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4.xml" ContentType="application/vnd.ms-office.chartsty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style3.xml" ContentType="application/vnd.ms-office.chartstyle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charts/colors4.xml" ContentType="application/vnd.ms-office.chartcolorstyle+xml"/>
  <Override PartName="/xl/sharedStrings.xml" ContentType="application/vnd.openxmlformats-officedocument.spreadsheetml.sharedStrings+xml"/>
  <Override PartName="/xl/charts/colors2.xml" ContentType="application/vnd.ms-office.chartcolorstyle+xml"/>
  <Override PartName="/xl/charts/colors3.xml" ContentType="application/vnd.ms-office.chartcolorstyle+xml"/>
  <Override PartName="/xl/pivotCache/pivotCacheRecords1.xml" ContentType="application/vnd.openxmlformats-officedocument.spreadsheetml.pivotCacheRecords+xml"/>
  <Override PartName="/xl/metadata.xml" ContentType="application/vnd.openxmlformats-officedocument.spreadsheetml.sheetMetadata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0" yWindow="0" windowWidth="15210" windowHeight="7770" firstSheet="3" activeTab="6"/>
  </bookViews>
  <sheets>
    <sheet name="Customer Names" sheetId="1" r:id="rId1"/>
    <sheet name="Medical Examinations" sheetId="2" r:id="rId2"/>
    <sheet name="Hospitalisation Details" sheetId="3" r:id="rId3"/>
    <sheet name="Healthcare" sheetId="4" r:id="rId4"/>
    <sheet name="pivot table pie and donut" sheetId="5" r:id="rId5"/>
    <sheet name="HEALTH CARE DASH BOAD" sheetId="6" r:id="rId6"/>
    <sheet name="pivot table column and  bar " sheetId="7" r:id="rId7"/>
  </sheets>
  <definedNames>
    <definedName name="_xlnm._FilterDatabase" localSheetId="2" hidden="1">'Hospitalisation Details'!#REF!</definedName>
  </definedNames>
  <calcPr calcId="12451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7" i="4" a="1"/>
  <c r="S581" s="1"/>
  <c r="R7" a="1"/>
  <c r="Q7" a="1"/>
  <c r="Q2341" s="1"/>
  <c r="P7" a="1"/>
  <c r="O7" a="1"/>
  <c r="O2335" s="1"/>
  <c r="N7" a="1"/>
  <c r="M7" a="1"/>
  <c r="L7" a="1"/>
  <c r="K2331"/>
  <c r="K2315"/>
  <c r="K2299"/>
  <c r="K2283"/>
  <c r="K2267"/>
  <c r="K2251"/>
  <c r="K2235"/>
  <c r="K2219"/>
  <c r="K2203"/>
  <c r="K2187"/>
  <c r="K2171"/>
  <c r="K2155"/>
  <c r="K2139"/>
  <c r="K2123"/>
  <c r="K2107"/>
  <c r="K2091"/>
  <c r="K2075"/>
  <c r="K2059"/>
  <c r="K2043"/>
  <c r="K2027"/>
  <c r="K2011"/>
  <c r="K1995"/>
  <c r="K1979"/>
  <c r="K1963"/>
  <c r="K1947"/>
  <c r="K1931"/>
  <c r="K1915"/>
  <c r="K1899"/>
  <c r="K1883"/>
  <c r="K1867"/>
  <c r="K1851"/>
  <c r="K1835"/>
  <c r="K1819"/>
  <c r="K1803"/>
  <c r="K1787"/>
  <c r="K1771"/>
  <c r="K1755"/>
  <c r="K1739"/>
  <c r="K1723"/>
  <c r="K1707"/>
  <c r="K1691"/>
  <c r="K1675"/>
  <c r="K1659"/>
  <c r="K1643"/>
  <c r="K1627"/>
  <c r="K1611"/>
  <c r="K1595"/>
  <c r="K1579"/>
  <c r="K1563"/>
  <c r="K1547"/>
  <c r="K1531"/>
  <c r="K1515"/>
  <c r="K1499"/>
  <c r="K1483"/>
  <c r="K1467"/>
  <c r="K1451"/>
  <c r="K1435"/>
  <c r="K1419"/>
  <c r="K1403"/>
  <c r="K1387"/>
  <c r="K1371"/>
  <c r="K1355"/>
  <c r="K1339"/>
  <c r="K1323"/>
  <c r="K1307"/>
  <c r="K1291"/>
  <c r="K1275"/>
  <c r="K1259"/>
  <c r="K1243"/>
  <c r="K1227"/>
  <c r="K1211"/>
  <c r="K1195"/>
  <c r="K1179"/>
  <c r="K1163"/>
  <c r="K1147"/>
  <c r="K1131"/>
  <c r="K1115"/>
  <c r="K1099"/>
  <c r="K1083"/>
  <c r="K1067"/>
  <c r="K1051"/>
  <c r="K1035"/>
  <c r="K1019"/>
  <c r="K1003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699"/>
  <c r="K683"/>
  <c r="K667"/>
  <c r="K651"/>
  <c r="K635"/>
  <c r="K619"/>
  <c r="K603"/>
  <c r="K587"/>
  <c r="K571"/>
  <c r="K555"/>
  <c r="K539"/>
  <c r="K523"/>
  <c r="K507"/>
  <c r="K491"/>
  <c r="K475"/>
  <c r="K459"/>
  <c r="K443"/>
  <c r="K427"/>
  <c r="K411"/>
  <c r="K395"/>
  <c r="K379"/>
  <c r="K363"/>
  <c r="K347"/>
  <c r="K331"/>
  <c r="K315"/>
  <c r="K299"/>
  <c r="K283"/>
  <c r="K267"/>
  <c r="K251"/>
  <c r="K235"/>
  <c r="K219"/>
  <c r="K203"/>
  <c r="K187"/>
  <c r="K171"/>
  <c r="K155"/>
  <c r="K139"/>
  <c r="K123"/>
  <c r="K107"/>
  <c r="K91"/>
  <c r="K75"/>
  <c r="K59"/>
  <c r="K43"/>
  <c r="K27"/>
  <c r="K11"/>
  <c r="K7" a="1"/>
  <c r="K2339" s="1"/>
  <c r="J2339"/>
  <c r="J2315"/>
  <c r="J2299"/>
  <c r="J2283"/>
  <c r="J2267"/>
  <c r="J2251"/>
  <c r="J2235"/>
  <c r="J2219"/>
  <c r="J2203"/>
  <c r="J2187"/>
  <c r="J2171"/>
  <c r="J2155"/>
  <c r="J2139"/>
  <c r="J2123"/>
  <c r="J2107"/>
  <c r="J2091"/>
  <c r="J2075"/>
  <c r="J2059"/>
  <c r="J2043"/>
  <c r="J2027"/>
  <c r="J2011"/>
  <c r="J1995"/>
  <c r="J1979"/>
  <c r="J1963"/>
  <c r="J1947"/>
  <c r="J1931"/>
  <c r="J1915"/>
  <c r="J1899"/>
  <c r="J1883"/>
  <c r="J1867"/>
  <c r="J1851"/>
  <c r="J1835"/>
  <c r="J1819"/>
  <c r="J1803"/>
  <c r="J1787"/>
  <c r="J1771"/>
  <c r="J1755"/>
  <c r="J1739"/>
  <c r="J1723"/>
  <c r="J1707"/>
  <c r="J1691"/>
  <c r="J1675"/>
  <c r="J1659"/>
  <c r="J1643"/>
  <c r="J1627"/>
  <c r="J1611"/>
  <c r="J1595"/>
  <c r="J1579"/>
  <c r="J1563"/>
  <c r="J1547"/>
  <c r="J1531"/>
  <c r="J1515"/>
  <c r="J1499"/>
  <c r="J1483"/>
  <c r="J1467"/>
  <c r="J1451"/>
  <c r="J1435"/>
  <c r="J1419"/>
  <c r="J1403"/>
  <c r="J1387"/>
  <c r="J1371"/>
  <c r="J1355"/>
  <c r="J1339"/>
  <c r="J1323"/>
  <c r="J1307"/>
  <c r="J1291"/>
  <c r="J1275"/>
  <c r="J1259"/>
  <c r="J1243"/>
  <c r="J1227"/>
  <c r="J1211"/>
  <c r="J1195"/>
  <c r="J1179"/>
  <c r="J1163"/>
  <c r="J1147"/>
  <c r="J1131"/>
  <c r="J1115"/>
  <c r="J1099"/>
  <c r="J1083"/>
  <c r="J1067"/>
  <c r="J1051"/>
  <c r="J1035"/>
  <c r="J1019"/>
  <c r="J1003"/>
  <c r="J987"/>
  <c r="J971"/>
  <c r="J955"/>
  <c r="J939"/>
  <c r="J923"/>
  <c r="J907"/>
  <c r="J891"/>
  <c r="J875"/>
  <c r="J859"/>
  <c r="J843"/>
  <c r="J827"/>
  <c r="J811"/>
  <c r="J795"/>
  <c r="J779"/>
  <c r="J763"/>
  <c r="J747"/>
  <c r="J731"/>
  <c r="J715"/>
  <c r="J699"/>
  <c r="J683"/>
  <c r="J667"/>
  <c r="J651"/>
  <c r="J635"/>
  <c r="J619"/>
  <c r="J603"/>
  <c r="J587"/>
  <c r="J571"/>
  <c r="J555"/>
  <c r="J539"/>
  <c r="J523"/>
  <c r="J507"/>
  <c r="J491"/>
  <c r="J475"/>
  <c r="J459"/>
  <c r="J443"/>
  <c r="J427"/>
  <c r="J411"/>
  <c r="J395"/>
  <c r="J379"/>
  <c r="J363"/>
  <c r="J347"/>
  <c r="J331"/>
  <c r="J315"/>
  <c r="J299"/>
  <c r="J283"/>
  <c r="J267"/>
  <c r="J251"/>
  <c r="J235"/>
  <c r="J219"/>
  <c r="J203"/>
  <c r="J187"/>
  <c r="J171"/>
  <c r="J155"/>
  <c r="J139"/>
  <c r="J123"/>
  <c r="J107"/>
  <c r="J91"/>
  <c r="J75"/>
  <c r="J59"/>
  <c r="J43"/>
  <c r="J27"/>
  <c r="J11"/>
  <c r="J7" a="1"/>
  <c r="J2331" s="1"/>
  <c r="I7" a="1"/>
  <c r="H2331"/>
  <c r="H2315"/>
  <c r="H2299"/>
  <c r="H2283"/>
  <c r="H2267"/>
  <c r="H2251"/>
  <c r="H2235"/>
  <c r="H2219"/>
  <c r="H2203"/>
  <c r="H2187"/>
  <c r="H2171"/>
  <c r="H2155"/>
  <c r="H2139"/>
  <c r="H2123"/>
  <c r="H2107"/>
  <c r="H2091"/>
  <c r="H2075"/>
  <c r="H2059"/>
  <c r="H2043"/>
  <c r="H2027"/>
  <c r="H2011"/>
  <c r="H1995"/>
  <c r="H1979"/>
  <c r="H1963"/>
  <c r="H1947"/>
  <c r="H1931"/>
  <c r="H1915"/>
  <c r="H1899"/>
  <c r="H1883"/>
  <c r="H1867"/>
  <c r="H1851"/>
  <c r="H1835"/>
  <c r="H1819"/>
  <c r="H1803"/>
  <c r="H1787"/>
  <c r="H1771"/>
  <c r="H1755"/>
  <c r="H1739"/>
  <c r="H1723"/>
  <c r="H1707"/>
  <c r="H1691"/>
  <c r="H1675"/>
  <c r="H1659"/>
  <c r="H1643"/>
  <c r="H1627"/>
  <c r="H1611"/>
  <c r="H1595"/>
  <c r="H1579"/>
  <c r="H1563"/>
  <c r="H1547"/>
  <c r="H1531"/>
  <c r="H1515"/>
  <c r="H1499"/>
  <c r="H1483"/>
  <c r="H1467"/>
  <c r="H1451"/>
  <c r="H1435"/>
  <c r="H1419"/>
  <c r="H1403"/>
  <c r="H1387"/>
  <c r="H1371"/>
  <c r="H1355"/>
  <c r="H1339"/>
  <c r="H1323"/>
  <c r="H1307"/>
  <c r="H1291"/>
  <c r="H1275"/>
  <c r="H1259"/>
  <c r="H1243"/>
  <c r="H1227"/>
  <c r="H1211"/>
  <c r="H1195"/>
  <c r="H1179"/>
  <c r="H1163"/>
  <c r="H1147"/>
  <c r="H1131"/>
  <c r="H1115"/>
  <c r="H1099"/>
  <c r="H1083"/>
  <c r="H1067"/>
  <c r="H1051"/>
  <c r="H1035"/>
  <c r="H1019"/>
  <c r="H1003"/>
  <c r="H987"/>
  <c r="H971"/>
  <c r="H955"/>
  <c r="H939"/>
  <c r="H923"/>
  <c r="H907"/>
  <c r="H891"/>
  <c r="H875"/>
  <c r="H859"/>
  <c r="H843"/>
  <c r="H827"/>
  <c r="H811"/>
  <c r="H795"/>
  <c r="H779"/>
  <c r="H763"/>
  <c r="H747"/>
  <c r="H731"/>
  <c r="H715"/>
  <c r="H699"/>
  <c r="H683"/>
  <c r="H667"/>
  <c r="H651"/>
  <c r="H635"/>
  <c r="H619"/>
  <c r="H603"/>
  <c r="H587"/>
  <c r="H571"/>
  <c r="H555"/>
  <c r="H539"/>
  <c r="H523"/>
  <c r="H507"/>
  <c r="H491"/>
  <c r="H475"/>
  <c r="H459"/>
  <c r="H443"/>
  <c r="H427"/>
  <c r="H411"/>
  <c r="H395"/>
  <c r="H379"/>
  <c r="H363"/>
  <c r="H347"/>
  <c r="H331"/>
  <c r="H315"/>
  <c r="H299"/>
  <c r="H283"/>
  <c r="H267"/>
  <c r="H251"/>
  <c r="H235"/>
  <c r="H219"/>
  <c r="H203"/>
  <c r="H187"/>
  <c r="H171"/>
  <c r="H155"/>
  <c r="H139"/>
  <c r="H123"/>
  <c r="H107"/>
  <c r="H91"/>
  <c r="H75"/>
  <c r="H59"/>
  <c r="H43"/>
  <c r="H27"/>
  <c r="H11"/>
  <c r="H7" a="1"/>
  <c r="H2339" s="1"/>
  <c r="G7" a="1"/>
  <c r="G2331" s="1"/>
  <c r="F7" a="1"/>
  <c r="E7" a="1"/>
  <c r="E2340" s="1"/>
  <c r="D7" a="1"/>
  <c r="D2341" s="1"/>
  <c r="C7" a="1"/>
  <c r="C2340" s="1"/>
  <c r="N43" i="3"/>
  <c r="N36"/>
  <c r="P31"/>
  <c r="O31"/>
  <c r="N31"/>
  <c r="N23"/>
  <c r="O17"/>
  <c r="O15"/>
  <c r="O13"/>
  <c r="O11"/>
  <c r="O9"/>
  <c r="Q4"/>
  <c r="O4"/>
  <c r="Q3"/>
  <c r="O3"/>
  <c r="Q2"/>
  <c r="O2"/>
  <c r="L2338" i="2"/>
  <c r="K2338"/>
  <c r="J2338"/>
  <c r="I2338"/>
  <c r="L2337"/>
  <c r="K2337"/>
  <c r="J2337"/>
  <c r="I2337"/>
  <c r="L2336"/>
  <c r="K2336"/>
  <c r="J2336"/>
  <c r="I2336"/>
  <c r="L2335"/>
  <c r="K2335"/>
  <c r="J2335"/>
  <c r="I2335"/>
  <c r="L2334"/>
  <c r="K2334"/>
  <c r="J2334"/>
  <c r="I2334"/>
  <c r="L2333"/>
  <c r="K2333"/>
  <c r="J2333"/>
  <c r="I2333"/>
  <c r="L2332"/>
  <c r="K2332"/>
  <c r="J2332"/>
  <c r="I2332"/>
  <c r="L2331"/>
  <c r="K2331"/>
  <c r="J2331"/>
  <c r="I2331"/>
  <c r="L2330"/>
  <c r="K2330"/>
  <c r="J2330"/>
  <c r="I2330"/>
  <c r="L2329"/>
  <c r="K2329"/>
  <c r="J2329"/>
  <c r="I2329"/>
  <c r="L2328"/>
  <c r="K2328"/>
  <c r="J2328"/>
  <c r="I2328"/>
  <c r="L2327"/>
  <c r="K2327"/>
  <c r="J2327"/>
  <c r="I2327"/>
  <c r="L2326"/>
  <c r="K2326"/>
  <c r="J2326"/>
  <c r="I2326"/>
  <c r="L2325"/>
  <c r="K2325"/>
  <c r="J2325"/>
  <c r="I2325"/>
  <c r="L2324"/>
  <c r="K2324"/>
  <c r="J2324"/>
  <c r="I2324"/>
  <c r="L2323"/>
  <c r="K2323"/>
  <c r="J2323"/>
  <c r="I2323"/>
  <c r="L2322"/>
  <c r="K2322"/>
  <c r="J2322"/>
  <c r="I2322"/>
  <c r="L2321"/>
  <c r="K2321"/>
  <c r="J2321"/>
  <c r="I2321"/>
  <c r="L2320"/>
  <c r="K2320"/>
  <c r="J2320"/>
  <c r="I2320"/>
  <c r="L2319"/>
  <c r="K2319"/>
  <c r="J2319"/>
  <c r="I2319"/>
  <c r="L2318"/>
  <c r="K2318"/>
  <c r="J2318"/>
  <c r="I2318"/>
  <c r="L2317"/>
  <c r="K2317"/>
  <c r="J2317"/>
  <c r="I2317"/>
  <c r="L2316"/>
  <c r="K2316"/>
  <c r="J2316"/>
  <c r="I2316"/>
  <c r="L2315"/>
  <c r="K2315"/>
  <c r="J2315"/>
  <c r="I2315"/>
  <c r="L2314"/>
  <c r="K2314"/>
  <c r="J2314"/>
  <c r="I2314"/>
  <c r="L2313"/>
  <c r="K2313"/>
  <c r="J2313"/>
  <c r="I2313"/>
  <c r="L2312"/>
  <c r="K2312"/>
  <c r="J2312"/>
  <c r="I2312"/>
  <c r="L2311"/>
  <c r="K2311"/>
  <c r="J2311"/>
  <c r="I2311"/>
  <c r="L2310"/>
  <c r="K2310"/>
  <c r="J2310"/>
  <c r="I2310"/>
  <c r="L2309"/>
  <c r="K2309"/>
  <c r="J2309"/>
  <c r="I2309"/>
  <c r="L2308"/>
  <c r="K2308"/>
  <c r="J2308"/>
  <c r="I2308"/>
  <c r="L2307"/>
  <c r="K2307"/>
  <c r="J2307"/>
  <c r="I2307"/>
  <c r="L2306"/>
  <c r="K2306"/>
  <c r="J2306"/>
  <c r="I2306"/>
  <c r="L2305"/>
  <c r="K2305"/>
  <c r="J2305"/>
  <c r="I2305"/>
  <c r="L2304"/>
  <c r="K2304"/>
  <c r="J2304"/>
  <c r="I2304"/>
  <c r="L2303"/>
  <c r="K2303"/>
  <c r="J2303"/>
  <c r="I2303"/>
  <c r="L2302"/>
  <c r="K2302"/>
  <c r="J2302"/>
  <c r="I2302"/>
  <c r="L2301"/>
  <c r="K2301"/>
  <c r="J2301"/>
  <c r="I2301"/>
  <c r="L2300"/>
  <c r="K2300"/>
  <c r="J2300"/>
  <c r="I2300"/>
  <c r="L2299"/>
  <c r="K2299"/>
  <c r="J2299"/>
  <c r="I2299"/>
  <c r="L2298"/>
  <c r="K2298"/>
  <c r="J2298"/>
  <c r="I2298"/>
  <c r="L2297"/>
  <c r="K2297"/>
  <c r="J2297"/>
  <c r="I2297"/>
  <c r="L2296"/>
  <c r="K2296"/>
  <c r="J2296"/>
  <c r="I2296"/>
  <c r="L2295"/>
  <c r="K2295"/>
  <c r="J2295"/>
  <c r="I2295"/>
  <c r="L2294"/>
  <c r="K2294"/>
  <c r="J2294"/>
  <c r="I2294"/>
  <c r="L2293"/>
  <c r="K2293"/>
  <c r="J2293"/>
  <c r="I2293"/>
  <c r="L2292"/>
  <c r="K2292"/>
  <c r="J2292"/>
  <c r="I2292"/>
  <c r="L2291"/>
  <c r="K2291"/>
  <c r="J2291"/>
  <c r="I2291"/>
  <c r="L2290"/>
  <c r="K2290"/>
  <c r="J2290"/>
  <c r="I2290"/>
  <c r="L2289"/>
  <c r="K2289"/>
  <c r="J2289"/>
  <c r="I2289"/>
  <c r="L2288"/>
  <c r="K2288"/>
  <c r="J2288"/>
  <c r="I2288"/>
  <c r="L2287"/>
  <c r="K2287"/>
  <c r="J2287"/>
  <c r="I2287"/>
  <c r="L2286"/>
  <c r="K2286"/>
  <c r="J2286"/>
  <c r="I2286"/>
  <c r="L2285"/>
  <c r="K2285"/>
  <c r="J2285"/>
  <c r="I2285"/>
  <c r="L2284"/>
  <c r="K2284"/>
  <c r="J2284"/>
  <c r="I2284"/>
  <c r="L2283"/>
  <c r="K2283"/>
  <c r="J2283"/>
  <c r="I2283"/>
  <c r="L2282"/>
  <c r="K2282"/>
  <c r="J2282"/>
  <c r="I2282"/>
  <c r="L2281"/>
  <c r="K2281"/>
  <c r="J2281"/>
  <c r="I2281"/>
  <c r="L2280"/>
  <c r="K2280"/>
  <c r="J2280"/>
  <c r="I2280"/>
  <c r="L2279"/>
  <c r="K2279"/>
  <c r="J2279"/>
  <c r="I2279"/>
  <c r="L2278"/>
  <c r="K2278"/>
  <c r="J2278"/>
  <c r="I2278"/>
  <c r="L2277"/>
  <c r="K2277"/>
  <c r="J2277"/>
  <c r="I2277"/>
  <c r="L2276"/>
  <c r="K2276"/>
  <c r="J2276"/>
  <c r="I2276"/>
  <c r="L2275"/>
  <c r="K2275"/>
  <c r="J2275"/>
  <c r="I2275"/>
  <c r="L2274"/>
  <c r="K2274"/>
  <c r="J2274"/>
  <c r="I2274"/>
  <c r="L2273"/>
  <c r="K2273"/>
  <c r="J2273"/>
  <c r="I2273"/>
  <c r="L2272"/>
  <c r="K2272"/>
  <c r="J2272"/>
  <c r="I2272"/>
  <c r="L2271"/>
  <c r="K2271"/>
  <c r="J2271"/>
  <c r="I2271"/>
  <c r="L2270"/>
  <c r="K2270"/>
  <c r="J2270"/>
  <c r="I2270"/>
  <c r="L2269"/>
  <c r="K2269"/>
  <c r="J2269"/>
  <c r="I2269"/>
  <c r="L2268"/>
  <c r="K2268"/>
  <c r="J2268"/>
  <c r="I2268"/>
  <c r="L2267"/>
  <c r="K2267"/>
  <c r="J2267"/>
  <c r="I2267"/>
  <c r="L2266"/>
  <c r="K2266"/>
  <c r="J2266"/>
  <c r="I2266"/>
  <c r="L2265"/>
  <c r="K2265"/>
  <c r="J2265"/>
  <c r="I2265"/>
  <c r="L2264"/>
  <c r="K2264"/>
  <c r="J2264"/>
  <c r="I2264"/>
  <c r="L2263"/>
  <c r="K2263"/>
  <c r="J2263"/>
  <c r="I2263"/>
  <c r="L2262"/>
  <c r="K2262"/>
  <c r="J2262"/>
  <c r="I2262"/>
  <c r="L2261"/>
  <c r="K2261"/>
  <c r="J2261"/>
  <c r="I2261"/>
  <c r="L2260"/>
  <c r="K2260"/>
  <c r="J2260"/>
  <c r="I2260"/>
  <c r="L2259"/>
  <c r="K2259"/>
  <c r="J2259"/>
  <c r="I2259"/>
  <c r="L2258"/>
  <c r="K2258"/>
  <c r="J2258"/>
  <c r="I2258"/>
  <c r="L2257"/>
  <c r="K2257"/>
  <c r="J2257"/>
  <c r="I2257"/>
  <c r="L2256"/>
  <c r="K2256"/>
  <c r="J2256"/>
  <c r="I2256"/>
  <c r="L2255"/>
  <c r="K2255"/>
  <c r="J2255"/>
  <c r="I2255"/>
  <c r="L2254"/>
  <c r="K2254"/>
  <c r="J2254"/>
  <c r="I2254"/>
  <c r="L2253"/>
  <c r="K2253"/>
  <c r="J2253"/>
  <c r="I2253"/>
  <c r="L2252"/>
  <c r="K2252"/>
  <c r="J2252"/>
  <c r="I2252"/>
  <c r="L2251"/>
  <c r="K2251"/>
  <c r="J2251"/>
  <c r="I2251"/>
  <c r="L2250"/>
  <c r="K2250"/>
  <c r="J2250"/>
  <c r="I2250"/>
  <c r="L2249"/>
  <c r="K2249"/>
  <c r="J2249"/>
  <c r="I2249"/>
  <c r="L2248"/>
  <c r="K2248"/>
  <c r="J2248"/>
  <c r="I2248"/>
  <c r="L2247"/>
  <c r="K2247"/>
  <c r="J2247"/>
  <c r="I2247"/>
  <c r="L2246"/>
  <c r="K2246"/>
  <c r="J2246"/>
  <c r="I2246"/>
  <c r="L2245"/>
  <c r="K2245"/>
  <c r="J2245"/>
  <c r="I2245"/>
  <c r="L2244"/>
  <c r="K2244"/>
  <c r="J2244"/>
  <c r="I2244"/>
  <c r="L2243"/>
  <c r="K2243"/>
  <c r="J2243"/>
  <c r="I2243"/>
  <c r="L2242"/>
  <c r="K2242"/>
  <c r="J2242"/>
  <c r="I2242"/>
  <c r="L2241"/>
  <c r="K2241"/>
  <c r="J2241"/>
  <c r="I2241"/>
  <c r="L2240"/>
  <c r="K2240"/>
  <c r="J2240"/>
  <c r="I2240"/>
  <c r="L2239"/>
  <c r="K2239"/>
  <c r="J2239"/>
  <c r="I2239"/>
  <c r="L2238"/>
  <c r="K2238"/>
  <c r="J2238"/>
  <c r="I2238"/>
  <c r="L2237"/>
  <c r="K2237"/>
  <c r="J2237"/>
  <c r="I2237"/>
  <c r="L2236"/>
  <c r="K2236"/>
  <c r="J2236"/>
  <c r="I2236"/>
  <c r="L2235"/>
  <c r="K2235"/>
  <c r="J2235"/>
  <c r="I2235"/>
  <c r="L2234"/>
  <c r="K2234"/>
  <c r="J2234"/>
  <c r="I2234"/>
  <c r="L2233"/>
  <c r="K2233"/>
  <c r="J2233"/>
  <c r="I2233"/>
  <c r="L2232"/>
  <c r="K2232"/>
  <c r="J2232"/>
  <c r="I2232"/>
  <c r="L2231"/>
  <c r="K2231"/>
  <c r="J2231"/>
  <c r="I2231"/>
  <c r="L2230"/>
  <c r="K2230"/>
  <c r="J2230"/>
  <c r="I2230"/>
  <c r="L2229"/>
  <c r="K2229"/>
  <c r="J2229"/>
  <c r="I2229"/>
  <c r="L2228"/>
  <c r="K2228"/>
  <c r="J2228"/>
  <c r="I2228"/>
  <c r="L2227"/>
  <c r="K2227"/>
  <c r="J2227"/>
  <c r="I2227"/>
  <c r="L2226"/>
  <c r="K2226"/>
  <c r="J2226"/>
  <c r="I2226"/>
  <c r="L2225"/>
  <c r="K2225"/>
  <c r="J2225"/>
  <c r="I2225"/>
  <c r="L2224"/>
  <c r="K2224"/>
  <c r="J2224"/>
  <c r="I2224"/>
  <c r="L2223"/>
  <c r="K2223"/>
  <c r="J2223"/>
  <c r="I2223"/>
  <c r="L2222"/>
  <c r="K2222"/>
  <c r="J2222"/>
  <c r="I2222"/>
  <c r="L2221"/>
  <c r="K2221"/>
  <c r="J2221"/>
  <c r="I2221"/>
  <c r="L2220"/>
  <c r="K2220"/>
  <c r="J2220"/>
  <c r="I2220"/>
  <c r="L2219"/>
  <c r="K2219"/>
  <c r="J2219"/>
  <c r="I2219"/>
  <c r="L2218"/>
  <c r="K2218"/>
  <c r="J2218"/>
  <c r="I2218"/>
  <c r="L2217"/>
  <c r="K2217"/>
  <c r="J2217"/>
  <c r="I2217"/>
  <c r="L2216"/>
  <c r="K2216"/>
  <c r="J2216"/>
  <c r="I2216"/>
  <c r="L2215"/>
  <c r="K2215"/>
  <c r="J2215"/>
  <c r="I2215"/>
  <c r="L2214"/>
  <c r="K2214"/>
  <c r="J2214"/>
  <c r="I2214"/>
  <c r="L2213"/>
  <c r="K2213"/>
  <c r="J2213"/>
  <c r="I2213"/>
  <c r="L2212"/>
  <c r="K2212"/>
  <c r="J2212"/>
  <c r="I2212"/>
  <c r="L2211"/>
  <c r="K2211"/>
  <c r="J2211"/>
  <c r="I2211"/>
  <c r="L2210"/>
  <c r="K2210"/>
  <c r="J2210"/>
  <c r="I2210"/>
  <c r="L2209"/>
  <c r="K2209"/>
  <c r="J2209"/>
  <c r="I2209"/>
  <c r="L2208"/>
  <c r="K2208"/>
  <c r="J2208"/>
  <c r="I2208"/>
  <c r="L2207"/>
  <c r="K2207"/>
  <c r="J2207"/>
  <c r="I2207"/>
  <c r="L2206"/>
  <c r="K2206"/>
  <c r="J2206"/>
  <c r="I2206"/>
  <c r="L2205"/>
  <c r="K2205"/>
  <c r="J2205"/>
  <c r="I2205"/>
  <c r="L2204"/>
  <c r="K2204"/>
  <c r="J2204"/>
  <c r="I2204"/>
  <c r="L2203"/>
  <c r="K2203"/>
  <c r="J2203"/>
  <c r="I2203"/>
  <c r="L2202"/>
  <c r="K2202"/>
  <c r="J2202"/>
  <c r="I2202"/>
  <c r="L2201"/>
  <c r="K2201"/>
  <c r="J2201"/>
  <c r="I2201"/>
  <c r="L2200"/>
  <c r="K2200"/>
  <c r="J2200"/>
  <c r="I2200"/>
  <c r="L2199"/>
  <c r="K2199"/>
  <c r="J2199"/>
  <c r="I2199"/>
  <c r="L2198"/>
  <c r="K2198"/>
  <c r="J2198"/>
  <c r="I2198"/>
  <c r="L2197"/>
  <c r="K2197"/>
  <c r="J2197"/>
  <c r="I2197"/>
  <c r="L2196"/>
  <c r="K2196"/>
  <c r="J2196"/>
  <c r="I2196"/>
  <c r="L2195"/>
  <c r="K2195"/>
  <c r="J2195"/>
  <c r="I2195"/>
  <c r="L2194"/>
  <c r="K2194"/>
  <c r="J2194"/>
  <c r="I2194"/>
  <c r="L2193"/>
  <c r="K2193"/>
  <c r="J2193"/>
  <c r="I2193"/>
  <c r="L2192"/>
  <c r="K2192"/>
  <c r="J2192"/>
  <c r="I2192"/>
  <c r="L2191"/>
  <c r="K2191"/>
  <c r="J2191"/>
  <c r="I2191"/>
  <c r="L2190"/>
  <c r="K2190"/>
  <c r="J2190"/>
  <c r="I2190"/>
  <c r="L2189"/>
  <c r="K2189"/>
  <c r="J2189"/>
  <c r="I2189"/>
  <c r="L2188"/>
  <c r="K2188"/>
  <c r="J2188"/>
  <c r="I2188"/>
  <c r="L2187"/>
  <c r="K2187"/>
  <c r="J2187"/>
  <c r="I2187"/>
  <c r="L2186"/>
  <c r="K2186"/>
  <c r="J2186"/>
  <c r="I2186"/>
  <c r="L2185"/>
  <c r="K2185"/>
  <c r="J2185"/>
  <c r="I2185"/>
  <c r="L2184"/>
  <c r="K2184"/>
  <c r="J2184"/>
  <c r="I2184"/>
  <c r="L2183"/>
  <c r="K2183"/>
  <c r="J2183"/>
  <c r="I2183"/>
  <c r="L2182"/>
  <c r="K2182"/>
  <c r="J2182"/>
  <c r="I2182"/>
  <c r="L2181"/>
  <c r="K2181"/>
  <c r="J2181"/>
  <c r="I2181"/>
  <c r="L2180"/>
  <c r="K2180"/>
  <c r="J2180"/>
  <c r="I2180"/>
  <c r="L2179"/>
  <c r="K2179"/>
  <c r="J2179"/>
  <c r="I2179"/>
  <c r="L2178"/>
  <c r="K2178"/>
  <c r="J2178"/>
  <c r="I2178"/>
  <c r="L2177"/>
  <c r="K2177"/>
  <c r="J2177"/>
  <c r="I2177"/>
  <c r="L2176"/>
  <c r="K2176"/>
  <c r="J2176"/>
  <c r="I2176"/>
  <c r="L2175"/>
  <c r="K2175"/>
  <c r="J2175"/>
  <c r="I2175"/>
  <c r="L2174"/>
  <c r="K2174"/>
  <c r="J2174"/>
  <c r="I2174"/>
  <c r="L2173"/>
  <c r="K2173"/>
  <c r="J2173"/>
  <c r="I2173"/>
  <c r="L2172"/>
  <c r="K2172"/>
  <c r="J2172"/>
  <c r="I2172"/>
  <c r="L2171"/>
  <c r="K2171"/>
  <c r="J2171"/>
  <c r="I2171"/>
  <c r="L2170"/>
  <c r="K2170"/>
  <c r="J2170"/>
  <c r="I2170"/>
  <c r="L2169"/>
  <c r="K2169"/>
  <c r="J2169"/>
  <c r="I2169"/>
  <c r="L2168"/>
  <c r="K2168"/>
  <c r="J2168"/>
  <c r="I2168"/>
  <c r="L2167"/>
  <c r="K2167"/>
  <c r="J2167"/>
  <c r="I2167"/>
  <c r="L2166"/>
  <c r="K2166"/>
  <c r="J2166"/>
  <c r="I2166"/>
  <c r="L2165"/>
  <c r="K2165"/>
  <c r="J2165"/>
  <c r="I2165"/>
  <c r="L2164"/>
  <c r="K2164"/>
  <c r="J2164"/>
  <c r="I2164"/>
  <c r="L2163"/>
  <c r="K2163"/>
  <c r="J2163"/>
  <c r="I2163"/>
  <c r="L2162"/>
  <c r="K2162"/>
  <c r="J2162"/>
  <c r="I2162"/>
  <c r="L2161"/>
  <c r="K2161"/>
  <c r="J2161"/>
  <c r="I2161"/>
  <c r="L2160"/>
  <c r="K2160"/>
  <c r="J2160"/>
  <c r="I2160"/>
  <c r="L2159"/>
  <c r="K2159"/>
  <c r="J2159"/>
  <c r="I2159"/>
  <c r="L2158"/>
  <c r="K2158"/>
  <c r="J2158"/>
  <c r="I2158"/>
  <c r="L2157"/>
  <c r="K2157"/>
  <c r="J2157"/>
  <c r="I2157"/>
  <c r="L2156"/>
  <c r="K2156"/>
  <c r="J2156"/>
  <c r="I2156"/>
  <c r="L2155"/>
  <c r="K2155"/>
  <c r="J2155"/>
  <c r="I2155"/>
  <c r="L2154"/>
  <c r="K2154"/>
  <c r="J2154"/>
  <c r="I2154"/>
  <c r="L2153"/>
  <c r="K2153"/>
  <c r="J2153"/>
  <c r="I2153"/>
  <c r="L2152"/>
  <c r="K2152"/>
  <c r="J2152"/>
  <c r="I2152"/>
  <c r="L2151"/>
  <c r="K2151"/>
  <c r="J2151"/>
  <c r="I2151"/>
  <c r="L2150"/>
  <c r="K2150"/>
  <c r="J2150"/>
  <c r="I2150"/>
  <c r="L2149"/>
  <c r="K2149"/>
  <c r="J2149"/>
  <c r="I2149"/>
  <c r="L2148"/>
  <c r="K2148"/>
  <c r="J2148"/>
  <c r="I2148"/>
  <c r="L2147"/>
  <c r="K2147"/>
  <c r="J2147"/>
  <c r="I2147"/>
  <c r="L2146"/>
  <c r="K2146"/>
  <c r="J2146"/>
  <c r="I2146"/>
  <c r="L2145"/>
  <c r="K2145"/>
  <c r="J2145"/>
  <c r="I2145"/>
  <c r="L2144"/>
  <c r="K2144"/>
  <c r="J2144"/>
  <c r="I2144"/>
  <c r="L2143"/>
  <c r="K2143"/>
  <c r="J2143"/>
  <c r="I2143"/>
  <c r="L2142"/>
  <c r="K2142"/>
  <c r="J2142"/>
  <c r="I2142"/>
  <c r="L2141"/>
  <c r="K2141"/>
  <c r="J2141"/>
  <c r="I2141"/>
  <c r="L2140"/>
  <c r="K2140"/>
  <c r="J2140"/>
  <c r="I2140"/>
  <c r="L2139"/>
  <c r="K2139"/>
  <c r="J2139"/>
  <c r="I2139"/>
  <c r="L2138"/>
  <c r="K2138"/>
  <c r="J2138"/>
  <c r="I2138"/>
  <c r="L2137"/>
  <c r="K2137"/>
  <c r="J2137"/>
  <c r="I2137"/>
  <c r="L2136"/>
  <c r="K2136"/>
  <c r="J2136"/>
  <c r="I2136"/>
  <c r="L2135"/>
  <c r="K2135"/>
  <c r="J2135"/>
  <c r="I2135"/>
  <c r="L2134"/>
  <c r="K2134"/>
  <c r="J2134"/>
  <c r="I2134"/>
  <c r="L2133"/>
  <c r="K2133"/>
  <c r="J2133"/>
  <c r="I2133"/>
  <c r="L2132"/>
  <c r="K2132"/>
  <c r="J2132"/>
  <c r="I2132"/>
  <c r="L2131"/>
  <c r="K2131"/>
  <c r="J2131"/>
  <c r="I2131"/>
  <c r="L2130"/>
  <c r="K2130"/>
  <c r="J2130"/>
  <c r="I2130"/>
  <c r="L2129"/>
  <c r="K2129"/>
  <c r="J2129"/>
  <c r="I2129"/>
  <c r="L2128"/>
  <c r="K2128"/>
  <c r="J2128"/>
  <c r="I2128"/>
  <c r="L2127"/>
  <c r="K2127"/>
  <c r="J2127"/>
  <c r="I2127"/>
  <c r="L2126"/>
  <c r="K2126"/>
  <c r="J2126"/>
  <c r="I2126"/>
  <c r="L2125"/>
  <c r="K2125"/>
  <c r="J2125"/>
  <c r="I2125"/>
  <c r="L2124"/>
  <c r="K2124"/>
  <c r="J2124"/>
  <c r="I2124"/>
  <c r="L2123"/>
  <c r="K2123"/>
  <c r="J2123"/>
  <c r="I2123"/>
  <c r="L2122"/>
  <c r="K2122"/>
  <c r="J2122"/>
  <c r="I2122"/>
  <c r="L2121"/>
  <c r="K2121"/>
  <c r="J2121"/>
  <c r="I2121"/>
  <c r="L2120"/>
  <c r="K2120"/>
  <c r="J2120"/>
  <c r="I2120"/>
  <c r="L2119"/>
  <c r="K2119"/>
  <c r="J2119"/>
  <c r="I2119"/>
  <c r="L2118"/>
  <c r="K2118"/>
  <c r="J2118"/>
  <c r="I2118"/>
  <c r="L2117"/>
  <c r="K2117"/>
  <c r="J2117"/>
  <c r="I2117"/>
  <c r="L2116"/>
  <c r="K2116"/>
  <c r="J2116"/>
  <c r="I2116"/>
  <c r="L2115"/>
  <c r="K2115"/>
  <c r="J2115"/>
  <c r="I2115"/>
  <c r="L2114"/>
  <c r="K2114"/>
  <c r="J2114"/>
  <c r="I2114"/>
  <c r="L2113"/>
  <c r="K2113"/>
  <c r="J2113"/>
  <c r="I2113"/>
  <c r="L2112"/>
  <c r="K2112"/>
  <c r="J2112"/>
  <c r="I2112"/>
  <c r="L2111"/>
  <c r="K2111"/>
  <c r="J2111"/>
  <c r="I2111"/>
  <c r="L2110"/>
  <c r="K2110"/>
  <c r="J2110"/>
  <c r="I2110"/>
  <c r="L2109"/>
  <c r="K2109"/>
  <c r="J2109"/>
  <c r="I2109"/>
  <c r="L2108"/>
  <c r="K2108"/>
  <c r="J2108"/>
  <c r="I2108"/>
  <c r="L2107"/>
  <c r="K2107"/>
  <c r="J2107"/>
  <c r="I2107"/>
  <c r="L2106"/>
  <c r="K2106"/>
  <c r="J2106"/>
  <c r="I2106"/>
  <c r="L2105"/>
  <c r="K2105"/>
  <c r="J2105"/>
  <c r="I2105"/>
  <c r="L2104"/>
  <c r="K2104"/>
  <c r="J2104"/>
  <c r="I2104"/>
  <c r="L2103"/>
  <c r="K2103"/>
  <c r="J2103"/>
  <c r="I2103"/>
  <c r="L2102"/>
  <c r="K2102"/>
  <c r="J2102"/>
  <c r="I2102"/>
  <c r="L2101"/>
  <c r="K2101"/>
  <c r="J2101"/>
  <c r="I2101"/>
  <c r="L2100"/>
  <c r="K2100"/>
  <c r="J2100"/>
  <c r="I2100"/>
  <c r="L2099"/>
  <c r="K2099"/>
  <c r="J2099"/>
  <c r="I2099"/>
  <c r="L2098"/>
  <c r="K2098"/>
  <c r="J2098"/>
  <c r="I2098"/>
  <c r="L2097"/>
  <c r="K2097"/>
  <c r="J2097"/>
  <c r="I2097"/>
  <c r="L2096"/>
  <c r="K2096"/>
  <c r="J2096"/>
  <c r="I2096"/>
  <c r="L2095"/>
  <c r="K2095"/>
  <c r="J2095"/>
  <c r="I2095"/>
  <c r="L2094"/>
  <c r="K2094"/>
  <c r="J2094"/>
  <c r="I2094"/>
  <c r="L2093"/>
  <c r="K2093"/>
  <c r="J2093"/>
  <c r="I2093"/>
  <c r="L2092"/>
  <c r="K2092"/>
  <c r="J2092"/>
  <c r="I2092"/>
  <c r="L2091"/>
  <c r="K2091"/>
  <c r="J2091"/>
  <c r="I2091"/>
  <c r="L2090"/>
  <c r="K2090"/>
  <c r="J2090"/>
  <c r="I2090"/>
  <c r="L2089"/>
  <c r="K2089"/>
  <c r="J2089"/>
  <c r="I2089"/>
  <c r="L2088"/>
  <c r="K2088"/>
  <c r="J2088"/>
  <c r="I2088"/>
  <c r="L2087"/>
  <c r="K2087"/>
  <c r="J2087"/>
  <c r="I2087"/>
  <c r="L2086"/>
  <c r="K2086"/>
  <c r="J2086"/>
  <c r="I2086"/>
  <c r="L2085"/>
  <c r="K2085"/>
  <c r="J2085"/>
  <c r="I2085"/>
  <c r="L2084"/>
  <c r="K2084"/>
  <c r="J2084"/>
  <c r="I2084"/>
  <c r="L2083"/>
  <c r="K2083"/>
  <c r="J2083"/>
  <c r="I2083"/>
  <c r="L2082"/>
  <c r="K2082"/>
  <c r="J2082"/>
  <c r="I2082"/>
  <c r="L2081"/>
  <c r="K2081"/>
  <c r="J2081"/>
  <c r="I2081"/>
  <c r="L2080"/>
  <c r="K2080"/>
  <c r="J2080"/>
  <c r="I2080"/>
  <c r="L2079"/>
  <c r="K2079"/>
  <c r="J2079"/>
  <c r="I2079"/>
  <c r="L2078"/>
  <c r="K2078"/>
  <c r="J2078"/>
  <c r="I2078"/>
  <c r="L2077"/>
  <c r="K2077"/>
  <c r="J2077"/>
  <c r="I2077"/>
  <c r="L2076"/>
  <c r="K2076"/>
  <c r="J2076"/>
  <c r="I2076"/>
  <c r="L2075"/>
  <c r="K2075"/>
  <c r="J2075"/>
  <c r="I2075"/>
  <c r="L2074"/>
  <c r="K2074"/>
  <c r="J2074"/>
  <c r="I2074"/>
  <c r="L2073"/>
  <c r="K2073"/>
  <c r="J2073"/>
  <c r="I2073"/>
  <c r="L2072"/>
  <c r="K2072"/>
  <c r="J2072"/>
  <c r="I2072"/>
  <c r="L2071"/>
  <c r="K2071"/>
  <c r="J2071"/>
  <c r="I2071"/>
  <c r="L2070"/>
  <c r="K2070"/>
  <c r="J2070"/>
  <c r="I2070"/>
  <c r="L2069"/>
  <c r="K2069"/>
  <c r="J2069"/>
  <c r="I2069"/>
  <c r="L2068"/>
  <c r="K2068"/>
  <c r="J2068"/>
  <c r="I2068"/>
  <c r="L2067"/>
  <c r="K2067"/>
  <c r="J2067"/>
  <c r="I2067"/>
  <c r="L2066"/>
  <c r="K2066"/>
  <c r="J2066"/>
  <c r="I2066"/>
  <c r="L2065"/>
  <c r="K2065"/>
  <c r="J2065"/>
  <c r="I2065"/>
  <c r="L2064"/>
  <c r="K2064"/>
  <c r="J2064"/>
  <c r="I2064"/>
  <c r="L2063"/>
  <c r="K2063"/>
  <c r="J2063"/>
  <c r="I2063"/>
  <c r="L2062"/>
  <c r="K2062"/>
  <c r="J2062"/>
  <c r="I2062"/>
  <c r="L2061"/>
  <c r="K2061"/>
  <c r="J2061"/>
  <c r="I2061"/>
  <c r="L2060"/>
  <c r="K2060"/>
  <c r="J2060"/>
  <c r="I2060"/>
  <c r="L2059"/>
  <c r="K2059"/>
  <c r="J2059"/>
  <c r="I2059"/>
  <c r="L2058"/>
  <c r="K2058"/>
  <c r="J2058"/>
  <c r="I2058"/>
  <c r="L2057"/>
  <c r="K2057"/>
  <c r="J2057"/>
  <c r="I2057"/>
  <c r="L2056"/>
  <c r="K2056"/>
  <c r="J2056"/>
  <c r="I2056"/>
  <c r="L2055"/>
  <c r="K2055"/>
  <c r="J2055"/>
  <c r="I2055"/>
  <c r="L2054"/>
  <c r="K2054"/>
  <c r="J2054"/>
  <c r="I2054"/>
  <c r="L2053"/>
  <c r="K2053"/>
  <c r="J2053"/>
  <c r="I2053"/>
  <c r="L2052"/>
  <c r="K2052"/>
  <c r="J2052"/>
  <c r="I2052"/>
  <c r="L2051"/>
  <c r="K2051"/>
  <c r="J2051"/>
  <c r="I2051"/>
  <c r="L2050"/>
  <c r="K2050"/>
  <c r="J2050"/>
  <c r="I2050"/>
  <c r="L2049"/>
  <c r="K2049"/>
  <c r="J2049"/>
  <c r="I2049"/>
  <c r="L2048"/>
  <c r="K2048"/>
  <c r="J2048"/>
  <c r="I2048"/>
  <c r="L2047"/>
  <c r="K2047"/>
  <c r="J2047"/>
  <c r="I2047"/>
  <c r="L2046"/>
  <c r="K2046"/>
  <c r="J2046"/>
  <c r="I2046"/>
  <c r="L2045"/>
  <c r="K2045"/>
  <c r="J2045"/>
  <c r="I2045"/>
  <c r="L2044"/>
  <c r="K2044"/>
  <c r="J2044"/>
  <c r="I2044"/>
  <c r="L2043"/>
  <c r="K2043"/>
  <c r="J2043"/>
  <c r="I2043"/>
  <c r="L2042"/>
  <c r="K2042"/>
  <c r="J2042"/>
  <c r="I2042"/>
  <c r="L2041"/>
  <c r="K2041"/>
  <c r="J2041"/>
  <c r="I2041"/>
  <c r="L2040"/>
  <c r="K2040"/>
  <c r="J2040"/>
  <c r="I2040"/>
  <c r="L2039"/>
  <c r="K2039"/>
  <c r="J2039"/>
  <c r="I2039"/>
  <c r="L2038"/>
  <c r="K2038"/>
  <c r="J2038"/>
  <c r="I2038"/>
  <c r="L2037"/>
  <c r="K2037"/>
  <c r="J2037"/>
  <c r="I2037"/>
  <c r="L2036"/>
  <c r="K2036"/>
  <c r="J2036"/>
  <c r="I2036"/>
  <c r="L2035"/>
  <c r="K2035"/>
  <c r="J2035"/>
  <c r="I2035"/>
  <c r="L2034"/>
  <c r="K2034"/>
  <c r="J2034"/>
  <c r="I2034"/>
  <c r="L2033"/>
  <c r="K2033"/>
  <c r="J2033"/>
  <c r="I2033"/>
  <c r="L2032"/>
  <c r="K2032"/>
  <c r="J2032"/>
  <c r="I2032"/>
  <c r="L2031"/>
  <c r="K2031"/>
  <c r="J2031"/>
  <c r="I2031"/>
  <c r="L2030"/>
  <c r="K2030"/>
  <c r="J2030"/>
  <c r="I2030"/>
  <c r="L2029"/>
  <c r="K2029"/>
  <c r="J2029"/>
  <c r="I2029"/>
  <c r="L2028"/>
  <c r="K2028"/>
  <c r="J2028"/>
  <c r="I2028"/>
  <c r="L2027"/>
  <c r="K2027"/>
  <c r="J2027"/>
  <c r="I2027"/>
  <c r="L2026"/>
  <c r="K2026"/>
  <c r="J2026"/>
  <c r="I2026"/>
  <c r="L2025"/>
  <c r="K2025"/>
  <c r="J2025"/>
  <c r="I2025"/>
  <c r="L2024"/>
  <c r="K2024"/>
  <c r="J2024"/>
  <c r="I2024"/>
  <c r="L2023"/>
  <c r="K2023"/>
  <c r="J2023"/>
  <c r="I2023"/>
  <c r="L2022"/>
  <c r="K2022"/>
  <c r="J2022"/>
  <c r="I2022"/>
  <c r="L2021"/>
  <c r="K2021"/>
  <c r="J2021"/>
  <c r="I2021"/>
  <c r="L2020"/>
  <c r="K2020"/>
  <c r="J2020"/>
  <c r="I2020"/>
  <c r="L2019"/>
  <c r="K2019"/>
  <c r="J2019"/>
  <c r="I2019"/>
  <c r="L2018"/>
  <c r="K2018"/>
  <c r="J2018"/>
  <c r="I2018"/>
  <c r="L2017"/>
  <c r="K2017"/>
  <c r="J2017"/>
  <c r="I2017"/>
  <c r="L2016"/>
  <c r="K2016"/>
  <c r="J2016"/>
  <c r="I2016"/>
  <c r="L2015"/>
  <c r="K2015"/>
  <c r="J2015"/>
  <c r="I2015"/>
  <c r="L2014"/>
  <c r="K2014"/>
  <c r="J2014"/>
  <c r="I2014"/>
  <c r="L2013"/>
  <c r="K2013"/>
  <c r="J2013"/>
  <c r="I2013"/>
  <c r="L2012"/>
  <c r="K2012"/>
  <c r="J2012"/>
  <c r="I2012"/>
  <c r="L2011"/>
  <c r="K2011"/>
  <c r="J2011"/>
  <c r="I2011"/>
  <c r="L2010"/>
  <c r="K2010"/>
  <c r="J2010"/>
  <c r="I2010"/>
  <c r="L2009"/>
  <c r="K2009"/>
  <c r="J2009"/>
  <c r="I2009"/>
  <c r="L2008"/>
  <c r="K2008"/>
  <c r="J2008"/>
  <c r="I2008"/>
  <c r="L2007"/>
  <c r="K2007"/>
  <c r="J2007"/>
  <c r="I2007"/>
  <c r="L2006"/>
  <c r="K2006"/>
  <c r="J2006"/>
  <c r="I2006"/>
  <c r="L2005"/>
  <c r="K2005"/>
  <c r="J2005"/>
  <c r="I2005"/>
  <c r="L2004"/>
  <c r="K2004"/>
  <c r="J2004"/>
  <c r="I2004"/>
  <c r="L2003"/>
  <c r="K2003"/>
  <c r="J2003"/>
  <c r="I2003"/>
  <c r="L2002"/>
  <c r="K2002"/>
  <c r="J2002"/>
  <c r="I2002"/>
  <c r="L2001"/>
  <c r="K2001"/>
  <c r="J2001"/>
  <c r="I2001"/>
  <c r="L2000"/>
  <c r="K2000"/>
  <c r="J2000"/>
  <c r="I2000"/>
  <c r="L1999"/>
  <c r="K1999"/>
  <c r="J1999"/>
  <c r="I1999"/>
  <c r="L1998"/>
  <c r="K1998"/>
  <c r="J1998"/>
  <c r="I1998"/>
  <c r="L1997"/>
  <c r="K1997"/>
  <c r="J1997"/>
  <c r="I1997"/>
  <c r="L1996"/>
  <c r="K1996"/>
  <c r="J1996"/>
  <c r="I1996"/>
  <c r="L1995"/>
  <c r="K1995"/>
  <c r="J1995"/>
  <c r="I1995"/>
  <c r="L1994"/>
  <c r="K1994"/>
  <c r="J1994"/>
  <c r="I1994"/>
  <c r="L1993"/>
  <c r="K1993"/>
  <c r="J1993"/>
  <c r="I1993"/>
  <c r="L1992"/>
  <c r="K1992"/>
  <c r="J1992"/>
  <c r="I1992"/>
  <c r="L1991"/>
  <c r="K1991"/>
  <c r="J1991"/>
  <c r="I1991"/>
  <c r="L1990"/>
  <c r="K1990"/>
  <c r="J1990"/>
  <c r="I1990"/>
  <c r="L1989"/>
  <c r="K1989"/>
  <c r="J1989"/>
  <c r="I1989"/>
  <c r="L1988"/>
  <c r="K1988"/>
  <c r="J1988"/>
  <c r="I1988"/>
  <c r="L1987"/>
  <c r="K1987"/>
  <c r="J1987"/>
  <c r="I1987"/>
  <c r="L1986"/>
  <c r="K1986"/>
  <c r="J1986"/>
  <c r="I1986"/>
  <c r="L1985"/>
  <c r="K1985"/>
  <c r="J1985"/>
  <c r="I1985"/>
  <c r="L1984"/>
  <c r="K1984"/>
  <c r="J1984"/>
  <c r="I1984"/>
  <c r="L1983"/>
  <c r="K1983"/>
  <c r="J1983"/>
  <c r="I1983"/>
  <c r="L1982"/>
  <c r="K1982"/>
  <c r="J1982"/>
  <c r="I1982"/>
  <c r="L1981"/>
  <c r="K1981"/>
  <c r="J1981"/>
  <c r="I1981"/>
  <c r="L1980"/>
  <c r="K1980"/>
  <c r="J1980"/>
  <c r="I1980"/>
  <c r="L1979"/>
  <c r="K1979"/>
  <c r="J1979"/>
  <c r="I1979"/>
  <c r="L1978"/>
  <c r="K1978"/>
  <c r="J1978"/>
  <c r="I1978"/>
  <c r="L1977"/>
  <c r="K1977"/>
  <c r="J1977"/>
  <c r="I1977"/>
  <c r="L1976"/>
  <c r="K1976"/>
  <c r="J1976"/>
  <c r="I1976"/>
  <c r="L1975"/>
  <c r="K1975"/>
  <c r="J1975"/>
  <c r="I1975"/>
  <c r="L1974"/>
  <c r="K1974"/>
  <c r="J1974"/>
  <c r="I1974"/>
  <c r="L1973"/>
  <c r="K1973"/>
  <c r="J1973"/>
  <c r="I1973"/>
  <c r="L1972"/>
  <c r="K1972"/>
  <c r="J1972"/>
  <c r="I1972"/>
  <c r="L1971"/>
  <c r="K1971"/>
  <c r="J1971"/>
  <c r="I1971"/>
  <c r="L1970"/>
  <c r="K1970"/>
  <c r="J1970"/>
  <c r="I1970"/>
  <c r="L1969"/>
  <c r="K1969"/>
  <c r="J1969"/>
  <c r="I1969"/>
  <c r="L1968"/>
  <c r="K1968"/>
  <c r="J1968"/>
  <c r="I1968"/>
  <c r="L1967"/>
  <c r="K1967"/>
  <c r="J1967"/>
  <c r="I1967"/>
  <c r="L1966"/>
  <c r="K1966"/>
  <c r="J1966"/>
  <c r="I1966"/>
  <c r="L1965"/>
  <c r="K1965"/>
  <c r="J1965"/>
  <c r="I1965"/>
  <c r="L1964"/>
  <c r="K1964"/>
  <c r="J1964"/>
  <c r="I1964"/>
  <c r="L1963"/>
  <c r="K1963"/>
  <c r="J1963"/>
  <c r="I1963"/>
  <c r="L1962"/>
  <c r="K1962"/>
  <c r="J1962"/>
  <c r="I1962"/>
  <c r="L1961"/>
  <c r="K1961"/>
  <c r="J1961"/>
  <c r="I1961"/>
  <c r="L1960"/>
  <c r="K1960"/>
  <c r="J1960"/>
  <c r="I1960"/>
  <c r="L1959"/>
  <c r="K1959"/>
  <c r="J1959"/>
  <c r="I1959"/>
  <c r="L1958"/>
  <c r="K1958"/>
  <c r="J1958"/>
  <c r="I1958"/>
  <c r="L1957"/>
  <c r="K1957"/>
  <c r="J1957"/>
  <c r="I1957"/>
  <c r="L1956"/>
  <c r="K1956"/>
  <c r="J1956"/>
  <c r="I1956"/>
  <c r="L1955"/>
  <c r="K1955"/>
  <c r="J1955"/>
  <c r="I1955"/>
  <c r="L1954"/>
  <c r="K1954"/>
  <c r="J1954"/>
  <c r="I1954"/>
  <c r="L1953"/>
  <c r="K1953"/>
  <c r="J1953"/>
  <c r="I1953"/>
  <c r="L1952"/>
  <c r="K1952"/>
  <c r="J1952"/>
  <c r="I1952"/>
  <c r="L1951"/>
  <c r="K1951"/>
  <c r="J1951"/>
  <c r="I1951"/>
  <c r="L1950"/>
  <c r="K1950"/>
  <c r="J1950"/>
  <c r="I1950"/>
  <c r="L1949"/>
  <c r="K1949"/>
  <c r="J1949"/>
  <c r="I1949"/>
  <c r="L1948"/>
  <c r="K1948"/>
  <c r="J1948"/>
  <c r="I1948"/>
  <c r="L1947"/>
  <c r="K1947"/>
  <c r="J1947"/>
  <c r="I1947"/>
  <c r="L1946"/>
  <c r="K1946"/>
  <c r="J1946"/>
  <c r="I1946"/>
  <c r="L1945"/>
  <c r="K1945"/>
  <c r="J1945"/>
  <c r="I1945"/>
  <c r="L1944"/>
  <c r="K1944"/>
  <c r="J1944"/>
  <c r="I1944"/>
  <c r="L1943"/>
  <c r="K1943"/>
  <c r="J1943"/>
  <c r="I1943"/>
  <c r="L1942"/>
  <c r="K1942"/>
  <c r="J1942"/>
  <c r="I1942"/>
  <c r="L1941"/>
  <c r="K1941"/>
  <c r="J1941"/>
  <c r="I1941"/>
  <c r="L1940"/>
  <c r="K1940"/>
  <c r="J1940"/>
  <c r="I1940"/>
  <c r="L1939"/>
  <c r="K1939"/>
  <c r="J1939"/>
  <c r="I1939"/>
  <c r="L1938"/>
  <c r="K1938"/>
  <c r="J1938"/>
  <c r="I1938"/>
  <c r="L1937"/>
  <c r="K1937"/>
  <c r="J1937"/>
  <c r="I1937"/>
  <c r="L1936"/>
  <c r="K1936"/>
  <c r="J1936"/>
  <c r="I1936"/>
  <c r="L1935"/>
  <c r="K1935"/>
  <c r="J1935"/>
  <c r="I1935"/>
  <c r="L1934"/>
  <c r="K1934"/>
  <c r="J1934"/>
  <c r="I1934"/>
  <c r="L1933"/>
  <c r="K1933"/>
  <c r="J1933"/>
  <c r="I1933"/>
  <c r="L1932"/>
  <c r="K1932"/>
  <c r="J1932"/>
  <c r="I1932"/>
  <c r="L1931"/>
  <c r="K1931"/>
  <c r="J1931"/>
  <c r="I1931"/>
  <c r="L1930"/>
  <c r="K1930"/>
  <c r="J1930"/>
  <c r="I1930"/>
  <c r="L1929"/>
  <c r="K1929"/>
  <c r="J1929"/>
  <c r="I1929"/>
  <c r="L1928"/>
  <c r="K1928"/>
  <c r="J1928"/>
  <c r="I1928"/>
  <c r="L1927"/>
  <c r="K1927"/>
  <c r="J1927"/>
  <c r="I1927"/>
  <c r="L1926"/>
  <c r="K1926"/>
  <c r="J1926"/>
  <c r="I1926"/>
  <c r="L1925"/>
  <c r="K1925"/>
  <c r="J1925"/>
  <c r="I1925"/>
  <c r="L1924"/>
  <c r="K1924"/>
  <c r="J1924"/>
  <c r="I1924"/>
  <c r="L1923"/>
  <c r="K1923"/>
  <c r="J1923"/>
  <c r="I1923"/>
  <c r="L1922"/>
  <c r="K1922"/>
  <c r="J1922"/>
  <c r="I1922"/>
  <c r="L1921"/>
  <c r="K1921"/>
  <c r="J1921"/>
  <c r="I1921"/>
  <c r="L1920"/>
  <c r="K1920"/>
  <c r="J1920"/>
  <c r="I1920"/>
  <c r="L1919"/>
  <c r="K1919"/>
  <c r="J1919"/>
  <c r="I1919"/>
  <c r="L1918"/>
  <c r="K1918"/>
  <c r="J1918"/>
  <c r="I1918"/>
  <c r="L1917"/>
  <c r="K1917"/>
  <c r="J1917"/>
  <c r="I1917"/>
  <c r="L1916"/>
  <c r="K1916"/>
  <c r="J1916"/>
  <c r="I1916"/>
  <c r="L1915"/>
  <c r="K1915"/>
  <c r="J1915"/>
  <c r="I1915"/>
  <c r="L1914"/>
  <c r="K1914"/>
  <c r="J1914"/>
  <c r="I1914"/>
  <c r="L1913"/>
  <c r="K1913"/>
  <c r="J1913"/>
  <c r="I1913"/>
  <c r="L1912"/>
  <c r="K1912"/>
  <c r="J1912"/>
  <c r="I1912"/>
  <c r="L1911"/>
  <c r="K1911"/>
  <c r="J1911"/>
  <c r="I1911"/>
  <c r="L1910"/>
  <c r="K1910"/>
  <c r="J1910"/>
  <c r="I1910"/>
  <c r="L1909"/>
  <c r="K1909"/>
  <c r="J1909"/>
  <c r="I1909"/>
  <c r="L1908"/>
  <c r="K1908"/>
  <c r="J1908"/>
  <c r="I1908"/>
  <c r="L1907"/>
  <c r="K1907"/>
  <c r="J1907"/>
  <c r="I1907"/>
  <c r="L1906"/>
  <c r="K1906"/>
  <c r="J1906"/>
  <c r="I1906"/>
  <c r="L1905"/>
  <c r="K1905"/>
  <c r="J1905"/>
  <c r="I1905"/>
  <c r="L1904"/>
  <c r="K1904"/>
  <c r="J1904"/>
  <c r="I1904"/>
  <c r="L1903"/>
  <c r="K1903"/>
  <c r="J1903"/>
  <c r="I1903"/>
  <c r="L1902"/>
  <c r="K1902"/>
  <c r="J1902"/>
  <c r="I1902"/>
  <c r="L1901"/>
  <c r="K1901"/>
  <c r="J1901"/>
  <c r="I1901"/>
  <c r="L1900"/>
  <c r="K1900"/>
  <c r="J1900"/>
  <c r="I1900"/>
  <c r="L1899"/>
  <c r="K1899"/>
  <c r="J1899"/>
  <c r="I1899"/>
  <c r="L1898"/>
  <c r="K1898"/>
  <c r="J1898"/>
  <c r="I1898"/>
  <c r="L1897"/>
  <c r="K1897"/>
  <c r="J1897"/>
  <c r="I1897"/>
  <c r="L1896"/>
  <c r="K1896"/>
  <c r="J1896"/>
  <c r="I1896"/>
  <c r="L1895"/>
  <c r="K1895"/>
  <c r="J1895"/>
  <c r="I1895"/>
  <c r="L1894"/>
  <c r="K1894"/>
  <c r="J1894"/>
  <c r="I1894"/>
  <c r="L1893"/>
  <c r="K1893"/>
  <c r="J1893"/>
  <c r="I1893"/>
  <c r="L1892"/>
  <c r="K1892"/>
  <c r="J1892"/>
  <c r="I1892"/>
  <c r="L1891"/>
  <c r="K1891"/>
  <c r="J1891"/>
  <c r="I1891"/>
  <c r="L1890"/>
  <c r="K1890"/>
  <c r="J1890"/>
  <c r="I1890"/>
  <c r="L1889"/>
  <c r="K1889"/>
  <c r="J1889"/>
  <c r="I1889"/>
  <c r="L1888"/>
  <c r="K1888"/>
  <c r="J1888"/>
  <c r="I1888"/>
  <c r="L1887"/>
  <c r="K1887"/>
  <c r="J1887"/>
  <c r="I1887"/>
  <c r="L1886"/>
  <c r="K1886"/>
  <c r="J1886"/>
  <c r="I1886"/>
  <c r="L1885"/>
  <c r="K1885"/>
  <c r="J1885"/>
  <c r="I1885"/>
  <c r="L1884"/>
  <c r="K1884"/>
  <c r="J1884"/>
  <c r="I1884"/>
  <c r="L1883"/>
  <c r="K1883"/>
  <c r="J1883"/>
  <c r="I1883"/>
  <c r="L1882"/>
  <c r="K1882"/>
  <c r="J1882"/>
  <c r="I1882"/>
  <c r="L1881"/>
  <c r="K1881"/>
  <c r="J1881"/>
  <c r="I1881"/>
  <c r="L1880"/>
  <c r="K1880"/>
  <c r="J1880"/>
  <c r="I1880"/>
  <c r="L1879"/>
  <c r="K1879"/>
  <c r="J1879"/>
  <c r="I1879"/>
  <c r="L1878"/>
  <c r="K1878"/>
  <c r="J1878"/>
  <c r="I1878"/>
  <c r="L1877"/>
  <c r="K1877"/>
  <c r="J1877"/>
  <c r="I1877"/>
  <c r="L1876"/>
  <c r="K1876"/>
  <c r="J1876"/>
  <c r="I1876"/>
  <c r="L1875"/>
  <c r="K1875"/>
  <c r="J1875"/>
  <c r="I1875"/>
  <c r="L1874"/>
  <c r="K1874"/>
  <c r="J1874"/>
  <c r="I1874"/>
  <c r="L1873"/>
  <c r="K1873"/>
  <c r="J1873"/>
  <c r="I1873"/>
  <c r="L1872"/>
  <c r="K1872"/>
  <c r="J1872"/>
  <c r="I1872"/>
  <c r="L1871"/>
  <c r="K1871"/>
  <c r="J1871"/>
  <c r="I1871"/>
  <c r="L1870"/>
  <c r="K1870"/>
  <c r="J1870"/>
  <c r="I1870"/>
  <c r="L1869"/>
  <c r="K1869"/>
  <c r="J1869"/>
  <c r="I1869"/>
  <c r="L1868"/>
  <c r="K1868"/>
  <c r="J1868"/>
  <c r="I1868"/>
  <c r="L1867"/>
  <c r="K1867"/>
  <c r="J1867"/>
  <c r="I1867"/>
  <c r="L1866"/>
  <c r="K1866"/>
  <c r="J1866"/>
  <c r="I1866"/>
  <c r="L1865"/>
  <c r="K1865"/>
  <c r="J1865"/>
  <c r="I1865"/>
  <c r="L1864"/>
  <c r="K1864"/>
  <c r="J1864"/>
  <c r="I1864"/>
  <c r="L1863"/>
  <c r="K1863"/>
  <c r="J1863"/>
  <c r="I1863"/>
  <c r="L1862"/>
  <c r="K1862"/>
  <c r="J1862"/>
  <c r="I1862"/>
  <c r="L1861"/>
  <c r="K1861"/>
  <c r="J1861"/>
  <c r="I1861"/>
  <c r="L1860"/>
  <c r="K1860"/>
  <c r="J1860"/>
  <c r="I1860"/>
  <c r="L1859"/>
  <c r="K1859"/>
  <c r="J1859"/>
  <c r="I1859"/>
  <c r="L1858"/>
  <c r="K1858"/>
  <c r="J1858"/>
  <c r="I1858"/>
  <c r="L1857"/>
  <c r="K1857"/>
  <c r="J1857"/>
  <c r="I1857"/>
  <c r="L1856"/>
  <c r="K1856"/>
  <c r="J1856"/>
  <c r="I1856"/>
  <c r="L1855"/>
  <c r="K1855"/>
  <c r="J1855"/>
  <c r="I1855"/>
  <c r="L1854"/>
  <c r="K1854"/>
  <c r="J1854"/>
  <c r="I1854"/>
  <c r="L1853"/>
  <c r="K1853"/>
  <c r="J1853"/>
  <c r="I1853"/>
  <c r="L1852"/>
  <c r="K1852"/>
  <c r="J1852"/>
  <c r="I1852"/>
  <c r="L1851"/>
  <c r="K1851"/>
  <c r="J1851"/>
  <c r="I1851"/>
  <c r="L1850"/>
  <c r="K1850"/>
  <c r="J1850"/>
  <c r="I1850"/>
  <c r="L1849"/>
  <c r="K1849"/>
  <c r="J1849"/>
  <c r="I1849"/>
  <c r="L1848"/>
  <c r="K1848"/>
  <c r="J1848"/>
  <c r="I1848"/>
  <c r="L1847"/>
  <c r="K1847"/>
  <c r="J1847"/>
  <c r="I1847"/>
  <c r="L1846"/>
  <c r="K1846"/>
  <c r="J1846"/>
  <c r="I1846"/>
  <c r="L1845"/>
  <c r="K1845"/>
  <c r="J1845"/>
  <c r="I1845"/>
  <c r="L1844"/>
  <c r="K1844"/>
  <c r="J1844"/>
  <c r="I1844"/>
  <c r="L1843"/>
  <c r="K1843"/>
  <c r="J1843"/>
  <c r="I1843"/>
  <c r="L1842"/>
  <c r="K1842"/>
  <c r="J1842"/>
  <c r="I1842"/>
  <c r="L1841"/>
  <c r="K1841"/>
  <c r="J1841"/>
  <c r="I1841"/>
  <c r="L1840"/>
  <c r="K1840"/>
  <c r="J1840"/>
  <c r="I1840"/>
  <c r="L1839"/>
  <c r="K1839"/>
  <c r="J1839"/>
  <c r="I1839"/>
  <c r="L1838"/>
  <c r="K1838"/>
  <c r="J1838"/>
  <c r="I1838"/>
  <c r="L1837"/>
  <c r="K1837"/>
  <c r="J1837"/>
  <c r="I1837"/>
  <c r="L1836"/>
  <c r="K1836"/>
  <c r="J1836"/>
  <c r="I1836"/>
  <c r="L1835"/>
  <c r="K1835"/>
  <c r="J1835"/>
  <c r="I1835"/>
  <c r="L1834"/>
  <c r="K1834"/>
  <c r="J1834"/>
  <c r="I1834"/>
  <c r="L1833"/>
  <c r="K1833"/>
  <c r="J1833"/>
  <c r="I1833"/>
  <c r="L1832"/>
  <c r="K1832"/>
  <c r="J1832"/>
  <c r="I1832"/>
  <c r="L1831"/>
  <c r="K1831"/>
  <c r="J1831"/>
  <c r="I1831"/>
  <c r="L1830"/>
  <c r="K1830"/>
  <c r="J1830"/>
  <c r="I1830"/>
  <c r="L1829"/>
  <c r="K1829"/>
  <c r="J1829"/>
  <c r="I1829"/>
  <c r="L1828"/>
  <c r="K1828"/>
  <c r="J1828"/>
  <c r="I1828"/>
  <c r="L1827"/>
  <c r="K1827"/>
  <c r="J1827"/>
  <c r="I1827"/>
  <c r="L1826"/>
  <c r="K1826"/>
  <c r="J1826"/>
  <c r="I1826"/>
  <c r="L1825"/>
  <c r="K1825"/>
  <c r="J1825"/>
  <c r="I1825"/>
  <c r="L1824"/>
  <c r="K1824"/>
  <c r="J1824"/>
  <c r="I1824"/>
  <c r="L1823"/>
  <c r="K1823"/>
  <c r="J1823"/>
  <c r="I1823"/>
  <c r="L1822"/>
  <c r="K1822"/>
  <c r="J1822"/>
  <c r="I1822"/>
  <c r="L1821"/>
  <c r="K1821"/>
  <c r="J1821"/>
  <c r="I1821"/>
  <c r="L1820"/>
  <c r="K1820"/>
  <c r="J1820"/>
  <c r="I1820"/>
  <c r="L1819"/>
  <c r="K1819"/>
  <c r="J1819"/>
  <c r="I1819"/>
  <c r="L1818"/>
  <c r="K1818"/>
  <c r="J1818"/>
  <c r="I1818"/>
  <c r="L1817"/>
  <c r="K1817"/>
  <c r="J1817"/>
  <c r="I1817"/>
  <c r="L1816"/>
  <c r="K1816"/>
  <c r="J1816"/>
  <c r="I1816"/>
  <c r="L1815"/>
  <c r="K1815"/>
  <c r="J1815"/>
  <c r="I1815"/>
  <c r="L1814"/>
  <c r="K1814"/>
  <c r="J1814"/>
  <c r="I1814"/>
  <c r="L1813"/>
  <c r="K1813"/>
  <c r="J1813"/>
  <c r="I1813"/>
  <c r="L1812"/>
  <c r="K1812"/>
  <c r="J1812"/>
  <c r="I1812"/>
  <c r="L1811"/>
  <c r="K1811"/>
  <c r="J1811"/>
  <c r="I1811"/>
  <c r="L1810"/>
  <c r="K1810"/>
  <c r="J1810"/>
  <c r="I1810"/>
  <c r="L1809"/>
  <c r="K1809"/>
  <c r="J1809"/>
  <c r="I1809"/>
  <c r="L1808"/>
  <c r="K1808"/>
  <c r="J1808"/>
  <c r="I1808"/>
  <c r="L1807"/>
  <c r="K1807"/>
  <c r="J1807"/>
  <c r="I1807"/>
  <c r="L1806"/>
  <c r="K1806"/>
  <c r="J1806"/>
  <c r="I1806"/>
  <c r="L1805"/>
  <c r="K1805"/>
  <c r="J1805"/>
  <c r="I1805"/>
  <c r="L1804"/>
  <c r="K1804"/>
  <c r="J1804"/>
  <c r="I1804"/>
  <c r="L1803"/>
  <c r="K1803"/>
  <c r="J1803"/>
  <c r="I1803"/>
  <c r="L1802"/>
  <c r="K1802"/>
  <c r="J1802"/>
  <c r="I1802"/>
  <c r="L1801"/>
  <c r="K1801"/>
  <c r="J1801"/>
  <c r="I1801"/>
  <c r="L1800"/>
  <c r="K1800"/>
  <c r="J1800"/>
  <c r="I1800"/>
  <c r="L1799"/>
  <c r="K1799"/>
  <c r="J1799"/>
  <c r="I1799"/>
  <c r="L1798"/>
  <c r="K1798"/>
  <c r="J1798"/>
  <c r="I1798"/>
  <c r="L1797"/>
  <c r="K1797"/>
  <c r="J1797"/>
  <c r="I1797"/>
  <c r="L1796"/>
  <c r="K1796"/>
  <c r="J1796"/>
  <c r="I1796"/>
  <c r="L1795"/>
  <c r="K1795"/>
  <c r="J1795"/>
  <c r="I1795"/>
  <c r="L1794"/>
  <c r="K1794"/>
  <c r="J1794"/>
  <c r="I1794"/>
  <c r="L1793"/>
  <c r="K1793"/>
  <c r="J1793"/>
  <c r="I1793"/>
  <c r="L1792"/>
  <c r="K1792"/>
  <c r="J1792"/>
  <c r="I1792"/>
  <c r="L1791"/>
  <c r="K1791"/>
  <c r="J1791"/>
  <c r="I1791"/>
  <c r="L1790"/>
  <c r="K1790"/>
  <c r="J1790"/>
  <c r="I1790"/>
  <c r="L1789"/>
  <c r="K1789"/>
  <c r="J1789"/>
  <c r="I1789"/>
  <c r="L1788"/>
  <c r="K1788"/>
  <c r="J1788"/>
  <c r="I1788"/>
  <c r="L1787"/>
  <c r="K1787"/>
  <c r="J1787"/>
  <c r="I1787"/>
  <c r="L1786"/>
  <c r="K1786"/>
  <c r="J1786"/>
  <c r="I1786"/>
  <c r="L1785"/>
  <c r="K1785"/>
  <c r="J1785"/>
  <c r="I1785"/>
  <c r="L1784"/>
  <c r="K1784"/>
  <c r="J1784"/>
  <c r="I1784"/>
  <c r="L1783"/>
  <c r="K1783"/>
  <c r="J1783"/>
  <c r="I1783"/>
  <c r="L1782"/>
  <c r="K1782"/>
  <c r="J1782"/>
  <c r="I1782"/>
  <c r="L1781"/>
  <c r="K1781"/>
  <c r="J1781"/>
  <c r="I1781"/>
  <c r="L1780"/>
  <c r="K1780"/>
  <c r="J1780"/>
  <c r="I1780"/>
  <c r="L1779"/>
  <c r="K1779"/>
  <c r="J1779"/>
  <c r="I1779"/>
  <c r="L1778"/>
  <c r="K1778"/>
  <c r="J1778"/>
  <c r="I1778"/>
  <c r="L1777"/>
  <c r="K1777"/>
  <c r="J1777"/>
  <c r="I1777"/>
  <c r="L1776"/>
  <c r="K1776"/>
  <c r="J1776"/>
  <c r="I1776"/>
  <c r="L1775"/>
  <c r="K1775"/>
  <c r="J1775"/>
  <c r="I1775"/>
  <c r="L1774"/>
  <c r="K1774"/>
  <c r="J1774"/>
  <c r="I1774"/>
  <c r="L1773"/>
  <c r="K1773"/>
  <c r="J1773"/>
  <c r="I1773"/>
  <c r="L1772"/>
  <c r="K1772"/>
  <c r="J1772"/>
  <c r="I1772"/>
  <c r="L1771"/>
  <c r="K1771"/>
  <c r="J1771"/>
  <c r="I1771"/>
  <c r="L1770"/>
  <c r="K1770"/>
  <c r="J1770"/>
  <c r="I1770"/>
  <c r="L1769"/>
  <c r="K1769"/>
  <c r="J1769"/>
  <c r="I1769"/>
  <c r="L1768"/>
  <c r="K1768"/>
  <c r="J1768"/>
  <c r="I1768"/>
  <c r="L1767"/>
  <c r="K1767"/>
  <c r="J1767"/>
  <c r="I1767"/>
  <c r="L1766"/>
  <c r="K1766"/>
  <c r="J1766"/>
  <c r="I1766"/>
  <c r="L1765"/>
  <c r="K1765"/>
  <c r="J1765"/>
  <c r="I1765"/>
  <c r="L1764"/>
  <c r="K1764"/>
  <c r="J1764"/>
  <c r="I1764"/>
  <c r="L1763"/>
  <c r="K1763"/>
  <c r="J1763"/>
  <c r="I1763"/>
  <c r="L1762"/>
  <c r="K1762"/>
  <c r="J1762"/>
  <c r="I1762"/>
  <c r="L1761"/>
  <c r="K1761"/>
  <c r="J1761"/>
  <c r="I1761"/>
  <c r="L1760"/>
  <c r="K1760"/>
  <c r="J1760"/>
  <c r="I1760"/>
  <c r="L1759"/>
  <c r="K1759"/>
  <c r="J1759"/>
  <c r="I1759"/>
  <c r="L1758"/>
  <c r="K1758"/>
  <c r="J1758"/>
  <c r="I1758"/>
  <c r="L1757"/>
  <c r="K1757"/>
  <c r="J1757"/>
  <c r="I1757"/>
  <c r="L1756"/>
  <c r="K1756"/>
  <c r="J1756"/>
  <c r="I1756"/>
  <c r="L1755"/>
  <c r="K1755"/>
  <c r="J1755"/>
  <c r="I1755"/>
  <c r="L1754"/>
  <c r="K1754"/>
  <c r="J1754"/>
  <c r="I1754"/>
  <c r="L1753"/>
  <c r="K1753"/>
  <c r="J1753"/>
  <c r="I1753"/>
  <c r="L1752"/>
  <c r="K1752"/>
  <c r="J1752"/>
  <c r="I1752"/>
  <c r="L1751"/>
  <c r="K1751"/>
  <c r="J1751"/>
  <c r="I1751"/>
  <c r="L1750"/>
  <c r="K1750"/>
  <c r="J1750"/>
  <c r="I1750"/>
  <c r="L1749"/>
  <c r="K1749"/>
  <c r="J1749"/>
  <c r="I1749"/>
  <c r="L1748"/>
  <c r="K1748"/>
  <c r="J1748"/>
  <c r="I1748"/>
  <c r="L1747"/>
  <c r="K1747"/>
  <c r="J1747"/>
  <c r="I1747"/>
  <c r="L1746"/>
  <c r="K1746"/>
  <c r="J1746"/>
  <c r="I1746"/>
  <c r="L1745"/>
  <c r="K1745"/>
  <c r="J1745"/>
  <c r="I1745"/>
  <c r="L1744"/>
  <c r="K1744"/>
  <c r="J1744"/>
  <c r="I1744"/>
  <c r="L1743"/>
  <c r="K1743"/>
  <c r="J1743"/>
  <c r="I1743"/>
  <c r="L1742"/>
  <c r="K1742"/>
  <c r="J1742"/>
  <c r="I1742"/>
  <c r="L1741"/>
  <c r="K1741"/>
  <c r="J1741"/>
  <c r="I1741"/>
  <c r="L1740"/>
  <c r="K1740"/>
  <c r="J1740"/>
  <c r="I1740"/>
  <c r="L1739"/>
  <c r="K1739"/>
  <c r="J1739"/>
  <c r="I1739"/>
  <c r="L1738"/>
  <c r="K1738"/>
  <c r="J1738"/>
  <c r="I1738"/>
  <c r="L1737"/>
  <c r="K1737"/>
  <c r="J1737"/>
  <c r="I1737"/>
  <c r="L1736"/>
  <c r="K1736"/>
  <c r="J1736"/>
  <c r="I1736"/>
  <c r="L1735"/>
  <c r="K1735"/>
  <c r="J1735"/>
  <c r="I1735"/>
  <c r="L1734"/>
  <c r="K1734"/>
  <c r="J1734"/>
  <c r="I1734"/>
  <c r="L1733"/>
  <c r="K1733"/>
  <c r="J1733"/>
  <c r="I1733"/>
  <c r="L1732"/>
  <c r="K1732"/>
  <c r="J1732"/>
  <c r="I1732"/>
  <c r="L1731"/>
  <c r="K1731"/>
  <c r="J1731"/>
  <c r="I1731"/>
  <c r="L1730"/>
  <c r="K1730"/>
  <c r="J1730"/>
  <c r="I1730"/>
  <c r="L1729"/>
  <c r="K1729"/>
  <c r="J1729"/>
  <c r="I1729"/>
  <c r="L1728"/>
  <c r="K1728"/>
  <c r="J1728"/>
  <c r="I1728"/>
  <c r="L1727"/>
  <c r="K1727"/>
  <c r="J1727"/>
  <c r="I1727"/>
  <c r="L1726"/>
  <c r="K1726"/>
  <c r="J1726"/>
  <c r="I1726"/>
  <c r="L1725"/>
  <c r="K1725"/>
  <c r="J1725"/>
  <c r="I1725"/>
  <c r="L1724"/>
  <c r="K1724"/>
  <c r="J1724"/>
  <c r="I1724"/>
  <c r="L1723"/>
  <c r="K1723"/>
  <c r="J1723"/>
  <c r="I1723"/>
  <c r="L1722"/>
  <c r="K1722"/>
  <c r="J1722"/>
  <c r="I1722"/>
  <c r="L1721"/>
  <c r="K1721"/>
  <c r="J1721"/>
  <c r="I1721"/>
  <c r="L1720"/>
  <c r="K1720"/>
  <c r="J1720"/>
  <c r="I1720"/>
  <c r="L1719"/>
  <c r="K1719"/>
  <c r="J1719"/>
  <c r="I1719"/>
  <c r="L1718"/>
  <c r="K1718"/>
  <c r="J1718"/>
  <c r="I1718"/>
  <c r="L1717"/>
  <c r="K1717"/>
  <c r="J1717"/>
  <c r="I1717"/>
  <c r="L1716"/>
  <c r="K1716"/>
  <c r="J1716"/>
  <c r="I1716"/>
  <c r="L1715"/>
  <c r="K1715"/>
  <c r="J1715"/>
  <c r="I1715"/>
  <c r="L1714"/>
  <c r="K1714"/>
  <c r="J1714"/>
  <c r="I1714"/>
  <c r="L1713"/>
  <c r="K1713"/>
  <c r="J1713"/>
  <c r="I1713"/>
  <c r="L1712"/>
  <c r="K1712"/>
  <c r="J1712"/>
  <c r="I1712"/>
  <c r="L1711"/>
  <c r="K1711"/>
  <c r="J1711"/>
  <c r="I1711"/>
  <c r="L1710"/>
  <c r="K1710"/>
  <c r="J1710"/>
  <c r="I1710"/>
  <c r="L1709"/>
  <c r="K1709"/>
  <c r="J1709"/>
  <c r="I1709"/>
  <c r="L1708"/>
  <c r="K1708"/>
  <c r="J1708"/>
  <c r="I1708"/>
  <c r="L1707"/>
  <c r="K1707"/>
  <c r="J1707"/>
  <c r="I1707"/>
  <c r="L1706"/>
  <c r="K1706"/>
  <c r="J1706"/>
  <c r="I1706"/>
  <c r="L1705"/>
  <c r="K1705"/>
  <c r="J1705"/>
  <c r="I1705"/>
  <c r="L1704"/>
  <c r="K1704"/>
  <c r="J1704"/>
  <c r="I1704"/>
  <c r="L1703"/>
  <c r="K1703"/>
  <c r="J1703"/>
  <c r="I1703"/>
  <c r="L1702"/>
  <c r="K1702"/>
  <c r="J1702"/>
  <c r="I1702"/>
  <c r="L1701"/>
  <c r="K1701"/>
  <c r="J1701"/>
  <c r="I1701"/>
  <c r="L1700"/>
  <c r="K1700"/>
  <c r="J1700"/>
  <c r="I1700"/>
  <c r="L1699"/>
  <c r="K1699"/>
  <c r="J1699"/>
  <c r="I1699"/>
  <c r="L1698"/>
  <c r="K1698"/>
  <c r="J1698"/>
  <c r="I1698"/>
  <c r="L1697"/>
  <c r="K1697"/>
  <c r="J1697"/>
  <c r="I1697"/>
  <c r="L1696"/>
  <c r="K1696"/>
  <c r="J1696"/>
  <c r="I1696"/>
  <c r="L1695"/>
  <c r="K1695"/>
  <c r="J1695"/>
  <c r="I1695"/>
  <c r="L1694"/>
  <c r="K1694"/>
  <c r="J1694"/>
  <c r="I1694"/>
  <c r="L1693"/>
  <c r="K1693"/>
  <c r="J1693"/>
  <c r="I1693"/>
  <c r="L1692"/>
  <c r="K1692"/>
  <c r="J1692"/>
  <c r="I1692"/>
  <c r="L1691"/>
  <c r="K1691"/>
  <c r="J1691"/>
  <c r="I1691"/>
  <c r="L1690"/>
  <c r="K1690"/>
  <c r="J1690"/>
  <c r="I1690"/>
  <c r="L1689"/>
  <c r="K1689"/>
  <c r="J1689"/>
  <c r="I1689"/>
  <c r="L1688"/>
  <c r="K1688"/>
  <c r="J1688"/>
  <c r="I1688"/>
  <c r="L1687"/>
  <c r="K1687"/>
  <c r="J1687"/>
  <c r="I1687"/>
  <c r="L1686"/>
  <c r="K1686"/>
  <c r="J1686"/>
  <c r="I1686"/>
  <c r="L1685"/>
  <c r="K1685"/>
  <c r="J1685"/>
  <c r="I1685"/>
  <c r="L1684"/>
  <c r="K1684"/>
  <c r="J1684"/>
  <c r="I1684"/>
  <c r="L1683"/>
  <c r="K1683"/>
  <c r="J1683"/>
  <c r="I1683"/>
  <c r="L1682"/>
  <c r="K1682"/>
  <c r="J1682"/>
  <c r="I1682"/>
  <c r="L1681"/>
  <c r="K1681"/>
  <c r="J1681"/>
  <c r="I1681"/>
  <c r="L1680"/>
  <c r="K1680"/>
  <c r="J1680"/>
  <c r="I1680"/>
  <c r="L1679"/>
  <c r="K1679"/>
  <c r="J1679"/>
  <c r="I1679"/>
  <c r="L1678"/>
  <c r="K1678"/>
  <c r="J1678"/>
  <c r="I1678"/>
  <c r="L1677"/>
  <c r="K1677"/>
  <c r="J1677"/>
  <c r="I1677"/>
  <c r="L1676"/>
  <c r="K1676"/>
  <c r="J1676"/>
  <c r="I1676"/>
  <c r="L1675"/>
  <c r="K1675"/>
  <c r="J1675"/>
  <c r="I1675"/>
  <c r="L1674"/>
  <c r="K1674"/>
  <c r="J1674"/>
  <c r="I1674"/>
  <c r="L1673"/>
  <c r="K1673"/>
  <c r="J1673"/>
  <c r="I1673"/>
  <c r="L1672"/>
  <c r="K1672"/>
  <c r="J1672"/>
  <c r="I1672"/>
  <c r="L1671"/>
  <c r="K1671"/>
  <c r="J1671"/>
  <c r="I1671"/>
  <c r="L1670"/>
  <c r="K1670"/>
  <c r="J1670"/>
  <c r="I1670"/>
  <c r="L1669"/>
  <c r="K1669"/>
  <c r="J1669"/>
  <c r="I1669"/>
  <c r="L1668"/>
  <c r="K1668"/>
  <c r="J1668"/>
  <c r="I1668"/>
  <c r="L1667"/>
  <c r="K1667"/>
  <c r="J1667"/>
  <c r="I1667"/>
  <c r="L1666"/>
  <c r="K1666"/>
  <c r="J1666"/>
  <c r="I1666"/>
  <c r="L1665"/>
  <c r="K1665"/>
  <c r="J1665"/>
  <c r="I1665"/>
  <c r="L1664"/>
  <c r="K1664"/>
  <c r="J1664"/>
  <c r="I1664"/>
  <c r="L1663"/>
  <c r="K1663"/>
  <c r="J1663"/>
  <c r="I1663"/>
  <c r="L1662"/>
  <c r="K1662"/>
  <c r="J1662"/>
  <c r="I1662"/>
  <c r="L1661"/>
  <c r="K1661"/>
  <c r="J1661"/>
  <c r="I1661"/>
  <c r="L1660"/>
  <c r="K1660"/>
  <c r="J1660"/>
  <c r="I1660"/>
  <c r="L1659"/>
  <c r="K1659"/>
  <c r="J1659"/>
  <c r="I1659"/>
  <c r="L1658"/>
  <c r="K1658"/>
  <c r="J1658"/>
  <c r="I1658"/>
  <c r="L1657"/>
  <c r="K1657"/>
  <c r="J1657"/>
  <c r="I1657"/>
  <c r="L1656"/>
  <c r="K1656"/>
  <c r="J1656"/>
  <c r="I1656"/>
  <c r="L1655"/>
  <c r="K1655"/>
  <c r="J1655"/>
  <c r="I1655"/>
  <c r="L1654"/>
  <c r="K1654"/>
  <c r="J1654"/>
  <c r="I1654"/>
  <c r="L1653"/>
  <c r="K1653"/>
  <c r="J1653"/>
  <c r="I1653"/>
  <c r="L1652"/>
  <c r="K1652"/>
  <c r="J1652"/>
  <c r="I1652"/>
  <c r="L1651"/>
  <c r="K1651"/>
  <c r="J1651"/>
  <c r="I1651"/>
  <c r="L1650"/>
  <c r="K1650"/>
  <c r="J1650"/>
  <c r="I1650"/>
  <c r="L1649"/>
  <c r="K1649"/>
  <c r="J1649"/>
  <c r="I1649"/>
  <c r="L1648"/>
  <c r="K1648"/>
  <c r="J1648"/>
  <c r="I1648"/>
  <c r="L1647"/>
  <c r="K1647"/>
  <c r="J1647"/>
  <c r="I1647"/>
  <c r="L1646"/>
  <c r="K1646"/>
  <c r="J1646"/>
  <c r="I1646"/>
  <c r="L1645"/>
  <c r="K1645"/>
  <c r="J1645"/>
  <c r="I1645"/>
  <c r="L1644"/>
  <c r="K1644"/>
  <c r="J1644"/>
  <c r="I1644"/>
  <c r="L1643"/>
  <c r="K1643"/>
  <c r="J1643"/>
  <c r="I1643"/>
  <c r="L1642"/>
  <c r="K1642"/>
  <c r="J1642"/>
  <c r="I1642"/>
  <c r="L1641"/>
  <c r="K1641"/>
  <c r="J1641"/>
  <c r="I1641"/>
  <c r="L1640"/>
  <c r="K1640"/>
  <c r="J1640"/>
  <c r="I1640"/>
  <c r="L1639"/>
  <c r="K1639"/>
  <c r="J1639"/>
  <c r="I1639"/>
  <c r="L1638"/>
  <c r="K1638"/>
  <c r="J1638"/>
  <c r="I1638"/>
  <c r="L1637"/>
  <c r="K1637"/>
  <c r="J1637"/>
  <c r="I1637"/>
  <c r="L1636"/>
  <c r="K1636"/>
  <c r="J1636"/>
  <c r="I1636"/>
  <c r="L1635"/>
  <c r="K1635"/>
  <c r="J1635"/>
  <c r="I1635"/>
  <c r="L1634"/>
  <c r="K1634"/>
  <c r="J1634"/>
  <c r="I1634"/>
  <c r="L1633"/>
  <c r="K1633"/>
  <c r="J1633"/>
  <c r="I1633"/>
  <c r="L1632"/>
  <c r="K1632"/>
  <c r="J1632"/>
  <c r="I1632"/>
  <c r="L1631"/>
  <c r="K1631"/>
  <c r="J1631"/>
  <c r="I1631"/>
  <c r="L1630"/>
  <c r="K1630"/>
  <c r="J1630"/>
  <c r="I1630"/>
  <c r="L1629"/>
  <c r="K1629"/>
  <c r="J1629"/>
  <c r="I1629"/>
  <c r="L1628"/>
  <c r="K1628"/>
  <c r="J1628"/>
  <c r="I1628"/>
  <c r="L1627"/>
  <c r="K1627"/>
  <c r="J1627"/>
  <c r="I1627"/>
  <c r="L1626"/>
  <c r="K1626"/>
  <c r="J1626"/>
  <c r="I1626"/>
  <c r="L1625"/>
  <c r="K1625"/>
  <c r="J1625"/>
  <c r="I1625"/>
  <c r="L1624"/>
  <c r="K1624"/>
  <c r="J1624"/>
  <c r="I1624"/>
  <c r="L1623"/>
  <c r="K1623"/>
  <c r="J1623"/>
  <c r="I1623"/>
  <c r="L1622"/>
  <c r="K1622"/>
  <c r="J1622"/>
  <c r="I1622"/>
  <c r="L1621"/>
  <c r="K1621"/>
  <c r="J1621"/>
  <c r="I1621"/>
  <c r="L1620"/>
  <c r="K1620"/>
  <c r="J1620"/>
  <c r="I1620"/>
  <c r="L1619"/>
  <c r="K1619"/>
  <c r="J1619"/>
  <c r="I1619"/>
  <c r="L1618"/>
  <c r="K1618"/>
  <c r="J1618"/>
  <c r="I1618"/>
  <c r="L1617"/>
  <c r="K1617"/>
  <c r="J1617"/>
  <c r="I1617"/>
  <c r="L1616"/>
  <c r="K1616"/>
  <c r="J1616"/>
  <c r="I1616"/>
  <c r="L1615"/>
  <c r="K1615"/>
  <c r="J1615"/>
  <c r="I1615"/>
  <c r="L1614"/>
  <c r="K1614"/>
  <c r="J1614"/>
  <c r="I1614"/>
  <c r="L1613"/>
  <c r="K1613"/>
  <c r="J1613"/>
  <c r="I1613"/>
  <c r="L1612"/>
  <c r="K1612"/>
  <c r="J1612"/>
  <c r="I1612"/>
  <c r="L1611"/>
  <c r="K1611"/>
  <c r="J1611"/>
  <c r="I1611"/>
  <c r="L1610"/>
  <c r="K1610"/>
  <c r="J1610"/>
  <c r="I1610"/>
  <c r="L1609"/>
  <c r="K1609"/>
  <c r="J1609"/>
  <c r="I1609"/>
  <c r="L1608"/>
  <c r="K1608"/>
  <c r="J1608"/>
  <c r="I1608"/>
  <c r="L1607"/>
  <c r="K1607"/>
  <c r="J1607"/>
  <c r="I1607"/>
  <c r="L1606"/>
  <c r="K1606"/>
  <c r="J1606"/>
  <c r="I1606"/>
  <c r="L1605"/>
  <c r="K1605"/>
  <c r="J1605"/>
  <c r="I1605"/>
  <c r="L1604"/>
  <c r="K1604"/>
  <c r="J1604"/>
  <c r="I1604"/>
  <c r="L1603"/>
  <c r="K1603"/>
  <c r="J1603"/>
  <c r="I1603"/>
  <c r="L1602"/>
  <c r="K1602"/>
  <c r="J1602"/>
  <c r="I1602"/>
  <c r="L1601"/>
  <c r="K1601"/>
  <c r="J1601"/>
  <c r="I1601"/>
  <c r="L1600"/>
  <c r="K1600"/>
  <c r="J1600"/>
  <c r="I1600"/>
  <c r="L1599"/>
  <c r="K1599"/>
  <c r="J1599"/>
  <c r="I1599"/>
  <c r="L1598"/>
  <c r="K1598"/>
  <c r="J1598"/>
  <c r="I1598"/>
  <c r="L1597"/>
  <c r="K1597"/>
  <c r="J1597"/>
  <c r="I1597"/>
  <c r="L1596"/>
  <c r="K1596"/>
  <c r="J1596"/>
  <c r="I1596"/>
  <c r="L1595"/>
  <c r="K1595"/>
  <c r="J1595"/>
  <c r="I1595"/>
  <c r="L1594"/>
  <c r="K1594"/>
  <c r="J1594"/>
  <c r="I1594"/>
  <c r="L1593"/>
  <c r="K1593"/>
  <c r="J1593"/>
  <c r="I1593"/>
  <c r="L1592"/>
  <c r="K1592"/>
  <c r="J1592"/>
  <c r="I1592"/>
  <c r="L1591"/>
  <c r="K1591"/>
  <c r="J1591"/>
  <c r="I1591"/>
  <c r="L1590"/>
  <c r="K1590"/>
  <c r="J1590"/>
  <c r="I1590"/>
  <c r="L1589"/>
  <c r="K1589"/>
  <c r="J1589"/>
  <c r="I1589"/>
  <c r="L1588"/>
  <c r="K1588"/>
  <c r="J1588"/>
  <c r="I1588"/>
  <c r="L1587"/>
  <c r="K1587"/>
  <c r="J1587"/>
  <c r="I1587"/>
  <c r="L1586"/>
  <c r="K1586"/>
  <c r="J1586"/>
  <c r="I1586"/>
  <c r="L1585"/>
  <c r="K1585"/>
  <c r="J1585"/>
  <c r="I1585"/>
  <c r="L1584"/>
  <c r="K1584"/>
  <c r="J1584"/>
  <c r="I1584"/>
  <c r="L1583"/>
  <c r="K1583"/>
  <c r="J1583"/>
  <c r="I1583"/>
  <c r="L1582"/>
  <c r="K1582"/>
  <c r="J1582"/>
  <c r="I1582"/>
  <c r="L1581"/>
  <c r="K1581"/>
  <c r="J1581"/>
  <c r="I1581"/>
  <c r="L1580"/>
  <c r="K1580"/>
  <c r="J1580"/>
  <c r="I1580"/>
  <c r="L1579"/>
  <c r="K1579"/>
  <c r="J1579"/>
  <c r="I1579"/>
  <c r="L1578"/>
  <c r="K1578"/>
  <c r="J1578"/>
  <c r="I1578"/>
  <c r="L1577"/>
  <c r="K1577"/>
  <c r="J1577"/>
  <c r="I1577"/>
  <c r="L1576"/>
  <c r="K1576"/>
  <c r="J1576"/>
  <c r="I1576"/>
  <c r="L1575"/>
  <c r="K1575"/>
  <c r="J1575"/>
  <c r="I1575"/>
  <c r="L1574"/>
  <c r="K1574"/>
  <c r="J1574"/>
  <c r="I1574"/>
  <c r="L1573"/>
  <c r="K1573"/>
  <c r="J1573"/>
  <c r="I1573"/>
  <c r="L1572"/>
  <c r="K1572"/>
  <c r="J1572"/>
  <c r="I1572"/>
  <c r="L1571"/>
  <c r="K1571"/>
  <c r="J1571"/>
  <c r="I1571"/>
  <c r="L1570"/>
  <c r="K1570"/>
  <c r="J1570"/>
  <c r="I1570"/>
  <c r="L1569"/>
  <c r="K1569"/>
  <c r="J1569"/>
  <c r="I1569"/>
  <c r="L1568"/>
  <c r="K1568"/>
  <c r="J1568"/>
  <c r="I1568"/>
  <c r="L1567"/>
  <c r="K1567"/>
  <c r="J1567"/>
  <c r="I1567"/>
  <c r="L1566"/>
  <c r="K1566"/>
  <c r="J1566"/>
  <c r="I1566"/>
  <c r="L1565"/>
  <c r="K1565"/>
  <c r="J1565"/>
  <c r="I1565"/>
  <c r="L1564"/>
  <c r="K1564"/>
  <c r="J1564"/>
  <c r="I1564"/>
  <c r="L1563"/>
  <c r="K1563"/>
  <c r="J1563"/>
  <c r="I1563"/>
  <c r="L1562"/>
  <c r="K1562"/>
  <c r="J1562"/>
  <c r="I1562"/>
  <c r="L1561"/>
  <c r="K1561"/>
  <c r="J1561"/>
  <c r="I1561"/>
  <c r="L1560"/>
  <c r="K1560"/>
  <c r="J1560"/>
  <c r="I1560"/>
  <c r="L1559"/>
  <c r="K1559"/>
  <c r="J1559"/>
  <c r="I1559"/>
  <c r="L1558"/>
  <c r="K1558"/>
  <c r="J1558"/>
  <c r="I1558"/>
  <c r="L1557"/>
  <c r="K1557"/>
  <c r="J1557"/>
  <c r="I1557"/>
  <c r="L1556"/>
  <c r="K1556"/>
  <c r="J1556"/>
  <c r="I1556"/>
  <c r="L1555"/>
  <c r="K1555"/>
  <c r="J1555"/>
  <c r="I1555"/>
  <c r="L1554"/>
  <c r="K1554"/>
  <c r="J1554"/>
  <c r="I1554"/>
  <c r="L1553"/>
  <c r="K1553"/>
  <c r="J1553"/>
  <c r="I1553"/>
  <c r="L1552"/>
  <c r="K1552"/>
  <c r="J1552"/>
  <c r="I1552"/>
  <c r="L1551"/>
  <c r="K1551"/>
  <c r="J1551"/>
  <c r="I1551"/>
  <c r="L1550"/>
  <c r="K1550"/>
  <c r="J1550"/>
  <c r="I1550"/>
  <c r="L1549"/>
  <c r="K1549"/>
  <c r="J1549"/>
  <c r="I1549"/>
  <c r="L1548"/>
  <c r="K1548"/>
  <c r="J1548"/>
  <c r="I1548"/>
  <c r="L1547"/>
  <c r="K1547"/>
  <c r="J1547"/>
  <c r="I1547"/>
  <c r="L1546"/>
  <c r="K1546"/>
  <c r="J1546"/>
  <c r="I1546"/>
  <c r="L1545"/>
  <c r="K1545"/>
  <c r="J1545"/>
  <c r="I1545"/>
  <c r="L1544"/>
  <c r="K1544"/>
  <c r="J1544"/>
  <c r="I1544"/>
  <c r="L1543"/>
  <c r="K1543"/>
  <c r="J1543"/>
  <c r="I1543"/>
  <c r="L1542"/>
  <c r="K1542"/>
  <c r="J1542"/>
  <c r="I1542"/>
  <c r="L1541"/>
  <c r="K1541"/>
  <c r="J1541"/>
  <c r="I1541"/>
  <c r="L1540"/>
  <c r="K1540"/>
  <c r="J1540"/>
  <c r="I1540"/>
  <c r="L1539"/>
  <c r="K1539"/>
  <c r="J1539"/>
  <c r="I1539"/>
  <c r="L1538"/>
  <c r="K1538"/>
  <c r="J1538"/>
  <c r="I1538"/>
  <c r="L1537"/>
  <c r="K1537"/>
  <c r="J1537"/>
  <c r="I1537"/>
  <c r="L1536"/>
  <c r="K1536"/>
  <c r="J1536"/>
  <c r="I1536"/>
  <c r="L1535"/>
  <c r="K1535"/>
  <c r="J1535"/>
  <c r="I1535"/>
  <c r="L1534"/>
  <c r="K1534"/>
  <c r="J1534"/>
  <c r="I1534"/>
  <c r="L1533"/>
  <c r="K1533"/>
  <c r="J1533"/>
  <c r="I1533"/>
  <c r="L1532"/>
  <c r="K1532"/>
  <c r="J1532"/>
  <c r="I1532"/>
  <c r="L1531"/>
  <c r="K1531"/>
  <c r="J1531"/>
  <c r="I1531"/>
  <c r="L1530"/>
  <c r="K1530"/>
  <c r="J1530"/>
  <c r="I1530"/>
  <c r="L1529"/>
  <c r="K1529"/>
  <c r="J1529"/>
  <c r="I1529"/>
  <c r="L1528"/>
  <c r="K1528"/>
  <c r="J1528"/>
  <c r="I1528"/>
  <c r="L1527"/>
  <c r="K1527"/>
  <c r="J1527"/>
  <c r="I1527"/>
  <c r="L1526"/>
  <c r="K1526"/>
  <c r="J1526"/>
  <c r="I1526"/>
  <c r="L1525"/>
  <c r="K1525"/>
  <c r="J1525"/>
  <c r="I1525"/>
  <c r="L1524"/>
  <c r="K1524"/>
  <c r="J1524"/>
  <c r="I1524"/>
  <c r="L1523"/>
  <c r="K1523"/>
  <c r="J1523"/>
  <c r="I1523"/>
  <c r="L1522"/>
  <c r="K1522"/>
  <c r="J1522"/>
  <c r="I1522"/>
  <c r="L1521"/>
  <c r="K1521"/>
  <c r="J1521"/>
  <c r="I1521"/>
  <c r="L1520"/>
  <c r="K1520"/>
  <c r="J1520"/>
  <c r="I1520"/>
  <c r="L1519"/>
  <c r="K1519"/>
  <c r="J1519"/>
  <c r="I1519"/>
  <c r="L1518"/>
  <c r="K1518"/>
  <c r="J1518"/>
  <c r="I1518"/>
  <c r="L1517"/>
  <c r="K1517"/>
  <c r="J1517"/>
  <c r="I1517"/>
  <c r="L1516"/>
  <c r="K1516"/>
  <c r="J1516"/>
  <c r="I1516"/>
  <c r="L1515"/>
  <c r="K1515"/>
  <c r="J1515"/>
  <c r="I1515"/>
  <c r="L1514"/>
  <c r="K1514"/>
  <c r="J1514"/>
  <c r="I1514"/>
  <c r="L1513"/>
  <c r="K1513"/>
  <c r="J1513"/>
  <c r="I1513"/>
  <c r="L1512"/>
  <c r="K1512"/>
  <c r="J1512"/>
  <c r="I1512"/>
  <c r="L1511"/>
  <c r="K1511"/>
  <c r="J1511"/>
  <c r="I1511"/>
  <c r="L1510"/>
  <c r="K1510"/>
  <c r="J1510"/>
  <c r="I1510"/>
  <c r="L1509"/>
  <c r="K1509"/>
  <c r="J1509"/>
  <c r="I1509"/>
  <c r="L1508"/>
  <c r="K1508"/>
  <c r="J1508"/>
  <c r="I1508"/>
  <c r="L1507"/>
  <c r="K1507"/>
  <c r="J1507"/>
  <c r="I1507"/>
  <c r="L1506"/>
  <c r="K1506"/>
  <c r="J1506"/>
  <c r="I1506"/>
  <c r="L1505"/>
  <c r="K1505"/>
  <c r="J1505"/>
  <c r="I1505"/>
  <c r="L1504"/>
  <c r="K1504"/>
  <c r="J1504"/>
  <c r="I1504"/>
  <c r="L1503"/>
  <c r="K1503"/>
  <c r="J1503"/>
  <c r="I1503"/>
  <c r="L1502"/>
  <c r="K1502"/>
  <c r="J1502"/>
  <c r="I1502"/>
  <c r="L1501"/>
  <c r="K1501"/>
  <c r="J1501"/>
  <c r="I1501"/>
  <c r="L1500"/>
  <c r="K1500"/>
  <c r="J1500"/>
  <c r="I1500"/>
  <c r="L1499"/>
  <c r="K1499"/>
  <c r="J1499"/>
  <c r="I1499"/>
  <c r="L1498"/>
  <c r="K1498"/>
  <c r="J1498"/>
  <c r="I1498"/>
  <c r="L1497"/>
  <c r="K1497"/>
  <c r="J1497"/>
  <c r="I1497"/>
  <c r="L1496"/>
  <c r="K1496"/>
  <c r="J1496"/>
  <c r="I1496"/>
  <c r="L1495"/>
  <c r="K1495"/>
  <c r="J1495"/>
  <c r="I1495"/>
  <c r="L1494"/>
  <c r="K1494"/>
  <c r="J1494"/>
  <c r="I1494"/>
  <c r="L1493"/>
  <c r="K1493"/>
  <c r="J1493"/>
  <c r="I1493"/>
  <c r="L1492"/>
  <c r="K1492"/>
  <c r="J1492"/>
  <c r="I1492"/>
  <c r="L1491"/>
  <c r="K1491"/>
  <c r="J1491"/>
  <c r="I1491"/>
  <c r="L1490"/>
  <c r="K1490"/>
  <c r="J1490"/>
  <c r="I1490"/>
  <c r="L1489"/>
  <c r="K1489"/>
  <c r="J1489"/>
  <c r="I1489"/>
  <c r="L1488"/>
  <c r="K1488"/>
  <c r="J1488"/>
  <c r="I1488"/>
  <c r="L1487"/>
  <c r="K1487"/>
  <c r="J1487"/>
  <c r="I1487"/>
  <c r="L1486"/>
  <c r="K1486"/>
  <c r="J1486"/>
  <c r="I1486"/>
  <c r="L1485"/>
  <c r="K1485"/>
  <c r="J1485"/>
  <c r="I1485"/>
  <c r="L1484"/>
  <c r="K1484"/>
  <c r="J1484"/>
  <c r="I1484"/>
  <c r="L1483"/>
  <c r="K1483"/>
  <c r="J1483"/>
  <c r="I1483"/>
  <c r="L1482"/>
  <c r="K1482"/>
  <c r="J1482"/>
  <c r="I1482"/>
  <c r="L1481"/>
  <c r="K1481"/>
  <c r="J1481"/>
  <c r="I1481"/>
  <c r="L1480"/>
  <c r="K1480"/>
  <c r="J1480"/>
  <c r="I1480"/>
  <c r="L1479"/>
  <c r="K1479"/>
  <c r="J1479"/>
  <c r="I1479"/>
  <c r="L1478"/>
  <c r="K1478"/>
  <c r="J1478"/>
  <c r="I1478"/>
  <c r="L1477"/>
  <c r="K1477"/>
  <c r="J1477"/>
  <c r="I1477"/>
  <c r="L1476"/>
  <c r="K1476"/>
  <c r="J1476"/>
  <c r="I1476"/>
  <c r="L1475"/>
  <c r="K1475"/>
  <c r="J1475"/>
  <c r="I1475"/>
  <c r="L1474"/>
  <c r="K1474"/>
  <c r="J1474"/>
  <c r="I1474"/>
  <c r="L1473"/>
  <c r="K1473"/>
  <c r="J1473"/>
  <c r="I1473"/>
  <c r="L1472"/>
  <c r="K1472"/>
  <c r="J1472"/>
  <c r="I1472"/>
  <c r="L1471"/>
  <c r="K1471"/>
  <c r="J1471"/>
  <c r="I1471"/>
  <c r="L1470"/>
  <c r="K1470"/>
  <c r="J1470"/>
  <c r="I1470"/>
  <c r="L1469"/>
  <c r="K1469"/>
  <c r="J1469"/>
  <c r="I1469"/>
  <c r="L1468"/>
  <c r="K1468"/>
  <c r="J1468"/>
  <c r="I1468"/>
  <c r="L1467"/>
  <c r="K1467"/>
  <c r="J1467"/>
  <c r="I1467"/>
  <c r="L1466"/>
  <c r="K1466"/>
  <c r="J1466"/>
  <c r="I1466"/>
  <c r="L1465"/>
  <c r="K1465"/>
  <c r="J1465"/>
  <c r="I1465"/>
  <c r="L1464"/>
  <c r="K1464"/>
  <c r="J1464"/>
  <c r="I1464"/>
  <c r="L1463"/>
  <c r="K1463"/>
  <c r="J1463"/>
  <c r="I1463"/>
  <c r="L1462"/>
  <c r="K1462"/>
  <c r="J1462"/>
  <c r="I1462"/>
  <c r="L1461"/>
  <c r="K1461"/>
  <c r="J1461"/>
  <c r="I1461"/>
  <c r="L1460"/>
  <c r="K1460"/>
  <c r="J1460"/>
  <c r="I1460"/>
  <c r="L1459"/>
  <c r="K1459"/>
  <c r="J1459"/>
  <c r="I1459"/>
  <c r="L1458"/>
  <c r="K1458"/>
  <c r="J1458"/>
  <c r="I1458"/>
  <c r="L1457"/>
  <c r="K1457"/>
  <c r="J1457"/>
  <c r="I1457"/>
  <c r="L1456"/>
  <c r="K1456"/>
  <c r="J1456"/>
  <c r="I1456"/>
  <c r="L1455"/>
  <c r="K1455"/>
  <c r="J1455"/>
  <c r="I1455"/>
  <c r="L1454"/>
  <c r="K1454"/>
  <c r="J1454"/>
  <c r="I1454"/>
  <c r="L1453"/>
  <c r="K1453"/>
  <c r="J1453"/>
  <c r="I1453"/>
  <c r="L1452"/>
  <c r="K1452"/>
  <c r="J1452"/>
  <c r="I1452"/>
  <c r="L1451"/>
  <c r="K1451"/>
  <c r="J1451"/>
  <c r="I1451"/>
  <c r="L1450"/>
  <c r="K1450"/>
  <c r="J1450"/>
  <c r="I1450"/>
  <c r="L1449"/>
  <c r="K1449"/>
  <c r="J1449"/>
  <c r="I1449"/>
  <c r="L1448"/>
  <c r="K1448"/>
  <c r="J1448"/>
  <c r="I1448"/>
  <c r="L1447"/>
  <c r="K1447"/>
  <c r="J1447"/>
  <c r="I1447"/>
  <c r="L1446"/>
  <c r="K1446"/>
  <c r="J1446"/>
  <c r="I1446"/>
  <c r="L1445"/>
  <c r="K1445"/>
  <c r="J1445"/>
  <c r="I1445"/>
  <c r="L1444"/>
  <c r="K1444"/>
  <c r="J1444"/>
  <c r="I1444"/>
  <c r="L1443"/>
  <c r="K1443"/>
  <c r="J1443"/>
  <c r="I1443"/>
  <c r="L1442"/>
  <c r="K1442"/>
  <c r="J1442"/>
  <c r="I1442"/>
  <c r="L1441"/>
  <c r="K1441"/>
  <c r="J1441"/>
  <c r="I1441"/>
  <c r="L1440"/>
  <c r="K1440"/>
  <c r="J1440"/>
  <c r="I1440"/>
  <c r="L1439"/>
  <c r="K1439"/>
  <c r="J1439"/>
  <c r="I1439"/>
  <c r="L1438"/>
  <c r="K1438"/>
  <c r="J1438"/>
  <c r="I1438"/>
  <c r="L1437"/>
  <c r="K1437"/>
  <c r="J1437"/>
  <c r="I1437"/>
  <c r="L1436"/>
  <c r="K1436"/>
  <c r="J1436"/>
  <c r="I1436"/>
  <c r="L1435"/>
  <c r="K1435"/>
  <c r="J1435"/>
  <c r="I1435"/>
  <c r="L1434"/>
  <c r="K1434"/>
  <c r="J1434"/>
  <c r="I1434"/>
  <c r="L1433"/>
  <c r="K1433"/>
  <c r="J1433"/>
  <c r="I1433"/>
  <c r="L1432"/>
  <c r="K1432"/>
  <c r="J1432"/>
  <c r="I1432"/>
  <c r="L1431"/>
  <c r="K1431"/>
  <c r="J1431"/>
  <c r="I1431"/>
  <c r="L1430"/>
  <c r="K1430"/>
  <c r="J1430"/>
  <c r="I1430"/>
  <c r="L1429"/>
  <c r="K1429"/>
  <c r="J1429"/>
  <c r="I1429"/>
  <c r="L1428"/>
  <c r="K1428"/>
  <c r="J1428"/>
  <c r="I1428"/>
  <c r="L1427"/>
  <c r="K1427"/>
  <c r="J1427"/>
  <c r="I1427"/>
  <c r="L1426"/>
  <c r="K1426"/>
  <c r="J1426"/>
  <c r="I1426"/>
  <c r="L1425"/>
  <c r="K1425"/>
  <c r="J1425"/>
  <c r="I1425"/>
  <c r="L1424"/>
  <c r="K1424"/>
  <c r="J1424"/>
  <c r="I1424"/>
  <c r="L1423"/>
  <c r="K1423"/>
  <c r="J1423"/>
  <c r="I1423"/>
  <c r="L1422"/>
  <c r="K1422"/>
  <c r="J1422"/>
  <c r="I1422"/>
  <c r="L1421"/>
  <c r="K1421"/>
  <c r="J1421"/>
  <c r="I1421"/>
  <c r="L1420"/>
  <c r="K1420"/>
  <c r="J1420"/>
  <c r="I1420"/>
  <c r="L1419"/>
  <c r="K1419"/>
  <c r="J1419"/>
  <c r="I1419"/>
  <c r="L1418"/>
  <c r="K1418"/>
  <c r="J1418"/>
  <c r="I1418"/>
  <c r="L1417"/>
  <c r="K1417"/>
  <c r="J1417"/>
  <c r="I1417"/>
  <c r="L1416"/>
  <c r="K1416"/>
  <c r="J1416"/>
  <c r="I1416"/>
  <c r="L1415"/>
  <c r="K1415"/>
  <c r="J1415"/>
  <c r="I1415"/>
  <c r="L1414"/>
  <c r="K1414"/>
  <c r="J1414"/>
  <c r="I1414"/>
  <c r="L1413"/>
  <c r="K1413"/>
  <c r="J1413"/>
  <c r="I1413"/>
  <c r="L1412"/>
  <c r="K1412"/>
  <c r="J1412"/>
  <c r="I1412"/>
  <c r="L1411"/>
  <c r="K1411"/>
  <c r="J1411"/>
  <c r="I1411"/>
  <c r="L1410"/>
  <c r="K1410"/>
  <c r="J1410"/>
  <c r="I1410"/>
  <c r="L1409"/>
  <c r="K1409"/>
  <c r="J1409"/>
  <c r="I1409"/>
  <c r="L1408"/>
  <c r="K1408"/>
  <c r="J1408"/>
  <c r="I1408"/>
  <c r="L1407"/>
  <c r="K1407"/>
  <c r="J1407"/>
  <c r="I1407"/>
  <c r="L1406"/>
  <c r="K1406"/>
  <c r="J1406"/>
  <c r="I1406"/>
  <c r="L1405"/>
  <c r="K1405"/>
  <c r="J1405"/>
  <c r="I1405"/>
  <c r="L1404"/>
  <c r="K1404"/>
  <c r="J1404"/>
  <c r="I1404"/>
  <c r="L1403"/>
  <c r="K1403"/>
  <c r="J1403"/>
  <c r="I1403"/>
  <c r="L1402"/>
  <c r="K1402"/>
  <c r="J1402"/>
  <c r="I1402"/>
  <c r="L1401"/>
  <c r="K1401"/>
  <c r="J1401"/>
  <c r="I1401"/>
  <c r="L1400"/>
  <c r="K1400"/>
  <c r="J1400"/>
  <c r="I1400"/>
  <c r="L1399"/>
  <c r="K1399"/>
  <c r="J1399"/>
  <c r="I1399"/>
  <c r="L1398"/>
  <c r="K1398"/>
  <c r="J1398"/>
  <c r="I1398"/>
  <c r="L1397"/>
  <c r="K1397"/>
  <c r="J1397"/>
  <c r="I1397"/>
  <c r="L1396"/>
  <c r="K1396"/>
  <c r="J1396"/>
  <c r="I1396"/>
  <c r="L1395"/>
  <c r="K1395"/>
  <c r="J1395"/>
  <c r="I1395"/>
  <c r="L1394"/>
  <c r="K1394"/>
  <c r="J1394"/>
  <c r="I1394"/>
  <c r="L1393"/>
  <c r="K1393"/>
  <c r="J1393"/>
  <c r="I1393"/>
  <c r="L1392"/>
  <c r="K1392"/>
  <c r="J1392"/>
  <c r="I1392"/>
  <c r="L1391"/>
  <c r="K1391"/>
  <c r="J1391"/>
  <c r="I1391"/>
  <c r="L1390"/>
  <c r="K1390"/>
  <c r="J1390"/>
  <c r="I1390"/>
  <c r="L1389"/>
  <c r="K1389"/>
  <c r="J1389"/>
  <c r="I1389"/>
  <c r="L1388"/>
  <c r="K1388"/>
  <c r="J1388"/>
  <c r="I1388"/>
  <c r="L1387"/>
  <c r="K1387"/>
  <c r="J1387"/>
  <c r="I1387"/>
  <c r="L1386"/>
  <c r="K1386"/>
  <c r="J1386"/>
  <c r="I1386"/>
  <c r="L1385"/>
  <c r="K1385"/>
  <c r="J1385"/>
  <c r="I1385"/>
  <c r="L1384"/>
  <c r="K1384"/>
  <c r="J1384"/>
  <c r="I1384"/>
  <c r="L1383"/>
  <c r="K1383"/>
  <c r="J1383"/>
  <c r="I1383"/>
  <c r="L1382"/>
  <c r="K1382"/>
  <c r="J1382"/>
  <c r="I1382"/>
  <c r="L1381"/>
  <c r="K1381"/>
  <c r="J1381"/>
  <c r="I1381"/>
  <c r="L1380"/>
  <c r="K1380"/>
  <c r="J1380"/>
  <c r="I1380"/>
  <c r="L1379"/>
  <c r="K1379"/>
  <c r="J1379"/>
  <c r="I1379"/>
  <c r="L1378"/>
  <c r="K1378"/>
  <c r="J1378"/>
  <c r="I1378"/>
  <c r="L1377"/>
  <c r="K1377"/>
  <c r="J1377"/>
  <c r="I1377"/>
  <c r="L1376"/>
  <c r="K1376"/>
  <c r="J1376"/>
  <c r="I1376"/>
  <c r="L1375"/>
  <c r="K1375"/>
  <c r="J1375"/>
  <c r="I1375"/>
  <c r="L1374"/>
  <c r="K1374"/>
  <c r="J1374"/>
  <c r="I1374"/>
  <c r="L1373"/>
  <c r="K1373"/>
  <c r="J1373"/>
  <c r="I1373"/>
  <c r="L1372"/>
  <c r="K1372"/>
  <c r="J1372"/>
  <c r="I1372"/>
  <c r="L1371"/>
  <c r="K1371"/>
  <c r="J1371"/>
  <c r="I1371"/>
  <c r="L1370"/>
  <c r="K1370"/>
  <c r="J1370"/>
  <c r="I1370"/>
  <c r="L1369"/>
  <c r="K1369"/>
  <c r="J1369"/>
  <c r="I1369"/>
  <c r="L1368"/>
  <c r="K1368"/>
  <c r="J1368"/>
  <c r="I1368"/>
  <c r="L1367"/>
  <c r="K1367"/>
  <c r="J1367"/>
  <c r="I1367"/>
  <c r="L1366"/>
  <c r="K1366"/>
  <c r="J1366"/>
  <c r="I1366"/>
  <c r="L1365"/>
  <c r="K1365"/>
  <c r="J1365"/>
  <c r="I1365"/>
  <c r="L1364"/>
  <c r="K1364"/>
  <c r="J1364"/>
  <c r="I1364"/>
  <c r="L1363"/>
  <c r="K1363"/>
  <c r="J1363"/>
  <c r="I1363"/>
  <c r="L1362"/>
  <c r="K1362"/>
  <c r="J1362"/>
  <c r="I1362"/>
  <c r="L1361"/>
  <c r="K1361"/>
  <c r="J1361"/>
  <c r="I1361"/>
  <c r="L1360"/>
  <c r="K1360"/>
  <c r="J1360"/>
  <c r="I1360"/>
  <c r="L1359"/>
  <c r="K1359"/>
  <c r="J1359"/>
  <c r="I1359"/>
  <c r="L1358"/>
  <c r="K1358"/>
  <c r="J1358"/>
  <c r="I1358"/>
  <c r="L1357"/>
  <c r="K1357"/>
  <c r="J1357"/>
  <c r="I1357"/>
  <c r="L1356"/>
  <c r="K1356"/>
  <c r="J1356"/>
  <c r="I1356"/>
  <c r="L1355"/>
  <c r="K1355"/>
  <c r="J1355"/>
  <c r="I1355"/>
  <c r="L1354"/>
  <c r="K1354"/>
  <c r="J1354"/>
  <c r="I1354"/>
  <c r="L1353"/>
  <c r="K1353"/>
  <c r="J1353"/>
  <c r="I1353"/>
  <c r="L1352"/>
  <c r="K1352"/>
  <c r="J1352"/>
  <c r="I1352"/>
  <c r="L1351"/>
  <c r="K1351"/>
  <c r="J1351"/>
  <c r="I1351"/>
  <c r="L1350"/>
  <c r="K1350"/>
  <c r="J1350"/>
  <c r="I1350"/>
  <c r="L1349"/>
  <c r="K1349"/>
  <c r="J1349"/>
  <c r="I1349"/>
  <c r="L1348"/>
  <c r="K1348"/>
  <c r="J1348"/>
  <c r="I1348"/>
  <c r="L1347"/>
  <c r="K1347"/>
  <c r="J1347"/>
  <c r="I1347"/>
  <c r="L1346"/>
  <c r="K1346"/>
  <c r="J1346"/>
  <c r="I1346"/>
  <c r="L1345"/>
  <c r="K1345"/>
  <c r="J1345"/>
  <c r="I1345"/>
  <c r="L1344"/>
  <c r="K1344"/>
  <c r="J1344"/>
  <c r="I1344"/>
  <c r="L1343"/>
  <c r="K1343"/>
  <c r="J1343"/>
  <c r="I1343"/>
  <c r="L1342"/>
  <c r="K1342"/>
  <c r="J1342"/>
  <c r="I1342"/>
  <c r="L1341"/>
  <c r="K1341"/>
  <c r="J1341"/>
  <c r="I1341"/>
  <c r="L1340"/>
  <c r="K1340"/>
  <c r="J1340"/>
  <c r="I1340"/>
  <c r="L1339"/>
  <c r="K1339"/>
  <c r="J1339"/>
  <c r="I1339"/>
  <c r="L1338"/>
  <c r="K1338"/>
  <c r="J1338"/>
  <c r="I1338"/>
  <c r="L1337"/>
  <c r="K1337"/>
  <c r="J1337"/>
  <c r="I1337"/>
  <c r="L1336"/>
  <c r="K1336"/>
  <c r="J1336"/>
  <c r="I1336"/>
  <c r="L1335"/>
  <c r="K1335"/>
  <c r="J1335"/>
  <c r="I1335"/>
  <c r="L1334"/>
  <c r="K1334"/>
  <c r="J1334"/>
  <c r="I1334"/>
  <c r="L1333"/>
  <c r="K1333"/>
  <c r="J1333"/>
  <c r="I1333"/>
  <c r="L1332"/>
  <c r="K1332"/>
  <c r="J1332"/>
  <c r="I1332"/>
  <c r="L1331"/>
  <c r="K1331"/>
  <c r="J1331"/>
  <c r="I1331"/>
  <c r="L1330"/>
  <c r="K1330"/>
  <c r="J1330"/>
  <c r="I1330"/>
  <c r="L1329"/>
  <c r="K1329"/>
  <c r="J1329"/>
  <c r="I1329"/>
  <c r="L1328"/>
  <c r="K1328"/>
  <c r="J1328"/>
  <c r="I1328"/>
  <c r="L1327"/>
  <c r="K1327"/>
  <c r="J1327"/>
  <c r="I1327"/>
  <c r="L1326"/>
  <c r="K1326"/>
  <c r="J1326"/>
  <c r="I1326"/>
  <c r="L1325"/>
  <c r="K1325"/>
  <c r="J1325"/>
  <c r="I1325"/>
  <c r="L1324"/>
  <c r="K1324"/>
  <c r="J1324"/>
  <c r="I1324"/>
  <c r="L1323"/>
  <c r="K1323"/>
  <c r="J1323"/>
  <c r="I1323"/>
  <c r="L1322"/>
  <c r="K1322"/>
  <c r="J1322"/>
  <c r="I1322"/>
  <c r="L1321"/>
  <c r="K1321"/>
  <c r="J1321"/>
  <c r="I1321"/>
  <c r="L1320"/>
  <c r="K1320"/>
  <c r="J1320"/>
  <c r="I1320"/>
  <c r="L1319"/>
  <c r="K1319"/>
  <c r="J1319"/>
  <c r="I1319"/>
  <c r="L1318"/>
  <c r="K1318"/>
  <c r="J1318"/>
  <c r="I1318"/>
  <c r="L1317"/>
  <c r="K1317"/>
  <c r="J1317"/>
  <c r="I1317"/>
  <c r="L1316"/>
  <c r="K1316"/>
  <c r="J1316"/>
  <c r="I1316"/>
  <c r="L1315"/>
  <c r="K1315"/>
  <c r="J1315"/>
  <c r="I1315"/>
  <c r="L1314"/>
  <c r="K1314"/>
  <c r="J1314"/>
  <c r="I1314"/>
  <c r="L1313"/>
  <c r="K1313"/>
  <c r="J1313"/>
  <c r="I1313"/>
  <c r="L1312"/>
  <c r="K1312"/>
  <c r="J1312"/>
  <c r="I1312"/>
  <c r="L1311"/>
  <c r="K1311"/>
  <c r="J1311"/>
  <c r="I1311"/>
  <c r="L1310"/>
  <c r="K1310"/>
  <c r="J1310"/>
  <c r="I1310"/>
  <c r="L1309"/>
  <c r="K1309"/>
  <c r="J1309"/>
  <c r="I1309"/>
  <c r="L1308"/>
  <c r="K1308"/>
  <c r="J1308"/>
  <c r="I1308"/>
  <c r="L1307"/>
  <c r="K1307"/>
  <c r="J1307"/>
  <c r="I1307"/>
  <c r="L1306"/>
  <c r="K1306"/>
  <c r="J1306"/>
  <c r="I1306"/>
  <c r="L1305"/>
  <c r="K1305"/>
  <c r="J1305"/>
  <c r="I1305"/>
  <c r="L1304"/>
  <c r="K1304"/>
  <c r="J1304"/>
  <c r="I1304"/>
  <c r="L1303"/>
  <c r="K1303"/>
  <c r="J1303"/>
  <c r="I1303"/>
  <c r="L1302"/>
  <c r="K1302"/>
  <c r="J1302"/>
  <c r="I1302"/>
  <c r="L1301"/>
  <c r="K1301"/>
  <c r="J1301"/>
  <c r="I1301"/>
  <c r="L1300"/>
  <c r="K1300"/>
  <c r="J1300"/>
  <c r="I1300"/>
  <c r="L1299"/>
  <c r="K1299"/>
  <c r="J1299"/>
  <c r="I1299"/>
  <c r="L1298"/>
  <c r="K1298"/>
  <c r="J1298"/>
  <c r="I1298"/>
  <c r="L1297"/>
  <c r="K1297"/>
  <c r="J1297"/>
  <c r="I1297"/>
  <c r="L1296"/>
  <c r="K1296"/>
  <c r="J1296"/>
  <c r="I1296"/>
  <c r="L1295"/>
  <c r="K1295"/>
  <c r="J1295"/>
  <c r="I1295"/>
  <c r="L1294"/>
  <c r="K1294"/>
  <c r="J1294"/>
  <c r="I1294"/>
  <c r="L1293"/>
  <c r="K1293"/>
  <c r="J1293"/>
  <c r="I1293"/>
  <c r="L1292"/>
  <c r="K1292"/>
  <c r="J1292"/>
  <c r="I1292"/>
  <c r="L1291"/>
  <c r="K1291"/>
  <c r="J1291"/>
  <c r="I1291"/>
  <c r="L1290"/>
  <c r="K1290"/>
  <c r="J1290"/>
  <c r="I1290"/>
  <c r="L1289"/>
  <c r="K1289"/>
  <c r="J1289"/>
  <c r="I1289"/>
  <c r="L1288"/>
  <c r="K1288"/>
  <c r="J1288"/>
  <c r="I1288"/>
  <c r="L1287"/>
  <c r="K1287"/>
  <c r="J1287"/>
  <c r="I1287"/>
  <c r="L1286"/>
  <c r="K1286"/>
  <c r="J1286"/>
  <c r="I1286"/>
  <c r="L1285"/>
  <c r="K1285"/>
  <c r="J1285"/>
  <c r="I1285"/>
  <c r="L1284"/>
  <c r="K1284"/>
  <c r="J1284"/>
  <c r="I1284"/>
  <c r="L1283"/>
  <c r="K1283"/>
  <c r="J1283"/>
  <c r="I1283"/>
  <c r="L1282"/>
  <c r="K1282"/>
  <c r="J1282"/>
  <c r="I1282"/>
  <c r="L1281"/>
  <c r="K1281"/>
  <c r="J1281"/>
  <c r="I1281"/>
  <c r="L1280"/>
  <c r="K1280"/>
  <c r="J1280"/>
  <c r="I1280"/>
  <c r="L1279"/>
  <c r="K1279"/>
  <c r="J1279"/>
  <c r="I1279"/>
  <c r="L1278"/>
  <c r="K1278"/>
  <c r="J1278"/>
  <c r="I1278"/>
  <c r="L1277"/>
  <c r="K1277"/>
  <c r="J1277"/>
  <c r="I1277"/>
  <c r="L1276"/>
  <c r="K1276"/>
  <c r="J1276"/>
  <c r="I1276"/>
  <c r="L1275"/>
  <c r="K1275"/>
  <c r="J1275"/>
  <c r="I1275"/>
  <c r="L1274"/>
  <c r="K1274"/>
  <c r="J1274"/>
  <c r="I1274"/>
  <c r="L1273"/>
  <c r="K1273"/>
  <c r="J1273"/>
  <c r="I1273"/>
  <c r="L1272"/>
  <c r="K1272"/>
  <c r="J1272"/>
  <c r="I1272"/>
  <c r="L1271"/>
  <c r="K1271"/>
  <c r="J1271"/>
  <c r="I1271"/>
  <c r="L1270"/>
  <c r="K1270"/>
  <c r="J1270"/>
  <c r="I1270"/>
  <c r="L1269"/>
  <c r="K1269"/>
  <c r="J1269"/>
  <c r="I1269"/>
  <c r="L1268"/>
  <c r="K1268"/>
  <c r="J1268"/>
  <c r="I1268"/>
  <c r="L1267"/>
  <c r="K1267"/>
  <c r="J1267"/>
  <c r="I1267"/>
  <c r="L1266"/>
  <c r="K1266"/>
  <c r="J1266"/>
  <c r="I1266"/>
  <c r="L1265"/>
  <c r="K1265"/>
  <c r="J1265"/>
  <c r="I1265"/>
  <c r="L1264"/>
  <c r="K1264"/>
  <c r="J1264"/>
  <c r="I1264"/>
  <c r="L1263"/>
  <c r="K1263"/>
  <c r="J1263"/>
  <c r="I1263"/>
  <c r="L1262"/>
  <c r="K1262"/>
  <c r="J1262"/>
  <c r="I1262"/>
  <c r="L1261"/>
  <c r="K1261"/>
  <c r="J1261"/>
  <c r="I1261"/>
  <c r="L1260"/>
  <c r="K1260"/>
  <c r="J1260"/>
  <c r="I1260"/>
  <c r="L1259"/>
  <c r="K1259"/>
  <c r="J1259"/>
  <c r="I1259"/>
  <c r="L1258"/>
  <c r="K1258"/>
  <c r="J1258"/>
  <c r="I1258"/>
  <c r="L1257"/>
  <c r="K1257"/>
  <c r="J1257"/>
  <c r="I1257"/>
  <c r="L1256"/>
  <c r="K1256"/>
  <c r="J1256"/>
  <c r="I1256"/>
  <c r="L1255"/>
  <c r="K1255"/>
  <c r="J1255"/>
  <c r="I1255"/>
  <c r="L1254"/>
  <c r="K1254"/>
  <c r="J1254"/>
  <c r="I1254"/>
  <c r="L1253"/>
  <c r="K1253"/>
  <c r="J1253"/>
  <c r="I1253"/>
  <c r="L1252"/>
  <c r="K1252"/>
  <c r="J1252"/>
  <c r="I1252"/>
  <c r="L1251"/>
  <c r="K1251"/>
  <c r="J1251"/>
  <c r="I1251"/>
  <c r="L1250"/>
  <c r="K1250"/>
  <c r="J1250"/>
  <c r="I1250"/>
  <c r="L1249"/>
  <c r="K1249"/>
  <c r="J1249"/>
  <c r="I1249"/>
  <c r="L1248"/>
  <c r="K1248"/>
  <c r="J1248"/>
  <c r="I1248"/>
  <c r="L1247"/>
  <c r="K1247"/>
  <c r="J1247"/>
  <c r="I1247"/>
  <c r="L1246"/>
  <c r="K1246"/>
  <c r="J1246"/>
  <c r="I1246"/>
  <c r="L1245"/>
  <c r="K1245"/>
  <c r="J1245"/>
  <c r="I1245"/>
  <c r="L1244"/>
  <c r="K1244"/>
  <c r="J1244"/>
  <c r="I1244"/>
  <c r="L1243"/>
  <c r="K1243"/>
  <c r="J1243"/>
  <c r="I1243"/>
  <c r="L1242"/>
  <c r="K1242"/>
  <c r="J1242"/>
  <c r="I1242"/>
  <c r="L1241"/>
  <c r="K1241"/>
  <c r="J1241"/>
  <c r="I1241"/>
  <c r="L1240"/>
  <c r="K1240"/>
  <c r="J1240"/>
  <c r="I1240"/>
  <c r="L1239"/>
  <c r="K1239"/>
  <c r="J1239"/>
  <c r="I1239"/>
  <c r="L1238"/>
  <c r="K1238"/>
  <c r="J1238"/>
  <c r="I1238"/>
  <c r="L1237"/>
  <c r="K1237"/>
  <c r="J1237"/>
  <c r="I1237"/>
  <c r="L1236"/>
  <c r="K1236"/>
  <c r="J1236"/>
  <c r="I1236"/>
  <c r="L1235"/>
  <c r="K1235"/>
  <c r="J1235"/>
  <c r="I1235"/>
  <c r="L1234"/>
  <c r="K1234"/>
  <c r="J1234"/>
  <c r="I1234"/>
  <c r="L1233"/>
  <c r="K1233"/>
  <c r="J1233"/>
  <c r="I1233"/>
  <c r="L1232"/>
  <c r="K1232"/>
  <c r="J1232"/>
  <c r="I1232"/>
  <c r="L1231"/>
  <c r="K1231"/>
  <c r="J1231"/>
  <c r="I1231"/>
  <c r="L1230"/>
  <c r="K1230"/>
  <c r="J1230"/>
  <c r="I1230"/>
  <c r="L1229"/>
  <c r="K1229"/>
  <c r="J1229"/>
  <c r="I1229"/>
  <c r="L1228"/>
  <c r="K1228"/>
  <c r="J1228"/>
  <c r="I1228"/>
  <c r="L1227"/>
  <c r="K1227"/>
  <c r="J1227"/>
  <c r="I1227"/>
  <c r="L1226"/>
  <c r="K1226"/>
  <c r="J1226"/>
  <c r="I1226"/>
  <c r="L1225"/>
  <c r="K1225"/>
  <c r="J1225"/>
  <c r="I1225"/>
  <c r="L1224"/>
  <c r="K1224"/>
  <c r="J1224"/>
  <c r="I1224"/>
  <c r="L1223"/>
  <c r="K1223"/>
  <c r="J1223"/>
  <c r="I1223"/>
  <c r="L1222"/>
  <c r="K1222"/>
  <c r="J1222"/>
  <c r="I1222"/>
  <c r="L1221"/>
  <c r="K1221"/>
  <c r="J1221"/>
  <c r="I1221"/>
  <c r="L1220"/>
  <c r="K1220"/>
  <c r="J1220"/>
  <c r="I1220"/>
  <c r="L1219"/>
  <c r="K1219"/>
  <c r="J1219"/>
  <c r="I1219"/>
  <c r="L1218"/>
  <c r="K1218"/>
  <c r="J1218"/>
  <c r="I1218"/>
  <c r="L1217"/>
  <c r="K1217"/>
  <c r="J1217"/>
  <c r="I1217"/>
  <c r="L1216"/>
  <c r="K1216"/>
  <c r="J1216"/>
  <c r="I1216"/>
  <c r="L1215"/>
  <c r="K1215"/>
  <c r="J1215"/>
  <c r="I1215"/>
  <c r="L1214"/>
  <c r="K1214"/>
  <c r="J1214"/>
  <c r="I1214"/>
  <c r="L1213"/>
  <c r="K1213"/>
  <c r="J1213"/>
  <c r="I1213"/>
  <c r="L1212"/>
  <c r="K1212"/>
  <c r="J1212"/>
  <c r="I1212"/>
  <c r="L1211"/>
  <c r="K1211"/>
  <c r="J1211"/>
  <c r="I1211"/>
  <c r="L1210"/>
  <c r="K1210"/>
  <c r="J1210"/>
  <c r="I1210"/>
  <c r="L1209"/>
  <c r="K1209"/>
  <c r="J1209"/>
  <c r="I1209"/>
  <c r="L1208"/>
  <c r="K1208"/>
  <c r="J1208"/>
  <c r="I1208"/>
  <c r="L1207"/>
  <c r="K1207"/>
  <c r="J1207"/>
  <c r="I1207"/>
  <c r="L1206"/>
  <c r="K1206"/>
  <c r="J1206"/>
  <c r="I1206"/>
  <c r="L1205"/>
  <c r="K1205"/>
  <c r="J1205"/>
  <c r="I1205"/>
  <c r="L1204"/>
  <c r="K1204"/>
  <c r="J1204"/>
  <c r="I1204"/>
  <c r="L1203"/>
  <c r="K1203"/>
  <c r="J1203"/>
  <c r="I1203"/>
  <c r="L1202"/>
  <c r="K1202"/>
  <c r="J1202"/>
  <c r="I1202"/>
  <c r="L1201"/>
  <c r="K1201"/>
  <c r="J1201"/>
  <c r="I1201"/>
  <c r="L1200"/>
  <c r="K1200"/>
  <c r="J1200"/>
  <c r="I1200"/>
  <c r="L1199"/>
  <c r="K1199"/>
  <c r="J1199"/>
  <c r="I1199"/>
  <c r="L1198"/>
  <c r="K1198"/>
  <c r="J1198"/>
  <c r="I1198"/>
  <c r="L1197"/>
  <c r="K1197"/>
  <c r="J1197"/>
  <c r="I1197"/>
  <c r="L1196"/>
  <c r="K1196"/>
  <c r="J1196"/>
  <c r="I1196"/>
  <c r="L1195"/>
  <c r="K1195"/>
  <c r="J1195"/>
  <c r="I1195"/>
  <c r="L1194"/>
  <c r="K1194"/>
  <c r="J1194"/>
  <c r="I1194"/>
  <c r="L1193"/>
  <c r="K1193"/>
  <c r="J1193"/>
  <c r="I1193"/>
  <c r="L1192"/>
  <c r="K1192"/>
  <c r="J1192"/>
  <c r="I1192"/>
  <c r="L1191"/>
  <c r="K1191"/>
  <c r="J1191"/>
  <c r="I1191"/>
  <c r="L1190"/>
  <c r="K1190"/>
  <c r="J1190"/>
  <c r="I1190"/>
  <c r="L1189"/>
  <c r="K1189"/>
  <c r="J1189"/>
  <c r="I1189"/>
  <c r="L1188"/>
  <c r="K1188"/>
  <c r="J1188"/>
  <c r="I1188"/>
  <c r="L1187"/>
  <c r="K1187"/>
  <c r="J1187"/>
  <c r="I1187"/>
  <c r="L1186"/>
  <c r="K1186"/>
  <c r="J1186"/>
  <c r="I1186"/>
  <c r="L1185"/>
  <c r="K1185"/>
  <c r="J1185"/>
  <c r="I1185"/>
  <c r="L1184"/>
  <c r="K1184"/>
  <c r="J1184"/>
  <c r="I1184"/>
  <c r="L1183"/>
  <c r="K1183"/>
  <c r="J1183"/>
  <c r="I1183"/>
  <c r="L1182"/>
  <c r="K1182"/>
  <c r="J1182"/>
  <c r="I1182"/>
  <c r="L1181"/>
  <c r="K1181"/>
  <c r="J1181"/>
  <c r="I1181"/>
  <c r="L1180"/>
  <c r="K1180"/>
  <c r="J1180"/>
  <c r="I1180"/>
  <c r="L1179"/>
  <c r="K1179"/>
  <c r="J1179"/>
  <c r="I1179"/>
  <c r="L1178"/>
  <c r="K1178"/>
  <c r="J1178"/>
  <c r="I1178"/>
  <c r="L1177"/>
  <c r="K1177"/>
  <c r="J1177"/>
  <c r="I1177"/>
  <c r="L1176"/>
  <c r="K1176"/>
  <c r="J1176"/>
  <c r="I1176"/>
  <c r="L1175"/>
  <c r="K1175"/>
  <c r="J1175"/>
  <c r="I1175"/>
  <c r="L1174"/>
  <c r="K1174"/>
  <c r="J1174"/>
  <c r="I1174"/>
  <c r="L1173"/>
  <c r="K1173"/>
  <c r="J1173"/>
  <c r="I1173"/>
  <c r="L1172"/>
  <c r="K1172"/>
  <c r="J1172"/>
  <c r="I1172"/>
  <c r="L1171"/>
  <c r="K1171"/>
  <c r="J1171"/>
  <c r="I1171"/>
  <c r="L1170"/>
  <c r="K1170"/>
  <c r="J1170"/>
  <c r="I1170"/>
  <c r="L1169"/>
  <c r="K1169"/>
  <c r="J1169"/>
  <c r="I1169"/>
  <c r="L1168"/>
  <c r="K1168"/>
  <c r="J1168"/>
  <c r="I1168"/>
  <c r="L1167"/>
  <c r="K1167"/>
  <c r="J1167"/>
  <c r="I1167"/>
  <c r="L1166"/>
  <c r="K1166"/>
  <c r="J1166"/>
  <c r="I1166"/>
  <c r="L1165"/>
  <c r="K1165"/>
  <c r="J1165"/>
  <c r="I1165"/>
  <c r="L1164"/>
  <c r="K1164"/>
  <c r="J1164"/>
  <c r="I1164"/>
  <c r="L1163"/>
  <c r="K1163"/>
  <c r="J1163"/>
  <c r="I1163"/>
  <c r="L1162"/>
  <c r="K1162"/>
  <c r="J1162"/>
  <c r="I1162"/>
  <c r="L1161"/>
  <c r="K1161"/>
  <c r="J1161"/>
  <c r="I1161"/>
  <c r="L1160"/>
  <c r="K1160"/>
  <c r="J1160"/>
  <c r="I1160"/>
  <c r="L1159"/>
  <c r="K1159"/>
  <c r="J1159"/>
  <c r="I1159"/>
  <c r="L1158"/>
  <c r="K1158"/>
  <c r="J1158"/>
  <c r="I1158"/>
  <c r="L1157"/>
  <c r="K1157"/>
  <c r="J1157"/>
  <c r="I1157"/>
  <c r="L1156"/>
  <c r="K1156"/>
  <c r="J1156"/>
  <c r="I1156"/>
  <c r="L1155"/>
  <c r="K1155"/>
  <c r="J1155"/>
  <c r="I1155"/>
  <c r="L1154"/>
  <c r="K1154"/>
  <c r="J1154"/>
  <c r="I1154"/>
  <c r="L1153"/>
  <c r="K1153"/>
  <c r="J1153"/>
  <c r="I1153"/>
  <c r="L1152"/>
  <c r="K1152"/>
  <c r="J1152"/>
  <c r="I1152"/>
  <c r="L1151"/>
  <c r="K1151"/>
  <c r="J1151"/>
  <c r="I1151"/>
  <c r="L1150"/>
  <c r="K1150"/>
  <c r="J1150"/>
  <c r="I1150"/>
  <c r="L1149"/>
  <c r="K1149"/>
  <c r="J1149"/>
  <c r="I1149"/>
  <c r="L1148"/>
  <c r="K1148"/>
  <c r="J1148"/>
  <c r="I1148"/>
  <c r="L1147"/>
  <c r="K1147"/>
  <c r="J1147"/>
  <c r="I1147"/>
  <c r="L1146"/>
  <c r="K1146"/>
  <c r="J1146"/>
  <c r="I1146"/>
  <c r="L1145"/>
  <c r="K1145"/>
  <c r="J1145"/>
  <c r="I1145"/>
  <c r="L1144"/>
  <c r="K1144"/>
  <c r="J1144"/>
  <c r="I1144"/>
  <c r="L1143"/>
  <c r="K1143"/>
  <c r="J1143"/>
  <c r="I1143"/>
  <c r="L1142"/>
  <c r="K1142"/>
  <c r="J1142"/>
  <c r="I1142"/>
  <c r="L1141"/>
  <c r="K1141"/>
  <c r="J1141"/>
  <c r="I1141"/>
  <c r="L1140"/>
  <c r="K1140"/>
  <c r="J1140"/>
  <c r="I1140"/>
  <c r="L1139"/>
  <c r="K1139"/>
  <c r="J1139"/>
  <c r="I1139"/>
  <c r="L1138"/>
  <c r="K1138"/>
  <c r="J1138"/>
  <c r="I1138"/>
  <c r="L1137"/>
  <c r="K1137"/>
  <c r="J1137"/>
  <c r="I1137"/>
  <c r="L1136"/>
  <c r="K1136"/>
  <c r="J1136"/>
  <c r="I1136"/>
  <c r="L1135"/>
  <c r="K1135"/>
  <c r="J1135"/>
  <c r="I1135"/>
  <c r="L1134"/>
  <c r="K1134"/>
  <c r="J1134"/>
  <c r="I1134"/>
  <c r="L1133"/>
  <c r="K1133"/>
  <c r="J1133"/>
  <c r="I1133"/>
  <c r="L1132"/>
  <c r="K1132"/>
  <c r="J1132"/>
  <c r="I1132"/>
  <c r="L1131"/>
  <c r="K1131"/>
  <c r="J1131"/>
  <c r="I1131"/>
  <c r="L1130"/>
  <c r="K1130"/>
  <c r="J1130"/>
  <c r="I1130"/>
  <c r="L1129"/>
  <c r="K1129"/>
  <c r="J1129"/>
  <c r="I1129"/>
  <c r="L1128"/>
  <c r="K1128"/>
  <c r="J1128"/>
  <c r="I1128"/>
  <c r="L1127"/>
  <c r="K1127"/>
  <c r="J1127"/>
  <c r="I1127"/>
  <c r="L1126"/>
  <c r="K1126"/>
  <c r="J1126"/>
  <c r="I1126"/>
  <c r="L1125"/>
  <c r="K1125"/>
  <c r="J1125"/>
  <c r="I1125"/>
  <c r="L1124"/>
  <c r="K1124"/>
  <c r="J1124"/>
  <c r="I1124"/>
  <c r="L1123"/>
  <c r="K1123"/>
  <c r="J1123"/>
  <c r="I1123"/>
  <c r="L1122"/>
  <c r="K1122"/>
  <c r="J1122"/>
  <c r="I1122"/>
  <c r="L1121"/>
  <c r="K1121"/>
  <c r="J1121"/>
  <c r="I1121"/>
  <c r="L1120"/>
  <c r="K1120"/>
  <c r="J1120"/>
  <c r="I1120"/>
  <c r="L1119"/>
  <c r="K1119"/>
  <c r="J1119"/>
  <c r="I1119"/>
  <c r="L1118"/>
  <c r="K1118"/>
  <c r="J1118"/>
  <c r="I1118"/>
  <c r="L1117"/>
  <c r="K1117"/>
  <c r="J1117"/>
  <c r="I1117"/>
  <c r="L1116"/>
  <c r="K1116"/>
  <c r="J1116"/>
  <c r="I1116"/>
  <c r="L1115"/>
  <c r="K1115"/>
  <c r="J1115"/>
  <c r="I1115"/>
  <c r="L1114"/>
  <c r="K1114"/>
  <c r="J1114"/>
  <c r="I1114"/>
  <c r="L1113"/>
  <c r="K1113"/>
  <c r="J1113"/>
  <c r="I1113"/>
  <c r="L1112"/>
  <c r="K1112"/>
  <c r="J1112"/>
  <c r="I1112"/>
  <c r="L1111"/>
  <c r="K1111"/>
  <c r="J1111"/>
  <c r="I1111"/>
  <c r="L1110"/>
  <c r="K1110"/>
  <c r="J1110"/>
  <c r="I1110"/>
  <c r="L1109"/>
  <c r="K1109"/>
  <c r="J1109"/>
  <c r="I1109"/>
  <c r="L1108"/>
  <c r="K1108"/>
  <c r="J1108"/>
  <c r="I1108"/>
  <c r="L1107"/>
  <c r="K1107"/>
  <c r="J1107"/>
  <c r="I1107"/>
  <c r="L1106"/>
  <c r="K1106"/>
  <c r="J1106"/>
  <c r="I1106"/>
  <c r="L1105"/>
  <c r="K1105"/>
  <c r="J1105"/>
  <c r="I1105"/>
  <c r="L1104"/>
  <c r="K1104"/>
  <c r="J1104"/>
  <c r="I1104"/>
  <c r="L1103"/>
  <c r="K1103"/>
  <c r="J1103"/>
  <c r="I1103"/>
  <c r="L1102"/>
  <c r="K1102"/>
  <c r="J1102"/>
  <c r="I1102"/>
  <c r="L1101"/>
  <c r="K1101"/>
  <c r="J1101"/>
  <c r="I1101"/>
  <c r="L1100"/>
  <c r="K1100"/>
  <c r="J1100"/>
  <c r="I1100"/>
  <c r="L1099"/>
  <c r="K1099"/>
  <c r="J1099"/>
  <c r="I1099"/>
  <c r="L1098"/>
  <c r="K1098"/>
  <c r="J1098"/>
  <c r="I1098"/>
  <c r="L1097"/>
  <c r="K1097"/>
  <c r="J1097"/>
  <c r="I1097"/>
  <c r="L1096"/>
  <c r="K1096"/>
  <c r="J1096"/>
  <c r="I1096"/>
  <c r="L1095"/>
  <c r="K1095"/>
  <c r="J1095"/>
  <c r="I1095"/>
  <c r="L1094"/>
  <c r="K1094"/>
  <c r="J1094"/>
  <c r="I1094"/>
  <c r="L1093"/>
  <c r="K1093"/>
  <c r="J1093"/>
  <c r="I1093"/>
  <c r="L1092"/>
  <c r="K1092"/>
  <c r="J1092"/>
  <c r="I1092"/>
  <c r="L1091"/>
  <c r="K1091"/>
  <c r="J1091"/>
  <c r="I1091"/>
  <c r="L1090"/>
  <c r="K1090"/>
  <c r="J1090"/>
  <c r="I1090"/>
  <c r="L1089"/>
  <c r="K1089"/>
  <c r="J1089"/>
  <c r="I1089"/>
  <c r="L1088"/>
  <c r="K1088"/>
  <c r="J1088"/>
  <c r="I1088"/>
  <c r="L1087"/>
  <c r="K1087"/>
  <c r="J1087"/>
  <c r="I1087"/>
  <c r="L1086"/>
  <c r="K1086"/>
  <c r="J1086"/>
  <c r="I1086"/>
  <c r="L1085"/>
  <c r="K1085"/>
  <c r="J1085"/>
  <c r="I1085"/>
  <c r="L1084"/>
  <c r="K1084"/>
  <c r="J1084"/>
  <c r="I1084"/>
  <c r="L1083"/>
  <c r="K1083"/>
  <c r="J1083"/>
  <c r="I1083"/>
  <c r="L1082"/>
  <c r="K1082"/>
  <c r="J1082"/>
  <c r="I1082"/>
  <c r="L1081"/>
  <c r="K1081"/>
  <c r="J1081"/>
  <c r="I1081"/>
  <c r="L1080"/>
  <c r="K1080"/>
  <c r="J1080"/>
  <c r="I1080"/>
  <c r="L1079"/>
  <c r="K1079"/>
  <c r="J1079"/>
  <c r="I1079"/>
  <c r="L1078"/>
  <c r="K1078"/>
  <c r="J1078"/>
  <c r="I1078"/>
  <c r="L1077"/>
  <c r="K1077"/>
  <c r="J1077"/>
  <c r="I1077"/>
  <c r="L1076"/>
  <c r="K1076"/>
  <c r="J1076"/>
  <c r="I1076"/>
  <c r="L1075"/>
  <c r="K1075"/>
  <c r="J1075"/>
  <c r="I1075"/>
  <c r="L1074"/>
  <c r="K1074"/>
  <c r="J1074"/>
  <c r="I1074"/>
  <c r="L1073"/>
  <c r="K1073"/>
  <c r="J1073"/>
  <c r="I1073"/>
  <c r="L1072"/>
  <c r="K1072"/>
  <c r="J1072"/>
  <c r="I1072"/>
  <c r="L1071"/>
  <c r="K1071"/>
  <c r="J1071"/>
  <c r="I1071"/>
  <c r="L1070"/>
  <c r="K1070"/>
  <c r="J1070"/>
  <c r="I1070"/>
  <c r="L1069"/>
  <c r="K1069"/>
  <c r="J1069"/>
  <c r="I1069"/>
  <c r="L1068"/>
  <c r="K1068"/>
  <c r="J1068"/>
  <c r="I1068"/>
  <c r="L1067"/>
  <c r="K1067"/>
  <c r="J1067"/>
  <c r="I1067"/>
  <c r="L1066"/>
  <c r="K1066"/>
  <c r="J1066"/>
  <c r="I1066"/>
  <c r="L1065"/>
  <c r="K1065"/>
  <c r="J1065"/>
  <c r="I1065"/>
  <c r="L1064"/>
  <c r="K1064"/>
  <c r="J1064"/>
  <c r="I1064"/>
  <c r="L1063"/>
  <c r="K1063"/>
  <c r="J1063"/>
  <c r="I1063"/>
  <c r="L1062"/>
  <c r="K1062"/>
  <c r="J1062"/>
  <c r="I1062"/>
  <c r="L1061"/>
  <c r="K1061"/>
  <c r="J1061"/>
  <c r="I1061"/>
  <c r="L1060"/>
  <c r="K1060"/>
  <c r="J1060"/>
  <c r="I1060"/>
  <c r="L1059"/>
  <c r="K1059"/>
  <c r="J1059"/>
  <c r="I1059"/>
  <c r="L1058"/>
  <c r="K1058"/>
  <c r="J1058"/>
  <c r="I1058"/>
  <c r="L1057"/>
  <c r="K1057"/>
  <c r="J1057"/>
  <c r="I1057"/>
  <c r="L1056"/>
  <c r="K1056"/>
  <c r="J1056"/>
  <c r="I1056"/>
  <c r="L1055"/>
  <c r="K1055"/>
  <c r="J1055"/>
  <c r="I1055"/>
  <c r="L1054"/>
  <c r="K1054"/>
  <c r="J1054"/>
  <c r="I1054"/>
  <c r="L1053"/>
  <c r="K1053"/>
  <c r="J1053"/>
  <c r="I1053"/>
  <c r="L1052"/>
  <c r="K1052"/>
  <c r="J1052"/>
  <c r="I1052"/>
  <c r="L1051"/>
  <c r="K1051"/>
  <c r="J1051"/>
  <c r="I1051"/>
  <c r="L1050"/>
  <c r="K1050"/>
  <c r="J1050"/>
  <c r="I1050"/>
  <c r="L1049"/>
  <c r="K1049"/>
  <c r="J1049"/>
  <c r="I1049"/>
  <c r="L1048"/>
  <c r="K1048"/>
  <c r="J1048"/>
  <c r="I1048"/>
  <c r="L1047"/>
  <c r="K1047"/>
  <c r="J1047"/>
  <c r="I1047"/>
  <c r="L1046"/>
  <c r="K1046"/>
  <c r="J1046"/>
  <c r="I1046"/>
  <c r="L1045"/>
  <c r="K1045"/>
  <c r="J1045"/>
  <c r="I1045"/>
  <c r="L1044"/>
  <c r="K1044"/>
  <c r="J1044"/>
  <c r="I1044"/>
  <c r="L1043"/>
  <c r="K1043"/>
  <c r="J1043"/>
  <c r="I1043"/>
  <c r="L1042"/>
  <c r="K1042"/>
  <c r="J1042"/>
  <c r="I1042"/>
  <c r="L1041"/>
  <c r="K1041"/>
  <c r="J1041"/>
  <c r="I1041"/>
  <c r="L1040"/>
  <c r="K1040"/>
  <c r="J1040"/>
  <c r="I1040"/>
  <c r="L1039"/>
  <c r="K1039"/>
  <c r="J1039"/>
  <c r="I1039"/>
  <c r="L1038"/>
  <c r="K1038"/>
  <c r="J1038"/>
  <c r="I1038"/>
  <c r="L1037"/>
  <c r="K1037"/>
  <c r="J1037"/>
  <c r="I1037"/>
  <c r="L1036"/>
  <c r="K1036"/>
  <c r="J1036"/>
  <c r="I1036"/>
  <c r="L1035"/>
  <c r="K1035"/>
  <c r="J1035"/>
  <c r="I1035"/>
  <c r="L1034"/>
  <c r="K1034"/>
  <c r="J1034"/>
  <c r="I1034"/>
  <c r="L1033"/>
  <c r="K1033"/>
  <c r="J1033"/>
  <c r="I1033"/>
  <c r="L1032"/>
  <c r="K1032"/>
  <c r="J1032"/>
  <c r="I1032"/>
  <c r="L1031"/>
  <c r="K1031"/>
  <c r="J1031"/>
  <c r="I1031"/>
  <c r="L1030"/>
  <c r="K1030"/>
  <c r="J1030"/>
  <c r="I1030"/>
  <c r="L1029"/>
  <c r="K1029"/>
  <c r="J1029"/>
  <c r="I1029"/>
  <c r="L1028"/>
  <c r="K1028"/>
  <c r="J1028"/>
  <c r="I1028"/>
  <c r="L1027"/>
  <c r="K1027"/>
  <c r="J1027"/>
  <c r="I1027"/>
  <c r="L1026"/>
  <c r="K1026"/>
  <c r="J1026"/>
  <c r="I1026"/>
  <c r="L1025"/>
  <c r="K1025"/>
  <c r="J1025"/>
  <c r="I1025"/>
  <c r="L1024"/>
  <c r="K1024"/>
  <c r="J1024"/>
  <c r="I1024"/>
  <c r="L1023"/>
  <c r="K1023"/>
  <c r="J1023"/>
  <c r="I1023"/>
  <c r="L1022"/>
  <c r="K1022"/>
  <c r="J1022"/>
  <c r="I1022"/>
  <c r="L1021"/>
  <c r="K1021"/>
  <c r="J1021"/>
  <c r="I1021"/>
  <c r="L1020"/>
  <c r="K1020"/>
  <c r="J1020"/>
  <c r="I1020"/>
  <c r="L1019"/>
  <c r="K1019"/>
  <c r="J1019"/>
  <c r="I1019"/>
  <c r="L1018"/>
  <c r="K1018"/>
  <c r="J1018"/>
  <c r="I1018"/>
  <c r="L1017"/>
  <c r="K1017"/>
  <c r="J1017"/>
  <c r="I1017"/>
  <c r="L1016"/>
  <c r="K1016"/>
  <c r="J1016"/>
  <c r="I1016"/>
  <c r="L1015"/>
  <c r="K1015"/>
  <c r="J1015"/>
  <c r="I1015"/>
  <c r="L1014"/>
  <c r="K1014"/>
  <c r="J1014"/>
  <c r="I1014"/>
  <c r="L1013"/>
  <c r="K1013"/>
  <c r="J1013"/>
  <c r="I1013"/>
  <c r="L1012"/>
  <c r="K1012"/>
  <c r="J1012"/>
  <c r="I1012"/>
  <c r="L1011"/>
  <c r="K1011"/>
  <c r="J1011"/>
  <c r="I1011"/>
  <c r="L1010"/>
  <c r="K1010"/>
  <c r="J1010"/>
  <c r="I1010"/>
  <c r="L1009"/>
  <c r="K1009"/>
  <c r="J1009"/>
  <c r="I1009"/>
  <c r="L1008"/>
  <c r="K1008"/>
  <c r="J1008"/>
  <c r="I1008"/>
  <c r="L1007"/>
  <c r="K1007"/>
  <c r="J1007"/>
  <c r="I1007"/>
  <c r="L1006"/>
  <c r="K1006"/>
  <c r="J1006"/>
  <c r="I1006"/>
  <c r="L1005"/>
  <c r="K1005"/>
  <c r="J1005"/>
  <c r="I1005"/>
  <c r="L1004"/>
  <c r="K1004"/>
  <c r="J1004"/>
  <c r="I1004"/>
  <c r="L1003"/>
  <c r="K1003"/>
  <c r="J1003"/>
  <c r="I1003"/>
  <c r="L1002"/>
  <c r="K1002"/>
  <c r="J1002"/>
  <c r="I1002"/>
  <c r="L1001"/>
  <c r="K1001"/>
  <c r="J1001"/>
  <c r="I1001"/>
  <c r="L1000"/>
  <c r="K1000"/>
  <c r="J1000"/>
  <c r="I1000"/>
  <c r="L999"/>
  <c r="K999"/>
  <c r="J999"/>
  <c r="I999"/>
  <c r="L998"/>
  <c r="K998"/>
  <c r="J998"/>
  <c r="I998"/>
  <c r="L997"/>
  <c r="K997"/>
  <c r="J997"/>
  <c r="I997"/>
  <c r="L996"/>
  <c r="K996"/>
  <c r="J996"/>
  <c r="I996"/>
  <c r="L995"/>
  <c r="K995"/>
  <c r="J995"/>
  <c r="I995"/>
  <c r="L994"/>
  <c r="K994"/>
  <c r="J994"/>
  <c r="I994"/>
  <c r="L993"/>
  <c r="K993"/>
  <c r="J993"/>
  <c r="I993"/>
  <c r="L992"/>
  <c r="K992"/>
  <c r="J992"/>
  <c r="I992"/>
  <c r="L991"/>
  <c r="K991"/>
  <c r="J991"/>
  <c r="I991"/>
  <c r="L990"/>
  <c r="K990"/>
  <c r="J990"/>
  <c r="I990"/>
  <c r="L989"/>
  <c r="K989"/>
  <c r="J989"/>
  <c r="I989"/>
  <c r="L988"/>
  <c r="K988"/>
  <c r="J988"/>
  <c r="I988"/>
  <c r="L987"/>
  <c r="K987"/>
  <c r="J987"/>
  <c r="I987"/>
  <c r="L986"/>
  <c r="K986"/>
  <c r="J986"/>
  <c r="I986"/>
  <c r="L985"/>
  <c r="K985"/>
  <c r="J985"/>
  <c r="I985"/>
  <c r="L984"/>
  <c r="K984"/>
  <c r="J984"/>
  <c r="I984"/>
  <c r="L983"/>
  <c r="K983"/>
  <c r="J983"/>
  <c r="I983"/>
  <c r="L982"/>
  <c r="K982"/>
  <c r="J982"/>
  <c r="I982"/>
  <c r="L981"/>
  <c r="K981"/>
  <c r="J981"/>
  <c r="I981"/>
  <c r="L980"/>
  <c r="K980"/>
  <c r="J980"/>
  <c r="I980"/>
  <c r="L979"/>
  <c r="K979"/>
  <c r="J979"/>
  <c r="I979"/>
  <c r="L978"/>
  <c r="K978"/>
  <c r="J978"/>
  <c r="I978"/>
  <c r="L977"/>
  <c r="K977"/>
  <c r="J977"/>
  <c r="I977"/>
  <c r="L976"/>
  <c r="K976"/>
  <c r="J976"/>
  <c r="I976"/>
  <c r="L975"/>
  <c r="K975"/>
  <c r="J975"/>
  <c r="I975"/>
  <c r="L974"/>
  <c r="K974"/>
  <c r="J974"/>
  <c r="I974"/>
  <c r="L973"/>
  <c r="K973"/>
  <c r="J973"/>
  <c r="I973"/>
  <c r="L972"/>
  <c r="K972"/>
  <c r="J972"/>
  <c r="I972"/>
  <c r="L971"/>
  <c r="K971"/>
  <c r="J971"/>
  <c r="I971"/>
  <c r="L970"/>
  <c r="K970"/>
  <c r="J970"/>
  <c r="I970"/>
  <c r="L969"/>
  <c r="K969"/>
  <c r="J969"/>
  <c r="I969"/>
  <c r="L968"/>
  <c r="K968"/>
  <c r="J968"/>
  <c r="I968"/>
  <c r="L967"/>
  <c r="K967"/>
  <c r="J967"/>
  <c r="I967"/>
  <c r="L966"/>
  <c r="K966"/>
  <c r="J966"/>
  <c r="I966"/>
  <c r="L965"/>
  <c r="K965"/>
  <c r="J965"/>
  <c r="I965"/>
  <c r="L964"/>
  <c r="K964"/>
  <c r="J964"/>
  <c r="I964"/>
  <c r="L963"/>
  <c r="K963"/>
  <c r="J963"/>
  <c r="I963"/>
  <c r="L962"/>
  <c r="K962"/>
  <c r="J962"/>
  <c r="I962"/>
  <c r="L961"/>
  <c r="K961"/>
  <c r="J961"/>
  <c r="I961"/>
  <c r="L960"/>
  <c r="K960"/>
  <c r="J960"/>
  <c r="I960"/>
  <c r="L959"/>
  <c r="K959"/>
  <c r="J959"/>
  <c r="I959"/>
  <c r="L958"/>
  <c r="K958"/>
  <c r="J958"/>
  <c r="I958"/>
  <c r="L957"/>
  <c r="K957"/>
  <c r="J957"/>
  <c r="I957"/>
  <c r="L956"/>
  <c r="K956"/>
  <c r="J956"/>
  <c r="I956"/>
  <c r="L955"/>
  <c r="K955"/>
  <c r="J955"/>
  <c r="I955"/>
  <c r="L954"/>
  <c r="K954"/>
  <c r="J954"/>
  <c r="I954"/>
  <c r="L953"/>
  <c r="K953"/>
  <c r="J953"/>
  <c r="I953"/>
  <c r="L952"/>
  <c r="K952"/>
  <c r="J952"/>
  <c r="I952"/>
  <c r="L951"/>
  <c r="K951"/>
  <c r="J951"/>
  <c r="I951"/>
  <c r="L950"/>
  <c r="K950"/>
  <c r="J950"/>
  <c r="I950"/>
  <c r="L949"/>
  <c r="K949"/>
  <c r="J949"/>
  <c r="I949"/>
  <c r="L948"/>
  <c r="K948"/>
  <c r="J948"/>
  <c r="I948"/>
  <c r="L947"/>
  <c r="K947"/>
  <c r="J947"/>
  <c r="I947"/>
  <c r="L946"/>
  <c r="K946"/>
  <c r="J946"/>
  <c r="I946"/>
  <c r="L945"/>
  <c r="K945"/>
  <c r="J945"/>
  <c r="I945"/>
  <c r="L944"/>
  <c r="K944"/>
  <c r="J944"/>
  <c r="I944"/>
  <c r="L943"/>
  <c r="K943"/>
  <c r="J943"/>
  <c r="I943"/>
  <c r="L942"/>
  <c r="K942"/>
  <c r="J942"/>
  <c r="I942"/>
  <c r="L941"/>
  <c r="K941"/>
  <c r="J941"/>
  <c r="I941"/>
  <c r="L940"/>
  <c r="K940"/>
  <c r="J940"/>
  <c r="I940"/>
  <c r="L939"/>
  <c r="K939"/>
  <c r="J939"/>
  <c r="I939"/>
  <c r="L938"/>
  <c r="K938"/>
  <c r="J938"/>
  <c r="I938"/>
  <c r="L937"/>
  <c r="K937"/>
  <c r="J937"/>
  <c r="I937"/>
  <c r="L936"/>
  <c r="K936"/>
  <c r="J936"/>
  <c r="I936"/>
  <c r="L935"/>
  <c r="K935"/>
  <c r="J935"/>
  <c r="I935"/>
  <c r="L934"/>
  <c r="K934"/>
  <c r="J934"/>
  <c r="I934"/>
  <c r="L933"/>
  <c r="K933"/>
  <c r="J933"/>
  <c r="I933"/>
  <c r="L932"/>
  <c r="K932"/>
  <c r="J932"/>
  <c r="I932"/>
  <c r="L931"/>
  <c r="K931"/>
  <c r="J931"/>
  <c r="I931"/>
  <c r="L930"/>
  <c r="K930"/>
  <c r="J930"/>
  <c r="I930"/>
  <c r="L929"/>
  <c r="K929"/>
  <c r="J929"/>
  <c r="I929"/>
  <c r="L928"/>
  <c r="K928"/>
  <c r="J928"/>
  <c r="I928"/>
  <c r="L927"/>
  <c r="K927"/>
  <c r="J927"/>
  <c r="I927"/>
  <c r="L926"/>
  <c r="K926"/>
  <c r="J926"/>
  <c r="I926"/>
  <c r="L925"/>
  <c r="K925"/>
  <c r="J925"/>
  <c r="I925"/>
  <c r="L924"/>
  <c r="K924"/>
  <c r="J924"/>
  <c r="I924"/>
  <c r="L923"/>
  <c r="K923"/>
  <c r="J923"/>
  <c r="I923"/>
  <c r="L922"/>
  <c r="K922"/>
  <c r="J922"/>
  <c r="I922"/>
  <c r="L921"/>
  <c r="K921"/>
  <c r="J921"/>
  <c r="I921"/>
  <c r="L920"/>
  <c r="K920"/>
  <c r="J920"/>
  <c r="I920"/>
  <c r="L919"/>
  <c r="K919"/>
  <c r="J919"/>
  <c r="I919"/>
  <c r="L918"/>
  <c r="K918"/>
  <c r="J918"/>
  <c r="I918"/>
  <c r="L917"/>
  <c r="K917"/>
  <c r="J917"/>
  <c r="I917"/>
  <c r="L916"/>
  <c r="K916"/>
  <c r="J916"/>
  <c r="I916"/>
  <c r="L915"/>
  <c r="K915"/>
  <c r="J915"/>
  <c r="I915"/>
  <c r="L914"/>
  <c r="K914"/>
  <c r="J914"/>
  <c r="I914"/>
  <c r="L913"/>
  <c r="K913"/>
  <c r="J913"/>
  <c r="I913"/>
  <c r="L912"/>
  <c r="K912"/>
  <c r="J912"/>
  <c r="I912"/>
  <c r="L911"/>
  <c r="K911"/>
  <c r="J911"/>
  <c r="I911"/>
  <c r="L910"/>
  <c r="K910"/>
  <c r="J910"/>
  <c r="I910"/>
  <c r="L909"/>
  <c r="K909"/>
  <c r="J909"/>
  <c r="I909"/>
  <c r="L908"/>
  <c r="K908"/>
  <c r="J908"/>
  <c r="I908"/>
  <c r="L907"/>
  <c r="K907"/>
  <c r="J907"/>
  <c r="I907"/>
  <c r="L906"/>
  <c r="K906"/>
  <c r="J906"/>
  <c r="I906"/>
  <c r="L905"/>
  <c r="K905"/>
  <c r="J905"/>
  <c r="I905"/>
  <c r="L904"/>
  <c r="K904"/>
  <c r="J904"/>
  <c r="I904"/>
  <c r="L903"/>
  <c r="K903"/>
  <c r="J903"/>
  <c r="I903"/>
  <c r="L902"/>
  <c r="K902"/>
  <c r="J902"/>
  <c r="I902"/>
  <c r="L901"/>
  <c r="K901"/>
  <c r="J901"/>
  <c r="I901"/>
  <c r="L900"/>
  <c r="K900"/>
  <c r="J900"/>
  <c r="I900"/>
  <c r="L899"/>
  <c r="K899"/>
  <c r="J899"/>
  <c r="I899"/>
  <c r="L898"/>
  <c r="K898"/>
  <c r="J898"/>
  <c r="I898"/>
  <c r="L897"/>
  <c r="K897"/>
  <c r="J897"/>
  <c r="I897"/>
  <c r="L896"/>
  <c r="K896"/>
  <c r="J896"/>
  <c r="I896"/>
  <c r="L895"/>
  <c r="K895"/>
  <c r="J895"/>
  <c r="I895"/>
  <c r="L894"/>
  <c r="K894"/>
  <c r="J894"/>
  <c r="I894"/>
  <c r="L893"/>
  <c r="K893"/>
  <c r="J893"/>
  <c r="I893"/>
  <c r="L892"/>
  <c r="K892"/>
  <c r="J892"/>
  <c r="I892"/>
  <c r="L891"/>
  <c r="K891"/>
  <c r="J891"/>
  <c r="I891"/>
  <c r="L890"/>
  <c r="K890"/>
  <c r="J890"/>
  <c r="I890"/>
  <c r="L889"/>
  <c r="K889"/>
  <c r="J889"/>
  <c r="I889"/>
  <c r="L888"/>
  <c r="K888"/>
  <c r="J888"/>
  <c r="I888"/>
  <c r="L887"/>
  <c r="K887"/>
  <c r="J887"/>
  <c r="I887"/>
  <c r="L886"/>
  <c r="K886"/>
  <c r="J886"/>
  <c r="I886"/>
  <c r="L885"/>
  <c r="K885"/>
  <c r="J885"/>
  <c r="I885"/>
  <c r="L884"/>
  <c r="K884"/>
  <c r="J884"/>
  <c r="I884"/>
  <c r="L883"/>
  <c r="K883"/>
  <c r="J883"/>
  <c r="I883"/>
  <c r="L882"/>
  <c r="K882"/>
  <c r="J882"/>
  <c r="I882"/>
  <c r="L881"/>
  <c r="K881"/>
  <c r="J881"/>
  <c r="I881"/>
  <c r="L880"/>
  <c r="K880"/>
  <c r="J880"/>
  <c r="I880"/>
  <c r="L879"/>
  <c r="K879"/>
  <c r="J879"/>
  <c r="I879"/>
  <c r="L878"/>
  <c r="K878"/>
  <c r="J878"/>
  <c r="I878"/>
  <c r="L877"/>
  <c r="K877"/>
  <c r="J877"/>
  <c r="I877"/>
  <c r="L876"/>
  <c r="K876"/>
  <c r="J876"/>
  <c r="I876"/>
  <c r="L875"/>
  <c r="K875"/>
  <c r="J875"/>
  <c r="I875"/>
  <c r="L874"/>
  <c r="K874"/>
  <c r="J874"/>
  <c r="I874"/>
  <c r="L873"/>
  <c r="K873"/>
  <c r="J873"/>
  <c r="I873"/>
  <c r="L872"/>
  <c r="K872"/>
  <c r="J872"/>
  <c r="I872"/>
  <c r="L871"/>
  <c r="K871"/>
  <c r="J871"/>
  <c r="I871"/>
  <c r="L870"/>
  <c r="K870"/>
  <c r="J870"/>
  <c r="I870"/>
  <c r="L869"/>
  <c r="K869"/>
  <c r="J869"/>
  <c r="I869"/>
  <c r="L868"/>
  <c r="K868"/>
  <c r="J868"/>
  <c r="I868"/>
  <c r="L867"/>
  <c r="K867"/>
  <c r="J867"/>
  <c r="I867"/>
  <c r="L866"/>
  <c r="K866"/>
  <c r="J866"/>
  <c r="I866"/>
  <c r="L865"/>
  <c r="K865"/>
  <c r="J865"/>
  <c r="I865"/>
  <c r="L864"/>
  <c r="K864"/>
  <c r="J864"/>
  <c r="I864"/>
  <c r="L863"/>
  <c r="K863"/>
  <c r="J863"/>
  <c r="I863"/>
  <c r="L862"/>
  <c r="K862"/>
  <c r="J862"/>
  <c r="I862"/>
  <c r="L861"/>
  <c r="K861"/>
  <c r="J861"/>
  <c r="I861"/>
  <c r="L860"/>
  <c r="K860"/>
  <c r="J860"/>
  <c r="I860"/>
  <c r="L859"/>
  <c r="K859"/>
  <c r="J859"/>
  <c r="I859"/>
  <c r="L858"/>
  <c r="K858"/>
  <c r="J858"/>
  <c r="I858"/>
  <c r="L857"/>
  <c r="K857"/>
  <c r="J857"/>
  <c r="I857"/>
  <c r="L856"/>
  <c r="K856"/>
  <c r="J856"/>
  <c r="I856"/>
  <c r="L855"/>
  <c r="K855"/>
  <c r="J855"/>
  <c r="I855"/>
  <c r="L854"/>
  <c r="K854"/>
  <c r="J854"/>
  <c r="I854"/>
  <c r="L853"/>
  <c r="K853"/>
  <c r="J853"/>
  <c r="I853"/>
  <c r="L852"/>
  <c r="K852"/>
  <c r="J852"/>
  <c r="I852"/>
  <c r="L851"/>
  <c r="K851"/>
  <c r="J851"/>
  <c r="I851"/>
  <c r="L850"/>
  <c r="K850"/>
  <c r="J850"/>
  <c r="I850"/>
  <c r="L849"/>
  <c r="K849"/>
  <c r="J849"/>
  <c r="I849"/>
  <c r="L848"/>
  <c r="K848"/>
  <c r="J848"/>
  <c r="I848"/>
  <c r="L847"/>
  <c r="K847"/>
  <c r="J847"/>
  <c r="I847"/>
  <c r="L846"/>
  <c r="K846"/>
  <c r="J846"/>
  <c r="I846"/>
  <c r="L845"/>
  <c r="K845"/>
  <c r="J845"/>
  <c r="I845"/>
  <c r="L844"/>
  <c r="K844"/>
  <c r="J844"/>
  <c r="I844"/>
  <c r="L843"/>
  <c r="K843"/>
  <c r="J843"/>
  <c r="I843"/>
  <c r="L842"/>
  <c r="K842"/>
  <c r="J842"/>
  <c r="I842"/>
  <c r="L841"/>
  <c r="K841"/>
  <c r="J841"/>
  <c r="I841"/>
  <c r="L840"/>
  <c r="K840"/>
  <c r="J840"/>
  <c r="I840"/>
  <c r="L839"/>
  <c r="K839"/>
  <c r="J839"/>
  <c r="I839"/>
  <c r="L838"/>
  <c r="K838"/>
  <c r="J838"/>
  <c r="I838"/>
  <c r="L837"/>
  <c r="K837"/>
  <c r="J837"/>
  <c r="I837"/>
  <c r="L836"/>
  <c r="K836"/>
  <c r="J836"/>
  <c r="I836"/>
  <c r="L835"/>
  <c r="K835"/>
  <c r="J835"/>
  <c r="I835"/>
  <c r="L834"/>
  <c r="K834"/>
  <c r="J834"/>
  <c r="I834"/>
  <c r="L833"/>
  <c r="K833"/>
  <c r="J833"/>
  <c r="I833"/>
  <c r="L832"/>
  <c r="K832"/>
  <c r="J832"/>
  <c r="I832"/>
  <c r="L831"/>
  <c r="K831"/>
  <c r="J831"/>
  <c r="I831"/>
  <c r="L830"/>
  <c r="K830"/>
  <c r="J830"/>
  <c r="I830"/>
  <c r="L829"/>
  <c r="K829"/>
  <c r="J829"/>
  <c r="I829"/>
  <c r="L828"/>
  <c r="K828"/>
  <c r="J828"/>
  <c r="I828"/>
  <c r="L827"/>
  <c r="K827"/>
  <c r="J827"/>
  <c r="I827"/>
  <c r="L826"/>
  <c r="K826"/>
  <c r="J826"/>
  <c r="I826"/>
  <c r="L825"/>
  <c r="K825"/>
  <c r="J825"/>
  <c r="I825"/>
  <c r="L824"/>
  <c r="K824"/>
  <c r="J824"/>
  <c r="I824"/>
  <c r="L823"/>
  <c r="K823"/>
  <c r="J823"/>
  <c r="I823"/>
  <c r="L822"/>
  <c r="K822"/>
  <c r="J822"/>
  <c r="I822"/>
  <c r="L821"/>
  <c r="K821"/>
  <c r="J821"/>
  <c r="I821"/>
  <c r="L820"/>
  <c r="K820"/>
  <c r="J820"/>
  <c r="I820"/>
  <c r="L819"/>
  <c r="K819"/>
  <c r="J819"/>
  <c r="I819"/>
  <c r="L818"/>
  <c r="K818"/>
  <c r="J818"/>
  <c r="I818"/>
  <c r="L817"/>
  <c r="K817"/>
  <c r="J817"/>
  <c r="I817"/>
  <c r="L816"/>
  <c r="K816"/>
  <c r="J816"/>
  <c r="I816"/>
  <c r="L815"/>
  <c r="K815"/>
  <c r="J815"/>
  <c r="I815"/>
  <c r="L814"/>
  <c r="K814"/>
  <c r="J814"/>
  <c r="I814"/>
  <c r="L813"/>
  <c r="K813"/>
  <c r="J813"/>
  <c r="I813"/>
  <c r="L812"/>
  <c r="K812"/>
  <c r="J812"/>
  <c r="I812"/>
  <c r="L811"/>
  <c r="K811"/>
  <c r="J811"/>
  <c r="I811"/>
  <c r="L810"/>
  <c r="K810"/>
  <c r="J810"/>
  <c r="I810"/>
  <c r="L809"/>
  <c r="K809"/>
  <c r="J809"/>
  <c r="I809"/>
  <c r="L808"/>
  <c r="K808"/>
  <c r="J808"/>
  <c r="I808"/>
  <c r="L807"/>
  <c r="K807"/>
  <c r="J807"/>
  <c r="I807"/>
  <c r="L806"/>
  <c r="K806"/>
  <c r="J806"/>
  <c r="I806"/>
  <c r="L805"/>
  <c r="K805"/>
  <c r="J805"/>
  <c r="I805"/>
  <c r="L804"/>
  <c r="K804"/>
  <c r="J804"/>
  <c r="I804"/>
  <c r="L803"/>
  <c r="K803"/>
  <c r="J803"/>
  <c r="I803"/>
  <c r="L802"/>
  <c r="K802"/>
  <c r="J802"/>
  <c r="I802"/>
  <c r="L801"/>
  <c r="K801"/>
  <c r="J801"/>
  <c r="I801"/>
  <c r="L800"/>
  <c r="K800"/>
  <c r="J800"/>
  <c r="I800"/>
  <c r="L799"/>
  <c r="K799"/>
  <c r="J799"/>
  <c r="I799"/>
  <c r="L798"/>
  <c r="K798"/>
  <c r="J798"/>
  <c r="I798"/>
  <c r="L797"/>
  <c r="K797"/>
  <c r="J797"/>
  <c r="I797"/>
  <c r="L796"/>
  <c r="K796"/>
  <c r="J796"/>
  <c r="I796"/>
  <c r="L795"/>
  <c r="K795"/>
  <c r="J795"/>
  <c r="I795"/>
  <c r="L794"/>
  <c r="K794"/>
  <c r="J794"/>
  <c r="I794"/>
  <c r="L793"/>
  <c r="K793"/>
  <c r="J793"/>
  <c r="I793"/>
  <c r="L792"/>
  <c r="K792"/>
  <c r="J792"/>
  <c r="I792"/>
  <c r="L791"/>
  <c r="K791"/>
  <c r="J791"/>
  <c r="I791"/>
  <c r="L790"/>
  <c r="K790"/>
  <c r="J790"/>
  <c r="I790"/>
  <c r="L789"/>
  <c r="K789"/>
  <c r="J789"/>
  <c r="I789"/>
  <c r="L788"/>
  <c r="K788"/>
  <c r="J788"/>
  <c r="I788"/>
  <c r="L787"/>
  <c r="K787"/>
  <c r="J787"/>
  <c r="I787"/>
  <c r="L786"/>
  <c r="K786"/>
  <c r="J786"/>
  <c r="I786"/>
  <c r="L785"/>
  <c r="K785"/>
  <c r="J785"/>
  <c r="I785"/>
  <c r="L784"/>
  <c r="K784"/>
  <c r="J784"/>
  <c r="I784"/>
  <c r="L783"/>
  <c r="K783"/>
  <c r="J783"/>
  <c r="I783"/>
  <c r="L782"/>
  <c r="K782"/>
  <c r="J782"/>
  <c r="I782"/>
  <c r="L781"/>
  <c r="K781"/>
  <c r="J781"/>
  <c r="I781"/>
  <c r="L780"/>
  <c r="K780"/>
  <c r="J780"/>
  <c r="I780"/>
  <c r="L779"/>
  <c r="K779"/>
  <c r="J779"/>
  <c r="I779"/>
  <c r="L778"/>
  <c r="K778"/>
  <c r="J778"/>
  <c r="I778"/>
  <c r="L777"/>
  <c r="K777"/>
  <c r="J777"/>
  <c r="I777"/>
  <c r="L776"/>
  <c r="K776"/>
  <c r="J776"/>
  <c r="I776"/>
  <c r="L775"/>
  <c r="K775"/>
  <c r="J775"/>
  <c r="I775"/>
  <c r="L774"/>
  <c r="K774"/>
  <c r="J774"/>
  <c r="I774"/>
  <c r="L773"/>
  <c r="K773"/>
  <c r="J773"/>
  <c r="I773"/>
  <c r="L772"/>
  <c r="K772"/>
  <c r="J772"/>
  <c r="I772"/>
  <c r="L771"/>
  <c r="K771"/>
  <c r="J771"/>
  <c r="I771"/>
  <c r="L770"/>
  <c r="K770"/>
  <c r="J770"/>
  <c r="I770"/>
  <c r="L769"/>
  <c r="K769"/>
  <c r="J769"/>
  <c r="I769"/>
  <c r="L768"/>
  <c r="K768"/>
  <c r="J768"/>
  <c r="I768"/>
  <c r="L767"/>
  <c r="K767"/>
  <c r="J767"/>
  <c r="I767"/>
  <c r="L766"/>
  <c r="K766"/>
  <c r="J766"/>
  <c r="I766"/>
  <c r="L765"/>
  <c r="K765"/>
  <c r="J765"/>
  <c r="I765"/>
  <c r="L764"/>
  <c r="K764"/>
  <c r="J764"/>
  <c r="I764"/>
  <c r="L763"/>
  <c r="K763"/>
  <c r="J763"/>
  <c r="I763"/>
  <c r="L762"/>
  <c r="K762"/>
  <c r="J762"/>
  <c r="I762"/>
  <c r="L761"/>
  <c r="K761"/>
  <c r="J761"/>
  <c r="I761"/>
  <c r="L760"/>
  <c r="K760"/>
  <c r="J760"/>
  <c r="I760"/>
  <c r="L759"/>
  <c r="K759"/>
  <c r="J759"/>
  <c r="I759"/>
  <c r="L758"/>
  <c r="K758"/>
  <c r="J758"/>
  <c r="I758"/>
  <c r="L757"/>
  <c r="K757"/>
  <c r="J757"/>
  <c r="I757"/>
  <c r="L756"/>
  <c r="K756"/>
  <c r="J756"/>
  <c r="I756"/>
  <c r="L755"/>
  <c r="K755"/>
  <c r="J755"/>
  <c r="I755"/>
  <c r="L754"/>
  <c r="K754"/>
  <c r="J754"/>
  <c r="I754"/>
  <c r="L753"/>
  <c r="K753"/>
  <c r="J753"/>
  <c r="I753"/>
  <c r="L752"/>
  <c r="K752"/>
  <c r="J752"/>
  <c r="I752"/>
  <c r="L751"/>
  <c r="K751"/>
  <c r="J751"/>
  <c r="I751"/>
  <c r="L750"/>
  <c r="K750"/>
  <c r="J750"/>
  <c r="I750"/>
  <c r="L749"/>
  <c r="K749"/>
  <c r="J749"/>
  <c r="I749"/>
  <c r="L748"/>
  <c r="K748"/>
  <c r="J748"/>
  <c r="I748"/>
  <c r="L747"/>
  <c r="K747"/>
  <c r="J747"/>
  <c r="I747"/>
  <c r="L746"/>
  <c r="K746"/>
  <c r="J746"/>
  <c r="I746"/>
  <c r="L745"/>
  <c r="K745"/>
  <c r="J745"/>
  <c r="I745"/>
  <c r="L744"/>
  <c r="K744"/>
  <c r="J744"/>
  <c r="I744"/>
  <c r="L743"/>
  <c r="K743"/>
  <c r="J743"/>
  <c r="I743"/>
  <c r="L742"/>
  <c r="K742"/>
  <c r="J742"/>
  <c r="I742"/>
  <c r="L741"/>
  <c r="K741"/>
  <c r="J741"/>
  <c r="I741"/>
  <c r="L740"/>
  <c r="K740"/>
  <c r="J740"/>
  <c r="I740"/>
  <c r="L739"/>
  <c r="K739"/>
  <c r="J739"/>
  <c r="I739"/>
  <c r="L738"/>
  <c r="K738"/>
  <c r="J738"/>
  <c r="I738"/>
  <c r="L737"/>
  <c r="K737"/>
  <c r="J737"/>
  <c r="I737"/>
  <c r="L736"/>
  <c r="K736"/>
  <c r="J736"/>
  <c r="I736"/>
  <c r="L735"/>
  <c r="K735"/>
  <c r="J735"/>
  <c r="I735"/>
  <c r="L734"/>
  <c r="K734"/>
  <c r="J734"/>
  <c r="I734"/>
  <c r="L733"/>
  <c r="K733"/>
  <c r="J733"/>
  <c r="I733"/>
  <c r="L732"/>
  <c r="K732"/>
  <c r="J732"/>
  <c r="I732"/>
  <c r="L731"/>
  <c r="K731"/>
  <c r="J731"/>
  <c r="I731"/>
  <c r="L730"/>
  <c r="K730"/>
  <c r="J730"/>
  <c r="I730"/>
  <c r="L729"/>
  <c r="K729"/>
  <c r="J729"/>
  <c r="I729"/>
  <c r="L728"/>
  <c r="K728"/>
  <c r="J728"/>
  <c r="I728"/>
  <c r="L727"/>
  <c r="K727"/>
  <c r="J727"/>
  <c r="I727"/>
  <c r="L726"/>
  <c r="K726"/>
  <c r="J726"/>
  <c r="I726"/>
  <c r="L725"/>
  <c r="K725"/>
  <c r="J725"/>
  <c r="I725"/>
  <c r="L724"/>
  <c r="K724"/>
  <c r="J724"/>
  <c r="I724"/>
  <c r="L723"/>
  <c r="K723"/>
  <c r="J723"/>
  <c r="I723"/>
  <c r="L722"/>
  <c r="K722"/>
  <c r="J722"/>
  <c r="I722"/>
  <c r="L721"/>
  <c r="K721"/>
  <c r="J721"/>
  <c r="I721"/>
  <c r="L720"/>
  <c r="K720"/>
  <c r="J720"/>
  <c r="I720"/>
  <c r="L719"/>
  <c r="K719"/>
  <c r="J719"/>
  <c r="I719"/>
  <c r="L718"/>
  <c r="K718"/>
  <c r="J718"/>
  <c r="I718"/>
  <c r="L717"/>
  <c r="K717"/>
  <c r="J717"/>
  <c r="I717"/>
  <c r="L716"/>
  <c r="K716"/>
  <c r="J716"/>
  <c r="I716"/>
  <c r="L715"/>
  <c r="K715"/>
  <c r="J715"/>
  <c r="I715"/>
  <c r="L714"/>
  <c r="K714"/>
  <c r="J714"/>
  <c r="I714"/>
  <c r="L713"/>
  <c r="K713"/>
  <c r="J713"/>
  <c r="I713"/>
  <c r="L712"/>
  <c r="K712"/>
  <c r="J712"/>
  <c r="I712"/>
  <c r="L711"/>
  <c r="K711"/>
  <c r="J711"/>
  <c r="I711"/>
  <c r="L710"/>
  <c r="K710"/>
  <c r="J710"/>
  <c r="I710"/>
  <c r="L709"/>
  <c r="K709"/>
  <c r="J709"/>
  <c r="I709"/>
  <c r="L708"/>
  <c r="K708"/>
  <c r="J708"/>
  <c r="I708"/>
  <c r="L707"/>
  <c r="K707"/>
  <c r="J707"/>
  <c r="I707"/>
  <c r="L706"/>
  <c r="K706"/>
  <c r="J706"/>
  <c r="I706"/>
  <c r="L705"/>
  <c r="K705"/>
  <c r="J705"/>
  <c r="I705"/>
  <c r="L704"/>
  <c r="K704"/>
  <c r="J704"/>
  <c r="I704"/>
  <c r="L703"/>
  <c r="K703"/>
  <c r="J703"/>
  <c r="I703"/>
  <c r="L702"/>
  <c r="K702"/>
  <c r="J702"/>
  <c r="I702"/>
  <c r="L701"/>
  <c r="K701"/>
  <c r="J701"/>
  <c r="I701"/>
  <c r="L700"/>
  <c r="K700"/>
  <c r="J700"/>
  <c r="I700"/>
  <c r="L699"/>
  <c r="K699"/>
  <c r="J699"/>
  <c r="I699"/>
  <c r="L698"/>
  <c r="K698"/>
  <c r="J698"/>
  <c r="I698"/>
  <c r="L697"/>
  <c r="K697"/>
  <c r="J697"/>
  <c r="I697"/>
  <c r="L696"/>
  <c r="K696"/>
  <c r="J696"/>
  <c r="I696"/>
  <c r="L695"/>
  <c r="K695"/>
  <c r="J695"/>
  <c r="I695"/>
  <c r="L694"/>
  <c r="K694"/>
  <c r="J694"/>
  <c r="I694"/>
  <c r="L693"/>
  <c r="K693"/>
  <c r="J693"/>
  <c r="I693"/>
  <c r="L692"/>
  <c r="K692"/>
  <c r="J692"/>
  <c r="I692"/>
  <c r="L691"/>
  <c r="K691"/>
  <c r="J691"/>
  <c r="I691"/>
  <c r="L690"/>
  <c r="K690"/>
  <c r="J690"/>
  <c r="I690"/>
  <c r="L689"/>
  <c r="K689"/>
  <c r="J689"/>
  <c r="I689"/>
  <c r="L688"/>
  <c r="K688"/>
  <c r="J688"/>
  <c r="I688"/>
  <c r="L687"/>
  <c r="K687"/>
  <c r="J687"/>
  <c r="I687"/>
  <c r="L686"/>
  <c r="K686"/>
  <c r="J686"/>
  <c r="I686"/>
  <c r="L685"/>
  <c r="K685"/>
  <c r="J685"/>
  <c r="I685"/>
  <c r="L684"/>
  <c r="K684"/>
  <c r="J684"/>
  <c r="I684"/>
  <c r="L683"/>
  <c r="K683"/>
  <c r="J683"/>
  <c r="I683"/>
  <c r="L682"/>
  <c r="K682"/>
  <c r="J682"/>
  <c r="I682"/>
  <c r="L681"/>
  <c r="K681"/>
  <c r="J681"/>
  <c r="I681"/>
  <c r="L680"/>
  <c r="K680"/>
  <c r="J680"/>
  <c r="I680"/>
  <c r="L679"/>
  <c r="K679"/>
  <c r="J679"/>
  <c r="I679"/>
  <c r="L678"/>
  <c r="K678"/>
  <c r="J678"/>
  <c r="I678"/>
  <c r="L677"/>
  <c r="K677"/>
  <c r="J677"/>
  <c r="I677"/>
  <c r="L676"/>
  <c r="K676"/>
  <c r="J676"/>
  <c r="I676"/>
  <c r="L675"/>
  <c r="K675"/>
  <c r="J675"/>
  <c r="I675"/>
  <c r="L674"/>
  <c r="K674"/>
  <c r="J674"/>
  <c r="I674"/>
  <c r="L673"/>
  <c r="K673"/>
  <c r="J673"/>
  <c r="I673"/>
  <c r="L672"/>
  <c r="K672"/>
  <c r="J672"/>
  <c r="I672"/>
  <c r="L671"/>
  <c r="K671"/>
  <c r="J671"/>
  <c r="I671"/>
  <c r="L670"/>
  <c r="K670"/>
  <c r="J670"/>
  <c r="I670"/>
  <c r="L669"/>
  <c r="K669"/>
  <c r="J669"/>
  <c r="I669"/>
  <c r="L668"/>
  <c r="K668"/>
  <c r="J668"/>
  <c r="I668"/>
  <c r="L667"/>
  <c r="K667"/>
  <c r="J667"/>
  <c r="I667"/>
  <c r="L666"/>
  <c r="K666"/>
  <c r="J666"/>
  <c r="I666"/>
  <c r="L665"/>
  <c r="K665"/>
  <c r="J665"/>
  <c r="I665"/>
  <c r="L664"/>
  <c r="K664"/>
  <c r="J664"/>
  <c r="I664"/>
  <c r="L663"/>
  <c r="K663"/>
  <c r="J663"/>
  <c r="I663"/>
  <c r="L662"/>
  <c r="K662"/>
  <c r="J662"/>
  <c r="I662"/>
  <c r="L661"/>
  <c r="K661"/>
  <c r="J661"/>
  <c r="I661"/>
  <c r="L660"/>
  <c r="K660"/>
  <c r="J660"/>
  <c r="I660"/>
  <c r="L659"/>
  <c r="K659"/>
  <c r="J659"/>
  <c r="I659"/>
  <c r="L658"/>
  <c r="K658"/>
  <c r="J658"/>
  <c r="I658"/>
  <c r="L657"/>
  <c r="K657"/>
  <c r="J657"/>
  <c r="I657"/>
  <c r="L656"/>
  <c r="K656"/>
  <c r="J656"/>
  <c r="I656"/>
  <c r="L655"/>
  <c r="K655"/>
  <c r="J655"/>
  <c r="I655"/>
  <c r="L654"/>
  <c r="K654"/>
  <c r="J654"/>
  <c r="I654"/>
  <c r="L653"/>
  <c r="K653"/>
  <c r="J653"/>
  <c r="I653"/>
  <c r="L652"/>
  <c r="K652"/>
  <c r="J652"/>
  <c r="I652"/>
  <c r="L651"/>
  <c r="K651"/>
  <c r="J651"/>
  <c r="I651"/>
  <c r="L650"/>
  <c r="K650"/>
  <c r="J650"/>
  <c r="I650"/>
  <c r="L649"/>
  <c r="K649"/>
  <c r="J649"/>
  <c r="I649"/>
  <c r="L648"/>
  <c r="K648"/>
  <c r="J648"/>
  <c r="I648"/>
  <c r="L647"/>
  <c r="K647"/>
  <c r="J647"/>
  <c r="I647"/>
  <c r="L646"/>
  <c r="K646"/>
  <c r="J646"/>
  <c r="I646"/>
  <c r="L645"/>
  <c r="K645"/>
  <c r="J645"/>
  <c r="I645"/>
  <c r="L644"/>
  <c r="K644"/>
  <c r="J644"/>
  <c r="I644"/>
  <c r="L643"/>
  <c r="K643"/>
  <c r="J643"/>
  <c r="I643"/>
  <c r="L642"/>
  <c r="K642"/>
  <c r="J642"/>
  <c r="I642"/>
  <c r="L641"/>
  <c r="K641"/>
  <c r="J641"/>
  <c r="I641"/>
  <c r="L640"/>
  <c r="K640"/>
  <c r="J640"/>
  <c r="I640"/>
  <c r="L639"/>
  <c r="K639"/>
  <c r="J639"/>
  <c r="I639"/>
  <c r="L638"/>
  <c r="K638"/>
  <c r="J638"/>
  <c r="I638"/>
  <c r="L637"/>
  <c r="K637"/>
  <c r="J637"/>
  <c r="I637"/>
  <c r="L636"/>
  <c r="K636"/>
  <c r="J636"/>
  <c r="I636"/>
  <c r="L635"/>
  <c r="K635"/>
  <c r="J635"/>
  <c r="I635"/>
  <c r="L634"/>
  <c r="K634"/>
  <c r="J634"/>
  <c r="I634"/>
  <c r="L633"/>
  <c r="K633"/>
  <c r="J633"/>
  <c r="I633"/>
  <c r="L632"/>
  <c r="K632"/>
  <c r="J632"/>
  <c r="I632"/>
  <c r="L631"/>
  <c r="K631"/>
  <c r="J631"/>
  <c r="I631"/>
  <c r="L630"/>
  <c r="K630"/>
  <c r="J630"/>
  <c r="I630"/>
  <c r="L629"/>
  <c r="K629"/>
  <c r="J629"/>
  <c r="I629"/>
  <c r="L628"/>
  <c r="K628"/>
  <c r="J628"/>
  <c r="I628"/>
  <c r="L627"/>
  <c r="K627"/>
  <c r="J627"/>
  <c r="I627"/>
  <c r="L626"/>
  <c r="K626"/>
  <c r="J626"/>
  <c r="I626"/>
  <c r="L625"/>
  <c r="K625"/>
  <c r="J625"/>
  <c r="I625"/>
  <c r="L624"/>
  <c r="K624"/>
  <c r="J624"/>
  <c r="I624"/>
  <c r="L623"/>
  <c r="K623"/>
  <c r="J623"/>
  <c r="I623"/>
  <c r="L622"/>
  <c r="K622"/>
  <c r="J622"/>
  <c r="I622"/>
  <c r="L621"/>
  <c r="K621"/>
  <c r="J621"/>
  <c r="I621"/>
  <c r="L620"/>
  <c r="K620"/>
  <c r="J620"/>
  <c r="I620"/>
  <c r="L619"/>
  <c r="K619"/>
  <c r="J619"/>
  <c r="I619"/>
  <c r="L618"/>
  <c r="K618"/>
  <c r="J618"/>
  <c r="I618"/>
  <c r="L617"/>
  <c r="K617"/>
  <c r="J617"/>
  <c r="I617"/>
  <c r="L616"/>
  <c r="K616"/>
  <c r="J616"/>
  <c r="I616"/>
  <c r="L615"/>
  <c r="K615"/>
  <c r="J615"/>
  <c r="I615"/>
  <c r="L614"/>
  <c r="K614"/>
  <c r="J614"/>
  <c r="I614"/>
  <c r="L613"/>
  <c r="K613"/>
  <c r="J613"/>
  <c r="I613"/>
  <c r="L612"/>
  <c r="K612"/>
  <c r="J612"/>
  <c r="I612"/>
  <c r="L611"/>
  <c r="K611"/>
  <c r="J611"/>
  <c r="I611"/>
  <c r="L610"/>
  <c r="K610"/>
  <c r="J610"/>
  <c r="I610"/>
  <c r="L609"/>
  <c r="K609"/>
  <c r="J609"/>
  <c r="I609"/>
  <c r="L608"/>
  <c r="K608"/>
  <c r="J608"/>
  <c r="I608"/>
  <c r="L607"/>
  <c r="K607"/>
  <c r="J607"/>
  <c r="I607"/>
  <c r="L606"/>
  <c r="K606"/>
  <c r="J606"/>
  <c r="I606"/>
  <c r="L605"/>
  <c r="K605"/>
  <c r="J605"/>
  <c r="I605"/>
  <c r="L604"/>
  <c r="K604"/>
  <c r="J604"/>
  <c r="I604"/>
  <c r="L603"/>
  <c r="K603"/>
  <c r="J603"/>
  <c r="I603"/>
  <c r="L602"/>
  <c r="K602"/>
  <c r="J602"/>
  <c r="I602"/>
  <c r="L601"/>
  <c r="K601"/>
  <c r="J601"/>
  <c r="I601"/>
  <c r="L600"/>
  <c r="K600"/>
  <c r="J600"/>
  <c r="I600"/>
  <c r="L599"/>
  <c r="K599"/>
  <c r="J599"/>
  <c r="I599"/>
  <c r="L598"/>
  <c r="K598"/>
  <c r="J598"/>
  <c r="I598"/>
  <c r="L597"/>
  <c r="K597"/>
  <c r="J597"/>
  <c r="I597"/>
  <c r="L596"/>
  <c r="K596"/>
  <c r="J596"/>
  <c r="I596"/>
  <c r="L595"/>
  <c r="K595"/>
  <c r="J595"/>
  <c r="I595"/>
  <c r="L594"/>
  <c r="K594"/>
  <c r="J594"/>
  <c r="I594"/>
  <c r="L593"/>
  <c r="K593"/>
  <c r="J593"/>
  <c r="I593"/>
  <c r="L592"/>
  <c r="K592"/>
  <c r="J592"/>
  <c r="I592"/>
  <c r="L591"/>
  <c r="K591"/>
  <c r="J591"/>
  <c r="I591"/>
  <c r="L590"/>
  <c r="K590"/>
  <c r="J590"/>
  <c r="I590"/>
  <c r="L589"/>
  <c r="K589"/>
  <c r="J589"/>
  <c r="I589"/>
  <c r="L588"/>
  <c r="K588"/>
  <c r="J588"/>
  <c r="I588"/>
  <c r="L587"/>
  <c r="K587"/>
  <c r="J587"/>
  <c r="I587"/>
  <c r="L586"/>
  <c r="K586"/>
  <c r="J586"/>
  <c r="I586"/>
  <c r="L585"/>
  <c r="K585"/>
  <c r="J585"/>
  <c r="I585"/>
  <c r="L584"/>
  <c r="K584"/>
  <c r="J584"/>
  <c r="I584"/>
  <c r="L583"/>
  <c r="K583"/>
  <c r="J583"/>
  <c r="I583"/>
  <c r="L582"/>
  <c r="K582"/>
  <c r="J582"/>
  <c r="I582"/>
  <c r="L581"/>
  <c r="K581"/>
  <c r="J581"/>
  <c r="I581"/>
  <c r="L580"/>
  <c r="K580"/>
  <c r="J580"/>
  <c r="I580"/>
  <c r="L579"/>
  <c r="K579"/>
  <c r="J579"/>
  <c r="I579"/>
  <c r="L578"/>
  <c r="K578"/>
  <c r="J578"/>
  <c r="I578"/>
  <c r="L577"/>
  <c r="K577"/>
  <c r="J577"/>
  <c r="I577"/>
  <c r="L576"/>
  <c r="K576"/>
  <c r="J576"/>
  <c r="I576"/>
  <c r="L575"/>
  <c r="K575"/>
  <c r="J575"/>
  <c r="I575"/>
  <c r="L574"/>
  <c r="K574"/>
  <c r="J574"/>
  <c r="I574"/>
  <c r="L573"/>
  <c r="K573"/>
  <c r="J573"/>
  <c r="I573"/>
  <c r="L572"/>
  <c r="K572"/>
  <c r="J572"/>
  <c r="I572"/>
  <c r="L571"/>
  <c r="K571"/>
  <c r="J571"/>
  <c r="I571"/>
  <c r="L570"/>
  <c r="K570"/>
  <c r="J570"/>
  <c r="I570"/>
  <c r="L569"/>
  <c r="K569"/>
  <c r="J569"/>
  <c r="I569"/>
  <c r="L568"/>
  <c r="K568"/>
  <c r="J568"/>
  <c r="I568"/>
  <c r="L567"/>
  <c r="K567"/>
  <c r="J567"/>
  <c r="I567"/>
  <c r="L566"/>
  <c r="K566"/>
  <c r="J566"/>
  <c r="I566"/>
  <c r="L565"/>
  <c r="K565"/>
  <c r="J565"/>
  <c r="I565"/>
  <c r="L564"/>
  <c r="K564"/>
  <c r="J564"/>
  <c r="I564"/>
  <c r="L563"/>
  <c r="K563"/>
  <c r="J563"/>
  <c r="I563"/>
  <c r="L562"/>
  <c r="K562"/>
  <c r="J562"/>
  <c r="I562"/>
  <c r="L561"/>
  <c r="K561"/>
  <c r="J561"/>
  <c r="I561"/>
  <c r="L560"/>
  <c r="K560"/>
  <c r="J560"/>
  <c r="I560"/>
  <c r="L559"/>
  <c r="K559"/>
  <c r="J559"/>
  <c r="I559"/>
  <c r="L558"/>
  <c r="K558"/>
  <c r="J558"/>
  <c r="I558"/>
  <c r="L557"/>
  <c r="K557"/>
  <c r="J557"/>
  <c r="I557"/>
  <c r="L556"/>
  <c r="K556"/>
  <c r="J556"/>
  <c r="I556"/>
  <c r="L555"/>
  <c r="K555"/>
  <c r="J555"/>
  <c r="I555"/>
  <c r="L554"/>
  <c r="K554"/>
  <c r="J554"/>
  <c r="I554"/>
  <c r="L553"/>
  <c r="K553"/>
  <c r="J553"/>
  <c r="I553"/>
  <c r="L552"/>
  <c r="K552"/>
  <c r="J552"/>
  <c r="I552"/>
  <c r="L551"/>
  <c r="K551"/>
  <c r="J551"/>
  <c r="I551"/>
  <c r="L550"/>
  <c r="K550"/>
  <c r="J550"/>
  <c r="I550"/>
  <c r="L549"/>
  <c r="K549"/>
  <c r="J549"/>
  <c r="I549"/>
  <c r="L548"/>
  <c r="K548"/>
  <c r="J548"/>
  <c r="I548"/>
  <c r="L547"/>
  <c r="K547"/>
  <c r="J547"/>
  <c r="I547"/>
  <c r="L546"/>
  <c r="K546"/>
  <c r="J546"/>
  <c r="I546"/>
  <c r="L545"/>
  <c r="K545"/>
  <c r="J545"/>
  <c r="I545"/>
  <c r="L544"/>
  <c r="K544"/>
  <c r="J544"/>
  <c r="I544"/>
  <c r="L543"/>
  <c r="K543"/>
  <c r="J543"/>
  <c r="I543"/>
  <c r="L542"/>
  <c r="K542"/>
  <c r="J542"/>
  <c r="I542"/>
  <c r="L541"/>
  <c r="K541"/>
  <c r="J541"/>
  <c r="I541"/>
  <c r="L540"/>
  <c r="K540"/>
  <c r="J540"/>
  <c r="I540"/>
  <c r="L539"/>
  <c r="K539"/>
  <c r="J539"/>
  <c r="I539"/>
  <c r="L538"/>
  <c r="K538"/>
  <c r="J538"/>
  <c r="I538"/>
  <c r="L537"/>
  <c r="K537"/>
  <c r="J537"/>
  <c r="I537"/>
  <c r="L536"/>
  <c r="K536"/>
  <c r="J536"/>
  <c r="I536"/>
  <c r="L535"/>
  <c r="K535"/>
  <c r="J535"/>
  <c r="I535"/>
  <c r="L534"/>
  <c r="K534"/>
  <c r="J534"/>
  <c r="I534"/>
  <c r="L533"/>
  <c r="K533"/>
  <c r="J533"/>
  <c r="I533"/>
  <c r="L532"/>
  <c r="K532"/>
  <c r="J532"/>
  <c r="I532"/>
  <c r="L531"/>
  <c r="K531"/>
  <c r="J531"/>
  <c r="I531"/>
  <c r="L530"/>
  <c r="K530"/>
  <c r="J530"/>
  <c r="I530"/>
  <c r="L529"/>
  <c r="K529"/>
  <c r="J529"/>
  <c r="I529"/>
  <c r="L528"/>
  <c r="K528"/>
  <c r="J528"/>
  <c r="I528"/>
  <c r="L527"/>
  <c r="K527"/>
  <c r="J527"/>
  <c r="I527"/>
  <c r="L526"/>
  <c r="K526"/>
  <c r="J526"/>
  <c r="I526"/>
  <c r="L525"/>
  <c r="K525"/>
  <c r="J525"/>
  <c r="I525"/>
  <c r="L524"/>
  <c r="K524"/>
  <c r="J524"/>
  <c r="I524"/>
  <c r="L523"/>
  <c r="K523"/>
  <c r="J523"/>
  <c r="I523"/>
  <c r="L522"/>
  <c r="K522"/>
  <c r="J522"/>
  <c r="I522"/>
  <c r="L521"/>
  <c r="K521"/>
  <c r="J521"/>
  <c r="I521"/>
  <c r="L520"/>
  <c r="K520"/>
  <c r="J520"/>
  <c r="I520"/>
  <c r="L519"/>
  <c r="K519"/>
  <c r="J519"/>
  <c r="I519"/>
  <c r="L518"/>
  <c r="K518"/>
  <c r="J518"/>
  <c r="I518"/>
  <c r="L517"/>
  <c r="K517"/>
  <c r="J517"/>
  <c r="I517"/>
  <c r="L516"/>
  <c r="K516"/>
  <c r="J516"/>
  <c r="I516"/>
  <c r="L515"/>
  <c r="K515"/>
  <c r="J515"/>
  <c r="I515"/>
  <c r="L514"/>
  <c r="K514"/>
  <c r="J514"/>
  <c r="I514"/>
  <c r="L513"/>
  <c r="K513"/>
  <c r="J513"/>
  <c r="I513"/>
  <c r="L512"/>
  <c r="K512"/>
  <c r="J512"/>
  <c r="I512"/>
  <c r="L511"/>
  <c r="K511"/>
  <c r="J511"/>
  <c r="I511"/>
  <c r="L510"/>
  <c r="K510"/>
  <c r="J510"/>
  <c r="I510"/>
  <c r="L509"/>
  <c r="K509"/>
  <c r="J509"/>
  <c r="I509"/>
  <c r="L508"/>
  <c r="K508"/>
  <c r="J508"/>
  <c r="I508"/>
  <c r="L507"/>
  <c r="K507"/>
  <c r="J507"/>
  <c r="I507"/>
  <c r="L506"/>
  <c r="K506"/>
  <c r="J506"/>
  <c r="I506"/>
  <c r="L505"/>
  <c r="K505"/>
  <c r="J505"/>
  <c r="I505"/>
  <c r="L504"/>
  <c r="K504"/>
  <c r="J504"/>
  <c r="I504"/>
  <c r="L503"/>
  <c r="K503"/>
  <c r="J503"/>
  <c r="I503"/>
  <c r="L502"/>
  <c r="K502"/>
  <c r="J502"/>
  <c r="I502"/>
  <c r="L501"/>
  <c r="K501"/>
  <c r="J501"/>
  <c r="I501"/>
  <c r="L500"/>
  <c r="K500"/>
  <c r="J500"/>
  <c r="I500"/>
  <c r="L499"/>
  <c r="K499"/>
  <c r="J499"/>
  <c r="I499"/>
  <c r="L498"/>
  <c r="K498"/>
  <c r="J498"/>
  <c r="I498"/>
  <c r="L497"/>
  <c r="K497"/>
  <c r="J497"/>
  <c r="I497"/>
  <c r="L496"/>
  <c r="K496"/>
  <c r="J496"/>
  <c r="I496"/>
  <c r="L495"/>
  <c r="K495"/>
  <c r="J495"/>
  <c r="I495"/>
  <c r="L494"/>
  <c r="K494"/>
  <c r="J494"/>
  <c r="I494"/>
  <c r="L493"/>
  <c r="K493"/>
  <c r="J493"/>
  <c r="I493"/>
  <c r="L492"/>
  <c r="K492"/>
  <c r="J492"/>
  <c r="I492"/>
  <c r="L491"/>
  <c r="K491"/>
  <c r="J491"/>
  <c r="I491"/>
  <c r="L490"/>
  <c r="K490"/>
  <c r="J490"/>
  <c r="I490"/>
  <c r="L489"/>
  <c r="K489"/>
  <c r="J489"/>
  <c r="I489"/>
  <c r="L488"/>
  <c r="K488"/>
  <c r="J488"/>
  <c r="I488"/>
  <c r="L487"/>
  <c r="K487"/>
  <c r="J487"/>
  <c r="I487"/>
  <c r="L486"/>
  <c r="K486"/>
  <c r="J486"/>
  <c r="I486"/>
  <c r="L485"/>
  <c r="K485"/>
  <c r="J485"/>
  <c r="I485"/>
  <c r="L484"/>
  <c r="K484"/>
  <c r="J484"/>
  <c r="I484"/>
  <c r="L483"/>
  <c r="K483"/>
  <c r="J483"/>
  <c r="I483"/>
  <c r="L482"/>
  <c r="K482"/>
  <c r="J482"/>
  <c r="I482"/>
  <c r="L481"/>
  <c r="K481"/>
  <c r="J481"/>
  <c r="I481"/>
  <c r="L480"/>
  <c r="K480"/>
  <c r="J480"/>
  <c r="I480"/>
  <c r="L479"/>
  <c r="K479"/>
  <c r="J479"/>
  <c r="I479"/>
  <c r="L478"/>
  <c r="K478"/>
  <c r="J478"/>
  <c r="I478"/>
  <c r="L477"/>
  <c r="K477"/>
  <c r="J477"/>
  <c r="I477"/>
  <c r="L476"/>
  <c r="K476"/>
  <c r="J476"/>
  <c r="I476"/>
  <c r="L475"/>
  <c r="K475"/>
  <c r="J475"/>
  <c r="I475"/>
  <c r="L474"/>
  <c r="K474"/>
  <c r="J474"/>
  <c r="I474"/>
  <c r="L473"/>
  <c r="K473"/>
  <c r="J473"/>
  <c r="I473"/>
  <c r="L472"/>
  <c r="K472"/>
  <c r="J472"/>
  <c r="I472"/>
  <c r="L471"/>
  <c r="K471"/>
  <c r="J471"/>
  <c r="I471"/>
  <c r="L470"/>
  <c r="K470"/>
  <c r="J470"/>
  <c r="I470"/>
  <c r="L469"/>
  <c r="K469"/>
  <c r="J469"/>
  <c r="I469"/>
  <c r="L468"/>
  <c r="K468"/>
  <c r="J468"/>
  <c r="I468"/>
  <c r="L467"/>
  <c r="K467"/>
  <c r="J467"/>
  <c r="I467"/>
  <c r="L466"/>
  <c r="K466"/>
  <c r="J466"/>
  <c r="I466"/>
  <c r="L465"/>
  <c r="K465"/>
  <c r="J465"/>
  <c r="I465"/>
  <c r="L464"/>
  <c r="K464"/>
  <c r="J464"/>
  <c r="I464"/>
  <c r="L463"/>
  <c r="K463"/>
  <c r="J463"/>
  <c r="I463"/>
  <c r="L462"/>
  <c r="K462"/>
  <c r="J462"/>
  <c r="I462"/>
  <c r="L461"/>
  <c r="K461"/>
  <c r="J461"/>
  <c r="I461"/>
  <c r="L460"/>
  <c r="K460"/>
  <c r="J460"/>
  <c r="I460"/>
  <c r="L459"/>
  <c r="K459"/>
  <c r="J459"/>
  <c r="I459"/>
  <c r="L458"/>
  <c r="K458"/>
  <c r="J458"/>
  <c r="I458"/>
  <c r="L457"/>
  <c r="K457"/>
  <c r="J457"/>
  <c r="I457"/>
  <c r="L456"/>
  <c r="K456"/>
  <c r="J456"/>
  <c r="I456"/>
  <c r="L455"/>
  <c r="K455"/>
  <c r="J455"/>
  <c r="I455"/>
  <c r="L454"/>
  <c r="K454"/>
  <c r="J454"/>
  <c r="I454"/>
  <c r="L453"/>
  <c r="K453"/>
  <c r="J453"/>
  <c r="I453"/>
  <c r="L452"/>
  <c r="K452"/>
  <c r="J452"/>
  <c r="I452"/>
  <c r="L451"/>
  <c r="K451"/>
  <c r="J451"/>
  <c r="I451"/>
  <c r="L450"/>
  <c r="K450"/>
  <c r="J450"/>
  <c r="I450"/>
  <c r="L449"/>
  <c r="K449"/>
  <c r="J449"/>
  <c r="I449"/>
  <c r="L448"/>
  <c r="K448"/>
  <c r="J448"/>
  <c r="I448"/>
  <c r="L447"/>
  <c r="K447"/>
  <c r="J447"/>
  <c r="I447"/>
  <c r="L446"/>
  <c r="K446"/>
  <c r="J446"/>
  <c r="I446"/>
  <c r="L445"/>
  <c r="K445"/>
  <c r="J445"/>
  <c r="I445"/>
  <c r="L444"/>
  <c r="K444"/>
  <c r="J444"/>
  <c r="I444"/>
  <c r="L443"/>
  <c r="K443"/>
  <c r="J443"/>
  <c r="I443"/>
  <c r="L442"/>
  <c r="K442"/>
  <c r="J442"/>
  <c r="I442"/>
  <c r="L441"/>
  <c r="K441"/>
  <c r="J441"/>
  <c r="I441"/>
  <c r="L440"/>
  <c r="K440"/>
  <c r="J440"/>
  <c r="I440"/>
  <c r="L439"/>
  <c r="K439"/>
  <c r="J439"/>
  <c r="I439"/>
  <c r="L438"/>
  <c r="K438"/>
  <c r="J438"/>
  <c r="I438"/>
  <c r="L437"/>
  <c r="K437"/>
  <c r="J437"/>
  <c r="I437"/>
  <c r="L436"/>
  <c r="K436"/>
  <c r="J436"/>
  <c r="I436"/>
  <c r="L435"/>
  <c r="K435"/>
  <c r="J435"/>
  <c r="I435"/>
  <c r="L434"/>
  <c r="K434"/>
  <c r="J434"/>
  <c r="I434"/>
  <c r="L433"/>
  <c r="K433"/>
  <c r="J433"/>
  <c r="I433"/>
  <c r="L432"/>
  <c r="K432"/>
  <c r="J432"/>
  <c r="I432"/>
  <c r="L431"/>
  <c r="K431"/>
  <c r="J431"/>
  <c r="I431"/>
  <c r="L430"/>
  <c r="K430"/>
  <c r="J430"/>
  <c r="I430"/>
  <c r="L429"/>
  <c r="K429"/>
  <c r="J429"/>
  <c r="I429"/>
  <c r="L428"/>
  <c r="K428"/>
  <c r="J428"/>
  <c r="I428"/>
  <c r="L427"/>
  <c r="K427"/>
  <c r="J427"/>
  <c r="I427"/>
  <c r="L426"/>
  <c r="K426"/>
  <c r="J426"/>
  <c r="I426"/>
  <c r="L425"/>
  <c r="K425"/>
  <c r="J425"/>
  <c r="I425"/>
  <c r="L424"/>
  <c r="K424"/>
  <c r="J424"/>
  <c r="I424"/>
  <c r="L423"/>
  <c r="K423"/>
  <c r="J423"/>
  <c r="I423"/>
  <c r="L422"/>
  <c r="K422"/>
  <c r="J422"/>
  <c r="I422"/>
  <c r="L421"/>
  <c r="K421"/>
  <c r="J421"/>
  <c r="I421"/>
  <c r="L420"/>
  <c r="K420"/>
  <c r="J420"/>
  <c r="I420"/>
  <c r="L419"/>
  <c r="K419"/>
  <c r="J419"/>
  <c r="I419"/>
  <c r="L418"/>
  <c r="K418"/>
  <c r="J418"/>
  <c r="I418"/>
  <c r="L417"/>
  <c r="K417"/>
  <c r="J417"/>
  <c r="I417"/>
  <c r="L416"/>
  <c r="K416"/>
  <c r="J416"/>
  <c r="I416"/>
  <c r="L415"/>
  <c r="K415"/>
  <c r="J415"/>
  <c r="I415"/>
  <c r="L414"/>
  <c r="K414"/>
  <c r="J414"/>
  <c r="I414"/>
  <c r="L413"/>
  <c r="K413"/>
  <c r="J413"/>
  <c r="I413"/>
  <c r="L412"/>
  <c r="K412"/>
  <c r="J412"/>
  <c r="I412"/>
  <c r="L411"/>
  <c r="K411"/>
  <c r="J411"/>
  <c r="I411"/>
  <c r="L410"/>
  <c r="K410"/>
  <c r="J410"/>
  <c r="I410"/>
  <c r="L409"/>
  <c r="K409"/>
  <c r="J409"/>
  <c r="I409"/>
  <c r="L408"/>
  <c r="K408"/>
  <c r="J408"/>
  <c r="I408"/>
  <c r="L407"/>
  <c r="K407"/>
  <c r="J407"/>
  <c r="I407"/>
  <c r="L406"/>
  <c r="K406"/>
  <c r="J406"/>
  <c r="I406"/>
  <c r="L405"/>
  <c r="K405"/>
  <c r="J405"/>
  <c r="I405"/>
  <c r="L404"/>
  <c r="K404"/>
  <c r="J404"/>
  <c r="I404"/>
  <c r="L403"/>
  <c r="K403"/>
  <c r="J403"/>
  <c r="I403"/>
  <c r="L402"/>
  <c r="K402"/>
  <c r="J402"/>
  <c r="I402"/>
  <c r="L401"/>
  <c r="K401"/>
  <c r="J401"/>
  <c r="I401"/>
  <c r="L400"/>
  <c r="K400"/>
  <c r="J400"/>
  <c r="I400"/>
  <c r="L399"/>
  <c r="K399"/>
  <c r="J399"/>
  <c r="I399"/>
  <c r="L398"/>
  <c r="K398"/>
  <c r="J398"/>
  <c r="I398"/>
  <c r="L397"/>
  <c r="K397"/>
  <c r="J397"/>
  <c r="I397"/>
  <c r="L396"/>
  <c r="K396"/>
  <c r="J396"/>
  <c r="I396"/>
  <c r="L395"/>
  <c r="K395"/>
  <c r="J395"/>
  <c r="I395"/>
  <c r="L394"/>
  <c r="K394"/>
  <c r="J394"/>
  <c r="I394"/>
  <c r="L393"/>
  <c r="K393"/>
  <c r="J393"/>
  <c r="I393"/>
  <c r="L392"/>
  <c r="K392"/>
  <c r="J392"/>
  <c r="I392"/>
  <c r="L391"/>
  <c r="K391"/>
  <c r="J391"/>
  <c r="I391"/>
  <c r="L390"/>
  <c r="K390"/>
  <c r="J390"/>
  <c r="I390"/>
  <c r="L389"/>
  <c r="K389"/>
  <c r="J389"/>
  <c r="I389"/>
  <c r="L388"/>
  <c r="K388"/>
  <c r="J388"/>
  <c r="I388"/>
  <c r="L387"/>
  <c r="K387"/>
  <c r="J387"/>
  <c r="I387"/>
  <c r="L386"/>
  <c r="K386"/>
  <c r="J386"/>
  <c r="I386"/>
  <c r="L385"/>
  <c r="K385"/>
  <c r="J385"/>
  <c r="I385"/>
  <c r="L384"/>
  <c r="K384"/>
  <c r="J384"/>
  <c r="I384"/>
  <c r="L383"/>
  <c r="K383"/>
  <c r="J383"/>
  <c r="I383"/>
  <c r="L382"/>
  <c r="K382"/>
  <c r="J382"/>
  <c r="I382"/>
  <c r="L381"/>
  <c r="K381"/>
  <c r="J381"/>
  <c r="I381"/>
  <c r="L380"/>
  <c r="K380"/>
  <c r="J380"/>
  <c r="I380"/>
  <c r="L379"/>
  <c r="K379"/>
  <c r="J379"/>
  <c r="I379"/>
  <c r="L378"/>
  <c r="K378"/>
  <c r="J378"/>
  <c r="I378"/>
  <c r="L377"/>
  <c r="K377"/>
  <c r="J377"/>
  <c r="I377"/>
  <c r="L376"/>
  <c r="K376"/>
  <c r="J376"/>
  <c r="I376"/>
  <c r="L375"/>
  <c r="K375"/>
  <c r="J375"/>
  <c r="I375"/>
  <c r="L374"/>
  <c r="K374"/>
  <c r="J374"/>
  <c r="I374"/>
  <c r="L373"/>
  <c r="K373"/>
  <c r="J373"/>
  <c r="I373"/>
  <c r="L372"/>
  <c r="K372"/>
  <c r="J372"/>
  <c r="I372"/>
  <c r="L371"/>
  <c r="K371"/>
  <c r="J371"/>
  <c r="I371"/>
  <c r="L370"/>
  <c r="K370"/>
  <c r="J370"/>
  <c r="I370"/>
  <c r="L369"/>
  <c r="K369"/>
  <c r="J369"/>
  <c r="I369"/>
  <c r="L368"/>
  <c r="K368"/>
  <c r="J368"/>
  <c r="I368"/>
  <c r="L367"/>
  <c r="K367"/>
  <c r="J367"/>
  <c r="I367"/>
  <c r="L366"/>
  <c r="K366"/>
  <c r="J366"/>
  <c r="I366"/>
  <c r="L365"/>
  <c r="K365"/>
  <c r="J365"/>
  <c r="I365"/>
  <c r="L364"/>
  <c r="K364"/>
  <c r="J364"/>
  <c r="I364"/>
  <c r="L363"/>
  <c r="K363"/>
  <c r="J363"/>
  <c r="I363"/>
  <c r="L362"/>
  <c r="K362"/>
  <c r="J362"/>
  <c r="I362"/>
  <c r="L361"/>
  <c r="K361"/>
  <c r="J361"/>
  <c r="I361"/>
  <c r="L360"/>
  <c r="K360"/>
  <c r="J360"/>
  <c r="I360"/>
  <c r="L359"/>
  <c r="K359"/>
  <c r="J359"/>
  <c r="I359"/>
  <c r="L358"/>
  <c r="K358"/>
  <c r="J358"/>
  <c r="I358"/>
  <c r="L357"/>
  <c r="K357"/>
  <c r="J357"/>
  <c r="I357"/>
  <c r="L356"/>
  <c r="K356"/>
  <c r="J356"/>
  <c r="I356"/>
  <c r="L355"/>
  <c r="K355"/>
  <c r="J355"/>
  <c r="I355"/>
  <c r="L354"/>
  <c r="K354"/>
  <c r="J354"/>
  <c r="I354"/>
  <c r="L353"/>
  <c r="K353"/>
  <c r="J353"/>
  <c r="I353"/>
  <c r="L352"/>
  <c r="K352"/>
  <c r="J352"/>
  <c r="I352"/>
  <c r="L351"/>
  <c r="K351"/>
  <c r="J351"/>
  <c r="I351"/>
  <c r="L350"/>
  <c r="K350"/>
  <c r="J350"/>
  <c r="I350"/>
  <c r="L349"/>
  <c r="K349"/>
  <c r="J349"/>
  <c r="I349"/>
  <c r="L348"/>
  <c r="K348"/>
  <c r="J348"/>
  <c r="I348"/>
  <c r="L347"/>
  <c r="K347"/>
  <c r="J347"/>
  <c r="I347"/>
  <c r="L346"/>
  <c r="K346"/>
  <c r="J346"/>
  <c r="I346"/>
  <c r="L345"/>
  <c r="K345"/>
  <c r="J345"/>
  <c r="I345"/>
  <c r="L344"/>
  <c r="K344"/>
  <c r="J344"/>
  <c r="I344"/>
  <c r="L343"/>
  <c r="K343"/>
  <c r="J343"/>
  <c r="I343"/>
  <c r="L342"/>
  <c r="K342"/>
  <c r="J342"/>
  <c r="I342"/>
  <c r="L341"/>
  <c r="K341"/>
  <c r="J341"/>
  <c r="I341"/>
  <c r="L340"/>
  <c r="K340"/>
  <c r="J340"/>
  <c r="I340"/>
  <c r="L339"/>
  <c r="K339"/>
  <c r="J339"/>
  <c r="I339"/>
  <c r="L338"/>
  <c r="K338"/>
  <c r="J338"/>
  <c r="I338"/>
  <c r="L337"/>
  <c r="K337"/>
  <c r="J337"/>
  <c r="I337"/>
  <c r="L336"/>
  <c r="K336"/>
  <c r="J336"/>
  <c r="I336"/>
  <c r="L335"/>
  <c r="K335"/>
  <c r="J335"/>
  <c r="I335"/>
  <c r="L334"/>
  <c r="K334"/>
  <c r="J334"/>
  <c r="I334"/>
  <c r="L333"/>
  <c r="K333"/>
  <c r="J333"/>
  <c r="I333"/>
  <c r="L332"/>
  <c r="K332"/>
  <c r="J332"/>
  <c r="I332"/>
  <c r="L331"/>
  <c r="K331"/>
  <c r="J331"/>
  <c r="I331"/>
  <c r="L330"/>
  <c r="K330"/>
  <c r="J330"/>
  <c r="I330"/>
  <c r="L329"/>
  <c r="K329"/>
  <c r="J329"/>
  <c r="I329"/>
  <c r="L328"/>
  <c r="K328"/>
  <c r="J328"/>
  <c r="I328"/>
  <c r="L327"/>
  <c r="K327"/>
  <c r="J327"/>
  <c r="I327"/>
  <c r="L326"/>
  <c r="K326"/>
  <c r="J326"/>
  <c r="I326"/>
  <c r="L325"/>
  <c r="K325"/>
  <c r="J325"/>
  <c r="I325"/>
  <c r="L324"/>
  <c r="K324"/>
  <c r="J324"/>
  <c r="I324"/>
  <c r="L323"/>
  <c r="K323"/>
  <c r="J323"/>
  <c r="I323"/>
  <c r="L322"/>
  <c r="K322"/>
  <c r="J322"/>
  <c r="I322"/>
  <c r="L321"/>
  <c r="K321"/>
  <c r="J321"/>
  <c r="I321"/>
  <c r="L320"/>
  <c r="K320"/>
  <c r="J320"/>
  <c r="I320"/>
  <c r="L319"/>
  <c r="K319"/>
  <c r="J319"/>
  <c r="I319"/>
  <c r="L318"/>
  <c r="K318"/>
  <c r="J318"/>
  <c r="I318"/>
  <c r="L317"/>
  <c r="K317"/>
  <c r="J317"/>
  <c r="I317"/>
  <c r="L316"/>
  <c r="K316"/>
  <c r="J316"/>
  <c r="I316"/>
  <c r="L315"/>
  <c r="K315"/>
  <c r="J315"/>
  <c r="I315"/>
  <c r="L314"/>
  <c r="K314"/>
  <c r="J314"/>
  <c r="I314"/>
  <c r="L313"/>
  <c r="K313"/>
  <c r="J313"/>
  <c r="I313"/>
  <c r="L312"/>
  <c r="K312"/>
  <c r="J312"/>
  <c r="I312"/>
  <c r="L311"/>
  <c r="K311"/>
  <c r="J311"/>
  <c r="I311"/>
  <c r="L310"/>
  <c r="K310"/>
  <c r="J310"/>
  <c r="I310"/>
  <c r="L309"/>
  <c r="K309"/>
  <c r="J309"/>
  <c r="I309"/>
  <c r="L308"/>
  <c r="K308"/>
  <c r="J308"/>
  <c r="I308"/>
  <c r="L307"/>
  <c r="K307"/>
  <c r="J307"/>
  <c r="I307"/>
  <c r="L306"/>
  <c r="K306"/>
  <c r="J306"/>
  <c r="I306"/>
  <c r="L305"/>
  <c r="K305"/>
  <c r="J305"/>
  <c r="I305"/>
  <c r="L304"/>
  <c r="K304"/>
  <c r="J304"/>
  <c r="I304"/>
  <c r="L303"/>
  <c r="K303"/>
  <c r="J303"/>
  <c r="I303"/>
  <c r="L302"/>
  <c r="K302"/>
  <c r="J302"/>
  <c r="I302"/>
  <c r="L301"/>
  <c r="K301"/>
  <c r="J301"/>
  <c r="I301"/>
  <c r="L300"/>
  <c r="K300"/>
  <c r="J300"/>
  <c r="I300"/>
  <c r="L299"/>
  <c r="K299"/>
  <c r="J299"/>
  <c r="I299"/>
  <c r="L298"/>
  <c r="K298"/>
  <c r="J298"/>
  <c r="I298"/>
  <c r="L297"/>
  <c r="K297"/>
  <c r="J297"/>
  <c r="I297"/>
  <c r="L296"/>
  <c r="K296"/>
  <c r="J296"/>
  <c r="I296"/>
  <c r="L295"/>
  <c r="K295"/>
  <c r="J295"/>
  <c r="I295"/>
  <c r="L294"/>
  <c r="K294"/>
  <c r="J294"/>
  <c r="I294"/>
  <c r="L293"/>
  <c r="K293"/>
  <c r="J293"/>
  <c r="I293"/>
  <c r="L292"/>
  <c r="K292"/>
  <c r="J292"/>
  <c r="I292"/>
  <c r="L291"/>
  <c r="K291"/>
  <c r="J291"/>
  <c r="I291"/>
  <c r="L290"/>
  <c r="K290"/>
  <c r="J290"/>
  <c r="I290"/>
  <c r="L289"/>
  <c r="K289"/>
  <c r="J289"/>
  <c r="I289"/>
  <c r="L288"/>
  <c r="K288"/>
  <c r="J288"/>
  <c r="I288"/>
  <c r="L287"/>
  <c r="K287"/>
  <c r="J287"/>
  <c r="I287"/>
  <c r="L286"/>
  <c r="K286"/>
  <c r="J286"/>
  <c r="I286"/>
  <c r="L285"/>
  <c r="K285"/>
  <c r="J285"/>
  <c r="I285"/>
  <c r="L284"/>
  <c r="K284"/>
  <c r="J284"/>
  <c r="I284"/>
  <c r="L283"/>
  <c r="K283"/>
  <c r="J283"/>
  <c r="I283"/>
  <c r="L282"/>
  <c r="K282"/>
  <c r="J282"/>
  <c r="I282"/>
  <c r="L281"/>
  <c r="K281"/>
  <c r="J281"/>
  <c r="I281"/>
  <c r="L280"/>
  <c r="K280"/>
  <c r="J280"/>
  <c r="I280"/>
  <c r="L279"/>
  <c r="K279"/>
  <c r="J279"/>
  <c r="I279"/>
  <c r="L278"/>
  <c r="K278"/>
  <c r="J278"/>
  <c r="I278"/>
  <c r="L277"/>
  <c r="K277"/>
  <c r="J277"/>
  <c r="I277"/>
  <c r="L276"/>
  <c r="K276"/>
  <c r="J276"/>
  <c r="I276"/>
  <c r="L275"/>
  <c r="K275"/>
  <c r="J275"/>
  <c r="I275"/>
  <c r="L274"/>
  <c r="K274"/>
  <c r="J274"/>
  <c r="I274"/>
  <c r="L273"/>
  <c r="K273"/>
  <c r="J273"/>
  <c r="I273"/>
  <c r="L272"/>
  <c r="K272"/>
  <c r="J272"/>
  <c r="I272"/>
  <c r="L271"/>
  <c r="K271"/>
  <c r="J271"/>
  <c r="I271"/>
  <c r="L270"/>
  <c r="K270"/>
  <c r="J270"/>
  <c r="I270"/>
  <c r="L269"/>
  <c r="K269"/>
  <c r="J269"/>
  <c r="I269"/>
  <c r="L268"/>
  <c r="K268"/>
  <c r="J268"/>
  <c r="I268"/>
  <c r="L267"/>
  <c r="K267"/>
  <c r="J267"/>
  <c r="I267"/>
  <c r="L266"/>
  <c r="K266"/>
  <c r="J266"/>
  <c r="I266"/>
  <c r="L265"/>
  <c r="K265"/>
  <c r="J265"/>
  <c r="I265"/>
  <c r="L264"/>
  <c r="K264"/>
  <c r="J264"/>
  <c r="I264"/>
  <c r="L263"/>
  <c r="K263"/>
  <c r="J263"/>
  <c r="I263"/>
  <c r="L262"/>
  <c r="K262"/>
  <c r="J262"/>
  <c r="I262"/>
  <c r="L261"/>
  <c r="K261"/>
  <c r="J261"/>
  <c r="I261"/>
  <c r="L260"/>
  <c r="K260"/>
  <c r="J260"/>
  <c r="I260"/>
  <c r="L259"/>
  <c r="K259"/>
  <c r="J259"/>
  <c r="I259"/>
  <c r="L258"/>
  <c r="K258"/>
  <c r="J258"/>
  <c r="I258"/>
  <c r="L257"/>
  <c r="K257"/>
  <c r="J257"/>
  <c r="I257"/>
  <c r="L256"/>
  <c r="K256"/>
  <c r="J256"/>
  <c r="I256"/>
  <c r="L255"/>
  <c r="K255"/>
  <c r="J255"/>
  <c r="I255"/>
  <c r="L254"/>
  <c r="K254"/>
  <c r="J254"/>
  <c r="I254"/>
  <c r="L253"/>
  <c r="K253"/>
  <c r="J253"/>
  <c r="I253"/>
  <c r="L252"/>
  <c r="K252"/>
  <c r="J252"/>
  <c r="I252"/>
  <c r="L251"/>
  <c r="K251"/>
  <c r="J251"/>
  <c r="I251"/>
  <c r="L250"/>
  <c r="K250"/>
  <c r="J250"/>
  <c r="I250"/>
  <c r="L249"/>
  <c r="K249"/>
  <c r="J249"/>
  <c r="I249"/>
  <c r="L248"/>
  <c r="K248"/>
  <c r="J248"/>
  <c r="I248"/>
  <c r="L247"/>
  <c r="K247"/>
  <c r="J247"/>
  <c r="I247"/>
  <c r="L246"/>
  <c r="K246"/>
  <c r="J246"/>
  <c r="I246"/>
  <c r="L245"/>
  <c r="K245"/>
  <c r="J245"/>
  <c r="I245"/>
  <c r="L244"/>
  <c r="K244"/>
  <c r="J244"/>
  <c r="I244"/>
  <c r="L243"/>
  <c r="K243"/>
  <c r="J243"/>
  <c r="I243"/>
  <c r="L242"/>
  <c r="K242"/>
  <c r="J242"/>
  <c r="I242"/>
  <c r="L241"/>
  <c r="K241"/>
  <c r="J241"/>
  <c r="I241"/>
  <c r="L240"/>
  <c r="K240"/>
  <c r="J240"/>
  <c r="I240"/>
  <c r="L239"/>
  <c r="K239"/>
  <c r="J239"/>
  <c r="I239"/>
  <c r="L238"/>
  <c r="K238"/>
  <c r="J238"/>
  <c r="I238"/>
  <c r="L237"/>
  <c r="K237"/>
  <c r="J237"/>
  <c r="I237"/>
  <c r="L236"/>
  <c r="K236"/>
  <c r="J236"/>
  <c r="I236"/>
  <c r="L235"/>
  <c r="K235"/>
  <c r="J235"/>
  <c r="I235"/>
  <c r="L234"/>
  <c r="K234"/>
  <c r="J234"/>
  <c r="I234"/>
  <c r="L233"/>
  <c r="K233"/>
  <c r="J233"/>
  <c r="I233"/>
  <c r="L232"/>
  <c r="K232"/>
  <c r="J232"/>
  <c r="I232"/>
  <c r="L231"/>
  <c r="K231"/>
  <c r="J231"/>
  <c r="I231"/>
  <c r="L230"/>
  <c r="K230"/>
  <c r="J230"/>
  <c r="I230"/>
  <c r="L229"/>
  <c r="K229"/>
  <c r="J229"/>
  <c r="I229"/>
  <c r="L228"/>
  <c r="K228"/>
  <c r="J228"/>
  <c r="I228"/>
  <c r="L227"/>
  <c r="K227"/>
  <c r="J227"/>
  <c r="I227"/>
  <c r="L226"/>
  <c r="K226"/>
  <c r="J226"/>
  <c r="I226"/>
  <c r="L225"/>
  <c r="K225"/>
  <c r="J225"/>
  <c r="I225"/>
  <c r="L224"/>
  <c r="K224"/>
  <c r="J224"/>
  <c r="I224"/>
  <c r="L223"/>
  <c r="K223"/>
  <c r="J223"/>
  <c r="I223"/>
  <c r="L222"/>
  <c r="K222"/>
  <c r="J222"/>
  <c r="I222"/>
  <c r="L221"/>
  <c r="K221"/>
  <c r="J221"/>
  <c r="I221"/>
  <c r="L220"/>
  <c r="K220"/>
  <c r="J220"/>
  <c r="I220"/>
  <c r="L219"/>
  <c r="K219"/>
  <c r="J219"/>
  <c r="I219"/>
  <c r="L218"/>
  <c r="K218"/>
  <c r="J218"/>
  <c r="I218"/>
  <c r="L217"/>
  <c r="K217"/>
  <c r="J217"/>
  <c r="I217"/>
  <c r="L216"/>
  <c r="K216"/>
  <c r="J216"/>
  <c r="I216"/>
  <c r="L215"/>
  <c r="K215"/>
  <c r="J215"/>
  <c r="I215"/>
  <c r="L214"/>
  <c r="K214"/>
  <c r="J214"/>
  <c r="I214"/>
  <c r="L213"/>
  <c r="K213"/>
  <c r="J213"/>
  <c r="I213"/>
  <c r="L212"/>
  <c r="K212"/>
  <c r="J212"/>
  <c r="I212"/>
  <c r="L211"/>
  <c r="K211"/>
  <c r="J211"/>
  <c r="I211"/>
  <c r="L210"/>
  <c r="K210"/>
  <c r="J210"/>
  <c r="I210"/>
  <c r="L209"/>
  <c r="K209"/>
  <c r="J209"/>
  <c r="I209"/>
  <c r="L208"/>
  <c r="K208"/>
  <c r="J208"/>
  <c r="I208"/>
  <c r="L207"/>
  <c r="K207"/>
  <c r="J207"/>
  <c r="I207"/>
  <c r="L206"/>
  <c r="K206"/>
  <c r="J206"/>
  <c r="I206"/>
  <c r="L205"/>
  <c r="K205"/>
  <c r="J205"/>
  <c r="I205"/>
  <c r="L204"/>
  <c r="K204"/>
  <c r="J204"/>
  <c r="I204"/>
  <c r="L203"/>
  <c r="K203"/>
  <c r="J203"/>
  <c r="I203"/>
  <c r="L202"/>
  <c r="K202"/>
  <c r="J202"/>
  <c r="I202"/>
  <c r="L201"/>
  <c r="K201"/>
  <c r="J201"/>
  <c r="I201"/>
  <c r="L200"/>
  <c r="K200"/>
  <c r="J200"/>
  <c r="I200"/>
  <c r="L199"/>
  <c r="K199"/>
  <c r="J199"/>
  <c r="I199"/>
  <c r="L198"/>
  <c r="K198"/>
  <c r="J198"/>
  <c r="I198"/>
  <c r="L197"/>
  <c r="K197"/>
  <c r="J197"/>
  <c r="I197"/>
  <c r="L196"/>
  <c r="K196"/>
  <c r="J196"/>
  <c r="I196"/>
  <c r="L195"/>
  <c r="K195"/>
  <c r="J195"/>
  <c r="I195"/>
  <c r="L194"/>
  <c r="K194"/>
  <c r="J194"/>
  <c r="I194"/>
  <c r="L193"/>
  <c r="K193"/>
  <c r="J193"/>
  <c r="I193"/>
  <c r="L192"/>
  <c r="K192"/>
  <c r="J192"/>
  <c r="I192"/>
  <c r="L191"/>
  <c r="K191"/>
  <c r="J191"/>
  <c r="I191"/>
  <c r="L190"/>
  <c r="K190"/>
  <c r="J190"/>
  <c r="I190"/>
  <c r="L189"/>
  <c r="K189"/>
  <c r="J189"/>
  <c r="I189"/>
  <c r="L188"/>
  <c r="K188"/>
  <c r="J188"/>
  <c r="I188"/>
  <c r="L187"/>
  <c r="K187"/>
  <c r="J187"/>
  <c r="I187"/>
  <c r="L186"/>
  <c r="K186"/>
  <c r="J186"/>
  <c r="I186"/>
  <c r="L185"/>
  <c r="K185"/>
  <c r="J185"/>
  <c r="I185"/>
  <c r="L184"/>
  <c r="K184"/>
  <c r="J184"/>
  <c r="I184"/>
  <c r="L183"/>
  <c r="K183"/>
  <c r="J183"/>
  <c r="I183"/>
  <c r="L182"/>
  <c r="K182"/>
  <c r="J182"/>
  <c r="I182"/>
  <c r="L181"/>
  <c r="K181"/>
  <c r="J181"/>
  <c r="I181"/>
  <c r="L180"/>
  <c r="K180"/>
  <c r="J180"/>
  <c r="I180"/>
  <c r="L179"/>
  <c r="K179"/>
  <c r="J179"/>
  <c r="I179"/>
  <c r="L178"/>
  <c r="K178"/>
  <c r="J178"/>
  <c r="I178"/>
  <c r="L177"/>
  <c r="K177"/>
  <c r="J177"/>
  <c r="I177"/>
  <c r="L176"/>
  <c r="K176"/>
  <c r="J176"/>
  <c r="I176"/>
  <c r="L175"/>
  <c r="K175"/>
  <c r="J175"/>
  <c r="I175"/>
  <c r="L174"/>
  <c r="K174"/>
  <c r="J174"/>
  <c r="I174"/>
  <c r="L173"/>
  <c r="K173"/>
  <c r="J173"/>
  <c r="I173"/>
  <c r="L172"/>
  <c r="K172"/>
  <c r="J172"/>
  <c r="I172"/>
  <c r="L171"/>
  <c r="K171"/>
  <c r="J171"/>
  <c r="I171"/>
  <c r="L170"/>
  <c r="K170"/>
  <c r="J170"/>
  <c r="I170"/>
  <c r="L169"/>
  <c r="K169"/>
  <c r="J169"/>
  <c r="I169"/>
  <c r="L168"/>
  <c r="K168"/>
  <c r="J168"/>
  <c r="I168"/>
  <c r="L167"/>
  <c r="K167"/>
  <c r="J167"/>
  <c r="I167"/>
  <c r="L166"/>
  <c r="K166"/>
  <c r="J166"/>
  <c r="I166"/>
  <c r="L165"/>
  <c r="K165"/>
  <c r="J165"/>
  <c r="I165"/>
  <c r="L164"/>
  <c r="K164"/>
  <c r="J164"/>
  <c r="I164"/>
  <c r="L163"/>
  <c r="K163"/>
  <c r="J163"/>
  <c r="I163"/>
  <c r="L162"/>
  <c r="K162"/>
  <c r="J162"/>
  <c r="I162"/>
  <c r="L161"/>
  <c r="K161"/>
  <c r="J161"/>
  <c r="I161"/>
  <c r="L160"/>
  <c r="K160"/>
  <c r="J160"/>
  <c r="I160"/>
  <c r="L159"/>
  <c r="K159"/>
  <c r="J159"/>
  <c r="I159"/>
  <c r="L158"/>
  <c r="K158"/>
  <c r="J158"/>
  <c r="I158"/>
  <c r="L157"/>
  <c r="K157"/>
  <c r="J157"/>
  <c r="I157"/>
  <c r="L156"/>
  <c r="K156"/>
  <c r="J156"/>
  <c r="I156"/>
  <c r="L155"/>
  <c r="K155"/>
  <c r="J155"/>
  <c r="I155"/>
  <c r="L154"/>
  <c r="K154"/>
  <c r="J154"/>
  <c r="I154"/>
  <c r="L153"/>
  <c r="K153"/>
  <c r="J153"/>
  <c r="I153"/>
  <c r="L152"/>
  <c r="K152"/>
  <c r="J152"/>
  <c r="I152"/>
  <c r="L151"/>
  <c r="K151"/>
  <c r="J151"/>
  <c r="I151"/>
  <c r="L150"/>
  <c r="K150"/>
  <c r="J150"/>
  <c r="I150"/>
  <c r="L149"/>
  <c r="K149"/>
  <c r="J149"/>
  <c r="I149"/>
  <c r="L148"/>
  <c r="K148"/>
  <c r="J148"/>
  <c r="I148"/>
  <c r="L147"/>
  <c r="K147"/>
  <c r="J147"/>
  <c r="I147"/>
  <c r="L146"/>
  <c r="K146"/>
  <c r="J146"/>
  <c r="I146"/>
  <c r="L145"/>
  <c r="K145"/>
  <c r="J145"/>
  <c r="I145"/>
  <c r="L144"/>
  <c r="K144"/>
  <c r="J144"/>
  <c r="I144"/>
  <c r="L143"/>
  <c r="K143"/>
  <c r="J143"/>
  <c r="I143"/>
  <c r="L142"/>
  <c r="K142"/>
  <c r="J142"/>
  <c r="I142"/>
  <c r="L141"/>
  <c r="K141"/>
  <c r="J141"/>
  <c r="I141"/>
  <c r="L140"/>
  <c r="K140"/>
  <c r="J140"/>
  <c r="I140"/>
  <c r="L139"/>
  <c r="K139"/>
  <c r="J139"/>
  <c r="I139"/>
  <c r="L138"/>
  <c r="K138"/>
  <c r="J138"/>
  <c r="I138"/>
  <c r="L137"/>
  <c r="K137"/>
  <c r="J137"/>
  <c r="I137"/>
  <c r="L136"/>
  <c r="K136"/>
  <c r="J136"/>
  <c r="I136"/>
  <c r="L135"/>
  <c r="K135"/>
  <c r="J135"/>
  <c r="I135"/>
  <c r="L134"/>
  <c r="K134"/>
  <c r="J134"/>
  <c r="I134"/>
  <c r="L133"/>
  <c r="K133"/>
  <c r="J133"/>
  <c r="I133"/>
  <c r="L132"/>
  <c r="K132"/>
  <c r="J132"/>
  <c r="I132"/>
  <c r="L131"/>
  <c r="K131"/>
  <c r="J131"/>
  <c r="I131"/>
  <c r="L130"/>
  <c r="K130"/>
  <c r="J130"/>
  <c r="I130"/>
  <c r="L129"/>
  <c r="K129"/>
  <c r="J129"/>
  <c r="I129"/>
  <c r="L128"/>
  <c r="K128"/>
  <c r="J128"/>
  <c r="I128"/>
  <c r="L127"/>
  <c r="K127"/>
  <c r="J127"/>
  <c r="I127"/>
  <c r="L126"/>
  <c r="K126"/>
  <c r="J126"/>
  <c r="I126"/>
  <c r="L125"/>
  <c r="K125"/>
  <c r="J125"/>
  <c r="I125"/>
  <c r="L124"/>
  <c r="K124"/>
  <c r="J124"/>
  <c r="I124"/>
  <c r="L123"/>
  <c r="K123"/>
  <c r="J123"/>
  <c r="I123"/>
  <c r="L122"/>
  <c r="K122"/>
  <c r="J122"/>
  <c r="I122"/>
  <c r="L121"/>
  <c r="K121"/>
  <c r="J121"/>
  <c r="I121"/>
  <c r="L120"/>
  <c r="K120"/>
  <c r="J120"/>
  <c r="I120"/>
  <c r="L119"/>
  <c r="K119"/>
  <c r="J119"/>
  <c r="I119"/>
  <c r="L118"/>
  <c r="K118"/>
  <c r="J118"/>
  <c r="I118"/>
  <c r="L117"/>
  <c r="K117"/>
  <c r="J117"/>
  <c r="I117"/>
  <c r="L116"/>
  <c r="K116"/>
  <c r="J116"/>
  <c r="I116"/>
  <c r="L115"/>
  <c r="K115"/>
  <c r="J115"/>
  <c r="I115"/>
  <c r="L114"/>
  <c r="K114"/>
  <c r="J114"/>
  <c r="I114"/>
  <c r="L113"/>
  <c r="K113"/>
  <c r="J113"/>
  <c r="I113"/>
  <c r="L112"/>
  <c r="K112"/>
  <c r="J112"/>
  <c r="I112"/>
  <c r="L111"/>
  <c r="K111"/>
  <c r="J111"/>
  <c r="I111"/>
  <c r="L110"/>
  <c r="K110"/>
  <c r="J110"/>
  <c r="I110"/>
  <c r="L109"/>
  <c r="K109"/>
  <c r="J109"/>
  <c r="I109"/>
  <c r="L108"/>
  <c r="K108"/>
  <c r="J108"/>
  <c r="I108"/>
  <c r="L107"/>
  <c r="K107"/>
  <c r="J107"/>
  <c r="I107"/>
  <c r="L106"/>
  <c r="K106"/>
  <c r="J106"/>
  <c r="I106"/>
  <c r="L105"/>
  <c r="K105"/>
  <c r="J105"/>
  <c r="I105"/>
  <c r="L104"/>
  <c r="K104"/>
  <c r="J104"/>
  <c r="I104"/>
  <c r="L103"/>
  <c r="K103"/>
  <c r="J103"/>
  <c r="I103"/>
  <c r="L102"/>
  <c r="K102"/>
  <c r="J102"/>
  <c r="I102"/>
  <c r="L101"/>
  <c r="K101"/>
  <c r="J101"/>
  <c r="I101"/>
  <c r="L100"/>
  <c r="K100"/>
  <c r="J100"/>
  <c r="I100"/>
  <c r="L99"/>
  <c r="K99"/>
  <c r="J99"/>
  <c r="I99"/>
  <c r="L98"/>
  <c r="K98"/>
  <c r="J98"/>
  <c r="I98"/>
  <c r="L97"/>
  <c r="K97"/>
  <c r="J97"/>
  <c r="I97"/>
  <c r="L96"/>
  <c r="K96"/>
  <c r="J96"/>
  <c r="I96"/>
  <c r="L95"/>
  <c r="K95"/>
  <c r="J95"/>
  <c r="I95"/>
  <c r="L94"/>
  <c r="K94"/>
  <c r="J94"/>
  <c r="I94"/>
  <c r="L93"/>
  <c r="K93"/>
  <c r="J93"/>
  <c r="I93"/>
  <c r="L92"/>
  <c r="K92"/>
  <c r="J92"/>
  <c r="I92"/>
  <c r="L91"/>
  <c r="K91"/>
  <c r="J91"/>
  <c r="I91"/>
  <c r="L90"/>
  <c r="K90"/>
  <c r="J90"/>
  <c r="I90"/>
  <c r="L89"/>
  <c r="K89"/>
  <c r="J89"/>
  <c r="I89"/>
  <c r="L88"/>
  <c r="K88"/>
  <c r="J88"/>
  <c r="I88"/>
  <c r="L87"/>
  <c r="K87"/>
  <c r="J87"/>
  <c r="I87"/>
  <c r="L86"/>
  <c r="K86"/>
  <c r="J86"/>
  <c r="I86"/>
  <c r="L85"/>
  <c r="K85"/>
  <c r="J85"/>
  <c r="I85"/>
  <c r="L84"/>
  <c r="K84"/>
  <c r="J84"/>
  <c r="I84"/>
  <c r="L83"/>
  <c r="K83"/>
  <c r="J83"/>
  <c r="I83"/>
  <c r="L82"/>
  <c r="K82"/>
  <c r="J82"/>
  <c r="I82"/>
  <c r="L81"/>
  <c r="K81"/>
  <c r="J81"/>
  <c r="I81"/>
  <c r="L80"/>
  <c r="K80"/>
  <c r="J80"/>
  <c r="I80"/>
  <c r="L79"/>
  <c r="K79"/>
  <c r="J79"/>
  <c r="I79"/>
  <c r="L78"/>
  <c r="K78"/>
  <c r="J78"/>
  <c r="I78"/>
  <c r="L77"/>
  <c r="K77"/>
  <c r="J77"/>
  <c r="I77"/>
  <c r="L76"/>
  <c r="K76"/>
  <c r="J76"/>
  <c r="I76"/>
  <c r="L75"/>
  <c r="K75"/>
  <c r="J75"/>
  <c r="I75"/>
  <c r="L74"/>
  <c r="K74"/>
  <c r="J74"/>
  <c r="I74"/>
  <c r="L73"/>
  <c r="K73"/>
  <c r="J73"/>
  <c r="I73"/>
  <c r="L72"/>
  <c r="K72"/>
  <c r="J72"/>
  <c r="I72"/>
  <c r="L71"/>
  <c r="K71"/>
  <c r="J71"/>
  <c r="I71"/>
  <c r="L70"/>
  <c r="K70"/>
  <c r="J70"/>
  <c r="I70"/>
  <c r="L69"/>
  <c r="K69"/>
  <c r="J69"/>
  <c r="I69"/>
  <c r="L68"/>
  <c r="K68"/>
  <c r="J68"/>
  <c r="I68"/>
  <c r="L67"/>
  <c r="K67"/>
  <c r="J67"/>
  <c r="I67"/>
  <c r="L66"/>
  <c r="K66"/>
  <c r="J66"/>
  <c r="I66"/>
  <c r="L65"/>
  <c r="K65"/>
  <c r="J65"/>
  <c r="I65"/>
  <c r="L64"/>
  <c r="K64"/>
  <c r="J64"/>
  <c r="I64"/>
  <c r="L63"/>
  <c r="K63"/>
  <c r="J63"/>
  <c r="I63"/>
  <c r="L62"/>
  <c r="K62"/>
  <c r="J62"/>
  <c r="I62"/>
  <c r="L61"/>
  <c r="K61"/>
  <c r="J61"/>
  <c r="I61"/>
  <c r="L60"/>
  <c r="K60"/>
  <c r="J60"/>
  <c r="I60"/>
  <c r="L59"/>
  <c r="K59"/>
  <c r="J59"/>
  <c r="I59"/>
  <c r="L58"/>
  <c r="K58"/>
  <c r="J58"/>
  <c r="I58"/>
  <c r="L57"/>
  <c r="K57"/>
  <c r="J57"/>
  <c r="I57"/>
  <c r="L56"/>
  <c r="K56"/>
  <c r="J56"/>
  <c r="I56"/>
  <c r="L55"/>
  <c r="K55"/>
  <c r="J55"/>
  <c r="I55"/>
  <c r="L54"/>
  <c r="K54"/>
  <c r="J54"/>
  <c r="I54"/>
  <c r="L53"/>
  <c r="K53"/>
  <c r="J53"/>
  <c r="I53"/>
  <c r="L52"/>
  <c r="K52"/>
  <c r="J52"/>
  <c r="I52"/>
  <c r="L51"/>
  <c r="K51"/>
  <c r="J51"/>
  <c r="I51"/>
  <c r="L50"/>
  <c r="K50"/>
  <c r="J50"/>
  <c r="I50"/>
  <c r="L49"/>
  <c r="K49"/>
  <c r="J49"/>
  <c r="I49"/>
  <c r="L48"/>
  <c r="K48"/>
  <c r="J48"/>
  <c r="I48"/>
  <c r="L47"/>
  <c r="K47"/>
  <c r="J47"/>
  <c r="I47"/>
  <c r="L46"/>
  <c r="K46"/>
  <c r="J46"/>
  <c r="I46"/>
  <c r="L45"/>
  <c r="K45"/>
  <c r="J45"/>
  <c r="I45"/>
  <c r="L44"/>
  <c r="K44"/>
  <c r="J44"/>
  <c r="I44"/>
  <c r="L43"/>
  <c r="K43"/>
  <c r="J43"/>
  <c r="I43"/>
  <c r="L42"/>
  <c r="K42"/>
  <c r="J42"/>
  <c r="I42"/>
  <c r="L41"/>
  <c r="K41"/>
  <c r="J41"/>
  <c r="I41"/>
  <c r="L40"/>
  <c r="K40"/>
  <c r="J40"/>
  <c r="I40"/>
  <c r="L39"/>
  <c r="K39"/>
  <c r="J39"/>
  <c r="I39"/>
  <c r="L38"/>
  <c r="K38"/>
  <c r="J38"/>
  <c r="I38"/>
  <c r="L37"/>
  <c r="K37"/>
  <c r="J37"/>
  <c r="I37"/>
  <c r="L36"/>
  <c r="K36"/>
  <c r="J36"/>
  <c r="I36"/>
  <c r="L35"/>
  <c r="K35"/>
  <c r="J35"/>
  <c r="I35"/>
  <c r="L34"/>
  <c r="K34"/>
  <c r="J34"/>
  <c r="I34"/>
  <c r="L33"/>
  <c r="K33"/>
  <c r="J33"/>
  <c r="I33"/>
  <c r="L32"/>
  <c r="K32"/>
  <c r="J32"/>
  <c r="I32"/>
  <c r="L31"/>
  <c r="K31"/>
  <c r="J31"/>
  <c r="I31"/>
  <c r="L30"/>
  <c r="K30"/>
  <c r="J30"/>
  <c r="I30"/>
  <c r="L29"/>
  <c r="K29"/>
  <c r="J29"/>
  <c r="I29"/>
  <c r="L28"/>
  <c r="K28"/>
  <c r="J28"/>
  <c r="I28"/>
  <c r="L27"/>
  <c r="K27"/>
  <c r="J27"/>
  <c r="I27"/>
  <c r="L26"/>
  <c r="K26"/>
  <c r="J26"/>
  <c r="I26"/>
  <c r="O25"/>
  <c r="L25"/>
  <c r="K25"/>
  <c r="J25"/>
  <c r="I25"/>
  <c r="L24"/>
  <c r="K24"/>
  <c r="J24"/>
  <c r="I24"/>
  <c r="L23"/>
  <c r="K23"/>
  <c r="J23"/>
  <c r="I23"/>
  <c r="N22"/>
  <c r="L22"/>
  <c r="K22"/>
  <c r="J22"/>
  <c r="I22"/>
  <c r="L21"/>
  <c r="K21"/>
  <c r="J21"/>
  <c r="I21"/>
  <c r="L20"/>
  <c r="K20"/>
  <c r="J20"/>
  <c r="I20"/>
  <c r="L19"/>
  <c r="K19"/>
  <c r="J19"/>
  <c r="I19"/>
  <c r="L18"/>
  <c r="K18"/>
  <c r="J18"/>
  <c r="I18"/>
  <c r="O17"/>
  <c r="L17"/>
  <c r="K17"/>
  <c r="J17"/>
  <c r="I17"/>
  <c r="L16"/>
  <c r="K16"/>
  <c r="J16"/>
  <c r="I16"/>
  <c r="L15"/>
  <c r="K15"/>
  <c r="J15"/>
  <c r="I15"/>
  <c r="L14"/>
  <c r="K14"/>
  <c r="J14"/>
  <c r="I14"/>
  <c r="L13"/>
  <c r="K13"/>
  <c r="J13"/>
  <c r="I13"/>
  <c r="N12"/>
  <c r="L12"/>
  <c r="K12"/>
  <c r="J12"/>
  <c r="I12"/>
  <c r="L11"/>
  <c r="K11"/>
  <c r="J11"/>
  <c r="I11"/>
  <c r="L10"/>
  <c r="K10"/>
  <c r="J10"/>
  <c r="I10"/>
  <c r="L9"/>
  <c r="K9"/>
  <c r="J9"/>
  <c r="I9"/>
  <c r="N8"/>
  <c r="L8"/>
  <c r="K8"/>
  <c r="J8"/>
  <c r="I8"/>
  <c r="L7"/>
  <c r="K7"/>
  <c r="J7"/>
  <c r="I7"/>
  <c r="L6"/>
  <c r="K6"/>
  <c r="J6"/>
  <c r="I6"/>
  <c r="N5"/>
  <c r="L5"/>
  <c r="K5"/>
  <c r="J5"/>
  <c r="I5"/>
  <c r="N4"/>
  <c r="L4"/>
  <c r="K4"/>
  <c r="J4"/>
  <c r="I4"/>
  <c r="G11" i="1"/>
  <c r="E7" i="4" l="1"/>
  <c r="E8"/>
  <c r="E12"/>
  <c r="E16"/>
  <c r="E20"/>
  <c r="E24"/>
  <c r="E28"/>
  <c r="E32"/>
  <c r="E36"/>
  <c r="E40"/>
  <c r="E44"/>
  <c r="E48"/>
  <c r="E52"/>
  <c r="E56"/>
  <c r="E60"/>
  <c r="E64"/>
  <c r="E68"/>
  <c r="E72"/>
  <c r="E76"/>
  <c r="E80"/>
  <c r="E84"/>
  <c r="E88"/>
  <c r="E92"/>
  <c r="E96"/>
  <c r="E100"/>
  <c r="E104"/>
  <c r="E108"/>
  <c r="E112"/>
  <c r="E116"/>
  <c r="E120"/>
  <c r="E124"/>
  <c r="E128"/>
  <c r="E132"/>
  <c r="E136"/>
  <c r="E140"/>
  <c r="E144"/>
  <c r="E148"/>
  <c r="E152"/>
  <c r="E156"/>
  <c r="E160"/>
  <c r="E164"/>
  <c r="E168"/>
  <c r="E172"/>
  <c r="E176"/>
  <c r="E180"/>
  <c r="E184"/>
  <c r="E188"/>
  <c r="E192"/>
  <c r="E196"/>
  <c r="E200"/>
  <c r="E204"/>
  <c r="E208"/>
  <c r="E212"/>
  <c r="E216"/>
  <c r="E220"/>
  <c r="E224"/>
  <c r="E228"/>
  <c r="E232"/>
  <c r="E236"/>
  <c r="E240"/>
  <c r="E244"/>
  <c r="E248"/>
  <c r="E252"/>
  <c r="E256"/>
  <c r="E260"/>
  <c r="E264"/>
  <c r="E268"/>
  <c r="E272"/>
  <c r="E276"/>
  <c r="E280"/>
  <c r="E284"/>
  <c r="E288"/>
  <c r="E292"/>
  <c r="E296"/>
  <c r="E300"/>
  <c r="E304"/>
  <c r="E308"/>
  <c r="E312"/>
  <c r="E316"/>
  <c r="E320"/>
  <c r="E324"/>
  <c r="E328"/>
  <c r="E332"/>
  <c r="E336"/>
  <c r="E340"/>
  <c r="E344"/>
  <c r="E348"/>
  <c r="E352"/>
  <c r="E356"/>
  <c r="E360"/>
  <c r="E364"/>
  <c r="E368"/>
  <c r="E372"/>
  <c r="E376"/>
  <c r="E380"/>
  <c r="E384"/>
  <c r="E388"/>
  <c r="E392"/>
  <c r="E396"/>
  <c r="E400"/>
  <c r="E404"/>
  <c r="E408"/>
  <c r="E412"/>
  <c r="E416"/>
  <c r="E420"/>
  <c r="E424"/>
  <c r="E428"/>
  <c r="E432"/>
  <c r="E436"/>
  <c r="E440"/>
  <c r="E444"/>
  <c r="E448"/>
  <c r="E452"/>
  <c r="E456"/>
  <c r="E460"/>
  <c r="E464"/>
  <c r="E468"/>
  <c r="E472"/>
  <c r="E476"/>
  <c r="E480"/>
  <c r="E484"/>
  <c r="E488"/>
  <c r="E492"/>
  <c r="E496"/>
  <c r="E500"/>
  <c r="E504"/>
  <c r="E508"/>
  <c r="E512"/>
  <c r="E516"/>
  <c r="E520"/>
  <c r="E524"/>
  <c r="E528"/>
  <c r="E532"/>
  <c r="E536"/>
  <c r="E540"/>
  <c r="E544"/>
  <c r="E548"/>
  <c r="E552"/>
  <c r="E556"/>
  <c r="E560"/>
  <c r="E564"/>
  <c r="E568"/>
  <c r="E572"/>
  <c r="E576"/>
  <c r="E580"/>
  <c r="E584"/>
  <c r="E588"/>
  <c r="E592"/>
  <c r="E596"/>
  <c r="E600"/>
  <c r="E604"/>
  <c r="E608"/>
  <c r="E612"/>
  <c r="E616"/>
  <c r="E620"/>
  <c r="E624"/>
  <c r="E628"/>
  <c r="E632"/>
  <c r="E636"/>
  <c r="E640"/>
  <c r="E644"/>
  <c r="E648"/>
  <c r="E652"/>
  <c r="E656"/>
  <c r="E660"/>
  <c r="E664"/>
  <c r="E668"/>
  <c r="E672"/>
  <c r="E676"/>
  <c r="E680"/>
  <c r="E684"/>
  <c r="E688"/>
  <c r="E692"/>
  <c r="E696"/>
  <c r="E700"/>
  <c r="E704"/>
  <c r="E708"/>
  <c r="E712"/>
  <c r="E716"/>
  <c r="E720"/>
  <c r="E724"/>
  <c r="E728"/>
  <c r="E732"/>
  <c r="E736"/>
  <c r="E740"/>
  <c r="E744"/>
  <c r="E748"/>
  <c r="E752"/>
  <c r="E756"/>
  <c r="E760"/>
  <c r="E764"/>
  <c r="E768"/>
  <c r="E772"/>
  <c r="E776"/>
  <c r="E780"/>
  <c r="E784"/>
  <c r="E788"/>
  <c r="E792"/>
  <c r="E796"/>
  <c r="E800"/>
  <c r="E804"/>
  <c r="E808"/>
  <c r="E812"/>
  <c r="E816"/>
  <c r="E820"/>
  <c r="E824"/>
  <c r="E828"/>
  <c r="E832"/>
  <c r="E836"/>
  <c r="E840"/>
  <c r="E844"/>
  <c r="E848"/>
  <c r="E852"/>
  <c r="E856"/>
  <c r="E860"/>
  <c r="E864"/>
  <c r="E868"/>
  <c r="E872"/>
  <c r="E876"/>
  <c r="E880"/>
  <c r="E884"/>
  <c r="E888"/>
  <c r="E892"/>
  <c r="E896"/>
  <c r="E900"/>
  <c r="E904"/>
  <c r="E908"/>
  <c r="E912"/>
  <c r="E916"/>
  <c r="E920"/>
  <c r="E924"/>
  <c r="E928"/>
  <c r="E932"/>
  <c r="E936"/>
  <c r="E940"/>
  <c r="E944"/>
  <c r="E948"/>
  <c r="E952"/>
  <c r="E956"/>
  <c r="E960"/>
  <c r="E964"/>
  <c r="E968"/>
  <c r="E972"/>
  <c r="E976"/>
  <c r="E980"/>
  <c r="E984"/>
  <c r="E988"/>
  <c r="E992"/>
  <c r="E996"/>
  <c r="E1000"/>
  <c r="E1004"/>
  <c r="E1008"/>
  <c r="E1012"/>
  <c r="E1016"/>
  <c r="E1020"/>
  <c r="E1024"/>
  <c r="E1028"/>
  <c r="E1032"/>
  <c r="E1036"/>
  <c r="E1040"/>
  <c r="E1044"/>
  <c r="E1048"/>
  <c r="E1052"/>
  <c r="E1056"/>
  <c r="E1060"/>
  <c r="E1064"/>
  <c r="E1068"/>
  <c r="E1072"/>
  <c r="E1076"/>
  <c r="E1080"/>
  <c r="E1084"/>
  <c r="E1088"/>
  <c r="E1092"/>
  <c r="E1096"/>
  <c r="E1100"/>
  <c r="E1104"/>
  <c r="E1108"/>
  <c r="E1112"/>
  <c r="E1116"/>
  <c r="E1120"/>
  <c r="E1124"/>
  <c r="E1128"/>
  <c r="E1132"/>
  <c r="E1136"/>
  <c r="E1140"/>
  <c r="E1144"/>
  <c r="E1148"/>
  <c r="E1152"/>
  <c r="E1156"/>
  <c r="E1160"/>
  <c r="E1164"/>
  <c r="E1168"/>
  <c r="E1172"/>
  <c r="E1176"/>
  <c r="E1180"/>
  <c r="E1184"/>
  <c r="E1188"/>
  <c r="E1192"/>
  <c r="E1196"/>
  <c r="E1200"/>
  <c r="E1204"/>
  <c r="E1208"/>
  <c r="E1212"/>
  <c r="E1216"/>
  <c r="E1220"/>
  <c r="E1224"/>
  <c r="E1228"/>
  <c r="E1232"/>
  <c r="E1236"/>
  <c r="E1240"/>
  <c r="E1244"/>
  <c r="E1248"/>
  <c r="E1252"/>
  <c r="E1256"/>
  <c r="E1260"/>
  <c r="E1264"/>
  <c r="E1268"/>
  <c r="E1272"/>
  <c r="E1276"/>
  <c r="E1280"/>
  <c r="E1284"/>
  <c r="E1288"/>
  <c r="E1292"/>
  <c r="E1296"/>
  <c r="E1300"/>
  <c r="E1304"/>
  <c r="E1308"/>
  <c r="E1312"/>
  <c r="E1316"/>
  <c r="E1320"/>
  <c r="E1324"/>
  <c r="E1328"/>
  <c r="E1332"/>
  <c r="E1336"/>
  <c r="E1340"/>
  <c r="E1344"/>
  <c r="E1348"/>
  <c r="E1352"/>
  <c r="E1356"/>
  <c r="E1360"/>
  <c r="E1364"/>
  <c r="E1368"/>
  <c r="E1372"/>
  <c r="E1376"/>
  <c r="E1380"/>
  <c r="E1384"/>
  <c r="E1388"/>
  <c r="E1392"/>
  <c r="E1396"/>
  <c r="E1400"/>
  <c r="E1404"/>
  <c r="E1408"/>
  <c r="E1412"/>
  <c r="E1416"/>
  <c r="E1420"/>
  <c r="E1424"/>
  <c r="E1428"/>
  <c r="E1432"/>
  <c r="E1436"/>
  <c r="E1440"/>
  <c r="E1444"/>
  <c r="E1448"/>
  <c r="E1452"/>
  <c r="E1456"/>
  <c r="E1460"/>
  <c r="E1464"/>
  <c r="E1468"/>
  <c r="E1472"/>
  <c r="E1476"/>
  <c r="E1480"/>
  <c r="E1484"/>
  <c r="E1488"/>
  <c r="E1492"/>
  <c r="E1496"/>
  <c r="E1500"/>
  <c r="E1504"/>
  <c r="E1508"/>
  <c r="E1512"/>
  <c r="E1516"/>
  <c r="E1520"/>
  <c r="E1524"/>
  <c r="E1528"/>
  <c r="E1532"/>
  <c r="E1536"/>
  <c r="E1540"/>
  <c r="E1544"/>
  <c r="E1548"/>
  <c r="E1552"/>
  <c r="E1556"/>
  <c r="E1560"/>
  <c r="E1564"/>
  <c r="E1568"/>
  <c r="E1572"/>
  <c r="E1576"/>
  <c r="E1580"/>
  <c r="E1584"/>
  <c r="E1588"/>
  <c r="E1592"/>
  <c r="E1596"/>
  <c r="E1600"/>
  <c r="E1604"/>
  <c r="E1608"/>
  <c r="E1612"/>
  <c r="E1616"/>
  <c r="E1620"/>
  <c r="E1624"/>
  <c r="E1628"/>
  <c r="E1632"/>
  <c r="E1636"/>
  <c r="E1640"/>
  <c r="E1644"/>
  <c r="E1648"/>
  <c r="E1652"/>
  <c r="E1656"/>
  <c r="E1660"/>
  <c r="E1664"/>
  <c r="E1668"/>
  <c r="E1672"/>
  <c r="E1676"/>
  <c r="E1680"/>
  <c r="E1684"/>
  <c r="E1688"/>
  <c r="E1692"/>
  <c r="E1696"/>
  <c r="E1700"/>
  <c r="E1704"/>
  <c r="E1708"/>
  <c r="E1712"/>
  <c r="E1716"/>
  <c r="E1720"/>
  <c r="E1724"/>
  <c r="E1728"/>
  <c r="E1732"/>
  <c r="E1736"/>
  <c r="E1740"/>
  <c r="E1744"/>
  <c r="E1748"/>
  <c r="E1752"/>
  <c r="E1756"/>
  <c r="E1760"/>
  <c r="E1764"/>
  <c r="E1768"/>
  <c r="E1772"/>
  <c r="E1776"/>
  <c r="E1780"/>
  <c r="E1784"/>
  <c r="E1788"/>
  <c r="E1792"/>
  <c r="E1796"/>
  <c r="E1800"/>
  <c r="E1804"/>
  <c r="E1808"/>
  <c r="E1812"/>
  <c r="E1816"/>
  <c r="E1820"/>
  <c r="E1824"/>
  <c r="E1828"/>
  <c r="E1832"/>
  <c r="E1836"/>
  <c r="E1840"/>
  <c r="E1844"/>
  <c r="E1848"/>
  <c r="E1852"/>
  <c r="E1856"/>
  <c r="E1860"/>
  <c r="E1864"/>
  <c r="E1868"/>
  <c r="E1872"/>
  <c r="E1876"/>
  <c r="E1880"/>
  <c r="E1884"/>
  <c r="E1888"/>
  <c r="E1892"/>
  <c r="E1896"/>
  <c r="E1900"/>
  <c r="E1904"/>
  <c r="E1908"/>
  <c r="E1912"/>
  <c r="E1916"/>
  <c r="E1920"/>
  <c r="E1924"/>
  <c r="E1928"/>
  <c r="E1932"/>
  <c r="E1936"/>
  <c r="E1940"/>
  <c r="E1944"/>
  <c r="E1948"/>
  <c r="E1952"/>
  <c r="E1956"/>
  <c r="E1960"/>
  <c r="E1964"/>
  <c r="E1968"/>
  <c r="E1972"/>
  <c r="E1976"/>
  <c r="E1980"/>
  <c r="E1984"/>
  <c r="E1988"/>
  <c r="E1992"/>
  <c r="E1996"/>
  <c r="E2000"/>
  <c r="E2004"/>
  <c r="E2008"/>
  <c r="E2012"/>
  <c r="E2016"/>
  <c r="E2020"/>
  <c r="E2024"/>
  <c r="E2028"/>
  <c r="E2032"/>
  <c r="E2036"/>
  <c r="E2040"/>
  <c r="E2044"/>
  <c r="E2048"/>
  <c r="E2052"/>
  <c r="E2056"/>
  <c r="E2060"/>
  <c r="E2064"/>
  <c r="E2068"/>
  <c r="E2072"/>
  <c r="E2076"/>
  <c r="E2080"/>
  <c r="E2084"/>
  <c r="E2088"/>
  <c r="E2092"/>
  <c r="E2096"/>
  <c r="E2100"/>
  <c r="E2104"/>
  <c r="E2108"/>
  <c r="E2112"/>
  <c r="E2116"/>
  <c r="E2120"/>
  <c r="E2124"/>
  <c r="E2128"/>
  <c r="E2132"/>
  <c r="E2136"/>
  <c r="E2140"/>
  <c r="E2144"/>
  <c r="E2148"/>
  <c r="E2152"/>
  <c r="E2156"/>
  <c r="E2160"/>
  <c r="E2164"/>
  <c r="E2168"/>
  <c r="E2172"/>
  <c r="E2176"/>
  <c r="E2180"/>
  <c r="E2184"/>
  <c r="E2188"/>
  <c r="E2192"/>
  <c r="E2196"/>
  <c r="E2200"/>
  <c r="E2204"/>
  <c r="E2208"/>
  <c r="E2212"/>
  <c r="E2216"/>
  <c r="E2220"/>
  <c r="E2224"/>
  <c r="E2228"/>
  <c r="E2232"/>
  <c r="E2236"/>
  <c r="E2240"/>
  <c r="E2244"/>
  <c r="E2248"/>
  <c r="E2252"/>
  <c r="E2256"/>
  <c r="E2260"/>
  <c r="E2264"/>
  <c r="E2268"/>
  <c r="E2272"/>
  <c r="E2276"/>
  <c r="E2280"/>
  <c r="E2284"/>
  <c r="E2288"/>
  <c r="E2292"/>
  <c r="E2296"/>
  <c r="E2300"/>
  <c r="E2308"/>
  <c r="E2316"/>
  <c r="E2324"/>
  <c r="E2332"/>
  <c r="E2341"/>
  <c r="E2338"/>
  <c r="E2334"/>
  <c r="E2330"/>
  <c r="E2326"/>
  <c r="E2322"/>
  <c r="E2318"/>
  <c r="E2314"/>
  <c r="E2310"/>
  <c r="E2306"/>
  <c r="E2302"/>
  <c r="E10"/>
  <c r="E14"/>
  <c r="E18"/>
  <c r="E22"/>
  <c r="E26"/>
  <c r="E30"/>
  <c r="E34"/>
  <c r="E38"/>
  <c r="E42"/>
  <c r="E46"/>
  <c r="E50"/>
  <c r="E54"/>
  <c r="E58"/>
  <c r="E62"/>
  <c r="E66"/>
  <c r="E70"/>
  <c r="E74"/>
  <c r="E78"/>
  <c r="E82"/>
  <c r="E86"/>
  <c r="E90"/>
  <c r="E94"/>
  <c r="E98"/>
  <c r="E102"/>
  <c r="E106"/>
  <c r="E110"/>
  <c r="E114"/>
  <c r="E118"/>
  <c r="E122"/>
  <c r="E126"/>
  <c r="E130"/>
  <c r="E134"/>
  <c r="E138"/>
  <c r="E142"/>
  <c r="E146"/>
  <c r="E150"/>
  <c r="E154"/>
  <c r="E158"/>
  <c r="E162"/>
  <c r="E166"/>
  <c r="E170"/>
  <c r="E174"/>
  <c r="E178"/>
  <c r="E182"/>
  <c r="E186"/>
  <c r="E190"/>
  <c r="E194"/>
  <c r="E198"/>
  <c r="E202"/>
  <c r="E206"/>
  <c r="E210"/>
  <c r="E214"/>
  <c r="E218"/>
  <c r="E222"/>
  <c r="E226"/>
  <c r="E230"/>
  <c r="E234"/>
  <c r="E238"/>
  <c r="E242"/>
  <c r="E246"/>
  <c r="E250"/>
  <c r="E254"/>
  <c r="E258"/>
  <c r="E262"/>
  <c r="E266"/>
  <c r="E270"/>
  <c r="E274"/>
  <c r="E278"/>
  <c r="E282"/>
  <c r="E286"/>
  <c r="E290"/>
  <c r="E294"/>
  <c r="E298"/>
  <c r="E302"/>
  <c r="E306"/>
  <c r="E310"/>
  <c r="E314"/>
  <c r="E318"/>
  <c r="E322"/>
  <c r="E326"/>
  <c r="E330"/>
  <c r="E334"/>
  <c r="E338"/>
  <c r="E342"/>
  <c r="E346"/>
  <c r="E350"/>
  <c r="E354"/>
  <c r="E358"/>
  <c r="E362"/>
  <c r="E366"/>
  <c r="E370"/>
  <c r="E374"/>
  <c r="E378"/>
  <c r="E382"/>
  <c r="E386"/>
  <c r="E390"/>
  <c r="E394"/>
  <c r="E398"/>
  <c r="E402"/>
  <c r="E406"/>
  <c r="E410"/>
  <c r="E414"/>
  <c r="E418"/>
  <c r="E422"/>
  <c r="E426"/>
  <c r="E430"/>
  <c r="E434"/>
  <c r="E438"/>
  <c r="E442"/>
  <c r="E446"/>
  <c r="E450"/>
  <c r="E454"/>
  <c r="E458"/>
  <c r="E462"/>
  <c r="E466"/>
  <c r="E470"/>
  <c r="E474"/>
  <c r="E478"/>
  <c r="E482"/>
  <c r="E486"/>
  <c r="E490"/>
  <c r="E494"/>
  <c r="E498"/>
  <c r="E502"/>
  <c r="E506"/>
  <c r="E510"/>
  <c r="E514"/>
  <c r="E518"/>
  <c r="E522"/>
  <c r="E526"/>
  <c r="E530"/>
  <c r="E534"/>
  <c r="E538"/>
  <c r="E542"/>
  <c r="E546"/>
  <c r="E550"/>
  <c r="E554"/>
  <c r="E558"/>
  <c r="E562"/>
  <c r="E566"/>
  <c r="E570"/>
  <c r="E574"/>
  <c r="E578"/>
  <c r="E582"/>
  <c r="E586"/>
  <c r="E590"/>
  <c r="E594"/>
  <c r="E598"/>
  <c r="E602"/>
  <c r="E606"/>
  <c r="E610"/>
  <c r="E614"/>
  <c r="E618"/>
  <c r="E622"/>
  <c r="E626"/>
  <c r="E630"/>
  <c r="E634"/>
  <c r="E638"/>
  <c r="E642"/>
  <c r="E646"/>
  <c r="E650"/>
  <c r="E654"/>
  <c r="E658"/>
  <c r="E662"/>
  <c r="E666"/>
  <c r="E670"/>
  <c r="E674"/>
  <c r="E678"/>
  <c r="E682"/>
  <c r="E686"/>
  <c r="E690"/>
  <c r="E694"/>
  <c r="E698"/>
  <c r="E702"/>
  <c r="E706"/>
  <c r="E710"/>
  <c r="E714"/>
  <c r="E718"/>
  <c r="E722"/>
  <c r="E726"/>
  <c r="E730"/>
  <c r="E734"/>
  <c r="E738"/>
  <c r="E742"/>
  <c r="E746"/>
  <c r="E750"/>
  <c r="E754"/>
  <c r="E758"/>
  <c r="E762"/>
  <c r="E766"/>
  <c r="E770"/>
  <c r="E774"/>
  <c r="E778"/>
  <c r="E782"/>
  <c r="E786"/>
  <c r="E790"/>
  <c r="E794"/>
  <c r="E798"/>
  <c r="E802"/>
  <c r="E806"/>
  <c r="E810"/>
  <c r="E814"/>
  <c r="E818"/>
  <c r="E822"/>
  <c r="E826"/>
  <c r="E830"/>
  <c r="E834"/>
  <c r="E838"/>
  <c r="E842"/>
  <c r="E846"/>
  <c r="E850"/>
  <c r="E854"/>
  <c r="E858"/>
  <c r="E862"/>
  <c r="E866"/>
  <c r="E870"/>
  <c r="E874"/>
  <c r="E878"/>
  <c r="E882"/>
  <c r="E886"/>
  <c r="E890"/>
  <c r="E894"/>
  <c r="E898"/>
  <c r="E902"/>
  <c r="E906"/>
  <c r="E910"/>
  <c r="E914"/>
  <c r="E918"/>
  <c r="E922"/>
  <c r="E926"/>
  <c r="E930"/>
  <c r="E934"/>
  <c r="E938"/>
  <c r="E942"/>
  <c r="E946"/>
  <c r="E950"/>
  <c r="E954"/>
  <c r="E958"/>
  <c r="E962"/>
  <c r="E966"/>
  <c r="E970"/>
  <c r="E974"/>
  <c r="E978"/>
  <c r="E982"/>
  <c r="E986"/>
  <c r="E990"/>
  <c r="E994"/>
  <c r="E998"/>
  <c r="E1002"/>
  <c r="E1006"/>
  <c r="E1010"/>
  <c r="E1014"/>
  <c r="E1018"/>
  <c r="E1022"/>
  <c r="E1026"/>
  <c r="E1030"/>
  <c r="E1034"/>
  <c r="E1038"/>
  <c r="E1042"/>
  <c r="E1046"/>
  <c r="E1050"/>
  <c r="E1054"/>
  <c r="E1058"/>
  <c r="E1062"/>
  <c r="E1066"/>
  <c r="E1070"/>
  <c r="E1074"/>
  <c r="E1078"/>
  <c r="E1082"/>
  <c r="E1086"/>
  <c r="E1090"/>
  <c r="E1094"/>
  <c r="E1098"/>
  <c r="E1102"/>
  <c r="E1106"/>
  <c r="E1110"/>
  <c r="E1114"/>
  <c r="E1118"/>
  <c r="E1122"/>
  <c r="E1126"/>
  <c r="E1130"/>
  <c r="E1134"/>
  <c r="E1138"/>
  <c r="E1142"/>
  <c r="E1146"/>
  <c r="E1150"/>
  <c r="E1154"/>
  <c r="E1158"/>
  <c r="E1162"/>
  <c r="E1166"/>
  <c r="E1170"/>
  <c r="E1174"/>
  <c r="E1178"/>
  <c r="E1182"/>
  <c r="E1186"/>
  <c r="E1190"/>
  <c r="E1194"/>
  <c r="E1198"/>
  <c r="E1202"/>
  <c r="E1206"/>
  <c r="E1210"/>
  <c r="E1214"/>
  <c r="E1218"/>
  <c r="E1222"/>
  <c r="E1226"/>
  <c r="E1230"/>
  <c r="E1234"/>
  <c r="E1238"/>
  <c r="E1242"/>
  <c r="E1246"/>
  <c r="E1250"/>
  <c r="E1254"/>
  <c r="E1258"/>
  <c r="E1262"/>
  <c r="E1266"/>
  <c r="E1270"/>
  <c r="E1274"/>
  <c r="E1278"/>
  <c r="E1282"/>
  <c r="E1286"/>
  <c r="E1290"/>
  <c r="E1294"/>
  <c r="E1298"/>
  <c r="E1302"/>
  <c r="E1306"/>
  <c r="E1310"/>
  <c r="E1314"/>
  <c r="E1318"/>
  <c r="E1322"/>
  <c r="E1326"/>
  <c r="E1330"/>
  <c r="E1334"/>
  <c r="E1338"/>
  <c r="E1342"/>
  <c r="E1346"/>
  <c r="E1350"/>
  <c r="E1354"/>
  <c r="E1358"/>
  <c r="E1362"/>
  <c r="E1366"/>
  <c r="E1370"/>
  <c r="E1374"/>
  <c r="E1378"/>
  <c r="E1382"/>
  <c r="E1386"/>
  <c r="E1390"/>
  <c r="E1394"/>
  <c r="E1398"/>
  <c r="E1402"/>
  <c r="E1406"/>
  <c r="E1410"/>
  <c r="E1414"/>
  <c r="E1418"/>
  <c r="E1422"/>
  <c r="E1426"/>
  <c r="E1430"/>
  <c r="E1434"/>
  <c r="E1438"/>
  <c r="E1442"/>
  <c r="E1446"/>
  <c r="E1450"/>
  <c r="E1454"/>
  <c r="E1458"/>
  <c r="E1462"/>
  <c r="E1466"/>
  <c r="E1470"/>
  <c r="E1474"/>
  <c r="E1478"/>
  <c r="E1482"/>
  <c r="E1486"/>
  <c r="E1490"/>
  <c r="E1494"/>
  <c r="E1498"/>
  <c r="E1502"/>
  <c r="E1506"/>
  <c r="E1510"/>
  <c r="E1514"/>
  <c r="E1518"/>
  <c r="E1522"/>
  <c r="E1526"/>
  <c r="E1530"/>
  <c r="E1534"/>
  <c r="E1538"/>
  <c r="E1542"/>
  <c r="E1546"/>
  <c r="E1550"/>
  <c r="E1554"/>
  <c r="E1558"/>
  <c r="E1562"/>
  <c r="E1566"/>
  <c r="E1570"/>
  <c r="E1574"/>
  <c r="E1578"/>
  <c r="E1582"/>
  <c r="E1586"/>
  <c r="E1590"/>
  <c r="E1594"/>
  <c r="E1598"/>
  <c r="E1602"/>
  <c r="E1606"/>
  <c r="E1610"/>
  <c r="E1614"/>
  <c r="E1618"/>
  <c r="E1622"/>
  <c r="E1626"/>
  <c r="E1630"/>
  <c r="E1634"/>
  <c r="E1638"/>
  <c r="E1642"/>
  <c r="E1646"/>
  <c r="E1650"/>
  <c r="E1654"/>
  <c r="E1658"/>
  <c r="E1662"/>
  <c r="E1666"/>
  <c r="E1670"/>
  <c r="E1674"/>
  <c r="E1678"/>
  <c r="E1682"/>
  <c r="E1686"/>
  <c r="E1690"/>
  <c r="E1694"/>
  <c r="E1698"/>
  <c r="E1702"/>
  <c r="E1706"/>
  <c r="E1710"/>
  <c r="E1714"/>
  <c r="E1718"/>
  <c r="E1722"/>
  <c r="E1726"/>
  <c r="E1730"/>
  <c r="E1734"/>
  <c r="E1738"/>
  <c r="E1742"/>
  <c r="E1746"/>
  <c r="E1750"/>
  <c r="E1754"/>
  <c r="E1758"/>
  <c r="E1762"/>
  <c r="E1766"/>
  <c r="E1770"/>
  <c r="E1774"/>
  <c r="E1778"/>
  <c r="E1782"/>
  <c r="E1786"/>
  <c r="E1790"/>
  <c r="E1794"/>
  <c r="E1798"/>
  <c r="E1802"/>
  <c r="E1806"/>
  <c r="E1810"/>
  <c r="E1814"/>
  <c r="E1818"/>
  <c r="E1822"/>
  <c r="E1826"/>
  <c r="E1830"/>
  <c r="E1834"/>
  <c r="E1838"/>
  <c r="E1842"/>
  <c r="E1846"/>
  <c r="E1850"/>
  <c r="E1854"/>
  <c r="E1858"/>
  <c r="E1862"/>
  <c r="E1866"/>
  <c r="E1870"/>
  <c r="E1874"/>
  <c r="E1878"/>
  <c r="E1882"/>
  <c r="E1886"/>
  <c r="E1890"/>
  <c r="E1894"/>
  <c r="E1898"/>
  <c r="E1902"/>
  <c r="E1906"/>
  <c r="E1910"/>
  <c r="E1914"/>
  <c r="E1918"/>
  <c r="E1922"/>
  <c r="E1926"/>
  <c r="E1930"/>
  <c r="E1934"/>
  <c r="E1938"/>
  <c r="E1942"/>
  <c r="E1946"/>
  <c r="E1950"/>
  <c r="E1954"/>
  <c r="E1958"/>
  <c r="E1962"/>
  <c r="E1966"/>
  <c r="E1970"/>
  <c r="E1974"/>
  <c r="E1978"/>
  <c r="E1982"/>
  <c r="E1986"/>
  <c r="E1990"/>
  <c r="E1994"/>
  <c r="E1998"/>
  <c r="E2002"/>
  <c r="E2006"/>
  <c r="E2010"/>
  <c r="E2014"/>
  <c r="E2018"/>
  <c r="E2022"/>
  <c r="E2026"/>
  <c r="E2030"/>
  <c r="E2034"/>
  <c r="E2038"/>
  <c r="E2042"/>
  <c r="E2046"/>
  <c r="E2050"/>
  <c r="E2054"/>
  <c r="E2058"/>
  <c r="E2062"/>
  <c r="E2066"/>
  <c r="E2070"/>
  <c r="E2074"/>
  <c r="E2078"/>
  <c r="E2082"/>
  <c r="E2086"/>
  <c r="E2090"/>
  <c r="E2094"/>
  <c r="E2098"/>
  <c r="E2102"/>
  <c r="E2106"/>
  <c r="E2110"/>
  <c r="E2114"/>
  <c r="E2118"/>
  <c r="E2122"/>
  <c r="E2126"/>
  <c r="E2130"/>
  <c r="E2134"/>
  <c r="E2138"/>
  <c r="E2142"/>
  <c r="E2146"/>
  <c r="E2150"/>
  <c r="E2154"/>
  <c r="E2158"/>
  <c r="E2162"/>
  <c r="E2166"/>
  <c r="E2170"/>
  <c r="E2174"/>
  <c r="E2178"/>
  <c r="E2182"/>
  <c r="E2186"/>
  <c r="E2190"/>
  <c r="E2194"/>
  <c r="E2198"/>
  <c r="E2202"/>
  <c r="E2206"/>
  <c r="E2210"/>
  <c r="E2214"/>
  <c r="E2218"/>
  <c r="E2222"/>
  <c r="E2226"/>
  <c r="E2230"/>
  <c r="E2234"/>
  <c r="E2238"/>
  <c r="E2242"/>
  <c r="E2246"/>
  <c r="E2250"/>
  <c r="E2254"/>
  <c r="E2258"/>
  <c r="E2262"/>
  <c r="E2266"/>
  <c r="E2270"/>
  <c r="E2274"/>
  <c r="E2278"/>
  <c r="E2282"/>
  <c r="E2286"/>
  <c r="E2290"/>
  <c r="E2294"/>
  <c r="E2298"/>
  <c r="E2304"/>
  <c r="E2312"/>
  <c r="E2320"/>
  <c r="E2328"/>
  <c r="E2336"/>
  <c r="F2341"/>
  <c r="F2338"/>
  <c r="F2334"/>
  <c r="F2330"/>
  <c r="F2326"/>
  <c r="F2322"/>
  <c r="F2318"/>
  <c r="F2314"/>
  <c r="F2310"/>
  <c r="F2306"/>
  <c r="F2302"/>
  <c r="F2298"/>
  <c r="F2294"/>
  <c r="F2290"/>
  <c r="F2286"/>
  <c r="F2282"/>
  <c r="F2278"/>
  <c r="F2274"/>
  <c r="F2270"/>
  <c r="F2266"/>
  <c r="F2262"/>
  <c r="F2258"/>
  <c r="F2254"/>
  <c r="F2250"/>
  <c r="F2246"/>
  <c r="F2242"/>
  <c r="F2238"/>
  <c r="F2234"/>
  <c r="F2230"/>
  <c r="F2226"/>
  <c r="F2222"/>
  <c r="F2218"/>
  <c r="F2214"/>
  <c r="F2210"/>
  <c r="F2206"/>
  <c r="F2202"/>
  <c r="F2198"/>
  <c r="F2194"/>
  <c r="F2190"/>
  <c r="F2186"/>
  <c r="F2182"/>
  <c r="F2178"/>
  <c r="F2174"/>
  <c r="F2170"/>
  <c r="F2166"/>
  <c r="F2162"/>
  <c r="F2158"/>
  <c r="F2154"/>
  <c r="F2150"/>
  <c r="F2146"/>
  <c r="F2142"/>
  <c r="F2138"/>
  <c r="F2134"/>
  <c r="F2130"/>
  <c r="F2126"/>
  <c r="F2122"/>
  <c r="F2118"/>
  <c r="F2114"/>
  <c r="F2110"/>
  <c r="F2106"/>
  <c r="F2102"/>
  <c r="F2098"/>
  <c r="F2094"/>
  <c r="F2090"/>
  <c r="F2086"/>
  <c r="F2082"/>
  <c r="F2078"/>
  <c r="F2074"/>
  <c r="F2070"/>
  <c r="F2066"/>
  <c r="F2062"/>
  <c r="F2058"/>
  <c r="F2054"/>
  <c r="F2050"/>
  <c r="F2046"/>
  <c r="F2042"/>
  <c r="F2038"/>
  <c r="F2034"/>
  <c r="F2030"/>
  <c r="F2026"/>
  <c r="F2022"/>
  <c r="F2018"/>
  <c r="F2014"/>
  <c r="F2010"/>
  <c r="F2006"/>
  <c r="F2002"/>
  <c r="F1998"/>
  <c r="F1994"/>
  <c r="F1990"/>
  <c r="F1986"/>
  <c r="F1982"/>
  <c r="F1978"/>
  <c r="F1974"/>
  <c r="F1970"/>
  <c r="F1966"/>
  <c r="F1962"/>
  <c r="F1958"/>
  <c r="F1954"/>
  <c r="F1950"/>
  <c r="F1946"/>
  <c r="F1942"/>
  <c r="F1938"/>
  <c r="F1934"/>
  <c r="F1930"/>
  <c r="F1926"/>
  <c r="F1922"/>
  <c r="F1918"/>
  <c r="F1914"/>
  <c r="F1910"/>
  <c r="F1906"/>
  <c r="F1902"/>
  <c r="F1898"/>
  <c r="F1894"/>
  <c r="F1890"/>
  <c r="F1886"/>
  <c r="F1882"/>
  <c r="F1878"/>
  <c r="F1874"/>
  <c r="F1870"/>
  <c r="F1866"/>
  <c r="F1862"/>
  <c r="F1858"/>
  <c r="F1854"/>
  <c r="F1850"/>
  <c r="F1846"/>
  <c r="F1842"/>
  <c r="F1838"/>
  <c r="F1834"/>
  <c r="F1830"/>
  <c r="F1826"/>
  <c r="F1822"/>
  <c r="F1818"/>
  <c r="F1814"/>
  <c r="F1810"/>
  <c r="F1806"/>
  <c r="F1802"/>
  <c r="F1798"/>
  <c r="F1794"/>
  <c r="F1790"/>
  <c r="F1786"/>
  <c r="F1782"/>
  <c r="F1778"/>
  <c r="F1774"/>
  <c r="F1770"/>
  <c r="F1766"/>
  <c r="F1762"/>
  <c r="F1758"/>
  <c r="F1754"/>
  <c r="F1750"/>
  <c r="F1746"/>
  <c r="F1742"/>
  <c r="F1738"/>
  <c r="F1734"/>
  <c r="F1730"/>
  <c r="F1726"/>
  <c r="F1722"/>
  <c r="F1718"/>
  <c r="F1714"/>
  <c r="F1710"/>
  <c r="F1706"/>
  <c r="F1702"/>
  <c r="F1698"/>
  <c r="F1694"/>
  <c r="F1690"/>
  <c r="F1686"/>
  <c r="F1682"/>
  <c r="F1678"/>
  <c r="F10"/>
  <c r="F14"/>
  <c r="F18"/>
  <c r="F22"/>
  <c r="F26"/>
  <c r="F30"/>
  <c r="F34"/>
  <c r="F38"/>
  <c r="F42"/>
  <c r="F46"/>
  <c r="F50"/>
  <c r="F54"/>
  <c r="F58"/>
  <c r="F62"/>
  <c r="F66"/>
  <c r="F70"/>
  <c r="F74"/>
  <c r="F78"/>
  <c r="F82"/>
  <c r="F86"/>
  <c r="F90"/>
  <c r="F94"/>
  <c r="F98"/>
  <c r="F102"/>
  <c r="F106"/>
  <c r="F110"/>
  <c r="F114"/>
  <c r="F118"/>
  <c r="F122"/>
  <c r="F126"/>
  <c r="F130"/>
  <c r="F134"/>
  <c r="F138"/>
  <c r="F142"/>
  <c r="F146"/>
  <c r="F150"/>
  <c r="F154"/>
  <c r="F158"/>
  <c r="F162"/>
  <c r="F166"/>
  <c r="F170"/>
  <c r="F174"/>
  <c r="F178"/>
  <c r="F182"/>
  <c r="F186"/>
  <c r="F190"/>
  <c r="F194"/>
  <c r="F198"/>
  <c r="F202"/>
  <c r="F206"/>
  <c r="F210"/>
  <c r="F214"/>
  <c r="F218"/>
  <c r="F222"/>
  <c r="F226"/>
  <c r="F230"/>
  <c r="F234"/>
  <c r="F238"/>
  <c r="F242"/>
  <c r="F246"/>
  <c r="F250"/>
  <c r="F254"/>
  <c r="F258"/>
  <c r="F262"/>
  <c r="F266"/>
  <c r="F270"/>
  <c r="F274"/>
  <c r="F278"/>
  <c r="F282"/>
  <c r="F286"/>
  <c r="F290"/>
  <c r="F294"/>
  <c r="F298"/>
  <c r="F302"/>
  <c r="F306"/>
  <c r="F310"/>
  <c r="F314"/>
  <c r="F318"/>
  <c r="F322"/>
  <c r="F326"/>
  <c r="F330"/>
  <c r="F334"/>
  <c r="F338"/>
  <c r="F342"/>
  <c r="F346"/>
  <c r="F350"/>
  <c r="F354"/>
  <c r="F358"/>
  <c r="F362"/>
  <c r="F366"/>
  <c r="F370"/>
  <c r="F374"/>
  <c r="F378"/>
  <c r="F382"/>
  <c r="F386"/>
  <c r="F390"/>
  <c r="F394"/>
  <c r="F398"/>
  <c r="F402"/>
  <c r="F406"/>
  <c r="F410"/>
  <c r="F414"/>
  <c r="F418"/>
  <c r="F422"/>
  <c r="F426"/>
  <c r="F430"/>
  <c r="F434"/>
  <c r="F438"/>
  <c r="F442"/>
  <c r="F446"/>
  <c r="F450"/>
  <c r="F454"/>
  <c r="F458"/>
  <c r="F462"/>
  <c r="F466"/>
  <c r="F470"/>
  <c r="F474"/>
  <c r="F478"/>
  <c r="F482"/>
  <c r="F486"/>
  <c r="F490"/>
  <c r="F494"/>
  <c r="F498"/>
  <c r="F502"/>
  <c r="F506"/>
  <c r="F510"/>
  <c r="F514"/>
  <c r="F518"/>
  <c r="F522"/>
  <c r="F526"/>
  <c r="F530"/>
  <c r="F534"/>
  <c r="F538"/>
  <c r="F542"/>
  <c r="F546"/>
  <c r="F550"/>
  <c r="F554"/>
  <c r="F558"/>
  <c r="F562"/>
  <c r="F566"/>
  <c r="F570"/>
  <c r="F574"/>
  <c r="F578"/>
  <c r="F582"/>
  <c r="F586"/>
  <c r="F590"/>
  <c r="F594"/>
  <c r="F598"/>
  <c r="F602"/>
  <c r="F606"/>
  <c r="F610"/>
  <c r="F614"/>
  <c r="F618"/>
  <c r="F622"/>
  <c r="F626"/>
  <c r="F630"/>
  <c r="F634"/>
  <c r="F638"/>
  <c r="F642"/>
  <c r="F646"/>
  <c r="F650"/>
  <c r="F654"/>
  <c r="F658"/>
  <c r="F662"/>
  <c r="F666"/>
  <c r="F670"/>
  <c r="F674"/>
  <c r="F678"/>
  <c r="F682"/>
  <c r="F686"/>
  <c r="F690"/>
  <c r="F694"/>
  <c r="F698"/>
  <c r="F702"/>
  <c r="F706"/>
  <c r="F710"/>
  <c r="F714"/>
  <c r="F718"/>
  <c r="F722"/>
  <c r="F726"/>
  <c r="F730"/>
  <c r="F734"/>
  <c r="F738"/>
  <c r="F742"/>
  <c r="F746"/>
  <c r="F750"/>
  <c r="F754"/>
  <c r="F758"/>
  <c r="F762"/>
  <c r="F766"/>
  <c r="F770"/>
  <c r="F774"/>
  <c r="F778"/>
  <c r="F782"/>
  <c r="F786"/>
  <c r="F790"/>
  <c r="F794"/>
  <c r="F798"/>
  <c r="F802"/>
  <c r="F806"/>
  <c r="F810"/>
  <c r="F814"/>
  <c r="F818"/>
  <c r="F822"/>
  <c r="F826"/>
  <c r="F830"/>
  <c r="F834"/>
  <c r="F838"/>
  <c r="F842"/>
  <c r="F846"/>
  <c r="F850"/>
  <c r="F854"/>
  <c r="F858"/>
  <c r="F862"/>
  <c r="F866"/>
  <c r="F870"/>
  <c r="F874"/>
  <c r="F878"/>
  <c r="F882"/>
  <c r="F886"/>
  <c r="F890"/>
  <c r="F894"/>
  <c r="F898"/>
  <c r="F902"/>
  <c r="F906"/>
  <c r="F910"/>
  <c r="F914"/>
  <c r="F918"/>
  <c r="F922"/>
  <c r="F926"/>
  <c r="F930"/>
  <c r="F934"/>
  <c r="F938"/>
  <c r="F942"/>
  <c r="F946"/>
  <c r="F950"/>
  <c r="F954"/>
  <c r="F958"/>
  <c r="F962"/>
  <c r="F966"/>
  <c r="F970"/>
  <c r="F974"/>
  <c r="F978"/>
  <c r="F982"/>
  <c r="F986"/>
  <c r="F990"/>
  <c r="F994"/>
  <c r="F998"/>
  <c r="F1002"/>
  <c r="F1006"/>
  <c r="F1010"/>
  <c r="F1014"/>
  <c r="F1018"/>
  <c r="F1022"/>
  <c r="F1026"/>
  <c r="F1030"/>
  <c r="F1034"/>
  <c r="F1038"/>
  <c r="F1042"/>
  <c r="F1046"/>
  <c r="F1050"/>
  <c r="F1054"/>
  <c r="F1058"/>
  <c r="F1062"/>
  <c r="F1066"/>
  <c r="F1070"/>
  <c r="F1074"/>
  <c r="F1078"/>
  <c r="F1082"/>
  <c r="F1086"/>
  <c r="F1090"/>
  <c r="F1094"/>
  <c r="F1098"/>
  <c r="F1102"/>
  <c r="F1106"/>
  <c r="F1110"/>
  <c r="F1114"/>
  <c r="F1118"/>
  <c r="F1122"/>
  <c r="F1126"/>
  <c r="F1130"/>
  <c r="F1134"/>
  <c r="F1138"/>
  <c r="F1142"/>
  <c r="F1146"/>
  <c r="F1150"/>
  <c r="F1154"/>
  <c r="F1158"/>
  <c r="F1162"/>
  <c r="F1166"/>
  <c r="F1170"/>
  <c r="F1174"/>
  <c r="F1178"/>
  <c r="F1182"/>
  <c r="F1186"/>
  <c r="F1190"/>
  <c r="F1194"/>
  <c r="F1198"/>
  <c r="F1202"/>
  <c r="F1206"/>
  <c r="F1210"/>
  <c r="F1214"/>
  <c r="F1218"/>
  <c r="F1222"/>
  <c r="F1226"/>
  <c r="F1230"/>
  <c r="F1234"/>
  <c r="F1238"/>
  <c r="F1242"/>
  <c r="F1246"/>
  <c r="F1250"/>
  <c r="F1254"/>
  <c r="F1258"/>
  <c r="F1262"/>
  <c r="F1266"/>
  <c r="F1270"/>
  <c r="F1274"/>
  <c r="F1278"/>
  <c r="F1282"/>
  <c r="F1286"/>
  <c r="F1290"/>
  <c r="F1294"/>
  <c r="F1298"/>
  <c r="F1302"/>
  <c r="F1306"/>
  <c r="F1310"/>
  <c r="F1314"/>
  <c r="F1318"/>
  <c r="F1322"/>
  <c r="F1326"/>
  <c r="F1330"/>
  <c r="F1334"/>
  <c r="F1338"/>
  <c r="F1342"/>
  <c r="F1346"/>
  <c r="F1350"/>
  <c r="F1354"/>
  <c r="F1358"/>
  <c r="F1362"/>
  <c r="F1366"/>
  <c r="F1370"/>
  <c r="F1374"/>
  <c r="F1378"/>
  <c r="F1382"/>
  <c r="F1386"/>
  <c r="F1390"/>
  <c r="F1394"/>
  <c r="F1398"/>
  <c r="F1402"/>
  <c r="F1406"/>
  <c r="F1410"/>
  <c r="F1414"/>
  <c r="F1418"/>
  <c r="F1422"/>
  <c r="F1426"/>
  <c r="F1430"/>
  <c r="F1434"/>
  <c r="F1438"/>
  <c r="F1442"/>
  <c r="F1446"/>
  <c r="F1450"/>
  <c r="F1454"/>
  <c r="F1458"/>
  <c r="F1462"/>
  <c r="F1466"/>
  <c r="F1470"/>
  <c r="F1474"/>
  <c r="F1478"/>
  <c r="F1482"/>
  <c r="F1486"/>
  <c r="F1490"/>
  <c r="F1494"/>
  <c r="F1498"/>
  <c r="F1502"/>
  <c r="F1506"/>
  <c r="F1510"/>
  <c r="F1514"/>
  <c r="F1518"/>
  <c r="F1522"/>
  <c r="F1526"/>
  <c r="F1530"/>
  <c r="F1534"/>
  <c r="F1538"/>
  <c r="F1542"/>
  <c r="F1546"/>
  <c r="F1550"/>
  <c r="F1554"/>
  <c r="F1558"/>
  <c r="F1562"/>
  <c r="F1566"/>
  <c r="F1570"/>
  <c r="F1574"/>
  <c r="F1578"/>
  <c r="F1582"/>
  <c r="F1586"/>
  <c r="F1590"/>
  <c r="F1594"/>
  <c r="F1598"/>
  <c r="F1602"/>
  <c r="F1606"/>
  <c r="F1610"/>
  <c r="F1614"/>
  <c r="F1618"/>
  <c r="F1622"/>
  <c r="F1626"/>
  <c r="F1630"/>
  <c r="F1634"/>
  <c r="F1638"/>
  <c r="F1642"/>
  <c r="F1646"/>
  <c r="F1650"/>
  <c r="F1654"/>
  <c r="F1658"/>
  <c r="F1662"/>
  <c r="F1666"/>
  <c r="F1670"/>
  <c r="F1674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904"/>
  <c r="F1912"/>
  <c r="F1920"/>
  <c r="F1928"/>
  <c r="F1936"/>
  <c r="F1944"/>
  <c r="F1952"/>
  <c r="F1960"/>
  <c r="F1968"/>
  <c r="F1976"/>
  <c r="F1984"/>
  <c r="F1992"/>
  <c r="F2000"/>
  <c r="F2008"/>
  <c r="F2016"/>
  <c r="F2024"/>
  <c r="F2032"/>
  <c r="F2040"/>
  <c r="F2048"/>
  <c r="F2056"/>
  <c r="F2064"/>
  <c r="F2072"/>
  <c r="F2080"/>
  <c r="F2088"/>
  <c r="F2096"/>
  <c r="F2104"/>
  <c r="F2112"/>
  <c r="F2120"/>
  <c r="F2128"/>
  <c r="F2136"/>
  <c r="F2144"/>
  <c r="F2152"/>
  <c r="F2160"/>
  <c r="F2168"/>
  <c r="F2176"/>
  <c r="F2184"/>
  <c r="F2192"/>
  <c r="F2200"/>
  <c r="F2208"/>
  <c r="F2216"/>
  <c r="F2224"/>
  <c r="F2232"/>
  <c r="F2240"/>
  <c r="F2248"/>
  <c r="F2256"/>
  <c r="F2264"/>
  <c r="F2272"/>
  <c r="F2280"/>
  <c r="F2288"/>
  <c r="F2296"/>
  <c r="F2304"/>
  <c r="F2312"/>
  <c r="F2320"/>
  <c r="F2328"/>
  <c r="F2336"/>
  <c r="F7"/>
  <c r="F8"/>
  <c r="F12"/>
  <c r="F16"/>
  <c r="F20"/>
  <c r="F24"/>
  <c r="F28"/>
  <c r="F32"/>
  <c r="F36"/>
  <c r="F40"/>
  <c r="F44"/>
  <c r="F48"/>
  <c r="F52"/>
  <c r="F56"/>
  <c r="F60"/>
  <c r="F64"/>
  <c r="F68"/>
  <c r="F72"/>
  <c r="F76"/>
  <c r="F80"/>
  <c r="F84"/>
  <c r="F88"/>
  <c r="F92"/>
  <c r="F96"/>
  <c r="F100"/>
  <c r="F104"/>
  <c r="F108"/>
  <c r="F112"/>
  <c r="F116"/>
  <c r="F120"/>
  <c r="F124"/>
  <c r="F128"/>
  <c r="F132"/>
  <c r="F136"/>
  <c r="F140"/>
  <c r="F144"/>
  <c r="F148"/>
  <c r="F152"/>
  <c r="F156"/>
  <c r="F160"/>
  <c r="F164"/>
  <c r="F168"/>
  <c r="F172"/>
  <c r="F176"/>
  <c r="F180"/>
  <c r="F184"/>
  <c r="F188"/>
  <c r="F192"/>
  <c r="F196"/>
  <c r="F200"/>
  <c r="F204"/>
  <c r="F208"/>
  <c r="F212"/>
  <c r="F216"/>
  <c r="F220"/>
  <c r="F224"/>
  <c r="F228"/>
  <c r="F232"/>
  <c r="F236"/>
  <c r="F240"/>
  <c r="F244"/>
  <c r="F248"/>
  <c r="F252"/>
  <c r="F256"/>
  <c r="F260"/>
  <c r="F264"/>
  <c r="F268"/>
  <c r="F272"/>
  <c r="F276"/>
  <c r="F280"/>
  <c r="F284"/>
  <c r="F288"/>
  <c r="F292"/>
  <c r="F296"/>
  <c r="F300"/>
  <c r="F304"/>
  <c r="F308"/>
  <c r="F312"/>
  <c r="F316"/>
  <c r="F320"/>
  <c r="F324"/>
  <c r="F328"/>
  <c r="F332"/>
  <c r="F336"/>
  <c r="F340"/>
  <c r="F344"/>
  <c r="F348"/>
  <c r="F352"/>
  <c r="F356"/>
  <c r="F360"/>
  <c r="F364"/>
  <c r="F368"/>
  <c r="F372"/>
  <c r="F376"/>
  <c r="F380"/>
  <c r="F384"/>
  <c r="F388"/>
  <c r="F392"/>
  <c r="F396"/>
  <c r="F400"/>
  <c r="F404"/>
  <c r="F408"/>
  <c r="F412"/>
  <c r="F416"/>
  <c r="F420"/>
  <c r="F424"/>
  <c r="F428"/>
  <c r="F432"/>
  <c r="F436"/>
  <c r="F440"/>
  <c r="F444"/>
  <c r="F448"/>
  <c r="F452"/>
  <c r="F456"/>
  <c r="F460"/>
  <c r="F464"/>
  <c r="F468"/>
  <c r="F472"/>
  <c r="F476"/>
  <c r="F480"/>
  <c r="F484"/>
  <c r="F488"/>
  <c r="F492"/>
  <c r="F496"/>
  <c r="F500"/>
  <c r="F504"/>
  <c r="F508"/>
  <c r="F512"/>
  <c r="F516"/>
  <c r="F520"/>
  <c r="F524"/>
  <c r="F528"/>
  <c r="F532"/>
  <c r="F536"/>
  <c r="F540"/>
  <c r="F544"/>
  <c r="F548"/>
  <c r="F552"/>
  <c r="F556"/>
  <c r="F560"/>
  <c r="F564"/>
  <c r="F568"/>
  <c r="F572"/>
  <c r="F576"/>
  <c r="F580"/>
  <c r="F584"/>
  <c r="F588"/>
  <c r="F592"/>
  <c r="F596"/>
  <c r="F600"/>
  <c r="F604"/>
  <c r="F608"/>
  <c r="F612"/>
  <c r="F616"/>
  <c r="F620"/>
  <c r="F624"/>
  <c r="F628"/>
  <c r="F632"/>
  <c r="F636"/>
  <c r="F640"/>
  <c r="F644"/>
  <c r="F648"/>
  <c r="F652"/>
  <c r="F656"/>
  <c r="F660"/>
  <c r="F664"/>
  <c r="F668"/>
  <c r="F672"/>
  <c r="F676"/>
  <c r="F680"/>
  <c r="F684"/>
  <c r="F688"/>
  <c r="F692"/>
  <c r="F696"/>
  <c r="F700"/>
  <c r="F704"/>
  <c r="F708"/>
  <c r="F712"/>
  <c r="F716"/>
  <c r="F720"/>
  <c r="F724"/>
  <c r="F728"/>
  <c r="F732"/>
  <c r="F736"/>
  <c r="F740"/>
  <c r="F744"/>
  <c r="F748"/>
  <c r="F752"/>
  <c r="F756"/>
  <c r="F760"/>
  <c r="F764"/>
  <c r="F768"/>
  <c r="F772"/>
  <c r="F776"/>
  <c r="F780"/>
  <c r="F784"/>
  <c r="F788"/>
  <c r="F792"/>
  <c r="F796"/>
  <c r="F800"/>
  <c r="F804"/>
  <c r="F808"/>
  <c r="F812"/>
  <c r="F816"/>
  <c r="F820"/>
  <c r="F824"/>
  <c r="F828"/>
  <c r="F832"/>
  <c r="F836"/>
  <c r="F840"/>
  <c r="F844"/>
  <c r="F848"/>
  <c r="F852"/>
  <c r="F856"/>
  <c r="F860"/>
  <c r="F864"/>
  <c r="F868"/>
  <c r="F872"/>
  <c r="F876"/>
  <c r="F880"/>
  <c r="F884"/>
  <c r="F888"/>
  <c r="F892"/>
  <c r="F896"/>
  <c r="F900"/>
  <c r="F904"/>
  <c r="F908"/>
  <c r="F912"/>
  <c r="F916"/>
  <c r="F920"/>
  <c r="F924"/>
  <c r="F928"/>
  <c r="F932"/>
  <c r="F936"/>
  <c r="F940"/>
  <c r="F944"/>
  <c r="F948"/>
  <c r="F952"/>
  <c r="F956"/>
  <c r="F960"/>
  <c r="F964"/>
  <c r="F968"/>
  <c r="F972"/>
  <c r="F976"/>
  <c r="F980"/>
  <c r="F984"/>
  <c r="F988"/>
  <c r="F992"/>
  <c r="F996"/>
  <c r="F1000"/>
  <c r="F1004"/>
  <c r="F1008"/>
  <c r="F1012"/>
  <c r="F1016"/>
  <c r="F1020"/>
  <c r="F1024"/>
  <c r="F1028"/>
  <c r="F1032"/>
  <c r="F1036"/>
  <c r="F1040"/>
  <c r="F1044"/>
  <c r="F1048"/>
  <c r="F1052"/>
  <c r="F1056"/>
  <c r="F1060"/>
  <c r="F1064"/>
  <c r="F1068"/>
  <c r="F1072"/>
  <c r="F1076"/>
  <c r="F1080"/>
  <c r="F1084"/>
  <c r="F1088"/>
  <c r="F1092"/>
  <c r="F1096"/>
  <c r="F1100"/>
  <c r="F1104"/>
  <c r="F1108"/>
  <c r="F1112"/>
  <c r="F1116"/>
  <c r="F1120"/>
  <c r="F1124"/>
  <c r="F1128"/>
  <c r="F1132"/>
  <c r="F1136"/>
  <c r="F1140"/>
  <c r="F1144"/>
  <c r="F1148"/>
  <c r="F1152"/>
  <c r="F1156"/>
  <c r="F1160"/>
  <c r="F1164"/>
  <c r="F1168"/>
  <c r="F1172"/>
  <c r="F1176"/>
  <c r="F1180"/>
  <c r="F1184"/>
  <c r="F1188"/>
  <c r="F1192"/>
  <c r="F1196"/>
  <c r="F1200"/>
  <c r="F1204"/>
  <c r="F1208"/>
  <c r="F1212"/>
  <c r="F1216"/>
  <c r="F1220"/>
  <c r="F1224"/>
  <c r="F1228"/>
  <c r="F1232"/>
  <c r="F1236"/>
  <c r="F1240"/>
  <c r="F1244"/>
  <c r="F1248"/>
  <c r="F1252"/>
  <c r="F1256"/>
  <c r="F1260"/>
  <c r="F1264"/>
  <c r="F1268"/>
  <c r="F1272"/>
  <c r="F1276"/>
  <c r="F1280"/>
  <c r="F1284"/>
  <c r="F1288"/>
  <c r="F1292"/>
  <c r="F1296"/>
  <c r="F1300"/>
  <c r="F1304"/>
  <c r="F1308"/>
  <c r="F1312"/>
  <c r="F1316"/>
  <c r="F1320"/>
  <c r="F1324"/>
  <c r="F1328"/>
  <c r="F1332"/>
  <c r="F1336"/>
  <c r="F1340"/>
  <c r="F1344"/>
  <c r="F1348"/>
  <c r="F1352"/>
  <c r="F1356"/>
  <c r="F1360"/>
  <c r="F1364"/>
  <c r="F1368"/>
  <c r="F1372"/>
  <c r="F1376"/>
  <c r="F1380"/>
  <c r="F1384"/>
  <c r="F1388"/>
  <c r="F1392"/>
  <c r="F1396"/>
  <c r="F1400"/>
  <c r="F1404"/>
  <c r="F1408"/>
  <c r="F1412"/>
  <c r="F1416"/>
  <c r="F1420"/>
  <c r="F1424"/>
  <c r="F1428"/>
  <c r="F1432"/>
  <c r="F1436"/>
  <c r="F1440"/>
  <c r="F1444"/>
  <c r="F1448"/>
  <c r="F1452"/>
  <c r="F1456"/>
  <c r="F1460"/>
  <c r="F1464"/>
  <c r="F1468"/>
  <c r="F1472"/>
  <c r="F1476"/>
  <c r="F1480"/>
  <c r="F1484"/>
  <c r="F1488"/>
  <c r="F1492"/>
  <c r="F1496"/>
  <c r="F1500"/>
  <c r="F1504"/>
  <c r="F1508"/>
  <c r="F1512"/>
  <c r="F1516"/>
  <c r="F1520"/>
  <c r="F1524"/>
  <c r="F1528"/>
  <c r="F1532"/>
  <c r="F1536"/>
  <c r="F1540"/>
  <c r="F1544"/>
  <c r="F1548"/>
  <c r="F1552"/>
  <c r="F1556"/>
  <c r="F1560"/>
  <c r="F1564"/>
  <c r="F1568"/>
  <c r="F1572"/>
  <c r="F1576"/>
  <c r="F1580"/>
  <c r="F1584"/>
  <c r="F1588"/>
  <c r="F1592"/>
  <c r="F1596"/>
  <c r="F1600"/>
  <c r="F1604"/>
  <c r="F1608"/>
  <c r="F1612"/>
  <c r="F1616"/>
  <c r="F1620"/>
  <c r="F1624"/>
  <c r="F1628"/>
  <c r="F1632"/>
  <c r="F1636"/>
  <c r="F1640"/>
  <c r="F1644"/>
  <c r="F1648"/>
  <c r="F1652"/>
  <c r="F1656"/>
  <c r="F1660"/>
  <c r="F1664"/>
  <c r="F1668"/>
  <c r="F1672"/>
  <c r="F1676"/>
  <c r="F1684"/>
  <c r="F1692"/>
  <c r="F1700"/>
  <c r="F1708"/>
  <c r="F1716"/>
  <c r="F1724"/>
  <c r="F1732"/>
  <c r="F1740"/>
  <c r="F1748"/>
  <c r="F1756"/>
  <c r="F1764"/>
  <c r="F1772"/>
  <c r="F1780"/>
  <c r="F1788"/>
  <c r="F1796"/>
  <c r="F1804"/>
  <c r="F1812"/>
  <c r="F1820"/>
  <c r="F1828"/>
  <c r="F1836"/>
  <c r="F1844"/>
  <c r="F1852"/>
  <c r="F1860"/>
  <c r="F1868"/>
  <c r="F1876"/>
  <c r="F1884"/>
  <c r="F1892"/>
  <c r="F1900"/>
  <c r="F1908"/>
  <c r="F1916"/>
  <c r="F1924"/>
  <c r="F1932"/>
  <c r="F1940"/>
  <c r="F1948"/>
  <c r="F1956"/>
  <c r="F1964"/>
  <c r="F1972"/>
  <c r="F1980"/>
  <c r="F1988"/>
  <c r="F1996"/>
  <c r="F2004"/>
  <c r="F2012"/>
  <c r="F2020"/>
  <c r="F2028"/>
  <c r="F2036"/>
  <c r="F2044"/>
  <c r="F2052"/>
  <c r="F2060"/>
  <c r="F2068"/>
  <c r="F2076"/>
  <c r="F2084"/>
  <c r="F2092"/>
  <c r="F2100"/>
  <c r="F2108"/>
  <c r="F2116"/>
  <c r="F2124"/>
  <c r="F2132"/>
  <c r="F2140"/>
  <c r="F2148"/>
  <c r="F2156"/>
  <c r="F2164"/>
  <c r="F2172"/>
  <c r="F2180"/>
  <c r="F2188"/>
  <c r="F2196"/>
  <c r="F2204"/>
  <c r="F2212"/>
  <c r="F2220"/>
  <c r="F2228"/>
  <c r="F2236"/>
  <c r="F2244"/>
  <c r="F2252"/>
  <c r="F2260"/>
  <c r="F2268"/>
  <c r="F2276"/>
  <c r="F2284"/>
  <c r="F2292"/>
  <c r="F2300"/>
  <c r="F2308"/>
  <c r="F2316"/>
  <c r="F2324"/>
  <c r="F2332"/>
  <c r="F2340"/>
  <c r="I2331"/>
  <c r="I2315"/>
  <c r="I2299"/>
  <c r="I2283"/>
  <c r="I2267"/>
  <c r="I2251"/>
  <c r="I2235"/>
  <c r="I2219"/>
  <c r="I2203"/>
  <c r="I2187"/>
  <c r="I2171"/>
  <c r="I2155"/>
  <c r="I2139"/>
  <c r="I2123"/>
  <c r="I2107"/>
  <c r="I2091"/>
  <c r="I2075"/>
  <c r="I2059"/>
  <c r="I2043"/>
  <c r="I2027"/>
  <c r="I2011"/>
  <c r="I1995"/>
  <c r="I1979"/>
  <c r="I1963"/>
  <c r="I1947"/>
  <c r="I1931"/>
  <c r="I1915"/>
  <c r="I1899"/>
  <c r="I1883"/>
  <c r="I1867"/>
  <c r="I1851"/>
  <c r="I1835"/>
  <c r="I1819"/>
  <c r="I1803"/>
  <c r="I1787"/>
  <c r="I1771"/>
  <c r="I1755"/>
  <c r="I1739"/>
  <c r="I1723"/>
  <c r="I1707"/>
  <c r="I1691"/>
  <c r="I1675"/>
  <c r="I1659"/>
  <c r="I1643"/>
  <c r="I1627"/>
  <c r="I1611"/>
  <c r="I1595"/>
  <c r="I1579"/>
  <c r="I1563"/>
  <c r="I1547"/>
  <c r="I1531"/>
  <c r="I1515"/>
  <c r="I1499"/>
  <c r="I1483"/>
  <c r="I1467"/>
  <c r="I1451"/>
  <c r="G7"/>
  <c r="G8"/>
  <c r="G12"/>
  <c r="G16"/>
  <c r="G20"/>
  <c r="G24"/>
  <c r="G28"/>
  <c r="G32"/>
  <c r="G36"/>
  <c r="G40"/>
  <c r="G44"/>
  <c r="G48"/>
  <c r="G52"/>
  <c r="G56"/>
  <c r="G60"/>
  <c r="G64"/>
  <c r="G68"/>
  <c r="G72"/>
  <c r="G76"/>
  <c r="G80"/>
  <c r="G84"/>
  <c r="G88"/>
  <c r="G92"/>
  <c r="G96"/>
  <c r="G100"/>
  <c r="G104"/>
  <c r="G108"/>
  <c r="G112"/>
  <c r="G116"/>
  <c r="G120"/>
  <c r="G124"/>
  <c r="G128"/>
  <c r="G132"/>
  <c r="G136"/>
  <c r="G140"/>
  <c r="G144"/>
  <c r="G148"/>
  <c r="G152"/>
  <c r="G156"/>
  <c r="G160"/>
  <c r="G164"/>
  <c r="G168"/>
  <c r="G172"/>
  <c r="G176"/>
  <c r="G180"/>
  <c r="G184"/>
  <c r="G188"/>
  <c r="G192"/>
  <c r="G196"/>
  <c r="G200"/>
  <c r="G204"/>
  <c r="G208"/>
  <c r="G212"/>
  <c r="G216"/>
  <c r="G220"/>
  <c r="G224"/>
  <c r="G228"/>
  <c r="G232"/>
  <c r="G236"/>
  <c r="G240"/>
  <c r="G244"/>
  <c r="G248"/>
  <c r="G252"/>
  <c r="G256"/>
  <c r="G260"/>
  <c r="G264"/>
  <c r="G268"/>
  <c r="G272"/>
  <c r="G276"/>
  <c r="G280"/>
  <c r="G284"/>
  <c r="G288"/>
  <c r="G292"/>
  <c r="G296"/>
  <c r="G300"/>
  <c r="G304"/>
  <c r="G308"/>
  <c r="G312"/>
  <c r="G316"/>
  <c r="G320"/>
  <c r="G324"/>
  <c r="G328"/>
  <c r="G332"/>
  <c r="G336"/>
  <c r="G340"/>
  <c r="G344"/>
  <c r="G348"/>
  <c r="G352"/>
  <c r="G356"/>
  <c r="G360"/>
  <c r="G364"/>
  <c r="G368"/>
  <c r="G372"/>
  <c r="G377"/>
  <c r="G385"/>
  <c r="G393"/>
  <c r="G401"/>
  <c r="G409"/>
  <c r="G417"/>
  <c r="G425"/>
  <c r="G433"/>
  <c r="G441"/>
  <c r="G449"/>
  <c r="G457"/>
  <c r="G465"/>
  <c r="G473"/>
  <c r="G481"/>
  <c r="G489"/>
  <c r="G497"/>
  <c r="G505"/>
  <c r="G513"/>
  <c r="G521"/>
  <c r="G529"/>
  <c r="G537"/>
  <c r="G545"/>
  <c r="G553"/>
  <c r="G563"/>
  <c r="G579"/>
  <c r="G595"/>
  <c r="G611"/>
  <c r="G627"/>
  <c r="G643"/>
  <c r="G659"/>
  <c r="G675"/>
  <c r="G691"/>
  <c r="G707"/>
  <c r="G723"/>
  <c r="G739"/>
  <c r="G755"/>
  <c r="G771"/>
  <c r="G787"/>
  <c r="G803"/>
  <c r="G819"/>
  <c r="G835"/>
  <c r="G851"/>
  <c r="G867"/>
  <c r="G883"/>
  <c r="G899"/>
  <c r="G915"/>
  <c r="G931"/>
  <c r="G947"/>
  <c r="G963"/>
  <c r="G979"/>
  <c r="G995"/>
  <c r="G1011"/>
  <c r="G1027"/>
  <c r="G1043"/>
  <c r="G1059"/>
  <c r="G1075"/>
  <c r="G1091"/>
  <c r="G1107"/>
  <c r="G1123"/>
  <c r="G1139"/>
  <c r="G1155"/>
  <c r="G1171"/>
  <c r="G1187"/>
  <c r="G1203"/>
  <c r="G1219"/>
  <c r="G1235"/>
  <c r="G1251"/>
  <c r="G1267"/>
  <c r="G1283"/>
  <c r="G1299"/>
  <c r="G1315"/>
  <c r="G1331"/>
  <c r="G1347"/>
  <c r="G1363"/>
  <c r="G1379"/>
  <c r="G1395"/>
  <c r="G1411"/>
  <c r="G1427"/>
  <c r="G1443"/>
  <c r="G1459"/>
  <c r="G1475"/>
  <c r="G1491"/>
  <c r="G1507"/>
  <c r="G1523"/>
  <c r="G1539"/>
  <c r="G1555"/>
  <c r="G1571"/>
  <c r="G1587"/>
  <c r="G1603"/>
  <c r="G1619"/>
  <c r="G1635"/>
  <c r="G1651"/>
  <c r="G1667"/>
  <c r="G1683"/>
  <c r="G1699"/>
  <c r="G1715"/>
  <c r="G1731"/>
  <c r="G1747"/>
  <c r="G1763"/>
  <c r="G1779"/>
  <c r="G1795"/>
  <c r="G1811"/>
  <c r="G1827"/>
  <c r="G1843"/>
  <c r="G1859"/>
  <c r="G1875"/>
  <c r="G1891"/>
  <c r="G1907"/>
  <c r="G1923"/>
  <c r="G1939"/>
  <c r="G1955"/>
  <c r="G1971"/>
  <c r="G1987"/>
  <c r="G2003"/>
  <c r="G2019"/>
  <c r="G2035"/>
  <c r="G2051"/>
  <c r="G2067"/>
  <c r="G2083"/>
  <c r="G2099"/>
  <c r="G2115"/>
  <c r="G2131"/>
  <c r="G2147"/>
  <c r="G2163"/>
  <c r="G2179"/>
  <c r="G2195"/>
  <c r="G2211"/>
  <c r="G2227"/>
  <c r="G2243"/>
  <c r="G2259"/>
  <c r="G2275"/>
  <c r="G2291"/>
  <c r="G2307"/>
  <c r="G2323"/>
  <c r="G2339"/>
  <c r="I19"/>
  <c r="I35"/>
  <c r="I51"/>
  <c r="I67"/>
  <c r="I83"/>
  <c r="I99"/>
  <c r="I115"/>
  <c r="I131"/>
  <c r="I147"/>
  <c r="I163"/>
  <c r="I179"/>
  <c r="I195"/>
  <c r="I211"/>
  <c r="I227"/>
  <c r="I243"/>
  <c r="I259"/>
  <c r="I275"/>
  <c r="I291"/>
  <c r="I307"/>
  <c r="I323"/>
  <c r="I339"/>
  <c r="I355"/>
  <c r="I371"/>
  <c r="I387"/>
  <c r="I403"/>
  <c r="I419"/>
  <c r="I435"/>
  <c r="I451"/>
  <c r="I467"/>
  <c r="I483"/>
  <c r="I499"/>
  <c r="I515"/>
  <c r="I531"/>
  <c r="I547"/>
  <c r="I563"/>
  <c r="I579"/>
  <c r="I595"/>
  <c r="I611"/>
  <c r="I627"/>
  <c r="I643"/>
  <c r="I659"/>
  <c r="I675"/>
  <c r="I691"/>
  <c r="I707"/>
  <c r="I723"/>
  <c r="I739"/>
  <c r="I755"/>
  <c r="I771"/>
  <c r="I787"/>
  <c r="I803"/>
  <c r="I819"/>
  <c r="I835"/>
  <c r="I851"/>
  <c r="I867"/>
  <c r="I883"/>
  <c r="I899"/>
  <c r="I915"/>
  <c r="I931"/>
  <c r="I947"/>
  <c r="I963"/>
  <c r="I979"/>
  <c r="I995"/>
  <c r="I1011"/>
  <c r="I1027"/>
  <c r="I1043"/>
  <c r="I1059"/>
  <c r="I1075"/>
  <c r="I1091"/>
  <c r="I1107"/>
  <c r="I1123"/>
  <c r="I1139"/>
  <c r="I1155"/>
  <c r="I1171"/>
  <c r="I1187"/>
  <c r="I1203"/>
  <c r="I1219"/>
  <c r="I1235"/>
  <c r="I1251"/>
  <c r="I1267"/>
  <c r="I1283"/>
  <c r="I1299"/>
  <c r="I1315"/>
  <c r="I1331"/>
  <c r="I1347"/>
  <c r="I1363"/>
  <c r="I1379"/>
  <c r="I1395"/>
  <c r="I1411"/>
  <c r="I1427"/>
  <c r="I1443"/>
  <c r="I1475"/>
  <c r="I1507"/>
  <c r="I1539"/>
  <c r="I1571"/>
  <c r="I1603"/>
  <c r="I1635"/>
  <c r="I1667"/>
  <c r="I1699"/>
  <c r="I1731"/>
  <c r="I1763"/>
  <c r="I1795"/>
  <c r="I1827"/>
  <c r="I1859"/>
  <c r="I1891"/>
  <c r="I1923"/>
  <c r="I1955"/>
  <c r="I1987"/>
  <c r="I2019"/>
  <c r="I2051"/>
  <c r="I2083"/>
  <c r="I2115"/>
  <c r="I2147"/>
  <c r="I2179"/>
  <c r="I2211"/>
  <c r="I2243"/>
  <c r="I2275"/>
  <c r="I2307"/>
  <c r="I2339"/>
  <c r="G10"/>
  <c r="G14"/>
  <c r="G18"/>
  <c r="G22"/>
  <c r="G26"/>
  <c r="G30"/>
  <c r="G34"/>
  <c r="G38"/>
  <c r="G42"/>
  <c r="G46"/>
  <c r="G50"/>
  <c r="G54"/>
  <c r="G58"/>
  <c r="G62"/>
  <c r="G66"/>
  <c r="G70"/>
  <c r="G74"/>
  <c r="G78"/>
  <c r="G82"/>
  <c r="G86"/>
  <c r="G90"/>
  <c r="G94"/>
  <c r="G98"/>
  <c r="G102"/>
  <c r="G106"/>
  <c r="G110"/>
  <c r="G114"/>
  <c r="G118"/>
  <c r="G122"/>
  <c r="G126"/>
  <c r="G130"/>
  <c r="G134"/>
  <c r="G138"/>
  <c r="G142"/>
  <c r="G146"/>
  <c r="G150"/>
  <c r="G154"/>
  <c r="G158"/>
  <c r="G162"/>
  <c r="G166"/>
  <c r="G170"/>
  <c r="G174"/>
  <c r="G178"/>
  <c r="G182"/>
  <c r="G186"/>
  <c r="G190"/>
  <c r="G194"/>
  <c r="G198"/>
  <c r="G202"/>
  <c r="G206"/>
  <c r="G210"/>
  <c r="G214"/>
  <c r="G218"/>
  <c r="G222"/>
  <c r="G226"/>
  <c r="G230"/>
  <c r="G234"/>
  <c r="G238"/>
  <c r="G242"/>
  <c r="G246"/>
  <c r="G250"/>
  <c r="G254"/>
  <c r="G258"/>
  <c r="G262"/>
  <c r="G266"/>
  <c r="G270"/>
  <c r="G274"/>
  <c r="G278"/>
  <c r="G282"/>
  <c r="G286"/>
  <c r="G290"/>
  <c r="G294"/>
  <c r="G298"/>
  <c r="G302"/>
  <c r="G306"/>
  <c r="G310"/>
  <c r="G314"/>
  <c r="G318"/>
  <c r="G322"/>
  <c r="G326"/>
  <c r="G330"/>
  <c r="G334"/>
  <c r="G338"/>
  <c r="G342"/>
  <c r="G346"/>
  <c r="G350"/>
  <c r="G354"/>
  <c r="G358"/>
  <c r="G362"/>
  <c r="G366"/>
  <c r="G370"/>
  <c r="G374"/>
  <c r="G381"/>
  <c r="G389"/>
  <c r="G397"/>
  <c r="G405"/>
  <c r="G413"/>
  <c r="G421"/>
  <c r="G429"/>
  <c r="G437"/>
  <c r="G445"/>
  <c r="G453"/>
  <c r="G461"/>
  <c r="G469"/>
  <c r="G477"/>
  <c r="G485"/>
  <c r="G493"/>
  <c r="G501"/>
  <c r="G509"/>
  <c r="G517"/>
  <c r="G525"/>
  <c r="G533"/>
  <c r="G541"/>
  <c r="G549"/>
  <c r="G557"/>
  <c r="G571"/>
  <c r="G587"/>
  <c r="G603"/>
  <c r="G619"/>
  <c r="G635"/>
  <c r="G651"/>
  <c r="G667"/>
  <c r="G683"/>
  <c r="G699"/>
  <c r="G715"/>
  <c r="G731"/>
  <c r="G747"/>
  <c r="G763"/>
  <c r="G779"/>
  <c r="G795"/>
  <c r="G811"/>
  <c r="G827"/>
  <c r="G843"/>
  <c r="G859"/>
  <c r="G875"/>
  <c r="G891"/>
  <c r="G907"/>
  <c r="G923"/>
  <c r="G939"/>
  <c r="G955"/>
  <c r="G971"/>
  <c r="G987"/>
  <c r="G1003"/>
  <c r="G1019"/>
  <c r="G1035"/>
  <c r="G1051"/>
  <c r="G1067"/>
  <c r="G1083"/>
  <c r="G1099"/>
  <c r="G1115"/>
  <c r="G1131"/>
  <c r="G1147"/>
  <c r="G1163"/>
  <c r="G1179"/>
  <c r="G1195"/>
  <c r="G1211"/>
  <c r="G1227"/>
  <c r="G1243"/>
  <c r="G1259"/>
  <c r="G1275"/>
  <c r="G1291"/>
  <c r="G1307"/>
  <c r="G1323"/>
  <c r="G1339"/>
  <c r="G1355"/>
  <c r="G1371"/>
  <c r="G1387"/>
  <c r="G1403"/>
  <c r="G1419"/>
  <c r="G1435"/>
  <c r="G1451"/>
  <c r="G1467"/>
  <c r="G1483"/>
  <c r="G1499"/>
  <c r="G1515"/>
  <c r="G1531"/>
  <c r="G1547"/>
  <c r="G1563"/>
  <c r="G1579"/>
  <c r="G1595"/>
  <c r="G1611"/>
  <c r="G1627"/>
  <c r="G1643"/>
  <c r="G1659"/>
  <c r="G1675"/>
  <c r="G1691"/>
  <c r="G1707"/>
  <c r="G1723"/>
  <c r="G1739"/>
  <c r="G1755"/>
  <c r="G1771"/>
  <c r="G1787"/>
  <c r="G1803"/>
  <c r="G1819"/>
  <c r="G1835"/>
  <c r="G1851"/>
  <c r="G1867"/>
  <c r="G1883"/>
  <c r="G1899"/>
  <c r="G1915"/>
  <c r="G1931"/>
  <c r="G1947"/>
  <c r="G1963"/>
  <c r="G1979"/>
  <c r="G1995"/>
  <c r="G2011"/>
  <c r="G2027"/>
  <c r="G2043"/>
  <c r="G2059"/>
  <c r="G2075"/>
  <c r="G2091"/>
  <c r="G2107"/>
  <c r="G2123"/>
  <c r="G2139"/>
  <c r="G2155"/>
  <c r="G2171"/>
  <c r="G2187"/>
  <c r="G2203"/>
  <c r="G2219"/>
  <c r="G2235"/>
  <c r="G2251"/>
  <c r="G2267"/>
  <c r="G2283"/>
  <c r="G2299"/>
  <c r="G2315"/>
  <c r="H19"/>
  <c r="H35"/>
  <c r="H51"/>
  <c r="H67"/>
  <c r="H83"/>
  <c r="H99"/>
  <c r="H115"/>
  <c r="H131"/>
  <c r="H147"/>
  <c r="H163"/>
  <c r="H179"/>
  <c r="H195"/>
  <c r="H211"/>
  <c r="H227"/>
  <c r="H243"/>
  <c r="H259"/>
  <c r="H275"/>
  <c r="H291"/>
  <c r="H307"/>
  <c r="H323"/>
  <c r="H339"/>
  <c r="H355"/>
  <c r="H371"/>
  <c r="H387"/>
  <c r="H403"/>
  <c r="H419"/>
  <c r="H435"/>
  <c r="H451"/>
  <c r="H467"/>
  <c r="H483"/>
  <c r="H499"/>
  <c r="H515"/>
  <c r="H531"/>
  <c r="H547"/>
  <c r="H563"/>
  <c r="H579"/>
  <c r="H595"/>
  <c r="H611"/>
  <c r="H627"/>
  <c r="H643"/>
  <c r="H659"/>
  <c r="H675"/>
  <c r="H691"/>
  <c r="H707"/>
  <c r="H723"/>
  <c r="H739"/>
  <c r="H755"/>
  <c r="H771"/>
  <c r="H787"/>
  <c r="H803"/>
  <c r="H819"/>
  <c r="H835"/>
  <c r="H851"/>
  <c r="H867"/>
  <c r="H883"/>
  <c r="H899"/>
  <c r="H915"/>
  <c r="H931"/>
  <c r="H947"/>
  <c r="H963"/>
  <c r="H979"/>
  <c r="H995"/>
  <c r="H1011"/>
  <c r="H1027"/>
  <c r="H1043"/>
  <c r="H1059"/>
  <c r="H1075"/>
  <c r="H1091"/>
  <c r="H1107"/>
  <c r="H1123"/>
  <c r="H1139"/>
  <c r="H1155"/>
  <c r="H1171"/>
  <c r="H1187"/>
  <c r="H1203"/>
  <c r="H1219"/>
  <c r="H1235"/>
  <c r="H1251"/>
  <c r="H1267"/>
  <c r="H1283"/>
  <c r="H1299"/>
  <c r="H1315"/>
  <c r="H1331"/>
  <c r="H1347"/>
  <c r="H1363"/>
  <c r="H1379"/>
  <c r="H1395"/>
  <c r="H1411"/>
  <c r="H1427"/>
  <c r="H1443"/>
  <c r="H1459"/>
  <c r="H1475"/>
  <c r="H1491"/>
  <c r="H1507"/>
  <c r="H1523"/>
  <c r="H1539"/>
  <c r="H1555"/>
  <c r="H1571"/>
  <c r="H1587"/>
  <c r="H1603"/>
  <c r="H1619"/>
  <c r="H1635"/>
  <c r="H1651"/>
  <c r="H1667"/>
  <c r="H1683"/>
  <c r="H1699"/>
  <c r="H1715"/>
  <c r="H1731"/>
  <c r="H1747"/>
  <c r="H1763"/>
  <c r="H1779"/>
  <c r="H1795"/>
  <c r="H1811"/>
  <c r="H1827"/>
  <c r="H1843"/>
  <c r="H1859"/>
  <c r="H1875"/>
  <c r="H1891"/>
  <c r="H1907"/>
  <c r="H1923"/>
  <c r="H1939"/>
  <c r="H1955"/>
  <c r="H1971"/>
  <c r="H1987"/>
  <c r="H2003"/>
  <c r="H2019"/>
  <c r="H2035"/>
  <c r="H2051"/>
  <c r="H2067"/>
  <c r="H2083"/>
  <c r="H2099"/>
  <c r="H2115"/>
  <c r="H2131"/>
  <c r="H2147"/>
  <c r="H2163"/>
  <c r="H2179"/>
  <c r="H2195"/>
  <c r="H2211"/>
  <c r="H2227"/>
  <c r="H2243"/>
  <c r="H2259"/>
  <c r="H2275"/>
  <c r="H2291"/>
  <c r="H2307"/>
  <c r="H2323"/>
  <c r="I11"/>
  <c r="I27"/>
  <c r="I43"/>
  <c r="I59"/>
  <c r="I75"/>
  <c r="I91"/>
  <c r="I107"/>
  <c r="I123"/>
  <c r="I139"/>
  <c r="I155"/>
  <c r="I171"/>
  <c r="I187"/>
  <c r="I203"/>
  <c r="I219"/>
  <c r="I235"/>
  <c r="I251"/>
  <c r="I267"/>
  <c r="I283"/>
  <c r="I299"/>
  <c r="I315"/>
  <c r="I331"/>
  <c r="I347"/>
  <c r="I363"/>
  <c r="I379"/>
  <c r="I395"/>
  <c r="I411"/>
  <c r="I427"/>
  <c r="I443"/>
  <c r="I459"/>
  <c r="I475"/>
  <c r="I491"/>
  <c r="I507"/>
  <c r="I523"/>
  <c r="I539"/>
  <c r="I555"/>
  <c r="I571"/>
  <c r="I587"/>
  <c r="I603"/>
  <c r="I619"/>
  <c r="I635"/>
  <c r="I651"/>
  <c r="I667"/>
  <c r="I683"/>
  <c r="I699"/>
  <c r="I715"/>
  <c r="I731"/>
  <c r="I747"/>
  <c r="I763"/>
  <c r="I779"/>
  <c r="I795"/>
  <c r="I811"/>
  <c r="I827"/>
  <c r="I843"/>
  <c r="I859"/>
  <c r="I875"/>
  <c r="I891"/>
  <c r="I907"/>
  <c r="I923"/>
  <c r="I939"/>
  <c r="I955"/>
  <c r="I971"/>
  <c r="I987"/>
  <c r="I1003"/>
  <c r="I1019"/>
  <c r="I1035"/>
  <c r="I1051"/>
  <c r="I1067"/>
  <c r="I1083"/>
  <c r="I1099"/>
  <c r="I1115"/>
  <c r="I1131"/>
  <c r="I1147"/>
  <c r="I1163"/>
  <c r="I1179"/>
  <c r="I1195"/>
  <c r="I1211"/>
  <c r="I1227"/>
  <c r="I1243"/>
  <c r="I1259"/>
  <c r="I1275"/>
  <c r="I1291"/>
  <c r="I1307"/>
  <c r="I1323"/>
  <c r="I1339"/>
  <c r="I1355"/>
  <c r="I1371"/>
  <c r="I1387"/>
  <c r="I1403"/>
  <c r="I1419"/>
  <c r="I1435"/>
  <c r="I1459"/>
  <c r="I1491"/>
  <c r="I1523"/>
  <c r="I1555"/>
  <c r="I1587"/>
  <c r="I1619"/>
  <c r="I1651"/>
  <c r="I1683"/>
  <c r="I1715"/>
  <c r="I1747"/>
  <c r="I1779"/>
  <c r="I1811"/>
  <c r="I1843"/>
  <c r="I1875"/>
  <c r="I1907"/>
  <c r="I1939"/>
  <c r="I1971"/>
  <c r="I2003"/>
  <c r="I2035"/>
  <c r="I2067"/>
  <c r="I2099"/>
  <c r="I2131"/>
  <c r="I2163"/>
  <c r="I2195"/>
  <c r="I2227"/>
  <c r="I2259"/>
  <c r="I2291"/>
  <c r="I2323"/>
  <c r="L2311"/>
  <c r="L2279"/>
  <c r="L2247"/>
  <c r="L2215"/>
  <c r="L2183"/>
  <c r="L2151"/>
  <c r="L2119"/>
  <c r="L2087"/>
  <c r="L2055"/>
  <c r="L2023"/>
  <c r="L1991"/>
  <c r="L1959"/>
  <c r="L1927"/>
  <c r="L1895"/>
  <c r="L1863"/>
  <c r="L1831"/>
  <c r="L1799"/>
  <c r="L1767"/>
  <c r="L1735"/>
  <c r="L1703"/>
  <c r="L1671"/>
  <c r="L1639"/>
  <c r="L1607"/>
  <c r="L1575"/>
  <c r="L1543"/>
  <c r="L1511"/>
  <c r="L1479"/>
  <c r="L1447"/>
  <c r="L1415"/>
  <c r="L1383"/>
  <c r="L1351"/>
  <c r="L1319"/>
  <c r="L1287"/>
  <c r="L1255"/>
  <c r="L1223"/>
  <c r="L1191"/>
  <c r="L1163"/>
  <c r="L1147"/>
  <c r="L1131"/>
  <c r="L1115"/>
  <c r="L1099"/>
  <c r="L1083"/>
  <c r="L1067"/>
  <c r="L1051"/>
  <c r="L1035"/>
  <c r="L1019"/>
  <c r="L1003"/>
  <c r="L987"/>
  <c r="L971"/>
  <c r="L955"/>
  <c r="L939"/>
  <c r="L923"/>
  <c r="L907"/>
  <c r="L891"/>
  <c r="L875"/>
  <c r="L859"/>
  <c r="L843"/>
  <c r="L827"/>
  <c r="L811"/>
  <c r="L795"/>
  <c r="L779"/>
  <c r="L763"/>
  <c r="L747"/>
  <c r="L731"/>
  <c r="L715"/>
  <c r="L699"/>
  <c r="L683"/>
  <c r="L667"/>
  <c r="L651"/>
  <c r="L635"/>
  <c r="L619"/>
  <c r="L603"/>
  <c r="L587"/>
  <c r="L571"/>
  <c r="L555"/>
  <c r="L539"/>
  <c r="L523"/>
  <c r="L507"/>
  <c r="L491"/>
  <c r="L475"/>
  <c r="L459"/>
  <c r="L443"/>
  <c r="L427"/>
  <c r="L411"/>
  <c r="L395"/>
  <c r="L379"/>
  <c r="L363"/>
  <c r="L347"/>
  <c r="L331"/>
  <c r="L315"/>
  <c r="L299"/>
  <c r="L283"/>
  <c r="L267"/>
  <c r="L251"/>
  <c r="L235"/>
  <c r="L219"/>
  <c r="L203"/>
  <c r="L187"/>
  <c r="L171"/>
  <c r="L155"/>
  <c r="L139"/>
  <c r="L123"/>
  <c r="L107"/>
  <c r="L91"/>
  <c r="L75"/>
  <c r="L59"/>
  <c r="L43"/>
  <c r="L27"/>
  <c r="L11"/>
  <c r="L35"/>
  <c r="L67"/>
  <c r="L99"/>
  <c r="L131"/>
  <c r="L163"/>
  <c r="L195"/>
  <c r="L227"/>
  <c r="L259"/>
  <c r="L291"/>
  <c r="L323"/>
  <c r="L355"/>
  <c r="L387"/>
  <c r="L419"/>
  <c r="L451"/>
  <c r="L483"/>
  <c r="L515"/>
  <c r="L547"/>
  <c r="L579"/>
  <c r="L611"/>
  <c r="L643"/>
  <c r="L675"/>
  <c r="L707"/>
  <c r="L739"/>
  <c r="L771"/>
  <c r="L803"/>
  <c r="L835"/>
  <c r="L867"/>
  <c r="L899"/>
  <c r="L931"/>
  <c r="L963"/>
  <c r="L995"/>
  <c r="L1027"/>
  <c r="L1059"/>
  <c r="L1091"/>
  <c r="L1123"/>
  <c r="L1155"/>
  <c r="L1207"/>
  <c r="L1271"/>
  <c r="L1335"/>
  <c r="L1399"/>
  <c r="L1463"/>
  <c r="L1527"/>
  <c r="L1591"/>
  <c r="L1655"/>
  <c r="L1719"/>
  <c r="L1783"/>
  <c r="L1847"/>
  <c r="L1911"/>
  <c r="L1975"/>
  <c r="L2039"/>
  <c r="L2103"/>
  <c r="L2167"/>
  <c r="L2231"/>
  <c r="L2295"/>
  <c r="J19"/>
  <c r="J35"/>
  <c r="J51"/>
  <c r="J67"/>
  <c r="J83"/>
  <c r="J99"/>
  <c r="J115"/>
  <c r="J131"/>
  <c r="J147"/>
  <c r="J163"/>
  <c r="J179"/>
  <c r="J195"/>
  <c r="J211"/>
  <c r="J227"/>
  <c r="J243"/>
  <c r="J259"/>
  <c r="J275"/>
  <c r="J291"/>
  <c r="J307"/>
  <c r="J323"/>
  <c r="J339"/>
  <c r="J355"/>
  <c r="J371"/>
  <c r="J387"/>
  <c r="J403"/>
  <c r="J419"/>
  <c r="J435"/>
  <c r="J451"/>
  <c r="J467"/>
  <c r="J483"/>
  <c r="J499"/>
  <c r="J515"/>
  <c r="J531"/>
  <c r="J547"/>
  <c r="J563"/>
  <c r="J579"/>
  <c r="J595"/>
  <c r="J611"/>
  <c r="J627"/>
  <c r="J643"/>
  <c r="J659"/>
  <c r="J675"/>
  <c r="J691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11"/>
  <c r="J1027"/>
  <c r="J1043"/>
  <c r="J1059"/>
  <c r="J1075"/>
  <c r="J1091"/>
  <c r="J1107"/>
  <c r="J1123"/>
  <c r="J1139"/>
  <c r="J1155"/>
  <c r="J1171"/>
  <c r="J1187"/>
  <c r="J1203"/>
  <c r="J1219"/>
  <c r="J1235"/>
  <c r="J1251"/>
  <c r="J1267"/>
  <c r="J1283"/>
  <c r="J1299"/>
  <c r="J1315"/>
  <c r="J1331"/>
  <c r="J1347"/>
  <c r="J1363"/>
  <c r="J1379"/>
  <c r="J1395"/>
  <c r="J1411"/>
  <c r="J1427"/>
  <c r="J1443"/>
  <c r="J1459"/>
  <c r="J1475"/>
  <c r="J1491"/>
  <c r="J1507"/>
  <c r="J1523"/>
  <c r="J1539"/>
  <c r="J1555"/>
  <c r="J1571"/>
  <c r="J1587"/>
  <c r="J1603"/>
  <c r="J1619"/>
  <c r="J1635"/>
  <c r="J1651"/>
  <c r="J1667"/>
  <c r="J1683"/>
  <c r="J1699"/>
  <c r="J1715"/>
  <c r="J1731"/>
  <c r="J1747"/>
  <c r="J1763"/>
  <c r="J1779"/>
  <c r="J1795"/>
  <c r="J1811"/>
  <c r="J1827"/>
  <c r="J1843"/>
  <c r="J1859"/>
  <c r="J1875"/>
  <c r="J1891"/>
  <c r="J1907"/>
  <c r="J1923"/>
  <c r="J1939"/>
  <c r="J1955"/>
  <c r="J1971"/>
  <c r="J1987"/>
  <c r="J2003"/>
  <c r="J2019"/>
  <c r="J2035"/>
  <c r="J2051"/>
  <c r="J2067"/>
  <c r="J2083"/>
  <c r="J2099"/>
  <c r="J2115"/>
  <c r="J2131"/>
  <c r="J2147"/>
  <c r="J2163"/>
  <c r="J2179"/>
  <c r="J2195"/>
  <c r="J2211"/>
  <c r="J2227"/>
  <c r="J2243"/>
  <c r="J2259"/>
  <c r="J2275"/>
  <c r="J2291"/>
  <c r="J2307"/>
  <c r="J2323"/>
  <c r="L19"/>
  <c r="L51"/>
  <c r="L83"/>
  <c r="L115"/>
  <c r="L147"/>
  <c r="L179"/>
  <c r="L211"/>
  <c r="L243"/>
  <c r="L275"/>
  <c r="L307"/>
  <c r="L339"/>
  <c r="L371"/>
  <c r="L403"/>
  <c r="L435"/>
  <c r="L467"/>
  <c r="L499"/>
  <c r="L531"/>
  <c r="L563"/>
  <c r="L595"/>
  <c r="L627"/>
  <c r="L659"/>
  <c r="L691"/>
  <c r="L723"/>
  <c r="L755"/>
  <c r="L787"/>
  <c r="L819"/>
  <c r="L851"/>
  <c r="L883"/>
  <c r="L915"/>
  <c r="L947"/>
  <c r="L979"/>
  <c r="L1011"/>
  <c r="L1043"/>
  <c r="L1075"/>
  <c r="L1107"/>
  <c r="L1139"/>
  <c r="L1175"/>
  <c r="L1239"/>
  <c r="L1303"/>
  <c r="L1367"/>
  <c r="L1431"/>
  <c r="L1495"/>
  <c r="L1559"/>
  <c r="L1623"/>
  <c r="L1687"/>
  <c r="L1751"/>
  <c r="L1815"/>
  <c r="L1879"/>
  <c r="L1943"/>
  <c r="L2007"/>
  <c r="L2071"/>
  <c r="L2135"/>
  <c r="L2199"/>
  <c r="L2263"/>
  <c r="L2327"/>
  <c r="K19"/>
  <c r="K35"/>
  <c r="K51"/>
  <c r="K67"/>
  <c r="K83"/>
  <c r="K99"/>
  <c r="K115"/>
  <c r="K131"/>
  <c r="K147"/>
  <c r="K163"/>
  <c r="K179"/>
  <c r="K195"/>
  <c r="K211"/>
  <c r="K227"/>
  <c r="K243"/>
  <c r="K259"/>
  <c r="K275"/>
  <c r="K291"/>
  <c r="K307"/>
  <c r="K323"/>
  <c r="K339"/>
  <c r="K355"/>
  <c r="K371"/>
  <c r="K387"/>
  <c r="K403"/>
  <c r="K419"/>
  <c r="K435"/>
  <c r="K451"/>
  <c r="K467"/>
  <c r="K483"/>
  <c r="K499"/>
  <c r="K515"/>
  <c r="K531"/>
  <c r="K547"/>
  <c r="K563"/>
  <c r="K579"/>
  <c r="K595"/>
  <c r="K611"/>
  <c r="K627"/>
  <c r="K643"/>
  <c r="K659"/>
  <c r="K675"/>
  <c r="K691"/>
  <c r="K707"/>
  <c r="K723"/>
  <c r="K739"/>
  <c r="K755"/>
  <c r="K771"/>
  <c r="K787"/>
  <c r="K803"/>
  <c r="K819"/>
  <c r="K835"/>
  <c r="K851"/>
  <c r="K867"/>
  <c r="K883"/>
  <c r="K899"/>
  <c r="K915"/>
  <c r="K931"/>
  <c r="K947"/>
  <c r="K963"/>
  <c r="K979"/>
  <c r="K995"/>
  <c r="K1011"/>
  <c r="K1027"/>
  <c r="K1043"/>
  <c r="K1059"/>
  <c r="K1075"/>
  <c r="K1091"/>
  <c r="K1107"/>
  <c r="K1123"/>
  <c r="K1139"/>
  <c r="K1155"/>
  <c r="K1171"/>
  <c r="K1187"/>
  <c r="K1203"/>
  <c r="K1219"/>
  <c r="K1235"/>
  <c r="K1251"/>
  <c r="K1267"/>
  <c r="K1283"/>
  <c r="K1299"/>
  <c r="K1315"/>
  <c r="K1331"/>
  <c r="K1347"/>
  <c r="K1363"/>
  <c r="K1379"/>
  <c r="K1395"/>
  <c r="K1411"/>
  <c r="K1427"/>
  <c r="K1443"/>
  <c r="K1459"/>
  <c r="K1475"/>
  <c r="K1491"/>
  <c r="K1507"/>
  <c r="K1523"/>
  <c r="K1539"/>
  <c r="K1555"/>
  <c r="K1571"/>
  <c r="K1587"/>
  <c r="K1603"/>
  <c r="K1619"/>
  <c r="K1635"/>
  <c r="K1651"/>
  <c r="K1667"/>
  <c r="K1683"/>
  <c r="K1699"/>
  <c r="K1715"/>
  <c r="K1731"/>
  <c r="K1747"/>
  <c r="K1763"/>
  <c r="K1779"/>
  <c r="K1795"/>
  <c r="K1811"/>
  <c r="K1827"/>
  <c r="K1843"/>
  <c r="K1859"/>
  <c r="K1875"/>
  <c r="K1891"/>
  <c r="K1907"/>
  <c r="K1923"/>
  <c r="K1939"/>
  <c r="K1955"/>
  <c r="K1971"/>
  <c r="K1987"/>
  <c r="K2003"/>
  <c r="K2019"/>
  <c r="K2035"/>
  <c r="K2051"/>
  <c r="K2067"/>
  <c r="K2083"/>
  <c r="K2099"/>
  <c r="K2115"/>
  <c r="K2131"/>
  <c r="K2147"/>
  <c r="K2163"/>
  <c r="K2179"/>
  <c r="K2195"/>
  <c r="K2211"/>
  <c r="K2227"/>
  <c r="K2243"/>
  <c r="K2259"/>
  <c r="K2275"/>
  <c r="K2291"/>
  <c r="K2307"/>
  <c r="K2323"/>
  <c r="M2340"/>
  <c r="M2338"/>
  <c r="M2336"/>
  <c r="M2334"/>
  <c r="M2332"/>
  <c r="M2330"/>
  <c r="M2328"/>
  <c r="M2326"/>
  <c r="M2324"/>
  <c r="M2322"/>
  <c r="M2320"/>
  <c r="M2318"/>
  <c r="M2316"/>
  <c r="M2314"/>
  <c r="M2312"/>
  <c r="M2310"/>
  <c r="M2308"/>
  <c r="M2306"/>
  <c r="M2304"/>
  <c r="M2302"/>
  <c r="M2300"/>
  <c r="M2298"/>
  <c r="M2296"/>
  <c r="M2294"/>
  <c r="M2292"/>
  <c r="M2290"/>
  <c r="M2288"/>
  <c r="M2286"/>
  <c r="M2284"/>
  <c r="M2282"/>
  <c r="M2280"/>
  <c r="M2278"/>
  <c r="M2276"/>
  <c r="M2274"/>
  <c r="M2272"/>
  <c r="M2270"/>
  <c r="M2268"/>
  <c r="M2266"/>
  <c r="M2264"/>
  <c r="M2262"/>
  <c r="M2260"/>
  <c r="M2258"/>
  <c r="M2256"/>
  <c r="M2254"/>
  <c r="M2252"/>
  <c r="M2250"/>
  <c r="M2248"/>
  <c r="M2246"/>
  <c r="M2244"/>
  <c r="M2242"/>
  <c r="M2240"/>
  <c r="M2238"/>
  <c r="M2236"/>
  <c r="M2234"/>
  <c r="M2232"/>
  <c r="M2230"/>
  <c r="M2228"/>
  <c r="M2226"/>
  <c r="M2224"/>
  <c r="M2222"/>
  <c r="M2220"/>
  <c r="M2218"/>
  <c r="M2216"/>
  <c r="M2214"/>
  <c r="M2212"/>
  <c r="M2210"/>
  <c r="M2208"/>
  <c r="M2206"/>
  <c r="M2204"/>
  <c r="M2202"/>
  <c r="M2200"/>
  <c r="M2198"/>
  <c r="M2196"/>
  <c r="M2194"/>
  <c r="M2192"/>
  <c r="M2190"/>
  <c r="M2188"/>
  <c r="M2186"/>
  <c r="M2184"/>
  <c r="M2182"/>
  <c r="M2180"/>
  <c r="M2178"/>
  <c r="M2176"/>
  <c r="M2174"/>
  <c r="M2172"/>
  <c r="M2170"/>
  <c r="M2168"/>
  <c r="M2166"/>
  <c r="M2164"/>
  <c r="M2162"/>
  <c r="M2160"/>
  <c r="M2158"/>
  <c r="M2156"/>
  <c r="M2154"/>
  <c r="M2152"/>
  <c r="M2150"/>
  <c r="M2148"/>
  <c r="M2146"/>
  <c r="M2144"/>
  <c r="M2142"/>
  <c r="M2140"/>
  <c r="M2138"/>
  <c r="M2136"/>
  <c r="M2134"/>
  <c r="M2132"/>
  <c r="M2130"/>
  <c r="M2128"/>
  <c r="M2126"/>
  <c r="M2124"/>
  <c r="M2122"/>
  <c r="M2120"/>
  <c r="M2118"/>
  <c r="M2116"/>
  <c r="M2114"/>
  <c r="M2112"/>
  <c r="M2110"/>
  <c r="M2108"/>
  <c r="M2106"/>
  <c r="M2104"/>
  <c r="M2102"/>
  <c r="M2100"/>
  <c r="M2098"/>
  <c r="M2096"/>
  <c r="M2094"/>
  <c r="M2092"/>
  <c r="M2090"/>
  <c r="M2088"/>
  <c r="M2086"/>
  <c r="M2084"/>
  <c r="M2082"/>
  <c r="M2080"/>
  <c r="M2078"/>
  <c r="M2076"/>
  <c r="M2074"/>
  <c r="M2072"/>
  <c r="M2070"/>
  <c r="M2068"/>
  <c r="M2066"/>
  <c r="M2064"/>
  <c r="M2062"/>
  <c r="M2060"/>
  <c r="M2058"/>
  <c r="M2056"/>
  <c r="M2054"/>
  <c r="M2052"/>
  <c r="M2050"/>
  <c r="M2048"/>
  <c r="M2046"/>
  <c r="M2044"/>
  <c r="M2042"/>
  <c r="M2040"/>
  <c r="M2038"/>
  <c r="M2036"/>
  <c r="M2034"/>
  <c r="M2032"/>
  <c r="M2030"/>
  <c r="M2028"/>
  <c r="M2026"/>
  <c r="M2024"/>
  <c r="M2022"/>
  <c r="M2020"/>
  <c r="M2018"/>
  <c r="M2016"/>
  <c r="M2014"/>
  <c r="M2012"/>
  <c r="M2010"/>
  <c r="M2008"/>
  <c r="M2006"/>
  <c r="M2004"/>
  <c r="M2002"/>
  <c r="M2000"/>
  <c r="M1998"/>
  <c r="M1996"/>
  <c r="M1994"/>
  <c r="M1992"/>
  <c r="M1990"/>
  <c r="M1988"/>
  <c r="M1986"/>
  <c r="M1984"/>
  <c r="M1982"/>
  <c r="M1980"/>
  <c r="M1978"/>
  <c r="M1976"/>
  <c r="M1974"/>
  <c r="M1972"/>
  <c r="M1970"/>
  <c r="M1968"/>
  <c r="M1966"/>
  <c r="M1964"/>
  <c r="M1962"/>
  <c r="M1960"/>
  <c r="M1958"/>
  <c r="M1956"/>
  <c r="M1954"/>
  <c r="M1952"/>
  <c r="M1950"/>
  <c r="M1948"/>
  <c r="M1946"/>
  <c r="M1944"/>
  <c r="M1942"/>
  <c r="M1940"/>
  <c r="M1938"/>
  <c r="M1936"/>
  <c r="M1934"/>
  <c r="M1932"/>
  <c r="M1930"/>
  <c r="M1928"/>
  <c r="M1926"/>
  <c r="M1924"/>
  <c r="M1922"/>
  <c r="M1920"/>
  <c r="M1918"/>
  <c r="M1916"/>
  <c r="M1914"/>
  <c r="M1912"/>
  <c r="M1910"/>
  <c r="M1908"/>
  <c r="M1906"/>
  <c r="M1904"/>
  <c r="M1902"/>
  <c r="M1900"/>
  <c r="M1898"/>
  <c r="M1896"/>
  <c r="M1894"/>
  <c r="M1892"/>
  <c r="M1890"/>
  <c r="M1888"/>
  <c r="M1886"/>
  <c r="M1884"/>
  <c r="M1882"/>
  <c r="M1880"/>
  <c r="M1878"/>
  <c r="M1876"/>
  <c r="M1874"/>
  <c r="M1872"/>
  <c r="M1870"/>
  <c r="M1868"/>
  <c r="M1866"/>
  <c r="M1864"/>
  <c r="M1862"/>
  <c r="M1860"/>
  <c r="M1858"/>
  <c r="M1856"/>
  <c r="M1854"/>
  <c r="M1852"/>
  <c r="M1850"/>
  <c r="M1848"/>
  <c r="M1846"/>
  <c r="M1844"/>
  <c r="M1842"/>
  <c r="M1840"/>
  <c r="M1838"/>
  <c r="M1836"/>
  <c r="M1834"/>
  <c r="M1832"/>
  <c r="M1830"/>
  <c r="M1828"/>
  <c r="M1826"/>
  <c r="M1824"/>
  <c r="M1822"/>
  <c r="M1820"/>
  <c r="M1818"/>
  <c r="M1816"/>
  <c r="M1814"/>
  <c r="M1812"/>
  <c r="M1810"/>
  <c r="M1808"/>
  <c r="M1806"/>
  <c r="M1804"/>
  <c r="M1802"/>
  <c r="M1800"/>
  <c r="M1798"/>
  <c r="M1796"/>
  <c r="M1794"/>
  <c r="M1792"/>
  <c r="M1790"/>
  <c r="M1788"/>
  <c r="M1786"/>
  <c r="M1784"/>
  <c r="M1782"/>
  <c r="M1780"/>
  <c r="M1778"/>
  <c r="M1776"/>
  <c r="M1774"/>
  <c r="M1772"/>
  <c r="M1770"/>
  <c r="M1768"/>
  <c r="M1766"/>
  <c r="M1764"/>
  <c r="M1762"/>
  <c r="M1760"/>
  <c r="M1758"/>
  <c r="M1756"/>
  <c r="M1754"/>
  <c r="M1752"/>
  <c r="M1750"/>
  <c r="M1748"/>
  <c r="M1746"/>
  <c r="M1744"/>
  <c r="M1742"/>
  <c r="M1740"/>
  <c r="M1738"/>
  <c r="M1736"/>
  <c r="M1734"/>
  <c r="M1732"/>
  <c r="M1730"/>
  <c r="M1728"/>
  <c r="M1726"/>
  <c r="M1724"/>
  <c r="M1722"/>
  <c r="M1720"/>
  <c r="M1718"/>
  <c r="M1716"/>
  <c r="M1714"/>
  <c r="M1712"/>
  <c r="M1710"/>
  <c r="M1708"/>
  <c r="M1706"/>
  <c r="M1704"/>
  <c r="M1702"/>
  <c r="M1700"/>
  <c r="M1698"/>
  <c r="M1696"/>
  <c r="M1694"/>
  <c r="M1692"/>
  <c r="M1690"/>
  <c r="M1688"/>
  <c r="M1686"/>
  <c r="M1684"/>
  <c r="M1682"/>
  <c r="M1680"/>
  <c r="M1678"/>
  <c r="M1676"/>
  <c r="M1674"/>
  <c r="M1672"/>
  <c r="M1670"/>
  <c r="M1668"/>
  <c r="M1666"/>
  <c r="M1664"/>
  <c r="M1662"/>
  <c r="M1660"/>
  <c r="M1658"/>
  <c r="M1656"/>
  <c r="M1654"/>
  <c r="M1652"/>
  <c r="M1650"/>
  <c r="M1648"/>
  <c r="M1646"/>
  <c r="M1644"/>
  <c r="M1642"/>
  <c r="M1640"/>
  <c r="M1638"/>
  <c r="M1636"/>
  <c r="M1634"/>
  <c r="M1632"/>
  <c r="M1630"/>
  <c r="M1628"/>
  <c r="M1626"/>
  <c r="M1624"/>
  <c r="M1622"/>
  <c r="M1620"/>
  <c r="M1618"/>
  <c r="M1616"/>
  <c r="M1614"/>
  <c r="M1612"/>
  <c r="M1610"/>
  <c r="M1608"/>
  <c r="M1606"/>
  <c r="M1604"/>
  <c r="M1602"/>
  <c r="M1600"/>
  <c r="M1598"/>
  <c r="M1596"/>
  <c r="M1594"/>
  <c r="M1592"/>
  <c r="M1590"/>
  <c r="M1588"/>
  <c r="M1586"/>
  <c r="M1584"/>
  <c r="M1582"/>
  <c r="M1580"/>
  <c r="M1578"/>
  <c r="M1576"/>
  <c r="M1574"/>
  <c r="M1572"/>
  <c r="M1570"/>
  <c r="M1568"/>
  <c r="M1566"/>
  <c r="M1564"/>
  <c r="M1562"/>
  <c r="M1560"/>
  <c r="M1558"/>
  <c r="M1556"/>
  <c r="M1554"/>
  <c r="M1552"/>
  <c r="M1550"/>
  <c r="M1548"/>
  <c r="M1546"/>
  <c r="M1544"/>
  <c r="M1542"/>
  <c r="M1540"/>
  <c r="M1538"/>
  <c r="M1536"/>
  <c r="M1534"/>
  <c r="M1532"/>
  <c r="M1530"/>
  <c r="M1528"/>
  <c r="M1526"/>
  <c r="M1524"/>
  <c r="M1522"/>
  <c r="M1520"/>
  <c r="M1518"/>
  <c r="M1516"/>
  <c r="M1514"/>
  <c r="M1512"/>
  <c r="M1510"/>
  <c r="M1508"/>
  <c r="M1506"/>
  <c r="M1504"/>
  <c r="M1502"/>
  <c r="M1500"/>
  <c r="M1498"/>
  <c r="M1496"/>
  <c r="M1494"/>
  <c r="M1492"/>
  <c r="M1490"/>
  <c r="M1488"/>
  <c r="M1486"/>
  <c r="M1484"/>
  <c r="M1482"/>
  <c r="M1480"/>
  <c r="M1478"/>
  <c r="M1476"/>
  <c r="M1474"/>
  <c r="M1472"/>
  <c r="M1470"/>
  <c r="M1468"/>
  <c r="M1466"/>
  <c r="M1464"/>
  <c r="M1462"/>
  <c r="M1460"/>
  <c r="M1458"/>
  <c r="M1456"/>
  <c r="M1454"/>
  <c r="M1452"/>
  <c r="M1450"/>
  <c r="M1448"/>
  <c r="M1446"/>
  <c r="M1444"/>
  <c r="M1442"/>
  <c r="M1440"/>
  <c r="M1438"/>
  <c r="M1436"/>
  <c r="M1434"/>
  <c r="M1432"/>
  <c r="M1430"/>
  <c r="M1428"/>
  <c r="M1426"/>
  <c r="M1424"/>
  <c r="M1422"/>
  <c r="M1420"/>
  <c r="M1418"/>
  <c r="M1416"/>
  <c r="M1414"/>
  <c r="M1412"/>
  <c r="M1410"/>
  <c r="M1408"/>
  <c r="M1406"/>
  <c r="M1404"/>
  <c r="M1402"/>
  <c r="M1400"/>
  <c r="M1398"/>
  <c r="M1396"/>
  <c r="M1394"/>
  <c r="M1392"/>
  <c r="M1390"/>
  <c r="M1388"/>
  <c r="M1386"/>
  <c r="M1384"/>
  <c r="M1382"/>
  <c r="M1380"/>
  <c r="M1378"/>
  <c r="M1376"/>
  <c r="M1374"/>
  <c r="M1372"/>
  <c r="M1370"/>
  <c r="M1368"/>
  <c r="M1366"/>
  <c r="M1364"/>
  <c r="M1362"/>
  <c r="M1360"/>
  <c r="M1358"/>
  <c r="M1356"/>
  <c r="M1354"/>
  <c r="M1352"/>
  <c r="M1350"/>
  <c r="M1348"/>
  <c r="M1346"/>
  <c r="M1344"/>
  <c r="M1342"/>
  <c r="M1340"/>
  <c r="M1338"/>
  <c r="M1336"/>
  <c r="M1334"/>
  <c r="M1332"/>
  <c r="M1330"/>
  <c r="M1328"/>
  <c r="M1326"/>
  <c r="M1324"/>
  <c r="M1322"/>
  <c r="M1320"/>
  <c r="M1318"/>
  <c r="M1316"/>
  <c r="M1314"/>
  <c r="M1312"/>
  <c r="M1310"/>
  <c r="M1308"/>
  <c r="M1306"/>
  <c r="M1304"/>
  <c r="M1302"/>
  <c r="M1300"/>
  <c r="M1298"/>
  <c r="M1296"/>
  <c r="M1294"/>
  <c r="M1292"/>
  <c r="M1290"/>
  <c r="M1288"/>
  <c r="M1286"/>
  <c r="M1284"/>
  <c r="M1282"/>
  <c r="M1280"/>
  <c r="M1278"/>
  <c r="M1276"/>
  <c r="M1274"/>
  <c r="M1272"/>
  <c r="M1270"/>
  <c r="M1268"/>
  <c r="M1266"/>
  <c r="M1264"/>
  <c r="M1262"/>
  <c r="M1260"/>
  <c r="M1258"/>
  <c r="M1256"/>
  <c r="M1254"/>
  <c r="M1252"/>
  <c r="M1250"/>
  <c r="M1248"/>
  <c r="M1246"/>
  <c r="M1244"/>
  <c r="M1242"/>
  <c r="M1240"/>
  <c r="M1238"/>
  <c r="M1236"/>
  <c r="M1234"/>
  <c r="M1232"/>
  <c r="M1230"/>
  <c r="M1228"/>
  <c r="M1226"/>
  <c r="M1224"/>
  <c r="M1222"/>
  <c r="M1220"/>
  <c r="M1218"/>
  <c r="M1216"/>
  <c r="M1214"/>
  <c r="M1212"/>
  <c r="M1210"/>
  <c r="M1208"/>
  <c r="M1206"/>
  <c r="M1204"/>
  <c r="M1202"/>
  <c r="M1200"/>
  <c r="M1198"/>
  <c r="M1196"/>
  <c r="M1194"/>
  <c r="M1192"/>
  <c r="M1190"/>
  <c r="M1188"/>
  <c r="M1186"/>
  <c r="M1184"/>
  <c r="M1182"/>
  <c r="M1180"/>
  <c r="M1178"/>
  <c r="M1176"/>
  <c r="M1174"/>
  <c r="M1172"/>
  <c r="M1170"/>
  <c r="M1168"/>
  <c r="M1166"/>
  <c r="M1164"/>
  <c r="M1162"/>
  <c r="M1160"/>
  <c r="M1158"/>
  <c r="M1156"/>
  <c r="M1154"/>
  <c r="M1152"/>
  <c r="M1150"/>
  <c r="M1148"/>
  <c r="M1146"/>
  <c r="M1144"/>
  <c r="M1142"/>
  <c r="M1140"/>
  <c r="M1138"/>
  <c r="M1136"/>
  <c r="M1134"/>
  <c r="M1132"/>
  <c r="M1130"/>
  <c r="M1128"/>
  <c r="M1126"/>
  <c r="M1124"/>
  <c r="M1122"/>
  <c r="M1120"/>
  <c r="M1118"/>
  <c r="M1116"/>
  <c r="M1114"/>
  <c r="M1112"/>
  <c r="M1110"/>
  <c r="M1108"/>
  <c r="M1106"/>
  <c r="M1104"/>
  <c r="M1102"/>
  <c r="M1100"/>
  <c r="M1098"/>
  <c r="M1096"/>
  <c r="M1094"/>
  <c r="M1092"/>
  <c r="M1090"/>
  <c r="M1088"/>
  <c r="M1086"/>
  <c r="M1084"/>
  <c r="M1082"/>
  <c r="M1080"/>
  <c r="M1078"/>
  <c r="M1076"/>
  <c r="M1074"/>
  <c r="M1072"/>
  <c r="M1070"/>
  <c r="M1068"/>
  <c r="M1066"/>
  <c r="M1064"/>
  <c r="M1062"/>
  <c r="M1060"/>
  <c r="M1058"/>
  <c r="M1056"/>
  <c r="M1054"/>
  <c r="M1052"/>
  <c r="M1050"/>
  <c r="M1048"/>
  <c r="M1046"/>
  <c r="M1044"/>
  <c r="M1042"/>
  <c r="M1040"/>
  <c r="M1038"/>
  <c r="M1036"/>
  <c r="M1034"/>
  <c r="M1032"/>
  <c r="M1030"/>
  <c r="M1028"/>
  <c r="M1026"/>
  <c r="M1024"/>
  <c r="M1022"/>
  <c r="M1020"/>
  <c r="M1018"/>
  <c r="M1016"/>
  <c r="M1014"/>
  <c r="M1012"/>
  <c r="M1010"/>
  <c r="M1008"/>
  <c r="M1006"/>
  <c r="M1004"/>
  <c r="M1002"/>
  <c r="M1000"/>
  <c r="M998"/>
  <c r="M996"/>
  <c r="M994"/>
  <c r="M992"/>
  <c r="M990"/>
  <c r="M988"/>
  <c r="M986"/>
  <c r="M984"/>
  <c r="M982"/>
  <c r="M980"/>
  <c r="M978"/>
  <c r="M976"/>
  <c r="M974"/>
  <c r="M972"/>
  <c r="M970"/>
  <c r="M968"/>
  <c r="M966"/>
  <c r="M964"/>
  <c r="M962"/>
  <c r="M960"/>
  <c r="M958"/>
  <c r="M956"/>
  <c r="M954"/>
  <c r="M952"/>
  <c r="M950"/>
  <c r="M948"/>
  <c r="M946"/>
  <c r="M944"/>
  <c r="M942"/>
  <c r="M940"/>
  <c r="M938"/>
  <c r="M936"/>
  <c r="M934"/>
  <c r="M932"/>
  <c r="M930"/>
  <c r="M928"/>
  <c r="M926"/>
  <c r="M924"/>
  <c r="M922"/>
  <c r="M920"/>
  <c r="M918"/>
  <c r="M916"/>
  <c r="M914"/>
  <c r="M912"/>
  <c r="M910"/>
  <c r="M908"/>
  <c r="M906"/>
  <c r="M904"/>
  <c r="M902"/>
  <c r="M900"/>
  <c r="M898"/>
  <c r="M896"/>
  <c r="M894"/>
  <c r="M892"/>
  <c r="M890"/>
  <c r="M888"/>
  <c r="M886"/>
  <c r="M884"/>
  <c r="M882"/>
  <c r="M880"/>
  <c r="M878"/>
  <c r="M876"/>
  <c r="M874"/>
  <c r="M872"/>
  <c r="M870"/>
  <c r="M868"/>
  <c r="M866"/>
  <c r="M864"/>
  <c r="M862"/>
  <c r="M860"/>
  <c r="M858"/>
  <c r="M856"/>
  <c r="M854"/>
  <c r="M852"/>
  <c r="M850"/>
  <c r="M848"/>
  <c r="M846"/>
  <c r="M844"/>
  <c r="M842"/>
  <c r="M840"/>
  <c r="M838"/>
  <c r="M836"/>
  <c r="M834"/>
  <c r="M832"/>
  <c r="M830"/>
  <c r="M828"/>
  <c r="M826"/>
  <c r="M824"/>
  <c r="M822"/>
  <c r="M820"/>
  <c r="M818"/>
  <c r="M816"/>
  <c r="M814"/>
  <c r="M812"/>
  <c r="M810"/>
  <c r="M808"/>
  <c r="M806"/>
  <c r="M804"/>
  <c r="M802"/>
  <c r="M800"/>
  <c r="M798"/>
  <c r="M796"/>
  <c r="M794"/>
  <c r="M792"/>
  <c r="M790"/>
  <c r="M788"/>
  <c r="M786"/>
  <c r="M784"/>
  <c r="M782"/>
  <c r="M780"/>
  <c r="M778"/>
  <c r="M776"/>
  <c r="M774"/>
  <c r="M772"/>
  <c r="M770"/>
  <c r="M768"/>
  <c r="M766"/>
  <c r="M764"/>
  <c r="M762"/>
  <c r="M760"/>
  <c r="M758"/>
  <c r="M756"/>
  <c r="M754"/>
  <c r="M752"/>
  <c r="M750"/>
  <c r="M748"/>
  <c r="M746"/>
  <c r="M744"/>
  <c r="M742"/>
  <c r="M740"/>
  <c r="M738"/>
  <c r="M736"/>
  <c r="M734"/>
  <c r="M732"/>
  <c r="M730"/>
  <c r="M728"/>
  <c r="M726"/>
  <c r="M724"/>
  <c r="M722"/>
  <c r="M720"/>
  <c r="M718"/>
  <c r="M716"/>
  <c r="M714"/>
  <c r="M712"/>
  <c r="M710"/>
  <c r="M708"/>
  <c r="M706"/>
  <c r="M704"/>
  <c r="M702"/>
  <c r="M700"/>
  <c r="M698"/>
  <c r="M696"/>
  <c r="M694"/>
  <c r="M692"/>
  <c r="M690"/>
  <c r="M688"/>
  <c r="M686"/>
  <c r="M684"/>
  <c r="M682"/>
  <c r="M680"/>
  <c r="M678"/>
  <c r="M676"/>
  <c r="M674"/>
  <c r="M672"/>
  <c r="M670"/>
  <c r="M668"/>
  <c r="M666"/>
  <c r="M664"/>
  <c r="M662"/>
  <c r="M660"/>
  <c r="M658"/>
  <c r="M656"/>
  <c r="M654"/>
  <c r="M652"/>
  <c r="M650"/>
  <c r="M648"/>
  <c r="M646"/>
  <c r="M644"/>
  <c r="M642"/>
  <c r="M640"/>
  <c r="M638"/>
  <c r="M636"/>
  <c r="M634"/>
  <c r="M632"/>
  <c r="M630"/>
  <c r="M628"/>
  <c r="M626"/>
  <c r="M624"/>
  <c r="M622"/>
  <c r="M620"/>
  <c r="M618"/>
  <c r="M616"/>
  <c r="M614"/>
  <c r="M612"/>
  <c r="M610"/>
  <c r="M608"/>
  <c r="M606"/>
  <c r="M604"/>
  <c r="M602"/>
  <c r="M600"/>
  <c r="M598"/>
  <c r="M596"/>
  <c r="M594"/>
  <c r="M592"/>
  <c r="M590"/>
  <c r="M588"/>
  <c r="M586"/>
  <c r="M584"/>
  <c r="M582"/>
  <c r="M580"/>
  <c r="M578"/>
  <c r="M576"/>
  <c r="M574"/>
  <c r="M572"/>
  <c r="M570"/>
  <c r="M568"/>
  <c r="M566"/>
  <c r="M564"/>
  <c r="M562"/>
  <c r="M560"/>
  <c r="M558"/>
  <c r="M556"/>
  <c r="M554"/>
  <c r="M552"/>
  <c r="M550"/>
  <c r="M548"/>
  <c r="M546"/>
  <c r="M544"/>
  <c r="M542"/>
  <c r="M540"/>
  <c r="M538"/>
  <c r="M536"/>
  <c r="M534"/>
  <c r="M532"/>
  <c r="M530"/>
  <c r="M528"/>
  <c r="M526"/>
  <c r="M524"/>
  <c r="M522"/>
  <c r="M520"/>
  <c r="M518"/>
  <c r="M516"/>
  <c r="M514"/>
  <c r="M512"/>
  <c r="M510"/>
  <c r="M508"/>
  <c r="M506"/>
  <c r="M504"/>
  <c r="M502"/>
  <c r="M500"/>
  <c r="M498"/>
  <c r="M496"/>
  <c r="M494"/>
  <c r="M492"/>
  <c r="M490"/>
  <c r="M488"/>
  <c r="M486"/>
  <c r="M484"/>
  <c r="M482"/>
  <c r="M480"/>
  <c r="M478"/>
  <c r="M476"/>
  <c r="M474"/>
  <c r="M472"/>
  <c r="M470"/>
  <c r="M468"/>
  <c r="M466"/>
  <c r="M464"/>
  <c r="M462"/>
  <c r="M460"/>
  <c r="M458"/>
  <c r="M456"/>
  <c r="M454"/>
  <c r="M452"/>
  <c r="M450"/>
  <c r="M448"/>
  <c r="M446"/>
  <c r="M444"/>
  <c r="M442"/>
  <c r="M440"/>
  <c r="M438"/>
  <c r="M436"/>
  <c r="M434"/>
  <c r="M432"/>
  <c r="M430"/>
  <c r="M428"/>
  <c r="M426"/>
  <c r="M424"/>
  <c r="M422"/>
  <c r="M420"/>
  <c r="M418"/>
  <c r="M416"/>
  <c r="M414"/>
  <c r="M412"/>
  <c r="M410"/>
  <c r="M408"/>
  <c r="M406"/>
  <c r="M404"/>
  <c r="M402"/>
  <c r="M400"/>
  <c r="M398"/>
  <c r="M396"/>
  <c r="M394"/>
  <c r="M392"/>
  <c r="M390"/>
  <c r="M388"/>
  <c r="M386"/>
  <c r="M384"/>
  <c r="M382"/>
  <c r="M380"/>
  <c r="M378"/>
  <c r="M376"/>
  <c r="M374"/>
  <c r="M372"/>
  <c r="M370"/>
  <c r="M368"/>
  <c r="M366"/>
  <c r="M364"/>
  <c r="M362"/>
  <c r="M360"/>
  <c r="M358"/>
  <c r="M356"/>
  <c r="M354"/>
  <c r="M352"/>
  <c r="M350"/>
  <c r="M348"/>
  <c r="M346"/>
  <c r="M344"/>
  <c r="M342"/>
  <c r="M340"/>
  <c r="M338"/>
  <c r="M336"/>
  <c r="M334"/>
  <c r="M332"/>
  <c r="M330"/>
  <c r="M328"/>
  <c r="M326"/>
  <c r="M324"/>
  <c r="M322"/>
  <c r="M320"/>
  <c r="M318"/>
  <c r="M316"/>
  <c r="M314"/>
  <c r="M312"/>
  <c r="M310"/>
  <c r="M308"/>
  <c r="M306"/>
  <c r="M304"/>
  <c r="M302"/>
  <c r="M300"/>
  <c r="M298"/>
  <c r="M296"/>
  <c r="M294"/>
  <c r="M292"/>
  <c r="M290"/>
  <c r="M288"/>
  <c r="M286"/>
  <c r="M284"/>
  <c r="M282"/>
  <c r="M280"/>
  <c r="M278"/>
  <c r="M276"/>
  <c r="M274"/>
  <c r="M272"/>
  <c r="M270"/>
  <c r="M268"/>
  <c r="M266"/>
  <c r="M264"/>
  <c r="M262"/>
  <c r="M260"/>
  <c r="M258"/>
  <c r="M256"/>
  <c r="M254"/>
  <c r="M252"/>
  <c r="M250"/>
  <c r="M248"/>
  <c r="M246"/>
  <c r="M244"/>
  <c r="M242"/>
  <c r="M240"/>
  <c r="M238"/>
  <c r="M236"/>
  <c r="M234"/>
  <c r="M232"/>
  <c r="M230"/>
  <c r="M228"/>
  <c r="M226"/>
  <c r="M224"/>
  <c r="M222"/>
  <c r="M220"/>
  <c r="M218"/>
  <c r="M216"/>
  <c r="M214"/>
  <c r="M212"/>
  <c r="M210"/>
  <c r="M208"/>
  <c r="M206"/>
  <c r="M204"/>
  <c r="M202"/>
  <c r="M200"/>
  <c r="M198"/>
  <c r="M196"/>
  <c r="M194"/>
  <c r="M192"/>
  <c r="M190"/>
  <c r="M188"/>
  <c r="M186"/>
  <c r="M184"/>
  <c r="M182"/>
  <c r="M180"/>
  <c r="M178"/>
  <c r="M176"/>
  <c r="M174"/>
  <c r="M172"/>
  <c r="M170"/>
  <c r="M168"/>
  <c r="M166"/>
  <c r="M164"/>
  <c r="M162"/>
  <c r="M160"/>
  <c r="M158"/>
  <c r="M156"/>
  <c r="M154"/>
  <c r="M152"/>
  <c r="M150"/>
  <c r="M148"/>
  <c r="M146"/>
  <c r="M144"/>
  <c r="M142"/>
  <c r="M140"/>
  <c r="M138"/>
  <c r="M136"/>
  <c r="M134"/>
  <c r="M132"/>
  <c r="M130"/>
  <c r="M128"/>
  <c r="M126"/>
  <c r="M124"/>
  <c r="M122"/>
  <c r="M120"/>
  <c r="M118"/>
  <c r="M116"/>
  <c r="M114"/>
  <c r="M112"/>
  <c r="M110"/>
  <c r="M108"/>
  <c r="M106"/>
  <c r="M104"/>
  <c r="M102"/>
  <c r="M100"/>
  <c r="M98"/>
  <c r="M96"/>
  <c r="M94"/>
  <c r="M92"/>
  <c r="M90"/>
  <c r="M88"/>
  <c r="M86"/>
  <c r="M84"/>
  <c r="M82"/>
  <c r="M80"/>
  <c r="M78"/>
  <c r="M76"/>
  <c r="M74"/>
  <c r="M72"/>
  <c r="M70"/>
  <c r="M68"/>
  <c r="M66"/>
  <c r="M64"/>
  <c r="M62"/>
  <c r="M60"/>
  <c r="M58"/>
  <c r="M56"/>
  <c r="M54"/>
  <c r="M52"/>
  <c r="M50"/>
  <c r="M48"/>
  <c r="M46"/>
  <c r="M44"/>
  <c r="M42"/>
  <c r="M40"/>
  <c r="M38"/>
  <c r="M36"/>
  <c r="M34"/>
  <c r="M32"/>
  <c r="M30"/>
  <c r="M28"/>
  <c r="M26"/>
  <c r="M24"/>
  <c r="M22"/>
  <c r="M20"/>
  <c r="M18"/>
  <c r="M16"/>
  <c r="M14"/>
  <c r="M12"/>
  <c r="M10"/>
  <c r="M8"/>
  <c r="M7"/>
  <c r="M2341"/>
  <c r="M2337"/>
  <c r="M2333"/>
  <c r="M2329"/>
  <c r="M2325"/>
  <c r="M2321"/>
  <c r="M2317"/>
  <c r="M2313"/>
  <c r="M2309"/>
  <c r="M2305"/>
  <c r="M2301"/>
  <c r="M2297"/>
  <c r="M2293"/>
  <c r="M2289"/>
  <c r="M2285"/>
  <c r="M2281"/>
  <c r="M2277"/>
  <c r="M2273"/>
  <c r="M2269"/>
  <c r="M2265"/>
  <c r="M2261"/>
  <c r="M2257"/>
  <c r="M2253"/>
  <c r="M2249"/>
  <c r="M2245"/>
  <c r="M2241"/>
  <c r="M2237"/>
  <c r="M2233"/>
  <c r="M2229"/>
  <c r="M2225"/>
  <c r="M2221"/>
  <c r="M2217"/>
  <c r="M2213"/>
  <c r="M2209"/>
  <c r="M2205"/>
  <c r="M2201"/>
  <c r="M2197"/>
  <c r="M2193"/>
  <c r="M2189"/>
  <c r="M2185"/>
  <c r="M2181"/>
  <c r="M2177"/>
  <c r="M2173"/>
  <c r="M2169"/>
  <c r="M2165"/>
  <c r="M2161"/>
  <c r="M2157"/>
  <c r="M2153"/>
  <c r="M2149"/>
  <c r="M2145"/>
  <c r="M2141"/>
  <c r="M2137"/>
  <c r="M2133"/>
  <c r="M2129"/>
  <c r="M2125"/>
  <c r="M2121"/>
  <c r="M2117"/>
  <c r="M2113"/>
  <c r="M2109"/>
  <c r="M2105"/>
  <c r="M2101"/>
  <c r="M2097"/>
  <c r="M2093"/>
  <c r="M2089"/>
  <c r="M2085"/>
  <c r="M2081"/>
  <c r="M2077"/>
  <c r="M2073"/>
  <c r="M2069"/>
  <c r="M2065"/>
  <c r="M2061"/>
  <c r="M2057"/>
  <c r="M2053"/>
  <c r="M2049"/>
  <c r="M2045"/>
  <c r="M2041"/>
  <c r="M2037"/>
  <c r="M2033"/>
  <c r="M2029"/>
  <c r="M2025"/>
  <c r="M2021"/>
  <c r="M2017"/>
  <c r="M2013"/>
  <c r="M2009"/>
  <c r="M2005"/>
  <c r="M2001"/>
  <c r="M1997"/>
  <c r="M1993"/>
  <c r="M1989"/>
  <c r="M1985"/>
  <c r="M1981"/>
  <c r="M1977"/>
  <c r="M1973"/>
  <c r="M1969"/>
  <c r="M1965"/>
  <c r="M1961"/>
  <c r="M1957"/>
  <c r="M1953"/>
  <c r="M1949"/>
  <c r="M1945"/>
  <c r="M1941"/>
  <c r="M1937"/>
  <c r="M1933"/>
  <c r="M1929"/>
  <c r="M1925"/>
  <c r="M1921"/>
  <c r="M1917"/>
  <c r="M1913"/>
  <c r="M1909"/>
  <c r="M1905"/>
  <c r="M1901"/>
  <c r="M1897"/>
  <c r="M1893"/>
  <c r="M1889"/>
  <c r="M1885"/>
  <c r="M1881"/>
  <c r="M1877"/>
  <c r="M1873"/>
  <c r="M1869"/>
  <c r="M1865"/>
  <c r="M1861"/>
  <c r="M1857"/>
  <c r="M1853"/>
  <c r="M1849"/>
  <c r="M1845"/>
  <c r="M1841"/>
  <c r="M1837"/>
  <c r="M1833"/>
  <c r="M1829"/>
  <c r="M1825"/>
  <c r="M1821"/>
  <c r="M1817"/>
  <c r="M1813"/>
  <c r="M1809"/>
  <c r="M1805"/>
  <c r="M1801"/>
  <c r="M1797"/>
  <c r="M1793"/>
  <c r="M1789"/>
  <c r="M1785"/>
  <c r="M1781"/>
  <c r="M1777"/>
  <c r="M1773"/>
  <c r="M1769"/>
  <c r="M1765"/>
  <c r="M1761"/>
  <c r="M1757"/>
  <c r="M1753"/>
  <c r="M1749"/>
  <c r="M1745"/>
  <c r="M1741"/>
  <c r="M1737"/>
  <c r="M1733"/>
  <c r="M1729"/>
  <c r="M1725"/>
  <c r="M1721"/>
  <c r="M1717"/>
  <c r="M1713"/>
  <c r="M1709"/>
  <c r="M1705"/>
  <c r="M1701"/>
  <c r="M1697"/>
  <c r="M1693"/>
  <c r="M1689"/>
  <c r="M1685"/>
  <c r="M1681"/>
  <c r="M1677"/>
  <c r="M1673"/>
  <c r="M1669"/>
  <c r="M1665"/>
  <c r="M1661"/>
  <c r="M1657"/>
  <c r="M1653"/>
  <c r="M1649"/>
  <c r="M1645"/>
  <c r="M1641"/>
  <c r="M1637"/>
  <c r="M1633"/>
  <c r="M1629"/>
  <c r="M1625"/>
  <c r="M1621"/>
  <c r="M1617"/>
  <c r="M1613"/>
  <c r="M1609"/>
  <c r="M1605"/>
  <c r="M1601"/>
  <c r="M1597"/>
  <c r="M1593"/>
  <c r="M1589"/>
  <c r="M1585"/>
  <c r="M1581"/>
  <c r="M1577"/>
  <c r="M1573"/>
  <c r="M1569"/>
  <c r="M1565"/>
  <c r="M1561"/>
  <c r="M1557"/>
  <c r="M1553"/>
  <c r="M1549"/>
  <c r="M1545"/>
  <c r="M1541"/>
  <c r="M1537"/>
  <c r="M1533"/>
  <c r="M1529"/>
  <c r="M1525"/>
  <c r="M1521"/>
  <c r="M1517"/>
  <c r="M1513"/>
  <c r="M1509"/>
  <c r="M1505"/>
  <c r="M1501"/>
  <c r="M1497"/>
  <c r="M1493"/>
  <c r="M1489"/>
  <c r="M1485"/>
  <c r="M1481"/>
  <c r="M1477"/>
  <c r="M1473"/>
  <c r="M1469"/>
  <c r="M1465"/>
  <c r="M1461"/>
  <c r="M1457"/>
  <c r="M1453"/>
  <c r="M1449"/>
  <c r="M1445"/>
  <c r="M1441"/>
  <c r="M1437"/>
  <c r="M1433"/>
  <c r="M1429"/>
  <c r="M1425"/>
  <c r="M1421"/>
  <c r="M1417"/>
  <c r="M1413"/>
  <c r="M1409"/>
  <c r="M1405"/>
  <c r="M1401"/>
  <c r="M1397"/>
  <c r="M1393"/>
  <c r="M1389"/>
  <c r="M1385"/>
  <c r="M1381"/>
  <c r="M1377"/>
  <c r="M1373"/>
  <c r="M1369"/>
  <c r="M1365"/>
  <c r="M1361"/>
  <c r="M1357"/>
  <c r="M1353"/>
  <c r="M1349"/>
  <c r="M1345"/>
  <c r="M1341"/>
  <c r="M1337"/>
  <c r="M1333"/>
  <c r="M1329"/>
  <c r="M1325"/>
  <c r="M1321"/>
  <c r="M1317"/>
  <c r="M1313"/>
  <c r="M1309"/>
  <c r="M1305"/>
  <c r="M1301"/>
  <c r="M1297"/>
  <c r="M1293"/>
  <c r="M1289"/>
  <c r="M1285"/>
  <c r="M1281"/>
  <c r="M1277"/>
  <c r="M1273"/>
  <c r="M1269"/>
  <c r="M1265"/>
  <c r="M1261"/>
  <c r="M1257"/>
  <c r="M1253"/>
  <c r="M1249"/>
  <c r="M1245"/>
  <c r="M1241"/>
  <c r="M1237"/>
  <c r="M1233"/>
  <c r="M1229"/>
  <c r="M1225"/>
  <c r="M1221"/>
  <c r="M1217"/>
  <c r="M1213"/>
  <c r="M1209"/>
  <c r="M1205"/>
  <c r="M1201"/>
  <c r="M1197"/>
  <c r="M1193"/>
  <c r="M1189"/>
  <c r="M1185"/>
  <c r="M1181"/>
  <c r="M1177"/>
  <c r="M1173"/>
  <c r="M1169"/>
  <c r="M1165"/>
  <c r="M1161"/>
  <c r="M1157"/>
  <c r="M1153"/>
  <c r="M1149"/>
  <c r="M1145"/>
  <c r="M1141"/>
  <c r="M1137"/>
  <c r="M1133"/>
  <c r="M1129"/>
  <c r="M1125"/>
  <c r="M1121"/>
  <c r="M1117"/>
  <c r="M1113"/>
  <c r="M1109"/>
  <c r="M1105"/>
  <c r="M1101"/>
  <c r="M1097"/>
  <c r="M1093"/>
  <c r="M1089"/>
  <c r="M1085"/>
  <c r="M1081"/>
  <c r="M1077"/>
  <c r="M1073"/>
  <c r="M1069"/>
  <c r="M1065"/>
  <c r="M1061"/>
  <c r="M1057"/>
  <c r="M1053"/>
  <c r="M1049"/>
  <c r="M1045"/>
  <c r="M1041"/>
  <c r="M1037"/>
  <c r="M1033"/>
  <c r="M1029"/>
  <c r="M1025"/>
  <c r="M1021"/>
  <c r="M1017"/>
  <c r="M1013"/>
  <c r="M1009"/>
  <c r="M1005"/>
  <c r="M1001"/>
  <c r="M997"/>
  <c r="M993"/>
  <c r="M989"/>
  <c r="M985"/>
  <c r="M981"/>
  <c r="M977"/>
  <c r="M973"/>
  <c r="M969"/>
  <c r="M965"/>
  <c r="M961"/>
  <c r="M957"/>
  <c r="M953"/>
  <c r="M949"/>
  <c r="M945"/>
  <c r="M941"/>
  <c r="M937"/>
  <c r="M933"/>
  <c r="M929"/>
  <c r="M925"/>
  <c r="M921"/>
  <c r="M917"/>
  <c r="M913"/>
  <c r="M909"/>
  <c r="M905"/>
  <c r="M901"/>
  <c r="M897"/>
  <c r="M893"/>
  <c r="M889"/>
  <c r="M885"/>
  <c r="M881"/>
  <c r="M877"/>
  <c r="M873"/>
  <c r="M869"/>
  <c r="M865"/>
  <c r="M861"/>
  <c r="M857"/>
  <c r="M853"/>
  <c r="M849"/>
  <c r="M845"/>
  <c r="M841"/>
  <c r="M837"/>
  <c r="M833"/>
  <c r="M829"/>
  <c r="M825"/>
  <c r="M821"/>
  <c r="M817"/>
  <c r="M813"/>
  <c r="M809"/>
  <c r="M805"/>
  <c r="M801"/>
  <c r="M797"/>
  <c r="M793"/>
  <c r="M789"/>
  <c r="M785"/>
  <c r="M781"/>
  <c r="M777"/>
  <c r="M773"/>
  <c r="M769"/>
  <c r="M765"/>
  <c r="M761"/>
  <c r="M757"/>
  <c r="M753"/>
  <c r="M749"/>
  <c r="M745"/>
  <c r="M741"/>
  <c r="M737"/>
  <c r="M733"/>
  <c r="M729"/>
  <c r="M725"/>
  <c r="M721"/>
  <c r="M717"/>
  <c r="M713"/>
  <c r="M709"/>
  <c r="M705"/>
  <c r="M701"/>
  <c r="M697"/>
  <c r="M693"/>
  <c r="M689"/>
  <c r="M685"/>
  <c r="M681"/>
  <c r="M677"/>
  <c r="M673"/>
  <c r="M669"/>
  <c r="M665"/>
  <c r="M661"/>
  <c r="M657"/>
  <c r="M653"/>
  <c r="M649"/>
  <c r="M645"/>
  <c r="M641"/>
  <c r="M637"/>
  <c r="M633"/>
  <c r="M629"/>
  <c r="M625"/>
  <c r="M621"/>
  <c r="M617"/>
  <c r="M613"/>
  <c r="M609"/>
  <c r="M605"/>
  <c r="M601"/>
  <c r="M597"/>
  <c r="M593"/>
  <c r="M589"/>
  <c r="M585"/>
  <c r="M581"/>
  <c r="M577"/>
  <c r="M573"/>
  <c r="M569"/>
  <c r="M565"/>
  <c r="M561"/>
  <c r="M557"/>
  <c r="M553"/>
  <c r="M549"/>
  <c r="M545"/>
  <c r="M541"/>
  <c r="M537"/>
  <c r="M533"/>
  <c r="M529"/>
  <c r="M525"/>
  <c r="M521"/>
  <c r="M517"/>
  <c r="M513"/>
  <c r="M509"/>
  <c r="M505"/>
  <c r="M501"/>
  <c r="M497"/>
  <c r="M493"/>
  <c r="M489"/>
  <c r="M485"/>
  <c r="M481"/>
  <c r="M477"/>
  <c r="M473"/>
  <c r="M469"/>
  <c r="M465"/>
  <c r="M461"/>
  <c r="M457"/>
  <c r="M453"/>
  <c r="M449"/>
  <c r="M445"/>
  <c r="M441"/>
  <c r="M437"/>
  <c r="M433"/>
  <c r="M429"/>
  <c r="M425"/>
  <c r="M421"/>
  <c r="M417"/>
  <c r="M413"/>
  <c r="M409"/>
  <c r="M405"/>
  <c r="M401"/>
  <c r="M397"/>
  <c r="M393"/>
  <c r="M389"/>
  <c r="M385"/>
  <c r="M381"/>
  <c r="M377"/>
  <c r="M373"/>
  <c r="M369"/>
  <c r="M365"/>
  <c r="M361"/>
  <c r="M357"/>
  <c r="M353"/>
  <c r="M349"/>
  <c r="M345"/>
  <c r="M341"/>
  <c r="M337"/>
  <c r="M333"/>
  <c r="M329"/>
  <c r="M325"/>
  <c r="M321"/>
  <c r="M317"/>
  <c r="M313"/>
  <c r="M309"/>
  <c r="M305"/>
  <c r="M301"/>
  <c r="M297"/>
  <c r="M293"/>
  <c r="M289"/>
  <c r="M285"/>
  <c r="M281"/>
  <c r="M277"/>
  <c r="M273"/>
  <c r="M269"/>
  <c r="M265"/>
  <c r="M261"/>
  <c r="M257"/>
  <c r="M253"/>
  <c r="M249"/>
  <c r="M245"/>
  <c r="M241"/>
  <c r="M237"/>
  <c r="M233"/>
  <c r="M229"/>
  <c r="M225"/>
  <c r="M221"/>
  <c r="M217"/>
  <c r="M213"/>
  <c r="M209"/>
  <c r="M205"/>
  <c r="M201"/>
  <c r="M197"/>
  <c r="M193"/>
  <c r="M189"/>
  <c r="M185"/>
  <c r="M181"/>
  <c r="M177"/>
  <c r="M173"/>
  <c r="M169"/>
  <c r="M165"/>
  <c r="M161"/>
  <c r="M157"/>
  <c r="M153"/>
  <c r="M149"/>
  <c r="M145"/>
  <c r="M141"/>
  <c r="M137"/>
  <c r="M133"/>
  <c r="M129"/>
  <c r="M125"/>
  <c r="M121"/>
  <c r="M117"/>
  <c r="M113"/>
  <c r="M109"/>
  <c r="M105"/>
  <c r="M101"/>
  <c r="M97"/>
  <c r="M93"/>
  <c r="M89"/>
  <c r="M85"/>
  <c r="M81"/>
  <c r="M77"/>
  <c r="M73"/>
  <c r="M69"/>
  <c r="M65"/>
  <c r="M61"/>
  <c r="M57"/>
  <c r="M53"/>
  <c r="M49"/>
  <c r="M45"/>
  <c r="M41"/>
  <c r="M37"/>
  <c r="M33"/>
  <c r="M29"/>
  <c r="M25"/>
  <c r="M21"/>
  <c r="M17"/>
  <c r="M13"/>
  <c r="M9"/>
  <c r="M2339"/>
  <c r="M2331"/>
  <c r="M2323"/>
  <c r="M2315"/>
  <c r="M2307"/>
  <c r="M2299"/>
  <c r="M2291"/>
  <c r="M2283"/>
  <c r="M2275"/>
  <c r="M2267"/>
  <c r="M2259"/>
  <c r="M2251"/>
  <c r="M2243"/>
  <c r="M2235"/>
  <c r="M2227"/>
  <c r="M2219"/>
  <c r="M2211"/>
  <c r="M2203"/>
  <c r="M2195"/>
  <c r="M2187"/>
  <c r="M2179"/>
  <c r="M2171"/>
  <c r="M2163"/>
  <c r="M2155"/>
  <c r="M2147"/>
  <c r="M2139"/>
  <c r="M2131"/>
  <c r="M2123"/>
  <c r="M2115"/>
  <c r="M2107"/>
  <c r="M2099"/>
  <c r="M2091"/>
  <c r="M2083"/>
  <c r="M2075"/>
  <c r="M2067"/>
  <c r="M2059"/>
  <c r="M2051"/>
  <c r="M2043"/>
  <c r="M2035"/>
  <c r="M2027"/>
  <c r="M2019"/>
  <c r="M2011"/>
  <c r="M2003"/>
  <c r="M1995"/>
  <c r="M1987"/>
  <c r="M1979"/>
  <c r="M1971"/>
  <c r="M1963"/>
  <c r="M1955"/>
  <c r="M1947"/>
  <c r="M1939"/>
  <c r="M1931"/>
  <c r="M1923"/>
  <c r="M1915"/>
  <c r="M1907"/>
  <c r="M1899"/>
  <c r="M1891"/>
  <c r="M1883"/>
  <c r="M1875"/>
  <c r="M1867"/>
  <c r="M1859"/>
  <c r="M1851"/>
  <c r="M1843"/>
  <c r="M1835"/>
  <c r="M1827"/>
  <c r="M1819"/>
  <c r="M1811"/>
  <c r="M1803"/>
  <c r="M1795"/>
  <c r="M1787"/>
  <c r="M1779"/>
  <c r="M1771"/>
  <c r="M1763"/>
  <c r="M1755"/>
  <c r="M1747"/>
  <c r="M1739"/>
  <c r="M1731"/>
  <c r="M1723"/>
  <c r="M1715"/>
  <c r="M1707"/>
  <c r="M1699"/>
  <c r="M1691"/>
  <c r="M1683"/>
  <c r="M1675"/>
  <c r="M1667"/>
  <c r="M1659"/>
  <c r="M1651"/>
  <c r="M1643"/>
  <c r="M1635"/>
  <c r="M1627"/>
  <c r="M1619"/>
  <c r="M1611"/>
  <c r="M1603"/>
  <c r="M1595"/>
  <c r="M1587"/>
  <c r="M1579"/>
  <c r="M1571"/>
  <c r="M1563"/>
  <c r="M1555"/>
  <c r="M1547"/>
  <c r="M1539"/>
  <c r="M1531"/>
  <c r="M1523"/>
  <c r="M1515"/>
  <c r="M1507"/>
  <c r="M1499"/>
  <c r="M1491"/>
  <c r="M1483"/>
  <c r="M1475"/>
  <c r="M1467"/>
  <c r="M1459"/>
  <c r="M1451"/>
  <c r="M1443"/>
  <c r="M1435"/>
  <c r="M1427"/>
  <c r="M1419"/>
  <c r="M1411"/>
  <c r="M1403"/>
  <c r="M1395"/>
  <c r="M1387"/>
  <c r="M1379"/>
  <c r="M1371"/>
  <c r="M1363"/>
  <c r="M1355"/>
  <c r="M1347"/>
  <c r="M1339"/>
  <c r="M1331"/>
  <c r="M1323"/>
  <c r="M1315"/>
  <c r="M1307"/>
  <c r="M1299"/>
  <c r="M1291"/>
  <c r="M1283"/>
  <c r="M1275"/>
  <c r="M1267"/>
  <c r="M1259"/>
  <c r="M1251"/>
  <c r="M1243"/>
  <c r="M1235"/>
  <c r="M1227"/>
  <c r="M1219"/>
  <c r="M1211"/>
  <c r="M1203"/>
  <c r="M1195"/>
  <c r="M1187"/>
  <c r="M1179"/>
  <c r="M1171"/>
  <c r="M1163"/>
  <c r="M1155"/>
  <c r="M1147"/>
  <c r="M1139"/>
  <c r="M1131"/>
  <c r="M1123"/>
  <c r="M1115"/>
  <c r="M1107"/>
  <c r="M1099"/>
  <c r="M1091"/>
  <c r="M1083"/>
  <c r="M1075"/>
  <c r="M1067"/>
  <c r="M1059"/>
  <c r="M1051"/>
  <c r="M1043"/>
  <c r="M1035"/>
  <c r="M1027"/>
  <c r="M1019"/>
  <c r="M1011"/>
  <c r="M1003"/>
  <c r="M995"/>
  <c r="M987"/>
  <c r="M979"/>
  <c r="M971"/>
  <c r="M963"/>
  <c r="M955"/>
  <c r="M947"/>
  <c r="M939"/>
  <c r="M931"/>
  <c r="M923"/>
  <c r="M915"/>
  <c r="M907"/>
  <c r="M899"/>
  <c r="M891"/>
  <c r="M883"/>
  <c r="M875"/>
  <c r="M867"/>
  <c r="M859"/>
  <c r="M851"/>
  <c r="M843"/>
  <c r="M835"/>
  <c r="M827"/>
  <c r="M819"/>
  <c r="M811"/>
  <c r="M803"/>
  <c r="M795"/>
  <c r="M787"/>
  <c r="M779"/>
  <c r="M771"/>
  <c r="M763"/>
  <c r="M755"/>
  <c r="M747"/>
  <c r="M739"/>
  <c r="M731"/>
  <c r="M723"/>
  <c r="M715"/>
  <c r="M707"/>
  <c r="M699"/>
  <c r="M691"/>
  <c r="M683"/>
  <c r="M675"/>
  <c r="M667"/>
  <c r="M659"/>
  <c r="M651"/>
  <c r="M643"/>
  <c r="M635"/>
  <c r="M627"/>
  <c r="M619"/>
  <c r="M611"/>
  <c r="M603"/>
  <c r="M595"/>
  <c r="M587"/>
  <c r="M579"/>
  <c r="M571"/>
  <c r="M563"/>
  <c r="M555"/>
  <c r="M547"/>
  <c r="M539"/>
  <c r="M531"/>
  <c r="M523"/>
  <c r="M515"/>
  <c r="M507"/>
  <c r="M499"/>
  <c r="M491"/>
  <c r="M483"/>
  <c r="M475"/>
  <c r="M467"/>
  <c r="M459"/>
  <c r="M451"/>
  <c r="M443"/>
  <c r="M435"/>
  <c r="M427"/>
  <c r="M419"/>
  <c r="M411"/>
  <c r="M403"/>
  <c r="M395"/>
  <c r="M387"/>
  <c r="M379"/>
  <c r="M371"/>
  <c r="M363"/>
  <c r="M355"/>
  <c r="M347"/>
  <c r="M339"/>
  <c r="M331"/>
  <c r="M323"/>
  <c r="M315"/>
  <c r="M307"/>
  <c r="M299"/>
  <c r="M291"/>
  <c r="M283"/>
  <c r="M275"/>
  <c r="M267"/>
  <c r="M259"/>
  <c r="M251"/>
  <c r="M243"/>
  <c r="M235"/>
  <c r="M227"/>
  <c r="M219"/>
  <c r="M211"/>
  <c r="M203"/>
  <c r="M195"/>
  <c r="M187"/>
  <c r="M179"/>
  <c r="M171"/>
  <c r="M163"/>
  <c r="M155"/>
  <c r="M147"/>
  <c r="M139"/>
  <c r="M131"/>
  <c r="M123"/>
  <c r="M115"/>
  <c r="M107"/>
  <c r="M99"/>
  <c r="M91"/>
  <c r="M83"/>
  <c r="M75"/>
  <c r="M67"/>
  <c r="M59"/>
  <c r="M51"/>
  <c r="M43"/>
  <c r="M35"/>
  <c r="M27"/>
  <c r="M19"/>
  <c r="M11"/>
  <c r="N2340"/>
  <c r="N2338"/>
  <c r="N2336"/>
  <c r="N2334"/>
  <c r="N2332"/>
  <c r="N2330"/>
  <c r="N2328"/>
  <c r="N2326"/>
  <c r="N2324"/>
  <c r="N2322"/>
  <c r="N2320"/>
  <c r="N2318"/>
  <c r="N2316"/>
  <c r="N2314"/>
  <c r="N2312"/>
  <c r="N2310"/>
  <c r="N2308"/>
  <c r="N2306"/>
  <c r="N2304"/>
  <c r="N2302"/>
  <c r="N2300"/>
  <c r="N2298"/>
  <c r="N2296"/>
  <c r="N2294"/>
  <c r="N2292"/>
  <c r="N2290"/>
  <c r="N2288"/>
  <c r="N2286"/>
  <c r="N2284"/>
  <c r="N2282"/>
  <c r="N2280"/>
  <c r="N2278"/>
  <c r="N2276"/>
  <c r="N2274"/>
  <c r="N2272"/>
  <c r="N2270"/>
  <c r="N2268"/>
  <c r="N2266"/>
  <c r="N2264"/>
  <c r="N2262"/>
  <c r="N2260"/>
  <c r="N2258"/>
  <c r="N2256"/>
  <c r="N2254"/>
  <c r="N2252"/>
  <c r="N2250"/>
  <c r="N2248"/>
  <c r="N2246"/>
  <c r="N2244"/>
  <c r="N2242"/>
  <c r="N2240"/>
  <c r="N2238"/>
  <c r="N2236"/>
  <c r="N2234"/>
  <c r="N2232"/>
  <c r="N2230"/>
  <c r="N2228"/>
  <c r="N2226"/>
  <c r="N2224"/>
  <c r="N2222"/>
  <c r="N2220"/>
  <c r="N2218"/>
  <c r="N2216"/>
  <c r="N2214"/>
  <c r="N2212"/>
  <c r="N2210"/>
  <c r="N2208"/>
  <c r="N2206"/>
  <c r="N2204"/>
  <c r="N2202"/>
  <c r="N2200"/>
  <c r="N2198"/>
  <c r="N2196"/>
  <c r="N2194"/>
  <c r="N2192"/>
  <c r="N2190"/>
  <c r="N2188"/>
  <c r="N2186"/>
  <c r="N2184"/>
  <c r="N2182"/>
  <c r="N2180"/>
  <c r="N2178"/>
  <c r="N2176"/>
  <c r="N2174"/>
  <c r="N2172"/>
  <c r="N2170"/>
  <c r="N2168"/>
  <c r="N2166"/>
  <c r="N2164"/>
  <c r="N2162"/>
  <c r="N2160"/>
  <c r="N2158"/>
  <c r="N2156"/>
  <c r="N2154"/>
  <c r="N2152"/>
  <c r="N2150"/>
  <c r="N2148"/>
  <c r="N2146"/>
  <c r="N2144"/>
  <c r="N2142"/>
  <c r="N2140"/>
  <c r="N2138"/>
  <c r="N2136"/>
  <c r="N2134"/>
  <c r="N2132"/>
  <c r="N2130"/>
  <c r="N2128"/>
  <c r="N2126"/>
  <c r="N2124"/>
  <c r="N2122"/>
  <c r="N2120"/>
  <c r="N2118"/>
  <c r="N2116"/>
  <c r="N2114"/>
  <c r="N2112"/>
  <c r="N2110"/>
  <c r="N2108"/>
  <c r="N2106"/>
  <c r="N2104"/>
  <c r="N2102"/>
  <c r="N2100"/>
  <c r="N2098"/>
  <c r="N2096"/>
  <c r="N2094"/>
  <c r="N2092"/>
  <c r="N2090"/>
  <c r="N2088"/>
  <c r="N2086"/>
  <c r="N2084"/>
  <c r="N2082"/>
  <c r="N2080"/>
  <c r="N2078"/>
  <c r="N2076"/>
  <c r="N2074"/>
  <c r="N2072"/>
  <c r="N2070"/>
  <c r="N2068"/>
  <c r="N2066"/>
  <c r="N2064"/>
  <c r="N2062"/>
  <c r="N2060"/>
  <c r="N2058"/>
  <c r="N2056"/>
  <c r="N2054"/>
  <c r="N2052"/>
  <c r="N2050"/>
  <c r="N2048"/>
  <c r="N2046"/>
  <c r="N2044"/>
  <c r="N2042"/>
  <c r="N2040"/>
  <c r="N2038"/>
  <c r="N2036"/>
  <c r="N2034"/>
  <c r="N2032"/>
  <c r="N2030"/>
  <c r="N2028"/>
  <c r="N2026"/>
  <c r="N2024"/>
  <c r="N2022"/>
  <c r="N2020"/>
  <c r="N2018"/>
  <c r="N2016"/>
  <c r="N2014"/>
  <c r="N2012"/>
  <c r="N2010"/>
  <c r="N2008"/>
  <c r="N2006"/>
  <c r="N2004"/>
  <c r="N2002"/>
  <c r="N2000"/>
  <c r="N1998"/>
  <c r="N1996"/>
  <c r="N1994"/>
  <c r="N1992"/>
  <c r="N1990"/>
  <c r="N1988"/>
  <c r="N1986"/>
  <c r="N1984"/>
  <c r="N1982"/>
  <c r="N1980"/>
  <c r="N1978"/>
  <c r="N1976"/>
  <c r="N1974"/>
  <c r="N1972"/>
  <c r="N1970"/>
  <c r="N1968"/>
  <c r="N1966"/>
  <c r="N1964"/>
  <c r="N1962"/>
  <c r="N1960"/>
  <c r="N1958"/>
  <c r="N1956"/>
  <c r="N1954"/>
  <c r="N1952"/>
  <c r="N1950"/>
  <c r="N1948"/>
  <c r="N1946"/>
  <c r="N1944"/>
  <c r="N1942"/>
  <c r="N1940"/>
  <c r="N1938"/>
  <c r="N1936"/>
  <c r="N1934"/>
  <c r="N1932"/>
  <c r="N1930"/>
  <c r="N1928"/>
  <c r="N1926"/>
  <c r="N1924"/>
  <c r="N1922"/>
  <c r="N1920"/>
  <c r="N1918"/>
  <c r="N1916"/>
  <c r="N1914"/>
  <c r="N1912"/>
  <c r="N1910"/>
  <c r="N1908"/>
  <c r="N1906"/>
  <c r="N1904"/>
  <c r="N1902"/>
  <c r="N1900"/>
  <c r="N1898"/>
  <c r="N1896"/>
  <c r="N1894"/>
  <c r="N1892"/>
  <c r="N1890"/>
  <c r="N1888"/>
  <c r="N1886"/>
  <c r="N1884"/>
  <c r="N1882"/>
  <c r="N1880"/>
  <c r="N1878"/>
  <c r="N1876"/>
  <c r="N1874"/>
  <c r="N1872"/>
  <c r="N1870"/>
  <c r="N1868"/>
  <c r="N1866"/>
  <c r="N1864"/>
  <c r="N1862"/>
  <c r="N1860"/>
  <c r="N1858"/>
  <c r="N1856"/>
  <c r="N1854"/>
  <c r="N1852"/>
  <c r="N1850"/>
  <c r="N1848"/>
  <c r="N1846"/>
  <c r="N1844"/>
  <c r="N1842"/>
  <c r="N1840"/>
  <c r="N1838"/>
  <c r="N1836"/>
  <c r="N1834"/>
  <c r="N1832"/>
  <c r="N1830"/>
  <c r="N1828"/>
  <c r="N1826"/>
  <c r="N1824"/>
  <c r="N1822"/>
  <c r="N1820"/>
  <c r="N1818"/>
  <c r="N1816"/>
  <c r="N1814"/>
  <c r="N1812"/>
  <c r="N1810"/>
  <c r="N1808"/>
  <c r="N1806"/>
  <c r="N1804"/>
  <c r="N1802"/>
  <c r="N1800"/>
  <c r="N1798"/>
  <c r="N1796"/>
  <c r="N1794"/>
  <c r="N1792"/>
  <c r="N1790"/>
  <c r="N1788"/>
  <c r="N1786"/>
  <c r="N1784"/>
  <c r="N1782"/>
  <c r="N1780"/>
  <c r="N1778"/>
  <c r="N1776"/>
  <c r="N1774"/>
  <c r="N1772"/>
  <c r="N1770"/>
  <c r="N1768"/>
  <c r="N1766"/>
  <c r="N1764"/>
  <c r="N1762"/>
  <c r="N1760"/>
  <c r="N1758"/>
  <c r="N1756"/>
  <c r="N1754"/>
  <c r="N1752"/>
  <c r="N1750"/>
  <c r="N1748"/>
  <c r="N1746"/>
  <c r="N1744"/>
  <c r="N1742"/>
  <c r="N1740"/>
  <c r="N1738"/>
  <c r="N1736"/>
  <c r="N1734"/>
  <c r="N1732"/>
  <c r="N1730"/>
  <c r="N1728"/>
  <c r="N1726"/>
  <c r="N1724"/>
  <c r="N1722"/>
  <c r="N1720"/>
  <c r="N1718"/>
  <c r="N1716"/>
  <c r="N1714"/>
  <c r="N1712"/>
  <c r="N1710"/>
  <c r="N1708"/>
  <c r="N1706"/>
  <c r="N1704"/>
  <c r="N1702"/>
  <c r="N1700"/>
  <c r="N1698"/>
  <c r="N1696"/>
  <c r="N1694"/>
  <c r="N1692"/>
  <c r="N1690"/>
  <c r="N1688"/>
  <c r="N1686"/>
  <c r="N1684"/>
  <c r="N1682"/>
  <c r="N1680"/>
  <c r="N1678"/>
  <c r="N1676"/>
  <c r="N1674"/>
  <c r="N1672"/>
  <c r="N1670"/>
  <c r="N1668"/>
  <c r="N1666"/>
  <c r="N1664"/>
  <c r="N1662"/>
  <c r="N1660"/>
  <c r="N1658"/>
  <c r="N1656"/>
  <c r="N1654"/>
  <c r="N1652"/>
  <c r="N1650"/>
  <c r="N1648"/>
  <c r="N1646"/>
  <c r="N1644"/>
  <c r="N1642"/>
  <c r="N1640"/>
  <c r="N1638"/>
  <c r="N1636"/>
  <c r="N1634"/>
  <c r="N1632"/>
  <c r="N1630"/>
  <c r="N1628"/>
  <c r="N1626"/>
  <c r="N1624"/>
  <c r="N1622"/>
  <c r="N1620"/>
  <c r="N1618"/>
  <c r="N1616"/>
  <c r="N1614"/>
  <c r="N1612"/>
  <c r="N1610"/>
  <c r="N1608"/>
  <c r="N1606"/>
  <c r="N1604"/>
  <c r="N1602"/>
  <c r="N1600"/>
  <c r="N1598"/>
  <c r="N1596"/>
  <c r="N1594"/>
  <c r="N1592"/>
  <c r="N1590"/>
  <c r="N1588"/>
  <c r="N1586"/>
  <c r="N1584"/>
  <c r="N1582"/>
  <c r="N1580"/>
  <c r="N1578"/>
  <c r="N1576"/>
  <c r="N1574"/>
  <c r="N1572"/>
  <c r="N1570"/>
  <c r="N1568"/>
  <c r="N1566"/>
  <c r="N1564"/>
  <c r="N1562"/>
  <c r="N1560"/>
  <c r="N1558"/>
  <c r="N1556"/>
  <c r="N1554"/>
  <c r="N1552"/>
  <c r="N1550"/>
  <c r="N1548"/>
  <c r="N1546"/>
  <c r="N1544"/>
  <c r="N1542"/>
  <c r="N1540"/>
  <c r="N1538"/>
  <c r="N1536"/>
  <c r="N1534"/>
  <c r="N1532"/>
  <c r="N1530"/>
  <c r="N1528"/>
  <c r="N1526"/>
  <c r="N1524"/>
  <c r="N1522"/>
  <c r="N1520"/>
  <c r="N1518"/>
  <c r="N1516"/>
  <c r="N1514"/>
  <c r="N1512"/>
  <c r="N1510"/>
  <c r="N1508"/>
  <c r="N1506"/>
  <c r="N1504"/>
  <c r="N1502"/>
  <c r="N1500"/>
  <c r="N1498"/>
  <c r="N1496"/>
  <c r="N1494"/>
  <c r="N1492"/>
  <c r="N1490"/>
  <c r="N1488"/>
  <c r="N1486"/>
  <c r="N1484"/>
  <c r="N1482"/>
  <c r="N1480"/>
  <c r="N1478"/>
  <c r="N1476"/>
  <c r="N1474"/>
  <c r="N1472"/>
  <c r="N1470"/>
  <c r="N1468"/>
  <c r="N1466"/>
  <c r="N1464"/>
  <c r="N1462"/>
  <c r="N1460"/>
  <c r="N1458"/>
  <c r="N1456"/>
  <c r="N1454"/>
  <c r="N1452"/>
  <c r="N1450"/>
  <c r="N1448"/>
  <c r="N1446"/>
  <c r="N1444"/>
  <c r="N1442"/>
  <c r="N1440"/>
  <c r="N1438"/>
  <c r="N1436"/>
  <c r="N1434"/>
  <c r="N1432"/>
  <c r="N1430"/>
  <c r="N1428"/>
  <c r="N1426"/>
  <c r="N1424"/>
  <c r="N1422"/>
  <c r="N1420"/>
  <c r="N1418"/>
  <c r="N1416"/>
  <c r="N1414"/>
  <c r="N1412"/>
  <c r="N1410"/>
  <c r="N1408"/>
  <c r="N1406"/>
  <c r="N1404"/>
  <c r="N1402"/>
  <c r="N1400"/>
  <c r="N1398"/>
  <c r="N1396"/>
  <c r="N1394"/>
  <c r="N1392"/>
  <c r="N1390"/>
  <c r="N1388"/>
  <c r="N1386"/>
  <c r="N1384"/>
  <c r="N1382"/>
  <c r="N1380"/>
  <c r="N1378"/>
  <c r="N1376"/>
  <c r="N1374"/>
  <c r="N1372"/>
  <c r="N1370"/>
  <c r="N1368"/>
  <c r="N1366"/>
  <c r="N1364"/>
  <c r="N1362"/>
  <c r="N1360"/>
  <c r="N1358"/>
  <c r="N1356"/>
  <c r="N1354"/>
  <c r="N1352"/>
  <c r="N1350"/>
  <c r="N1348"/>
  <c r="N1346"/>
  <c r="N1344"/>
  <c r="N1342"/>
  <c r="N1340"/>
  <c r="N1338"/>
  <c r="N1336"/>
  <c r="N1334"/>
  <c r="N1332"/>
  <c r="N1330"/>
  <c r="N1328"/>
  <c r="N1326"/>
  <c r="N1324"/>
  <c r="N1322"/>
  <c r="N1320"/>
  <c r="N1318"/>
  <c r="N1316"/>
  <c r="N1314"/>
  <c r="N1312"/>
  <c r="N1310"/>
  <c r="N1308"/>
  <c r="N1306"/>
  <c r="N1304"/>
  <c r="N1302"/>
  <c r="N1300"/>
  <c r="N1298"/>
  <c r="N1296"/>
  <c r="N1294"/>
  <c r="N1292"/>
  <c r="N1290"/>
  <c r="N1288"/>
  <c r="N1286"/>
  <c r="N1284"/>
  <c r="N1282"/>
  <c r="N1280"/>
  <c r="N1278"/>
  <c r="N1276"/>
  <c r="N1274"/>
  <c r="N1272"/>
  <c r="N1270"/>
  <c r="N1268"/>
  <c r="N1266"/>
  <c r="N1264"/>
  <c r="N1262"/>
  <c r="N1260"/>
  <c r="N1258"/>
  <c r="N1256"/>
  <c r="N1254"/>
  <c r="N1252"/>
  <c r="N1250"/>
  <c r="N1248"/>
  <c r="N1246"/>
  <c r="N1244"/>
  <c r="N1242"/>
  <c r="N1240"/>
  <c r="N1238"/>
  <c r="N1236"/>
  <c r="N1234"/>
  <c r="N1232"/>
  <c r="N1230"/>
  <c r="N1228"/>
  <c r="N1226"/>
  <c r="N1224"/>
  <c r="N1222"/>
  <c r="N1220"/>
  <c r="N1218"/>
  <c r="N1216"/>
  <c r="N1214"/>
  <c r="N1212"/>
  <c r="N1210"/>
  <c r="N1208"/>
  <c r="N1206"/>
  <c r="N1204"/>
  <c r="N1202"/>
  <c r="N1200"/>
  <c r="N1198"/>
  <c r="N1196"/>
  <c r="N1194"/>
  <c r="N1192"/>
  <c r="N1190"/>
  <c r="N1188"/>
  <c r="N1186"/>
  <c r="N1184"/>
  <c r="N1182"/>
  <c r="N1180"/>
  <c r="N1178"/>
  <c r="N1176"/>
  <c r="N1174"/>
  <c r="N1172"/>
  <c r="N1170"/>
  <c r="N1168"/>
  <c r="N1166"/>
  <c r="N1164"/>
  <c r="N1162"/>
  <c r="N1160"/>
  <c r="N1158"/>
  <c r="N1156"/>
  <c r="N1154"/>
  <c r="N1152"/>
  <c r="N1150"/>
  <c r="N1148"/>
  <c r="N1146"/>
  <c r="N1144"/>
  <c r="N1142"/>
  <c r="N1140"/>
  <c r="N1138"/>
  <c r="N1136"/>
  <c r="N1134"/>
  <c r="N1132"/>
  <c r="N1130"/>
  <c r="N1128"/>
  <c r="N1126"/>
  <c r="N1124"/>
  <c r="N1122"/>
  <c r="N1120"/>
  <c r="N1118"/>
  <c r="N1116"/>
  <c r="N1114"/>
  <c r="N1112"/>
  <c r="N1110"/>
  <c r="N1108"/>
  <c r="N1106"/>
  <c r="N1104"/>
  <c r="N1102"/>
  <c r="N1100"/>
  <c r="N1098"/>
  <c r="N1096"/>
  <c r="N1094"/>
  <c r="N1092"/>
  <c r="N1090"/>
  <c r="N1088"/>
  <c r="N1086"/>
  <c r="N1084"/>
  <c r="N1082"/>
  <c r="N1080"/>
  <c r="N1078"/>
  <c r="N1076"/>
  <c r="N1074"/>
  <c r="N1072"/>
  <c r="N1070"/>
  <c r="N1068"/>
  <c r="N1066"/>
  <c r="N1064"/>
  <c r="N1062"/>
  <c r="N1060"/>
  <c r="N1058"/>
  <c r="N1056"/>
  <c r="N1054"/>
  <c r="N1052"/>
  <c r="N1050"/>
  <c r="N1048"/>
  <c r="N1046"/>
  <c r="N1044"/>
  <c r="N1042"/>
  <c r="N1040"/>
  <c r="N1038"/>
  <c r="N1036"/>
  <c r="N1034"/>
  <c r="N1032"/>
  <c r="N1030"/>
  <c r="N1028"/>
  <c r="N1026"/>
  <c r="N1024"/>
  <c r="N1022"/>
  <c r="N1020"/>
  <c r="N1018"/>
  <c r="N1016"/>
  <c r="N1014"/>
  <c r="N1012"/>
  <c r="N1010"/>
  <c r="N1008"/>
  <c r="N1006"/>
  <c r="N1004"/>
  <c r="N1002"/>
  <c r="N1000"/>
  <c r="N998"/>
  <c r="N996"/>
  <c r="N994"/>
  <c r="N992"/>
  <c r="N990"/>
  <c r="N988"/>
  <c r="N986"/>
  <c r="N984"/>
  <c r="N982"/>
  <c r="N980"/>
  <c r="N978"/>
  <c r="N976"/>
  <c r="N974"/>
  <c r="N972"/>
  <c r="N970"/>
  <c r="N968"/>
  <c r="N966"/>
  <c r="N964"/>
  <c r="N962"/>
  <c r="N960"/>
  <c r="N958"/>
  <c r="N956"/>
  <c r="N954"/>
  <c r="N952"/>
  <c r="N950"/>
  <c r="N948"/>
  <c r="N946"/>
  <c r="N944"/>
  <c r="N942"/>
  <c r="N940"/>
  <c r="N938"/>
  <c r="N936"/>
  <c r="N934"/>
  <c r="N932"/>
  <c r="N930"/>
  <c r="N928"/>
  <c r="N926"/>
  <c r="N924"/>
  <c r="N922"/>
  <c r="N920"/>
  <c r="N918"/>
  <c r="N916"/>
  <c r="N914"/>
  <c r="N912"/>
  <c r="N910"/>
  <c r="N908"/>
  <c r="N906"/>
  <c r="N904"/>
  <c r="N902"/>
  <c r="N900"/>
  <c r="N898"/>
  <c r="N896"/>
  <c r="N894"/>
  <c r="N892"/>
  <c r="N890"/>
  <c r="N888"/>
  <c r="N886"/>
  <c r="N884"/>
  <c r="N882"/>
  <c r="N880"/>
  <c r="N878"/>
  <c r="N876"/>
  <c r="N874"/>
  <c r="N872"/>
  <c r="N870"/>
  <c r="N868"/>
  <c r="N866"/>
  <c r="N864"/>
  <c r="N862"/>
  <c r="N860"/>
  <c r="N858"/>
  <c r="N856"/>
  <c r="N854"/>
  <c r="N852"/>
  <c r="N850"/>
  <c r="N848"/>
  <c r="N846"/>
  <c r="N844"/>
  <c r="N842"/>
  <c r="N840"/>
  <c r="N838"/>
  <c r="N836"/>
  <c r="N834"/>
  <c r="N832"/>
  <c r="N830"/>
  <c r="N828"/>
  <c r="N826"/>
  <c r="N824"/>
  <c r="N822"/>
  <c r="N820"/>
  <c r="N818"/>
  <c r="N816"/>
  <c r="N814"/>
  <c r="N812"/>
  <c r="N810"/>
  <c r="N808"/>
  <c r="N806"/>
  <c r="N804"/>
  <c r="N802"/>
  <c r="N800"/>
  <c r="N798"/>
  <c r="N796"/>
  <c r="N794"/>
  <c r="N792"/>
  <c r="N790"/>
  <c r="N788"/>
  <c r="N786"/>
  <c r="N784"/>
  <c r="N782"/>
  <c r="N780"/>
  <c r="N778"/>
  <c r="N776"/>
  <c r="N774"/>
  <c r="N772"/>
  <c r="N770"/>
  <c r="N768"/>
  <c r="N766"/>
  <c r="N764"/>
  <c r="N762"/>
  <c r="N760"/>
  <c r="N758"/>
  <c r="N756"/>
  <c r="N754"/>
  <c r="N752"/>
  <c r="N750"/>
  <c r="N748"/>
  <c r="N746"/>
  <c r="N744"/>
  <c r="N742"/>
  <c r="N740"/>
  <c r="N738"/>
  <c r="N736"/>
  <c r="N734"/>
  <c r="N732"/>
  <c r="N730"/>
  <c r="N728"/>
  <c r="N726"/>
  <c r="N724"/>
  <c r="N722"/>
  <c r="N720"/>
  <c r="N718"/>
  <c r="N716"/>
  <c r="N714"/>
  <c r="N712"/>
  <c r="N710"/>
  <c r="N708"/>
  <c r="N706"/>
  <c r="N704"/>
  <c r="N702"/>
  <c r="N700"/>
  <c r="N698"/>
  <c r="N696"/>
  <c r="N694"/>
  <c r="N692"/>
  <c r="N690"/>
  <c r="N688"/>
  <c r="N686"/>
  <c r="N684"/>
  <c r="N682"/>
  <c r="N680"/>
  <c r="N678"/>
  <c r="N676"/>
  <c r="N674"/>
  <c r="N672"/>
  <c r="N670"/>
  <c r="N668"/>
  <c r="N666"/>
  <c r="N664"/>
  <c r="N662"/>
  <c r="N660"/>
  <c r="N658"/>
  <c r="N656"/>
  <c r="N654"/>
  <c r="N652"/>
  <c r="N650"/>
  <c r="N648"/>
  <c r="N646"/>
  <c r="N644"/>
  <c r="N642"/>
  <c r="N640"/>
  <c r="N638"/>
  <c r="N636"/>
  <c r="N634"/>
  <c r="N632"/>
  <c r="N630"/>
  <c r="N628"/>
  <c r="N626"/>
  <c r="N624"/>
  <c r="N622"/>
  <c r="N620"/>
  <c r="N618"/>
  <c r="N616"/>
  <c r="N614"/>
  <c r="N612"/>
  <c r="N610"/>
  <c r="N608"/>
  <c r="N606"/>
  <c r="N604"/>
  <c r="N602"/>
  <c r="N600"/>
  <c r="N598"/>
  <c r="N596"/>
  <c r="N594"/>
  <c r="N592"/>
  <c r="N590"/>
  <c r="N588"/>
  <c r="N586"/>
  <c r="N584"/>
  <c r="N582"/>
  <c r="N580"/>
  <c r="N578"/>
  <c r="N576"/>
  <c r="N574"/>
  <c r="N572"/>
  <c r="N570"/>
  <c r="N568"/>
  <c r="N566"/>
  <c r="N564"/>
  <c r="N562"/>
  <c r="N560"/>
  <c r="N558"/>
  <c r="N556"/>
  <c r="N554"/>
  <c r="N552"/>
  <c r="N550"/>
  <c r="N548"/>
  <c r="N546"/>
  <c r="N544"/>
  <c r="N542"/>
  <c r="N540"/>
  <c r="N538"/>
  <c r="N536"/>
  <c r="N534"/>
  <c r="N532"/>
  <c r="N530"/>
  <c r="N528"/>
  <c r="N526"/>
  <c r="N524"/>
  <c r="N522"/>
  <c r="N520"/>
  <c r="N518"/>
  <c r="N516"/>
  <c r="N514"/>
  <c r="N512"/>
  <c r="N510"/>
  <c r="N508"/>
  <c r="N506"/>
  <c r="N504"/>
  <c r="N502"/>
  <c r="N500"/>
  <c r="N498"/>
  <c r="N496"/>
  <c r="N494"/>
  <c r="N492"/>
  <c r="N490"/>
  <c r="N488"/>
  <c r="N486"/>
  <c r="N484"/>
  <c r="N482"/>
  <c r="N480"/>
  <c r="N478"/>
  <c r="N476"/>
  <c r="N474"/>
  <c r="N472"/>
  <c r="N470"/>
  <c r="N468"/>
  <c r="N466"/>
  <c r="N464"/>
  <c r="N462"/>
  <c r="N460"/>
  <c r="N458"/>
  <c r="N456"/>
  <c r="N454"/>
  <c r="N452"/>
  <c r="N450"/>
  <c r="N448"/>
  <c r="N446"/>
  <c r="N444"/>
  <c r="N442"/>
  <c r="N440"/>
  <c r="N438"/>
  <c r="N436"/>
  <c r="N434"/>
  <c r="N432"/>
  <c r="N430"/>
  <c r="N428"/>
  <c r="N426"/>
  <c r="N424"/>
  <c r="N422"/>
  <c r="N420"/>
  <c r="N418"/>
  <c r="N416"/>
  <c r="N414"/>
  <c r="N412"/>
  <c r="N410"/>
  <c r="N408"/>
  <c r="N406"/>
  <c r="N404"/>
  <c r="N402"/>
  <c r="N400"/>
  <c r="N398"/>
  <c r="N396"/>
  <c r="N394"/>
  <c r="N392"/>
  <c r="N390"/>
  <c r="N388"/>
  <c r="N386"/>
  <c r="N384"/>
  <c r="N382"/>
  <c r="N380"/>
  <c r="N378"/>
  <c r="N376"/>
  <c r="N374"/>
  <c r="N372"/>
  <c r="N370"/>
  <c r="N368"/>
  <c r="N366"/>
  <c r="N364"/>
  <c r="N362"/>
  <c r="N360"/>
  <c r="N358"/>
  <c r="N356"/>
  <c r="N354"/>
  <c r="N352"/>
  <c r="N350"/>
  <c r="N348"/>
  <c r="N346"/>
  <c r="N344"/>
  <c r="N342"/>
  <c r="N340"/>
  <c r="N338"/>
  <c r="N336"/>
  <c r="N334"/>
  <c r="N332"/>
  <c r="N330"/>
  <c r="N328"/>
  <c r="N326"/>
  <c r="N324"/>
  <c r="N322"/>
  <c r="N320"/>
  <c r="N318"/>
  <c r="N316"/>
  <c r="N314"/>
  <c r="N312"/>
  <c r="N310"/>
  <c r="N308"/>
  <c r="N306"/>
  <c r="N304"/>
  <c r="N302"/>
  <c r="N300"/>
  <c r="N298"/>
  <c r="N296"/>
  <c r="N294"/>
  <c r="N292"/>
  <c r="N290"/>
  <c r="N288"/>
  <c r="N286"/>
  <c r="N284"/>
  <c r="N282"/>
  <c r="N280"/>
  <c r="N278"/>
  <c r="N276"/>
  <c r="N274"/>
  <c r="N272"/>
  <c r="N270"/>
  <c r="N268"/>
  <c r="N266"/>
  <c r="N264"/>
  <c r="N262"/>
  <c r="N260"/>
  <c r="N258"/>
  <c r="N256"/>
  <c r="N254"/>
  <c r="N252"/>
  <c r="N250"/>
  <c r="N248"/>
  <c r="N246"/>
  <c r="N244"/>
  <c r="N242"/>
  <c r="N240"/>
  <c r="N238"/>
  <c r="N236"/>
  <c r="N234"/>
  <c r="N232"/>
  <c r="N230"/>
  <c r="N228"/>
  <c r="N226"/>
  <c r="N224"/>
  <c r="N222"/>
  <c r="N220"/>
  <c r="N218"/>
  <c r="N216"/>
  <c r="N214"/>
  <c r="N212"/>
  <c r="N210"/>
  <c r="N208"/>
  <c r="N206"/>
  <c r="N204"/>
  <c r="N202"/>
  <c r="N200"/>
  <c r="N198"/>
  <c r="N196"/>
  <c r="N194"/>
  <c r="N192"/>
  <c r="N190"/>
  <c r="N188"/>
  <c r="N186"/>
  <c r="N184"/>
  <c r="N182"/>
  <c r="N180"/>
  <c r="N178"/>
  <c r="N176"/>
  <c r="N174"/>
  <c r="N172"/>
  <c r="N170"/>
  <c r="N168"/>
  <c r="N166"/>
  <c r="N164"/>
  <c r="N162"/>
  <c r="N160"/>
  <c r="N158"/>
  <c r="N156"/>
  <c r="N154"/>
  <c r="N152"/>
  <c r="N150"/>
  <c r="N148"/>
  <c r="N146"/>
  <c r="N144"/>
  <c r="N142"/>
  <c r="N140"/>
  <c r="N138"/>
  <c r="N136"/>
  <c r="N134"/>
  <c r="N132"/>
  <c r="N130"/>
  <c r="N128"/>
  <c r="N126"/>
  <c r="N124"/>
  <c r="N122"/>
  <c r="N120"/>
  <c r="N118"/>
  <c r="N116"/>
  <c r="N114"/>
  <c r="N112"/>
  <c r="N110"/>
  <c r="N108"/>
  <c r="N106"/>
  <c r="N104"/>
  <c r="N102"/>
  <c r="N100"/>
  <c r="N98"/>
  <c r="N96"/>
  <c r="N94"/>
  <c r="N92"/>
  <c r="N90"/>
  <c r="N88"/>
  <c r="N86"/>
  <c r="N84"/>
  <c r="N82"/>
  <c r="N80"/>
  <c r="N78"/>
  <c r="N76"/>
  <c r="N74"/>
  <c r="N72"/>
  <c r="N70"/>
  <c r="N68"/>
  <c r="N66"/>
  <c r="N64"/>
  <c r="N62"/>
  <c r="N60"/>
  <c r="N58"/>
  <c r="N56"/>
  <c r="N54"/>
  <c r="N52"/>
  <c r="N50"/>
  <c r="N48"/>
  <c r="N46"/>
  <c r="N44"/>
  <c r="N42"/>
  <c r="N40"/>
  <c r="N38"/>
  <c r="N36"/>
  <c r="N34"/>
  <c r="N32"/>
  <c r="N30"/>
  <c r="N28"/>
  <c r="N26"/>
  <c r="N24"/>
  <c r="N22"/>
  <c r="N20"/>
  <c r="N18"/>
  <c r="N16"/>
  <c r="N14"/>
  <c r="N12"/>
  <c r="N10"/>
  <c r="N8"/>
  <c r="N7"/>
  <c r="N2341"/>
  <c r="N2337"/>
  <c r="N2333"/>
  <c r="N2329"/>
  <c r="N2325"/>
  <c r="N2321"/>
  <c r="N2317"/>
  <c r="N2313"/>
  <c r="N2309"/>
  <c r="N2305"/>
  <c r="N2301"/>
  <c r="N2297"/>
  <c r="N2293"/>
  <c r="N2289"/>
  <c r="N2285"/>
  <c r="N2281"/>
  <c r="N2277"/>
  <c r="N2273"/>
  <c r="N2269"/>
  <c r="N2265"/>
  <c r="N2261"/>
  <c r="N2257"/>
  <c r="N2253"/>
  <c r="N2249"/>
  <c r="N2245"/>
  <c r="N2241"/>
  <c r="N2237"/>
  <c r="N2233"/>
  <c r="N2229"/>
  <c r="N2225"/>
  <c r="N2221"/>
  <c r="N2217"/>
  <c r="N2213"/>
  <c r="N2209"/>
  <c r="N2205"/>
  <c r="N2201"/>
  <c r="N2197"/>
  <c r="N2193"/>
  <c r="N2189"/>
  <c r="N2185"/>
  <c r="N2181"/>
  <c r="N2177"/>
  <c r="N2173"/>
  <c r="N2169"/>
  <c r="N2165"/>
  <c r="N2161"/>
  <c r="N2157"/>
  <c r="N2153"/>
  <c r="N2149"/>
  <c r="N2145"/>
  <c r="N2141"/>
  <c r="N2137"/>
  <c r="N2133"/>
  <c r="N2129"/>
  <c r="N2125"/>
  <c r="N2121"/>
  <c r="N2117"/>
  <c r="N2113"/>
  <c r="N2109"/>
  <c r="N2105"/>
  <c r="N2101"/>
  <c r="N2097"/>
  <c r="N2093"/>
  <c r="N2089"/>
  <c r="N2085"/>
  <c r="N2081"/>
  <c r="N2077"/>
  <c r="N2073"/>
  <c r="N2069"/>
  <c r="N2065"/>
  <c r="N2061"/>
  <c r="N2057"/>
  <c r="N2053"/>
  <c r="N2049"/>
  <c r="N2045"/>
  <c r="N2041"/>
  <c r="N2037"/>
  <c r="N2033"/>
  <c r="N2029"/>
  <c r="N2025"/>
  <c r="N2021"/>
  <c r="N2017"/>
  <c r="N2013"/>
  <c r="N2009"/>
  <c r="N2005"/>
  <c r="N2001"/>
  <c r="N1997"/>
  <c r="N1993"/>
  <c r="N1989"/>
  <c r="N1985"/>
  <c r="N1981"/>
  <c r="N1977"/>
  <c r="N1973"/>
  <c r="N1969"/>
  <c r="N1965"/>
  <c r="N1961"/>
  <c r="N1957"/>
  <c r="N1953"/>
  <c r="N1949"/>
  <c r="N1945"/>
  <c r="N1941"/>
  <c r="N1937"/>
  <c r="N1933"/>
  <c r="N1929"/>
  <c r="N1925"/>
  <c r="N1921"/>
  <c r="N1917"/>
  <c r="N1913"/>
  <c r="N1909"/>
  <c r="N1905"/>
  <c r="N1901"/>
  <c r="N1897"/>
  <c r="N1893"/>
  <c r="N1889"/>
  <c r="N1885"/>
  <c r="N1881"/>
  <c r="N1877"/>
  <c r="N1873"/>
  <c r="N1869"/>
  <c r="N1865"/>
  <c r="N1861"/>
  <c r="N1857"/>
  <c r="N1853"/>
  <c r="N1849"/>
  <c r="N1845"/>
  <c r="N1841"/>
  <c r="N1837"/>
  <c r="N1833"/>
  <c r="N1829"/>
  <c r="N1825"/>
  <c r="N1821"/>
  <c r="N1817"/>
  <c r="N1813"/>
  <c r="N1809"/>
  <c r="N1805"/>
  <c r="N1801"/>
  <c r="N1797"/>
  <c r="N1793"/>
  <c r="N1789"/>
  <c r="N1785"/>
  <c r="N1781"/>
  <c r="N1777"/>
  <c r="N1773"/>
  <c r="N1769"/>
  <c r="N1765"/>
  <c r="N1761"/>
  <c r="N1757"/>
  <c r="N1753"/>
  <c r="N1749"/>
  <c r="N1745"/>
  <c r="N1741"/>
  <c r="N1737"/>
  <c r="N1733"/>
  <c r="N1729"/>
  <c r="N1725"/>
  <c r="N1721"/>
  <c r="N1717"/>
  <c r="N1713"/>
  <c r="N1709"/>
  <c r="N1705"/>
  <c r="N1701"/>
  <c r="N1697"/>
  <c r="N1693"/>
  <c r="N1689"/>
  <c r="N1685"/>
  <c r="N1681"/>
  <c r="N1677"/>
  <c r="N1673"/>
  <c r="N1669"/>
  <c r="N1665"/>
  <c r="N1661"/>
  <c r="N1657"/>
  <c r="N1653"/>
  <c r="N1649"/>
  <c r="N1645"/>
  <c r="N1641"/>
  <c r="N1637"/>
  <c r="N1633"/>
  <c r="N1629"/>
  <c r="N1625"/>
  <c r="N1621"/>
  <c r="N1617"/>
  <c r="N1613"/>
  <c r="N1609"/>
  <c r="N1605"/>
  <c r="N1601"/>
  <c r="N1597"/>
  <c r="N1593"/>
  <c r="N1589"/>
  <c r="N1585"/>
  <c r="N1581"/>
  <c r="N1577"/>
  <c r="N1573"/>
  <c r="N1569"/>
  <c r="N1565"/>
  <c r="N1561"/>
  <c r="N1557"/>
  <c r="N1553"/>
  <c r="N1549"/>
  <c r="N1545"/>
  <c r="N1541"/>
  <c r="N1537"/>
  <c r="N1533"/>
  <c r="N1529"/>
  <c r="N1525"/>
  <c r="N1521"/>
  <c r="N1517"/>
  <c r="N1513"/>
  <c r="N1509"/>
  <c r="N1505"/>
  <c r="N1501"/>
  <c r="N1497"/>
  <c r="N1493"/>
  <c r="N1489"/>
  <c r="N1485"/>
  <c r="N1481"/>
  <c r="N1477"/>
  <c r="N1473"/>
  <c r="N1469"/>
  <c r="N1465"/>
  <c r="N1461"/>
  <c r="N1457"/>
  <c r="N1453"/>
  <c r="N1449"/>
  <c r="N1445"/>
  <c r="N1441"/>
  <c r="N1437"/>
  <c r="N1433"/>
  <c r="N1429"/>
  <c r="N1425"/>
  <c r="N1421"/>
  <c r="N1417"/>
  <c r="N1413"/>
  <c r="N1409"/>
  <c r="N1405"/>
  <c r="N1401"/>
  <c r="N1397"/>
  <c r="N1393"/>
  <c r="N1389"/>
  <c r="N1385"/>
  <c r="N1381"/>
  <c r="N1377"/>
  <c r="N1373"/>
  <c r="N1369"/>
  <c r="N1365"/>
  <c r="N1361"/>
  <c r="N1357"/>
  <c r="N1353"/>
  <c r="N1349"/>
  <c r="N1345"/>
  <c r="N1341"/>
  <c r="N1337"/>
  <c r="N1333"/>
  <c r="N1329"/>
  <c r="N1325"/>
  <c r="N1321"/>
  <c r="N1317"/>
  <c r="N1313"/>
  <c r="N1309"/>
  <c r="N1305"/>
  <c r="N1301"/>
  <c r="N1297"/>
  <c r="N1293"/>
  <c r="N1289"/>
  <c r="N1285"/>
  <c r="N1281"/>
  <c r="N1277"/>
  <c r="N1273"/>
  <c r="N1269"/>
  <c r="N1265"/>
  <c r="N1261"/>
  <c r="N1257"/>
  <c r="N1253"/>
  <c r="N1249"/>
  <c r="N1245"/>
  <c r="N1241"/>
  <c r="N1237"/>
  <c r="N1233"/>
  <c r="N1229"/>
  <c r="N1225"/>
  <c r="N1221"/>
  <c r="N1217"/>
  <c r="N1213"/>
  <c r="N1209"/>
  <c r="N1205"/>
  <c r="N1201"/>
  <c r="N1197"/>
  <c r="N1193"/>
  <c r="N1189"/>
  <c r="N1185"/>
  <c r="N1181"/>
  <c r="N1177"/>
  <c r="N1173"/>
  <c r="N1169"/>
  <c r="N1165"/>
  <c r="N1161"/>
  <c r="N1157"/>
  <c r="N1153"/>
  <c r="N1149"/>
  <c r="N1145"/>
  <c r="N1141"/>
  <c r="N1137"/>
  <c r="N1133"/>
  <c r="N1129"/>
  <c r="N1125"/>
  <c r="N1121"/>
  <c r="N1117"/>
  <c r="N1113"/>
  <c r="N1109"/>
  <c r="N1105"/>
  <c r="N1101"/>
  <c r="N1097"/>
  <c r="N1093"/>
  <c r="N1089"/>
  <c r="N1085"/>
  <c r="N1081"/>
  <c r="N1077"/>
  <c r="N1073"/>
  <c r="N1069"/>
  <c r="N1065"/>
  <c r="N1061"/>
  <c r="N1057"/>
  <c r="N1053"/>
  <c r="N1049"/>
  <c r="N1045"/>
  <c r="N1041"/>
  <c r="N1037"/>
  <c r="N1033"/>
  <c r="N1029"/>
  <c r="N1025"/>
  <c r="N1021"/>
  <c r="N1017"/>
  <c r="N1013"/>
  <c r="N1009"/>
  <c r="N1005"/>
  <c r="N1001"/>
  <c r="N997"/>
  <c r="N993"/>
  <c r="N989"/>
  <c r="N985"/>
  <c r="N981"/>
  <c r="N977"/>
  <c r="N973"/>
  <c r="N969"/>
  <c r="N965"/>
  <c r="N961"/>
  <c r="N957"/>
  <c r="N953"/>
  <c r="N949"/>
  <c r="N945"/>
  <c r="N941"/>
  <c r="N937"/>
  <c r="N933"/>
  <c r="N929"/>
  <c r="N925"/>
  <c r="N921"/>
  <c r="N917"/>
  <c r="N913"/>
  <c r="N909"/>
  <c r="N905"/>
  <c r="N901"/>
  <c r="N897"/>
  <c r="N893"/>
  <c r="N889"/>
  <c r="N885"/>
  <c r="N881"/>
  <c r="N877"/>
  <c r="N873"/>
  <c r="N869"/>
  <c r="N865"/>
  <c r="N861"/>
  <c r="N857"/>
  <c r="N853"/>
  <c r="N849"/>
  <c r="N845"/>
  <c r="N841"/>
  <c r="N837"/>
  <c r="N833"/>
  <c r="N829"/>
  <c r="N825"/>
  <c r="N821"/>
  <c r="N817"/>
  <c r="N813"/>
  <c r="N809"/>
  <c r="N805"/>
  <c r="N801"/>
  <c r="N797"/>
  <c r="N793"/>
  <c r="N789"/>
  <c r="N785"/>
  <c r="N781"/>
  <c r="N777"/>
  <c r="N773"/>
  <c r="N769"/>
  <c r="N765"/>
  <c r="N761"/>
  <c r="N757"/>
  <c r="N753"/>
  <c r="N749"/>
  <c r="N745"/>
  <c r="N741"/>
  <c r="N737"/>
  <c r="N733"/>
  <c r="N729"/>
  <c r="N725"/>
  <c r="N721"/>
  <c r="N717"/>
  <c r="N713"/>
  <c r="N709"/>
  <c r="N705"/>
  <c r="N701"/>
  <c r="N697"/>
  <c r="N693"/>
  <c r="N689"/>
  <c r="N685"/>
  <c r="N681"/>
  <c r="N677"/>
  <c r="N673"/>
  <c r="N669"/>
  <c r="N665"/>
  <c r="N661"/>
  <c r="N657"/>
  <c r="N653"/>
  <c r="N649"/>
  <c r="N645"/>
  <c r="N641"/>
  <c r="N637"/>
  <c r="N633"/>
  <c r="N629"/>
  <c r="N625"/>
  <c r="N621"/>
  <c r="N617"/>
  <c r="N613"/>
  <c r="N609"/>
  <c r="N605"/>
  <c r="N601"/>
  <c r="N597"/>
  <c r="N593"/>
  <c r="N589"/>
  <c r="N585"/>
  <c r="N581"/>
  <c r="N577"/>
  <c r="N573"/>
  <c r="N569"/>
  <c r="N565"/>
  <c r="N561"/>
  <c r="N557"/>
  <c r="N553"/>
  <c r="N549"/>
  <c r="N545"/>
  <c r="N541"/>
  <c r="N537"/>
  <c r="N533"/>
  <c r="N529"/>
  <c r="N525"/>
  <c r="N521"/>
  <c r="N517"/>
  <c r="N513"/>
  <c r="N509"/>
  <c r="N505"/>
  <c r="N501"/>
  <c r="N497"/>
  <c r="N493"/>
  <c r="N489"/>
  <c r="N485"/>
  <c r="N481"/>
  <c r="N477"/>
  <c r="N473"/>
  <c r="N469"/>
  <c r="N465"/>
  <c r="N461"/>
  <c r="N457"/>
  <c r="N453"/>
  <c r="N449"/>
  <c r="N445"/>
  <c r="N441"/>
  <c r="N437"/>
  <c r="N433"/>
  <c r="N429"/>
  <c r="N425"/>
  <c r="N421"/>
  <c r="N417"/>
  <c r="N413"/>
  <c r="N409"/>
  <c r="N405"/>
  <c r="N401"/>
  <c r="N397"/>
  <c r="N393"/>
  <c r="N389"/>
  <c r="N385"/>
  <c r="N381"/>
  <c r="N377"/>
  <c r="N373"/>
  <c r="N369"/>
  <c r="N365"/>
  <c r="N361"/>
  <c r="N357"/>
  <c r="N353"/>
  <c r="N349"/>
  <c r="N345"/>
  <c r="N341"/>
  <c r="N337"/>
  <c r="N333"/>
  <c r="N329"/>
  <c r="N325"/>
  <c r="N321"/>
  <c r="N317"/>
  <c r="N313"/>
  <c r="N309"/>
  <c r="N305"/>
  <c r="N301"/>
  <c r="N297"/>
  <c r="N293"/>
  <c r="N289"/>
  <c r="N285"/>
  <c r="N281"/>
  <c r="N277"/>
  <c r="N273"/>
  <c r="N269"/>
  <c r="N265"/>
  <c r="N261"/>
  <c r="N257"/>
  <c r="N253"/>
  <c r="N249"/>
  <c r="N245"/>
  <c r="N241"/>
  <c r="N237"/>
  <c r="N233"/>
  <c r="N229"/>
  <c r="N225"/>
  <c r="N221"/>
  <c r="N217"/>
  <c r="N213"/>
  <c r="N209"/>
  <c r="N205"/>
  <c r="N201"/>
  <c r="N197"/>
  <c r="N193"/>
  <c r="N189"/>
  <c r="N185"/>
  <c r="N181"/>
  <c r="N177"/>
  <c r="N173"/>
  <c r="N169"/>
  <c r="N165"/>
  <c r="N161"/>
  <c r="N157"/>
  <c r="N153"/>
  <c r="N149"/>
  <c r="N145"/>
  <c r="N141"/>
  <c r="N137"/>
  <c r="N133"/>
  <c r="N129"/>
  <c r="N125"/>
  <c r="N121"/>
  <c r="N117"/>
  <c r="N113"/>
  <c r="N109"/>
  <c r="N105"/>
  <c r="N101"/>
  <c r="N97"/>
  <c r="N93"/>
  <c r="N89"/>
  <c r="N85"/>
  <c r="N81"/>
  <c r="N77"/>
  <c r="N73"/>
  <c r="N69"/>
  <c r="N65"/>
  <c r="N61"/>
  <c r="N57"/>
  <c r="N53"/>
  <c r="N49"/>
  <c r="N45"/>
  <c r="N41"/>
  <c r="N37"/>
  <c r="N33"/>
  <c r="N29"/>
  <c r="N25"/>
  <c r="N21"/>
  <c r="N17"/>
  <c r="N13"/>
  <c r="N9"/>
  <c r="N2339"/>
  <c r="N2331"/>
  <c r="N2323"/>
  <c r="N2315"/>
  <c r="N2307"/>
  <c r="N2299"/>
  <c r="N2291"/>
  <c r="N2283"/>
  <c r="N2275"/>
  <c r="N2267"/>
  <c r="N2259"/>
  <c r="N2251"/>
  <c r="N2243"/>
  <c r="N2235"/>
  <c r="N2227"/>
  <c r="N2219"/>
  <c r="N2211"/>
  <c r="N2203"/>
  <c r="N2195"/>
  <c r="N2187"/>
  <c r="N2179"/>
  <c r="N2171"/>
  <c r="N2163"/>
  <c r="N2155"/>
  <c r="N2147"/>
  <c r="N2139"/>
  <c r="N2131"/>
  <c r="N2123"/>
  <c r="N2115"/>
  <c r="N2107"/>
  <c r="N2099"/>
  <c r="N2091"/>
  <c r="N2083"/>
  <c r="N2075"/>
  <c r="N2067"/>
  <c r="N2059"/>
  <c r="N2051"/>
  <c r="N2043"/>
  <c r="N2035"/>
  <c r="N2027"/>
  <c r="N2019"/>
  <c r="N2011"/>
  <c r="N2003"/>
  <c r="N1995"/>
  <c r="N1987"/>
  <c r="N1979"/>
  <c r="N1971"/>
  <c r="N1963"/>
  <c r="N1955"/>
  <c r="N1947"/>
  <c r="N1939"/>
  <c r="N1931"/>
  <c r="N1923"/>
  <c r="N1915"/>
  <c r="N1907"/>
  <c r="N1899"/>
  <c r="N1891"/>
  <c r="N1883"/>
  <c r="N1875"/>
  <c r="N1867"/>
  <c r="N1859"/>
  <c r="N1851"/>
  <c r="N1843"/>
  <c r="N1835"/>
  <c r="N1827"/>
  <c r="N1819"/>
  <c r="N1811"/>
  <c r="N1803"/>
  <c r="N1795"/>
  <c r="N1787"/>
  <c r="N1779"/>
  <c r="N1771"/>
  <c r="N1763"/>
  <c r="N1755"/>
  <c r="N1747"/>
  <c r="N1739"/>
  <c r="N1731"/>
  <c r="N1723"/>
  <c r="N1715"/>
  <c r="N1707"/>
  <c r="N1699"/>
  <c r="N1691"/>
  <c r="N1683"/>
  <c r="N1675"/>
  <c r="N1667"/>
  <c r="N1659"/>
  <c r="N1651"/>
  <c r="N1643"/>
  <c r="N1635"/>
  <c r="N1627"/>
  <c r="N1619"/>
  <c r="N1611"/>
  <c r="N1603"/>
  <c r="N1595"/>
  <c r="N1587"/>
  <c r="N1579"/>
  <c r="N1571"/>
  <c r="N1563"/>
  <c r="N1555"/>
  <c r="N1547"/>
  <c r="N1539"/>
  <c r="N1531"/>
  <c r="N1523"/>
  <c r="N1515"/>
  <c r="N1507"/>
  <c r="N1499"/>
  <c r="N1491"/>
  <c r="N1483"/>
  <c r="N1475"/>
  <c r="N1467"/>
  <c r="N1459"/>
  <c r="N1451"/>
  <c r="N1443"/>
  <c r="N1435"/>
  <c r="N1427"/>
  <c r="N1419"/>
  <c r="N1411"/>
  <c r="N1403"/>
  <c r="N1395"/>
  <c r="N1387"/>
  <c r="N1379"/>
  <c r="N1371"/>
  <c r="N1363"/>
  <c r="N1355"/>
  <c r="N1347"/>
  <c r="N1339"/>
  <c r="N1331"/>
  <c r="N1323"/>
  <c r="N1315"/>
  <c r="N1307"/>
  <c r="N1299"/>
  <c r="N1291"/>
  <c r="N1283"/>
  <c r="N1275"/>
  <c r="N1267"/>
  <c r="N1259"/>
  <c r="N1251"/>
  <c r="N1243"/>
  <c r="N1235"/>
  <c r="N1227"/>
  <c r="N1219"/>
  <c r="N1211"/>
  <c r="N1203"/>
  <c r="N1195"/>
  <c r="N1187"/>
  <c r="N1179"/>
  <c r="N1171"/>
  <c r="N1163"/>
  <c r="N1155"/>
  <c r="N1147"/>
  <c r="N1139"/>
  <c r="N1131"/>
  <c r="N1123"/>
  <c r="N1115"/>
  <c r="N1107"/>
  <c r="N1099"/>
  <c r="N1091"/>
  <c r="N1083"/>
  <c r="N1075"/>
  <c r="N1067"/>
  <c r="N1059"/>
  <c r="N1051"/>
  <c r="N1043"/>
  <c r="N1035"/>
  <c r="N1027"/>
  <c r="N1019"/>
  <c r="N1011"/>
  <c r="N1003"/>
  <c r="N995"/>
  <c r="N987"/>
  <c r="N979"/>
  <c r="N971"/>
  <c r="N963"/>
  <c r="N955"/>
  <c r="N947"/>
  <c r="N939"/>
  <c r="N931"/>
  <c r="N923"/>
  <c r="N915"/>
  <c r="N907"/>
  <c r="N899"/>
  <c r="N891"/>
  <c r="N883"/>
  <c r="N875"/>
  <c r="N867"/>
  <c r="N859"/>
  <c r="N851"/>
  <c r="N843"/>
  <c r="N835"/>
  <c r="N827"/>
  <c r="N819"/>
  <c r="N811"/>
  <c r="N803"/>
  <c r="N795"/>
  <c r="N787"/>
  <c r="N779"/>
  <c r="N771"/>
  <c r="N763"/>
  <c r="N755"/>
  <c r="N747"/>
  <c r="N739"/>
  <c r="N731"/>
  <c r="N723"/>
  <c r="N715"/>
  <c r="N707"/>
  <c r="N699"/>
  <c r="N691"/>
  <c r="N683"/>
  <c r="N675"/>
  <c r="N667"/>
  <c r="N659"/>
  <c r="N651"/>
  <c r="N643"/>
  <c r="N635"/>
  <c r="N627"/>
  <c r="N619"/>
  <c r="N611"/>
  <c r="N603"/>
  <c r="N595"/>
  <c r="N587"/>
  <c r="N579"/>
  <c r="N571"/>
  <c r="N563"/>
  <c r="N555"/>
  <c r="N547"/>
  <c r="N539"/>
  <c r="N531"/>
  <c r="N523"/>
  <c r="N515"/>
  <c r="N507"/>
  <c r="N499"/>
  <c r="N491"/>
  <c r="N483"/>
  <c r="N475"/>
  <c r="N467"/>
  <c r="N459"/>
  <c r="N451"/>
  <c r="N443"/>
  <c r="N435"/>
  <c r="N427"/>
  <c r="N419"/>
  <c r="N411"/>
  <c r="N403"/>
  <c r="N395"/>
  <c r="N387"/>
  <c r="N379"/>
  <c r="N371"/>
  <c r="N363"/>
  <c r="N355"/>
  <c r="N347"/>
  <c r="N339"/>
  <c r="N331"/>
  <c r="N323"/>
  <c r="N315"/>
  <c r="N307"/>
  <c r="N299"/>
  <c r="N291"/>
  <c r="N283"/>
  <c r="N275"/>
  <c r="N267"/>
  <c r="N259"/>
  <c r="N251"/>
  <c r="N243"/>
  <c r="N235"/>
  <c r="N227"/>
  <c r="N219"/>
  <c r="N211"/>
  <c r="N203"/>
  <c r="N195"/>
  <c r="N187"/>
  <c r="N179"/>
  <c r="N171"/>
  <c r="N163"/>
  <c r="N155"/>
  <c r="N147"/>
  <c r="N139"/>
  <c r="N131"/>
  <c r="N123"/>
  <c r="N115"/>
  <c r="N107"/>
  <c r="N99"/>
  <c r="N91"/>
  <c r="N83"/>
  <c r="N75"/>
  <c r="N67"/>
  <c r="N59"/>
  <c r="N51"/>
  <c r="N43"/>
  <c r="N35"/>
  <c r="N27"/>
  <c r="N19"/>
  <c r="N11"/>
  <c r="C9"/>
  <c r="C11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C67"/>
  <c r="C69"/>
  <c r="C71"/>
  <c r="C73"/>
  <c r="C75"/>
  <c r="C77"/>
  <c r="C79"/>
  <c r="C81"/>
  <c r="C83"/>
  <c r="C85"/>
  <c r="C87"/>
  <c r="C89"/>
  <c r="C91"/>
  <c r="C93"/>
  <c r="C95"/>
  <c r="C97"/>
  <c r="C99"/>
  <c r="C101"/>
  <c r="C103"/>
  <c r="C105"/>
  <c r="C107"/>
  <c r="C109"/>
  <c r="C111"/>
  <c r="C113"/>
  <c r="C115"/>
  <c r="C117"/>
  <c r="C119"/>
  <c r="C121"/>
  <c r="C123"/>
  <c r="C125"/>
  <c r="C127"/>
  <c r="C129"/>
  <c r="C131"/>
  <c r="C133"/>
  <c r="C135"/>
  <c r="C137"/>
  <c r="C139"/>
  <c r="C141"/>
  <c r="C143"/>
  <c r="C145"/>
  <c r="C147"/>
  <c r="C149"/>
  <c r="C151"/>
  <c r="C153"/>
  <c r="C155"/>
  <c r="C157"/>
  <c r="C159"/>
  <c r="C161"/>
  <c r="C163"/>
  <c r="C165"/>
  <c r="C167"/>
  <c r="C169"/>
  <c r="C171"/>
  <c r="C173"/>
  <c r="C175"/>
  <c r="C177"/>
  <c r="C179"/>
  <c r="C181"/>
  <c r="C183"/>
  <c r="C185"/>
  <c r="C187"/>
  <c r="C189"/>
  <c r="C191"/>
  <c r="C193"/>
  <c r="C195"/>
  <c r="C197"/>
  <c r="C199"/>
  <c r="C201"/>
  <c r="C203"/>
  <c r="C205"/>
  <c r="C207"/>
  <c r="C209"/>
  <c r="C211"/>
  <c r="C213"/>
  <c r="C215"/>
  <c r="C217"/>
  <c r="C219"/>
  <c r="C221"/>
  <c r="C223"/>
  <c r="C225"/>
  <c r="C227"/>
  <c r="C229"/>
  <c r="C231"/>
  <c r="C233"/>
  <c r="C235"/>
  <c r="C237"/>
  <c r="C239"/>
  <c r="C241"/>
  <c r="C243"/>
  <c r="C245"/>
  <c r="C247"/>
  <c r="C249"/>
  <c r="C251"/>
  <c r="C253"/>
  <c r="C255"/>
  <c r="C257"/>
  <c r="C259"/>
  <c r="C261"/>
  <c r="C263"/>
  <c r="C265"/>
  <c r="C267"/>
  <c r="C269"/>
  <c r="C271"/>
  <c r="C273"/>
  <c r="C275"/>
  <c r="C277"/>
  <c r="C279"/>
  <c r="C281"/>
  <c r="C283"/>
  <c r="C285"/>
  <c r="C287"/>
  <c r="C289"/>
  <c r="C291"/>
  <c r="C293"/>
  <c r="C295"/>
  <c r="C297"/>
  <c r="C299"/>
  <c r="C301"/>
  <c r="C303"/>
  <c r="C305"/>
  <c r="C307"/>
  <c r="C309"/>
  <c r="C311"/>
  <c r="C313"/>
  <c r="C315"/>
  <c r="C317"/>
  <c r="C319"/>
  <c r="C321"/>
  <c r="C323"/>
  <c r="C325"/>
  <c r="C327"/>
  <c r="C329"/>
  <c r="C331"/>
  <c r="C333"/>
  <c r="C335"/>
  <c r="C337"/>
  <c r="C339"/>
  <c r="C341"/>
  <c r="C343"/>
  <c r="C345"/>
  <c r="C347"/>
  <c r="C349"/>
  <c r="C351"/>
  <c r="C353"/>
  <c r="C355"/>
  <c r="C357"/>
  <c r="C359"/>
  <c r="C361"/>
  <c r="C363"/>
  <c r="C365"/>
  <c r="C367"/>
  <c r="C369"/>
  <c r="C371"/>
  <c r="C373"/>
  <c r="C375"/>
  <c r="C377"/>
  <c r="C379"/>
  <c r="C381"/>
  <c r="C383"/>
  <c r="C385"/>
  <c r="C387"/>
  <c r="C389"/>
  <c r="C391"/>
  <c r="C393"/>
  <c r="C395"/>
  <c r="C397"/>
  <c r="C399"/>
  <c r="C401"/>
  <c r="C403"/>
  <c r="C405"/>
  <c r="C407"/>
  <c r="C409"/>
  <c r="C411"/>
  <c r="C413"/>
  <c r="C415"/>
  <c r="C417"/>
  <c r="C419"/>
  <c r="C421"/>
  <c r="C423"/>
  <c r="C425"/>
  <c r="C427"/>
  <c r="C429"/>
  <c r="C431"/>
  <c r="C433"/>
  <c r="C435"/>
  <c r="C437"/>
  <c r="C439"/>
  <c r="C441"/>
  <c r="C443"/>
  <c r="C445"/>
  <c r="C447"/>
  <c r="C449"/>
  <c r="C451"/>
  <c r="C453"/>
  <c r="C455"/>
  <c r="C457"/>
  <c r="C459"/>
  <c r="C461"/>
  <c r="C463"/>
  <c r="C465"/>
  <c r="C467"/>
  <c r="C469"/>
  <c r="C471"/>
  <c r="C473"/>
  <c r="C475"/>
  <c r="C477"/>
  <c r="C479"/>
  <c r="C481"/>
  <c r="C483"/>
  <c r="C485"/>
  <c r="C487"/>
  <c r="C489"/>
  <c r="C491"/>
  <c r="C493"/>
  <c r="C495"/>
  <c r="C497"/>
  <c r="C499"/>
  <c r="C501"/>
  <c r="C503"/>
  <c r="C505"/>
  <c r="C507"/>
  <c r="C509"/>
  <c r="C511"/>
  <c r="C513"/>
  <c r="C515"/>
  <c r="C517"/>
  <c r="C519"/>
  <c r="C521"/>
  <c r="C523"/>
  <c r="C525"/>
  <c r="C527"/>
  <c r="C529"/>
  <c r="C531"/>
  <c r="C533"/>
  <c r="C535"/>
  <c r="C537"/>
  <c r="C539"/>
  <c r="C541"/>
  <c r="C543"/>
  <c r="C545"/>
  <c r="C547"/>
  <c r="C549"/>
  <c r="C551"/>
  <c r="C553"/>
  <c r="C555"/>
  <c r="C557"/>
  <c r="C559"/>
  <c r="C561"/>
  <c r="C563"/>
  <c r="C565"/>
  <c r="C567"/>
  <c r="C569"/>
  <c r="C571"/>
  <c r="C573"/>
  <c r="C575"/>
  <c r="C577"/>
  <c r="C579"/>
  <c r="C581"/>
  <c r="C583"/>
  <c r="C585"/>
  <c r="C587"/>
  <c r="C589"/>
  <c r="C591"/>
  <c r="C593"/>
  <c r="C595"/>
  <c r="C597"/>
  <c r="C599"/>
  <c r="C601"/>
  <c r="C603"/>
  <c r="C605"/>
  <c r="C607"/>
  <c r="C609"/>
  <c r="C611"/>
  <c r="C613"/>
  <c r="C615"/>
  <c r="C617"/>
  <c r="C619"/>
  <c r="C621"/>
  <c r="C623"/>
  <c r="C625"/>
  <c r="C627"/>
  <c r="C629"/>
  <c r="C631"/>
  <c r="C633"/>
  <c r="C635"/>
  <c r="C637"/>
  <c r="C639"/>
  <c r="C641"/>
  <c r="C643"/>
  <c r="C645"/>
  <c r="C647"/>
  <c r="C649"/>
  <c r="C651"/>
  <c r="C653"/>
  <c r="C655"/>
  <c r="C657"/>
  <c r="C659"/>
  <c r="C661"/>
  <c r="C663"/>
  <c r="C665"/>
  <c r="C667"/>
  <c r="C669"/>
  <c r="C671"/>
  <c r="C673"/>
  <c r="C675"/>
  <c r="C677"/>
  <c r="C679"/>
  <c r="C681"/>
  <c r="C683"/>
  <c r="C685"/>
  <c r="C687"/>
  <c r="C689"/>
  <c r="C691"/>
  <c r="C693"/>
  <c r="C695"/>
  <c r="C697"/>
  <c r="C699"/>
  <c r="C701"/>
  <c r="C703"/>
  <c r="C705"/>
  <c r="C707"/>
  <c r="C709"/>
  <c r="C711"/>
  <c r="C713"/>
  <c r="C715"/>
  <c r="C717"/>
  <c r="C719"/>
  <c r="C721"/>
  <c r="C723"/>
  <c r="C725"/>
  <c r="C727"/>
  <c r="C729"/>
  <c r="C731"/>
  <c r="C733"/>
  <c r="C735"/>
  <c r="C737"/>
  <c r="C739"/>
  <c r="C741"/>
  <c r="C743"/>
  <c r="C745"/>
  <c r="C747"/>
  <c r="C749"/>
  <c r="C751"/>
  <c r="C753"/>
  <c r="C755"/>
  <c r="C757"/>
  <c r="C759"/>
  <c r="C761"/>
  <c r="C763"/>
  <c r="C765"/>
  <c r="C767"/>
  <c r="C769"/>
  <c r="C771"/>
  <c r="C773"/>
  <c r="C775"/>
  <c r="C777"/>
  <c r="C779"/>
  <c r="C781"/>
  <c r="C783"/>
  <c r="C785"/>
  <c r="C787"/>
  <c r="C789"/>
  <c r="C791"/>
  <c r="C793"/>
  <c r="C795"/>
  <c r="C797"/>
  <c r="C799"/>
  <c r="C801"/>
  <c r="C803"/>
  <c r="C805"/>
  <c r="C807"/>
  <c r="C809"/>
  <c r="C811"/>
  <c r="C813"/>
  <c r="C815"/>
  <c r="C817"/>
  <c r="C819"/>
  <c r="C821"/>
  <c r="C823"/>
  <c r="C825"/>
  <c r="C827"/>
  <c r="C829"/>
  <c r="C831"/>
  <c r="C833"/>
  <c r="C835"/>
  <c r="C837"/>
  <c r="C839"/>
  <c r="C841"/>
  <c r="C843"/>
  <c r="C845"/>
  <c r="C847"/>
  <c r="C849"/>
  <c r="C851"/>
  <c r="C853"/>
  <c r="C855"/>
  <c r="C857"/>
  <c r="C859"/>
  <c r="C861"/>
  <c r="C863"/>
  <c r="C865"/>
  <c r="C867"/>
  <c r="C869"/>
  <c r="C871"/>
  <c r="C873"/>
  <c r="C875"/>
  <c r="C877"/>
  <c r="C879"/>
  <c r="C881"/>
  <c r="C883"/>
  <c r="C885"/>
  <c r="C887"/>
  <c r="C889"/>
  <c r="C891"/>
  <c r="C893"/>
  <c r="C895"/>
  <c r="C897"/>
  <c r="C899"/>
  <c r="C901"/>
  <c r="C903"/>
  <c r="C905"/>
  <c r="C907"/>
  <c r="C909"/>
  <c r="C911"/>
  <c r="C913"/>
  <c r="C915"/>
  <c r="C917"/>
  <c r="C919"/>
  <c r="C921"/>
  <c r="C923"/>
  <c r="C925"/>
  <c r="C927"/>
  <c r="C929"/>
  <c r="C931"/>
  <c r="C933"/>
  <c r="C935"/>
  <c r="C937"/>
  <c r="C939"/>
  <c r="C941"/>
  <c r="C943"/>
  <c r="C945"/>
  <c r="C947"/>
  <c r="C949"/>
  <c r="C951"/>
  <c r="C953"/>
  <c r="C955"/>
  <c r="C957"/>
  <c r="C959"/>
  <c r="C961"/>
  <c r="C963"/>
  <c r="C965"/>
  <c r="C967"/>
  <c r="C969"/>
  <c r="C971"/>
  <c r="C973"/>
  <c r="C975"/>
  <c r="C977"/>
  <c r="C979"/>
  <c r="C981"/>
  <c r="C983"/>
  <c r="C985"/>
  <c r="C987"/>
  <c r="C989"/>
  <c r="C991"/>
  <c r="C993"/>
  <c r="C995"/>
  <c r="C997"/>
  <c r="C999"/>
  <c r="C1001"/>
  <c r="C1003"/>
  <c r="C1005"/>
  <c r="C1007"/>
  <c r="C1009"/>
  <c r="C1011"/>
  <c r="C1013"/>
  <c r="C1015"/>
  <c r="C1017"/>
  <c r="C1019"/>
  <c r="C1021"/>
  <c r="C1023"/>
  <c r="C1025"/>
  <c r="C1027"/>
  <c r="C1029"/>
  <c r="C1031"/>
  <c r="C1033"/>
  <c r="C1035"/>
  <c r="C1037"/>
  <c r="C1039"/>
  <c r="C1041"/>
  <c r="C1043"/>
  <c r="C1045"/>
  <c r="C1047"/>
  <c r="C1049"/>
  <c r="C1051"/>
  <c r="C1053"/>
  <c r="C1055"/>
  <c r="C1057"/>
  <c r="C1059"/>
  <c r="C1061"/>
  <c r="C1063"/>
  <c r="C1065"/>
  <c r="C1067"/>
  <c r="C1069"/>
  <c r="C1071"/>
  <c r="C1073"/>
  <c r="C1075"/>
  <c r="C1077"/>
  <c r="C1079"/>
  <c r="C1081"/>
  <c r="C1083"/>
  <c r="C1085"/>
  <c r="C1087"/>
  <c r="C1089"/>
  <c r="C1091"/>
  <c r="C1093"/>
  <c r="C1095"/>
  <c r="C1097"/>
  <c r="C1099"/>
  <c r="C1101"/>
  <c r="C1103"/>
  <c r="C1105"/>
  <c r="C1107"/>
  <c r="C1109"/>
  <c r="C1111"/>
  <c r="C1113"/>
  <c r="C1115"/>
  <c r="C1117"/>
  <c r="C1119"/>
  <c r="C1121"/>
  <c r="C1123"/>
  <c r="C1125"/>
  <c r="C1127"/>
  <c r="C1129"/>
  <c r="C1131"/>
  <c r="C1133"/>
  <c r="C1135"/>
  <c r="C1137"/>
  <c r="C1139"/>
  <c r="C1141"/>
  <c r="C1143"/>
  <c r="C1145"/>
  <c r="C1147"/>
  <c r="C1149"/>
  <c r="C1151"/>
  <c r="C1153"/>
  <c r="C1155"/>
  <c r="C1157"/>
  <c r="C1159"/>
  <c r="C1161"/>
  <c r="C1163"/>
  <c r="C1165"/>
  <c r="C1167"/>
  <c r="C1169"/>
  <c r="C1171"/>
  <c r="C1173"/>
  <c r="C1175"/>
  <c r="C1177"/>
  <c r="C1179"/>
  <c r="C1181"/>
  <c r="C1183"/>
  <c r="C1185"/>
  <c r="C1187"/>
  <c r="C1189"/>
  <c r="C1191"/>
  <c r="C1193"/>
  <c r="C1195"/>
  <c r="C1197"/>
  <c r="C1199"/>
  <c r="C1201"/>
  <c r="C1203"/>
  <c r="C1205"/>
  <c r="C1207"/>
  <c r="C1209"/>
  <c r="C1211"/>
  <c r="C1213"/>
  <c r="C1215"/>
  <c r="C1217"/>
  <c r="C1219"/>
  <c r="C1221"/>
  <c r="C1223"/>
  <c r="C1225"/>
  <c r="C1227"/>
  <c r="C1229"/>
  <c r="C1231"/>
  <c r="C1233"/>
  <c r="C1235"/>
  <c r="C1237"/>
  <c r="C1239"/>
  <c r="C1241"/>
  <c r="C1243"/>
  <c r="C1245"/>
  <c r="C1247"/>
  <c r="C1249"/>
  <c r="C1251"/>
  <c r="C1253"/>
  <c r="C1255"/>
  <c r="C1257"/>
  <c r="C1259"/>
  <c r="C1261"/>
  <c r="C1263"/>
  <c r="C1265"/>
  <c r="C1267"/>
  <c r="C1269"/>
  <c r="C1271"/>
  <c r="C1273"/>
  <c r="C1275"/>
  <c r="C1277"/>
  <c r="C1279"/>
  <c r="C1281"/>
  <c r="C1283"/>
  <c r="C1285"/>
  <c r="C1287"/>
  <c r="C1289"/>
  <c r="C1291"/>
  <c r="C1293"/>
  <c r="C1295"/>
  <c r="C1297"/>
  <c r="C1299"/>
  <c r="C1301"/>
  <c r="C1303"/>
  <c r="C1305"/>
  <c r="C1307"/>
  <c r="C1309"/>
  <c r="C1311"/>
  <c r="C1313"/>
  <c r="C1315"/>
  <c r="C1317"/>
  <c r="C1319"/>
  <c r="C1321"/>
  <c r="C1323"/>
  <c r="C1325"/>
  <c r="C1327"/>
  <c r="C1329"/>
  <c r="C1331"/>
  <c r="C1333"/>
  <c r="C1335"/>
  <c r="C1337"/>
  <c r="C1339"/>
  <c r="C1341"/>
  <c r="C1343"/>
  <c r="C1345"/>
  <c r="C1347"/>
  <c r="C1349"/>
  <c r="C1351"/>
  <c r="C1353"/>
  <c r="C1355"/>
  <c r="C1357"/>
  <c r="C1359"/>
  <c r="C1361"/>
  <c r="C1363"/>
  <c r="C1365"/>
  <c r="C1367"/>
  <c r="C1369"/>
  <c r="C1371"/>
  <c r="C1373"/>
  <c r="C1375"/>
  <c r="C1377"/>
  <c r="C1379"/>
  <c r="C1381"/>
  <c r="C1383"/>
  <c r="C1385"/>
  <c r="C1387"/>
  <c r="C1389"/>
  <c r="C1391"/>
  <c r="C1393"/>
  <c r="C1395"/>
  <c r="C1397"/>
  <c r="C1399"/>
  <c r="C1401"/>
  <c r="C1403"/>
  <c r="C1405"/>
  <c r="C1407"/>
  <c r="C1409"/>
  <c r="C1411"/>
  <c r="C1413"/>
  <c r="C1415"/>
  <c r="C1417"/>
  <c r="C1419"/>
  <c r="C1421"/>
  <c r="C1423"/>
  <c r="C1425"/>
  <c r="C1427"/>
  <c r="C1429"/>
  <c r="C1431"/>
  <c r="C1433"/>
  <c r="C1435"/>
  <c r="C1437"/>
  <c r="C1439"/>
  <c r="C1441"/>
  <c r="C1443"/>
  <c r="C1445"/>
  <c r="C1447"/>
  <c r="C1449"/>
  <c r="C1451"/>
  <c r="C1453"/>
  <c r="C1455"/>
  <c r="C1457"/>
  <c r="C1459"/>
  <c r="C1461"/>
  <c r="C1463"/>
  <c r="C1465"/>
  <c r="C1467"/>
  <c r="C1469"/>
  <c r="C1471"/>
  <c r="C1473"/>
  <c r="C1475"/>
  <c r="C1477"/>
  <c r="C1479"/>
  <c r="C1481"/>
  <c r="C1483"/>
  <c r="C1485"/>
  <c r="C1487"/>
  <c r="C1489"/>
  <c r="C1491"/>
  <c r="C1493"/>
  <c r="C1495"/>
  <c r="C1497"/>
  <c r="C1499"/>
  <c r="C1501"/>
  <c r="C1503"/>
  <c r="C1505"/>
  <c r="C1507"/>
  <c r="C1509"/>
  <c r="C1511"/>
  <c r="C1513"/>
  <c r="C1515"/>
  <c r="C1517"/>
  <c r="C1519"/>
  <c r="C1521"/>
  <c r="C1523"/>
  <c r="C1525"/>
  <c r="C1527"/>
  <c r="C1529"/>
  <c r="C1531"/>
  <c r="C1533"/>
  <c r="C1535"/>
  <c r="C1537"/>
  <c r="C1539"/>
  <c r="C1541"/>
  <c r="C1543"/>
  <c r="C1545"/>
  <c r="C1547"/>
  <c r="C1549"/>
  <c r="C1551"/>
  <c r="C1553"/>
  <c r="C1555"/>
  <c r="C1557"/>
  <c r="C1559"/>
  <c r="C1561"/>
  <c r="C1563"/>
  <c r="C1565"/>
  <c r="C1567"/>
  <c r="C1569"/>
  <c r="C1571"/>
  <c r="C1573"/>
  <c r="C1575"/>
  <c r="C1577"/>
  <c r="C1579"/>
  <c r="C1581"/>
  <c r="C1583"/>
  <c r="C1585"/>
  <c r="C1587"/>
  <c r="C1589"/>
  <c r="C1591"/>
  <c r="C1593"/>
  <c r="C1595"/>
  <c r="C1597"/>
  <c r="C1599"/>
  <c r="C1601"/>
  <c r="C1603"/>
  <c r="C1605"/>
  <c r="C1607"/>
  <c r="C1609"/>
  <c r="C1611"/>
  <c r="C1613"/>
  <c r="C1615"/>
  <c r="C1617"/>
  <c r="C1619"/>
  <c r="C1621"/>
  <c r="C1623"/>
  <c r="C1625"/>
  <c r="C1627"/>
  <c r="C1629"/>
  <c r="C1631"/>
  <c r="C1633"/>
  <c r="C1635"/>
  <c r="C1637"/>
  <c r="C1639"/>
  <c r="C1641"/>
  <c r="C1643"/>
  <c r="C1645"/>
  <c r="C1647"/>
  <c r="C1649"/>
  <c r="C1651"/>
  <c r="C1653"/>
  <c r="C1655"/>
  <c r="C1657"/>
  <c r="C1659"/>
  <c r="C1661"/>
  <c r="C1663"/>
  <c r="C1665"/>
  <c r="C1667"/>
  <c r="C1669"/>
  <c r="C1671"/>
  <c r="C1673"/>
  <c r="C1675"/>
  <c r="C1677"/>
  <c r="C1679"/>
  <c r="C1681"/>
  <c r="C1683"/>
  <c r="C1685"/>
  <c r="C1687"/>
  <c r="C1689"/>
  <c r="C1691"/>
  <c r="C1693"/>
  <c r="C1695"/>
  <c r="C1697"/>
  <c r="C1699"/>
  <c r="C1701"/>
  <c r="C1703"/>
  <c r="C1705"/>
  <c r="C1707"/>
  <c r="C1709"/>
  <c r="C1711"/>
  <c r="C1713"/>
  <c r="C1715"/>
  <c r="C1717"/>
  <c r="C1719"/>
  <c r="C1721"/>
  <c r="C1723"/>
  <c r="C1725"/>
  <c r="C1727"/>
  <c r="C1729"/>
  <c r="C1731"/>
  <c r="C1733"/>
  <c r="C1735"/>
  <c r="C1737"/>
  <c r="C1739"/>
  <c r="C1741"/>
  <c r="C1743"/>
  <c r="C1745"/>
  <c r="C1747"/>
  <c r="C1749"/>
  <c r="C1751"/>
  <c r="C1753"/>
  <c r="C1755"/>
  <c r="C1757"/>
  <c r="C1759"/>
  <c r="C1761"/>
  <c r="C1763"/>
  <c r="C1765"/>
  <c r="C1767"/>
  <c r="C1769"/>
  <c r="C1771"/>
  <c r="C1773"/>
  <c r="C1775"/>
  <c r="C1777"/>
  <c r="C1779"/>
  <c r="C1781"/>
  <c r="C1783"/>
  <c r="C1785"/>
  <c r="C1787"/>
  <c r="C1789"/>
  <c r="C1791"/>
  <c r="C1793"/>
  <c r="C1795"/>
  <c r="C1797"/>
  <c r="C1799"/>
  <c r="C1801"/>
  <c r="C1803"/>
  <c r="C1805"/>
  <c r="C1807"/>
  <c r="C1809"/>
  <c r="C1811"/>
  <c r="C1813"/>
  <c r="C1815"/>
  <c r="C1817"/>
  <c r="C1819"/>
  <c r="C1821"/>
  <c r="C1823"/>
  <c r="C1825"/>
  <c r="C1827"/>
  <c r="C1829"/>
  <c r="C1831"/>
  <c r="C1833"/>
  <c r="C1835"/>
  <c r="C1837"/>
  <c r="C1839"/>
  <c r="C1841"/>
  <c r="C1843"/>
  <c r="C1845"/>
  <c r="C1847"/>
  <c r="C1849"/>
  <c r="C1851"/>
  <c r="C1853"/>
  <c r="C1855"/>
  <c r="C1857"/>
  <c r="C1859"/>
  <c r="C1861"/>
  <c r="C1863"/>
  <c r="C1865"/>
  <c r="C1867"/>
  <c r="C1869"/>
  <c r="C1871"/>
  <c r="C1873"/>
  <c r="C1875"/>
  <c r="C1877"/>
  <c r="C1879"/>
  <c r="C1881"/>
  <c r="C1883"/>
  <c r="C1885"/>
  <c r="C1887"/>
  <c r="C1889"/>
  <c r="C1891"/>
  <c r="C1893"/>
  <c r="C1895"/>
  <c r="C1897"/>
  <c r="C1899"/>
  <c r="C1901"/>
  <c r="C1903"/>
  <c r="C1905"/>
  <c r="C1907"/>
  <c r="C1909"/>
  <c r="C1911"/>
  <c r="C1913"/>
  <c r="C1915"/>
  <c r="C1917"/>
  <c r="C1919"/>
  <c r="C1921"/>
  <c r="C1923"/>
  <c r="C1925"/>
  <c r="C1927"/>
  <c r="C1929"/>
  <c r="C1931"/>
  <c r="C1933"/>
  <c r="C1935"/>
  <c r="C1937"/>
  <c r="C1939"/>
  <c r="C1941"/>
  <c r="C1943"/>
  <c r="C1945"/>
  <c r="C1947"/>
  <c r="C1949"/>
  <c r="C1951"/>
  <c r="C1953"/>
  <c r="C1955"/>
  <c r="C1957"/>
  <c r="C1959"/>
  <c r="C1961"/>
  <c r="C1963"/>
  <c r="C1965"/>
  <c r="C1967"/>
  <c r="C1969"/>
  <c r="C1971"/>
  <c r="C1973"/>
  <c r="C1975"/>
  <c r="C1977"/>
  <c r="C1979"/>
  <c r="C1981"/>
  <c r="C1983"/>
  <c r="C1985"/>
  <c r="C1987"/>
  <c r="C1989"/>
  <c r="C1991"/>
  <c r="C1993"/>
  <c r="C1995"/>
  <c r="C1997"/>
  <c r="C1999"/>
  <c r="C2001"/>
  <c r="C2003"/>
  <c r="C2005"/>
  <c r="C2007"/>
  <c r="C2009"/>
  <c r="C2011"/>
  <c r="C2013"/>
  <c r="C2015"/>
  <c r="C2017"/>
  <c r="C2019"/>
  <c r="C2021"/>
  <c r="C2023"/>
  <c r="C2025"/>
  <c r="C2027"/>
  <c r="C2029"/>
  <c r="C2031"/>
  <c r="C2033"/>
  <c r="C2035"/>
  <c r="C2037"/>
  <c r="C2039"/>
  <c r="C2041"/>
  <c r="C2043"/>
  <c r="C2045"/>
  <c r="C2047"/>
  <c r="C2049"/>
  <c r="C2051"/>
  <c r="C2053"/>
  <c r="C2055"/>
  <c r="C2057"/>
  <c r="C2059"/>
  <c r="C2061"/>
  <c r="C2063"/>
  <c r="C2065"/>
  <c r="C2067"/>
  <c r="C2069"/>
  <c r="C2071"/>
  <c r="C2073"/>
  <c r="C2075"/>
  <c r="C2077"/>
  <c r="C2079"/>
  <c r="C2081"/>
  <c r="C2083"/>
  <c r="C2085"/>
  <c r="C2087"/>
  <c r="C2089"/>
  <c r="C2091"/>
  <c r="C2093"/>
  <c r="C2095"/>
  <c r="C2097"/>
  <c r="C2099"/>
  <c r="C2101"/>
  <c r="C2103"/>
  <c r="C2105"/>
  <c r="C2107"/>
  <c r="C2109"/>
  <c r="C2111"/>
  <c r="C2113"/>
  <c r="C2115"/>
  <c r="C2117"/>
  <c r="C2119"/>
  <c r="C2121"/>
  <c r="C2123"/>
  <c r="C2125"/>
  <c r="C2127"/>
  <c r="C2129"/>
  <c r="C2131"/>
  <c r="C2133"/>
  <c r="C2135"/>
  <c r="C2137"/>
  <c r="C2139"/>
  <c r="C2141"/>
  <c r="C2143"/>
  <c r="C2145"/>
  <c r="C2147"/>
  <c r="C2149"/>
  <c r="C2151"/>
  <c r="C2153"/>
  <c r="C2155"/>
  <c r="C2157"/>
  <c r="C2159"/>
  <c r="C2161"/>
  <c r="C2163"/>
  <c r="C2165"/>
  <c r="C2167"/>
  <c r="C2169"/>
  <c r="C2171"/>
  <c r="C2173"/>
  <c r="C2175"/>
  <c r="C2177"/>
  <c r="C2179"/>
  <c r="C2181"/>
  <c r="C2183"/>
  <c r="C2185"/>
  <c r="C2187"/>
  <c r="C2189"/>
  <c r="C2191"/>
  <c r="C2193"/>
  <c r="C2195"/>
  <c r="C2197"/>
  <c r="C2199"/>
  <c r="C2201"/>
  <c r="C2203"/>
  <c r="C2205"/>
  <c r="C2207"/>
  <c r="C2209"/>
  <c r="C2211"/>
  <c r="C2213"/>
  <c r="C2215"/>
  <c r="C2217"/>
  <c r="C2219"/>
  <c r="C2221"/>
  <c r="C2223"/>
  <c r="C2225"/>
  <c r="C2227"/>
  <c r="C2229"/>
  <c r="C2231"/>
  <c r="C2233"/>
  <c r="C2235"/>
  <c r="C2237"/>
  <c r="C2239"/>
  <c r="C2241"/>
  <c r="C2243"/>
  <c r="C2245"/>
  <c r="C2247"/>
  <c r="C2249"/>
  <c r="C2251"/>
  <c r="C2253"/>
  <c r="C2255"/>
  <c r="C2257"/>
  <c r="C2259"/>
  <c r="C2261"/>
  <c r="C2263"/>
  <c r="C2265"/>
  <c r="C2267"/>
  <c r="C2269"/>
  <c r="C2271"/>
  <c r="C2273"/>
  <c r="C2275"/>
  <c r="C2277"/>
  <c r="C2279"/>
  <c r="C2281"/>
  <c r="C2283"/>
  <c r="C2285"/>
  <c r="C2287"/>
  <c r="C2289"/>
  <c r="C2291"/>
  <c r="C2293"/>
  <c r="C2295"/>
  <c r="C2297"/>
  <c r="C2299"/>
  <c r="C2301"/>
  <c r="C2303"/>
  <c r="C2305"/>
  <c r="C2307"/>
  <c r="C2309"/>
  <c r="C2311"/>
  <c r="C2313"/>
  <c r="C2315"/>
  <c r="C2317"/>
  <c r="C2319"/>
  <c r="C2321"/>
  <c r="C2323"/>
  <c r="C2325"/>
  <c r="C2327"/>
  <c r="C2329"/>
  <c r="C2331"/>
  <c r="C2333"/>
  <c r="C2335"/>
  <c r="C2337"/>
  <c r="C2339"/>
  <c r="C2341"/>
  <c r="C7"/>
  <c r="C8"/>
  <c r="C10"/>
  <c r="C12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C72"/>
  <c r="C74"/>
  <c r="C76"/>
  <c r="C78"/>
  <c r="C80"/>
  <c r="C82"/>
  <c r="C84"/>
  <c r="C86"/>
  <c r="C88"/>
  <c r="C90"/>
  <c r="C92"/>
  <c r="C94"/>
  <c r="C96"/>
  <c r="C98"/>
  <c r="C100"/>
  <c r="C102"/>
  <c r="C104"/>
  <c r="C106"/>
  <c r="C108"/>
  <c r="C110"/>
  <c r="C112"/>
  <c r="C114"/>
  <c r="C116"/>
  <c r="C118"/>
  <c r="C120"/>
  <c r="C122"/>
  <c r="C124"/>
  <c r="C126"/>
  <c r="C128"/>
  <c r="C130"/>
  <c r="C132"/>
  <c r="C134"/>
  <c r="C136"/>
  <c r="C138"/>
  <c r="C140"/>
  <c r="C142"/>
  <c r="C144"/>
  <c r="C146"/>
  <c r="C148"/>
  <c r="C150"/>
  <c r="C152"/>
  <c r="C154"/>
  <c r="C156"/>
  <c r="C158"/>
  <c r="C160"/>
  <c r="C162"/>
  <c r="C164"/>
  <c r="C166"/>
  <c r="C168"/>
  <c r="C170"/>
  <c r="C172"/>
  <c r="C174"/>
  <c r="C176"/>
  <c r="C178"/>
  <c r="C180"/>
  <c r="C182"/>
  <c r="C184"/>
  <c r="C186"/>
  <c r="C188"/>
  <c r="C190"/>
  <c r="C192"/>
  <c r="C194"/>
  <c r="C196"/>
  <c r="C198"/>
  <c r="C200"/>
  <c r="C202"/>
  <c r="C204"/>
  <c r="C206"/>
  <c r="C208"/>
  <c r="C210"/>
  <c r="C212"/>
  <c r="C214"/>
  <c r="C216"/>
  <c r="C218"/>
  <c r="C220"/>
  <c r="C222"/>
  <c r="C224"/>
  <c r="C226"/>
  <c r="C228"/>
  <c r="C230"/>
  <c r="C232"/>
  <c r="C234"/>
  <c r="C236"/>
  <c r="C238"/>
  <c r="C240"/>
  <c r="C242"/>
  <c r="C244"/>
  <c r="C246"/>
  <c r="C248"/>
  <c r="C250"/>
  <c r="C252"/>
  <c r="C254"/>
  <c r="C256"/>
  <c r="C258"/>
  <c r="C260"/>
  <c r="C262"/>
  <c r="C264"/>
  <c r="C266"/>
  <c r="C268"/>
  <c r="C270"/>
  <c r="C272"/>
  <c r="C274"/>
  <c r="C276"/>
  <c r="C278"/>
  <c r="C280"/>
  <c r="C282"/>
  <c r="C284"/>
  <c r="C286"/>
  <c r="C288"/>
  <c r="C290"/>
  <c r="C292"/>
  <c r="C294"/>
  <c r="C296"/>
  <c r="C298"/>
  <c r="C300"/>
  <c r="C302"/>
  <c r="C304"/>
  <c r="C306"/>
  <c r="C308"/>
  <c r="C310"/>
  <c r="C312"/>
  <c r="C314"/>
  <c r="C316"/>
  <c r="C318"/>
  <c r="C320"/>
  <c r="C322"/>
  <c r="C324"/>
  <c r="C326"/>
  <c r="C328"/>
  <c r="C330"/>
  <c r="C332"/>
  <c r="C334"/>
  <c r="C336"/>
  <c r="C338"/>
  <c r="C340"/>
  <c r="C342"/>
  <c r="C344"/>
  <c r="C346"/>
  <c r="C348"/>
  <c r="C350"/>
  <c r="C352"/>
  <c r="C354"/>
  <c r="C356"/>
  <c r="C358"/>
  <c r="C360"/>
  <c r="C362"/>
  <c r="C364"/>
  <c r="C366"/>
  <c r="C368"/>
  <c r="C370"/>
  <c r="C372"/>
  <c r="C374"/>
  <c r="C376"/>
  <c r="C378"/>
  <c r="C380"/>
  <c r="C382"/>
  <c r="C384"/>
  <c r="C386"/>
  <c r="C388"/>
  <c r="C390"/>
  <c r="C392"/>
  <c r="C394"/>
  <c r="C396"/>
  <c r="C398"/>
  <c r="C400"/>
  <c r="C402"/>
  <c r="C404"/>
  <c r="C406"/>
  <c r="C408"/>
  <c r="C410"/>
  <c r="C412"/>
  <c r="C414"/>
  <c r="C416"/>
  <c r="C418"/>
  <c r="C420"/>
  <c r="C422"/>
  <c r="C424"/>
  <c r="C426"/>
  <c r="C428"/>
  <c r="C430"/>
  <c r="C432"/>
  <c r="C434"/>
  <c r="C436"/>
  <c r="C438"/>
  <c r="C440"/>
  <c r="C442"/>
  <c r="C444"/>
  <c r="C446"/>
  <c r="C448"/>
  <c r="C450"/>
  <c r="C452"/>
  <c r="C454"/>
  <c r="C456"/>
  <c r="C458"/>
  <c r="C460"/>
  <c r="C462"/>
  <c r="C464"/>
  <c r="C466"/>
  <c r="C468"/>
  <c r="C470"/>
  <c r="C472"/>
  <c r="C474"/>
  <c r="C476"/>
  <c r="C478"/>
  <c r="C480"/>
  <c r="C482"/>
  <c r="C484"/>
  <c r="C486"/>
  <c r="C488"/>
  <c r="C490"/>
  <c r="C492"/>
  <c r="C494"/>
  <c r="C496"/>
  <c r="C498"/>
  <c r="C500"/>
  <c r="C502"/>
  <c r="C504"/>
  <c r="C506"/>
  <c r="C508"/>
  <c r="C510"/>
  <c r="C512"/>
  <c r="C514"/>
  <c r="C516"/>
  <c r="C518"/>
  <c r="C520"/>
  <c r="C522"/>
  <c r="C524"/>
  <c r="C526"/>
  <c r="C528"/>
  <c r="C530"/>
  <c r="C532"/>
  <c r="C534"/>
  <c r="C536"/>
  <c r="C538"/>
  <c r="C540"/>
  <c r="C542"/>
  <c r="C544"/>
  <c r="C546"/>
  <c r="C548"/>
  <c r="C550"/>
  <c r="C552"/>
  <c r="C554"/>
  <c r="C556"/>
  <c r="C558"/>
  <c r="C560"/>
  <c r="C562"/>
  <c r="C564"/>
  <c r="C566"/>
  <c r="C568"/>
  <c r="C570"/>
  <c r="C572"/>
  <c r="C574"/>
  <c r="C576"/>
  <c r="C578"/>
  <c r="C580"/>
  <c r="C582"/>
  <c r="C584"/>
  <c r="C586"/>
  <c r="C588"/>
  <c r="C590"/>
  <c r="C592"/>
  <c r="C594"/>
  <c r="C596"/>
  <c r="C598"/>
  <c r="C600"/>
  <c r="C602"/>
  <c r="C604"/>
  <c r="C606"/>
  <c r="C608"/>
  <c r="C610"/>
  <c r="C612"/>
  <c r="C614"/>
  <c r="C616"/>
  <c r="C618"/>
  <c r="C620"/>
  <c r="C622"/>
  <c r="C624"/>
  <c r="C626"/>
  <c r="C628"/>
  <c r="C630"/>
  <c r="C632"/>
  <c r="C634"/>
  <c r="C636"/>
  <c r="C638"/>
  <c r="C640"/>
  <c r="C642"/>
  <c r="C644"/>
  <c r="C646"/>
  <c r="C648"/>
  <c r="C650"/>
  <c r="C652"/>
  <c r="C654"/>
  <c r="C656"/>
  <c r="C658"/>
  <c r="C660"/>
  <c r="C662"/>
  <c r="C664"/>
  <c r="C666"/>
  <c r="C668"/>
  <c r="C670"/>
  <c r="C672"/>
  <c r="C674"/>
  <c r="C676"/>
  <c r="C678"/>
  <c r="C680"/>
  <c r="C682"/>
  <c r="C684"/>
  <c r="C686"/>
  <c r="C688"/>
  <c r="C690"/>
  <c r="C692"/>
  <c r="C694"/>
  <c r="C696"/>
  <c r="C698"/>
  <c r="C700"/>
  <c r="C702"/>
  <c r="C704"/>
  <c r="C706"/>
  <c r="C708"/>
  <c r="C710"/>
  <c r="C712"/>
  <c r="C714"/>
  <c r="C716"/>
  <c r="C718"/>
  <c r="C720"/>
  <c r="C722"/>
  <c r="C724"/>
  <c r="C726"/>
  <c r="C728"/>
  <c r="C730"/>
  <c r="C732"/>
  <c r="C734"/>
  <c r="C736"/>
  <c r="C738"/>
  <c r="C740"/>
  <c r="C742"/>
  <c r="C744"/>
  <c r="C746"/>
  <c r="C748"/>
  <c r="C750"/>
  <c r="C752"/>
  <c r="C754"/>
  <c r="C756"/>
  <c r="C758"/>
  <c r="C760"/>
  <c r="C762"/>
  <c r="C764"/>
  <c r="C766"/>
  <c r="C768"/>
  <c r="C770"/>
  <c r="C772"/>
  <c r="C774"/>
  <c r="C776"/>
  <c r="C778"/>
  <c r="C780"/>
  <c r="C782"/>
  <c r="C784"/>
  <c r="C786"/>
  <c r="C788"/>
  <c r="C790"/>
  <c r="C792"/>
  <c r="C794"/>
  <c r="C796"/>
  <c r="C798"/>
  <c r="C800"/>
  <c r="C802"/>
  <c r="C804"/>
  <c r="C806"/>
  <c r="C808"/>
  <c r="C810"/>
  <c r="C812"/>
  <c r="C814"/>
  <c r="C816"/>
  <c r="C818"/>
  <c r="C820"/>
  <c r="C822"/>
  <c r="C824"/>
  <c r="C826"/>
  <c r="C828"/>
  <c r="C830"/>
  <c r="C832"/>
  <c r="C834"/>
  <c r="C836"/>
  <c r="C838"/>
  <c r="C840"/>
  <c r="C842"/>
  <c r="C844"/>
  <c r="C846"/>
  <c r="C848"/>
  <c r="C850"/>
  <c r="C852"/>
  <c r="C854"/>
  <c r="C856"/>
  <c r="C858"/>
  <c r="C860"/>
  <c r="C862"/>
  <c r="C864"/>
  <c r="C866"/>
  <c r="C868"/>
  <c r="C870"/>
  <c r="C872"/>
  <c r="C874"/>
  <c r="C876"/>
  <c r="C878"/>
  <c r="C880"/>
  <c r="C882"/>
  <c r="C884"/>
  <c r="C886"/>
  <c r="C888"/>
  <c r="C890"/>
  <c r="C892"/>
  <c r="C894"/>
  <c r="C896"/>
  <c r="C898"/>
  <c r="C900"/>
  <c r="C902"/>
  <c r="C904"/>
  <c r="C906"/>
  <c r="C908"/>
  <c r="C910"/>
  <c r="C912"/>
  <c r="C914"/>
  <c r="C916"/>
  <c r="C918"/>
  <c r="C920"/>
  <c r="C922"/>
  <c r="C924"/>
  <c r="C926"/>
  <c r="C928"/>
  <c r="C930"/>
  <c r="C932"/>
  <c r="C934"/>
  <c r="C936"/>
  <c r="C938"/>
  <c r="C940"/>
  <c r="C942"/>
  <c r="C944"/>
  <c r="C946"/>
  <c r="C948"/>
  <c r="C950"/>
  <c r="C952"/>
  <c r="C954"/>
  <c r="C956"/>
  <c r="C958"/>
  <c r="C960"/>
  <c r="C962"/>
  <c r="C964"/>
  <c r="C966"/>
  <c r="C968"/>
  <c r="C970"/>
  <c r="C972"/>
  <c r="C974"/>
  <c r="C976"/>
  <c r="C978"/>
  <c r="C980"/>
  <c r="C982"/>
  <c r="C984"/>
  <c r="C986"/>
  <c r="C988"/>
  <c r="C990"/>
  <c r="C992"/>
  <c r="C994"/>
  <c r="C996"/>
  <c r="C998"/>
  <c r="C1000"/>
  <c r="C1002"/>
  <c r="C1004"/>
  <c r="C1006"/>
  <c r="C1008"/>
  <c r="C1010"/>
  <c r="C1012"/>
  <c r="C1014"/>
  <c r="C1016"/>
  <c r="C1018"/>
  <c r="C1020"/>
  <c r="C1022"/>
  <c r="C1024"/>
  <c r="C1026"/>
  <c r="C1028"/>
  <c r="C1030"/>
  <c r="C1032"/>
  <c r="C1034"/>
  <c r="C1036"/>
  <c r="C1038"/>
  <c r="C1040"/>
  <c r="C1042"/>
  <c r="C1044"/>
  <c r="C1046"/>
  <c r="C1048"/>
  <c r="C1050"/>
  <c r="C1052"/>
  <c r="C1054"/>
  <c r="C1056"/>
  <c r="C1058"/>
  <c r="C1060"/>
  <c r="C1062"/>
  <c r="C1064"/>
  <c r="C1066"/>
  <c r="C1068"/>
  <c r="C1070"/>
  <c r="C1072"/>
  <c r="C1074"/>
  <c r="C1076"/>
  <c r="C1078"/>
  <c r="C1080"/>
  <c r="C1082"/>
  <c r="C1084"/>
  <c r="C1086"/>
  <c r="C1088"/>
  <c r="C1090"/>
  <c r="C1092"/>
  <c r="C1094"/>
  <c r="C1096"/>
  <c r="C1098"/>
  <c r="C1100"/>
  <c r="C1102"/>
  <c r="C1104"/>
  <c r="C1106"/>
  <c r="C1108"/>
  <c r="C1110"/>
  <c r="C1112"/>
  <c r="C1114"/>
  <c r="C1116"/>
  <c r="C1118"/>
  <c r="C1120"/>
  <c r="C1122"/>
  <c r="C1124"/>
  <c r="C1126"/>
  <c r="C1128"/>
  <c r="C1130"/>
  <c r="C1132"/>
  <c r="C1134"/>
  <c r="C1136"/>
  <c r="C1138"/>
  <c r="C1140"/>
  <c r="C1142"/>
  <c r="C1144"/>
  <c r="C1146"/>
  <c r="C1148"/>
  <c r="C1150"/>
  <c r="C1152"/>
  <c r="C1154"/>
  <c r="C1156"/>
  <c r="C1158"/>
  <c r="C1160"/>
  <c r="C1162"/>
  <c r="C1164"/>
  <c r="C1166"/>
  <c r="C1168"/>
  <c r="C1170"/>
  <c r="C1172"/>
  <c r="C1174"/>
  <c r="C1176"/>
  <c r="C1178"/>
  <c r="C1180"/>
  <c r="C1182"/>
  <c r="C1184"/>
  <c r="C1186"/>
  <c r="C1188"/>
  <c r="C1190"/>
  <c r="C1192"/>
  <c r="C1194"/>
  <c r="C1196"/>
  <c r="C1198"/>
  <c r="C1200"/>
  <c r="C1202"/>
  <c r="C1204"/>
  <c r="C1206"/>
  <c r="C1208"/>
  <c r="C1210"/>
  <c r="C1212"/>
  <c r="C1214"/>
  <c r="C1216"/>
  <c r="C1218"/>
  <c r="C1220"/>
  <c r="C1222"/>
  <c r="C1224"/>
  <c r="C1226"/>
  <c r="C1228"/>
  <c r="C1230"/>
  <c r="C1232"/>
  <c r="C1234"/>
  <c r="C1236"/>
  <c r="C1238"/>
  <c r="C1240"/>
  <c r="C1242"/>
  <c r="C1244"/>
  <c r="C1246"/>
  <c r="C1248"/>
  <c r="C1250"/>
  <c r="C1252"/>
  <c r="C1254"/>
  <c r="C1256"/>
  <c r="C1258"/>
  <c r="C1260"/>
  <c r="C1262"/>
  <c r="C1264"/>
  <c r="C1266"/>
  <c r="C1268"/>
  <c r="C1270"/>
  <c r="C1272"/>
  <c r="C1274"/>
  <c r="C1276"/>
  <c r="C1278"/>
  <c r="C1280"/>
  <c r="C1282"/>
  <c r="C1284"/>
  <c r="C1286"/>
  <c r="C1288"/>
  <c r="C1290"/>
  <c r="C1292"/>
  <c r="C1294"/>
  <c r="C1296"/>
  <c r="C1298"/>
  <c r="C1300"/>
  <c r="C1302"/>
  <c r="C1304"/>
  <c r="C1306"/>
  <c r="C1308"/>
  <c r="C1310"/>
  <c r="C1312"/>
  <c r="C1314"/>
  <c r="C1316"/>
  <c r="C1318"/>
  <c r="C1320"/>
  <c r="C1322"/>
  <c r="C1324"/>
  <c r="C1326"/>
  <c r="C1328"/>
  <c r="C1330"/>
  <c r="C1332"/>
  <c r="C1334"/>
  <c r="C1336"/>
  <c r="C1338"/>
  <c r="C1340"/>
  <c r="C1342"/>
  <c r="C1344"/>
  <c r="C1346"/>
  <c r="C1348"/>
  <c r="C1350"/>
  <c r="C1352"/>
  <c r="C1354"/>
  <c r="C1356"/>
  <c r="C1358"/>
  <c r="C1360"/>
  <c r="C1362"/>
  <c r="C1364"/>
  <c r="C1366"/>
  <c r="C1368"/>
  <c r="C1370"/>
  <c r="C1372"/>
  <c r="C1374"/>
  <c r="C1376"/>
  <c r="C1378"/>
  <c r="C1380"/>
  <c r="C1382"/>
  <c r="C1384"/>
  <c r="C1386"/>
  <c r="C1388"/>
  <c r="C1390"/>
  <c r="C1392"/>
  <c r="C1394"/>
  <c r="C1396"/>
  <c r="C1398"/>
  <c r="C1400"/>
  <c r="C1402"/>
  <c r="C1404"/>
  <c r="C1406"/>
  <c r="C1408"/>
  <c r="C1410"/>
  <c r="C1412"/>
  <c r="C1414"/>
  <c r="C1416"/>
  <c r="C1418"/>
  <c r="C1420"/>
  <c r="C1422"/>
  <c r="C1424"/>
  <c r="C1426"/>
  <c r="C1428"/>
  <c r="C1430"/>
  <c r="C1432"/>
  <c r="C1434"/>
  <c r="C1436"/>
  <c r="C1438"/>
  <c r="C1440"/>
  <c r="C1442"/>
  <c r="C1444"/>
  <c r="C1446"/>
  <c r="C1448"/>
  <c r="C1450"/>
  <c r="C1452"/>
  <c r="C1454"/>
  <c r="C1456"/>
  <c r="C1458"/>
  <c r="C1460"/>
  <c r="C1462"/>
  <c r="C1464"/>
  <c r="C1466"/>
  <c r="C1468"/>
  <c r="C1470"/>
  <c r="C1472"/>
  <c r="C1474"/>
  <c r="C1476"/>
  <c r="C1478"/>
  <c r="C1480"/>
  <c r="C1482"/>
  <c r="C1484"/>
  <c r="C1486"/>
  <c r="C1488"/>
  <c r="C1490"/>
  <c r="C1492"/>
  <c r="C1494"/>
  <c r="C1496"/>
  <c r="C1498"/>
  <c r="C1500"/>
  <c r="C1502"/>
  <c r="C1504"/>
  <c r="C1506"/>
  <c r="C1508"/>
  <c r="C1510"/>
  <c r="C1512"/>
  <c r="C1514"/>
  <c r="C1516"/>
  <c r="C1518"/>
  <c r="C1520"/>
  <c r="C1522"/>
  <c r="C1524"/>
  <c r="C1526"/>
  <c r="C1528"/>
  <c r="C1530"/>
  <c r="C1532"/>
  <c r="C1534"/>
  <c r="C1536"/>
  <c r="C1538"/>
  <c r="C1540"/>
  <c r="C1542"/>
  <c r="C1544"/>
  <c r="C1546"/>
  <c r="C1548"/>
  <c r="C1550"/>
  <c r="C1552"/>
  <c r="C1554"/>
  <c r="C1556"/>
  <c r="C1558"/>
  <c r="C1560"/>
  <c r="C1562"/>
  <c r="C1564"/>
  <c r="C1566"/>
  <c r="C1568"/>
  <c r="C1570"/>
  <c r="C1572"/>
  <c r="C1574"/>
  <c r="C1576"/>
  <c r="C1578"/>
  <c r="C1580"/>
  <c r="C1582"/>
  <c r="C1584"/>
  <c r="C1586"/>
  <c r="C1588"/>
  <c r="C1590"/>
  <c r="C1592"/>
  <c r="C1594"/>
  <c r="C1596"/>
  <c r="C1598"/>
  <c r="C1600"/>
  <c r="C1602"/>
  <c r="C1604"/>
  <c r="C1606"/>
  <c r="C1608"/>
  <c r="C1610"/>
  <c r="C1612"/>
  <c r="C1614"/>
  <c r="C1616"/>
  <c r="C1618"/>
  <c r="C1620"/>
  <c r="C1622"/>
  <c r="C1624"/>
  <c r="C1626"/>
  <c r="C1628"/>
  <c r="C1630"/>
  <c r="C1632"/>
  <c r="C1634"/>
  <c r="C1636"/>
  <c r="C1638"/>
  <c r="C1640"/>
  <c r="C1642"/>
  <c r="C1644"/>
  <c r="C1646"/>
  <c r="C1648"/>
  <c r="C1650"/>
  <c r="C1652"/>
  <c r="C1654"/>
  <c r="C1656"/>
  <c r="C1658"/>
  <c r="C1660"/>
  <c r="C1662"/>
  <c r="C1664"/>
  <c r="C1666"/>
  <c r="C1668"/>
  <c r="C1670"/>
  <c r="C1672"/>
  <c r="C1674"/>
  <c r="C1676"/>
  <c r="C1678"/>
  <c r="C1680"/>
  <c r="C1682"/>
  <c r="C1684"/>
  <c r="C1686"/>
  <c r="C1688"/>
  <c r="C1690"/>
  <c r="C1692"/>
  <c r="C1694"/>
  <c r="C1696"/>
  <c r="C1698"/>
  <c r="C1700"/>
  <c r="C1702"/>
  <c r="C1704"/>
  <c r="C1706"/>
  <c r="C1708"/>
  <c r="C1710"/>
  <c r="C1712"/>
  <c r="C1714"/>
  <c r="C1716"/>
  <c r="C1718"/>
  <c r="C1720"/>
  <c r="C1722"/>
  <c r="C1724"/>
  <c r="C1726"/>
  <c r="C1728"/>
  <c r="C1730"/>
  <c r="C1732"/>
  <c r="C1734"/>
  <c r="C1736"/>
  <c r="C1738"/>
  <c r="C1740"/>
  <c r="C1742"/>
  <c r="C1744"/>
  <c r="C1746"/>
  <c r="C1748"/>
  <c r="C1750"/>
  <c r="C1752"/>
  <c r="C1754"/>
  <c r="C1756"/>
  <c r="C1758"/>
  <c r="C1760"/>
  <c r="C1762"/>
  <c r="C1764"/>
  <c r="C1766"/>
  <c r="C1768"/>
  <c r="C1770"/>
  <c r="C1772"/>
  <c r="C1774"/>
  <c r="C1776"/>
  <c r="C1778"/>
  <c r="C1780"/>
  <c r="C1782"/>
  <c r="C1784"/>
  <c r="C1786"/>
  <c r="C1788"/>
  <c r="C1790"/>
  <c r="C1792"/>
  <c r="C1794"/>
  <c r="C1796"/>
  <c r="C1798"/>
  <c r="C1800"/>
  <c r="C1802"/>
  <c r="C1804"/>
  <c r="C1806"/>
  <c r="C1808"/>
  <c r="C1810"/>
  <c r="C1812"/>
  <c r="C1814"/>
  <c r="C1816"/>
  <c r="C1818"/>
  <c r="C1820"/>
  <c r="C1822"/>
  <c r="C1824"/>
  <c r="C1826"/>
  <c r="C1828"/>
  <c r="C1830"/>
  <c r="C1832"/>
  <c r="C1834"/>
  <c r="C1836"/>
  <c r="C1838"/>
  <c r="C1840"/>
  <c r="C1842"/>
  <c r="C1844"/>
  <c r="C1846"/>
  <c r="C1848"/>
  <c r="C1850"/>
  <c r="C1852"/>
  <c r="C1854"/>
  <c r="C1856"/>
  <c r="C1858"/>
  <c r="C1860"/>
  <c r="C1862"/>
  <c r="C1864"/>
  <c r="C1866"/>
  <c r="C1868"/>
  <c r="C1870"/>
  <c r="C1872"/>
  <c r="C1874"/>
  <c r="C1876"/>
  <c r="C1878"/>
  <c r="C1880"/>
  <c r="C1882"/>
  <c r="C1884"/>
  <c r="C1886"/>
  <c r="C1888"/>
  <c r="C1890"/>
  <c r="C1892"/>
  <c r="C1894"/>
  <c r="C1896"/>
  <c r="C1898"/>
  <c r="C1900"/>
  <c r="C1902"/>
  <c r="C1904"/>
  <c r="C1906"/>
  <c r="C1908"/>
  <c r="C1910"/>
  <c r="C1912"/>
  <c r="C1914"/>
  <c r="C1916"/>
  <c r="C1918"/>
  <c r="C1920"/>
  <c r="C1922"/>
  <c r="C1924"/>
  <c r="C1926"/>
  <c r="C1928"/>
  <c r="C1930"/>
  <c r="C1932"/>
  <c r="C1934"/>
  <c r="C1936"/>
  <c r="C1938"/>
  <c r="C1940"/>
  <c r="C1942"/>
  <c r="C1944"/>
  <c r="C1946"/>
  <c r="C1948"/>
  <c r="C1950"/>
  <c r="C1952"/>
  <c r="C1954"/>
  <c r="C1956"/>
  <c r="C1958"/>
  <c r="C1960"/>
  <c r="C1962"/>
  <c r="C1964"/>
  <c r="C1966"/>
  <c r="C1968"/>
  <c r="C1970"/>
  <c r="C1972"/>
  <c r="C1974"/>
  <c r="C1976"/>
  <c r="C1978"/>
  <c r="C1980"/>
  <c r="C1982"/>
  <c r="C1984"/>
  <c r="C1986"/>
  <c r="C1988"/>
  <c r="C1990"/>
  <c r="C1992"/>
  <c r="C1994"/>
  <c r="C1996"/>
  <c r="C1998"/>
  <c r="C2000"/>
  <c r="C2002"/>
  <c r="C2004"/>
  <c r="C2006"/>
  <c r="C2008"/>
  <c r="C2010"/>
  <c r="C2012"/>
  <c r="C2014"/>
  <c r="C2016"/>
  <c r="C2018"/>
  <c r="C2020"/>
  <c r="C2022"/>
  <c r="C2024"/>
  <c r="C2026"/>
  <c r="C2028"/>
  <c r="C2030"/>
  <c r="C2032"/>
  <c r="C2034"/>
  <c r="C2036"/>
  <c r="C2038"/>
  <c r="C2040"/>
  <c r="C2042"/>
  <c r="C2044"/>
  <c r="C2046"/>
  <c r="C2048"/>
  <c r="C2050"/>
  <c r="C2052"/>
  <c r="C2054"/>
  <c r="C2056"/>
  <c r="C2058"/>
  <c r="C2060"/>
  <c r="C2062"/>
  <c r="C2064"/>
  <c r="C2066"/>
  <c r="C2068"/>
  <c r="C2070"/>
  <c r="C2072"/>
  <c r="C2074"/>
  <c r="C2076"/>
  <c r="C2078"/>
  <c r="C2080"/>
  <c r="C2082"/>
  <c r="C2084"/>
  <c r="C2086"/>
  <c r="C2088"/>
  <c r="C2090"/>
  <c r="C2092"/>
  <c r="C2094"/>
  <c r="C2096"/>
  <c r="C2098"/>
  <c r="C2100"/>
  <c r="C2102"/>
  <c r="C2104"/>
  <c r="C2106"/>
  <c r="C2108"/>
  <c r="C2110"/>
  <c r="C2112"/>
  <c r="C2114"/>
  <c r="C2116"/>
  <c r="C2118"/>
  <c r="C2120"/>
  <c r="C2122"/>
  <c r="C2124"/>
  <c r="C2126"/>
  <c r="C2128"/>
  <c r="C2130"/>
  <c r="C2132"/>
  <c r="C2134"/>
  <c r="C2136"/>
  <c r="C2138"/>
  <c r="C2140"/>
  <c r="C2142"/>
  <c r="C2144"/>
  <c r="C2146"/>
  <c r="C2148"/>
  <c r="C2150"/>
  <c r="C2152"/>
  <c r="C2154"/>
  <c r="C2156"/>
  <c r="C2158"/>
  <c r="C2160"/>
  <c r="C2162"/>
  <c r="C2164"/>
  <c r="C2166"/>
  <c r="C2168"/>
  <c r="C2170"/>
  <c r="C2172"/>
  <c r="C2174"/>
  <c r="C2176"/>
  <c r="C2178"/>
  <c r="C2180"/>
  <c r="C2182"/>
  <c r="C2184"/>
  <c r="C2186"/>
  <c r="C2188"/>
  <c r="C2190"/>
  <c r="C2192"/>
  <c r="C2194"/>
  <c r="C2196"/>
  <c r="C2198"/>
  <c r="C2200"/>
  <c r="C2202"/>
  <c r="C2204"/>
  <c r="C2206"/>
  <c r="C2208"/>
  <c r="C2210"/>
  <c r="C2212"/>
  <c r="C2214"/>
  <c r="C2216"/>
  <c r="C2218"/>
  <c r="C2220"/>
  <c r="C2222"/>
  <c r="C2224"/>
  <c r="C2226"/>
  <c r="C2228"/>
  <c r="C2230"/>
  <c r="C2232"/>
  <c r="C2234"/>
  <c r="C2236"/>
  <c r="C2238"/>
  <c r="C2240"/>
  <c r="C2242"/>
  <c r="C2244"/>
  <c r="C2246"/>
  <c r="C2248"/>
  <c r="C2250"/>
  <c r="C2252"/>
  <c r="C2254"/>
  <c r="C2256"/>
  <c r="C2258"/>
  <c r="C2260"/>
  <c r="C2262"/>
  <c r="C2264"/>
  <c r="C2266"/>
  <c r="C2268"/>
  <c r="C2270"/>
  <c r="C2272"/>
  <c r="C2274"/>
  <c r="C2276"/>
  <c r="C2278"/>
  <c r="C2280"/>
  <c r="C2282"/>
  <c r="C2284"/>
  <c r="C2286"/>
  <c r="C2288"/>
  <c r="C2290"/>
  <c r="C2292"/>
  <c r="C2294"/>
  <c r="C2296"/>
  <c r="C2298"/>
  <c r="C2300"/>
  <c r="C2302"/>
  <c r="C2304"/>
  <c r="C2306"/>
  <c r="C2308"/>
  <c r="C2310"/>
  <c r="C2312"/>
  <c r="C2314"/>
  <c r="C2316"/>
  <c r="C2318"/>
  <c r="C2320"/>
  <c r="C2322"/>
  <c r="C2324"/>
  <c r="C2326"/>
  <c r="C2328"/>
  <c r="C2330"/>
  <c r="C2332"/>
  <c r="C2334"/>
  <c r="C2336"/>
  <c r="C2338"/>
  <c r="D7"/>
  <c r="D8"/>
  <c r="D10"/>
  <c r="D12"/>
  <c r="D14"/>
  <c r="D16"/>
  <c r="D18"/>
  <c r="D20"/>
  <c r="D22"/>
  <c r="D24"/>
  <c r="D26"/>
  <c r="D28"/>
  <c r="D30"/>
  <c r="D32"/>
  <c r="D34"/>
  <c r="D36"/>
  <c r="D38"/>
  <c r="D40"/>
  <c r="D42"/>
  <c r="D44"/>
  <c r="D46"/>
  <c r="D48"/>
  <c r="D50"/>
  <c r="D52"/>
  <c r="D54"/>
  <c r="D56"/>
  <c r="D58"/>
  <c r="D60"/>
  <c r="D62"/>
  <c r="D64"/>
  <c r="D66"/>
  <c r="D68"/>
  <c r="D70"/>
  <c r="D72"/>
  <c r="D74"/>
  <c r="D76"/>
  <c r="D78"/>
  <c r="D80"/>
  <c r="D82"/>
  <c r="D84"/>
  <c r="D86"/>
  <c r="D88"/>
  <c r="D90"/>
  <c r="D92"/>
  <c r="D94"/>
  <c r="D96"/>
  <c r="D98"/>
  <c r="D100"/>
  <c r="D102"/>
  <c r="D104"/>
  <c r="D106"/>
  <c r="D108"/>
  <c r="D110"/>
  <c r="D112"/>
  <c r="D114"/>
  <c r="D116"/>
  <c r="D118"/>
  <c r="D120"/>
  <c r="D122"/>
  <c r="D124"/>
  <c r="D126"/>
  <c r="D128"/>
  <c r="D130"/>
  <c r="D132"/>
  <c r="D134"/>
  <c r="D136"/>
  <c r="D138"/>
  <c r="D140"/>
  <c r="D142"/>
  <c r="D144"/>
  <c r="D146"/>
  <c r="D148"/>
  <c r="D150"/>
  <c r="D152"/>
  <c r="D154"/>
  <c r="D156"/>
  <c r="D158"/>
  <c r="D160"/>
  <c r="D162"/>
  <c r="D164"/>
  <c r="D166"/>
  <c r="D168"/>
  <c r="D170"/>
  <c r="D172"/>
  <c r="D174"/>
  <c r="D176"/>
  <c r="D178"/>
  <c r="D180"/>
  <c r="D182"/>
  <c r="D184"/>
  <c r="D186"/>
  <c r="D188"/>
  <c r="D190"/>
  <c r="D192"/>
  <c r="D194"/>
  <c r="D196"/>
  <c r="D198"/>
  <c r="D200"/>
  <c r="D202"/>
  <c r="D204"/>
  <c r="D206"/>
  <c r="D208"/>
  <c r="D210"/>
  <c r="D212"/>
  <c r="D214"/>
  <c r="D216"/>
  <c r="D218"/>
  <c r="D220"/>
  <c r="D222"/>
  <c r="D224"/>
  <c r="D226"/>
  <c r="D228"/>
  <c r="D230"/>
  <c r="D232"/>
  <c r="D234"/>
  <c r="D236"/>
  <c r="D238"/>
  <c r="D240"/>
  <c r="D242"/>
  <c r="D244"/>
  <c r="D246"/>
  <c r="D248"/>
  <c r="D250"/>
  <c r="D252"/>
  <c r="D254"/>
  <c r="D256"/>
  <c r="D258"/>
  <c r="D260"/>
  <c r="D262"/>
  <c r="D264"/>
  <c r="D266"/>
  <c r="D268"/>
  <c r="D270"/>
  <c r="D272"/>
  <c r="D274"/>
  <c r="D276"/>
  <c r="D278"/>
  <c r="D280"/>
  <c r="D282"/>
  <c r="D284"/>
  <c r="D286"/>
  <c r="D288"/>
  <c r="D290"/>
  <c r="D292"/>
  <c r="D294"/>
  <c r="D296"/>
  <c r="D298"/>
  <c r="D300"/>
  <c r="D302"/>
  <c r="D304"/>
  <c r="D306"/>
  <c r="D308"/>
  <c r="D310"/>
  <c r="D312"/>
  <c r="D314"/>
  <c r="D316"/>
  <c r="D318"/>
  <c r="D320"/>
  <c r="D322"/>
  <c r="D324"/>
  <c r="D326"/>
  <c r="D328"/>
  <c r="D330"/>
  <c r="D332"/>
  <c r="D334"/>
  <c r="D336"/>
  <c r="D338"/>
  <c r="D340"/>
  <c r="D342"/>
  <c r="D344"/>
  <c r="D346"/>
  <c r="D348"/>
  <c r="D350"/>
  <c r="D352"/>
  <c r="D354"/>
  <c r="D356"/>
  <c r="D358"/>
  <c r="D360"/>
  <c r="D362"/>
  <c r="D364"/>
  <c r="D366"/>
  <c r="D368"/>
  <c r="D370"/>
  <c r="D372"/>
  <c r="D374"/>
  <c r="D376"/>
  <c r="D378"/>
  <c r="D380"/>
  <c r="D382"/>
  <c r="D384"/>
  <c r="D386"/>
  <c r="D388"/>
  <c r="D390"/>
  <c r="D392"/>
  <c r="D394"/>
  <c r="D396"/>
  <c r="D398"/>
  <c r="D400"/>
  <c r="D402"/>
  <c r="D404"/>
  <c r="D406"/>
  <c r="D408"/>
  <c r="D410"/>
  <c r="D412"/>
  <c r="D414"/>
  <c r="D416"/>
  <c r="D418"/>
  <c r="D420"/>
  <c r="D422"/>
  <c r="D424"/>
  <c r="D426"/>
  <c r="D428"/>
  <c r="D430"/>
  <c r="D432"/>
  <c r="D434"/>
  <c r="D436"/>
  <c r="D438"/>
  <c r="D440"/>
  <c r="D442"/>
  <c r="D444"/>
  <c r="D446"/>
  <c r="D448"/>
  <c r="D450"/>
  <c r="D452"/>
  <c r="D454"/>
  <c r="D456"/>
  <c r="D458"/>
  <c r="D460"/>
  <c r="D462"/>
  <c r="D464"/>
  <c r="D466"/>
  <c r="D468"/>
  <c r="D470"/>
  <c r="D472"/>
  <c r="D474"/>
  <c r="D476"/>
  <c r="D478"/>
  <c r="D480"/>
  <c r="D482"/>
  <c r="D484"/>
  <c r="D486"/>
  <c r="D488"/>
  <c r="D490"/>
  <c r="D492"/>
  <c r="D494"/>
  <c r="D496"/>
  <c r="D498"/>
  <c r="D500"/>
  <c r="D502"/>
  <c r="D504"/>
  <c r="D506"/>
  <c r="D508"/>
  <c r="D510"/>
  <c r="D512"/>
  <c r="D514"/>
  <c r="D516"/>
  <c r="D518"/>
  <c r="D520"/>
  <c r="D522"/>
  <c r="D524"/>
  <c r="D526"/>
  <c r="D528"/>
  <c r="D530"/>
  <c r="D532"/>
  <c r="D534"/>
  <c r="D536"/>
  <c r="D538"/>
  <c r="D540"/>
  <c r="D542"/>
  <c r="D544"/>
  <c r="D546"/>
  <c r="D548"/>
  <c r="D550"/>
  <c r="D552"/>
  <c r="D554"/>
  <c r="D556"/>
  <c r="D558"/>
  <c r="D560"/>
  <c r="D562"/>
  <c r="D564"/>
  <c r="D566"/>
  <c r="D568"/>
  <c r="D570"/>
  <c r="D572"/>
  <c r="D574"/>
  <c r="D576"/>
  <c r="D578"/>
  <c r="D580"/>
  <c r="D582"/>
  <c r="D584"/>
  <c r="D586"/>
  <c r="D588"/>
  <c r="D590"/>
  <c r="D592"/>
  <c r="D594"/>
  <c r="D596"/>
  <c r="D598"/>
  <c r="D600"/>
  <c r="D602"/>
  <c r="D604"/>
  <c r="D606"/>
  <c r="D608"/>
  <c r="D610"/>
  <c r="D612"/>
  <c r="D614"/>
  <c r="D616"/>
  <c r="D618"/>
  <c r="D620"/>
  <c r="D622"/>
  <c r="D624"/>
  <c r="D626"/>
  <c r="D628"/>
  <c r="D630"/>
  <c r="D632"/>
  <c r="D634"/>
  <c r="D636"/>
  <c r="D638"/>
  <c r="D640"/>
  <c r="D642"/>
  <c r="D644"/>
  <c r="D646"/>
  <c r="D648"/>
  <c r="D650"/>
  <c r="D652"/>
  <c r="D654"/>
  <c r="D656"/>
  <c r="D658"/>
  <c r="D660"/>
  <c r="D662"/>
  <c r="D664"/>
  <c r="D666"/>
  <c r="D668"/>
  <c r="D670"/>
  <c r="D672"/>
  <c r="D674"/>
  <c r="D676"/>
  <c r="D678"/>
  <c r="D680"/>
  <c r="D682"/>
  <c r="D684"/>
  <c r="D686"/>
  <c r="D688"/>
  <c r="D690"/>
  <c r="D692"/>
  <c r="D694"/>
  <c r="D696"/>
  <c r="D698"/>
  <c r="D700"/>
  <c r="D702"/>
  <c r="D704"/>
  <c r="D706"/>
  <c r="D708"/>
  <c r="D710"/>
  <c r="D712"/>
  <c r="D714"/>
  <c r="D716"/>
  <c r="D718"/>
  <c r="D720"/>
  <c r="D722"/>
  <c r="D724"/>
  <c r="D726"/>
  <c r="D728"/>
  <c r="D730"/>
  <c r="D732"/>
  <c r="D734"/>
  <c r="D736"/>
  <c r="D738"/>
  <c r="D740"/>
  <c r="D742"/>
  <c r="D744"/>
  <c r="D746"/>
  <c r="D748"/>
  <c r="D750"/>
  <c r="D752"/>
  <c r="D754"/>
  <c r="D756"/>
  <c r="D758"/>
  <c r="D760"/>
  <c r="D762"/>
  <c r="D764"/>
  <c r="D766"/>
  <c r="D768"/>
  <c r="D770"/>
  <c r="D772"/>
  <c r="D774"/>
  <c r="D776"/>
  <c r="D778"/>
  <c r="D780"/>
  <c r="D782"/>
  <c r="D784"/>
  <c r="D786"/>
  <c r="D788"/>
  <c r="D790"/>
  <c r="D792"/>
  <c r="D794"/>
  <c r="D796"/>
  <c r="D798"/>
  <c r="D800"/>
  <c r="D802"/>
  <c r="D804"/>
  <c r="D806"/>
  <c r="D808"/>
  <c r="D810"/>
  <c r="D812"/>
  <c r="D814"/>
  <c r="D816"/>
  <c r="D818"/>
  <c r="D820"/>
  <c r="D822"/>
  <c r="D824"/>
  <c r="D826"/>
  <c r="D828"/>
  <c r="D830"/>
  <c r="D832"/>
  <c r="D834"/>
  <c r="D836"/>
  <c r="D838"/>
  <c r="D840"/>
  <c r="D842"/>
  <c r="D844"/>
  <c r="D846"/>
  <c r="D848"/>
  <c r="D850"/>
  <c r="D852"/>
  <c r="D854"/>
  <c r="D856"/>
  <c r="D858"/>
  <c r="D860"/>
  <c r="D862"/>
  <c r="D864"/>
  <c r="D866"/>
  <c r="D868"/>
  <c r="D870"/>
  <c r="D872"/>
  <c r="D874"/>
  <c r="D876"/>
  <c r="D878"/>
  <c r="D880"/>
  <c r="D882"/>
  <c r="D884"/>
  <c r="D886"/>
  <c r="D888"/>
  <c r="D890"/>
  <c r="D892"/>
  <c r="D894"/>
  <c r="D896"/>
  <c r="D898"/>
  <c r="D900"/>
  <c r="D902"/>
  <c r="D904"/>
  <c r="D906"/>
  <c r="D908"/>
  <c r="D910"/>
  <c r="D912"/>
  <c r="D914"/>
  <c r="D916"/>
  <c r="D918"/>
  <c r="D920"/>
  <c r="D922"/>
  <c r="D924"/>
  <c r="D926"/>
  <c r="D928"/>
  <c r="D930"/>
  <c r="D932"/>
  <c r="D934"/>
  <c r="D936"/>
  <c r="D938"/>
  <c r="D940"/>
  <c r="D942"/>
  <c r="D944"/>
  <c r="D946"/>
  <c r="D948"/>
  <c r="D950"/>
  <c r="D952"/>
  <c r="D954"/>
  <c r="D956"/>
  <c r="D958"/>
  <c r="D960"/>
  <c r="D962"/>
  <c r="D964"/>
  <c r="D966"/>
  <c r="D968"/>
  <c r="D970"/>
  <c r="D972"/>
  <c r="D974"/>
  <c r="D976"/>
  <c r="D978"/>
  <c r="D980"/>
  <c r="D982"/>
  <c r="D984"/>
  <c r="D986"/>
  <c r="D988"/>
  <c r="D990"/>
  <c r="D992"/>
  <c r="D994"/>
  <c r="D996"/>
  <c r="D998"/>
  <c r="D1000"/>
  <c r="D1002"/>
  <c r="D1004"/>
  <c r="D1006"/>
  <c r="D1008"/>
  <c r="D1010"/>
  <c r="D1012"/>
  <c r="D1014"/>
  <c r="D1016"/>
  <c r="D1018"/>
  <c r="D1020"/>
  <c r="D1022"/>
  <c r="D1024"/>
  <c r="D1026"/>
  <c r="D1028"/>
  <c r="D1030"/>
  <c r="D1032"/>
  <c r="D1034"/>
  <c r="D1036"/>
  <c r="D1038"/>
  <c r="D1040"/>
  <c r="D1042"/>
  <c r="D1044"/>
  <c r="D1046"/>
  <c r="D1048"/>
  <c r="D1050"/>
  <c r="D1052"/>
  <c r="D1054"/>
  <c r="D1056"/>
  <c r="D1058"/>
  <c r="D1060"/>
  <c r="D1062"/>
  <c r="D1064"/>
  <c r="D1066"/>
  <c r="D1068"/>
  <c r="D1070"/>
  <c r="D1072"/>
  <c r="D1074"/>
  <c r="D1076"/>
  <c r="D1078"/>
  <c r="D1080"/>
  <c r="D1082"/>
  <c r="D1084"/>
  <c r="D1086"/>
  <c r="D1088"/>
  <c r="D1090"/>
  <c r="D1092"/>
  <c r="D1094"/>
  <c r="D1096"/>
  <c r="D1098"/>
  <c r="D1100"/>
  <c r="D1102"/>
  <c r="D1104"/>
  <c r="D1106"/>
  <c r="D1108"/>
  <c r="D1110"/>
  <c r="D1112"/>
  <c r="D1114"/>
  <c r="D1116"/>
  <c r="D1118"/>
  <c r="D1120"/>
  <c r="D1122"/>
  <c r="D1124"/>
  <c r="D1126"/>
  <c r="D1128"/>
  <c r="D1130"/>
  <c r="D1132"/>
  <c r="D1134"/>
  <c r="D1136"/>
  <c r="D1138"/>
  <c r="D1140"/>
  <c r="D1142"/>
  <c r="D1144"/>
  <c r="D1146"/>
  <c r="D1148"/>
  <c r="D1150"/>
  <c r="D1152"/>
  <c r="D1154"/>
  <c r="D1156"/>
  <c r="D1158"/>
  <c r="D1160"/>
  <c r="D1162"/>
  <c r="D1164"/>
  <c r="D1166"/>
  <c r="D1168"/>
  <c r="D1170"/>
  <c r="D1172"/>
  <c r="D1174"/>
  <c r="D1176"/>
  <c r="D1178"/>
  <c r="D1180"/>
  <c r="D1182"/>
  <c r="D1184"/>
  <c r="D1186"/>
  <c r="D1188"/>
  <c r="D1190"/>
  <c r="D1192"/>
  <c r="D1194"/>
  <c r="D1196"/>
  <c r="D1198"/>
  <c r="D1200"/>
  <c r="D1202"/>
  <c r="D1204"/>
  <c r="D1206"/>
  <c r="D1208"/>
  <c r="D1210"/>
  <c r="D1212"/>
  <c r="D1214"/>
  <c r="D1216"/>
  <c r="D1218"/>
  <c r="D1220"/>
  <c r="D1222"/>
  <c r="D1224"/>
  <c r="D1226"/>
  <c r="D1228"/>
  <c r="D1230"/>
  <c r="D1232"/>
  <c r="D1234"/>
  <c r="D1236"/>
  <c r="D1238"/>
  <c r="D1240"/>
  <c r="D1242"/>
  <c r="D1244"/>
  <c r="D1246"/>
  <c r="D1248"/>
  <c r="D1250"/>
  <c r="D1252"/>
  <c r="D1254"/>
  <c r="D1256"/>
  <c r="D1258"/>
  <c r="D1260"/>
  <c r="D1262"/>
  <c r="D1264"/>
  <c r="D1266"/>
  <c r="D1268"/>
  <c r="D1270"/>
  <c r="D1272"/>
  <c r="D1274"/>
  <c r="D1276"/>
  <c r="D1278"/>
  <c r="D1280"/>
  <c r="D1282"/>
  <c r="D1284"/>
  <c r="D1286"/>
  <c r="D1288"/>
  <c r="D1290"/>
  <c r="D1292"/>
  <c r="D1294"/>
  <c r="D1296"/>
  <c r="D1298"/>
  <c r="D1300"/>
  <c r="D1302"/>
  <c r="D1304"/>
  <c r="D1306"/>
  <c r="D1308"/>
  <c r="D1310"/>
  <c r="D1312"/>
  <c r="D1314"/>
  <c r="D1316"/>
  <c r="D1318"/>
  <c r="D1320"/>
  <c r="D1322"/>
  <c r="D1324"/>
  <c r="D1326"/>
  <c r="D1328"/>
  <c r="D1330"/>
  <c r="D1332"/>
  <c r="D1334"/>
  <c r="D1336"/>
  <c r="D1338"/>
  <c r="D1340"/>
  <c r="D1342"/>
  <c r="D1344"/>
  <c r="D1346"/>
  <c r="D1348"/>
  <c r="D1350"/>
  <c r="D1352"/>
  <c r="D1354"/>
  <c r="D1356"/>
  <c r="D1358"/>
  <c r="D1360"/>
  <c r="D1362"/>
  <c r="D1364"/>
  <c r="D1366"/>
  <c r="D1368"/>
  <c r="D1370"/>
  <c r="D1372"/>
  <c r="D1374"/>
  <c r="D1376"/>
  <c r="D1378"/>
  <c r="D1380"/>
  <c r="D1382"/>
  <c r="D1384"/>
  <c r="D1386"/>
  <c r="D1388"/>
  <c r="D1390"/>
  <c r="D1392"/>
  <c r="D1394"/>
  <c r="D1396"/>
  <c r="D1398"/>
  <c r="D1400"/>
  <c r="D1402"/>
  <c r="D1404"/>
  <c r="D1406"/>
  <c r="D1408"/>
  <c r="D1410"/>
  <c r="D1412"/>
  <c r="D1414"/>
  <c r="D1416"/>
  <c r="D1418"/>
  <c r="D1420"/>
  <c r="D1422"/>
  <c r="D1424"/>
  <c r="D1426"/>
  <c r="D1428"/>
  <c r="D1430"/>
  <c r="D1432"/>
  <c r="D1434"/>
  <c r="D1436"/>
  <c r="D1438"/>
  <c r="D1440"/>
  <c r="D1442"/>
  <c r="D1444"/>
  <c r="D1446"/>
  <c r="D1448"/>
  <c r="D1450"/>
  <c r="D1452"/>
  <c r="D1454"/>
  <c r="D1456"/>
  <c r="D1458"/>
  <c r="D1460"/>
  <c r="D1462"/>
  <c r="D1464"/>
  <c r="D1466"/>
  <c r="D1468"/>
  <c r="D1470"/>
  <c r="D1472"/>
  <c r="D1474"/>
  <c r="D1476"/>
  <c r="D1478"/>
  <c r="D1480"/>
  <c r="D1482"/>
  <c r="D1484"/>
  <c r="D1486"/>
  <c r="D1488"/>
  <c r="D1490"/>
  <c r="D1492"/>
  <c r="D1494"/>
  <c r="D1496"/>
  <c r="D1498"/>
  <c r="D1500"/>
  <c r="D1502"/>
  <c r="D1504"/>
  <c r="D1506"/>
  <c r="D1508"/>
  <c r="D1510"/>
  <c r="D1512"/>
  <c r="D1514"/>
  <c r="D1516"/>
  <c r="D1518"/>
  <c r="D1520"/>
  <c r="D1522"/>
  <c r="D1524"/>
  <c r="D1526"/>
  <c r="D1528"/>
  <c r="D1530"/>
  <c r="D1532"/>
  <c r="D1534"/>
  <c r="D1536"/>
  <c r="D1538"/>
  <c r="D1540"/>
  <c r="D1542"/>
  <c r="D1544"/>
  <c r="D1546"/>
  <c r="D1548"/>
  <c r="D1550"/>
  <c r="D1552"/>
  <c r="D1554"/>
  <c r="D1556"/>
  <c r="D1558"/>
  <c r="D1560"/>
  <c r="D1562"/>
  <c r="D1564"/>
  <c r="D1566"/>
  <c r="D1568"/>
  <c r="D1570"/>
  <c r="D1572"/>
  <c r="D1574"/>
  <c r="D1576"/>
  <c r="D1578"/>
  <c r="D1580"/>
  <c r="D1582"/>
  <c r="D1584"/>
  <c r="D1586"/>
  <c r="D1588"/>
  <c r="D1590"/>
  <c r="D1592"/>
  <c r="D1594"/>
  <c r="D1596"/>
  <c r="D1598"/>
  <c r="D1600"/>
  <c r="D1602"/>
  <c r="D1604"/>
  <c r="D1606"/>
  <c r="D1608"/>
  <c r="D1610"/>
  <c r="D1612"/>
  <c r="D1614"/>
  <c r="D1616"/>
  <c r="D1618"/>
  <c r="D1620"/>
  <c r="D1622"/>
  <c r="D1624"/>
  <c r="D1626"/>
  <c r="D1628"/>
  <c r="D1630"/>
  <c r="D1632"/>
  <c r="D1634"/>
  <c r="D1636"/>
  <c r="D1638"/>
  <c r="D1640"/>
  <c r="D1642"/>
  <c r="D1644"/>
  <c r="D1646"/>
  <c r="D1648"/>
  <c r="D1650"/>
  <c r="D1652"/>
  <c r="D1654"/>
  <c r="D1656"/>
  <c r="D1658"/>
  <c r="D1660"/>
  <c r="D1662"/>
  <c r="D1664"/>
  <c r="D1666"/>
  <c r="D1668"/>
  <c r="D1670"/>
  <c r="D1672"/>
  <c r="D1674"/>
  <c r="D1676"/>
  <c r="D1678"/>
  <c r="D1680"/>
  <c r="D1682"/>
  <c r="D1684"/>
  <c r="D1686"/>
  <c r="D1688"/>
  <c r="D1690"/>
  <c r="D1692"/>
  <c r="D1694"/>
  <c r="D1696"/>
  <c r="D1698"/>
  <c r="D1700"/>
  <c r="D1702"/>
  <c r="D1704"/>
  <c r="D1706"/>
  <c r="D1708"/>
  <c r="D1710"/>
  <c r="D1712"/>
  <c r="D1714"/>
  <c r="D1716"/>
  <c r="D1718"/>
  <c r="D1720"/>
  <c r="D1722"/>
  <c r="D1724"/>
  <c r="D1726"/>
  <c r="D1728"/>
  <c r="D1730"/>
  <c r="D1732"/>
  <c r="D1734"/>
  <c r="D1736"/>
  <c r="D1738"/>
  <c r="D1740"/>
  <c r="D1742"/>
  <c r="D1744"/>
  <c r="D1746"/>
  <c r="D1748"/>
  <c r="D1750"/>
  <c r="D1752"/>
  <c r="D1754"/>
  <c r="D1756"/>
  <c r="D1758"/>
  <c r="D1760"/>
  <c r="D1762"/>
  <c r="D1764"/>
  <c r="D1766"/>
  <c r="D1768"/>
  <c r="D1770"/>
  <c r="D1772"/>
  <c r="D1774"/>
  <c r="D1776"/>
  <c r="D1778"/>
  <c r="D1780"/>
  <c r="D1782"/>
  <c r="D1784"/>
  <c r="D1786"/>
  <c r="D1788"/>
  <c r="D1790"/>
  <c r="D1792"/>
  <c r="D1794"/>
  <c r="D1796"/>
  <c r="D1798"/>
  <c r="D1800"/>
  <c r="D1802"/>
  <c r="D1804"/>
  <c r="D1806"/>
  <c r="D1808"/>
  <c r="D1810"/>
  <c r="D1812"/>
  <c r="D1814"/>
  <c r="D1816"/>
  <c r="D1818"/>
  <c r="D1820"/>
  <c r="D1822"/>
  <c r="D1824"/>
  <c r="D1826"/>
  <c r="D1828"/>
  <c r="D1830"/>
  <c r="D1832"/>
  <c r="D1834"/>
  <c r="D1836"/>
  <c r="D1838"/>
  <c r="D1840"/>
  <c r="D1842"/>
  <c r="D1844"/>
  <c r="D1846"/>
  <c r="D1848"/>
  <c r="D1850"/>
  <c r="D1852"/>
  <c r="D1854"/>
  <c r="D1856"/>
  <c r="D1858"/>
  <c r="D1860"/>
  <c r="D1862"/>
  <c r="D1864"/>
  <c r="D1866"/>
  <c r="D1868"/>
  <c r="D1870"/>
  <c r="D1872"/>
  <c r="D1874"/>
  <c r="D1876"/>
  <c r="D1878"/>
  <c r="D1880"/>
  <c r="D1882"/>
  <c r="D1884"/>
  <c r="D1886"/>
  <c r="D1888"/>
  <c r="D1890"/>
  <c r="D1892"/>
  <c r="D1894"/>
  <c r="D1896"/>
  <c r="D1898"/>
  <c r="D1900"/>
  <c r="D1902"/>
  <c r="D1904"/>
  <c r="D1906"/>
  <c r="D1908"/>
  <c r="D1910"/>
  <c r="D1912"/>
  <c r="D1914"/>
  <c r="D1916"/>
  <c r="D1918"/>
  <c r="D1920"/>
  <c r="D1922"/>
  <c r="D1924"/>
  <c r="D1926"/>
  <c r="D1928"/>
  <c r="D1930"/>
  <c r="D1932"/>
  <c r="D1934"/>
  <c r="D1936"/>
  <c r="D1938"/>
  <c r="D1940"/>
  <c r="D1942"/>
  <c r="D1944"/>
  <c r="D1946"/>
  <c r="D1948"/>
  <c r="D1950"/>
  <c r="D1952"/>
  <c r="D1954"/>
  <c r="D1956"/>
  <c r="D1958"/>
  <c r="D1960"/>
  <c r="D1962"/>
  <c r="D1964"/>
  <c r="D1966"/>
  <c r="D1968"/>
  <c r="D1970"/>
  <c r="D1972"/>
  <c r="D1974"/>
  <c r="D1976"/>
  <c r="D1978"/>
  <c r="D1980"/>
  <c r="D1982"/>
  <c r="D1984"/>
  <c r="D1986"/>
  <c r="D1988"/>
  <c r="D1990"/>
  <c r="D1992"/>
  <c r="D1994"/>
  <c r="D1996"/>
  <c r="D1998"/>
  <c r="D2000"/>
  <c r="D2002"/>
  <c r="D2004"/>
  <c r="D2006"/>
  <c r="D2008"/>
  <c r="D2010"/>
  <c r="D2012"/>
  <c r="D2014"/>
  <c r="D2016"/>
  <c r="D2018"/>
  <c r="D2020"/>
  <c r="D2022"/>
  <c r="D2024"/>
  <c r="D2026"/>
  <c r="D2028"/>
  <c r="D2030"/>
  <c r="D2032"/>
  <c r="D2034"/>
  <c r="D2036"/>
  <c r="D2038"/>
  <c r="D2040"/>
  <c r="D2042"/>
  <c r="D2044"/>
  <c r="D2046"/>
  <c r="D2048"/>
  <c r="D2050"/>
  <c r="D2052"/>
  <c r="D2054"/>
  <c r="D2056"/>
  <c r="D2058"/>
  <c r="D2060"/>
  <c r="D2062"/>
  <c r="D2064"/>
  <c r="D2066"/>
  <c r="D2068"/>
  <c r="D2070"/>
  <c r="D2072"/>
  <c r="D2074"/>
  <c r="D2076"/>
  <c r="D2078"/>
  <c r="D2080"/>
  <c r="D2082"/>
  <c r="D2084"/>
  <c r="D2086"/>
  <c r="D2088"/>
  <c r="D2090"/>
  <c r="D2092"/>
  <c r="D2094"/>
  <c r="D2096"/>
  <c r="D2098"/>
  <c r="D2100"/>
  <c r="D2102"/>
  <c r="D2104"/>
  <c r="D2106"/>
  <c r="D2108"/>
  <c r="D2110"/>
  <c r="D2112"/>
  <c r="D2114"/>
  <c r="D2116"/>
  <c r="D2118"/>
  <c r="D2120"/>
  <c r="D2122"/>
  <c r="D2124"/>
  <c r="D2126"/>
  <c r="D2128"/>
  <c r="D2130"/>
  <c r="D2132"/>
  <c r="D2134"/>
  <c r="D2136"/>
  <c r="D2138"/>
  <c r="D2140"/>
  <c r="D2142"/>
  <c r="D2144"/>
  <c r="D2146"/>
  <c r="D2148"/>
  <c r="D2150"/>
  <c r="D2152"/>
  <c r="D2154"/>
  <c r="D2156"/>
  <c r="D2158"/>
  <c r="D2160"/>
  <c r="D2162"/>
  <c r="D2164"/>
  <c r="D2166"/>
  <c r="D2168"/>
  <c r="D2170"/>
  <c r="D2172"/>
  <c r="D2174"/>
  <c r="D2176"/>
  <c r="D2178"/>
  <c r="D2180"/>
  <c r="D2182"/>
  <c r="D2184"/>
  <c r="D2186"/>
  <c r="D2188"/>
  <c r="D2190"/>
  <c r="D2192"/>
  <c r="D2194"/>
  <c r="D2196"/>
  <c r="D2198"/>
  <c r="D2200"/>
  <c r="D2202"/>
  <c r="D2204"/>
  <c r="D2206"/>
  <c r="D2208"/>
  <c r="D2210"/>
  <c r="D2212"/>
  <c r="D2214"/>
  <c r="D2216"/>
  <c r="D2218"/>
  <c r="D2220"/>
  <c r="D2222"/>
  <c r="D2224"/>
  <c r="D2226"/>
  <c r="D2228"/>
  <c r="D2230"/>
  <c r="D2232"/>
  <c r="D2234"/>
  <c r="D2236"/>
  <c r="D2238"/>
  <c r="D2240"/>
  <c r="D2242"/>
  <c r="D2244"/>
  <c r="D2246"/>
  <c r="D2248"/>
  <c r="D2250"/>
  <c r="D2252"/>
  <c r="D2254"/>
  <c r="D2256"/>
  <c r="D2258"/>
  <c r="D2260"/>
  <c r="D2262"/>
  <c r="D2264"/>
  <c r="D2266"/>
  <c r="D2268"/>
  <c r="D2270"/>
  <c r="D2272"/>
  <c r="D2274"/>
  <c r="D2276"/>
  <c r="D2278"/>
  <c r="D2280"/>
  <c r="D2282"/>
  <c r="D2284"/>
  <c r="D2286"/>
  <c r="D2288"/>
  <c r="D2290"/>
  <c r="D2292"/>
  <c r="D2294"/>
  <c r="D2296"/>
  <c r="D2298"/>
  <c r="D2300"/>
  <c r="D2302"/>
  <c r="D2304"/>
  <c r="D2306"/>
  <c r="D2308"/>
  <c r="D2310"/>
  <c r="D2312"/>
  <c r="D2314"/>
  <c r="D2316"/>
  <c r="D2318"/>
  <c r="D2320"/>
  <c r="D2322"/>
  <c r="D2324"/>
  <c r="D2326"/>
  <c r="D2328"/>
  <c r="D2330"/>
  <c r="D2332"/>
  <c r="D2334"/>
  <c r="D2336"/>
  <c r="D2338"/>
  <c r="D2340"/>
  <c r="M23"/>
  <c r="M39"/>
  <c r="M55"/>
  <c r="M71"/>
  <c r="M87"/>
  <c r="M103"/>
  <c r="M119"/>
  <c r="M135"/>
  <c r="M151"/>
  <c r="M167"/>
  <c r="M183"/>
  <c r="M199"/>
  <c r="M215"/>
  <c r="M231"/>
  <c r="M247"/>
  <c r="M263"/>
  <c r="M279"/>
  <c r="M295"/>
  <c r="M311"/>
  <c r="M327"/>
  <c r="M343"/>
  <c r="M359"/>
  <c r="M375"/>
  <c r="M391"/>
  <c r="M407"/>
  <c r="M423"/>
  <c r="M439"/>
  <c r="M455"/>
  <c r="M471"/>
  <c r="M487"/>
  <c r="M503"/>
  <c r="M519"/>
  <c r="M535"/>
  <c r="M551"/>
  <c r="M567"/>
  <c r="M583"/>
  <c r="M599"/>
  <c r="M615"/>
  <c r="M631"/>
  <c r="M647"/>
  <c r="M663"/>
  <c r="M679"/>
  <c r="M695"/>
  <c r="M711"/>
  <c r="M727"/>
  <c r="M743"/>
  <c r="M759"/>
  <c r="M775"/>
  <c r="M791"/>
  <c r="M807"/>
  <c r="M823"/>
  <c r="M839"/>
  <c r="M855"/>
  <c r="M871"/>
  <c r="M887"/>
  <c r="M903"/>
  <c r="M919"/>
  <c r="M935"/>
  <c r="M951"/>
  <c r="M967"/>
  <c r="M983"/>
  <c r="M999"/>
  <c r="M1015"/>
  <c r="M1031"/>
  <c r="M1047"/>
  <c r="M1063"/>
  <c r="M1079"/>
  <c r="M1095"/>
  <c r="M1111"/>
  <c r="M1127"/>
  <c r="M1143"/>
  <c r="M1159"/>
  <c r="M1175"/>
  <c r="M1191"/>
  <c r="M1207"/>
  <c r="M1223"/>
  <c r="M1239"/>
  <c r="M1255"/>
  <c r="M1271"/>
  <c r="M1287"/>
  <c r="M1303"/>
  <c r="M1319"/>
  <c r="M1335"/>
  <c r="M1351"/>
  <c r="M1367"/>
  <c r="M1383"/>
  <c r="M1399"/>
  <c r="M1415"/>
  <c r="M1431"/>
  <c r="M1447"/>
  <c r="M1463"/>
  <c r="M1479"/>
  <c r="M1495"/>
  <c r="M1511"/>
  <c r="M1527"/>
  <c r="M1543"/>
  <c r="M1559"/>
  <c r="M1575"/>
  <c r="M1591"/>
  <c r="M1607"/>
  <c r="M1623"/>
  <c r="M1639"/>
  <c r="M1655"/>
  <c r="M1671"/>
  <c r="M1687"/>
  <c r="M1703"/>
  <c r="M1719"/>
  <c r="M1735"/>
  <c r="M1751"/>
  <c r="M1767"/>
  <c r="M1783"/>
  <c r="M1799"/>
  <c r="M1815"/>
  <c r="M1831"/>
  <c r="M1847"/>
  <c r="M1863"/>
  <c r="M1879"/>
  <c r="M1895"/>
  <c r="M1911"/>
  <c r="M1927"/>
  <c r="M1943"/>
  <c r="M1959"/>
  <c r="M1975"/>
  <c r="M1991"/>
  <c r="M2007"/>
  <c r="M2023"/>
  <c r="M2039"/>
  <c r="M2055"/>
  <c r="M2071"/>
  <c r="M2087"/>
  <c r="M2103"/>
  <c r="M2119"/>
  <c r="M2135"/>
  <c r="M2151"/>
  <c r="M2167"/>
  <c r="M2183"/>
  <c r="M2199"/>
  <c r="M2215"/>
  <c r="M2231"/>
  <c r="M2247"/>
  <c r="M2263"/>
  <c r="M2279"/>
  <c r="M2295"/>
  <c r="M2311"/>
  <c r="M2327"/>
  <c r="N23"/>
  <c r="N39"/>
  <c r="N55"/>
  <c r="N71"/>
  <c r="N87"/>
  <c r="N103"/>
  <c r="N119"/>
  <c r="N135"/>
  <c r="N151"/>
  <c r="N167"/>
  <c r="N183"/>
  <c r="N199"/>
  <c r="N215"/>
  <c r="N231"/>
  <c r="N247"/>
  <c r="N263"/>
  <c r="N279"/>
  <c r="N295"/>
  <c r="N311"/>
  <c r="N327"/>
  <c r="N343"/>
  <c r="N359"/>
  <c r="N375"/>
  <c r="N391"/>
  <c r="N407"/>
  <c r="N423"/>
  <c r="N439"/>
  <c r="N455"/>
  <c r="N471"/>
  <c r="N487"/>
  <c r="N503"/>
  <c r="N519"/>
  <c r="N535"/>
  <c r="N551"/>
  <c r="N567"/>
  <c r="N583"/>
  <c r="N599"/>
  <c r="N615"/>
  <c r="N631"/>
  <c r="N647"/>
  <c r="N663"/>
  <c r="N679"/>
  <c r="N695"/>
  <c r="N711"/>
  <c r="N727"/>
  <c r="N743"/>
  <c r="N759"/>
  <c r="N775"/>
  <c r="N791"/>
  <c r="N807"/>
  <c r="N823"/>
  <c r="N839"/>
  <c r="N855"/>
  <c r="N871"/>
  <c r="N887"/>
  <c r="N903"/>
  <c r="N919"/>
  <c r="N935"/>
  <c r="N951"/>
  <c r="N967"/>
  <c r="N983"/>
  <c r="N999"/>
  <c r="N1015"/>
  <c r="N1031"/>
  <c r="N1047"/>
  <c r="N1063"/>
  <c r="N1079"/>
  <c r="N1095"/>
  <c r="N1111"/>
  <c r="N1127"/>
  <c r="N1143"/>
  <c r="N1159"/>
  <c r="N1175"/>
  <c r="N1191"/>
  <c r="N1207"/>
  <c r="N1223"/>
  <c r="N1239"/>
  <c r="N1255"/>
  <c r="N1271"/>
  <c r="N1287"/>
  <c r="N1303"/>
  <c r="N1319"/>
  <c r="N1335"/>
  <c r="N1351"/>
  <c r="N1367"/>
  <c r="N1383"/>
  <c r="N1399"/>
  <c r="N1415"/>
  <c r="N1431"/>
  <c r="N1447"/>
  <c r="N1463"/>
  <c r="N1479"/>
  <c r="N1495"/>
  <c r="N1511"/>
  <c r="N1527"/>
  <c r="N1543"/>
  <c r="N1559"/>
  <c r="N1575"/>
  <c r="N1591"/>
  <c r="N1607"/>
  <c r="N1623"/>
  <c r="N1639"/>
  <c r="N1655"/>
  <c r="N1671"/>
  <c r="N1687"/>
  <c r="N1703"/>
  <c r="N1719"/>
  <c r="N1735"/>
  <c r="N1751"/>
  <c r="N1767"/>
  <c r="N1783"/>
  <c r="N1799"/>
  <c r="N1815"/>
  <c r="N1831"/>
  <c r="N1847"/>
  <c r="N1863"/>
  <c r="N1879"/>
  <c r="N1895"/>
  <c r="N1911"/>
  <c r="N1927"/>
  <c r="N1943"/>
  <c r="N1959"/>
  <c r="N1975"/>
  <c r="N1991"/>
  <c r="N2007"/>
  <c r="N2023"/>
  <c r="N2039"/>
  <c r="N2055"/>
  <c r="N2071"/>
  <c r="N2087"/>
  <c r="N2103"/>
  <c r="N2119"/>
  <c r="N2135"/>
  <c r="N2151"/>
  <c r="N2167"/>
  <c r="N2183"/>
  <c r="N2199"/>
  <c r="N2215"/>
  <c r="N2231"/>
  <c r="N2247"/>
  <c r="N2263"/>
  <c r="N2279"/>
  <c r="N2295"/>
  <c r="N2311"/>
  <c r="N2327"/>
  <c r="G2340"/>
  <c r="G2338"/>
  <c r="G2336"/>
  <c r="G2334"/>
  <c r="G2332"/>
  <c r="G2330"/>
  <c r="G2328"/>
  <c r="G2326"/>
  <c r="G2324"/>
  <c r="G2322"/>
  <c r="G2320"/>
  <c r="G2318"/>
  <c r="G2316"/>
  <c r="G2314"/>
  <c r="G2312"/>
  <c r="G2310"/>
  <c r="G2308"/>
  <c r="G2306"/>
  <c r="G2304"/>
  <c r="G2302"/>
  <c r="G2300"/>
  <c r="G2298"/>
  <c r="G2296"/>
  <c r="G2294"/>
  <c r="G2292"/>
  <c r="G2290"/>
  <c r="G2288"/>
  <c r="G2286"/>
  <c r="G2284"/>
  <c r="G2282"/>
  <c r="G2280"/>
  <c r="G2278"/>
  <c r="G2276"/>
  <c r="G2274"/>
  <c r="G2272"/>
  <c r="G2270"/>
  <c r="G2268"/>
  <c r="G2266"/>
  <c r="G2264"/>
  <c r="G2262"/>
  <c r="G2260"/>
  <c r="G2258"/>
  <c r="G2256"/>
  <c r="G2254"/>
  <c r="G2252"/>
  <c r="G2250"/>
  <c r="G2248"/>
  <c r="G2246"/>
  <c r="G2244"/>
  <c r="G2242"/>
  <c r="G2240"/>
  <c r="G2238"/>
  <c r="G2236"/>
  <c r="G2234"/>
  <c r="G2232"/>
  <c r="G2230"/>
  <c r="G2228"/>
  <c r="G2226"/>
  <c r="G2224"/>
  <c r="G2222"/>
  <c r="G2220"/>
  <c r="G2218"/>
  <c r="G2216"/>
  <c r="G2214"/>
  <c r="G2212"/>
  <c r="G2210"/>
  <c r="G2208"/>
  <c r="G2206"/>
  <c r="G2204"/>
  <c r="G2202"/>
  <c r="G2200"/>
  <c r="G2198"/>
  <c r="G2196"/>
  <c r="G2194"/>
  <c r="G2192"/>
  <c r="G2190"/>
  <c r="G2188"/>
  <c r="G2186"/>
  <c r="G2184"/>
  <c r="G2182"/>
  <c r="G2180"/>
  <c r="G2178"/>
  <c r="G2176"/>
  <c r="G2174"/>
  <c r="G2172"/>
  <c r="G2170"/>
  <c r="G2168"/>
  <c r="G2166"/>
  <c r="G2164"/>
  <c r="G2162"/>
  <c r="G2160"/>
  <c r="G2158"/>
  <c r="G2156"/>
  <c r="G2154"/>
  <c r="G2152"/>
  <c r="G2150"/>
  <c r="G2148"/>
  <c r="G2146"/>
  <c r="G2144"/>
  <c r="G2142"/>
  <c r="G2140"/>
  <c r="G2138"/>
  <c r="G2136"/>
  <c r="G2134"/>
  <c r="G2132"/>
  <c r="G2130"/>
  <c r="G2128"/>
  <c r="G2126"/>
  <c r="G2124"/>
  <c r="G2122"/>
  <c r="G2120"/>
  <c r="G2118"/>
  <c r="G2116"/>
  <c r="G2114"/>
  <c r="G2112"/>
  <c r="G2110"/>
  <c r="G2108"/>
  <c r="G2106"/>
  <c r="G2104"/>
  <c r="G2102"/>
  <c r="G2100"/>
  <c r="G2098"/>
  <c r="G2096"/>
  <c r="G2094"/>
  <c r="G2092"/>
  <c r="G2090"/>
  <c r="G2088"/>
  <c r="G2086"/>
  <c r="G2084"/>
  <c r="G2082"/>
  <c r="G2080"/>
  <c r="G2078"/>
  <c r="G2076"/>
  <c r="G2074"/>
  <c r="G2072"/>
  <c r="G2070"/>
  <c r="G2068"/>
  <c r="G2066"/>
  <c r="G2064"/>
  <c r="G2062"/>
  <c r="G2060"/>
  <c r="G2058"/>
  <c r="G2056"/>
  <c r="G2054"/>
  <c r="G2052"/>
  <c r="G2050"/>
  <c r="G2048"/>
  <c r="G2046"/>
  <c r="G2044"/>
  <c r="G2042"/>
  <c r="G2040"/>
  <c r="G2038"/>
  <c r="G2036"/>
  <c r="G2034"/>
  <c r="G2032"/>
  <c r="G2030"/>
  <c r="G2028"/>
  <c r="G2026"/>
  <c r="G2024"/>
  <c r="G2022"/>
  <c r="G2020"/>
  <c r="G2018"/>
  <c r="G2016"/>
  <c r="G2014"/>
  <c r="G2012"/>
  <c r="G2010"/>
  <c r="G2008"/>
  <c r="G2006"/>
  <c r="G2004"/>
  <c r="G2002"/>
  <c r="G2000"/>
  <c r="G1998"/>
  <c r="G1996"/>
  <c r="G1994"/>
  <c r="G1992"/>
  <c r="G1990"/>
  <c r="G1988"/>
  <c r="G1986"/>
  <c r="G1984"/>
  <c r="G1982"/>
  <c r="G1980"/>
  <c r="G1978"/>
  <c r="G1976"/>
  <c r="G1974"/>
  <c r="G1972"/>
  <c r="G1970"/>
  <c r="G1968"/>
  <c r="G1966"/>
  <c r="G1964"/>
  <c r="G1962"/>
  <c r="G1960"/>
  <c r="G1958"/>
  <c r="G1956"/>
  <c r="G1954"/>
  <c r="G1952"/>
  <c r="G1950"/>
  <c r="G1948"/>
  <c r="G1946"/>
  <c r="G1944"/>
  <c r="G1942"/>
  <c r="G1940"/>
  <c r="G1938"/>
  <c r="G1936"/>
  <c r="G1934"/>
  <c r="G1932"/>
  <c r="G1930"/>
  <c r="G1928"/>
  <c r="G1926"/>
  <c r="G1924"/>
  <c r="G1922"/>
  <c r="G1920"/>
  <c r="G1918"/>
  <c r="G1916"/>
  <c r="G1914"/>
  <c r="G1912"/>
  <c r="G1910"/>
  <c r="G1908"/>
  <c r="G1906"/>
  <c r="G1904"/>
  <c r="G1902"/>
  <c r="G1900"/>
  <c r="G1898"/>
  <c r="G1896"/>
  <c r="G1894"/>
  <c r="G1892"/>
  <c r="G1890"/>
  <c r="G1888"/>
  <c r="G1886"/>
  <c r="G1884"/>
  <c r="G1882"/>
  <c r="G1880"/>
  <c r="G1878"/>
  <c r="G1876"/>
  <c r="G1874"/>
  <c r="G1872"/>
  <c r="G1870"/>
  <c r="G1868"/>
  <c r="G1866"/>
  <c r="G1864"/>
  <c r="G1862"/>
  <c r="G1860"/>
  <c r="G1858"/>
  <c r="G1856"/>
  <c r="G1854"/>
  <c r="G1852"/>
  <c r="G1850"/>
  <c r="G1848"/>
  <c r="G1846"/>
  <c r="G1844"/>
  <c r="G1842"/>
  <c r="G1840"/>
  <c r="G1838"/>
  <c r="G1836"/>
  <c r="G1834"/>
  <c r="G1832"/>
  <c r="G1830"/>
  <c r="G1828"/>
  <c r="G1826"/>
  <c r="G1824"/>
  <c r="G1822"/>
  <c r="G1820"/>
  <c r="G1818"/>
  <c r="G1816"/>
  <c r="G1814"/>
  <c r="G1812"/>
  <c r="G1810"/>
  <c r="G1808"/>
  <c r="G1806"/>
  <c r="G1804"/>
  <c r="G1802"/>
  <c r="G1800"/>
  <c r="G1798"/>
  <c r="G1796"/>
  <c r="G1794"/>
  <c r="G1792"/>
  <c r="G1790"/>
  <c r="G1788"/>
  <c r="G1786"/>
  <c r="G1784"/>
  <c r="G1782"/>
  <c r="G1780"/>
  <c r="G1778"/>
  <c r="G1776"/>
  <c r="G1774"/>
  <c r="G1772"/>
  <c r="G1770"/>
  <c r="G1768"/>
  <c r="G1766"/>
  <c r="G1764"/>
  <c r="G1762"/>
  <c r="G1760"/>
  <c r="G1758"/>
  <c r="G1756"/>
  <c r="G1754"/>
  <c r="G1752"/>
  <c r="G1750"/>
  <c r="G1748"/>
  <c r="G1746"/>
  <c r="G1744"/>
  <c r="G1742"/>
  <c r="G1740"/>
  <c r="G1738"/>
  <c r="G1736"/>
  <c r="G1734"/>
  <c r="G1732"/>
  <c r="G1730"/>
  <c r="G1728"/>
  <c r="G1726"/>
  <c r="G1724"/>
  <c r="G1722"/>
  <c r="G1720"/>
  <c r="G1718"/>
  <c r="G1716"/>
  <c r="G1714"/>
  <c r="G1712"/>
  <c r="G1710"/>
  <c r="G1708"/>
  <c r="G1706"/>
  <c r="G1704"/>
  <c r="G1702"/>
  <c r="G1700"/>
  <c r="G1698"/>
  <c r="G1696"/>
  <c r="G1694"/>
  <c r="G1692"/>
  <c r="G1690"/>
  <c r="G1688"/>
  <c r="G1686"/>
  <c r="G1684"/>
  <c r="G1682"/>
  <c r="G1680"/>
  <c r="G1678"/>
  <c r="G1676"/>
  <c r="G1674"/>
  <c r="G1672"/>
  <c r="G1670"/>
  <c r="G1668"/>
  <c r="G1666"/>
  <c r="G1664"/>
  <c r="G1662"/>
  <c r="G1660"/>
  <c r="G1658"/>
  <c r="G1656"/>
  <c r="G1654"/>
  <c r="G1652"/>
  <c r="G1650"/>
  <c r="G1648"/>
  <c r="G1646"/>
  <c r="G1644"/>
  <c r="G1642"/>
  <c r="G1640"/>
  <c r="G1638"/>
  <c r="G1636"/>
  <c r="G1634"/>
  <c r="G1632"/>
  <c r="G1630"/>
  <c r="G1628"/>
  <c r="G1626"/>
  <c r="G1624"/>
  <c r="G1622"/>
  <c r="G1620"/>
  <c r="G1618"/>
  <c r="G1616"/>
  <c r="G1614"/>
  <c r="G1612"/>
  <c r="G1610"/>
  <c r="G1608"/>
  <c r="G1606"/>
  <c r="G1604"/>
  <c r="G1602"/>
  <c r="G1600"/>
  <c r="G1598"/>
  <c r="G1596"/>
  <c r="G1594"/>
  <c r="G1592"/>
  <c r="G1590"/>
  <c r="G1588"/>
  <c r="G1586"/>
  <c r="G1584"/>
  <c r="G1582"/>
  <c r="G1580"/>
  <c r="G1578"/>
  <c r="G1576"/>
  <c r="G1574"/>
  <c r="G1572"/>
  <c r="G1570"/>
  <c r="G1568"/>
  <c r="G1566"/>
  <c r="G1564"/>
  <c r="G1562"/>
  <c r="G1560"/>
  <c r="G1558"/>
  <c r="G1556"/>
  <c r="G1554"/>
  <c r="G1552"/>
  <c r="G1550"/>
  <c r="G1548"/>
  <c r="G1546"/>
  <c r="G1544"/>
  <c r="G1542"/>
  <c r="G1540"/>
  <c r="G1538"/>
  <c r="G1536"/>
  <c r="G1534"/>
  <c r="G1532"/>
  <c r="G1530"/>
  <c r="G1528"/>
  <c r="G1526"/>
  <c r="G1524"/>
  <c r="G1522"/>
  <c r="G1520"/>
  <c r="G1518"/>
  <c r="G1516"/>
  <c r="G1514"/>
  <c r="G1512"/>
  <c r="G1510"/>
  <c r="G1508"/>
  <c r="G1506"/>
  <c r="G1504"/>
  <c r="G1502"/>
  <c r="G1500"/>
  <c r="G1498"/>
  <c r="G1496"/>
  <c r="G1494"/>
  <c r="G1492"/>
  <c r="G1490"/>
  <c r="G1488"/>
  <c r="G1486"/>
  <c r="G1484"/>
  <c r="G1482"/>
  <c r="G1480"/>
  <c r="G1478"/>
  <c r="G1476"/>
  <c r="G1474"/>
  <c r="G1472"/>
  <c r="G1470"/>
  <c r="G1468"/>
  <c r="G1466"/>
  <c r="G1464"/>
  <c r="G1462"/>
  <c r="G1460"/>
  <c r="G1458"/>
  <c r="G1456"/>
  <c r="G1454"/>
  <c r="G1452"/>
  <c r="G1450"/>
  <c r="G1448"/>
  <c r="G1446"/>
  <c r="G1444"/>
  <c r="G1442"/>
  <c r="G1440"/>
  <c r="G1438"/>
  <c r="G1436"/>
  <c r="G1434"/>
  <c r="G1432"/>
  <c r="G1430"/>
  <c r="G1428"/>
  <c r="G1426"/>
  <c r="G1424"/>
  <c r="G1422"/>
  <c r="G1420"/>
  <c r="G1418"/>
  <c r="G1416"/>
  <c r="G1414"/>
  <c r="G1412"/>
  <c r="G1410"/>
  <c r="G1408"/>
  <c r="G1406"/>
  <c r="G1404"/>
  <c r="G1402"/>
  <c r="G1400"/>
  <c r="G1398"/>
  <c r="G1396"/>
  <c r="G1394"/>
  <c r="G1392"/>
  <c r="G1390"/>
  <c r="G1388"/>
  <c r="G1386"/>
  <c r="G1384"/>
  <c r="G1382"/>
  <c r="G1380"/>
  <c r="G1378"/>
  <c r="G1376"/>
  <c r="G1374"/>
  <c r="G1372"/>
  <c r="G1370"/>
  <c r="G1368"/>
  <c r="G1366"/>
  <c r="G1364"/>
  <c r="G1362"/>
  <c r="G1360"/>
  <c r="G1358"/>
  <c r="G1356"/>
  <c r="G1354"/>
  <c r="G1352"/>
  <c r="G1350"/>
  <c r="G1348"/>
  <c r="G1346"/>
  <c r="G1344"/>
  <c r="G1342"/>
  <c r="G1340"/>
  <c r="G1338"/>
  <c r="G1336"/>
  <c r="G1334"/>
  <c r="G1332"/>
  <c r="G1330"/>
  <c r="G1328"/>
  <c r="G1326"/>
  <c r="G1324"/>
  <c r="G1322"/>
  <c r="G1320"/>
  <c r="G1318"/>
  <c r="G1316"/>
  <c r="G1314"/>
  <c r="G1312"/>
  <c r="G1310"/>
  <c r="G1308"/>
  <c r="G1306"/>
  <c r="G1304"/>
  <c r="G1302"/>
  <c r="G1300"/>
  <c r="G1298"/>
  <c r="G1296"/>
  <c r="G1294"/>
  <c r="G1292"/>
  <c r="G1290"/>
  <c r="G1288"/>
  <c r="G1286"/>
  <c r="G1284"/>
  <c r="G1282"/>
  <c r="G1280"/>
  <c r="G1278"/>
  <c r="G1276"/>
  <c r="G1274"/>
  <c r="G1272"/>
  <c r="G1270"/>
  <c r="G1268"/>
  <c r="G1266"/>
  <c r="G1264"/>
  <c r="G1262"/>
  <c r="G1260"/>
  <c r="G1258"/>
  <c r="G1256"/>
  <c r="G1254"/>
  <c r="G1252"/>
  <c r="G1250"/>
  <c r="G1248"/>
  <c r="G1246"/>
  <c r="G1244"/>
  <c r="G1242"/>
  <c r="G1240"/>
  <c r="G1238"/>
  <c r="G1236"/>
  <c r="G1234"/>
  <c r="G1232"/>
  <c r="G1230"/>
  <c r="G1228"/>
  <c r="G1226"/>
  <c r="G1224"/>
  <c r="G1222"/>
  <c r="G1220"/>
  <c r="G1218"/>
  <c r="G1216"/>
  <c r="G1214"/>
  <c r="G1212"/>
  <c r="G1210"/>
  <c r="G1208"/>
  <c r="G1206"/>
  <c r="G1204"/>
  <c r="G1202"/>
  <c r="G1200"/>
  <c r="G1198"/>
  <c r="G1196"/>
  <c r="G1194"/>
  <c r="G1192"/>
  <c r="G1190"/>
  <c r="G1188"/>
  <c r="G1186"/>
  <c r="G1184"/>
  <c r="G1182"/>
  <c r="G1180"/>
  <c r="G1178"/>
  <c r="G1176"/>
  <c r="G1174"/>
  <c r="G1172"/>
  <c r="G1170"/>
  <c r="G1168"/>
  <c r="G1166"/>
  <c r="G1164"/>
  <c r="G1162"/>
  <c r="G1160"/>
  <c r="G1158"/>
  <c r="G1156"/>
  <c r="G1154"/>
  <c r="G1152"/>
  <c r="G1150"/>
  <c r="G1148"/>
  <c r="G1146"/>
  <c r="G1144"/>
  <c r="G1142"/>
  <c r="G1140"/>
  <c r="G1138"/>
  <c r="G1136"/>
  <c r="G1134"/>
  <c r="G1132"/>
  <c r="G1130"/>
  <c r="G1128"/>
  <c r="G1126"/>
  <c r="G1124"/>
  <c r="G1122"/>
  <c r="G1120"/>
  <c r="G1118"/>
  <c r="G1116"/>
  <c r="G1114"/>
  <c r="G1112"/>
  <c r="G1110"/>
  <c r="G1108"/>
  <c r="G1106"/>
  <c r="G1104"/>
  <c r="G1102"/>
  <c r="G1100"/>
  <c r="G1098"/>
  <c r="G1096"/>
  <c r="G1094"/>
  <c r="G1092"/>
  <c r="G1090"/>
  <c r="G1088"/>
  <c r="G1086"/>
  <c r="G1084"/>
  <c r="G1082"/>
  <c r="G1080"/>
  <c r="G1078"/>
  <c r="G1076"/>
  <c r="G1074"/>
  <c r="G1072"/>
  <c r="G1070"/>
  <c r="G1068"/>
  <c r="G1066"/>
  <c r="G1064"/>
  <c r="G1062"/>
  <c r="G1060"/>
  <c r="G1058"/>
  <c r="G1056"/>
  <c r="G1054"/>
  <c r="G1052"/>
  <c r="G1050"/>
  <c r="G1048"/>
  <c r="G1046"/>
  <c r="G1044"/>
  <c r="G1042"/>
  <c r="G1040"/>
  <c r="G1038"/>
  <c r="G1036"/>
  <c r="G1034"/>
  <c r="G1032"/>
  <c r="G1030"/>
  <c r="G1028"/>
  <c r="G1026"/>
  <c r="G1024"/>
  <c r="G1022"/>
  <c r="G1020"/>
  <c r="G1018"/>
  <c r="G1016"/>
  <c r="G1014"/>
  <c r="G1012"/>
  <c r="G1010"/>
  <c r="G1008"/>
  <c r="G1006"/>
  <c r="G1004"/>
  <c r="G1002"/>
  <c r="G1000"/>
  <c r="G998"/>
  <c r="G996"/>
  <c r="G994"/>
  <c r="G992"/>
  <c r="G990"/>
  <c r="G988"/>
  <c r="G986"/>
  <c r="G984"/>
  <c r="G982"/>
  <c r="G980"/>
  <c r="G978"/>
  <c r="G976"/>
  <c r="G974"/>
  <c r="G972"/>
  <c r="G970"/>
  <c r="G968"/>
  <c r="G966"/>
  <c r="G964"/>
  <c r="G962"/>
  <c r="G960"/>
  <c r="G958"/>
  <c r="G956"/>
  <c r="G954"/>
  <c r="G952"/>
  <c r="G950"/>
  <c r="G948"/>
  <c r="G946"/>
  <c r="G944"/>
  <c r="G942"/>
  <c r="G940"/>
  <c r="G938"/>
  <c r="G936"/>
  <c r="G934"/>
  <c r="G932"/>
  <c r="G930"/>
  <c r="G928"/>
  <c r="G926"/>
  <c r="G924"/>
  <c r="G922"/>
  <c r="G920"/>
  <c r="G918"/>
  <c r="G916"/>
  <c r="G914"/>
  <c r="G912"/>
  <c r="G910"/>
  <c r="G908"/>
  <c r="G906"/>
  <c r="G904"/>
  <c r="G902"/>
  <c r="G900"/>
  <c r="G898"/>
  <c r="G896"/>
  <c r="G894"/>
  <c r="G892"/>
  <c r="G890"/>
  <c r="G888"/>
  <c r="G886"/>
  <c r="G884"/>
  <c r="G882"/>
  <c r="G880"/>
  <c r="G878"/>
  <c r="G876"/>
  <c r="G874"/>
  <c r="G872"/>
  <c r="G870"/>
  <c r="G868"/>
  <c r="G866"/>
  <c r="G864"/>
  <c r="G862"/>
  <c r="G860"/>
  <c r="G858"/>
  <c r="G856"/>
  <c r="G854"/>
  <c r="G852"/>
  <c r="G850"/>
  <c r="G848"/>
  <c r="G846"/>
  <c r="G844"/>
  <c r="G842"/>
  <c r="G840"/>
  <c r="G838"/>
  <c r="G836"/>
  <c r="G834"/>
  <c r="G832"/>
  <c r="G830"/>
  <c r="G828"/>
  <c r="G826"/>
  <c r="G824"/>
  <c r="G822"/>
  <c r="G820"/>
  <c r="G818"/>
  <c r="G816"/>
  <c r="G814"/>
  <c r="G812"/>
  <c r="G810"/>
  <c r="G808"/>
  <c r="G806"/>
  <c r="G804"/>
  <c r="G802"/>
  <c r="G800"/>
  <c r="G798"/>
  <c r="G796"/>
  <c r="G794"/>
  <c r="G792"/>
  <c r="G790"/>
  <c r="G788"/>
  <c r="G786"/>
  <c r="G784"/>
  <c r="G782"/>
  <c r="G780"/>
  <c r="G778"/>
  <c r="G776"/>
  <c r="G774"/>
  <c r="G772"/>
  <c r="G770"/>
  <c r="G768"/>
  <c r="G766"/>
  <c r="G764"/>
  <c r="G762"/>
  <c r="G760"/>
  <c r="G758"/>
  <c r="G756"/>
  <c r="G754"/>
  <c r="G752"/>
  <c r="G750"/>
  <c r="G748"/>
  <c r="G746"/>
  <c r="G744"/>
  <c r="G742"/>
  <c r="G740"/>
  <c r="G738"/>
  <c r="G736"/>
  <c r="G734"/>
  <c r="G732"/>
  <c r="G730"/>
  <c r="G728"/>
  <c r="G726"/>
  <c r="G724"/>
  <c r="G722"/>
  <c r="G720"/>
  <c r="G718"/>
  <c r="G716"/>
  <c r="G714"/>
  <c r="G712"/>
  <c r="G710"/>
  <c r="G708"/>
  <c r="G706"/>
  <c r="G704"/>
  <c r="G702"/>
  <c r="G700"/>
  <c r="G698"/>
  <c r="G696"/>
  <c r="G694"/>
  <c r="G692"/>
  <c r="G690"/>
  <c r="G688"/>
  <c r="G686"/>
  <c r="G684"/>
  <c r="G682"/>
  <c r="G680"/>
  <c r="G678"/>
  <c r="G676"/>
  <c r="G674"/>
  <c r="G672"/>
  <c r="G670"/>
  <c r="G668"/>
  <c r="G666"/>
  <c r="G664"/>
  <c r="G662"/>
  <c r="G660"/>
  <c r="G658"/>
  <c r="G656"/>
  <c r="G654"/>
  <c r="G652"/>
  <c r="G650"/>
  <c r="G648"/>
  <c r="G646"/>
  <c r="G644"/>
  <c r="G642"/>
  <c r="G640"/>
  <c r="G638"/>
  <c r="G636"/>
  <c r="G634"/>
  <c r="G632"/>
  <c r="G630"/>
  <c r="G628"/>
  <c r="G626"/>
  <c r="G624"/>
  <c r="G622"/>
  <c r="G620"/>
  <c r="G618"/>
  <c r="G616"/>
  <c r="G614"/>
  <c r="G612"/>
  <c r="G610"/>
  <c r="G608"/>
  <c r="G606"/>
  <c r="G604"/>
  <c r="G602"/>
  <c r="G600"/>
  <c r="G598"/>
  <c r="G596"/>
  <c r="G594"/>
  <c r="G592"/>
  <c r="G590"/>
  <c r="G588"/>
  <c r="G586"/>
  <c r="G584"/>
  <c r="G582"/>
  <c r="G580"/>
  <c r="G578"/>
  <c r="G576"/>
  <c r="G574"/>
  <c r="G572"/>
  <c r="G570"/>
  <c r="G568"/>
  <c r="G566"/>
  <c r="G564"/>
  <c r="G562"/>
  <c r="G560"/>
  <c r="G2341"/>
  <c r="G2337"/>
  <c r="G2333"/>
  <c r="G2329"/>
  <c r="G2325"/>
  <c r="G2321"/>
  <c r="G2317"/>
  <c r="G2313"/>
  <c r="G2309"/>
  <c r="G2305"/>
  <c r="G2301"/>
  <c r="G2297"/>
  <c r="G2293"/>
  <c r="G2289"/>
  <c r="G2285"/>
  <c r="G2281"/>
  <c r="G2277"/>
  <c r="G2273"/>
  <c r="G2269"/>
  <c r="G2265"/>
  <c r="G2261"/>
  <c r="G2257"/>
  <c r="G2253"/>
  <c r="G2249"/>
  <c r="G2245"/>
  <c r="G2241"/>
  <c r="G2237"/>
  <c r="G2233"/>
  <c r="G2229"/>
  <c r="G2225"/>
  <c r="G2221"/>
  <c r="G2217"/>
  <c r="G2213"/>
  <c r="G2209"/>
  <c r="G2205"/>
  <c r="G2201"/>
  <c r="G2197"/>
  <c r="G2193"/>
  <c r="G2189"/>
  <c r="G2185"/>
  <c r="G2181"/>
  <c r="G2177"/>
  <c r="G2173"/>
  <c r="G2169"/>
  <c r="G2165"/>
  <c r="G2161"/>
  <c r="G2157"/>
  <c r="G2153"/>
  <c r="G2149"/>
  <c r="G2145"/>
  <c r="G2141"/>
  <c r="G2137"/>
  <c r="G2133"/>
  <c r="G2129"/>
  <c r="G2125"/>
  <c r="G2121"/>
  <c r="G2117"/>
  <c r="G2113"/>
  <c r="G2109"/>
  <c r="G2105"/>
  <c r="G2101"/>
  <c r="G2097"/>
  <c r="G2093"/>
  <c r="G2089"/>
  <c r="G2085"/>
  <c r="G2081"/>
  <c r="G2077"/>
  <c r="G2073"/>
  <c r="G2069"/>
  <c r="G2065"/>
  <c r="G2061"/>
  <c r="G2057"/>
  <c r="G2053"/>
  <c r="G2049"/>
  <c r="G2045"/>
  <c r="G2041"/>
  <c r="G2037"/>
  <c r="G2033"/>
  <c r="G2029"/>
  <c r="G2025"/>
  <c r="G2021"/>
  <c r="G2017"/>
  <c r="G2013"/>
  <c r="G2009"/>
  <c r="G2005"/>
  <c r="G2001"/>
  <c r="G1997"/>
  <c r="G1993"/>
  <c r="G1989"/>
  <c r="G1985"/>
  <c r="G1981"/>
  <c r="G1977"/>
  <c r="G1973"/>
  <c r="G1969"/>
  <c r="G1965"/>
  <c r="G1961"/>
  <c r="G1957"/>
  <c r="G1953"/>
  <c r="G1949"/>
  <c r="G1945"/>
  <c r="G1941"/>
  <c r="G1937"/>
  <c r="G1933"/>
  <c r="G1929"/>
  <c r="G1925"/>
  <c r="G1921"/>
  <c r="G1917"/>
  <c r="G1913"/>
  <c r="G1909"/>
  <c r="G1905"/>
  <c r="G1901"/>
  <c r="G1897"/>
  <c r="G1893"/>
  <c r="G1889"/>
  <c r="G1885"/>
  <c r="G1881"/>
  <c r="G1877"/>
  <c r="G1873"/>
  <c r="G1869"/>
  <c r="G1865"/>
  <c r="G1861"/>
  <c r="G1857"/>
  <c r="G1853"/>
  <c r="G1849"/>
  <c r="G1845"/>
  <c r="G1841"/>
  <c r="G1837"/>
  <c r="G1833"/>
  <c r="G1829"/>
  <c r="G1825"/>
  <c r="G1821"/>
  <c r="G1817"/>
  <c r="G1813"/>
  <c r="G1809"/>
  <c r="G1805"/>
  <c r="G1801"/>
  <c r="G1797"/>
  <c r="G1793"/>
  <c r="G1789"/>
  <c r="G1785"/>
  <c r="G1781"/>
  <c r="G1777"/>
  <c r="G1773"/>
  <c r="G1769"/>
  <c r="G1765"/>
  <c r="G1761"/>
  <c r="G1757"/>
  <c r="G1753"/>
  <c r="G1749"/>
  <c r="G1745"/>
  <c r="G1741"/>
  <c r="G1737"/>
  <c r="G1733"/>
  <c r="G1729"/>
  <c r="G1725"/>
  <c r="G1721"/>
  <c r="G1717"/>
  <c r="G1713"/>
  <c r="G1709"/>
  <c r="G1705"/>
  <c r="G1701"/>
  <c r="G1697"/>
  <c r="G1693"/>
  <c r="G1689"/>
  <c r="G1685"/>
  <c r="G1681"/>
  <c r="G1677"/>
  <c r="G1673"/>
  <c r="G1669"/>
  <c r="G1665"/>
  <c r="G1661"/>
  <c r="G1657"/>
  <c r="G1653"/>
  <c r="G1649"/>
  <c r="G1645"/>
  <c r="G1641"/>
  <c r="G1637"/>
  <c r="G1633"/>
  <c r="G1629"/>
  <c r="G1625"/>
  <c r="G1621"/>
  <c r="G1617"/>
  <c r="G1613"/>
  <c r="G1609"/>
  <c r="G1605"/>
  <c r="G1601"/>
  <c r="G1597"/>
  <c r="G1593"/>
  <c r="G1589"/>
  <c r="G1585"/>
  <c r="G1581"/>
  <c r="G1577"/>
  <c r="G1573"/>
  <c r="G1569"/>
  <c r="G1565"/>
  <c r="G1561"/>
  <c r="G1557"/>
  <c r="G1553"/>
  <c r="G1549"/>
  <c r="G1545"/>
  <c r="G1541"/>
  <c r="G1537"/>
  <c r="G1533"/>
  <c r="G1529"/>
  <c r="G1525"/>
  <c r="G1521"/>
  <c r="G1517"/>
  <c r="G1513"/>
  <c r="G1509"/>
  <c r="G1505"/>
  <c r="G1501"/>
  <c r="G1497"/>
  <c r="G1493"/>
  <c r="G1489"/>
  <c r="G1485"/>
  <c r="G1481"/>
  <c r="G1477"/>
  <c r="G1473"/>
  <c r="G1469"/>
  <c r="G1465"/>
  <c r="G1461"/>
  <c r="G1457"/>
  <c r="G1453"/>
  <c r="G1449"/>
  <c r="G1445"/>
  <c r="G1441"/>
  <c r="G1437"/>
  <c r="G1433"/>
  <c r="G1429"/>
  <c r="G1425"/>
  <c r="G1421"/>
  <c r="G1417"/>
  <c r="G1413"/>
  <c r="G1409"/>
  <c r="G1405"/>
  <c r="G1401"/>
  <c r="G1397"/>
  <c r="G1393"/>
  <c r="G1389"/>
  <c r="G1385"/>
  <c r="G1381"/>
  <c r="G1377"/>
  <c r="G1373"/>
  <c r="G1369"/>
  <c r="G1365"/>
  <c r="G1361"/>
  <c r="G1357"/>
  <c r="G1353"/>
  <c r="G1349"/>
  <c r="G1345"/>
  <c r="G1341"/>
  <c r="G1337"/>
  <c r="G1333"/>
  <c r="G1329"/>
  <c r="G1325"/>
  <c r="G1321"/>
  <c r="G1317"/>
  <c r="G1313"/>
  <c r="G1309"/>
  <c r="G1305"/>
  <c r="G1301"/>
  <c r="G1297"/>
  <c r="G1293"/>
  <c r="G1289"/>
  <c r="G1285"/>
  <c r="G1281"/>
  <c r="G1277"/>
  <c r="G1273"/>
  <c r="G1269"/>
  <c r="G1265"/>
  <c r="G1261"/>
  <c r="G1257"/>
  <c r="G1253"/>
  <c r="G1249"/>
  <c r="G1245"/>
  <c r="G1241"/>
  <c r="G1237"/>
  <c r="G1233"/>
  <c r="G1229"/>
  <c r="G1225"/>
  <c r="G1221"/>
  <c r="G1217"/>
  <c r="G1213"/>
  <c r="G1209"/>
  <c r="G1205"/>
  <c r="G1201"/>
  <c r="G1197"/>
  <c r="G1193"/>
  <c r="G1189"/>
  <c r="G1185"/>
  <c r="G1181"/>
  <c r="G1177"/>
  <c r="G1173"/>
  <c r="G1169"/>
  <c r="G1165"/>
  <c r="G1161"/>
  <c r="G1157"/>
  <c r="G1153"/>
  <c r="G1149"/>
  <c r="G1145"/>
  <c r="G1141"/>
  <c r="G1137"/>
  <c r="G1133"/>
  <c r="G1129"/>
  <c r="G1125"/>
  <c r="G1121"/>
  <c r="G1117"/>
  <c r="G1113"/>
  <c r="G1109"/>
  <c r="G1105"/>
  <c r="G1101"/>
  <c r="G1097"/>
  <c r="G1093"/>
  <c r="G1089"/>
  <c r="G1085"/>
  <c r="G1081"/>
  <c r="G1077"/>
  <c r="G1073"/>
  <c r="G1069"/>
  <c r="G1065"/>
  <c r="G1061"/>
  <c r="G1057"/>
  <c r="G1053"/>
  <c r="G1049"/>
  <c r="G1045"/>
  <c r="G1041"/>
  <c r="G1037"/>
  <c r="G1033"/>
  <c r="G1029"/>
  <c r="G1025"/>
  <c r="G1021"/>
  <c r="G1017"/>
  <c r="G1013"/>
  <c r="G1009"/>
  <c r="G1005"/>
  <c r="G1001"/>
  <c r="G997"/>
  <c r="G993"/>
  <c r="G989"/>
  <c r="G985"/>
  <c r="G981"/>
  <c r="G977"/>
  <c r="G973"/>
  <c r="G969"/>
  <c r="G965"/>
  <c r="G961"/>
  <c r="G957"/>
  <c r="G953"/>
  <c r="G949"/>
  <c r="G945"/>
  <c r="G941"/>
  <c r="G937"/>
  <c r="G933"/>
  <c r="G929"/>
  <c r="G925"/>
  <c r="G921"/>
  <c r="G917"/>
  <c r="G913"/>
  <c r="G909"/>
  <c r="G905"/>
  <c r="G901"/>
  <c r="G897"/>
  <c r="G893"/>
  <c r="G889"/>
  <c r="G885"/>
  <c r="G881"/>
  <c r="G877"/>
  <c r="G873"/>
  <c r="G869"/>
  <c r="G865"/>
  <c r="G861"/>
  <c r="G857"/>
  <c r="G853"/>
  <c r="G849"/>
  <c r="G845"/>
  <c r="G841"/>
  <c r="G837"/>
  <c r="G833"/>
  <c r="G829"/>
  <c r="G825"/>
  <c r="G821"/>
  <c r="G817"/>
  <c r="G813"/>
  <c r="G809"/>
  <c r="G805"/>
  <c r="G801"/>
  <c r="G797"/>
  <c r="G793"/>
  <c r="G789"/>
  <c r="G785"/>
  <c r="G781"/>
  <c r="G777"/>
  <c r="G773"/>
  <c r="G769"/>
  <c r="G765"/>
  <c r="G761"/>
  <c r="G757"/>
  <c r="G753"/>
  <c r="G749"/>
  <c r="G745"/>
  <c r="G741"/>
  <c r="G737"/>
  <c r="G733"/>
  <c r="G729"/>
  <c r="G725"/>
  <c r="G721"/>
  <c r="G717"/>
  <c r="G713"/>
  <c r="G709"/>
  <c r="G705"/>
  <c r="G701"/>
  <c r="G697"/>
  <c r="G693"/>
  <c r="G689"/>
  <c r="G685"/>
  <c r="G681"/>
  <c r="G677"/>
  <c r="G673"/>
  <c r="G669"/>
  <c r="G665"/>
  <c r="G661"/>
  <c r="G657"/>
  <c r="G653"/>
  <c r="G649"/>
  <c r="G645"/>
  <c r="G641"/>
  <c r="G637"/>
  <c r="G633"/>
  <c r="G629"/>
  <c r="G625"/>
  <c r="G621"/>
  <c r="G617"/>
  <c r="G613"/>
  <c r="G609"/>
  <c r="G605"/>
  <c r="G601"/>
  <c r="G597"/>
  <c r="G593"/>
  <c r="G589"/>
  <c r="G585"/>
  <c r="G581"/>
  <c r="G577"/>
  <c r="G573"/>
  <c r="G569"/>
  <c r="G565"/>
  <c r="G561"/>
  <c r="G558"/>
  <c r="G556"/>
  <c r="G554"/>
  <c r="G552"/>
  <c r="G550"/>
  <c r="G548"/>
  <c r="G546"/>
  <c r="G544"/>
  <c r="G542"/>
  <c r="G540"/>
  <c r="G538"/>
  <c r="G536"/>
  <c r="G534"/>
  <c r="G532"/>
  <c r="G530"/>
  <c r="G528"/>
  <c r="G526"/>
  <c r="G524"/>
  <c r="G522"/>
  <c r="G520"/>
  <c r="G518"/>
  <c r="G516"/>
  <c r="G514"/>
  <c r="G512"/>
  <c r="G510"/>
  <c r="G508"/>
  <c r="G506"/>
  <c r="G504"/>
  <c r="G502"/>
  <c r="G500"/>
  <c r="G498"/>
  <c r="G496"/>
  <c r="G494"/>
  <c r="G492"/>
  <c r="G490"/>
  <c r="G488"/>
  <c r="G486"/>
  <c r="G484"/>
  <c r="G482"/>
  <c r="G480"/>
  <c r="G478"/>
  <c r="G476"/>
  <c r="G474"/>
  <c r="G472"/>
  <c r="G470"/>
  <c r="G468"/>
  <c r="G466"/>
  <c r="G464"/>
  <c r="G462"/>
  <c r="G460"/>
  <c r="G458"/>
  <c r="G456"/>
  <c r="G454"/>
  <c r="G452"/>
  <c r="G450"/>
  <c r="G448"/>
  <c r="G446"/>
  <c r="G444"/>
  <c r="G442"/>
  <c r="G440"/>
  <c r="G438"/>
  <c r="G436"/>
  <c r="G434"/>
  <c r="G432"/>
  <c r="G430"/>
  <c r="G428"/>
  <c r="G426"/>
  <c r="G424"/>
  <c r="G422"/>
  <c r="G420"/>
  <c r="G418"/>
  <c r="G416"/>
  <c r="G414"/>
  <c r="G412"/>
  <c r="G410"/>
  <c r="G408"/>
  <c r="G406"/>
  <c r="G404"/>
  <c r="G402"/>
  <c r="G400"/>
  <c r="G398"/>
  <c r="G396"/>
  <c r="G394"/>
  <c r="G392"/>
  <c r="G390"/>
  <c r="G388"/>
  <c r="G386"/>
  <c r="G384"/>
  <c r="G382"/>
  <c r="G380"/>
  <c r="G378"/>
  <c r="G376"/>
  <c r="H2340"/>
  <c r="H2338"/>
  <c r="H2336"/>
  <c r="H2334"/>
  <c r="H2332"/>
  <c r="H2330"/>
  <c r="H2328"/>
  <c r="H2326"/>
  <c r="H2324"/>
  <c r="H2322"/>
  <c r="H2320"/>
  <c r="H2318"/>
  <c r="H2316"/>
  <c r="H2314"/>
  <c r="H2312"/>
  <c r="H2310"/>
  <c r="H2308"/>
  <c r="H2306"/>
  <c r="H2304"/>
  <c r="H2302"/>
  <c r="H2300"/>
  <c r="H2298"/>
  <c r="H2296"/>
  <c r="H2294"/>
  <c r="H2292"/>
  <c r="H2290"/>
  <c r="H2288"/>
  <c r="H2286"/>
  <c r="H2284"/>
  <c r="H2282"/>
  <c r="H2280"/>
  <c r="H2278"/>
  <c r="H2276"/>
  <c r="H2274"/>
  <c r="H2272"/>
  <c r="H2270"/>
  <c r="H2268"/>
  <c r="H2266"/>
  <c r="H2264"/>
  <c r="H2262"/>
  <c r="H2260"/>
  <c r="H2258"/>
  <c r="H2256"/>
  <c r="H2254"/>
  <c r="H2252"/>
  <c r="H2250"/>
  <c r="H2248"/>
  <c r="H2246"/>
  <c r="H2244"/>
  <c r="H2242"/>
  <c r="H2240"/>
  <c r="H2238"/>
  <c r="H2236"/>
  <c r="H2234"/>
  <c r="H2232"/>
  <c r="H2230"/>
  <c r="H2228"/>
  <c r="H2226"/>
  <c r="H2224"/>
  <c r="H2222"/>
  <c r="H2220"/>
  <c r="H2218"/>
  <c r="H2216"/>
  <c r="H2214"/>
  <c r="H2212"/>
  <c r="H2210"/>
  <c r="H2208"/>
  <c r="H2206"/>
  <c r="H2204"/>
  <c r="H2202"/>
  <c r="H2200"/>
  <c r="H2198"/>
  <c r="H2196"/>
  <c r="H2194"/>
  <c r="H2192"/>
  <c r="H2190"/>
  <c r="H2188"/>
  <c r="H2186"/>
  <c r="H2184"/>
  <c r="H2182"/>
  <c r="H2180"/>
  <c r="H2178"/>
  <c r="H2176"/>
  <c r="H2174"/>
  <c r="H2172"/>
  <c r="H2170"/>
  <c r="H2168"/>
  <c r="H2166"/>
  <c r="H2164"/>
  <c r="H2162"/>
  <c r="H2160"/>
  <c r="H2158"/>
  <c r="H2156"/>
  <c r="H2154"/>
  <c r="H2152"/>
  <c r="H2150"/>
  <c r="H2148"/>
  <c r="H2146"/>
  <c r="H2144"/>
  <c r="H2142"/>
  <c r="H2140"/>
  <c r="H2138"/>
  <c r="H2136"/>
  <c r="H2134"/>
  <c r="H2132"/>
  <c r="H2130"/>
  <c r="H2128"/>
  <c r="H2126"/>
  <c r="H2124"/>
  <c r="H2122"/>
  <c r="H2120"/>
  <c r="H2118"/>
  <c r="H2116"/>
  <c r="H2114"/>
  <c r="H2112"/>
  <c r="H2110"/>
  <c r="H2108"/>
  <c r="H2106"/>
  <c r="H2104"/>
  <c r="H2102"/>
  <c r="H2100"/>
  <c r="H2098"/>
  <c r="H2096"/>
  <c r="H2094"/>
  <c r="H2092"/>
  <c r="H2090"/>
  <c r="H2088"/>
  <c r="H2086"/>
  <c r="H2084"/>
  <c r="H2082"/>
  <c r="H2080"/>
  <c r="H2078"/>
  <c r="H2076"/>
  <c r="H2074"/>
  <c r="H2072"/>
  <c r="H2070"/>
  <c r="H2068"/>
  <c r="H2066"/>
  <c r="H2064"/>
  <c r="H2062"/>
  <c r="H2060"/>
  <c r="H2058"/>
  <c r="H2056"/>
  <c r="H2054"/>
  <c r="H2052"/>
  <c r="H2050"/>
  <c r="H2048"/>
  <c r="H2046"/>
  <c r="H2044"/>
  <c r="H2042"/>
  <c r="H2040"/>
  <c r="H2038"/>
  <c r="H2036"/>
  <c r="H2034"/>
  <c r="H2032"/>
  <c r="H2030"/>
  <c r="H2028"/>
  <c r="H2026"/>
  <c r="H2024"/>
  <c r="H2022"/>
  <c r="H2020"/>
  <c r="H2018"/>
  <c r="H2016"/>
  <c r="H2014"/>
  <c r="H2012"/>
  <c r="H2010"/>
  <c r="H2008"/>
  <c r="H2006"/>
  <c r="H2004"/>
  <c r="H2002"/>
  <c r="H2000"/>
  <c r="H1998"/>
  <c r="H1996"/>
  <c r="H1994"/>
  <c r="H1992"/>
  <c r="H1990"/>
  <c r="H1988"/>
  <c r="H1986"/>
  <c r="H1984"/>
  <c r="H1982"/>
  <c r="H1980"/>
  <c r="H1978"/>
  <c r="H1976"/>
  <c r="H1974"/>
  <c r="H1972"/>
  <c r="H1970"/>
  <c r="H1968"/>
  <c r="H1966"/>
  <c r="H1964"/>
  <c r="H1962"/>
  <c r="H1960"/>
  <c r="H1958"/>
  <c r="H1956"/>
  <c r="H1954"/>
  <c r="H1952"/>
  <c r="H1950"/>
  <c r="H1948"/>
  <c r="H1946"/>
  <c r="H1944"/>
  <c r="H1942"/>
  <c r="H1940"/>
  <c r="H1938"/>
  <c r="H1936"/>
  <c r="H1934"/>
  <c r="H1932"/>
  <c r="H1930"/>
  <c r="H1928"/>
  <c r="H1926"/>
  <c r="H1924"/>
  <c r="H1922"/>
  <c r="H1920"/>
  <c r="H1918"/>
  <c r="H1916"/>
  <c r="H1914"/>
  <c r="H1912"/>
  <c r="H1910"/>
  <c r="H1908"/>
  <c r="H1906"/>
  <c r="H1904"/>
  <c r="H1902"/>
  <c r="H1900"/>
  <c r="H1898"/>
  <c r="H1896"/>
  <c r="H1894"/>
  <c r="H1892"/>
  <c r="H1890"/>
  <c r="H1888"/>
  <c r="H1886"/>
  <c r="H1884"/>
  <c r="H1882"/>
  <c r="H1880"/>
  <c r="H1878"/>
  <c r="H1876"/>
  <c r="H1874"/>
  <c r="H1872"/>
  <c r="H1870"/>
  <c r="H1868"/>
  <c r="H1866"/>
  <c r="H1864"/>
  <c r="H1862"/>
  <c r="H1860"/>
  <c r="H1858"/>
  <c r="H1856"/>
  <c r="H1854"/>
  <c r="H1852"/>
  <c r="H1850"/>
  <c r="H1848"/>
  <c r="H1846"/>
  <c r="H1844"/>
  <c r="H1842"/>
  <c r="H1840"/>
  <c r="H1838"/>
  <c r="H1836"/>
  <c r="H1834"/>
  <c r="H1832"/>
  <c r="H1830"/>
  <c r="H1828"/>
  <c r="H1826"/>
  <c r="H1824"/>
  <c r="H1822"/>
  <c r="H1820"/>
  <c r="H1818"/>
  <c r="H1816"/>
  <c r="H1814"/>
  <c r="H1812"/>
  <c r="H1810"/>
  <c r="H1808"/>
  <c r="H1806"/>
  <c r="H1804"/>
  <c r="H1802"/>
  <c r="H1800"/>
  <c r="H1798"/>
  <c r="H1796"/>
  <c r="H1794"/>
  <c r="H1792"/>
  <c r="H1790"/>
  <c r="H1788"/>
  <c r="H1786"/>
  <c r="H1784"/>
  <c r="H1782"/>
  <c r="H1780"/>
  <c r="H1778"/>
  <c r="H1776"/>
  <c r="H1774"/>
  <c r="H1772"/>
  <c r="H1770"/>
  <c r="H1768"/>
  <c r="H1766"/>
  <c r="H1764"/>
  <c r="H1762"/>
  <c r="H1760"/>
  <c r="H1758"/>
  <c r="H1756"/>
  <c r="H1754"/>
  <c r="H1752"/>
  <c r="H1750"/>
  <c r="H1748"/>
  <c r="H1746"/>
  <c r="H1744"/>
  <c r="H1742"/>
  <c r="H1740"/>
  <c r="H1738"/>
  <c r="H1736"/>
  <c r="H1734"/>
  <c r="H1732"/>
  <c r="H1730"/>
  <c r="H1728"/>
  <c r="H1726"/>
  <c r="H1724"/>
  <c r="H1722"/>
  <c r="H1720"/>
  <c r="H1718"/>
  <c r="H1716"/>
  <c r="H1714"/>
  <c r="H1712"/>
  <c r="H1710"/>
  <c r="H1708"/>
  <c r="H1706"/>
  <c r="H1704"/>
  <c r="H1702"/>
  <c r="H1700"/>
  <c r="H1698"/>
  <c r="H1696"/>
  <c r="H1694"/>
  <c r="H1692"/>
  <c r="H1690"/>
  <c r="H1688"/>
  <c r="H1686"/>
  <c r="H1684"/>
  <c r="H1682"/>
  <c r="H1680"/>
  <c r="H1678"/>
  <c r="H1676"/>
  <c r="H1674"/>
  <c r="H1672"/>
  <c r="H1670"/>
  <c r="H1668"/>
  <c r="H1666"/>
  <c r="H1664"/>
  <c r="H1662"/>
  <c r="H1660"/>
  <c r="H1658"/>
  <c r="H1656"/>
  <c r="H1654"/>
  <c r="H1652"/>
  <c r="H1650"/>
  <c r="H1648"/>
  <c r="H1646"/>
  <c r="H1644"/>
  <c r="H1642"/>
  <c r="H1640"/>
  <c r="H1638"/>
  <c r="H1636"/>
  <c r="H1634"/>
  <c r="H1632"/>
  <c r="H1630"/>
  <c r="H1628"/>
  <c r="H1626"/>
  <c r="H1624"/>
  <c r="H1622"/>
  <c r="H1620"/>
  <c r="H1618"/>
  <c r="H1616"/>
  <c r="H1614"/>
  <c r="H1612"/>
  <c r="H1610"/>
  <c r="H1608"/>
  <c r="H1606"/>
  <c r="H1604"/>
  <c r="H1602"/>
  <c r="H1600"/>
  <c r="H1598"/>
  <c r="H1596"/>
  <c r="H1594"/>
  <c r="H1592"/>
  <c r="H1590"/>
  <c r="H1588"/>
  <c r="H1586"/>
  <c r="H1584"/>
  <c r="H1582"/>
  <c r="H1580"/>
  <c r="H1578"/>
  <c r="H1576"/>
  <c r="H1574"/>
  <c r="H1572"/>
  <c r="H1570"/>
  <c r="H1568"/>
  <c r="H1566"/>
  <c r="H1564"/>
  <c r="H1562"/>
  <c r="H1560"/>
  <c r="H1558"/>
  <c r="H1556"/>
  <c r="H1554"/>
  <c r="H1552"/>
  <c r="H1550"/>
  <c r="H1548"/>
  <c r="H1546"/>
  <c r="H1544"/>
  <c r="H1542"/>
  <c r="H1540"/>
  <c r="H1538"/>
  <c r="H1536"/>
  <c r="H1534"/>
  <c r="H1532"/>
  <c r="H1530"/>
  <c r="H1528"/>
  <c r="H1526"/>
  <c r="H1524"/>
  <c r="H1522"/>
  <c r="H1520"/>
  <c r="H1518"/>
  <c r="H1516"/>
  <c r="H1514"/>
  <c r="H1512"/>
  <c r="H1510"/>
  <c r="H1508"/>
  <c r="H1506"/>
  <c r="H1504"/>
  <c r="H1502"/>
  <c r="H1500"/>
  <c r="H1498"/>
  <c r="H1496"/>
  <c r="H1494"/>
  <c r="H1492"/>
  <c r="H1490"/>
  <c r="H1488"/>
  <c r="H1486"/>
  <c r="H1484"/>
  <c r="H1482"/>
  <c r="H1480"/>
  <c r="H1478"/>
  <c r="H1476"/>
  <c r="H1474"/>
  <c r="H1472"/>
  <c r="H1470"/>
  <c r="H1468"/>
  <c r="H1466"/>
  <c r="H1464"/>
  <c r="H1462"/>
  <c r="H1460"/>
  <c r="H1458"/>
  <c r="H1456"/>
  <c r="H1454"/>
  <c r="H1452"/>
  <c r="H1450"/>
  <c r="H1448"/>
  <c r="H1446"/>
  <c r="H1444"/>
  <c r="H1442"/>
  <c r="H1440"/>
  <c r="H1438"/>
  <c r="H1436"/>
  <c r="H1434"/>
  <c r="H1432"/>
  <c r="H1430"/>
  <c r="H1428"/>
  <c r="H1426"/>
  <c r="H1424"/>
  <c r="H1422"/>
  <c r="H1420"/>
  <c r="H1418"/>
  <c r="H1416"/>
  <c r="H1414"/>
  <c r="H1412"/>
  <c r="H1410"/>
  <c r="H1408"/>
  <c r="H1406"/>
  <c r="H1404"/>
  <c r="H1402"/>
  <c r="H1400"/>
  <c r="H1398"/>
  <c r="H1396"/>
  <c r="H1394"/>
  <c r="H1392"/>
  <c r="H1390"/>
  <c r="H1388"/>
  <c r="H1386"/>
  <c r="H1384"/>
  <c r="H1382"/>
  <c r="H1380"/>
  <c r="H1378"/>
  <c r="H1376"/>
  <c r="H1374"/>
  <c r="H1372"/>
  <c r="H1370"/>
  <c r="H1368"/>
  <c r="H1366"/>
  <c r="H1364"/>
  <c r="H1362"/>
  <c r="H1360"/>
  <c r="H1358"/>
  <c r="H1356"/>
  <c r="H1354"/>
  <c r="H1352"/>
  <c r="H1350"/>
  <c r="H1348"/>
  <c r="H1346"/>
  <c r="H1344"/>
  <c r="H1342"/>
  <c r="H1340"/>
  <c r="H1338"/>
  <c r="H1336"/>
  <c r="H1334"/>
  <c r="H1332"/>
  <c r="H1330"/>
  <c r="H1328"/>
  <c r="H1326"/>
  <c r="H1324"/>
  <c r="H1322"/>
  <c r="H1320"/>
  <c r="H1318"/>
  <c r="H1316"/>
  <c r="H1314"/>
  <c r="H1312"/>
  <c r="H1310"/>
  <c r="H1308"/>
  <c r="H1306"/>
  <c r="H1304"/>
  <c r="H1302"/>
  <c r="H1300"/>
  <c r="H1298"/>
  <c r="H1296"/>
  <c r="H1294"/>
  <c r="H1292"/>
  <c r="H1290"/>
  <c r="H1288"/>
  <c r="H1286"/>
  <c r="H1284"/>
  <c r="H1282"/>
  <c r="H1280"/>
  <c r="H1278"/>
  <c r="H1276"/>
  <c r="H1274"/>
  <c r="H1272"/>
  <c r="H1270"/>
  <c r="H1268"/>
  <c r="H1266"/>
  <c r="H1264"/>
  <c r="H1262"/>
  <c r="H1260"/>
  <c r="H1258"/>
  <c r="H1256"/>
  <c r="H1254"/>
  <c r="H1252"/>
  <c r="H1250"/>
  <c r="H1248"/>
  <c r="H1246"/>
  <c r="H1244"/>
  <c r="H1242"/>
  <c r="H1240"/>
  <c r="H1238"/>
  <c r="H1236"/>
  <c r="H1234"/>
  <c r="H1232"/>
  <c r="H1230"/>
  <c r="H1228"/>
  <c r="H1226"/>
  <c r="H1224"/>
  <c r="H1222"/>
  <c r="H1220"/>
  <c r="H1218"/>
  <c r="H1216"/>
  <c r="H1214"/>
  <c r="H1212"/>
  <c r="H1210"/>
  <c r="H1208"/>
  <c r="H1206"/>
  <c r="H1204"/>
  <c r="H1202"/>
  <c r="H1200"/>
  <c r="H1198"/>
  <c r="H1196"/>
  <c r="H1194"/>
  <c r="H1192"/>
  <c r="H1190"/>
  <c r="H1188"/>
  <c r="H1186"/>
  <c r="H1184"/>
  <c r="H1182"/>
  <c r="H1180"/>
  <c r="H1178"/>
  <c r="H1176"/>
  <c r="H1174"/>
  <c r="H1172"/>
  <c r="H1170"/>
  <c r="H1168"/>
  <c r="H1166"/>
  <c r="H1164"/>
  <c r="H1162"/>
  <c r="H1160"/>
  <c r="H1158"/>
  <c r="H1156"/>
  <c r="H1154"/>
  <c r="H1152"/>
  <c r="H1150"/>
  <c r="H1148"/>
  <c r="H1146"/>
  <c r="H1144"/>
  <c r="H1142"/>
  <c r="H1140"/>
  <c r="H1138"/>
  <c r="H1136"/>
  <c r="H1134"/>
  <c r="H1132"/>
  <c r="H1130"/>
  <c r="H1128"/>
  <c r="H1126"/>
  <c r="H1124"/>
  <c r="H1122"/>
  <c r="H1120"/>
  <c r="H1118"/>
  <c r="H1116"/>
  <c r="H1114"/>
  <c r="H1112"/>
  <c r="H1110"/>
  <c r="H1108"/>
  <c r="H1106"/>
  <c r="H1104"/>
  <c r="H1102"/>
  <c r="H1100"/>
  <c r="H1098"/>
  <c r="H1096"/>
  <c r="H1094"/>
  <c r="H1092"/>
  <c r="H1090"/>
  <c r="H1088"/>
  <c r="H1086"/>
  <c r="H1084"/>
  <c r="H1082"/>
  <c r="H1080"/>
  <c r="H1078"/>
  <c r="H1076"/>
  <c r="H1074"/>
  <c r="H1072"/>
  <c r="H1070"/>
  <c r="H1068"/>
  <c r="H1066"/>
  <c r="H1064"/>
  <c r="H1062"/>
  <c r="H1060"/>
  <c r="H1058"/>
  <c r="H1056"/>
  <c r="H1054"/>
  <c r="H1052"/>
  <c r="H1050"/>
  <c r="H1048"/>
  <c r="H1046"/>
  <c r="H1044"/>
  <c r="H1042"/>
  <c r="H1040"/>
  <c r="H1038"/>
  <c r="H1036"/>
  <c r="H1034"/>
  <c r="H1032"/>
  <c r="H1030"/>
  <c r="H1028"/>
  <c r="H1026"/>
  <c r="H1024"/>
  <c r="H1022"/>
  <c r="H1020"/>
  <c r="H1018"/>
  <c r="H1016"/>
  <c r="H1014"/>
  <c r="H1012"/>
  <c r="H1010"/>
  <c r="H1008"/>
  <c r="H1006"/>
  <c r="H1004"/>
  <c r="H1002"/>
  <c r="H1000"/>
  <c r="H998"/>
  <c r="H996"/>
  <c r="H994"/>
  <c r="H992"/>
  <c r="H990"/>
  <c r="H988"/>
  <c r="H986"/>
  <c r="H984"/>
  <c r="H982"/>
  <c r="H980"/>
  <c r="H978"/>
  <c r="H976"/>
  <c r="H974"/>
  <c r="H972"/>
  <c r="H970"/>
  <c r="H968"/>
  <c r="H966"/>
  <c r="H964"/>
  <c r="H962"/>
  <c r="H960"/>
  <c r="H958"/>
  <c r="H956"/>
  <c r="H954"/>
  <c r="H952"/>
  <c r="H950"/>
  <c r="H948"/>
  <c r="H946"/>
  <c r="H944"/>
  <c r="H942"/>
  <c r="H940"/>
  <c r="H938"/>
  <c r="H936"/>
  <c r="H934"/>
  <c r="H932"/>
  <c r="H930"/>
  <c r="H928"/>
  <c r="H926"/>
  <c r="H924"/>
  <c r="H922"/>
  <c r="H920"/>
  <c r="H918"/>
  <c r="H916"/>
  <c r="H914"/>
  <c r="H912"/>
  <c r="H910"/>
  <c r="H908"/>
  <c r="H906"/>
  <c r="H904"/>
  <c r="H902"/>
  <c r="H900"/>
  <c r="H898"/>
  <c r="H896"/>
  <c r="H894"/>
  <c r="H892"/>
  <c r="H890"/>
  <c r="H888"/>
  <c r="H886"/>
  <c r="H884"/>
  <c r="H882"/>
  <c r="H880"/>
  <c r="H878"/>
  <c r="H876"/>
  <c r="H874"/>
  <c r="H872"/>
  <c r="H870"/>
  <c r="H868"/>
  <c r="H866"/>
  <c r="H864"/>
  <c r="H862"/>
  <c r="H860"/>
  <c r="H858"/>
  <c r="H856"/>
  <c r="H854"/>
  <c r="H852"/>
  <c r="H850"/>
  <c r="H848"/>
  <c r="H846"/>
  <c r="H844"/>
  <c r="H842"/>
  <c r="H840"/>
  <c r="H838"/>
  <c r="H836"/>
  <c r="H834"/>
  <c r="H832"/>
  <c r="H830"/>
  <c r="H828"/>
  <c r="H826"/>
  <c r="H824"/>
  <c r="H822"/>
  <c r="H820"/>
  <c r="H818"/>
  <c r="H816"/>
  <c r="H814"/>
  <c r="H812"/>
  <c r="H810"/>
  <c r="H808"/>
  <c r="H806"/>
  <c r="H804"/>
  <c r="H802"/>
  <c r="H800"/>
  <c r="H798"/>
  <c r="H796"/>
  <c r="H794"/>
  <c r="H792"/>
  <c r="H790"/>
  <c r="H788"/>
  <c r="H786"/>
  <c r="H784"/>
  <c r="H782"/>
  <c r="H780"/>
  <c r="H778"/>
  <c r="H776"/>
  <c r="H774"/>
  <c r="H772"/>
  <c r="H770"/>
  <c r="H768"/>
  <c r="H766"/>
  <c r="H764"/>
  <c r="H762"/>
  <c r="H760"/>
  <c r="H758"/>
  <c r="H756"/>
  <c r="H754"/>
  <c r="H752"/>
  <c r="H750"/>
  <c r="H748"/>
  <c r="H746"/>
  <c r="H744"/>
  <c r="H742"/>
  <c r="H740"/>
  <c r="H738"/>
  <c r="H736"/>
  <c r="H734"/>
  <c r="H732"/>
  <c r="H730"/>
  <c r="H728"/>
  <c r="H726"/>
  <c r="H724"/>
  <c r="H722"/>
  <c r="H720"/>
  <c r="H718"/>
  <c r="H716"/>
  <c r="H714"/>
  <c r="H712"/>
  <c r="H710"/>
  <c r="H708"/>
  <c r="H706"/>
  <c r="H704"/>
  <c r="H702"/>
  <c r="H700"/>
  <c r="H698"/>
  <c r="H696"/>
  <c r="H694"/>
  <c r="H692"/>
  <c r="H690"/>
  <c r="H688"/>
  <c r="H686"/>
  <c r="H684"/>
  <c r="H682"/>
  <c r="H680"/>
  <c r="H678"/>
  <c r="H676"/>
  <c r="H674"/>
  <c r="H672"/>
  <c r="H670"/>
  <c r="H668"/>
  <c r="H666"/>
  <c r="H664"/>
  <c r="H662"/>
  <c r="H660"/>
  <c r="H658"/>
  <c r="H656"/>
  <c r="H654"/>
  <c r="H652"/>
  <c r="H650"/>
  <c r="H648"/>
  <c r="H646"/>
  <c r="H644"/>
  <c r="H642"/>
  <c r="H640"/>
  <c r="H638"/>
  <c r="H636"/>
  <c r="H634"/>
  <c r="H632"/>
  <c r="H630"/>
  <c r="H628"/>
  <c r="H626"/>
  <c r="H624"/>
  <c r="H622"/>
  <c r="H620"/>
  <c r="H618"/>
  <c r="H616"/>
  <c r="H614"/>
  <c r="H612"/>
  <c r="H610"/>
  <c r="H608"/>
  <c r="H606"/>
  <c r="H604"/>
  <c r="H602"/>
  <c r="H600"/>
  <c r="H598"/>
  <c r="H596"/>
  <c r="H594"/>
  <c r="H592"/>
  <c r="H590"/>
  <c r="H588"/>
  <c r="H586"/>
  <c r="H584"/>
  <c r="H582"/>
  <c r="H580"/>
  <c r="H578"/>
  <c r="H576"/>
  <c r="H574"/>
  <c r="H572"/>
  <c r="H570"/>
  <c r="H568"/>
  <c r="H566"/>
  <c r="H564"/>
  <c r="H562"/>
  <c r="H560"/>
  <c r="H558"/>
  <c r="H556"/>
  <c r="H554"/>
  <c r="H552"/>
  <c r="H550"/>
  <c r="H548"/>
  <c r="H546"/>
  <c r="H544"/>
  <c r="H542"/>
  <c r="H540"/>
  <c r="H538"/>
  <c r="H536"/>
  <c r="H534"/>
  <c r="H532"/>
  <c r="H530"/>
  <c r="H528"/>
  <c r="H526"/>
  <c r="H524"/>
  <c r="H522"/>
  <c r="H520"/>
  <c r="H518"/>
  <c r="H516"/>
  <c r="H514"/>
  <c r="H512"/>
  <c r="H510"/>
  <c r="H508"/>
  <c r="H506"/>
  <c r="H504"/>
  <c r="H502"/>
  <c r="H500"/>
  <c r="H498"/>
  <c r="H496"/>
  <c r="H494"/>
  <c r="H492"/>
  <c r="H490"/>
  <c r="H488"/>
  <c r="H486"/>
  <c r="H484"/>
  <c r="H482"/>
  <c r="H480"/>
  <c r="H478"/>
  <c r="H476"/>
  <c r="H474"/>
  <c r="H472"/>
  <c r="H470"/>
  <c r="H468"/>
  <c r="H466"/>
  <c r="H464"/>
  <c r="H462"/>
  <c r="H460"/>
  <c r="H458"/>
  <c r="H456"/>
  <c r="H454"/>
  <c r="H452"/>
  <c r="H450"/>
  <c r="H448"/>
  <c r="H446"/>
  <c r="H444"/>
  <c r="H442"/>
  <c r="H440"/>
  <c r="H438"/>
  <c r="H436"/>
  <c r="H434"/>
  <c r="H432"/>
  <c r="H430"/>
  <c r="H428"/>
  <c r="H426"/>
  <c r="H424"/>
  <c r="H422"/>
  <c r="H420"/>
  <c r="H418"/>
  <c r="H416"/>
  <c r="H414"/>
  <c r="H412"/>
  <c r="H410"/>
  <c r="H408"/>
  <c r="H406"/>
  <c r="H404"/>
  <c r="H402"/>
  <c r="H400"/>
  <c r="H398"/>
  <c r="H396"/>
  <c r="H394"/>
  <c r="H392"/>
  <c r="H390"/>
  <c r="H388"/>
  <c r="H386"/>
  <c r="H384"/>
  <c r="H382"/>
  <c r="H380"/>
  <c r="H378"/>
  <c r="H376"/>
  <c r="H374"/>
  <c r="H372"/>
  <c r="H370"/>
  <c r="H368"/>
  <c r="H366"/>
  <c r="H364"/>
  <c r="H362"/>
  <c r="H360"/>
  <c r="H358"/>
  <c r="H356"/>
  <c r="H354"/>
  <c r="H352"/>
  <c r="H350"/>
  <c r="H348"/>
  <c r="H346"/>
  <c r="H344"/>
  <c r="H342"/>
  <c r="H340"/>
  <c r="H338"/>
  <c r="H336"/>
  <c r="H334"/>
  <c r="H332"/>
  <c r="H330"/>
  <c r="H328"/>
  <c r="H326"/>
  <c r="H324"/>
  <c r="H322"/>
  <c r="H320"/>
  <c r="H318"/>
  <c r="H316"/>
  <c r="H314"/>
  <c r="H312"/>
  <c r="H310"/>
  <c r="H308"/>
  <c r="H306"/>
  <c r="H304"/>
  <c r="H302"/>
  <c r="H300"/>
  <c r="H298"/>
  <c r="H296"/>
  <c r="H294"/>
  <c r="H292"/>
  <c r="H290"/>
  <c r="H288"/>
  <c r="H286"/>
  <c r="H284"/>
  <c r="H282"/>
  <c r="H280"/>
  <c r="H278"/>
  <c r="H276"/>
  <c r="H274"/>
  <c r="H272"/>
  <c r="H270"/>
  <c r="H268"/>
  <c r="H266"/>
  <c r="H264"/>
  <c r="H262"/>
  <c r="H260"/>
  <c r="H258"/>
  <c r="H256"/>
  <c r="H254"/>
  <c r="H252"/>
  <c r="H250"/>
  <c r="H248"/>
  <c r="H246"/>
  <c r="H244"/>
  <c r="H242"/>
  <c r="H240"/>
  <c r="H238"/>
  <c r="H236"/>
  <c r="H234"/>
  <c r="H232"/>
  <c r="H230"/>
  <c r="H228"/>
  <c r="H226"/>
  <c r="H224"/>
  <c r="H222"/>
  <c r="H220"/>
  <c r="H218"/>
  <c r="H216"/>
  <c r="H214"/>
  <c r="H212"/>
  <c r="H210"/>
  <c r="H208"/>
  <c r="H206"/>
  <c r="H204"/>
  <c r="H202"/>
  <c r="H200"/>
  <c r="H198"/>
  <c r="H196"/>
  <c r="H194"/>
  <c r="H192"/>
  <c r="H190"/>
  <c r="H188"/>
  <c r="H186"/>
  <c r="H184"/>
  <c r="H182"/>
  <c r="H180"/>
  <c r="H178"/>
  <c r="H176"/>
  <c r="H174"/>
  <c r="H172"/>
  <c r="H170"/>
  <c r="H168"/>
  <c r="H166"/>
  <c r="H164"/>
  <c r="H162"/>
  <c r="H160"/>
  <c r="H158"/>
  <c r="H156"/>
  <c r="H154"/>
  <c r="H152"/>
  <c r="H150"/>
  <c r="H148"/>
  <c r="H146"/>
  <c r="H144"/>
  <c r="H142"/>
  <c r="H140"/>
  <c r="H138"/>
  <c r="H136"/>
  <c r="H134"/>
  <c r="H132"/>
  <c r="H130"/>
  <c r="H128"/>
  <c r="H126"/>
  <c r="H124"/>
  <c r="H122"/>
  <c r="H120"/>
  <c r="H118"/>
  <c r="H116"/>
  <c r="H114"/>
  <c r="H112"/>
  <c r="H110"/>
  <c r="H108"/>
  <c r="H106"/>
  <c r="H104"/>
  <c r="H102"/>
  <c r="H100"/>
  <c r="H98"/>
  <c r="H96"/>
  <c r="H94"/>
  <c r="H92"/>
  <c r="H90"/>
  <c r="H88"/>
  <c r="H86"/>
  <c r="H84"/>
  <c r="H82"/>
  <c r="H80"/>
  <c r="H78"/>
  <c r="H76"/>
  <c r="H74"/>
  <c r="H72"/>
  <c r="H70"/>
  <c r="H68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H8"/>
  <c r="H7"/>
  <c r="H2341"/>
  <c r="H2337"/>
  <c r="H2333"/>
  <c r="H2329"/>
  <c r="H2325"/>
  <c r="H2321"/>
  <c r="H2317"/>
  <c r="H2313"/>
  <c r="H2309"/>
  <c r="H2305"/>
  <c r="H2301"/>
  <c r="H2297"/>
  <c r="H2293"/>
  <c r="H2289"/>
  <c r="H2285"/>
  <c r="H2281"/>
  <c r="H2277"/>
  <c r="H2273"/>
  <c r="H2269"/>
  <c r="H2265"/>
  <c r="H2261"/>
  <c r="H2257"/>
  <c r="H2253"/>
  <c r="H2249"/>
  <c r="H2245"/>
  <c r="H2241"/>
  <c r="H2237"/>
  <c r="H2233"/>
  <c r="H2229"/>
  <c r="H2225"/>
  <c r="H2221"/>
  <c r="H2217"/>
  <c r="H2213"/>
  <c r="H2209"/>
  <c r="H2205"/>
  <c r="H2201"/>
  <c r="H2197"/>
  <c r="H2193"/>
  <c r="H2189"/>
  <c r="H2185"/>
  <c r="H2181"/>
  <c r="H2177"/>
  <c r="H2173"/>
  <c r="H2169"/>
  <c r="H2165"/>
  <c r="H2161"/>
  <c r="H2157"/>
  <c r="H2153"/>
  <c r="H2149"/>
  <c r="H2145"/>
  <c r="H2141"/>
  <c r="H2137"/>
  <c r="H2133"/>
  <c r="H2129"/>
  <c r="H2125"/>
  <c r="H2121"/>
  <c r="H2117"/>
  <c r="H2113"/>
  <c r="H2109"/>
  <c r="H2105"/>
  <c r="H2101"/>
  <c r="H2097"/>
  <c r="H2093"/>
  <c r="H2089"/>
  <c r="H2085"/>
  <c r="H2081"/>
  <c r="H2077"/>
  <c r="H2073"/>
  <c r="H2069"/>
  <c r="H2065"/>
  <c r="H2061"/>
  <c r="H2057"/>
  <c r="H2053"/>
  <c r="H2049"/>
  <c r="H2045"/>
  <c r="H2041"/>
  <c r="H2037"/>
  <c r="H2033"/>
  <c r="H2029"/>
  <c r="H2025"/>
  <c r="H2021"/>
  <c r="H2017"/>
  <c r="H2013"/>
  <c r="H2009"/>
  <c r="H2005"/>
  <c r="H2001"/>
  <c r="H1997"/>
  <c r="H1993"/>
  <c r="H1989"/>
  <c r="H1985"/>
  <c r="H1981"/>
  <c r="H1977"/>
  <c r="H1973"/>
  <c r="H1969"/>
  <c r="H1965"/>
  <c r="H1961"/>
  <c r="H1957"/>
  <c r="H1953"/>
  <c r="H1949"/>
  <c r="H1945"/>
  <c r="H1941"/>
  <c r="H1937"/>
  <c r="H1933"/>
  <c r="H1929"/>
  <c r="H1925"/>
  <c r="H1921"/>
  <c r="H1917"/>
  <c r="H1913"/>
  <c r="H1909"/>
  <c r="H1905"/>
  <c r="H1901"/>
  <c r="H1897"/>
  <c r="H1893"/>
  <c r="H1889"/>
  <c r="H1885"/>
  <c r="H1881"/>
  <c r="H1877"/>
  <c r="H1873"/>
  <c r="H1869"/>
  <c r="H1865"/>
  <c r="H1861"/>
  <c r="H1857"/>
  <c r="H1853"/>
  <c r="H1849"/>
  <c r="H1845"/>
  <c r="H1841"/>
  <c r="H1837"/>
  <c r="H1833"/>
  <c r="H1829"/>
  <c r="H1825"/>
  <c r="H1821"/>
  <c r="H1817"/>
  <c r="H1813"/>
  <c r="H1809"/>
  <c r="H1805"/>
  <c r="H1801"/>
  <c r="H1797"/>
  <c r="H1793"/>
  <c r="H1789"/>
  <c r="H1785"/>
  <c r="H1781"/>
  <c r="H1777"/>
  <c r="H1773"/>
  <c r="H1769"/>
  <c r="H1765"/>
  <c r="H1761"/>
  <c r="H1757"/>
  <c r="H1753"/>
  <c r="H1749"/>
  <c r="H1745"/>
  <c r="H1741"/>
  <c r="H1737"/>
  <c r="H1733"/>
  <c r="H1729"/>
  <c r="H1725"/>
  <c r="H1721"/>
  <c r="H1717"/>
  <c r="H1713"/>
  <c r="H1709"/>
  <c r="H1705"/>
  <c r="H1701"/>
  <c r="H1697"/>
  <c r="H1693"/>
  <c r="H1689"/>
  <c r="H1685"/>
  <c r="H1681"/>
  <c r="H1677"/>
  <c r="H1673"/>
  <c r="H1669"/>
  <c r="H1665"/>
  <c r="H1661"/>
  <c r="H1657"/>
  <c r="H1653"/>
  <c r="H1649"/>
  <c r="H1645"/>
  <c r="H1641"/>
  <c r="H1637"/>
  <c r="H1633"/>
  <c r="H1629"/>
  <c r="H1625"/>
  <c r="H1621"/>
  <c r="H1617"/>
  <c r="H1613"/>
  <c r="H1609"/>
  <c r="H1605"/>
  <c r="H1601"/>
  <c r="H1597"/>
  <c r="H1593"/>
  <c r="H1589"/>
  <c r="H1585"/>
  <c r="H1581"/>
  <c r="H1577"/>
  <c r="H1573"/>
  <c r="H1569"/>
  <c r="H1565"/>
  <c r="H1561"/>
  <c r="H1557"/>
  <c r="H1553"/>
  <c r="H1549"/>
  <c r="H1545"/>
  <c r="H1541"/>
  <c r="H1537"/>
  <c r="H1533"/>
  <c r="H1529"/>
  <c r="H1525"/>
  <c r="H1521"/>
  <c r="H1517"/>
  <c r="H1513"/>
  <c r="H1509"/>
  <c r="H1505"/>
  <c r="H1501"/>
  <c r="H1497"/>
  <c r="H1493"/>
  <c r="H1489"/>
  <c r="H1485"/>
  <c r="H1481"/>
  <c r="H1477"/>
  <c r="H1473"/>
  <c r="H1469"/>
  <c r="H1465"/>
  <c r="H1461"/>
  <c r="H1457"/>
  <c r="H1453"/>
  <c r="H1449"/>
  <c r="H1445"/>
  <c r="H1441"/>
  <c r="H1437"/>
  <c r="H1433"/>
  <c r="H1429"/>
  <c r="H1425"/>
  <c r="H1421"/>
  <c r="H1417"/>
  <c r="H1413"/>
  <c r="H1409"/>
  <c r="H1405"/>
  <c r="H1401"/>
  <c r="H1397"/>
  <c r="H1393"/>
  <c r="H1389"/>
  <c r="H1385"/>
  <c r="H1381"/>
  <c r="H1377"/>
  <c r="H1373"/>
  <c r="H1369"/>
  <c r="H1365"/>
  <c r="H1361"/>
  <c r="H1357"/>
  <c r="H1353"/>
  <c r="H1349"/>
  <c r="H1345"/>
  <c r="H1341"/>
  <c r="H1337"/>
  <c r="H1333"/>
  <c r="H1329"/>
  <c r="H1325"/>
  <c r="H1321"/>
  <c r="H1317"/>
  <c r="H1313"/>
  <c r="H1309"/>
  <c r="H1305"/>
  <c r="H1301"/>
  <c r="H1297"/>
  <c r="H1293"/>
  <c r="H1289"/>
  <c r="H1285"/>
  <c r="H1281"/>
  <c r="H1277"/>
  <c r="H1273"/>
  <c r="H1269"/>
  <c r="H1265"/>
  <c r="H1261"/>
  <c r="H1257"/>
  <c r="H1253"/>
  <c r="H1249"/>
  <c r="H1245"/>
  <c r="H1241"/>
  <c r="H1237"/>
  <c r="H1233"/>
  <c r="H1229"/>
  <c r="H1225"/>
  <c r="H1221"/>
  <c r="H1217"/>
  <c r="H1213"/>
  <c r="H1209"/>
  <c r="H1205"/>
  <c r="H1201"/>
  <c r="H1197"/>
  <c r="H1193"/>
  <c r="H1189"/>
  <c r="H1185"/>
  <c r="H1181"/>
  <c r="H1177"/>
  <c r="H1173"/>
  <c r="H1169"/>
  <c r="H1165"/>
  <c r="H1161"/>
  <c r="H1157"/>
  <c r="H1153"/>
  <c r="H1149"/>
  <c r="H1145"/>
  <c r="H1141"/>
  <c r="H1137"/>
  <c r="H1133"/>
  <c r="H1129"/>
  <c r="H1125"/>
  <c r="H1121"/>
  <c r="H1117"/>
  <c r="H1113"/>
  <c r="H1109"/>
  <c r="H1105"/>
  <c r="H1101"/>
  <c r="H1097"/>
  <c r="H1093"/>
  <c r="H1089"/>
  <c r="H1085"/>
  <c r="H1081"/>
  <c r="H1077"/>
  <c r="H1073"/>
  <c r="H1069"/>
  <c r="H1065"/>
  <c r="H1061"/>
  <c r="H1057"/>
  <c r="H1053"/>
  <c r="H1049"/>
  <c r="H1045"/>
  <c r="H1041"/>
  <c r="H1037"/>
  <c r="H1033"/>
  <c r="H1029"/>
  <c r="H1025"/>
  <c r="H1021"/>
  <c r="H1017"/>
  <c r="H1013"/>
  <c r="H1009"/>
  <c r="H1005"/>
  <c r="H1001"/>
  <c r="H997"/>
  <c r="H993"/>
  <c r="H989"/>
  <c r="H985"/>
  <c r="H981"/>
  <c r="H977"/>
  <c r="H973"/>
  <c r="H969"/>
  <c r="H965"/>
  <c r="H961"/>
  <c r="H957"/>
  <c r="H953"/>
  <c r="H949"/>
  <c r="H945"/>
  <c r="H941"/>
  <c r="H937"/>
  <c r="H933"/>
  <c r="H929"/>
  <c r="H925"/>
  <c r="H921"/>
  <c r="H917"/>
  <c r="H913"/>
  <c r="H909"/>
  <c r="H905"/>
  <c r="H901"/>
  <c r="H897"/>
  <c r="H893"/>
  <c r="H889"/>
  <c r="H885"/>
  <c r="H881"/>
  <c r="H877"/>
  <c r="H873"/>
  <c r="H869"/>
  <c r="H865"/>
  <c r="H861"/>
  <c r="H857"/>
  <c r="H853"/>
  <c r="H849"/>
  <c r="H845"/>
  <c r="H841"/>
  <c r="H837"/>
  <c r="H833"/>
  <c r="H829"/>
  <c r="H825"/>
  <c r="H821"/>
  <c r="H817"/>
  <c r="H813"/>
  <c r="H809"/>
  <c r="H805"/>
  <c r="H801"/>
  <c r="H797"/>
  <c r="H793"/>
  <c r="H789"/>
  <c r="H785"/>
  <c r="H781"/>
  <c r="H777"/>
  <c r="H773"/>
  <c r="H769"/>
  <c r="H765"/>
  <c r="H761"/>
  <c r="H757"/>
  <c r="H753"/>
  <c r="H749"/>
  <c r="H745"/>
  <c r="H741"/>
  <c r="H737"/>
  <c r="H733"/>
  <c r="H729"/>
  <c r="H725"/>
  <c r="H721"/>
  <c r="H717"/>
  <c r="H713"/>
  <c r="H709"/>
  <c r="H705"/>
  <c r="H701"/>
  <c r="H697"/>
  <c r="H693"/>
  <c r="H689"/>
  <c r="H685"/>
  <c r="H681"/>
  <c r="H677"/>
  <c r="H673"/>
  <c r="H669"/>
  <c r="H665"/>
  <c r="H661"/>
  <c r="H657"/>
  <c r="H653"/>
  <c r="H649"/>
  <c r="H645"/>
  <c r="H641"/>
  <c r="H637"/>
  <c r="H633"/>
  <c r="H629"/>
  <c r="H625"/>
  <c r="H621"/>
  <c r="H617"/>
  <c r="H613"/>
  <c r="H609"/>
  <c r="H605"/>
  <c r="H601"/>
  <c r="H597"/>
  <c r="H593"/>
  <c r="H589"/>
  <c r="H585"/>
  <c r="H581"/>
  <c r="H577"/>
  <c r="H573"/>
  <c r="H569"/>
  <c r="H565"/>
  <c r="H561"/>
  <c r="H557"/>
  <c r="H553"/>
  <c r="H549"/>
  <c r="H545"/>
  <c r="H541"/>
  <c r="H537"/>
  <c r="H533"/>
  <c r="H529"/>
  <c r="H525"/>
  <c r="H521"/>
  <c r="H517"/>
  <c r="H513"/>
  <c r="H509"/>
  <c r="H505"/>
  <c r="H501"/>
  <c r="H497"/>
  <c r="H493"/>
  <c r="H489"/>
  <c r="H485"/>
  <c r="H481"/>
  <c r="H477"/>
  <c r="H473"/>
  <c r="H469"/>
  <c r="H465"/>
  <c r="H461"/>
  <c r="H457"/>
  <c r="H453"/>
  <c r="H449"/>
  <c r="H445"/>
  <c r="H441"/>
  <c r="H437"/>
  <c r="H433"/>
  <c r="H429"/>
  <c r="H425"/>
  <c r="H421"/>
  <c r="H417"/>
  <c r="H413"/>
  <c r="H409"/>
  <c r="H405"/>
  <c r="H401"/>
  <c r="H397"/>
  <c r="H393"/>
  <c r="H389"/>
  <c r="H385"/>
  <c r="H381"/>
  <c r="H377"/>
  <c r="H373"/>
  <c r="H369"/>
  <c r="H365"/>
  <c r="H361"/>
  <c r="H357"/>
  <c r="H353"/>
  <c r="H349"/>
  <c r="H345"/>
  <c r="H341"/>
  <c r="H337"/>
  <c r="H333"/>
  <c r="H329"/>
  <c r="H325"/>
  <c r="H321"/>
  <c r="H317"/>
  <c r="H313"/>
  <c r="H309"/>
  <c r="H305"/>
  <c r="H301"/>
  <c r="H297"/>
  <c r="H293"/>
  <c r="H289"/>
  <c r="H285"/>
  <c r="H281"/>
  <c r="H277"/>
  <c r="H273"/>
  <c r="H269"/>
  <c r="H265"/>
  <c r="H261"/>
  <c r="H257"/>
  <c r="H253"/>
  <c r="H249"/>
  <c r="H245"/>
  <c r="H241"/>
  <c r="H237"/>
  <c r="H233"/>
  <c r="H229"/>
  <c r="H225"/>
  <c r="H221"/>
  <c r="H217"/>
  <c r="H213"/>
  <c r="H209"/>
  <c r="H205"/>
  <c r="H201"/>
  <c r="H197"/>
  <c r="H193"/>
  <c r="H189"/>
  <c r="H185"/>
  <c r="H181"/>
  <c r="H177"/>
  <c r="H173"/>
  <c r="H169"/>
  <c r="H165"/>
  <c r="H161"/>
  <c r="H157"/>
  <c r="H153"/>
  <c r="H149"/>
  <c r="H145"/>
  <c r="H141"/>
  <c r="H137"/>
  <c r="H133"/>
  <c r="H129"/>
  <c r="H125"/>
  <c r="H121"/>
  <c r="H117"/>
  <c r="H113"/>
  <c r="H109"/>
  <c r="H105"/>
  <c r="H101"/>
  <c r="H97"/>
  <c r="H93"/>
  <c r="H89"/>
  <c r="H85"/>
  <c r="H81"/>
  <c r="H77"/>
  <c r="H73"/>
  <c r="H69"/>
  <c r="H65"/>
  <c r="H61"/>
  <c r="H57"/>
  <c r="H53"/>
  <c r="H49"/>
  <c r="H45"/>
  <c r="H41"/>
  <c r="H37"/>
  <c r="H33"/>
  <c r="H29"/>
  <c r="H25"/>
  <c r="H21"/>
  <c r="H17"/>
  <c r="H13"/>
  <c r="H9"/>
  <c r="I2340"/>
  <c r="I2338"/>
  <c r="I2336"/>
  <c r="I2334"/>
  <c r="I2332"/>
  <c r="I2330"/>
  <c r="I2328"/>
  <c r="I2326"/>
  <c r="I2324"/>
  <c r="I2322"/>
  <c r="I2320"/>
  <c r="I2318"/>
  <c r="I2316"/>
  <c r="I2314"/>
  <c r="I2312"/>
  <c r="I2310"/>
  <c r="I2308"/>
  <c r="I2306"/>
  <c r="I2304"/>
  <c r="I2302"/>
  <c r="I2300"/>
  <c r="I2298"/>
  <c r="I2296"/>
  <c r="I2294"/>
  <c r="I2292"/>
  <c r="I2290"/>
  <c r="I2288"/>
  <c r="I2286"/>
  <c r="I2284"/>
  <c r="I2282"/>
  <c r="I2280"/>
  <c r="I2278"/>
  <c r="I2276"/>
  <c r="I2274"/>
  <c r="I2272"/>
  <c r="I2270"/>
  <c r="I2268"/>
  <c r="I2266"/>
  <c r="I2264"/>
  <c r="I2262"/>
  <c r="I2260"/>
  <c r="I2258"/>
  <c r="I2256"/>
  <c r="I2254"/>
  <c r="I2252"/>
  <c r="I2250"/>
  <c r="I2248"/>
  <c r="I2246"/>
  <c r="I2244"/>
  <c r="I2242"/>
  <c r="I2240"/>
  <c r="I2238"/>
  <c r="I2236"/>
  <c r="I2234"/>
  <c r="I2232"/>
  <c r="I2230"/>
  <c r="I2228"/>
  <c r="I2226"/>
  <c r="I2224"/>
  <c r="I2222"/>
  <c r="I2220"/>
  <c r="I2218"/>
  <c r="I2216"/>
  <c r="I2214"/>
  <c r="I2212"/>
  <c r="I2210"/>
  <c r="I2208"/>
  <c r="I2206"/>
  <c r="I2204"/>
  <c r="I2202"/>
  <c r="I2200"/>
  <c r="I2198"/>
  <c r="I2196"/>
  <c r="I2194"/>
  <c r="I2192"/>
  <c r="I2190"/>
  <c r="I2188"/>
  <c r="I2186"/>
  <c r="I2184"/>
  <c r="I2182"/>
  <c r="I2180"/>
  <c r="I2178"/>
  <c r="I2176"/>
  <c r="I2174"/>
  <c r="I2172"/>
  <c r="I2170"/>
  <c r="I2168"/>
  <c r="I2166"/>
  <c r="I2164"/>
  <c r="I2162"/>
  <c r="I2160"/>
  <c r="I2158"/>
  <c r="I2156"/>
  <c r="I2154"/>
  <c r="I2152"/>
  <c r="I2150"/>
  <c r="I2148"/>
  <c r="I2146"/>
  <c r="I2144"/>
  <c r="I2142"/>
  <c r="I2140"/>
  <c r="I2138"/>
  <c r="I2136"/>
  <c r="I2134"/>
  <c r="I2132"/>
  <c r="I2130"/>
  <c r="I2128"/>
  <c r="I2126"/>
  <c r="I2124"/>
  <c r="I2122"/>
  <c r="I2120"/>
  <c r="I2118"/>
  <c r="I2116"/>
  <c r="I2114"/>
  <c r="I2112"/>
  <c r="I2110"/>
  <c r="I2108"/>
  <c r="I2106"/>
  <c r="I2104"/>
  <c r="I2102"/>
  <c r="I2100"/>
  <c r="I2098"/>
  <c r="I2096"/>
  <c r="I2094"/>
  <c r="I2092"/>
  <c r="I2090"/>
  <c r="I2088"/>
  <c r="I2086"/>
  <c r="I2084"/>
  <c r="I2082"/>
  <c r="I2080"/>
  <c r="I2078"/>
  <c r="I2076"/>
  <c r="I2074"/>
  <c r="I2072"/>
  <c r="I2070"/>
  <c r="I2068"/>
  <c r="I2066"/>
  <c r="I2064"/>
  <c r="I2062"/>
  <c r="I2060"/>
  <c r="I2058"/>
  <c r="I2056"/>
  <c r="I2054"/>
  <c r="I2052"/>
  <c r="I2050"/>
  <c r="I2048"/>
  <c r="I2046"/>
  <c r="I2044"/>
  <c r="I2042"/>
  <c r="I2040"/>
  <c r="I2038"/>
  <c r="I2036"/>
  <c r="I2034"/>
  <c r="I2032"/>
  <c r="I2030"/>
  <c r="I2028"/>
  <c r="I2026"/>
  <c r="I2024"/>
  <c r="I2022"/>
  <c r="I2020"/>
  <c r="I2018"/>
  <c r="I2016"/>
  <c r="I2014"/>
  <c r="I2012"/>
  <c r="I2010"/>
  <c r="I2008"/>
  <c r="I2006"/>
  <c r="I2004"/>
  <c r="I2002"/>
  <c r="I2000"/>
  <c r="I1998"/>
  <c r="I1996"/>
  <c r="I1994"/>
  <c r="I1992"/>
  <c r="I1990"/>
  <c r="I1988"/>
  <c r="I1986"/>
  <c r="I1984"/>
  <c r="I1982"/>
  <c r="I1980"/>
  <c r="I1978"/>
  <c r="I1976"/>
  <c r="I1974"/>
  <c r="I1972"/>
  <c r="I1970"/>
  <c r="I1968"/>
  <c r="I1966"/>
  <c r="I1964"/>
  <c r="I1962"/>
  <c r="I1960"/>
  <c r="I1958"/>
  <c r="I1956"/>
  <c r="I1954"/>
  <c r="I1952"/>
  <c r="I1950"/>
  <c r="I1948"/>
  <c r="I1946"/>
  <c r="I1944"/>
  <c r="I1942"/>
  <c r="I1940"/>
  <c r="I1938"/>
  <c r="I1936"/>
  <c r="I1934"/>
  <c r="I1932"/>
  <c r="I1930"/>
  <c r="I1928"/>
  <c r="I1926"/>
  <c r="I1924"/>
  <c r="I1922"/>
  <c r="I1920"/>
  <c r="I1918"/>
  <c r="I1916"/>
  <c r="I1914"/>
  <c r="I1912"/>
  <c r="I1910"/>
  <c r="I1908"/>
  <c r="I1906"/>
  <c r="I1904"/>
  <c r="I1902"/>
  <c r="I1900"/>
  <c r="I1898"/>
  <c r="I1896"/>
  <c r="I1894"/>
  <c r="I1892"/>
  <c r="I1890"/>
  <c r="I1888"/>
  <c r="I1886"/>
  <c r="I1884"/>
  <c r="I1882"/>
  <c r="I1880"/>
  <c r="I1878"/>
  <c r="I1876"/>
  <c r="I1874"/>
  <c r="I1872"/>
  <c r="I1870"/>
  <c r="I1868"/>
  <c r="I1866"/>
  <c r="I1864"/>
  <c r="I1862"/>
  <c r="I1860"/>
  <c r="I1858"/>
  <c r="I1856"/>
  <c r="I1854"/>
  <c r="I1852"/>
  <c r="I1850"/>
  <c r="I1848"/>
  <c r="I1846"/>
  <c r="I1844"/>
  <c r="I1842"/>
  <c r="I1840"/>
  <c r="I1838"/>
  <c r="I1836"/>
  <c r="I1834"/>
  <c r="I1832"/>
  <c r="I1830"/>
  <c r="I1828"/>
  <c r="I1826"/>
  <c r="I1824"/>
  <c r="I1822"/>
  <c r="I1820"/>
  <c r="I1818"/>
  <c r="I1816"/>
  <c r="I1814"/>
  <c r="I1812"/>
  <c r="I1810"/>
  <c r="I1808"/>
  <c r="I1806"/>
  <c r="I1804"/>
  <c r="I1802"/>
  <c r="I1800"/>
  <c r="I1798"/>
  <c r="I1796"/>
  <c r="I1794"/>
  <c r="I1792"/>
  <c r="I1790"/>
  <c r="I1788"/>
  <c r="I1786"/>
  <c r="I1784"/>
  <c r="I1782"/>
  <c r="I1780"/>
  <c r="I1778"/>
  <c r="I1776"/>
  <c r="I1774"/>
  <c r="I1772"/>
  <c r="I1770"/>
  <c r="I1768"/>
  <c r="I1766"/>
  <c r="I1764"/>
  <c r="I1762"/>
  <c r="I1760"/>
  <c r="I1758"/>
  <c r="I1756"/>
  <c r="I1754"/>
  <c r="I1752"/>
  <c r="I1750"/>
  <c r="I1748"/>
  <c r="I1746"/>
  <c r="I1744"/>
  <c r="I1742"/>
  <c r="I1740"/>
  <c r="I1738"/>
  <c r="I1736"/>
  <c r="I1734"/>
  <c r="I1732"/>
  <c r="I1730"/>
  <c r="I1728"/>
  <c r="I1726"/>
  <c r="I1724"/>
  <c r="I1722"/>
  <c r="I1720"/>
  <c r="I1718"/>
  <c r="I1716"/>
  <c r="I1714"/>
  <c r="I1712"/>
  <c r="I1710"/>
  <c r="I1708"/>
  <c r="I1706"/>
  <c r="I1704"/>
  <c r="I1702"/>
  <c r="I1700"/>
  <c r="I1698"/>
  <c r="I1696"/>
  <c r="I1694"/>
  <c r="I1692"/>
  <c r="I1690"/>
  <c r="I1688"/>
  <c r="I1686"/>
  <c r="I1684"/>
  <c r="I1682"/>
  <c r="I1680"/>
  <c r="I1678"/>
  <c r="I1676"/>
  <c r="I1674"/>
  <c r="I1672"/>
  <c r="I1670"/>
  <c r="I1668"/>
  <c r="I1666"/>
  <c r="I1664"/>
  <c r="I1662"/>
  <c r="I1660"/>
  <c r="I1658"/>
  <c r="I1656"/>
  <c r="I1654"/>
  <c r="I1652"/>
  <c r="I1650"/>
  <c r="I1648"/>
  <c r="I1646"/>
  <c r="I1644"/>
  <c r="I1642"/>
  <c r="I1640"/>
  <c r="I1638"/>
  <c r="I1636"/>
  <c r="I1634"/>
  <c r="I1632"/>
  <c r="I1630"/>
  <c r="I1628"/>
  <c r="I1626"/>
  <c r="I1624"/>
  <c r="I1622"/>
  <c r="I1620"/>
  <c r="I1618"/>
  <c r="I1616"/>
  <c r="I1614"/>
  <c r="I1612"/>
  <c r="I1610"/>
  <c r="I1608"/>
  <c r="I1606"/>
  <c r="I1604"/>
  <c r="I1602"/>
  <c r="I1600"/>
  <c r="I1598"/>
  <c r="I1596"/>
  <c r="I1594"/>
  <c r="I1592"/>
  <c r="I1590"/>
  <c r="I1588"/>
  <c r="I1586"/>
  <c r="I1584"/>
  <c r="I1582"/>
  <c r="I1580"/>
  <c r="I1578"/>
  <c r="I1576"/>
  <c r="I1574"/>
  <c r="I1572"/>
  <c r="I1570"/>
  <c r="I1568"/>
  <c r="I1566"/>
  <c r="I1564"/>
  <c r="I1562"/>
  <c r="I1560"/>
  <c r="I1558"/>
  <c r="I1556"/>
  <c r="I1554"/>
  <c r="I1552"/>
  <c r="I1550"/>
  <c r="I1548"/>
  <c r="I1546"/>
  <c r="I1544"/>
  <c r="I1542"/>
  <c r="I1540"/>
  <c r="I1538"/>
  <c r="I1536"/>
  <c r="I1534"/>
  <c r="I1532"/>
  <c r="I1530"/>
  <c r="I1528"/>
  <c r="I1526"/>
  <c r="I1524"/>
  <c r="I1522"/>
  <c r="I1520"/>
  <c r="I1518"/>
  <c r="I1516"/>
  <c r="I1514"/>
  <c r="I1512"/>
  <c r="I1510"/>
  <c r="I1508"/>
  <c r="I1506"/>
  <c r="I1504"/>
  <c r="I1502"/>
  <c r="I1500"/>
  <c r="I1498"/>
  <c r="I1496"/>
  <c r="I1494"/>
  <c r="I1492"/>
  <c r="I1490"/>
  <c r="I1488"/>
  <c r="I1486"/>
  <c r="I1484"/>
  <c r="I1482"/>
  <c r="I1480"/>
  <c r="I1478"/>
  <c r="I1476"/>
  <c r="I1474"/>
  <c r="I1472"/>
  <c r="I1470"/>
  <c r="I1468"/>
  <c r="I1466"/>
  <c r="I1464"/>
  <c r="I1462"/>
  <c r="I1460"/>
  <c r="I1458"/>
  <c r="I1456"/>
  <c r="I1454"/>
  <c r="I1452"/>
  <c r="I1450"/>
  <c r="I1448"/>
  <c r="I1446"/>
  <c r="I1444"/>
  <c r="I1442"/>
  <c r="I1440"/>
  <c r="I1438"/>
  <c r="I1436"/>
  <c r="I1434"/>
  <c r="I1432"/>
  <c r="I1430"/>
  <c r="I1428"/>
  <c r="I1426"/>
  <c r="I1424"/>
  <c r="I1422"/>
  <c r="I1420"/>
  <c r="I1418"/>
  <c r="I1416"/>
  <c r="I1414"/>
  <c r="I1412"/>
  <c r="I1410"/>
  <c r="I1408"/>
  <c r="I1406"/>
  <c r="I1404"/>
  <c r="I1402"/>
  <c r="I1400"/>
  <c r="I1398"/>
  <c r="I1396"/>
  <c r="I1394"/>
  <c r="I1392"/>
  <c r="I1390"/>
  <c r="I1388"/>
  <c r="I1386"/>
  <c r="I1384"/>
  <c r="I1382"/>
  <c r="I1380"/>
  <c r="I1378"/>
  <c r="I1376"/>
  <c r="I1374"/>
  <c r="I1372"/>
  <c r="I1370"/>
  <c r="I1368"/>
  <c r="I1366"/>
  <c r="I1364"/>
  <c r="I1362"/>
  <c r="I1360"/>
  <c r="I1358"/>
  <c r="I1356"/>
  <c r="I1354"/>
  <c r="I1352"/>
  <c r="I1350"/>
  <c r="I1348"/>
  <c r="I1346"/>
  <c r="I1344"/>
  <c r="I1342"/>
  <c r="I1340"/>
  <c r="I1338"/>
  <c r="I1336"/>
  <c r="I1334"/>
  <c r="I1332"/>
  <c r="I1330"/>
  <c r="I1328"/>
  <c r="I1326"/>
  <c r="I1324"/>
  <c r="I1322"/>
  <c r="I1320"/>
  <c r="I1318"/>
  <c r="I1316"/>
  <c r="I1314"/>
  <c r="I1312"/>
  <c r="I1310"/>
  <c r="I1308"/>
  <c r="I1306"/>
  <c r="I1304"/>
  <c r="I1302"/>
  <c r="I1300"/>
  <c r="I1298"/>
  <c r="I1296"/>
  <c r="I1294"/>
  <c r="I1292"/>
  <c r="I1290"/>
  <c r="I1288"/>
  <c r="I1286"/>
  <c r="I1284"/>
  <c r="I1282"/>
  <c r="I1280"/>
  <c r="I1278"/>
  <c r="I1276"/>
  <c r="I1274"/>
  <c r="I1272"/>
  <c r="I1270"/>
  <c r="I1268"/>
  <c r="I1266"/>
  <c r="I1264"/>
  <c r="I1262"/>
  <c r="I1260"/>
  <c r="I1258"/>
  <c r="I1256"/>
  <c r="I1254"/>
  <c r="I1252"/>
  <c r="I1250"/>
  <c r="I1248"/>
  <c r="I1246"/>
  <c r="I1244"/>
  <c r="I1242"/>
  <c r="I1240"/>
  <c r="I1238"/>
  <c r="I1236"/>
  <c r="I1234"/>
  <c r="I1232"/>
  <c r="I1230"/>
  <c r="I1228"/>
  <c r="I1226"/>
  <c r="I1224"/>
  <c r="I1222"/>
  <c r="I1220"/>
  <c r="I1218"/>
  <c r="I1216"/>
  <c r="I1214"/>
  <c r="I1212"/>
  <c r="I1210"/>
  <c r="I1208"/>
  <c r="I1206"/>
  <c r="I1204"/>
  <c r="I1202"/>
  <c r="I1200"/>
  <c r="I1198"/>
  <c r="I1196"/>
  <c r="I1194"/>
  <c r="I1192"/>
  <c r="I1190"/>
  <c r="I1188"/>
  <c r="I1186"/>
  <c r="I1184"/>
  <c r="I1182"/>
  <c r="I1180"/>
  <c r="I1178"/>
  <c r="I1176"/>
  <c r="I1174"/>
  <c r="I1172"/>
  <c r="I1170"/>
  <c r="I1168"/>
  <c r="I1166"/>
  <c r="I1164"/>
  <c r="I1162"/>
  <c r="I1160"/>
  <c r="I1158"/>
  <c r="I1156"/>
  <c r="I1154"/>
  <c r="I1152"/>
  <c r="I1150"/>
  <c r="I1148"/>
  <c r="I1146"/>
  <c r="I1144"/>
  <c r="I1142"/>
  <c r="I1140"/>
  <c r="I1138"/>
  <c r="I1136"/>
  <c r="I1134"/>
  <c r="I1132"/>
  <c r="I1130"/>
  <c r="I1128"/>
  <c r="I1126"/>
  <c r="I1124"/>
  <c r="I1122"/>
  <c r="I1120"/>
  <c r="I1118"/>
  <c r="I1116"/>
  <c r="I1114"/>
  <c r="I1112"/>
  <c r="I1110"/>
  <c r="I1108"/>
  <c r="I1106"/>
  <c r="I1104"/>
  <c r="I1102"/>
  <c r="I1100"/>
  <c r="I1098"/>
  <c r="I1096"/>
  <c r="I1094"/>
  <c r="I1092"/>
  <c r="I1090"/>
  <c r="I1088"/>
  <c r="I1086"/>
  <c r="I1084"/>
  <c r="I1082"/>
  <c r="I1080"/>
  <c r="I1078"/>
  <c r="I1076"/>
  <c r="I1074"/>
  <c r="I1072"/>
  <c r="I1070"/>
  <c r="I1068"/>
  <c r="I1066"/>
  <c r="I1064"/>
  <c r="I1062"/>
  <c r="I1060"/>
  <c r="I1058"/>
  <c r="I1056"/>
  <c r="I1054"/>
  <c r="I1052"/>
  <c r="I1050"/>
  <c r="I1048"/>
  <c r="I1046"/>
  <c r="I1044"/>
  <c r="I1042"/>
  <c r="I1040"/>
  <c r="I1038"/>
  <c r="I1036"/>
  <c r="I1034"/>
  <c r="I1032"/>
  <c r="I1030"/>
  <c r="I1028"/>
  <c r="I1026"/>
  <c r="I1024"/>
  <c r="I1022"/>
  <c r="I1020"/>
  <c r="I1018"/>
  <c r="I1016"/>
  <c r="I1014"/>
  <c r="I1012"/>
  <c r="I1010"/>
  <c r="I1008"/>
  <c r="I1006"/>
  <c r="I1004"/>
  <c r="I1002"/>
  <c r="I1000"/>
  <c r="I998"/>
  <c r="I996"/>
  <c r="I994"/>
  <c r="I992"/>
  <c r="I990"/>
  <c r="I988"/>
  <c r="I986"/>
  <c r="I984"/>
  <c r="I982"/>
  <c r="I980"/>
  <c r="I978"/>
  <c r="I976"/>
  <c r="I974"/>
  <c r="I972"/>
  <c r="I970"/>
  <c r="I968"/>
  <c r="I966"/>
  <c r="I964"/>
  <c r="I962"/>
  <c r="I960"/>
  <c r="I958"/>
  <c r="I956"/>
  <c r="I954"/>
  <c r="I952"/>
  <c r="I950"/>
  <c r="I948"/>
  <c r="I946"/>
  <c r="I944"/>
  <c r="I942"/>
  <c r="I940"/>
  <c r="I938"/>
  <c r="I936"/>
  <c r="I934"/>
  <c r="I932"/>
  <c r="I930"/>
  <c r="I928"/>
  <c r="I926"/>
  <c r="I924"/>
  <c r="I922"/>
  <c r="I920"/>
  <c r="I918"/>
  <c r="I916"/>
  <c r="I914"/>
  <c r="I912"/>
  <c r="I910"/>
  <c r="I908"/>
  <c r="I906"/>
  <c r="I904"/>
  <c r="I902"/>
  <c r="I900"/>
  <c r="I898"/>
  <c r="I896"/>
  <c r="I894"/>
  <c r="I892"/>
  <c r="I890"/>
  <c r="I888"/>
  <c r="I886"/>
  <c r="I884"/>
  <c r="I882"/>
  <c r="I880"/>
  <c r="I878"/>
  <c r="I876"/>
  <c r="I874"/>
  <c r="I872"/>
  <c r="I870"/>
  <c r="I868"/>
  <c r="I866"/>
  <c r="I864"/>
  <c r="I862"/>
  <c r="I860"/>
  <c r="I858"/>
  <c r="I856"/>
  <c r="I854"/>
  <c r="I852"/>
  <c r="I850"/>
  <c r="I848"/>
  <c r="I846"/>
  <c r="I844"/>
  <c r="I842"/>
  <c r="I840"/>
  <c r="I838"/>
  <c r="I836"/>
  <c r="I834"/>
  <c r="I832"/>
  <c r="I830"/>
  <c r="I828"/>
  <c r="I826"/>
  <c r="I824"/>
  <c r="I822"/>
  <c r="I820"/>
  <c r="I818"/>
  <c r="I816"/>
  <c r="I814"/>
  <c r="I812"/>
  <c r="I810"/>
  <c r="I808"/>
  <c r="I806"/>
  <c r="I804"/>
  <c r="I802"/>
  <c r="I800"/>
  <c r="I798"/>
  <c r="I796"/>
  <c r="I794"/>
  <c r="I792"/>
  <c r="I790"/>
  <c r="I788"/>
  <c r="I786"/>
  <c r="I784"/>
  <c r="I782"/>
  <c r="I780"/>
  <c r="I778"/>
  <c r="I776"/>
  <c r="I774"/>
  <c r="I772"/>
  <c r="I770"/>
  <c r="I768"/>
  <c r="I766"/>
  <c r="I764"/>
  <c r="I762"/>
  <c r="I760"/>
  <c r="I758"/>
  <c r="I756"/>
  <c r="I754"/>
  <c r="I752"/>
  <c r="I750"/>
  <c r="I748"/>
  <c r="I746"/>
  <c r="I744"/>
  <c r="I742"/>
  <c r="I740"/>
  <c r="I738"/>
  <c r="I736"/>
  <c r="I734"/>
  <c r="I732"/>
  <c r="I730"/>
  <c r="I728"/>
  <c r="I726"/>
  <c r="I724"/>
  <c r="I722"/>
  <c r="I720"/>
  <c r="I718"/>
  <c r="I716"/>
  <c r="I714"/>
  <c r="I712"/>
  <c r="I710"/>
  <c r="I708"/>
  <c r="I706"/>
  <c r="I704"/>
  <c r="I702"/>
  <c r="I700"/>
  <c r="I698"/>
  <c r="I696"/>
  <c r="I694"/>
  <c r="I692"/>
  <c r="I690"/>
  <c r="I688"/>
  <c r="I686"/>
  <c r="I684"/>
  <c r="I682"/>
  <c r="I680"/>
  <c r="I678"/>
  <c r="I676"/>
  <c r="I674"/>
  <c r="I672"/>
  <c r="I670"/>
  <c r="I668"/>
  <c r="I666"/>
  <c r="I664"/>
  <c r="I662"/>
  <c r="I660"/>
  <c r="I658"/>
  <c r="I656"/>
  <c r="I654"/>
  <c r="I652"/>
  <c r="I650"/>
  <c r="I648"/>
  <c r="I646"/>
  <c r="I644"/>
  <c r="I642"/>
  <c r="I640"/>
  <c r="I638"/>
  <c r="I636"/>
  <c r="I634"/>
  <c r="I632"/>
  <c r="I630"/>
  <c r="I628"/>
  <c r="I626"/>
  <c r="I624"/>
  <c r="I622"/>
  <c r="I620"/>
  <c r="I618"/>
  <c r="I616"/>
  <c r="I614"/>
  <c r="I612"/>
  <c r="I610"/>
  <c r="I608"/>
  <c r="I606"/>
  <c r="I604"/>
  <c r="I602"/>
  <c r="I600"/>
  <c r="I598"/>
  <c r="I596"/>
  <c r="I594"/>
  <c r="I592"/>
  <c r="I590"/>
  <c r="I588"/>
  <c r="I586"/>
  <c r="I584"/>
  <c r="I582"/>
  <c r="I580"/>
  <c r="I578"/>
  <c r="I576"/>
  <c r="I574"/>
  <c r="I572"/>
  <c r="I570"/>
  <c r="I568"/>
  <c r="I566"/>
  <c r="I564"/>
  <c r="I562"/>
  <c r="I560"/>
  <c r="I558"/>
  <c r="I556"/>
  <c r="I554"/>
  <c r="I552"/>
  <c r="I550"/>
  <c r="I548"/>
  <c r="I546"/>
  <c r="I544"/>
  <c r="I542"/>
  <c r="I540"/>
  <c r="I538"/>
  <c r="I536"/>
  <c r="I534"/>
  <c r="I532"/>
  <c r="I530"/>
  <c r="I528"/>
  <c r="I526"/>
  <c r="I524"/>
  <c r="I522"/>
  <c r="I520"/>
  <c r="I518"/>
  <c r="I516"/>
  <c r="I514"/>
  <c r="I512"/>
  <c r="I510"/>
  <c r="I508"/>
  <c r="I506"/>
  <c r="I504"/>
  <c r="I502"/>
  <c r="I500"/>
  <c r="I498"/>
  <c r="I496"/>
  <c r="I494"/>
  <c r="I492"/>
  <c r="I490"/>
  <c r="I488"/>
  <c r="I486"/>
  <c r="I484"/>
  <c r="I482"/>
  <c r="I480"/>
  <c r="I478"/>
  <c r="I476"/>
  <c r="I474"/>
  <c r="I472"/>
  <c r="I470"/>
  <c r="I468"/>
  <c r="I466"/>
  <c r="I464"/>
  <c r="I462"/>
  <c r="I460"/>
  <c r="I458"/>
  <c r="I456"/>
  <c r="I454"/>
  <c r="I452"/>
  <c r="I450"/>
  <c r="I448"/>
  <c r="I446"/>
  <c r="I444"/>
  <c r="I442"/>
  <c r="I440"/>
  <c r="I438"/>
  <c r="I436"/>
  <c r="I434"/>
  <c r="I432"/>
  <c r="I430"/>
  <c r="I428"/>
  <c r="I426"/>
  <c r="I424"/>
  <c r="I422"/>
  <c r="I420"/>
  <c r="I418"/>
  <c r="I416"/>
  <c r="I414"/>
  <c r="I412"/>
  <c r="I410"/>
  <c r="I408"/>
  <c r="I406"/>
  <c r="I404"/>
  <c r="I402"/>
  <c r="I400"/>
  <c r="I398"/>
  <c r="I396"/>
  <c r="I394"/>
  <c r="I392"/>
  <c r="I390"/>
  <c r="I388"/>
  <c r="I386"/>
  <c r="I384"/>
  <c r="I382"/>
  <c r="I380"/>
  <c r="I378"/>
  <c r="I376"/>
  <c r="I374"/>
  <c r="I372"/>
  <c r="I370"/>
  <c r="I368"/>
  <c r="I366"/>
  <c r="I364"/>
  <c r="I362"/>
  <c r="I360"/>
  <c r="I358"/>
  <c r="I356"/>
  <c r="I354"/>
  <c r="I352"/>
  <c r="I350"/>
  <c r="I348"/>
  <c r="I346"/>
  <c r="I344"/>
  <c r="I342"/>
  <c r="I340"/>
  <c r="I338"/>
  <c r="I336"/>
  <c r="I334"/>
  <c r="I332"/>
  <c r="I330"/>
  <c r="I328"/>
  <c r="I326"/>
  <c r="I324"/>
  <c r="I322"/>
  <c r="I320"/>
  <c r="I318"/>
  <c r="I316"/>
  <c r="I314"/>
  <c r="I312"/>
  <c r="I310"/>
  <c r="I308"/>
  <c r="I306"/>
  <c r="I304"/>
  <c r="I302"/>
  <c r="I300"/>
  <c r="I298"/>
  <c r="I296"/>
  <c r="I294"/>
  <c r="I292"/>
  <c r="I290"/>
  <c r="I288"/>
  <c r="I286"/>
  <c r="I284"/>
  <c r="I282"/>
  <c r="I280"/>
  <c r="I278"/>
  <c r="I276"/>
  <c r="I274"/>
  <c r="I272"/>
  <c r="I270"/>
  <c r="I268"/>
  <c r="I266"/>
  <c r="I264"/>
  <c r="I262"/>
  <c r="I260"/>
  <c r="I258"/>
  <c r="I256"/>
  <c r="I254"/>
  <c r="I252"/>
  <c r="I250"/>
  <c r="I248"/>
  <c r="I246"/>
  <c r="I244"/>
  <c r="I242"/>
  <c r="I240"/>
  <c r="I238"/>
  <c r="I236"/>
  <c r="I234"/>
  <c r="I232"/>
  <c r="I230"/>
  <c r="I228"/>
  <c r="I226"/>
  <c r="I224"/>
  <c r="I222"/>
  <c r="I220"/>
  <c r="I218"/>
  <c r="I216"/>
  <c r="I214"/>
  <c r="I212"/>
  <c r="I210"/>
  <c r="I208"/>
  <c r="I206"/>
  <c r="I204"/>
  <c r="I202"/>
  <c r="I200"/>
  <c r="I198"/>
  <c r="I196"/>
  <c r="I194"/>
  <c r="I192"/>
  <c r="I190"/>
  <c r="I188"/>
  <c r="I186"/>
  <c r="I184"/>
  <c r="I182"/>
  <c r="I180"/>
  <c r="I178"/>
  <c r="I176"/>
  <c r="I174"/>
  <c r="I172"/>
  <c r="I170"/>
  <c r="I168"/>
  <c r="I166"/>
  <c r="I164"/>
  <c r="I162"/>
  <c r="I160"/>
  <c r="I158"/>
  <c r="I156"/>
  <c r="I154"/>
  <c r="I152"/>
  <c r="I150"/>
  <c r="I148"/>
  <c r="I146"/>
  <c r="I144"/>
  <c r="I142"/>
  <c r="I140"/>
  <c r="I138"/>
  <c r="I136"/>
  <c r="I134"/>
  <c r="I132"/>
  <c r="I130"/>
  <c r="I128"/>
  <c r="I126"/>
  <c r="I124"/>
  <c r="I122"/>
  <c r="I120"/>
  <c r="I118"/>
  <c r="I116"/>
  <c r="I114"/>
  <c r="I112"/>
  <c r="I110"/>
  <c r="I108"/>
  <c r="I106"/>
  <c r="I104"/>
  <c r="I102"/>
  <c r="I100"/>
  <c r="I98"/>
  <c r="I96"/>
  <c r="I94"/>
  <c r="I92"/>
  <c r="I90"/>
  <c r="I88"/>
  <c r="I86"/>
  <c r="I84"/>
  <c r="I82"/>
  <c r="I80"/>
  <c r="I78"/>
  <c r="I76"/>
  <c r="I74"/>
  <c r="I72"/>
  <c r="I70"/>
  <c r="I68"/>
  <c r="I66"/>
  <c r="I64"/>
  <c r="I62"/>
  <c r="I60"/>
  <c r="I58"/>
  <c r="I56"/>
  <c r="I54"/>
  <c r="I52"/>
  <c r="I50"/>
  <c r="I48"/>
  <c r="I46"/>
  <c r="I44"/>
  <c r="I42"/>
  <c r="I40"/>
  <c r="I38"/>
  <c r="I36"/>
  <c r="I34"/>
  <c r="I32"/>
  <c r="I30"/>
  <c r="I28"/>
  <c r="I26"/>
  <c r="I24"/>
  <c r="I22"/>
  <c r="I20"/>
  <c r="I18"/>
  <c r="I16"/>
  <c r="I14"/>
  <c r="I12"/>
  <c r="I10"/>
  <c r="I8"/>
  <c r="I7"/>
  <c r="I2341"/>
  <c r="I2337"/>
  <c r="I2333"/>
  <c r="I2329"/>
  <c r="I2325"/>
  <c r="I2321"/>
  <c r="I2317"/>
  <c r="I2313"/>
  <c r="I2309"/>
  <c r="I2305"/>
  <c r="I2301"/>
  <c r="I2297"/>
  <c r="I2293"/>
  <c r="I2289"/>
  <c r="I2285"/>
  <c r="I2281"/>
  <c r="I2277"/>
  <c r="I2273"/>
  <c r="I2269"/>
  <c r="I2265"/>
  <c r="I2261"/>
  <c r="I2257"/>
  <c r="I2253"/>
  <c r="I2249"/>
  <c r="I2245"/>
  <c r="I2241"/>
  <c r="I2237"/>
  <c r="I2233"/>
  <c r="I2229"/>
  <c r="I2225"/>
  <c r="I2221"/>
  <c r="I2217"/>
  <c r="I2213"/>
  <c r="I2209"/>
  <c r="I2205"/>
  <c r="I2201"/>
  <c r="I2197"/>
  <c r="I2193"/>
  <c r="I2189"/>
  <c r="I2185"/>
  <c r="I2181"/>
  <c r="I2177"/>
  <c r="I2173"/>
  <c r="I2169"/>
  <c r="I2165"/>
  <c r="I2161"/>
  <c r="I2157"/>
  <c r="I2153"/>
  <c r="I2149"/>
  <c r="I2145"/>
  <c r="I2141"/>
  <c r="I2137"/>
  <c r="I2133"/>
  <c r="I2129"/>
  <c r="I2125"/>
  <c r="I2121"/>
  <c r="I2117"/>
  <c r="I2113"/>
  <c r="I2109"/>
  <c r="I2105"/>
  <c r="I2101"/>
  <c r="I2097"/>
  <c r="I2093"/>
  <c r="I2089"/>
  <c r="I2085"/>
  <c r="I2081"/>
  <c r="I2077"/>
  <c r="I2073"/>
  <c r="I2069"/>
  <c r="I2065"/>
  <c r="I2061"/>
  <c r="I2057"/>
  <c r="I2053"/>
  <c r="I2049"/>
  <c r="I2045"/>
  <c r="I2041"/>
  <c r="I2037"/>
  <c r="I2033"/>
  <c r="I2029"/>
  <c r="I2025"/>
  <c r="I2021"/>
  <c r="I2017"/>
  <c r="I2013"/>
  <c r="I2009"/>
  <c r="I2005"/>
  <c r="I2001"/>
  <c r="I1997"/>
  <c r="I1993"/>
  <c r="I1989"/>
  <c r="I1985"/>
  <c r="I1981"/>
  <c r="I1977"/>
  <c r="I1973"/>
  <c r="I1969"/>
  <c r="I1965"/>
  <c r="I1961"/>
  <c r="I1957"/>
  <c r="I1953"/>
  <c r="I1949"/>
  <c r="I1945"/>
  <c r="I1941"/>
  <c r="I1937"/>
  <c r="I1933"/>
  <c r="I1929"/>
  <c r="I1925"/>
  <c r="I1921"/>
  <c r="I1917"/>
  <c r="I1913"/>
  <c r="I1909"/>
  <c r="I1905"/>
  <c r="I1901"/>
  <c r="I1897"/>
  <c r="I1893"/>
  <c r="I1889"/>
  <c r="I1885"/>
  <c r="I1881"/>
  <c r="I1877"/>
  <c r="I1873"/>
  <c r="I1869"/>
  <c r="I1865"/>
  <c r="I1861"/>
  <c r="I1857"/>
  <c r="I1853"/>
  <c r="I1849"/>
  <c r="I1845"/>
  <c r="I1841"/>
  <c r="I1837"/>
  <c r="I1833"/>
  <c r="I1829"/>
  <c r="I1825"/>
  <c r="I1821"/>
  <c r="I1817"/>
  <c r="I1813"/>
  <c r="I1809"/>
  <c r="I1805"/>
  <c r="I1801"/>
  <c r="I1797"/>
  <c r="I1793"/>
  <c r="I1789"/>
  <c r="I1785"/>
  <c r="I1781"/>
  <c r="I1777"/>
  <c r="I1773"/>
  <c r="I1769"/>
  <c r="I1765"/>
  <c r="I1761"/>
  <c r="I1757"/>
  <c r="I1753"/>
  <c r="I1749"/>
  <c r="I1745"/>
  <c r="I1741"/>
  <c r="I1737"/>
  <c r="I1733"/>
  <c r="I1729"/>
  <c r="I1725"/>
  <c r="I1721"/>
  <c r="I1717"/>
  <c r="I1713"/>
  <c r="I1709"/>
  <c r="I1705"/>
  <c r="I1701"/>
  <c r="I1697"/>
  <c r="I1693"/>
  <c r="I1689"/>
  <c r="I1685"/>
  <c r="I1681"/>
  <c r="I1677"/>
  <c r="I1673"/>
  <c r="I1669"/>
  <c r="I1665"/>
  <c r="I1661"/>
  <c r="I1657"/>
  <c r="I1653"/>
  <c r="I1649"/>
  <c r="I1645"/>
  <c r="I1641"/>
  <c r="I1637"/>
  <c r="I1633"/>
  <c r="I1629"/>
  <c r="I1625"/>
  <c r="I1621"/>
  <c r="I1617"/>
  <c r="I1613"/>
  <c r="I1609"/>
  <c r="I1605"/>
  <c r="I1601"/>
  <c r="I1597"/>
  <c r="I1593"/>
  <c r="I1589"/>
  <c r="I1585"/>
  <c r="I1581"/>
  <c r="I1577"/>
  <c r="I1573"/>
  <c r="I1569"/>
  <c r="I1565"/>
  <c r="I1561"/>
  <c r="I1557"/>
  <c r="I1553"/>
  <c r="I1549"/>
  <c r="I1545"/>
  <c r="I1541"/>
  <c r="I1537"/>
  <c r="I1533"/>
  <c r="I1529"/>
  <c r="I1525"/>
  <c r="I1521"/>
  <c r="I1517"/>
  <c r="I1513"/>
  <c r="I1509"/>
  <c r="I1505"/>
  <c r="I1501"/>
  <c r="I1497"/>
  <c r="I1493"/>
  <c r="I1489"/>
  <c r="I1485"/>
  <c r="I1481"/>
  <c r="I1477"/>
  <c r="I1473"/>
  <c r="I1469"/>
  <c r="I1465"/>
  <c r="I1461"/>
  <c r="I1457"/>
  <c r="I1453"/>
  <c r="I1449"/>
  <c r="I1445"/>
  <c r="I1441"/>
  <c r="I1437"/>
  <c r="I1433"/>
  <c r="I1429"/>
  <c r="I1425"/>
  <c r="I1421"/>
  <c r="I1417"/>
  <c r="I1413"/>
  <c r="I1409"/>
  <c r="I1405"/>
  <c r="I1401"/>
  <c r="I1397"/>
  <c r="I1393"/>
  <c r="I1389"/>
  <c r="I1385"/>
  <c r="I1381"/>
  <c r="I1377"/>
  <c r="I1373"/>
  <c r="I1369"/>
  <c r="I1365"/>
  <c r="I1361"/>
  <c r="I1357"/>
  <c r="I1353"/>
  <c r="I1349"/>
  <c r="I1345"/>
  <c r="I1341"/>
  <c r="I1337"/>
  <c r="I1333"/>
  <c r="I1329"/>
  <c r="I1325"/>
  <c r="I1321"/>
  <c r="I1317"/>
  <c r="I1313"/>
  <c r="I1309"/>
  <c r="I1305"/>
  <c r="I1301"/>
  <c r="I1297"/>
  <c r="I1293"/>
  <c r="I1289"/>
  <c r="I1285"/>
  <c r="I1281"/>
  <c r="I1277"/>
  <c r="I1273"/>
  <c r="I1269"/>
  <c r="I1265"/>
  <c r="I1261"/>
  <c r="I1257"/>
  <c r="I1253"/>
  <c r="I1249"/>
  <c r="I1245"/>
  <c r="I1241"/>
  <c r="I1237"/>
  <c r="I1233"/>
  <c r="I1229"/>
  <c r="I1225"/>
  <c r="I1221"/>
  <c r="I1217"/>
  <c r="I1213"/>
  <c r="I1209"/>
  <c r="I1205"/>
  <c r="I1201"/>
  <c r="I1197"/>
  <c r="I1193"/>
  <c r="I1189"/>
  <c r="I1185"/>
  <c r="I1181"/>
  <c r="I1177"/>
  <c r="I1173"/>
  <c r="I1169"/>
  <c r="I1165"/>
  <c r="I1161"/>
  <c r="I1157"/>
  <c r="I1153"/>
  <c r="I1149"/>
  <c r="I1145"/>
  <c r="I1141"/>
  <c r="I1137"/>
  <c r="I1133"/>
  <c r="I1129"/>
  <c r="I1125"/>
  <c r="I1121"/>
  <c r="I1117"/>
  <c r="I1113"/>
  <c r="I1109"/>
  <c r="I1105"/>
  <c r="I1101"/>
  <c r="I1097"/>
  <c r="I1093"/>
  <c r="I1089"/>
  <c r="I1085"/>
  <c r="I1081"/>
  <c r="I1077"/>
  <c r="I1073"/>
  <c r="I1069"/>
  <c r="I1065"/>
  <c r="I1061"/>
  <c r="I1057"/>
  <c r="I1053"/>
  <c r="I1049"/>
  <c r="I1045"/>
  <c r="I1041"/>
  <c r="I1037"/>
  <c r="I1033"/>
  <c r="I1029"/>
  <c r="I1025"/>
  <c r="I1021"/>
  <c r="I1017"/>
  <c r="I1013"/>
  <c r="I1009"/>
  <c r="I1005"/>
  <c r="I1001"/>
  <c r="I997"/>
  <c r="I993"/>
  <c r="I989"/>
  <c r="I985"/>
  <c r="I981"/>
  <c r="I977"/>
  <c r="I973"/>
  <c r="I969"/>
  <c r="I965"/>
  <c r="I961"/>
  <c r="I957"/>
  <c r="I953"/>
  <c r="I949"/>
  <c r="I945"/>
  <c r="I941"/>
  <c r="I937"/>
  <c r="I933"/>
  <c r="I929"/>
  <c r="I925"/>
  <c r="I921"/>
  <c r="I917"/>
  <c r="I913"/>
  <c r="I909"/>
  <c r="I905"/>
  <c r="I901"/>
  <c r="I897"/>
  <c r="I893"/>
  <c r="I889"/>
  <c r="I885"/>
  <c r="I881"/>
  <c r="I877"/>
  <c r="I873"/>
  <c r="I869"/>
  <c r="I865"/>
  <c r="I861"/>
  <c r="I857"/>
  <c r="I853"/>
  <c r="I849"/>
  <c r="I845"/>
  <c r="I841"/>
  <c r="I837"/>
  <c r="I833"/>
  <c r="I829"/>
  <c r="I825"/>
  <c r="I821"/>
  <c r="I817"/>
  <c r="I813"/>
  <c r="I809"/>
  <c r="I805"/>
  <c r="I801"/>
  <c r="I797"/>
  <c r="I793"/>
  <c r="I789"/>
  <c r="I785"/>
  <c r="I781"/>
  <c r="I777"/>
  <c r="I773"/>
  <c r="I769"/>
  <c r="I765"/>
  <c r="I761"/>
  <c r="I757"/>
  <c r="I753"/>
  <c r="I749"/>
  <c r="I745"/>
  <c r="I741"/>
  <c r="I737"/>
  <c r="I733"/>
  <c r="I729"/>
  <c r="I725"/>
  <c r="I721"/>
  <c r="I717"/>
  <c r="I713"/>
  <c r="I709"/>
  <c r="I705"/>
  <c r="I701"/>
  <c r="I697"/>
  <c r="I693"/>
  <c r="I689"/>
  <c r="I685"/>
  <c r="I681"/>
  <c r="I677"/>
  <c r="I673"/>
  <c r="I669"/>
  <c r="I665"/>
  <c r="I661"/>
  <c r="I657"/>
  <c r="I653"/>
  <c r="I649"/>
  <c r="I645"/>
  <c r="I641"/>
  <c r="I637"/>
  <c r="I633"/>
  <c r="I629"/>
  <c r="I625"/>
  <c r="I621"/>
  <c r="I617"/>
  <c r="I613"/>
  <c r="I609"/>
  <c r="I605"/>
  <c r="I601"/>
  <c r="I597"/>
  <c r="I593"/>
  <c r="I589"/>
  <c r="I585"/>
  <c r="I581"/>
  <c r="I577"/>
  <c r="I573"/>
  <c r="I569"/>
  <c r="I565"/>
  <c r="I561"/>
  <c r="I557"/>
  <c r="I553"/>
  <c r="I549"/>
  <c r="I545"/>
  <c r="I541"/>
  <c r="I537"/>
  <c r="I533"/>
  <c r="I529"/>
  <c r="I525"/>
  <c r="I521"/>
  <c r="I517"/>
  <c r="I513"/>
  <c r="I509"/>
  <c r="I505"/>
  <c r="I501"/>
  <c r="I497"/>
  <c r="I493"/>
  <c r="I489"/>
  <c r="I485"/>
  <c r="I481"/>
  <c r="I477"/>
  <c r="I473"/>
  <c r="I469"/>
  <c r="I465"/>
  <c r="I461"/>
  <c r="I457"/>
  <c r="I453"/>
  <c r="I449"/>
  <c r="I445"/>
  <c r="I441"/>
  <c r="I437"/>
  <c r="I433"/>
  <c r="I429"/>
  <c r="I425"/>
  <c r="I421"/>
  <c r="I417"/>
  <c r="I413"/>
  <c r="I409"/>
  <c r="I405"/>
  <c r="I401"/>
  <c r="I397"/>
  <c r="I393"/>
  <c r="I389"/>
  <c r="I385"/>
  <c r="I381"/>
  <c r="I377"/>
  <c r="I373"/>
  <c r="I369"/>
  <c r="I365"/>
  <c r="I361"/>
  <c r="I357"/>
  <c r="I353"/>
  <c r="I349"/>
  <c r="I345"/>
  <c r="I341"/>
  <c r="I337"/>
  <c r="I333"/>
  <c r="I329"/>
  <c r="I325"/>
  <c r="I321"/>
  <c r="I317"/>
  <c r="I313"/>
  <c r="I309"/>
  <c r="I305"/>
  <c r="I301"/>
  <c r="I297"/>
  <c r="I293"/>
  <c r="I289"/>
  <c r="I285"/>
  <c r="I281"/>
  <c r="I277"/>
  <c r="I273"/>
  <c r="I269"/>
  <c r="I265"/>
  <c r="I261"/>
  <c r="I257"/>
  <c r="I253"/>
  <c r="I249"/>
  <c r="I245"/>
  <c r="I241"/>
  <c r="I237"/>
  <c r="I233"/>
  <c r="I229"/>
  <c r="I225"/>
  <c r="I221"/>
  <c r="I217"/>
  <c r="I213"/>
  <c r="I209"/>
  <c r="I205"/>
  <c r="I201"/>
  <c r="I197"/>
  <c r="I193"/>
  <c r="I189"/>
  <c r="I185"/>
  <c r="I181"/>
  <c r="I177"/>
  <c r="I173"/>
  <c r="I169"/>
  <c r="I165"/>
  <c r="I161"/>
  <c r="I157"/>
  <c r="I153"/>
  <c r="I149"/>
  <c r="I145"/>
  <c r="I141"/>
  <c r="I137"/>
  <c r="I133"/>
  <c r="I129"/>
  <c r="I125"/>
  <c r="I121"/>
  <c r="I117"/>
  <c r="I113"/>
  <c r="I109"/>
  <c r="I105"/>
  <c r="I101"/>
  <c r="I97"/>
  <c r="I93"/>
  <c r="I89"/>
  <c r="I85"/>
  <c r="I81"/>
  <c r="I77"/>
  <c r="I73"/>
  <c r="I69"/>
  <c r="I65"/>
  <c r="I61"/>
  <c r="I57"/>
  <c r="I53"/>
  <c r="I49"/>
  <c r="I45"/>
  <c r="I41"/>
  <c r="I37"/>
  <c r="I33"/>
  <c r="I29"/>
  <c r="I25"/>
  <c r="I21"/>
  <c r="I17"/>
  <c r="I13"/>
  <c r="I9"/>
  <c r="J2340"/>
  <c r="J2338"/>
  <c r="J2336"/>
  <c r="J2334"/>
  <c r="J2332"/>
  <c r="J2330"/>
  <c r="J2328"/>
  <c r="J2326"/>
  <c r="J2324"/>
  <c r="J2322"/>
  <c r="J2320"/>
  <c r="J2318"/>
  <c r="J2316"/>
  <c r="J2314"/>
  <c r="J2312"/>
  <c r="J2310"/>
  <c r="J2308"/>
  <c r="J2306"/>
  <c r="J2304"/>
  <c r="J2302"/>
  <c r="J2300"/>
  <c r="J2298"/>
  <c r="J2296"/>
  <c r="J2294"/>
  <c r="J2292"/>
  <c r="J2290"/>
  <c r="J2288"/>
  <c r="J2286"/>
  <c r="J2284"/>
  <c r="J2282"/>
  <c r="J2280"/>
  <c r="J2278"/>
  <c r="J2276"/>
  <c r="J2274"/>
  <c r="J2272"/>
  <c r="J2270"/>
  <c r="J2268"/>
  <c r="J2266"/>
  <c r="J2264"/>
  <c r="J2262"/>
  <c r="J2260"/>
  <c r="J2258"/>
  <c r="J2256"/>
  <c r="J2254"/>
  <c r="J2252"/>
  <c r="J2250"/>
  <c r="J2248"/>
  <c r="J2246"/>
  <c r="J2244"/>
  <c r="J2242"/>
  <c r="J2240"/>
  <c r="J2238"/>
  <c r="J2236"/>
  <c r="J2234"/>
  <c r="J2232"/>
  <c r="J2230"/>
  <c r="J2228"/>
  <c r="J2226"/>
  <c r="J2224"/>
  <c r="J2222"/>
  <c r="J2220"/>
  <c r="J2218"/>
  <c r="J2216"/>
  <c r="J2214"/>
  <c r="J2212"/>
  <c r="J2210"/>
  <c r="J2208"/>
  <c r="J2206"/>
  <c r="J2204"/>
  <c r="J2202"/>
  <c r="J2200"/>
  <c r="J2198"/>
  <c r="J2196"/>
  <c r="J2194"/>
  <c r="J2192"/>
  <c r="J2190"/>
  <c r="J2188"/>
  <c r="J2186"/>
  <c r="J2184"/>
  <c r="J2182"/>
  <c r="J2180"/>
  <c r="J2178"/>
  <c r="J2176"/>
  <c r="J2174"/>
  <c r="J2172"/>
  <c r="J2170"/>
  <c r="J2168"/>
  <c r="J2166"/>
  <c r="J2164"/>
  <c r="J2162"/>
  <c r="J2160"/>
  <c r="J2158"/>
  <c r="J2156"/>
  <c r="J2154"/>
  <c r="J2152"/>
  <c r="J2150"/>
  <c r="J2148"/>
  <c r="J2146"/>
  <c r="J2144"/>
  <c r="J2142"/>
  <c r="J2140"/>
  <c r="J2138"/>
  <c r="J2136"/>
  <c r="J2134"/>
  <c r="J2132"/>
  <c r="J2130"/>
  <c r="J2128"/>
  <c r="J2126"/>
  <c r="J2124"/>
  <c r="J2122"/>
  <c r="J2120"/>
  <c r="J2118"/>
  <c r="J2116"/>
  <c r="J2114"/>
  <c r="J2112"/>
  <c r="J2110"/>
  <c r="J2108"/>
  <c r="J2106"/>
  <c r="J2104"/>
  <c r="J2102"/>
  <c r="J2100"/>
  <c r="J2098"/>
  <c r="J2096"/>
  <c r="J2094"/>
  <c r="J2092"/>
  <c r="J2090"/>
  <c r="J2088"/>
  <c r="J2086"/>
  <c r="J2084"/>
  <c r="J2082"/>
  <c r="J2080"/>
  <c r="J2078"/>
  <c r="J2076"/>
  <c r="J2074"/>
  <c r="J2072"/>
  <c r="J2070"/>
  <c r="J2068"/>
  <c r="J2066"/>
  <c r="J2064"/>
  <c r="J2062"/>
  <c r="J2060"/>
  <c r="J2058"/>
  <c r="J2056"/>
  <c r="J2054"/>
  <c r="J2052"/>
  <c r="J2050"/>
  <c r="J2048"/>
  <c r="J2046"/>
  <c r="J2044"/>
  <c r="J2042"/>
  <c r="J2040"/>
  <c r="J2038"/>
  <c r="J2036"/>
  <c r="J2034"/>
  <c r="J2032"/>
  <c r="J2030"/>
  <c r="J2028"/>
  <c r="J2026"/>
  <c r="J2024"/>
  <c r="J2022"/>
  <c r="J2020"/>
  <c r="J2018"/>
  <c r="J2016"/>
  <c r="J2014"/>
  <c r="J2012"/>
  <c r="J2010"/>
  <c r="J2008"/>
  <c r="J2006"/>
  <c r="J2004"/>
  <c r="J2002"/>
  <c r="J2000"/>
  <c r="J1998"/>
  <c r="J1996"/>
  <c r="J1994"/>
  <c r="J1992"/>
  <c r="J1990"/>
  <c r="J1988"/>
  <c r="J1986"/>
  <c r="J1984"/>
  <c r="J1982"/>
  <c r="J1980"/>
  <c r="J1978"/>
  <c r="J1976"/>
  <c r="J1974"/>
  <c r="J1972"/>
  <c r="J1970"/>
  <c r="J1968"/>
  <c r="J1966"/>
  <c r="J1964"/>
  <c r="J1962"/>
  <c r="J1960"/>
  <c r="J1958"/>
  <c r="J1956"/>
  <c r="J1954"/>
  <c r="J1952"/>
  <c r="J1950"/>
  <c r="J1948"/>
  <c r="J1946"/>
  <c r="J1944"/>
  <c r="J1942"/>
  <c r="J1940"/>
  <c r="J1938"/>
  <c r="J1936"/>
  <c r="J1934"/>
  <c r="J1932"/>
  <c r="J1930"/>
  <c r="J1928"/>
  <c r="J1926"/>
  <c r="J1924"/>
  <c r="J1922"/>
  <c r="J1920"/>
  <c r="J1918"/>
  <c r="J1916"/>
  <c r="J1914"/>
  <c r="J1912"/>
  <c r="J1910"/>
  <c r="J1908"/>
  <c r="J1906"/>
  <c r="J1904"/>
  <c r="J1902"/>
  <c r="J1900"/>
  <c r="J1898"/>
  <c r="J1896"/>
  <c r="J1894"/>
  <c r="J1892"/>
  <c r="J1890"/>
  <c r="J1888"/>
  <c r="J1886"/>
  <c r="J1884"/>
  <c r="J1882"/>
  <c r="J1880"/>
  <c r="J1878"/>
  <c r="J1876"/>
  <c r="J1874"/>
  <c r="J1872"/>
  <c r="J1870"/>
  <c r="J1868"/>
  <c r="J1866"/>
  <c r="J1864"/>
  <c r="J1862"/>
  <c r="J1860"/>
  <c r="J1858"/>
  <c r="J1856"/>
  <c r="J1854"/>
  <c r="J1852"/>
  <c r="J1850"/>
  <c r="J1848"/>
  <c r="J1846"/>
  <c r="J1844"/>
  <c r="J1842"/>
  <c r="J1840"/>
  <c r="J1838"/>
  <c r="J1836"/>
  <c r="J1834"/>
  <c r="J1832"/>
  <c r="J1830"/>
  <c r="J1828"/>
  <c r="J1826"/>
  <c r="J1824"/>
  <c r="J1822"/>
  <c r="J1820"/>
  <c r="J1818"/>
  <c r="J1816"/>
  <c r="J1814"/>
  <c r="J1812"/>
  <c r="J1810"/>
  <c r="J1808"/>
  <c r="J1806"/>
  <c r="J1804"/>
  <c r="J1802"/>
  <c r="J1800"/>
  <c r="J1798"/>
  <c r="J1796"/>
  <c r="J1794"/>
  <c r="J1792"/>
  <c r="J1790"/>
  <c r="J1788"/>
  <c r="J1786"/>
  <c r="J1784"/>
  <c r="J1782"/>
  <c r="J1780"/>
  <c r="J1778"/>
  <c r="J1776"/>
  <c r="J1774"/>
  <c r="J1772"/>
  <c r="J1770"/>
  <c r="J1768"/>
  <c r="J1766"/>
  <c r="J1764"/>
  <c r="J1762"/>
  <c r="J1760"/>
  <c r="J1758"/>
  <c r="J1756"/>
  <c r="J1754"/>
  <c r="J1752"/>
  <c r="J1750"/>
  <c r="J1748"/>
  <c r="J1746"/>
  <c r="J1744"/>
  <c r="J1742"/>
  <c r="J1740"/>
  <c r="J1738"/>
  <c r="J1736"/>
  <c r="J1734"/>
  <c r="J1732"/>
  <c r="J1730"/>
  <c r="J1728"/>
  <c r="J1726"/>
  <c r="J1724"/>
  <c r="J1722"/>
  <c r="J1720"/>
  <c r="J1718"/>
  <c r="J1716"/>
  <c r="J1714"/>
  <c r="J1712"/>
  <c r="J1710"/>
  <c r="J1708"/>
  <c r="J1706"/>
  <c r="J1704"/>
  <c r="J1702"/>
  <c r="J1700"/>
  <c r="J1698"/>
  <c r="J1696"/>
  <c r="J1694"/>
  <c r="J1692"/>
  <c r="J1690"/>
  <c r="J1688"/>
  <c r="J1686"/>
  <c r="J1684"/>
  <c r="J1682"/>
  <c r="J1680"/>
  <c r="J1678"/>
  <c r="J1676"/>
  <c r="J1674"/>
  <c r="J1672"/>
  <c r="J1670"/>
  <c r="J1668"/>
  <c r="J1666"/>
  <c r="J1664"/>
  <c r="J1662"/>
  <c r="J1660"/>
  <c r="J1658"/>
  <c r="J1656"/>
  <c r="J1654"/>
  <c r="J1652"/>
  <c r="J1650"/>
  <c r="J1648"/>
  <c r="J1646"/>
  <c r="J1644"/>
  <c r="J1642"/>
  <c r="J1640"/>
  <c r="J1638"/>
  <c r="J1636"/>
  <c r="J1634"/>
  <c r="J1632"/>
  <c r="J1630"/>
  <c r="J1628"/>
  <c r="J1626"/>
  <c r="J1624"/>
  <c r="J1622"/>
  <c r="J1620"/>
  <c r="J1618"/>
  <c r="J1616"/>
  <c r="J1614"/>
  <c r="J1612"/>
  <c r="J1610"/>
  <c r="J1608"/>
  <c r="J1606"/>
  <c r="J1604"/>
  <c r="J1602"/>
  <c r="J1600"/>
  <c r="J1598"/>
  <c r="J1596"/>
  <c r="J1594"/>
  <c r="J1592"/>
  <c r="J1590"/>
  <c r="J1588"/>
  <c r="J1586"/>
  <c r="J1584"/>
  <c r="J1582"/>
  <c r="J1580"/>
  <c r="J1578"/>
  <c r="J1576"/>
  <c r="J1574"/>
  <c r="J1572"/>
  <c r="J1570"/>
  <c r="J1568"/>
  <c r="J1566"/>
  <c r="J1564"/>
  <c r="J1562"/>
  <c r="J1560"/>
  <c r="J1558"/>
  <c r="J1556"/>
  <c r="J1554"/>
  <c r="J1552"/>
  <c r="J1550"/>
  <c r="J1548"/>
  <c r="J1546"/>
  <c r="J1544"/>
  <c r="J1542"/>
  <c r="J1540"/>
  <c r="J1538"/>
  <c r="J1536"/>
  <c r="J1534"/>
  <c r="J1532"/>
  <c r="J1530"/>
  <c r="J1528"/>
  <c r="J1526"/>
  <c r="J1524"/>
  <c r="J1522"/>
  <c r="J1520"/>
  <c r="J1518"/>
  <c r="J1516"/>
  <c r="J1514"/>
  <c r="J1512"/>
  <c r="J1510"/>
  <c r="J1508"/>
  <c r="J1506"/>
  <c r="J1504"/>
  <c r="J1502"/>
  <c r="J1500"/>
  <c r="J1498"/>
  <c r="J1496"/>
  <c r="J1494"/>
  <c r="J1492"/>
  <c r="J1490"/>
  <c r="J1488"/>
  <c r="J1486"/>
  <c r="J1484"/>
  <c r="J1482"/>
  <c r="J1480"/>
  <c r="J1478"/>
  <c r="J1476"/>
  <c r="J1474"/>
  <c r="J1472"/>
  <c r="J1470"/>
  <c r="J1468"/>
  <c r="J1466"/>
  <c r="J1464"/>
  <c r="J1462"/>
  <c r="J1460"/>
  <c r="J1458"/>
  <c r="J1456"/>
  <c r="J1454"/>
  <c r="J1452"/>
  <c r="J1450"/>
  <c r="J1448"/>
  <c r="J1446"/>
  <c r="J1444"/>
  <c r="J1442"/>
  <c r="J1440"/>
  <c r="J1438"/>
  <c r="J1436"/>
  <c r="J1434"/>
  <c r="J1432"/>
  <c r="J1430"/>
  <c r="J1428"/>
  <c r="J1426"/>
  <c r="J1424"/>
  <c r="J1422"/>
  <c r="J1420"/>
  <c r="J1418"/>
  <c r="J1416"/>
  <c r="J1414"/>
  <c r="J1412"/>
  <c r="J1410"/>
  <c r="J1408"/>
  <c r="J1406"/>
  <c r="J1404"/>
  <c r="J1402"/>
  <c r="J1400"/>
  <c r="J1398"/>
  <c r="J1396"/>
  <c r="J1394"/>
  <c r="J1392"/>
  <c r="J1390"/>
  <c r="J1388"/>
  <c r="J1386"/>
  <c r="J1384"/>
  <c r="J1382"/>
  <c r="J1380"/>
  <c r="J1378"/>
  <c r="J1376"/>
  <c r="J1374"/>
  <c r="J1372"/>
  <c r="J1370"/>
  <c r="J1368"/>
  <c r="J1366"/>
  <c r="J1364"/>
  <c r="J1362"/>
  <c r="J1360"/>
  <c r="J1358"/>
  <c r="J1356"/>
  <c r="J1354"/>
  <c r="J1352"/>
  <c r="J1350"/>
  <c r="J1348"/>
  <c r="J1346"/>
  <c r="J1344"/>
  <c r="J1342"/>
  <c r="J1340"/>
  <c r="J1338"/>
  <c r="J1336"/>
  <c r="J1334"/>
  <c r="J1332"/>
  <c r="J1330"/>
  <c r="J1328"/>
  <c r="J1326"/>
  <c r="J1324"/>
  <c r="J1322"/>
  <c r="J1320"/>
  <c r="J1318"/>
  <c r="J1316"/>
  <c r="J1314"/>
  <c r="J1312"/>
  <c r="J1310"/>
  <c r="J1308"/>
  <c r="J1306"/>
  <c r="J1304"/>
  <c r="J1302"/>
  <c r="J1300"/>
  <c r="J1298"/>
  <c r="J1296"/>
  <c r="J1294"/>
  <c r="J1292"/>
  <c r="J1290"/>
  <c r="J1288"/>
  <c r="J1286"/>
  <c r="J1284"/>
  <c r="J1282"/>
  <c r="J1280"/>
  <c r="J1278"/>
  <c r="J1276"/>
  <c r="J1274"/>
  <c r="J1272"/>
  <c r="J1270"/>
  <c r="J1268"/>
  <c r="J1266"/>
  <c r="J1264"/>
  <c r="J1262"/>
  <c r="J1260"/>
  <c r="J1258"/>
  <c r="J1256"/>
  <c r="J1254"/>
  <c r="J1252"/>
  <c r="J1250"/>
  <c r="J1248"/>
  <c r="J1246"/>
  <c r="J1244"/>
  <c r="J1242"/>
  <c r="J1240"/>
  <c r="J1238"/>
  <c r="J1236"/>
  <c r="J1234"/>
  <c r="J1232"/>
  <c r="J1230"/>
  <c r="J1228"/>
  <c r="J1226"/>
  <c r="J1224"/>
  <c r="J1222"/>
  <c r="J1220"/>
  <c r="J1218"/>
  <c r="J1216"/>
  <c r="J1214"/>
  <c r="J1212"/>
  <c r="J1210"/>
  <c r="J1208"/>
  <c r="J1206"/>
  <c r="J1204"/>
  <c r="J1202"/>
  <c r="J1200"/>
  <c r="J1198"/>
  <c r="J1196"/>
  <c r="J1194"/>
  <c r="J1192"/>
  <c r="J1190"/>
  <c r="J1188"/>
  <c r="J1186"/>
  <c r="J1184"/>
  <c r="J1182"/>
  <c r="J1180"/>
  <c r="J1178"/>
  <c r="J1176"/>
  <c r="J1174"/>
  <c r="J1172"/>
  <c r="J1170"/>
  <c r="J1168"/>
  <c r="J1166"/>
  <c r="J1164"/>
  <c r="J1162"/>
  <c r="J1160"/>
  <c r="J1158"/>
  <c r="J1156"/>
  <c r="J1154"/>
  <c r="J1152"/>
  <c r="J1150"/>
  <c r="J1148"/>
  <c r="J1146"/>
  <c r="J1144"/>
  <c r="J1142"/>
  <c r="J1140"/>
  <c r="J1138"/>
  <c r="J1136"/>
  <c r="J1134"/>
  <c r="J1132"/>
  <c r="J1130"/>
  <c r="J1128"/>
  <c r="J1126"/>
  <c r="J1124"/>
  <c r="J1122"/>
  <c r="J1120"/>
  <c r="J1118"/>
  <c r="J1116"/>
  <c r="J1114"/>
  <c r="J1112"/>
  <c r="J1110"/>
  <c r="J1108"/>
  <c r="J1106"/>
  <c r="J1104"/>
  <c r="J1102"/>
  <c r="J1100"/>
  <c r="J1098"/>
  <c r="J1096"/>
  <c r="J1094"/>
  <c r="J1092"/>
  <c r="J1090"/>
  <c r="J1088"/>
  <c r="J1086"/>
  <c r="J1084"/>
  <c r="J1082"/>
  <c r="J1080"/>
  <c r="J1078"/>
  <c r="J1076"/>
  <c r="J1074"/>
  <c r="J1072"/>
  <c r="J1070"/>
  <c r="J1068"/>
  <c r="J1066"/>
  <c r="J1064"/>
  <c r="J1062"/>
  <c r="J1060"/>
  <c r="J1058"/>
  <c r="J1056"/>
  <c r="J1054"/>
  <c r="J1052"/>
  <c r="J1050"/>
  <c r="J1048"/>
  <c r="J1046"/>
  <c r="J1044"/>
  <c r="J1042"/>
  <c r="J1040"/>
  <c r="J1038"/>
  <c r="J1036"/>
  <c r="J1034"/>
  <c r="J1032"/>
  <c r="J1030"/>
  <c r="J1028"/>
  <c r="J1026"/>
  <c r="J1024"/>
  <c r="J1022"/>
  <c r="J1020"/>
  <c r="J1018"/>
  <c r="J1016"/>
  <c r="J1014"/>
  <c r="J1012"/>
  <c r="J1010"/>
  <c r="J1008"/>
  <c r="J1006"/>
  <c r="J1004"/>
  <c r="J1002"/>
  <c r="J1000"/>
  <c r="J998"/>
  <c r="J996"/>
  <c r="J994"/>
  <c r="J992"/>
  <c r="J990"/>
  <c r="J988"/>
  <c r="J986"/>
  <c r="J984"/>
  <c r="J982"/>
  <c r="J980"/>
  <c r="J978"/>
  <c r="J976"/>
  <c r="J974"/>
  <c r="J972"/>
  <c r="J970"/>
  <c r="J968"/>
  <c r="J966"/>
  <c r="J964"/>
  <c r="J962"/>
  <c r="J960"/>
  <c r="J958"/>
  <c r="J956"/>
  <c r="J954"/>
  <c r="J952"/>
  <c r="J950"/>
  <c r="J948"/>
  <c r="J946"/>
  <c r="J944"/>
  <c r="J942"/>
  <c r="J940"/>
  <c r="J938"/>
  <c r="J936"/>
  <c r="J934"/>
  <c r="J932"/>
  <c r="J930"/>
  <c r="J928"/>
  <c r="J926"/>
  <c r="J924"/>
  <c r="J922"/>
  <c r="J920"/>
  <c r="J918"/>
  <c r="J916"/>
  <c r="J914"/>
  <c r="J912"/>
  <c r="J910"/>
  <c r="J908"/>
  <c r="J906"/>
  <c r="J904"/>
  <c r="J902"/>
  <c r="J900"/>
  <c r="J898"/>
  <c r="J896"/>
  <c r="J894"/>
  <c r="J892"/>
  <c r="J890"/>
  <c r="J888"/>
  <c r="J886"/>
  <c r="J884"/>
  <c r="J882"/>
  <c r="J880"/>
  <c r="J878"/>
  <c r="J876"/>
  <c r="J874"/>
  <c r="J872"/>
  <c r="J870"/>
  <c r="J868"/>
  <c r="J866"/>
  <c r="J864"/>
  <c r="J862"/>
  <c r="J860"/>
  <c r="J858"/>
  <c r="J856"/>
  <c r="J854"/>
  <c r="J852"/>
  <c r="J850"/>
  <c r="J848"/>
  <c r="J846"/>
  <c r="J844"/>
  <c r="J842"/>
  <c r="J840"/>
  <c r="J838"/>
  <c r="J836"/>
  <c r="J834"/>
  <c r="J832"/>
  <c r="J830"/>
  <c r="J828"/>
  <c r="J826"/>
  <c r="J824"/>
  <c r="J822"/>
  <c r="J820"/>
  <c r="J818"/>
  <c r="J816"/>
  <c r="J814"/>
  <c r="J812"/>
  <c r="J810"/>
  <c r="J808"/>
  <c r="J806"/>
  <c r="J804"/>
  <c r="J802"/>
  <c r="J800"/>
  <c r="J798"/>
  <c r="J796"/>
  <c r="J794"/>
  <c r="J792"/>
  <c r="J790"/>
  <c r="J788"/>
  <c r="J786"/>
  <c r="J784"/>
  <c r="J782"/>
  <c r="J780"/>
  <c r="J778"/>
  <c r="J776"/>
  <c r="J774"/>
  <c r="J772"/>
  <c r="J770"/>
  <c r="J768"/>
  <c r="J766"/>
  <c r="J764"/>
  <c r="J762"/>
  <c r="J760"/>
  <c r="J758"/>
  <c r="J756"/>
  <c r="J754"/>
  <c r="J752"/>
  <c r="J750"/>
  <c r="J748"/>
  <c r="J746"/>
  <c r="J744"/>
  <c r="J742"/>
  <c r="J740"/>
  <c r="J738"/>
  <c r="J736"/>
  <c r="J734"/>
  <c r="J732"/>
  <c r="J730"/>
  <c r="J728"/>
  <c r="J726"/>
  <c r="J724"/>
  <c r="J722"/>
  <c r="J720"/>
  <c r="J718"/>
  <c r="J716"/>
  <c r="J714"/>
  <c r="J712"/>
  <c r="J710"/>
  <c r="J708"/>
  <c r="J706"/>
  <c r="J704"/>
  <c r="J702"/>
  <c r="J700"/>
  <c r="J698"/>
  <c r="J696"/>
  <c r="J694"/>
  <c r="J692"/>
  <c r="J690"/>
  <c r="J688"/>
  <c r="J686"/>
  <c r="J684"/>
  <c r="J682"/>
  <c r="J680"/>
  <c r="J678"/>
  <c r="J676"/>
  <c r="J674"/>
  <c r="J672"/>
  <c r="J670"/>
  <c r="J668"/>
  <c r="J666"/>
  <c r="J664"/>
  <c r="J662"/>
  <c r="J660"/>
  <c r="J658"/>
  <c r="J656"/>
  <c r="J654"/>
  <c r="J652"/>
  <c r="J650"/>
  <c r="J648"/>
  <c r="J646"/>
  <c r="J644"/>
  <c r="J642"/>
  <c r="J640"/>
  <c r="J638"/>
  <c r="J636"/>
  <c r="J634"/>
  <c r="J632"/>
  <c r="J630"/>
  <c r="J628"/>
  <c r="J626"/>
  <c r="J624"/>
  <c r="J622"/>
  <c r="J620"/>
  <c r="J618"/>
  <c r="J616"/>
  <c r="J614"/>
  <c r="J612"/>
  <c r="J610"/>
  <c r="J608"/>
  <c r="J606"/>
  <c r="J604"/>
  <c r="J602"/>
  <c r="J600"/>
  <c r="J598"/>
  <c r="J596"/>
  <c r="J594"/>
  <c r="J592"/>
  <c r="J590"/>
  <c r="J588"/>
  <c r="J586"/>
  <c r="J584"/>
  <c r="J582"/>
  <c r="J580"/>
  <c r="J578"/>
  <c r="J576"/>
  <c r="J574"/>
  <c r="J572"/>
  <c r="J570"/>
  <c r="J568"/>
  <c r="J566"/>
  <c r="J564"/>
  <c r="J562"/>
  <c r="J560"/>
  <c r="J558"/>
  <c r="J556"/>
  <c r="J554"/>
  <c r="J552"/>
  <c r="J550"/>
  <c r="J548"/>
  <c r="J546"/>
  <c r="J544"/>
  <c r="J542"/>
  <c r="J540"/>
  <c r="J538"/>
  <c r="J536"/>
  <c r="J534"/>
  <c r="J532"/>
  <c r="J530"/>
  <c r="J528"/>
  <c r="J526"/>
  <c r="J524"/>
  <c r="J522"/>
  <c r="J520"/>
  <c r="J518"/>
  <c r="J516"/>
  <c r="J514"/>
  <c r="J512"/>
  <c r="J510"/>
  <c r="J508"/>
  <c r="J506"/>
  <c r="J504"/>
  <c r="J502"/>
  <c r="J500"/>
  <c r="J498"/>
  <c r="J496"/>
  <c r="J494"/>
  <c r="J492"/>
  <c r="J490"/>
  <c r="J488"/>
  <c r="J486"/>
  <c r="J484"/>
  <c r="J482"/>
  <c r="J480"/>
  <c r="J478"/>
  <c r="J476"/>
  <c r="J474"/>
  <c r="J472"/>
  <c r="J470"/>
  <c r="J468"/>
  <c r="J466"/>
  <c r="J464"/>
  <c r="J462"/>
  <c r="J460"/>
  <c r="J458"/>
  <c r="J456"/>
  <c r="J454"/>
  <c r="J452"/>
  <c r="J450"/>
  <c r="J448"/>
  <c r="J446"/>
  <c r="J444"/>
  <c r="J442"/>
  <c r="J440"/>
  <c r="J438"/>
  <c r="J436"/>
  <c r="J434"/>
  <c r="J432"/>
  <c r="J430"/>
  <c r="J428"/>
  <c r="J426"/>
  <c r="J424"/>
  <c r="J422"/>
  <c r="J420"/>
  <c r="J418"/>
  <c r="J416"/>
  <c r="J414"/>
  <c r="J412"/>
  <c r="J410"/>
  <c r="J408"/>
  <c r="J406"/>
  <c r="J404"/>
  <c r="J402"/>
  <c r="J400"/>
  <c r="J398"/>
  <c r="J396"/>
  <c r="J394"/>
  <c r="J392"/>
  <c r="J390"/>
  <c r="J388"/>
  <c r="J386"/>
  <c r="J384"/>
  <c r="J382"/>
  <c r="J380"/>
  <c r="J378"/>
  <c r="J376"/>
  <c r="J374"/>
  <c r="J372"/>
  <c r="J370"/>
  <c r="J368"/>
  <c r="J366"/>
  <c r="J364"/>
  <c r="J362"/>
  <c r="J360"/>
  <c r="J358"/>
  <c r="J356"/>
  <c r="J354"/>
  <c r="J352"/>
  <c r="J350"/>
  <c r="J348"/>
  <c r="J346"/>
  <c r="J344"/>
  <c r="J342"/>
  <c r="J340"/>
  <c r="J338"/>
  <c r="J336"/>
  <c r="J334"/>
  <c r="J332"/>
  <c r="J330"/>
  <c r="J328"/>
  <c r="J326"/>
  <c r="J324"/>
  <c r="J322"/>
  <c r="J320"/>
  <c r="J318"/>
  <c r="J316"/>
  <c r="J314"/>
  <c r="J312"/>
  <c r="J310"/>
  <c r="J308"/>
  <c r="J306"/>
  <c r="J304"/>
  <c r="J302"/>
  <c r="J300"/>
  <c r="J298"/>
  <c r="J296"/>
  <c r="J294"/>
  <c r="J292"/>
  <c r="J290"/>
  <c r="J288"/>
  <c r="J286"/>
  <c r="J284"/>
  <c r="J282"/>
  <c r="J280"/>
  <c r="J278"/>
  <c r="J276"/>
  <c r="J274"/>
  <c r="J272"/>
  <c r="J270"/>
  <c r="J268"/>
  <c r="J266"/>
  <c r="J264"/>
  <c r="J262"/>
  <c r="J260"/>
  <c r="J258"/>
  <c r="J256"/>
  <c r="J254"/>
  <c r="J252"/>
  <c r="J250"/>
  <c r="J248"/>
  <c r="J246"/>
  <c r="J244"/>
  <c r="J242"/>
  <c r="J240"/>
  <c r="J238"/>
  <c r="J236"/>
  <c r="J234"/>
  <c r="J232"/>
  <c r="J230"/>
  <c r="J228"/>
  <c r="J226"/>
  <c r="J224"/>
  <c r="J222"/>
  <c r="J220"/>
  <c r="J218"/>
  <c r="J216"/>
  <c r="J214"/>
  <c r="J212"/>
  <c r="J210"/>
  <c r="J208"/>
  <c r="J206"/>
  <c r="J204"/>
  <c r="J202"/>
  <c r="J200"/>
  <c r="J198"/>
  <c r="J196"/>
  <c r="J194"/>
  <c r="J192"/>
  <c r="J190"/>
  <c r="J188"/>
  <c r="J186"/>
  <c r="J184"/>
  <c r="J182"/>
  <c r="J180"/>
  <c r="J178"/>
  <c r="J176"/>
  <c r="J174"/>
  <c r="J172"/>
  <c r="J170"/>
  <c r="J168"/>
  <c r="J166"/>
  <c r="J164"/>
  <c r="J162"/>
  <c r="J160"/>
  <c r="J158"/>
  <c r="J156"/>
  <c r="J154"/>
  <c r="J152"/>
  <c r="J150"/>
  <c r="J148"/>
  <c r="J146"/>
  <c r="J144"/>
  <c r="J142"/>
  <c r="J140"/>
  <c r="J138"/>
  <c r="J136"/>
  <c r="J134"/>
  <c r="J132"/>
  <c r="J130"/>
  <c r="J128"/>
  <c r="J126"/>
  <c r="J124"/>
  <c r="J122"/>
  <c r="J120"/>
  <c r="J118"/>
  <c r="J116"/>
  <c r="J114"/>
  <c r="J112"/>
  <c r="J110"/>
  <c r="J108"/>
  <c r="J106"/>
  <c r="J104"/>
  <c r="J102"/>
  <c r="J100"/>
  <c r="J98"/>
  <c r="J96"/>
  <c r="J94"/>
  <c r="J92"/>
  <c r="J90"/>
  <c r="J88"/>
  <c r="J86"/>
  <c r="J84"/>
  <c r="J82"/>
  <c r="J80"/>
  <c r="J78"/>
  <c r="J76"/>
  <c r="J74"/>
  <c r="J72"/>
  <c r="J70"/>
  <c r="J68"/>
  <c r="J66"/>
  <c r="J64"/>
  <c r="J62"/>
  <c r="J60"/>
  <c r="J58"/>
  <c r="J56"/>
  <c r="J54"/>
  <c r="J52"/>
  <c r="J50"/>
  <c r="J48"/>
  <c r="J46"/>
  <c r="J44"/>
  <c r="J42"/>
  <c r="J40"/>
  <c r="J38"/>
  <c r="J36"/>
  <c r="J34"/>
  <c r="J32"/>
  <c r="J30"/>
  <c r="J28"/>
  <c r="J26"/>
  <c r="J24"/>
  <c r="J22"/>
  <c r="J20"/>
  <c r="J18"/>
  <c r="J16"/>
  <c r="J14"/>
  <c r="J12"/>
  <c r="J10"/>
  <c r="J8"/>
  <c r="J7"/>
  <c r="J2341"/>
  <c r="J2337"/>
  <c r="J2333"/>
  <c r="J2329"/>
  <c r="J2325"/>
  <c r="J2321"/>
  <c r="J2317"/>
  <c r="J2313"/>
  <c r="J2309"/>
  <c r="J2305"/>
  <c r="J2301"/>
  <c r="J2297"/>
  <c r="J2293"/>
  <c r="J2289"/>
  <c r="J2285"/>
  <c r="J2281"/>
  <c r="J2277"/>
  <c r="J2273"/>
  <c r="J2269"/>
  <c r="J2265"/>
  <c r="J2261"/>
  <c r="J2257"/>
  <c r="J2253"/>
  <c r="J2249"/>
  <c r="J2245"/>
  <c r="J2241"/>
  <c r="J2237"/>
  <c r="J2233"/>
  <c r="J2229"/>
  <c r="J2225"/>
  <c r="J2221"/>
  <c r="J2217"/>
  <c r="J2213"/>
  <c r="J2209"/>
  <c r="J2205"/>
  <c r="J2201"/>
  <c r="J2197"/>
  <c r="J2193"/>
  <c r="J2189"/>
  <c r="J2185"/>
  <c r="J2181"/>
  <c r="J2177"/>
  <c r="J2173"/>
  <c r="J2169"/>
  <c r="J2165"/>
  <c r="J2161"/>
  <c r="J2157"/>
  <c r="J2153"/>
  <c r="J2149"/>
  <c r="J2145"/>
  <c r="J2141"/>
  <c r="J2137"/>
  <c r="J2133"/>
  <c r="J2129"/>
  <c r="J2125"/>
  <c r="J2121"/>
  <c r="J2117"/>
  <c r="J2113"/>
  <c r="J2109"/>
  <c r="J2105"/>
  <c r="J2101"/>
  <c r="J2097"/>
  <c r="J2093"/>
  <c r="J2089"/>
  <c r="J2085"/>
  <c r="J2081"/>
  <c r="J2077"/>
  <c r="J2073"/>
  <c r="J2069"/>
  <c r="J2065"/>
  <c r="J2061"/>
  <c r="J2057"/>
  <c r="J2053"/>
  <c r="J2049"/>
  <c r="J2045"/>
  <c r="J2041"/>
  <c r="J2037"/>
  <c r="J2033"/>
  <c r="J2029"/>
  <c r="J2025"/>
  <c r="J2021"/>
  <c r="J2017"/>
  <c r="J2013"/>
  <c r="J2009"/>
  <c r="J2005"/>
  <c r="J2001"/>
  <c r="J1997"/>
  <c r="J1993"/>
  <c r="J1989"/>
  <c r="J1985"/>
  <c r="J1981"/>
  <c r="J1977"/>
  <c r="J1973"/>
  <c r="J1969"/>
  <c r="J1965"/>
  <c r="J1961"/>
  <c r="J1957"/>
  <c r="J1953"/>
  <c r="J1949"/>
  <c r="J1945"/>
  <c r="J1941"/>
  <c r="J1937"/>
  <c r="J1933"/>
  <c r="J1929"/>
  <c r="J1925"/>
  <c r="J1921"/>
  <c r="J1917"/>
  <c r="J1913"/>
  <c r="J1909"/>
  <c r="J1905"/>
  <c r="J1901"/>
  <c r="J1897"/>
  <c r="J1893"/>
  <c r="J1889"/>
  <c r="J1885"/>
  <c r="J1881"/>
  <c r="J1877"/>
  <c r="J1873"/>
  <c r="J1869"/>
  <c r="J1865"/>
  <c r="J1861"/>
  <c r="J1857"/>
  <c r="J1853"/>
  <c r="J1849"/>
  <c r="J1845"/>
  <c r="J1841"/>
  <c r="J1837"/>
  <c r="J1833"/>
  <c r="J1829"/>
  <c r="J1825"/>
  <c r="J1821"/>
  <c r="J1817"/>
  <c r="J1813"/>
  <c r="J1809"/>
  <c r="J1805"/>
  <c r="J1801"/>
  <c r="J1797"/>
  <c r="J1793"/>
  <c r="J1789"/>
  <c r="J1785"/>
  <c r="J1781"/>
  <c r="J1777"/>
  <c r="J1773"/>
  <c r="J1769"/>
  <c r="J1765"/>
  <c r="J1761"/>
  <c r="J1757"/>
  <c r="J1753"/>
  <c r="J1749"/>
  <c r="J1745"/>
  <c r="J1741"/>
  <c r="J1737"/>
  <c r="J1733"/>
  <c r="J1729"/>
  <c r="J1725"/>
  <c r="J1721"/>
  <c r="J1717"/>
  <c r="J1713"/>
  <c r="J1709"/>
  <c r="J1705"/>
  <c r="J1701"/>
  <c r="J1697"/>
  <c r="J1693"/>
  <c r="J1689"/>
  <c r="J1685"/>
  <c r="J1681"/>
  <c r="J1677"/>
  <c r="J1673"/>
  <c r="J1669"/>
  <c r="J1665"/>
  <c r="J1661"/>
  <c r="J1657"/>
  <c r="J1653"/>
  <c r="J1649"/>
  <c r="J1645"/>
  <c r="J1641"/>
  <c r="J1637"/>
  <c r="J1633"/>
  <c r="J1629"/>
  <c r="J1625"/>
  <c r="J1621"/>
  <c r="J1617"/>
  <c r="J1613"/>
  <c r="J1609"/>
  <c r="J1605"/>
  <c r="J1601"/>
  <c r="J1597"/>
  <c r="J1593"/>
  <c r="J1589"/>
  <c r="J1585"/>
  <c r="J1581"/>
  <c r="J1577"/>
  <c r="J1573"/>
  <c r="J1569"/>
  <c r="J1565"/>
  <c r="J1561"/>
  <c r="J1557"/>
  <c r="J1553"/>
  <c r="J1549"/>
  <c r="J1545"/>
  <c r="J1541"/>
  <c r="J1537"/>
  <c r="J1533"/>
  <c r="J1529"/>
  <c r="J1525"/>
  <c r="J1521"/>
  <c r="J1517"/>
  <c r="J1513"/>
  <c r="J1509"/>
  <c r="J1505"/>
  <c r="J1501"/>
  <c r="J1497"/>
  <c r="J1493"/>
  <c r="J1489"/>
  <c r="J1485"/>
  <c r="J1481"/>
  <c r="J1477"/>
  <c r="J1473"/>
  <c r="J1469"/>
  <c r="J1465"/>
  <c r="J1461"/>
  <c r="J1457"/>
  <c r="J1453"/>
  <c r="J1449"/>
  <c r="J1445"/>
  <c r="J1441"/>
  <c r="J1437"/>
  <c r="J1433"/>
  <c r="J1429"/>
  <c r="J1425"/>
  <c r="J1421"/>
  <c r="J1417"/>
  <c r="J1413"/>
  <c r="J1409"/>
  <c r="J1405"/>
  <c r="J1401"/>
  <c r="J1397"/>
  <c r="J1393"/>
  <c r="J1389"/>
  <c r="J1385"/>
  <c r="J1381"/>
  <c r="J1377"/>
  <c r="J1373"/>
  <c r="J1369"/>
  <c r="J1365"/>
  <c r="J1361"/>
  <c r="J1357"/>
  <c r="J1353"/>
  <c r="J1349"/>
  <c r="J1345"/>
  <c r="J1341"/>
  <c r="J1337"/>
  <c r="J1333"/>
  <c r="J1329"/>
  <c r="J1325"/>
  <c r="J1321"/>
  <c r="J1317"/>
  <c r="J1313"/>
  <c r="J1309"/>
  <c r="J1305"/>
  <c r="J1301"/>
  <c r="J1297"/>
  <c r="J1293"/>
  <c r="J1289"/>
  <c r="J1285"/>
  <c r="J1281"/>
  <c r="J1277"/>
  <c r="J1273"/>
  <c r="J1269"/>
  <c r="J1265"/>
  <c r="J1261"/>
  <c r="J1257"/>
  <c r="J1253"/>
  <c r="J1249"/>
  <c r="J1245"/>
  <c r="J1241"/>
  <c r="J1237"/>
  <c r="J1233"/>
  <c r="J1229"/>
  <c r="J1225"/>
  <c r="J1221"/>
  <c r="J1217"/>
  <c r="J1213"/>
  <c r="J1209"/>
  <c r="J1205"/>
  <c r="J1201"/>
  <c r="J1197"/>
  <c r="J1193"/>
  <c r="J1189"/>
  <c r="J1185"/>
  <c r="J1181"/>
  <c r="J1177"/>
  <c r="J1173"/>
  <c r="J1169"/>
  <c r="J1165"/>
  <c r="J1161"/>
  <c r="J1157"/>
  <c r="J1153"/>
  <c r="J1149"/>
  <c r="J1145"/>
  <c r="J1141"/>
  <c r="J1137"/>
  <c r="J1133"/>
  <c r="J1129"/>
  <c r="J1125"/>
  <c r="J1121"/>
  <c r="J1117"/>
  <c r="J1113"/>
  <c r="J1109"/>
  <c r="J1105"/>
  <c r="J1101"/>
  <c r="J1097"/>
  <c r="J1093"/>
  <c r="J1089"/>
  <c r="J1085"/>
  <c r="J1081"/>
  <c r="J1077"/>
  <c r="J1073"/>
  <c r="J1069"/>
  <c r="J1065"/>
  <c r="J1061"/>
  <c r="J1057"/>
  <c r="J1053"/>
  <c r="J1049"/>
  <c r="J1045"/>
  <c r="J1041"/>
  <c r="J1037"/>
  <c r="J1033"/>
  <c r="J1029"/>
  <c r="J1025"/>
  <c r="J1021"/>
  <c r="J1017"/>
  <c r="J1013"/>
  <c r="J1009"/>
  <c r="J1005"/>
  <c r="J1001"/>
  <c r="J997"/>
  <c r="J993"/>
  <c r="J989"/>
  <c r="J985"/>
  <c r="J981"/>
  <c r="J977"/>
  <c r="J973"/>
  <c r="J969"/>
  <c r="J965"/>
  <c r="J961"/>
  <c r="J957"/>
  <c r="J953"/>
  <c r="J949"/>
  <c r="J945"/>
  <c r="J941"/>
  <c r="J937"/>
  <c r="J933"/>
  <c r="J929"/>
  <c r="J925"/>
  <c r="J921"/>
  <c r="J917"/>
  <c r="J913"/>
  <c r="J909"/>
  <c r="J905"/>
  <c r="J901"/>
  <c r="J897"/>
  <c r="J893"/>
  <c r="J889"/>
  <c r="J885"/>
  <c r="J881"/>
  <c r="J877"/>
  <c r="J873"/>
  <c r="J869"/>
  <c r="J865"/>
  <c r="J861"/>
  <c r="J857"/>
  <c r="J853"/>
  <c r="J849"/>
  <c r="J845"/>
  <c r="J841"/>
  <c r="J837"/>
  <c r="J833"/>
  <c r="J829"/>
  <c r="J825"/>
  <c r="J821"/>
  <c r="J817"/>
  <c r="J813"/>
  <c r="J809"/>
  <c r="J805"/>
  <c r="J801"/>
  <c r="J797"/>
  <c r="J793"/>
  <c r="J789"/>
  <c r="J785"/>
  <c r="J781"/>
  <c r="J777"/>
  <c r="J773"/>
  <c r="J769"/>
  <c r="J765"/>
  <c r="J761"/>
  <c r="J757"/>
  <c r="J753"/>
  <c r="J749"/>
  <c r="J745"/>
  <c r="J741"/>
  <c r="J737"/>
  <c r="J733"/>
  <c r="J729"/>
  <c r="J725"/>
  <c r="J721"/>
  <c r="J717"/>
  <c r="J713"/>
  <c r="J709"/>
  <c r="J705"/>
  <c r="J701"/>
  <c r="J697"/>
  <c r="J693"/>
  <c r="J689"/>
  <c r="J685"/>
  <c r="J681"/>
  <c r="J677"/>
  <c r="J673"/>
  <c r="J669"/>
  <c r="J665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581"/>
  <c r="J577"/>
  <c r="J573"/>
  <c r="J569"/>
  <c r="J565"/>
  <c r="J561"/>
  <c r="J557"/>
  <c r="J553"/>
  <c r="J549"/>
  <c r="J545"/>
  <c r="J541"/>
  <c r="J537"/>
  <c r="J533"/>
  <c r="J529"/>
  <c r="J525"/>
  <c r="J521"/>
  <c r="J517"/>
  <c r="J513"/>
  <c r="J509"/>
  <c r="J505"/>
  <c r="J501"/>
  <c r="J497"/>
  <c r="J493"/>
  <c r="J489"/>
  <c r="J485"/>
  <c r="J481"/>
  <c r="J477"/>
  <c r="J473"/>
  <c r="J469"/>
  <c r="J465"/>
  <c r="J461"/>
  <c r="J457"/>
  <c r="J453"/>
  <c r="J449"/>
  <c r="J445"/>
  <c r="J441"/>
  <c r="J437"/>
  <c r="J433"/>
  <c r="J429"/>
  <c r="J425"/>
  <c r="J421"/>
  <c r="J417"/>
  <c r="J413"/>
  <c r="J409"/>
  <c r="J405"/>
  <c r="J401"/>
  <c r="J397"/>
  <c r="J393"/>
  <c r="J389"/>
  <c r="J385"/>
  <c r="J381"/>
  <c r="J377"/>
  <c r="J373"/>
  <c r="J369"/>
  <c r="J365"/>
  <c r="J361"/>
  <c r="J357"/>
  <c r="J353"/>
  <c r="J349"/>
  <c r="J345"/>
  <c r="J341"/>
  <c r="J337"/>
  <c r="J333"/>
  <c r="J329"/>
  <c r="J325"/>
  <c r="J321"/>
  <c r="J317"/>
  <c r="J313"/>
  <c r="J309"/>
  <c r="J305"/>
  <c r="J301"/>
  <c r="J297"/>
  <c r="J293"/>
  <c r="J289"/>
  <c r="J285"/>
  <c r="J281"/>
  <c r="J277"/>
  <c r="J273"/>
  <c r="J269"/>
  <c r="J265"/>
  <c r="J261"/>
  <c r="J257"/>
  <c r="J253"/>
  <c r="J249"/>
  <c r="J245"/>
  <c r="J241"/>
  <c r="J237"/>
  <c r="J233"/>
  <c r="J229"/>
  <c r="J225"/>
  <c r="J221"/>
  <c r="J217"/>
  <c r="J213"/>
  <c r="J209"/>
  <c r="J205"/>
  <c r="J201"/>
  <c r="J197"/>
  <c r="J193"/>
  <c r="J189"/>
  <c r="J185"/>
  <c r="J181"/>
  <c r="J177"/>
  <c r="J173"/>
  <c r="J169"/>
  <c r="J165"/>
  <c r="J161"/>
  <c r="J157"/>
  <c r="J153"/>
  <c r="J149"/>
  <c r="J145"/>
  <c r="J141"/>
  <c r="J137"/>
  <c r="J133"/>
  <c r="J129"/>
  <c r="J125"/>
  <c r="J121"/>
  <c r="J117"/>
  <c r="J113"/>
  <c r="J109"/>
  <c r="J105"/>
  <c r="J101"/>
  <c r="J97"/>
  <c r="J93"/>
  <c r="J89"/>
  <c r="J85"/>
  <c r="J81"/>
  <c r="J77"/>
  <c r="J73"/>
  <c r="J69"/>
  <c r="J65"/>
  <c r="J61"/>
  <c r="J57"/>
  <c r="J53"/>
  <c r="J49"/>
  <c r="J45"/>
  <c r="J41"/>
  <c r="J37"/>
  <c r="J33"/>
  <c r="J29"/>
  <c r="J25"/>
  <c r="J21"/>
  <c r="J17"/>
  <c r="J13"/>
  <c r="J9"/>
  <c r="K2340"/>
  <c r="K2338"/>
  <c r="K2336"/>
  <c r="K2334"/>
  <c r="K2332"/>
  <c r="K2330"/>
  <c r="K2328"/>
  <c r="K2326"/>
  <c r="K2324"/>
  <c r="K2322"/>
  <c r="K2320"/>
  <c r="K2318"/>
  <c r="K2316"/>
  <c r="K2314"/>
  <c r="K2312"/>
  <c r="K2310"/>
  <c r="K2308"/>
  <c r="K2306"/>
  <c r="K2304"/>
  <c r="K2302"/>
  <c r="K2300"/>
  <c r="K2298"/>
  <c r="K2296"/>
  <c r="K2294"/>
  <c r="K2292"/>
  <c r="K2290"/>
  <c r="K2288"/>
  <c r="K2286"/>
  <c r="K2284"/>
  <c r="K2282"/>
  <c r="K2280"/>
  <c r="K2278"/>
  <c r="K2276"/>
  <c r="K2274"/>
  <c r="K2272"/>
  <c r="K2270"/>
  <c r="K2268"/>
  <c r="K2266"/>
  <c r="K2264"/>
  <c r="K2262"/>
  <c r="K2260"/>
  <c r="K2258"/>
  <c r="K2256"/>
  <c r="K2254"/>
  <c r="K2252"/>
  <c r="K2250"/>
  <c r="K2248"/>
  <c r="K2246"/>
  <c r="K2244"/>
  <c r="K2242"/>
  <c r="K2240"/>
  <c r="K2238"/>
  <c r="K2236"/>
  <c r="K2234"/>
  <c r="K2232"/>
  <c r="K2230"/>
  <c r="K2228"/>
  <c r="K2226"/>
  <c r="K2224"/>
  <c r="K2222"/>
  <c r="K2220"/>
  <c r="K2218"/>
  <c r="K2216"/>
  <c r="K2214"/>
  <c r="K2212"/>
  <c r="K2210"/>
  <c r="K2208"/>
  <c r="K2206"/>
  <c r="K2204"/>
  <c r="K2202"/>
  <c r="K2200"/>
  <c r="K2198"/>
  <c r="K2196"/>
  <c r="K2194"/>
  <c r="K2192"/>
  <c r="K2190"/>
  <c r="K2188"/>
  <c r="K2186"/>
  <c r="K2184"/>
  <c r="K2182"/>
  <c r="K2180"/>
  <c r="K2178"/>
  <c r="K2176"/>
  <c r="K2174"/>
  <c r="K2172"/>
  <c r="K2170"/>
  <c r="K2168"/>
  <c r="K2166"/>
  <c r="K2164"/>
  <c r="K2162"/>
  <c r="K2160"/>
  <c r="K2158"/>
  <c r="K2156"/>
  <c r="K2154"/>
  <c r="K2152"/>
  <c r="K2150"/>
  <c r="K2148"/>
  <c r="K2146"/>
  <c r="K2144"/>
  <c r="K2142"/>
  <c r="K2140"/>
  <c r="K2138"/>
  <c r="K2136"/>
  <c r="K2134"/>
  <c r="K2132"/>
  <c r="K2130"/>
  <c r="K2128"/>
  <c r="K2126"/>
  <c r="K2124"/>
  <c r="K2122"/>
  <c r="K2120"/>
  <c r="K2118"/>
  <c r="K2116"/>
  <c r="K2114"/>
  <c r="K2112"/>
  <c r="K2110"/>
  <c r="K2108"/>
  <c r="K2106"/>
  <c r="K2104"/>
  <c r="K2102"/>
  <c r="K2100"/>
  <c r="K2098"/>
  <c r="K2096"/>
  <c r="K2094"/>
  <c r="K2092"/>
  <c r="K2090"/>
  <c r="K2088"/>
  <c r="K2086"/>
  <c r="K2084"/>
  <c r="K2082"/>
  <c r="K2080"/>
  <c r="K2078"/>
  <c r="K2076"/>
  <c r="K2074"/>
  <c r="K2072"/>
  <c r="K2070"/>
  <c r="K2068"/>
  <c r="K2066"/>
  <c r="K2064"/>
  <c r="K2062"/>
  <c r="K2060"/>
  <c r="K2058"/>
  <c r="K2056"/>
  <c r="K2054"/>
  <c r="K2052"/>
  <c r="K2050"/>
  <c r="K2048"/>
  <c r="K2046"/>
  <c r="K2044"/>
  <c r="K2042"/>
  <c r="K2040"/>
  <c r="K2038"/>
  <c r="K2036"/>
  <c r="K2034"/>
  <c r="K2032"/>
  <c r="K2030"/>
  <c r="K2028"/>
  <c r="K2026"/>
  <c r="K2024"/>
  <c r="K2022"/>
  <c r="K2020"/>
  <c r="K2018"/>
  <c r="K2016"/>
  <c r="K2014"/>
  <c r="K2012"/>
  <c r="K2010"/>
  <c r="K2008"/>
  <c r="K2006"/>
  <c r="K2004"/>
  <c r="K2002"/>
  <c r="K2000"/>
  <c r="K1998"/>
  <c r="K1996"/>
  <c r="K1994"/>
  <c r="K1992"/>
  <c r="K1990"/>
  <c r="K1988"/>
  <c r="K1986"/>
  <c r="K1984"/>
  <c r="K1982"/>
  <c r="K1980"/>
  <c r="K1978"/>
  <c r="K1976"/>
  <c r="K1974"/>
  <c r="K1972"/>
  <c r="K1970"/>
  <c r="K1968"/>
  <c r="K1966"/>
  <c r="K1964"/>
  <c r="K1962"/>
  <c r="K1960"/>
  <c r="K1958"/>
  <c r="K1956"/>
  <c r="K1954"/>
  <c r="K1952"/>
  <c r="K1950"/>
  <c r="K1948"/>
  <c r="K1946"/>
  <c r="K1944"/>
  <c r="K1942"/>
  <c r="K1940"/>
  <c r="K1938"/>
  <c r="K1936"/>
  <c r="K1934"/>
  <c r="K1932"/>
  <c r="K1930"/>
  <c r="K1928"/>
  <c r="K1926"/>
  <c r="K1924"/>
  <c r="K1922"/>
  <c r="K1920"/>
  <c r="K1918"/>
  <c r="K1916"/>
  <c r="K1914"/>
  <c r="K1912"/>
  <c r="K1910"/>
  <c r="K1908"/>
  <c r="K1906"/>
  <c r="K1904"/>
  <c r="K1902"/>
  <c r="K1900"/>
  <c r="K1898"/>
  <c r="K1896"/>
  <c r="K1894"/>
  <c r="K1892"/>
  <c r="K1890"/>
  <c r="K1888"/>
  <c r="K1886"/>
  <c r="K1884"/>
  <c r="K1882"/>
  <c r="K1880"/>
  <c r="K1878"/>
  <c r="K1876"/>
  <c r="K1874"/>
  <c r="K1872"/>
  <c r="K1870"/>
  <c r="K1868"/>
  <c r="K1866"/>
  <c r="K1864"/>
  <c r="K1862"/>
  <c r="K1860"/>
  <c r="K1858"/>
  <c r="K1856"/>
  <c r="K1854"/>
  <c r="K1852"/>
  <c r="K1850"/>
  <c r="K1848"/>
  <c r="K1846"/>
  <c r="K1844"/>
  <c r="K1842"/>
  <c r="K1840"/>
  <c r="K1838"/>
  <c r="K1836"/>
  <c r="K1834"/>
  <c r="K1832"/>
  <c r="K1830"/>
  <c r="K1828"/>
  <c r="K1826"/>
  <c r="K1824"/>
  <c r="K1822"/>
  <c r="K1820"/>
  <c r="K1818"/>
  <c r="K1816"/>
  <c r="K1814"/>
  <c r="K1812"/>
  <c r="K1810"/>
  <c r="K1808"/>
  <c r="K1806"/>
  <c r="K1804"/>
  <c r="K1802"/>
  <c r="K1800"/>
  <c r="K1798"/>
  <c r="K1796"/>
  <c r="K1794"/>
  <c r="K1792"/>
  <c r="K1790"/>
  <c r="K1788"/>
  <c r="K1786"/>
  <c r="K1784"/>
  <c r="K1782"/>
  <c r="K1780"/>
  <c r="K1778"/>
  <c r="K1776"/>
  <c r="K1774"/>
  <c r="K1772"/>
  <c r="K1770"/>
  <c r="K1768"/>
  <c r="K1766"/>
  <c r="K1764"/>
  <c r="K1762"/>
  <c r="K1760"/>
  <c r="K1758"/>
  <c r="K1756"/>
  <c r="K1754"/>
  <c r="K1752"/>
  <c r="K1750"/>
  <c r="K1748"/>
  <c r="K1746"/>
  <c r="K1744"/>
  <c r="K1742"/>
  <c r="K1740"/>
  <c r="K1738"/>
  <c r="K1736"/>
  <c r="K1734"/>
  <c r="K1732"/>
  <c r="K1730"/>
  <c r="K1728"/>
  <c r="K1726"/>
  <c r="K1724"/>
  <c r="K1722"/>
  <c r="K1720"/>
  <c r="K1718"/>
  <c r="K1716"/>
  <c r="K1714"/>
  <c r="K1712"/>
  <c r="K1710"/>
  <c r="K1708"/>
  <c r="K1706"/>
  <c r="K1704"/>
  <c r="K1702"/>
  <c r="K1700"/>
  <c r="K1698"/>
  <c r="K1696"/>
  <c r="K1694"/>
  <c r="K1692"/>
  <c r="K1690"/>
  <c r="K1688"/>
  <c r="K1686"/>
  <c r="K1684"/>
  <c r="K1682"/>
  <c r="K1680"/>
  <c r="K1678"/>
  <c r="K1676"/>
  <c r="K1674"/>
  <c r="K1672"/>
  <c r="K1670"/>
  <c r="K1668"/>
  <c r="K1666"/>
  <c r="K1664"/>
  <c r="K1662"/>
  <c r="K1660"/>
  <c r="K1658"/>
  <c r="K1656"/>
  <c r="K1654"/>
  <c r="K1652"/>
  <c r="K1650"/>
  <c r="K1648"/>
  <c r="K1646"/>
  <c r="K1644"/>
  <c r="K1642"/>
  <c r="K1640"/>
  <c r="K1638"/>
  <c r="K1636"/>
  <c r="K1634"/>
  <c r="K1632"/>
  <c r="K1630"/>
  <c r="K1628"/>
  <c r="K1626"/>
  <c r="K1624"/>
  <c r="K1622"/>
  <c r="K1620"/>
  <c r="K1618"/>
  <c r="K1616"/>
  <c r="K1614"/>
  <c r="K1612"/>
  <c r="K1610"/>
  <c r="K1608"/>
  <c r="K1606"/>
  <c r="K1604"/>
  <c r="K1602"/>
  <c r="K1600"/>
  <c r="K1598"/>
  <c r="K1596"/>
  <c r="K1594"/>
  <c r="K1592"/>
  <c r="K1590"/>
  <c r="K1588"/>
  <c r="K1586"/>
  <c r="K1584"/>
  <c r="K1582"/>
  <c r="K1580"/>
  <c r="K1578"/>
  <c r="K1576"/>
  <c r="K1574"/>
  <c r="K1572"/>
  <c r="K1570"/>
  <c r="K1568"/>
  <c r="K1566"/>
  <c r="K1564"/>
  <c r="K1562"/>
  <c r="K1560"/>
  <c r="K1558"/>
  <c r="K1556"/>
  <c r="K1554"/>
  <c r="K1552"/>
  <c r="K1550"/>
  <c r="K1548"/>
  <c r="K1546"/>
  <c r="K1544"/>
  <c r="K1542"/>
  <c r="K1540"/>
  <c r="K1538"/>
  <c r="K1536"/>
  <c r="K1534"/>
  <c r="K1532"/>
  <c r="K1530"/>
  <c r="K1528"/>
  <c r="K1526"/>
  <c r="K1524"/>
  <c r="K1522"/>
  <c r="K1520"/>
  <c r="K1518"/>
  <c r="K1516"/>
  <c r="K1514"/>
  <c r="K1512"/>
  <c r="K1510"/>
  <c r="K1508"/>
  <c r="K1506"/>
  <c r="K1504"/>
  <c r="K1502"/>
  <c r="K1500"/>
  <c r="K1498"/>
  <c r="K1496"/>
  <c r="K1494"/>
  <c r="K1492"/>
  <c r="K1490"/>
  <c r="K1488"/>
  <c r="K1486"/>
  <c r="K1484"/>
  <c r="K1482"/>
  <c r="K1480"/>
  <c r="K1478"/>
  <c r="K1476"/>
  <c r="K1474"/>
  <c r="K1472"/>
  <c r="K1470"/>
  <c r="K1468"/>
  <c r="K1466"/>
  <c r="K1464"/>
  <c r="K1462"/>
  <c r="K1460"/>
  <c r="K1458"/>
  <c r="K1456"/>
  <c r="K1454"/>
  <c r="K1452"/>
  <c r="K1450"/>
  <c r="K1448"/>
  <c r="K1446"/>
  <c r="K1444"/>
  <c r="K1442"/>
  <c r="K1440"/>
  <c r="K1438"/>
  <c r="K1436"/>
  <c r="K1434"/>
  <c r="K1432"/>
  <c r="K1430"/>
  <c r="K1428"/>
  <c r="K1426"/>
  <c r="K1424"/>
  <c r="K1422"/>
  <c r="K1420"/>
  <c r="K1418"/>
  <c r="K1416"/>
  <c r="K1414"/>
  <c r="K1412"/>
  <c r="K1410"/>
  <c r="K1408"/>
  <c r="K1406"/>
  <c r="K1404"/>
  <c r="K1402"/>
  <c r="K1400"/>
  <c r="K1398"/>
  <c r="K1396"/>
  <c r="K1394"/>
  <c r="K1392"/>
  <c r="K1390"/>
  <c r="K1388"/>
  <c r="K1386"/>
  <c r="K1384"/>
  <c r="K1382"/>
  <c r="K1380"/>
  <c r="K1378"/>
  <c r="K1376"/>
  <c r="K1374"/>
  <c r="K1372"/>
  <c r="K1370"/>
  <c r="K1368"/>
  <c r="K1366"/>
  <c r="K1364"/>
  <c r="K1362"/>
  <c r="K1360"/>
  <c r="K1358"/>
  <c r="K1356"/>
  <c r="K1354"/>
  <c r="K1352"/>
  <c r="K1350"/>
  <c r="K1348"/>
  <c r="K1346"/>
  <c r="K1344"/>
  <c r="K1342"/>
  <c r="K1340"/>
  <c r="K1338"/>
  <c r="K1336"/>
  <c r="K1334"/>
  <c r="K1332"/>
  <c r="K1330"/>
  <c r="K1328"/>
  <c r="K1326"/>
  <c r="K1324"/>
  <c r="K1322"/>
  <c r="K1320"/>
  <c r="K1318"/>
  <c r="K1316"/>
  <c r="K1314"/>
  <c r="K1312"/>
  <c r="K1310"/>
  <c r="K1308"/>
  <c r="K1306"/>
  <c r="K1304"/>
  <c r="K1302"/>
  <c r="K1300"/>
  <c r="K1298"/>
  <c r="K1296"/>
  <c r="K1294"/>
  <c r="K1292"/>
  <c r="K1290"/>
  <c r="K1288"/>
  <c r="K1286"/>
  <c r="K1284"/>
  <c r="K1282"/>
  <c r="K1280"/>
  <c r="K1278"/>
  <c r="K1276"/>
  <c r="K1274"/>
  <c r="K1272"/>
  <c r="K1270"/>
  <c r="K1268"/>
  <c r="K1266"/>
  <c r="K1264"/>
  <c r="K1262"/>
  <c r="K1260"/>
  <c r="K1258"/>
  <c r="K1256"/>
  <c r="K1254"/>
  <c r="K1252"/>
  <c r="K1250"/>
  <c r="K1248"/>
  <c r="K1246"/>
  <c r="K1244"/>
  <c r="K1242"/>
  <c r="K1240"/>
  <c r="K1238"/>
  <c r="K1236"/>
  <c r="K1234"/>
  <c r="K1232"/>
  <c r="K1230"/>
  <c r="K1228"/>
  <c r="K1226"/>
  <c r="K1224"/>
  <c r="K1222"/>
  <c r="K1220"/>
  <c r="K1218"/>
  <c r="K1216"/>
  <c r="K1214"/>
  <c r="K1212"/>
  <c r="K1210"/>
  <c r="K1208"/>
  <c r="K1206"/>
  <c r="K1204"/>
  <c r="K1202"/>
  <c r="K1200"/>
  <c r="K1198"/>
  <c r="K1196"/>
  <c r="K1194"/>
  <c r="K1192"/>
  <c r="K1190"/>
  <c r="K1188"/>
  <c r="K1186"/>
  <c r="K1184"/>
  <c r="K1182"/>
  <c r="K1180"/>
  <c r="K1178"/>
  <c r="K1176"/>
  <c r="K1174"/>
  <c r="K1172"/>
  <c r="K1170"/>
  <c r="K1168"/>
  <c r="K1166"/>
  <c r="K1164"/>
  <c r="K1162"/>
  <c r="K1160"/>
  <c r="K1158"/>
  <c r="K1156"/>
  <c r="K1154"/>
  <c r="K1152"/>
  <c r="K1150"/>
  <c r="K1148"/>
  <c r="K1146"/>
  <c r="K1144"/>
  <c r="K1142"/>
  <c r="K1140"/>
  <c r="K1138"/>
  <c r="K1136"/>
  <c r="K1134"/>
  <c r="K1132"/>
  <c r="K1130"/>
  <c r="K1128"/>
  <c r="K1126"/>
  <c r="K1124"/>
  <c r="K1122"/>
  <c r="K1120"/>
  <c r="K1118"/>
  <c r="K1116"/>
  <c r="K1114"/>
  <c r="K1112"/>
  <c r="K1110"/>
  <c r="K1108"/>
  <c r="K1106"/>
  <c r="K1104"/>
  <c r="K1102"/>
  <c r="K1100"/>
  <c r="K1098"/>
  <c r="K1096"/>
  <c r="K1094"/>
  <c r="K1092"/>
  <c r="K1090"/>
  <c r="K1088"/>
  <c r="K1086"/>
  <c r="K1084"/>
  <c r="K1082"/>
  <c r="K1080"/>
  <c r="K1078"/>
  <c r="K1076"/>
  <c r="K1074"/>
  <c r="K1072"/>
  <c r="K1070"/>
  <c r="K1068"/>
  <c r="K1066"/>
  <c r="K1064"/>
  <c r="K1062"/>
  <c r="K1060"/>
  <c r="K1058"/>
  <c r="K1056"/>
  <c r="K1054"/>
  <c r="K1052"/>
  <c r="K1050"/>
  <c r="K1048"/>
  <c r="K1046"/>
  <c r="K1044"/>
  <c r="K1042"/>
  <c r="K1040"/>
  <c r="K1038"/>
  <c r="K1036"/>
  <c r="K1034"/>
  <c r="K1032"/>
  <c r="K1030"/>
  <c r="K1028"/>
  <c r="K1026"/>
  <c r="K1024"/>
  <c r="K1022"/>
  <c r="K1020"/>
  <c r="K1018"/>
  <c r="K1016"/>
  <c r="K1014"/>
  <c r="K1012"/>
  <c r="K1010"/>
  <c r="K1008"/>
  <c r="K1006"/>
  <c r="K1004"/>
  <c r="K1002"/>
  <c r="K1000"/>
  <c r="K998"/>
  <c r="K996"/>
  <c r="K994"/>
  <c r="K992"/>
  <c r="K990"/>
  <c r="K988"/>
  <c r="K986"/>
  <c r="K984"/>
  <c r="K982"/>
  <c r="K980"/>
  <c r="K978"/>
  <c r="K976"/>
  <c r="K974"/>
  <c r="K972"/>
  <c r="K970"/>
  <c r="K968"/>
  <c r="K966"/>
  <c r="K964"/>
  <c r="K962"/>
  <c r="K960"/>
  <c r="K958"/>
  <c r="K956"/>
  <c r="K954"/>
  <c r="K952"/>
  <c r="K950"/>
  <c r="K948"/>
  <c r="K946"/>
  <c r="K944"/>
  <c r="K942"/>
  <c r="K940"/>
  <c r="K938"/>
  <c r="K936"/>
  <c r="K934"/>
  <c r="K932"/>
  <c r="K930"/>
  <c r="K928"/>
  <c r="K926"/>
  <c r="K924"/>
  <c r="K922"/>
  <c r="K920"/>
  <c r="K918"/>
  <c r="K916"/>
  <c r="K914"/>
  <c r="K912"/>
  <c r="K910"/>
  <c r="K908"/>
  <c r="K906"/>
  <c r="K904"/>
  <c r="K902"/>
  <c r="K900"/>
  <c r="K898"/>
  <c r="K896"/>
  <c r="K894"/>
  <c r="K892"/>
  <c r="K890"/>
  <c r="K888"/>
  <c r="K886"/>
  <c r="K884"/>
  <c r="K882"/>
  <c r="K880"/>
  <c r="K878"/>
  <c r="K876"/>
  <c r="K874"/>
  <c r="K872"/>
  <c r="K870"/>
  <c r="K868"/>
  <c r="K866"/>
  <c r="K864"/>
  <c r="K862"/>
  <c r="K860"/>
  <c r="K858"/>
  <c r="K856"/>
  <c r="K854"/>
  <c r="K852"/>
  <c r="K850"/>
  <c r="K848"/>
  <c r="K846"/>
  <c r="K844"/>
  <c r="K842"/>
  <c r="K840"/>
  <c r="K838"/>
  <c r="K836"/>
  <c r="K834"/>
  <c r="K832"/>
  <c r="K830"/>
  <c r="K828"/>
  <c r="K826"/>
  <c r="K824"/>
  <c r="K822"/>
  <c r="K820"/>
  <c r="K818"/>
  <c r="K816"/>
  <c r="K814"/>
  <c r="K812"/>
  <c r="K810"/>
  <c r="K808"/>
  <c r="K806"/>
  <c r="K804"/>
  <c r="K802"/>
  <c r="K800"/>
  <c r="K798"/>
  <c r="K796"/>
  <c r="K794"/>
  <c r="K792"/>
  <c r="K790"/>
  <c r="K788"/>
  <c r="K786"/>
  <c r="K784"/>
  <c r="K782"/>
  <c r="K780"/>
  <c r="K778"/>
  <c r="K776"/>
  <c r="K774"/>
  <c r="K772"/>
  <c r="K770"/>
  <c r="K768"/>
  <c r="K766"/>
  <c r="K764"/>
  <c r="K762"/>
  <c r="K760"/>
  <c r="K758"/>
  <c r="K756"/>
  <c r="K754"/>
  <c r="K752"/>
  <c r="K750"/>
  <c r="K748"/>
  <c r="K746"/>
  <c r="K744"/>
  <c r="K742"/>
  <c r="K740"/>
  <c r="K738"/>
  <c r="K736"/>
  <c r="K734"/>
  <c r="K732"/>
  <c r="K730"/>
  <c r="K728"/>
  <c r="K726"/>
  <c r="K724"/>
  <c r="K722"/>
  <c r="K720"/>
  <c r="K718"/>
  <c r="K716"/>
  <c r="K714"/>
  <c r="K712"/>
  <c r="K710"/>
  <c r="K708"/>
  <c r="K706"/>
  <c r="K704"/>
  <c r="K702"/>
  <c r="K700"/>
  <c r="K698"/>
  <c r="K696"/>
  <c r="K694"/>
  <c r="K692"/>
  <c r="K690"/>
  <c r="K688"/>
  <c r="K686"/>
  <c r="K684"/>
  <c r="K682"/>
  <c r="K680"/>
  <c r="K678"/>
  <c r="K676"/>
  <c r="K674"/>
  <c r="K672"/>
  <c r="K670"/>
  <c r="K668"/>
  <c r="K666"/>
  <c r="K664"/>
  <c r="K662"/>
  <c r="K660"/>
  <c r="K658"/>
  <c r="K656"/>
  <c r="K654"/>
  <c r="K652"/>
  <c r="K650"/>
  <c r="K648"/>
  <c r="K646"/>
  <c r="K644"/>
  <c r="K642"/>
  <c r="K640"/>
  <c r="K638"/>
  <c r="K636"/>
  <c r="K634"/>
  <c r="K632"/>
  <c r="K630"/>
  <c r="K628"/>
  <c r="K626"/>
  <c r="K624"/>
  <c r="K622"/>
  <c r="K620"/>
  <c r="K618"/>
  <c r="K616"/>
  <c r="K614"/>
  <c r="K612"/>
  <c r="K610"/>
  <c r="K608"/>
  <c r="K606"/>
  <c r="K604"/>
  <c r="K602"/>
  <c r="K600"/>
  <c r="K598"/>
  <c r="K596"/>
  <c r="K594"/>
  <c r="K592"/>
  <c r="K590"/>
  <c r="K588"/>
  <c r="K586"/>
  <c r="K584"/>
  <c r="K582"/>
  <c r="K580"/>
  <c r="K578"/>
  <c r="K576"/>
  <c r="K574"/>
  <c r="K572"/>
  <c r="K570"/>
  <c r="K568"/>
  <c r="K566"/>
  <c r="K564"/>
  <c r="K562"/>
  <c r="K560"/>
  <c r="K558"/>
  <c r="K556"/>
  <c r="K554"/>
  <c r="K552"/>
  <c r="K550"/>
  <c r="K548"/>
  <c r="K546"/>
  <c r="K544"/>
  <c r="K542"/>
  <c r="K540"/>
  <c r="K538"/>
  <c r="K536"/>
  <c r="K534"/>
  <c r="K532"/>
  <c r="K530"/>
  <c r="K528"/>
  <c r="K526"/>
  <c r="K524"/>
  <c r="K522"/>
  <c r="K520"/>
  <c r="K518"/>
  <c r="K516"/>
  <c r="K514"/>
  <c r="K512"/>
  <c r="K510"/>
  <c r="K508"/>
  <c r="K506"/>
  <c r="K504"/>
  <c r="K502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4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4"/>
  <c r="K382"/>
  <c r="K380"/>
  <c r="K378"/>
  <c r="K376"/>
  <c r="K374"/>
  <c r="K372"/>
  <c r="K370"/>
  <c r="K368"/>
  <c r="K366"/>
  <c r="K364"/>
  <c r="K362"/>
  <c r="K360"/>
  <c r="K358"/>
  <c r="K356"/>
  <c r="K354"/>
  <c r="K352"/>
  <c r="K350"/>
  <c r="K348"/>
  <c r="K346"/>
  <c r="K344"/>
  <c r="K342"/>
  <c r="K340"/>
  <c r="K338"/>
  <c r="K336"/>
  <c r="K334"/>
  <c r="K332"/>
  <c r="K330"/>
  <c r="K328"/>
  <c r="K326"/>
  <c r="K324"/>
  <c r="K322"/>
  <c r="K320"/>
  <c r="K318"/>
  <c r="K316"/>
  <c r="K314"/>
  <c r="K312"/>
  <c r="K310"/>
  <c r="K308"/>
  <c r="K306"/>
  <c r="K304"/>
  <c r="K302"/>
  <c r="K300"/>
  <c r="K298"/>
  <c r="K296"/>
  <c r="K294"/>
  <c r="K292"/>
  <c r="K290"/>
  <c r="K288"/>
  <c r="K286"/>
  <c r="K284"/>
  <c r="K282"/>
  <c r="K280"/>
  <c r="K278"/>
  <c r="K276"/>
  <c r="K274"/>
  <c r="K272"/>
  <c r="K270"/>
  <c r="K268"/>
  <c r="K266"/>
  <c r="K264"/>
  <c r="K262"/>
  <c r="K260"/>
  <c r="K258"/>
  <c r="K256"/>
  <c r="K254"/>
  <c r="K252"/>
  <c r="K250"/>
  <c r="K248"/>
  <c r="K246"/>
  <c r="K244"/>
  <c r="K242"/>
  <c r="K240"/>
  <c r="K238"/>
  <c r="K236"/>
  <c r="K234"/>
  <c r="K232"/>
  <c r="K230"/>
  <c r="K228"/>
  <c r="K226"/>
  <c r="K224"/>
  <c r="K222"/>
  <c r="K220"/>
  <c r="K218"/>
  <c r="K216"/>
  <c r="K214"/>
  <c r="K212"/>
  <c r="K210"/>
  <c r="K208"/>
  <c r="K206"/>
  <c r="K204"/>
  <c r="K202"/>
  <c r="K200"/>
  <c r="K198"/>
  <c r="K196"/>
  <c r="K194"/>
  <c r="K192"/>
  <c r="K190"/>
  <c r="K188"/>
  <c r="K186"/>
  <c r="K184"/>
  <c r="K182"/>
  <c r="K180"/>
  <c r="K178"/>
  <c r="K176"/>
  <c r="K174"/>
  <c r="K172"/>
  <c r="K170"/>
  <c r="K168"/>
  <c r="K166"/>
  <c r="K164"/>
  <c r="K162"/>
  <c r="K160"/>
  <c r="K158"/>
  <c r="K156"/>
  <c r="K154"/>
  <c r="K152"/>
  <c r="K150"/>
  <c r="K148"/>
  <c r="K146"/>
  <c r="K144"/>
  <c r="K142"/>
  <c r="K140"/>
  <c r="K138"/>
  <c r="K136"/>
  <c r="K134"/>
  <c r="K132"/>
  <c r="K130"/>
  <c r="K128"/>
  <c r="K126"/>
  <c r="K124"/>
  <c r="K122"/>
  <c r="K120"/>
  <c r="K118"/>
  <c r="K116"/>
  <c r="K114"/>
  <c r="K112"/>
  <c r="K110"/>
  <c r="K108"/>
  <c r="K106"/>
  <c r="K104"/>
  <c r="K102"/>
  <c r="K100"/>
  <c r="K98"/>
  <c r="K96"/>
  <c r="K94"/>
  <c r="K92"/>
  <c r="K90"/>
  <c r="K88"/>
  <c r="K86"/>
  <c r="K84"/>
  <c r="K82"/>
  <c r="K80"/>
  <c r="K78"/>
  <c r="K76"/>
  <c r="K74"/>
  <c r="K72"/>
  <c r="K70"/>
  <c r="K68"/>
  <c r="K66"/>
  <c r="K64"/>
  <c r="K62"/>
  <c r="K60"/>
  <c r="K58"/>
  <c r="K56"/>
  <c r="K54"/>
  <c r="K52"/>
  <c r="K50"/>
  <c r="K48"/>
  <c r="K46"/>
  <c r="K44"/>
  <c r="K42"/>
  <c r="K40"/>
  <c r="K38"/>
  <c r="K36"/>
  <c r="K34"/>
  <c r="K32"/>
  <c r="K30"/>
  <c r="K28"/>
  <c r="K26"/>
  <c r="K24"/>
  <c r="K22"/>
  <c r="K20"/>
  <c r="K18"/>
  <c r="K16"/>
  <c r="K14"/>
  <c r="K12"/>
  <c r="K10"/>
  <c r="K8"/>
  <c r="K7"/>
  <c r="K2341"/>
  <c r="K2337"/>
  <c r="K2333"/>
  <c r="K2329"/>
  <c r="K2325"/>
  <c r="K2321"/>
  <c r="K2317"/>
  <c r="K2313"/>
  <c r="K2309"/>
  <c r="K2305"/>
  <c r="K2301"/>
  <c r="K2297"/>
  <c r="K2293"/>
  <c r="K2289"/>
  <c r="K2285"/>
  <c r="K2281"/>
  <c r="K2277"/>
  <c r="K2273"/>
  <c r="K2269"/>
  <c r="K2265"/>
  <c r="K2261"/>
  <c r="K2257"/>
  <c r="K2253"/>
  <c r="K2249"/>
  <c r="K2245"/>
  <c r="K2241"/>
  <c r="K2237"/>
  <c r="K2233"/>
  <c r="K2229"/>
  <c r="K2225"/>
  <c r="K2221"/>
  <c r="K2217"/>
  <c r="K2213"/>
  <c r="K2209"/>
  <c r="K2205"/>
  <c r="K2201"/>
  <c r="K2197"/>
  <c r="K2193"/>
  <c r="K2189"/>
  <c r="K2185"/>
  <c r="K2181"/>
  <c r="K2177"/>
  <c r="K2173"/>
  <c r="K2169"/>
  <c r="K2165"/>
  <c r="K2161"/>
  <c r="K2157"/>
  <c r="K2153"/>
  <c r="K2149"/>
  <c r="K2145"/>
  <c r="K2141"/>
  <c r="K2137"/>
  <c r="K2133"/>
  <c r="K2129"/>
  <c r="K2125"/>
  <c r="K2121"/>
  <c r="K2117"/>
  <c r="K2113"/>
  <c r="K2109"/>
  <c r="K2105"/>
  <c r="K2101"/>
  <c r="K2097"/>
  <c r="K2093"/>
  <c r="K2089"/>
  <c r="K2085"/>
  <c r="K2081"/>
  <c r="K2077"/>
  <c r="K2073"/>
  <c r="K2069"/>
  <c r="K2065"/>
  <c r="K2061"/>
  <c r="K2057"/>
  <c r="K2053"/>
  <c r="K2049"/>
  <c r="K2045"/>
  <c r="K2041"/>
  <c r="K2037"/>
  <c r="K2033"/>
  <c r="K2029"/>
  <c r="K2025"/>
  <c r="K2021"/>
  <c r="K2017"/>
  <c r="K2013"/>
  <c r="K2009"/>
  <c r="K2005"/>
  <c r="K2001"/>
  <c r="K1997"/>
  <c r="K1993"/>
  <c r="K1989"/>
  <c r="K1985"/>
  <c r="K1981"/>
  <c r="K1977"/>
  <c r="K1973"/>
  <c r="K1969"/>
  <c r="K1965"/>
  <c r="K1961"/>
  <c r="K1957"/>
  <c r="K1953"/>
  <c r="K1949"/>
  <c r="K1945"/>
  <c r="K1941"/>
  <c r="K1937"/>
  <c r="K1933"/>
  <c r="K1929"/>
  <c r="K1925"/>
  <c r="K1921"/>
  <c r="K1917"/>
  <c r="K1913"/>
  <c r="K1909"/>
  <c r="K1905"/>
  <c r="K1901"/>
  <c r="K1897"/>
  <c r="K1893"/>
  <c r="K1889"/>
  <c r="K1885"/>
  <c r="K1881"/>
  <c r="K1877"/>
  <c r="K1873"/>
  <c r="K1869"/>
  <c r="K1865"/>
  <c r="K1861"/>
  <c r="K1857"/>
  <c r="K1853"/>
  <c r="K1849"/>
  <c r="K1845"/>
  <c r="K1841"/>
  <c r="K1837"/>
  <c r="K1833"/>
  <c r="K1829"/>
  <c r="K1825"/>
  <c r="K1821"/>
  <c r="K1817"/>
  <c r="K1813"/>
  <c r="K1809"/>
  <c r="K1805"/>
  <c r="K1801"/>
  <c r="K1797"/>
  <c r="K1793"/>
  <c r="K1789"/>
  <c r="K1785"/>
  <c r="K1781"/>
  <c r="K1777"/>
  <c r="K1773"/>
  <c r="K1769"/>
  <c r="K1765"/>
  <c r="K1761"/>
  <c r="K1757"/>
  <c r="K1753"/>
  <c r="K1749"/>
  <c r="K1745"/>
  <c r="K1741"/>
  <c r="K1737"/>
  <c r="K1733"/>
  <c r="K1729"/>
  <c r="K1725"/>
  <c r="K1721"/>
  <c r="K1717"/>
  <c r="K1713"/>
  <c r="K1709"/>
  <c r="K1705"/>
  <c r="K1701"/>
  <c r="K1697"/>
  <c r="K1693"/>
  <c r="K1689"/>
  <c r="K1685"/>
  <c r="K1681"/>
  <c r="K1677"/>
  <c r="K1673"/>
  <c r="K1669"/>
  <c r="K1665"/>
  <c r="K1661"/>
  <c r="K1657"/>
  <c r="K1653"/>
  <c r="K1649"/>
  <c r="K1645"/>
  <c r="K1641"/>
  <c r="K1637"/>
  <c r="K1633"/>
  <c r="K1629"/>
  <c r="K1625"/>
  <c r="K1621"/>
  <c r="K1617"/>
  <c r="K1613"/>
  <c r="K1609"/>
  <c r="K1605"/>
  <c r="K1601"/>
  <c r="K1597"/>
  <c r="K1593"/>
  <c r="K1589"/>
  <c r="K1585"/>
  <c r="K1581"/>
  <c r="K1577"/>
  <c r="K1573"/>
  <c r="K1569"/>
  <c r="K1565"/>
  <c r="K1561"/>
  <c r="K1557"/>
  <c r="K1553"/>
  <c r="K1549"/>
  <c r="K1545"/>
  <c r="K1541"/>
  <c r="K1537"/>
  <c r="K1533"/>
  <c r="K1529"/>
  <c r="K1525"/>
  <c r="K1521"/>
  <c r="K1517"/>
  <c r="K1513"/>
  <c r="K1509"/>
  <c r="K1505"/>
  <c r="K1501"/>
  <c r="K1497"/>
  <c r="K1493"/>
  <c r="K1489"/>
  <c r="K1485"/>
  <c r="K1481"/>
  <c r="K1477"/>
  <c r="K1473"/>
  <c r="K1469"/>
  <c r="K1465"/>
  <c r="K1461"/>
  <c r="K1457"/>
  <c r="K1453"/>
  <c r="K1449"/>
  <c r="K1445"/>
  <c r="K1441"/>
  <c r="K1437"/>
  <c r="K1433"/>
  <c r="K1429"/>
  <c r="K1425"/>
  <c r="K1421"/>
  <c r="K1417"/>
  <c r="K1413"/>
  <c r="K1409"/>
  <c r="K1405"/>
  <c r="K1401"/>
  <c r="K1397"/>
  <c r="K1393"/>
  <c r="K1389"/>
  <c r="K1385"/>
  <c r="K1381"/>
  <c r="K1377"/>
  <c r="K1373"/>
  <c r="K1369"/>
  <c r="K1365"/>
  <c r="K1361"/>
  <c r="K1357"/>
  <c r="K1353"/>
  <c r="K1349"/>
  <c r="K1345"/>
  <c r="K1341"/>
  <c r="K1337"/>
  <c r="K1333"/>
  <c r="K1329"/>
  <c r="K1325"/>
  <c r="K1321"/>
  <c r="K1317"/>
  <c r="K1313"/>
  <c r="K1309"/>
  <c r="K1305"/>
  <c r="K1301"/>
  <c r="K1297"/>
  <c r="K1293"/>
  <c r="K1289"/>
  <c r="K1285"/>
  <c r="K1281"/>
  <c r="K1277"/>
  <c r="K1273"/>
  <c r="K1269"/>
  <c r="K1265"/>
  <c r="K1261"/>
  <c r="K1257"/>
  <c r="K1253"/>
  <c r="K1249"/>
  <c r="K1245"/>
  <c r="K1241"/>
  <c r="K1237"/>
  <c r="K1233"/>
  <c r="K1229"/>
  <c r="K1225"/>
  <c r="K1221"/>
  <c r="K1217"/>
  <c r="K1213"/>
  <c r="K1209"/>
  <c r="K1205"/>
  <c r="K1201"/>
  <c r="K1197"/>
  <c r="K1193"/>
  <c r="K1189"/>
  <c r="K1185"/>
  <c r="K1181"/>
  <c r="K1177"/>
  <c r="K1173"/>
  <c r="K1169"/>
  <c r="K1165"/>
  <c r="K1161"/>
  <c r="K1157"/>
  <c r="K1153"/>
  <c r="K1149"/>
  <c r="K1145"/>
  <c r="K1141"/>
  <c r="K1137"/>
  <c r="K1133"/>
  <c r="K1129"/>
  <c r="K1125"/>
  <c r="K1121"/>
  <c r="K1117"/>
  <c r="K1113"/>
  <c r="K1109"/>
  <c r="K1105"/>
  <c r="K1101"/>
  <c r="K1097"/>
  <c r="K1093"/>
  <c r="K1089"/>
  <c r="K1085"/>
  <c r="K1081"/>
  <c r="K1077"/>
  <c r="K1073"/>
  <c r="K1069"/>
  <c r="K1065"/>
  <c r="K1061"/>
  <c r="K1057"/>
  <c r="K1053"/>
  <c r="K1049"/>
  <c r="K1045"/>
  <c r="K1041"/>
  <c r="K1037"/>
  <c r="K1033"/>
  <c r="K1029"/>
  <c r="K1025"/>
  <c r="K1021"/>
  <c r="K1017"/>
  <c r="K1013"/>
  <c r="K1009"/>
  <c r="K1005"/>
  <c r="K1001"/>
  <c r="K997"/>
  <c r="K993"/>
  <c r="K989"/>
  <c r="K985"/>
  <c r="K981"/>
  <c r="K977"/>
  <c r="K973"/>
  <c r="K969"/>
  <c r="K965"/>
  <c r="K961"/>
  <c r="K957"/>
  <c r="K953"/>
  <c r="K949"/>
  <c r="K945"/>
  <c r="K941"/>
  <c r="K937"/>
  <c r="K933"/>
  <c r="K929"/>
  <c r="K925"/>
  <c r="K921"/>
  <c r="K917"/>
  <c r="K913"/>
  <c r="K909"/>
  <c r="K905"/>
  <c r="K901"/>
  <c r="K897"/>
  <c r="K893"/>
  <c r="K889"/>
  <c r="K885"/>
  <c r="K881"/>
  <c r="K877"/>
  <c r="K873"/>
  <c r="K869"/>
  <c r="K865"/>
  <c r="K861"/>
  <c r="K857"/>
  <c r="K853"/>
  <c r="K849"/>
  <c r="K845"/>
  <c r="K841"/>
  <c r="K837"/>
  <c r="K833"/>
  <c r="K829"/>
  <c r="K825"/>
  <c r="K821"/>
  <c r="K817"/>
  <c r="K813"/>
  <c r="K809"/>
  <c r="K805"/>
  <c r="K801"/>
  <c r="K797"/>
  <c r="K793"/>
  <c r="K789"/>
  <c r="K785"/>
  <c r="K781"/>
  <c r="K777"/>
  <c r="K773"/>
  <c r="K769"/>
  <c r="K765"/>
  <c r="K761"/>
  <c r="K757"/>
  <c r="K753"/>
  <c r="K749"/>
  <c r="K745"/>
  <c r="K741"/>
  <c r="K737"/>
  <c r="K733"/>
  <c r="K729"/>
  <c r="K725"/>
  <c r="K721"/>
  <c r="K717"/>
  <c r="K713"/>
  <c r="K709"/>
  <c r="K705"/>
  <c r="K701"/>
  <c r="K697"/>
  <c r="K693"/>
  <c r="K689"/>
  <c r="K685"/>
  <c r="K681"/>
  <c r="K677"/>
  <c r="K673"/>
  <c r="K669"/>
  <c r="K665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L2340"/>
  <c r="L2338"/>
  <c r="L2336"/>
  <c r="L2334"/>
  <c r="L2332"/>
  <c r="L2330"/>
  <c r="L2328"/>
  <c r="L2326"/>
  <c r="L2324"/>
  <c r="L2322"/>
  <c r="L2320"/>
  <c r="L2318"/>
  <c r="L2316"/>
  <c r="L2314"/>
  <c r="L2312"/>
  <c r="L2310"/>
  <c r="L2308"/>
  <c r="L2306"/>
  <c r="L2304"/>
  <c r="L2302"/>
  <c r="L2300"/>
  <c r="L2298"/>
  <c r="L2296"/>
  <c r="L2294"/>
  <c r="L2292"/>
  <c r="L2290"/>
  <c r="L2288"/>
  <c r="L2286"/>
  <c r="L2284"/>
  <c r="L2282"/>
  <c r="L2280"/>
  <c r="L2278"/>
  <c r="L2276"/>
  <c r="L2274"/>
  <c r="L2272"/>
  <c r="L2270"/>
  <c r="L2268"/>
  <c r="L2266"/>
  <c r="L2264"/>
  <c r="L2262"/>
  <c r="L2260"/>
  <c r="L2258"/>
  <c r="L2256"/>
  <c r="L2254"/>
  <c r="L2252"/>
  <c r="L2250"/>
  <c r="L2248"/>
  <c r="L2246"/>
  <c r="L2244"/>
  <c r="L2242"/>
  <c r="L2240"/>
  <c r="L2238"/>
  <c r="L2236"/>
  <c r="L2234"/>
  <c r="L2232"/>
  <c r="L2230"/>
  <c r="L2228"/>
  <c r="L2226"/>
  <c r="L2224"/>
  <c r="L2222"/>
  <c r="L2220"/>
  <c r="L2218"/>
  <c r="L2216"/>
  <c r="L2214"/>
  <c r="L2212"/>
  <c r="L2210"/>
  <c r="L2208"/>
  <c r="L2206"/>
  <c r="L2204"/>
  <c r="L2202"/>
  <c r="L2200"/>
  <c r="L2198"/>
  <c r="L2196"/>
  <c r="L2194"/>
  <c r="L2192"/>
  <c r="L2190"/>
  <c r="L2188"/>
  <c r="L2186"/>
  <c r="L2184"/>
  <c r="L2182"/>
  <c r="L2180"/>
  <c r="L2178"/>
  <c r="L2176"/>
  <c r="L2174"/>
  <c r="L2172"/>
  <c r="L2170"/>
  <c r="L2168"/>
  <c r="L2166"/>
  <c r="L2164"/>
  <c r="L2162"/>
  <c r="L2160"/>
  <c r="L2158"/>
  <c r="L2156"/>
  <c r="L2154"/>
  <c r="L2152"/>
  <c r="L2150"/>
  <c r="L2148"/>
  <c r="L2146"/>
  <c r="L2144"/>
  <c r="L2142"/>
  <c r="L2140"/>
  <c r="L2138"/>
  <c r="L2136"/>
  <c r="L2134"/>
  <c r="L2132"/>
  <c r="L2130"/>
  <c r="L2128"/>
  <c r="L2126"/>
  <c r="L2124"/>
  <c r="L2122"/>
  <c r="L2120"/>
  <c r="L2118"/>
  <c r="L2116"/>
  <c r="L2114"/>
  <c r="L2112"/>
  <c r="L2110"/>
  <c r="L2108"/>
  <c r="L2106"/>
  <c r="L2104"/>
  <c r="L2102"/>
  <c r="L2100"/>
  <c r="L2098"/>
  <c r="L2096"/>
  <c r="L2094"/>
  <c r="L2092"/>
  <c r="L2090"/>
  <c r="L2088"/>
  <c r="L2086"/>
  <c r="L2084"/>
  <c r="L2082"/>
  <c r="L2080"/>
  <c r="L2078"/>
  <c r="L2076"/>
  <c r="L2074"/>
  <c r="L2072"/>
  <c r="L2070"/>
  <c r="L2068"/>
  <c r="L2066"/>
  <c r="L2064"/>
  <c r="L2062"/>
  <c r="L2060"/>
  <c r="L2058"/>
  <c r="L2056"/>
  <c r="L2054"/>
  <c r="L2052"/>
  <c r="L2050"/>
  <c r="L2048"/>
  <c r="L2046"/>
  <c r="L2044"/>
  <c r="L2042"/>
  <c r="L2040"/>
  <c r="L2038"/>
  <c r="L2036"/>
  <c r="L2034"/>
  <c r="L2032"/>
  <c r="L2030"/>
  <c r="L2028"/>
  <c r="L2026"/>
  <c r="L2024"/>
  <c r="L2022"/>
  <c r="L2020"/>
  <c r="L2018"/>
  <c r="L2016"/>
  <c r="L2014"/>
  <c r="L2012"/>
  <c r="L2010"/>
  <c r="L2008"/>
  <c r="L2006"/>
  <c r="L2004"/>
  <c r="L2002"/>
  <c r="L2000"/>
  <c r="L1998"/>
  <c r="L1996"/>
  <c r="L1994"/>
  <c r="L1992"/>
  <c r="L1990"/>
  <c r="L1988"/>
  <c r="L1986"/>
  <c r="L1984"/>
  <c r="L1982"/>
  <c r="L1980"/>
  <c r="L1978"/>
  <c r="L1976"/>
  <c r="L1974"/>
  <c r="L1972"/>
  <c r="L1970"/>
  <c r="L1968"/>
  <c r="L1966"/>
  <c r="L1964"/>
  <c r="L1962"/>
  <c r="L1960"/>
  <c r="L1958"/>
  <c r="L1956"/>
  <c r="L1954"/>
  <c r="L1952"/>
  <c r="L1950"/>
  <c r="L1948"/>
  <c r="L1946"/>
  <c r="L1944"/>
  <c r="L1942"/>
  <c r="L1940"/>
  <c r="L1938"/>
  <c r="L1936"/>
  <c r="L1934"/>
  <c r="L1932"/>
  <c r="L1930"/>
  <c r="L1928"/>
  <c r="L1926"/>
  <c r="L1924"/>
  <c r="L1922"/>
  <c r="L1920"/>
  <c r="L1918"/>
  <c r="L1916"/>
  <c r="L1914"/>
  <c r="L1912"/>
  <c r="L1910"/>
  <c r="L1908"/>
  <c r="L1906"/>
  <c r="L1904"/>
  <c r="L1902"/>
  <c r="L1900"/>
  <c r="L1898"/>
  <c r="L1896"/>
  <c r="L1894"/>
  <c r="L1892"/>
  <c r="L1890"/>
  <c r="L1888"/>
  <c r="L1886"/>
  <c r="L1884"/>
  <c r="L1882"/>
  <c r="L1880"/>
  <c r="L1878"/>
  <c r="L1876"/>
  <c r="L1874"/>
  <c r="L1872"/>
  <c r="L1870"/>
  <c r="L1868"/>
  <c r="L1866"/>
  <c r="L1864"/>
  <c r="L1862"/>
  <c r="L1860"/>
  <c r="L1858"/>
  <c r="L1856"/>
  <c r="L1854"/>
  <c r="L1852"/>
  <c r="L1850"/>
  <c r="L1848"/>
  <c r="L1846"/>
  <c r="L1844"/>
  <c r="L1842"/>
  <c r="L1840"/>
  <c r="L1838"/>
  <c r="L1836"/>
  <c r="L1834"/>
  <c r="L1832"/>
  <c r="L1830"/>
  <c r="L1828"/>
  <c r="L1826"/>
  <c r="L1824"/>
  <c r="L1822"/>
  <c r="L1820"/>
  <c r="L1818"/>
  <c r="L1816"/>
  <c r="L1814"/>
  <c r="L1812"/>
  <c r="L1810"/>
  <c r="L1808"/>
  <c r="L1806"/>
  <c r="L1804"/>
  <c r="L1802"/>
  <c r="L1800"/>
  <c r="L1798"/>
  <c r="L1796"/>
  <c r="L1794"/>
  <c r="L1792"/>
  <c r="L1790"/>
  <c r="L1788"/>
  <c r="L1786"/>
  <c r="L1784"/>
  <c r="L1782"/>
  <c r="L1780"/>
  <c r="L1778"/>
  <c r="L1776"/>
  <c r="L1774"/>
  <c r="L1772"/>
  <c r="L1770"/>
  <c r="L1768"/>
  <c r="L1766"/>
  <c r="L1764"/>
  <c r="L1762"/>
  <c r="L1760"/>
  <c r="L1758"/>
  <c r="L1756"/>
  <c r="L1754"/>
  <c r="L1752"/>
  <c r="L1750"/>
  <c r="L1748"/>
  <c r="L1746"/>
  <c r="L1744"/>
  <c r="L1742"/>
  <c r="L1740"/>
  <c r="L1738"/>
  <c r="L1736"/>
  <c r="L1734"/>
  <c r="L1732"/>
  <c r="L1730"/>
  <c r="L1728"/>
  <c r="L1726"/>
  <c r="L1724"/>
  <c r="L1722"/>
  <c r="L1720"/>
  <c r="L1718"/>
  <c r="L1716"/>
  <c r="L1714"/>
  <c r="L1712"/>
  <c r="L1710"/>
  <c r="L1708"/>
  <c r="L1706"/>
  <c r="L1704"/>
  <c r="L1702"/>
  <c r="L1700"/>
  <c r="L1698"/>
  <c r="L1696"/>
  <c r="L1694"/>
  <c r="L1692"/>
  <c r="L1690"/>
  <c r="L1688"/>
  <c r="L1686"/>
  <c r="L1684"/>
  <c r="L1682"/>
  <c r="L1680"/>
  <c r="L1678"/>
  <c r="L1676"/>
  <c r="L1674"/>
  <c r="L1672"/>
  <c r="L1670"/>
  <c r="L1668"/>
  <c r="L1666"/>
  <c r="L1664"/>
  <c r="L1662"/>
  <c r="L1660"/>
  <c r="L1658"/>
  <c r="L1656"/>
  <c r="L1654"/>
  <c r="L1652"/>
  <c r="L1650"/>
  <c r="L1648"/>
  <c r="L1646"/>
  <c r="L1644"/>
  <c r="L1642"/>
  <c r="L1640"/>
  <c r="L1638"/>
  <c r="L1636"/>
  <c r="L1634"/>
  <c r="L1632"/>
  <c r="L1630"/>
  <c r="L1628"/>
  <c r="L1626"/>
  <c r="L1624"/>
  <c r="L1622"/>
  <c r="L1620"/>
  <c r="L1618"/>
  <c r="L1616"/>
  <c r="L1614"/>
  <c r="L1612"/>
  <c r="L1610"/>
  <c r="L1608"/>
  <c r="L1606"/>
  <c r="L1604"/>
  <c r="L1602"/>
  <c r="L1600"/>
  <c r="L1598"/>
  <c r="L1596"/>
  <c r="L1594"/>
  <c r="L1592"/>
  <c r="L1590"/>
  <c r="L1588"/>
  <c r="L1586"/>
  <c r="L1584"/>
  <c r="L1582"/>
  <c r="L1580"/>
  <c r="L1578"/>
  <c r="L1576"/>
  <c r="L1574"/>
  <c r="L1572"/>
  <c r="L1570"/>
  <c r="L1568"/>
  <c r="L1566"/>
  <c r="L1564"/>
  <c r="L1562"/>
  <c r="L1560"/>
  <c r="L1558"/>
  <c r="L1556"/>
  <c r="L1554"/>
  <c r="L1552"/>
  <c r="L1550"/>
  <c r="L1548"/>
  <c r="L1546"/>
  <c r="L1544"/>
  <c r="L1542"/>
  <c r="L1540"/>
  <c r="L1538"/>
  <c r="L1536"/>
  <c r="L1534"/>
  <c r="L1532"/>
  <c r="L1530"/>
  <c r="L1528"/>
  <c r="L1526"/>
  <c r="L1524"/>
  <c r="L1522"/>
  <c r="L1520"/>
  <c r="L1518"/>
  <c r="L1516"/>
  <c r="L1514"/>
  <c r="L1512"/>
  <c r="L1510"/>
  <c r="L1508"/>
  <c r="L1506"/>
  <c r="L1504"/>
  <c r="L1502"/>
  <c r="L1500"/>
  <c r="L1498"/>
  <c r="L1496"/>
  <c r="L1494"/>
  <c r="L1492"/>
  <c r="L1490"/>
  <c r="L1488"/>
  <c r="L1486"/>
  <c r="L1484"/>
  <c r="L1482"/>
  <c r="L1480"/>
  <c r="L1478"/>
  <c r="L1476"/>
  <c r="L1474"/>
  <c r="L1472"/>
  <c r="L1470"/>
  <c r="L1468"/>
  <c r="L1466"/>
  <c r="L1464"/>
  <c r="L1462"/>
  <c r="L1460"/>
  <c r="L1458"/>
  <c r="L1456"/>
  <c r="L1454"/>
  <c r="L1452"/>
  <c r="L1450"/>
  <c r="L1448"/>
  <c r="L1446"/>
  <c r="L1444"/>
  <c r="L1442"/>
  <c r="L1440"/>
  <c r="L1438"/>
  <c r="L1436"/>
  <c r="L1434"/>
  <c r="L1432"/>
  <c r="L1430"/>
  <c r="L1428"/>
  <c r="L1426"/>
  <c r="L1424"/>
  <c r="L1422"/>
  <c r="L1420"/>
  <c r="L1418"/>
  <c r="L1416"/>
  <c r="L1414"/>
  <c r="L1412"/>
  <c r="L1410"/>
  <c r="L1408"/>
  <c r="L1406"/>
  <c r="L1404"/>
  <c r="L1402"/>
  <c r="L1400"/>
  <c r="L1398"/>
  <c r="L1396"/>
  <c r="L1394"/>
  <c r="L1392"/>
  <c r="L1390"/>
  <c r="L1388"/>
  <c r="L1386"/>
  <c r="L1384"/>
  <c r="L1382"/>
  <c r="L1380"/>
  <c r="L1378"/>
  <c r="L1376"/>
  <c r="L1374"/>
  <c r="L1372"/>
  <c r="L1370"/>
  <c r="L1368"/>
  <c r="L1366"/>
  <c r="L1364"/>
  <c r="L1362"/>
  <c r="L1360"/>
  <c r="L1358"/>
  <c r="L1356"/>
  <c r="L1354"/>
  <c r="L1352"/>
  <c r="L1350"/>
  <c r="L1348"/>
  <c r="L1346"/>
  <c r="L1344"/>
  <c r="L1342"/>
  <c r="L1340"/>
  <c r="L1338"/>
  <c r="L1336"/>
  <c r="L1334"/>
  <c r="L1332"/>
  <c r="L1330"/>
  <c r="L1328"/>
  <c r="L1326"/>
  <c r="L1324"/>
  <c r="L1322"/>
  <c r="L1320"/>
  <c r="L1318"/>
  <c r="L1316"/>
  <c r="L1314"/>
  <c r="L1312"/>
  <c r="L1310"/>
  <c r="L1308"/>
  <c r="L1306"/>
  <c r="L1304"/>
  <c r="L1302"/>
  <c r="L1300"/>
  <c r="L1298"/>
  <c r="L1296"/>
  <c r="L1294"/>
  <c r="L1292"/>
  <c r="L1290"/>
  <c r="L1288"/>
  <c r="L1286"/>
  <c r="L1284"/>
  <c r="L1282"/>
  <c r="L1280"/>
  <c r="L1278"/>
  <c r="L1276"/>
  <c r="L1274"/>
  <c r="L1272"/>
  <c r="L1270"/>
  <c r="L1268"/>
  <c r="L1266"/>
  <c r="L1264"/>
  <c r="L1262"/>
  <c r="L1260"/>
  <c r="L1258"/>
  <c r="L1256"/>
  <c r="L1254"/>
  <c r="L1252"/>
  <c r="L1250"/>
  <c r="L1248"/>
  <c r="L1246"/>
  <c r="L1244"/>
  <c r="L1242"/>
  <c r="L1240"/>
  <c r="L1238"/>
  <c r="L1236"/>
  <c r="L1234"/>
  <c r="L1232"/>
  <c r="L1230"/>
  <c r="L1228"/>
  <c r="L1226"/>
  <c r="L1224"/>
  <c r="L1222"/>
  <c r="L1220"/>
  <c r="L1218"/>
  <c r="L1216"/>
  <c r="L1214"/>
  <c r="L1212"/>
  <c r="L1210"/>
  <c r="L1208"/>
  <c r="L1206"/>
  <c r="L1204"/>
  <c r="L1202"/>
  <c r="L1200"/>
  <c r="L1198"/>
  <c r="L1196"/>
  <c r="L1194"/>
  <c r="L1192"/>
  <c r="L1190"/>
  <c r="L1188"/>
  <c r="L1186"/>
  <c r="L1184"/>
  <c r="L1182"/>
  <c r="L1180"/>
  <c r="L1178"/>
  <c r="L1176"/>
  <c r="L1174"/>
  <c r="L1172"/>
  <c r="L1170"/>
  <c r="L1168"/>
  <c r="L2341"/>
  <c r="L2337"/>
  <c r="L2333"/>
  <c r="L2329"/>
  <c r="L2325"/>
  <c r="L2321"/>
  <c r="L2317"/>
  <c r="L2313"/>
  <c r="L2309"/>
  <c r="L2305"/>
  <c r="L2301"/>
  <c r="L2297"/>
  <c r="L2293"/>
  <c r="L2289"/>
  <c r="L2285"/>
  <c r="L2281"/>
  <c r="L2277"/>
  <c r="L2273"/>
  <c r="L2269"/>
  <c r="L2265"/>
  <c r="L2261"/>
  <c r="L2257"/>
  <c r="L2253"/>
  <c r="L2249"/>
  <c r="L2245"/>
  <c r="L2241"/>
  <c r="L2237"/>
  <c r="L2233"/>
  <c r="L2229"/>
  <c r="L2225"/>
  <c r="L2221"/>
  <c r="L2217"/>
  <c r="L2213"/>
  <c r="L2209"/>
  <c r="L2205"/>
  <c r="L2201"/>
  <c r="L2197"/>
  <c r="L2193"/>
  <c r="L2189"/>
  <c r="L2185"/>
  <c r="L2181"/>
  <c r="L2177"/>
  <c r="L2173"/>
  <c r="L2169"/>
  <c r="L2165"/>
  <c r="L2161"/>
  <c r="L2157"/>
  <c r="L2153"/>
  <c r="L2149"/>
  <c r="L2145"/>
  <c r="L2141"/>
  <c r="L2137"/>
  <c r="L2133"/>
  <c r="L2129"/>
  <c r="L2125"/>
  <c r="L2121"/>
  <c r="L2117"/>
  <c r="L2113"/>
  <c r="L2109"/>
  <c r="L2105"/>
  <c r="L2101"/>
  <c r="L2097"/>
  <c r="L2093"/>
  <c r="L2089"/>
  <c r="L2085"/>
  <c r="L2081"/>
  <c r="L2077"/>
  <c r="L2073"/>
  <c r="L2069"/>
  <c r="L2065"/>
  <c r="L2061"/>
  <c r="L2057"/>
  <c r="L2053"/>
  <c r="L2049"/>
  <c r="L2045"/>
  <c r="L2041"/>
  <c r="L2037"/>
  <c r="L2033"/>
  <c r="L2029"/>
  <c r="L2025"/>
  <c r="L2021"/>
  <c r="L2017"/>
  <c r="L2013"/>
  <c r="L2009"/>
  <c r="L2005"/>
  <c r="L2001"/>
  <c r="L1997"/>
  <c r="L1993"/>
  <c r="L1989"/>
  <c r="L1985"/>
  <c r="L1981"/>
  <c r="L1977"/>
  <c r="L1973"/>
  <c r="L1969"/>
  <c r="L1965"/>
  <c r="L1961"/>
  <c r="L1957"/>
  <c r="L1953"/>
  <c r="L1949"/>
  <c r="L1945"/>
  <c r="L1941"/>
  <c r="L1937"/>
  <c r="L1933"/>
  <c r="L1929"/>
  <c r="L1925"/>
  <c r="L1921"/>
  <c r="L1917"/>
  <c r="L1913"/>
  <c r="L1909"/>
  <c r="L1905"/>
  <c r="L1901"/>
  <c r="L1897"/>
  <c r="L1893"/>
  <c r="L1889"/>
  <c r="L1885"/>
  <c r="L1881"/>
  <c r="L1877"/>
  <c r="L1873"/>
  <c r="L1869"/>
  <c r="L1865"/>
  <c r="L1861"/>
  <c r="L1857"/>
  <c r="L1853"/>
  <c r="L1849"/>
  <c r="L1845"/>
  <c r="L1841"/>
  <c r="L1837"/>
  <c r="L1833"/>
  <c r="L1829"/>
  <c r="L1825"/>
  <c r="L1821"/>
  <c r="L1817"/>
  <c r="L1813"/>
  <c r="L1809"/>
  <c r="L1805"/>
  <c r="L1801"/>
  <c r="L1797"/>
  <c r="L1793"/>
  <c r="L1789"/>
  <c r="L1785"/>
  <c r="L1781"/>
  <c r="L1777"/>
  <c r="L1773"/>
  <c r="L1769"/>
  <c r="L1765"/>
  <c r="L1761"/>
  <c r="L1757"/>
  <c r="L1753"/>
  <c r="L1749"/>
  <c r="L1745"/>
  <c r="L1741"/>
  <c r="L1737"/>
  <c r="L1733"/>
  <c r="L1729"/>
  <c r="L1725"/>
  <c r="L1721"/>
  <c r="L1717"/>
  <c r="L1713"/>
  <c r="L1709"/>
  <c r="L1705"/>
  <c r="L1701"/>
  <c r="L1697"/>
  <c r="L1693"/>
  <c r="L1689"/>
  <c r="L1685"/>
  <c r="L1681"/>
  <c r="L1677"/>
  <c r="L1673"/>
  <c r="L1669"/>
  <c r="L1665"/>
  <c r="L1661"/>
  <c r="L1657"/>
  <c r="L1653"/>
  <c r="L1649"/>
  <c r="L1645"/>
  <c r="L1641"/>
  <c r="L1637"/>
  <c r="L1633"/>
  <c r="L1629"/>
  <c r="L1625"/>
  <c r="L1621"/>
  <c r="L1617"/>
  <c r="L1613"/>
  <c r="L1609"/>
  <c r="L1605"/>
  <c r="L1601"/>
  <c r="L1597"/>
  <c r="L1593"/>
  <c r="L1589"/>
  <c r="L1585"/>
  <c r="L1581"/>
  <c r="L1577"/>
  <c r="L1573"/>
  <c r="L1569"/>
  <c r="L1565"/>
  <c r="L1561"/>
  <c r="L1557"/>
  <c r="L1553"/>
  <c r="L1549"/>
  <c r="L1545"/>
  <c r="L1541"/>
  <c r="L1537"/>
  <c r="L1533"/>
  <c r="L1529"/>
  <c r="L1525"/>
  <c r="L1521"/>
  <c r="L1517"/>
  <c r="L1513"/>
  <c r="L1509"/>
  <c r="L1505"/>
  <c r="L1501"/>
  <c r="L1497"/>
  <c r="L1493"/>
  <c r="L1489"/>
  <c r="L1485"/>
  <c r="L1481"/>
  <c r="L1477"/>
  <c r="L1473"/>
  <c r="L1469"/>
  <c r="L1465"/>
  <c r="L1461"/>
  <c r="L1457"/>
  <c r="L1453"/>
  <c r="L1449"/>
  <c r="L1445"/>
  <c r="L1441"/>
  <c r="L1437"/>
  <c r="L1433"/>
  <c r="L1429"/>
  <c r="L1425"/>
  <c r="L1421"/>
  <c r="L1417"/>
  <c r="L1413"/>
  <c r="L1409"/>
  <c r="L1405"/>
  <c r="L1401"/>
  <c r="L1397"/>
  <c r="L1393"/>
  <c r="L1389"/>
  <c r="L1385"/>
  <c r="L1381"/>
  <c r="L1377"/>
  <c r="L1373"/>
  <c r="L1369"/>
  <c r="L1365"/>
  <c r="L1361"/>
  <c r="L1357"/>
  <c r="L1353"/>
  <c r="L1349"/>
  <c r="L1345"/>
  <c r="L1341"/>
  <c r="L1337"/>
  <c r="L1333"/>
  <c r="L1329"/>
  <c r="L1325"/>
  <c r="L1321"/>
  <c r="L1317"/>
  <c r="L1313"/>
  <c r="L1309"/>
  <c r="L1305"/>
  <c r="L1301"/>
  <c r="L1297"/>
  <c r="L1293"/>
  <c r="L1289"/>
  <c r="L1285"/>
  <c r="L1281"/>
  <c r="L1277"/>
  <c r="L1273"/>
  <c r="L1269"/>
  <c r="L1265"/>
  <c r="L1261"/>
  <c r="L1257"/>
  <c r="L1253"/>
  <c r="L1249"/>
  <c r="L1245"/>
  <c r="L1241"/>
  <c r="L1237"/>
  <c r="L1233"/>
  <c r="L1229"/>
  <c r="L1225"/>
  <c r="L1221"/>
  <c r="L1217"/>
  <c r="L1213"/>
  <c r="L1209"/>
  <c r="L1205"/>
  <c r="L1201"/>
  <c r="L1197"/>
  <c r="L1193"/>
  <c r="L1189"/>
  <c r="L1185"/>
  <c r="L1181"/>
  <c r="L1177"/>
  <c r="L1173"/>
  <c r="L1169"/>
  <c r="L1166"/>
  <c r="L1164"/>
  <c r="L1162"/>
  <c r="L1160"/>
  <c r="L1158"/>
  <c r="L1156"/>
  <c r="L1154"/>
  <c r="L1152"/>
  <c r="L1150"/>
  <c r="L1148"/>
  <c r="L1146"/>
  <c r="L1144"/>
  <c r="L1142"/>
  <c r="L1140"/>
  <c r="L1138"/>
  <c r="L1136"/>
  <c r="L1134"/>
  <c r="L1132"/>
  <c r="L1130"/>
  <c r="L1128"/>
  <c r="L1126"/>
  <c r="L1124"/>
  <c r="L1122"/>
  <c r="L1120"/>
  <c r="L1118"/>
  <c r="L1116"/>
  <c r="L1114"/>
  <c r="L1112"/>
  <c r="L1110"/>
  <c r="L1108"/>
  <c r="L1106"/>
  <c r="L1104"/>
  <c r="L1102"/>
  <c r="L1100"/>
  <c r="L1098"/>
  <c r="L1096"/>
  <c r="L1094"/>
  <c r="L1092"/>
  <c r="L1090"/>
  <c r="L1088"/>
  <c r="L1086"/>
  <c r="L1084"/>
  <c r="L1082"/>
  <c r="L1080"/>
  <c r="L1078"/>
  <c r="L1076"/>
  <c r="L1074"/>
  <c r="L1072"/>
  <c r="L1070"/>
  <c r="L1068"/>
  <c r="L1066"/>
  <c r="L1064"/>
  <c r="L1062"/>
  <c r="L1060"/>
  <c r="L1058"/>
  <c r="L1056"/>
  <c r="L1054"/>
  <c r="L1052"/>
  <c r="L1050"/>
  <c r="L1048"/>
  <c r="L1046"/>
  <c r="L1044"/>
  <c r="L1042"/>
  <c r="L1040"/>
  <c r="L1038"/>
  <c r="L1036"/>
  <c r="L1034"/>
  <c r="L1032"/>
  <c r="L1030"/>
  <c r="L1028"/>
  <c r="L1026"/>
  <c r="L1024"/>
  <c r="L1022"/>
  <c r="L1020"/>
  <c r="L1018"/>
  <c r="L1016"/>
  <c r="L1014"/>
  <c r="L1012"/>
  <c r="L1010"/>
  <c r="L1008"/>
  <c r="L1006"/>
  <c r="L1004"/>
  <c r="L1002"/>
  <c r="L1000"/>
  <c r="L998"/>
  <c r="L996"/>
  <c r="L994"/>
  <c r="L992"/>
  <c r="L990"/>
  <c r="L988"/>
  <c r="L986"/>
  <c r="L984"/>
  <c r="L982"/>
  <c r="L980"/>
  <c r="L978"/>
  <c r="L976"/>
  <c r="L974"/>
  <c r="L972"/>
  <c r="L970"/>
  <c r="L968"/>
  <c r="L966"/>
  <c r="L964"/>
  <c r="L962"/>
  <c r="L960"/>
  <c r="L958"/>
  <c r="L956"/>
  <c r="L954"/>
  <c r="L952"/>
  <c r="L950"/>
  <c r="L948"/>
  <c r="L946"/>
  <c r="L944"/>
  <c r="L942"/>
  <c r="L940"/>
  <c r="L938"/>
  <c r="L936"/>
  <c r="L934"/>
  <c r="L932"/>
  <c r="L930"/>
  <c r="L928"/>
  <c r="L926"/>
  <c r="L924"/>
  <c r="L922"/>
  <c r="L920"/>
  <c r="L918"/>
  <c r="L916"/>
  <c r="L914"/>
  <c r="L912"/>
  <c r="L910"/>
  <c r="L908"/>
  <c r="L906"/>
  <c r="L904"/>
  <c r="L902"/>
  <c r="L900"/>
  <c r="L898"/>
  <c r="L896"/>
  <c r="L894"/>
  <c r="L892"/>
  <c r="L890"/>
  <c r="L888"/>
  <c r="L886"/>
  <c r="L884"/>
  <c r="L882"/>
  <c r="L880"/>
  <c r="L878"/>
  <c r="L876"/>
  <c r="L874"/>
  <c r="L872"/>
  <c r="L870"/>
  <c r="L868"/>
  <c r="L866"/>
  <c r="L864"/>
  <c r="L862"/>
  <c r="L860"/>
  <c r="L858"/>
  <c r="L856"/>
  <c r="L854"/>
  <c r="L852"/>
  <c r="L850"/>
  <c r="L848"/>
  <c r="L846"/>
  <c r="L844"/>
  <c r="L842"/>
  <c r="L840"/>
  <c r="L838"/>
  <c r="L836"/>
  <c r="L834"/>
  <c r="L832"/>
  <c r="L830"/>
  <c r="L828"/>
  <c r="L826"/>
  <c r="L824"/>
  <c r="L822"/>
  <c r="L820"/>
  <c r="L818"/>
  <c r="L816"/>
  <c r="L814"/>
  <c r="L812"/>
  <c r="L810"/>
  <c r="L808"/>
  <c r="L806"/>
  <c r="L804"/>
  <c r="L802"/>
  <c r="L800"/>
  <c r="L798"/>
  <c r="L796"/>
  <c r="L794"/>
  <c r="L792"/>
  <c r="L790"/>
  <c r="L788"/>
  <c r="L786"/>
  <c r="L784"/>
  <c r="L782"/>
  <c r="L780"/>
  <c r="L778"/>
  <c r="L776"/>
  <c r="L774"/>
  <c r="L772"/>
  <c r="L770"/>
  <c r="L768"/>
  <c r="L766"/>
  <c r="L764"/>
  <c r="L762"/>
  <c r="L760"/>
  <c r="L758"/>
  <c r="L756"/>
  <c r="L754"/>
  <c r="L752"/>
  <c r="L750"/>
  <c r="L748"/>
  <c r="L746"/>
  <c r="L744"/>
  <c r="L742"/>
  <c r="L740"/>
  <c r="L738"/>
  <c r="L736"/>
  <c r="L734"/>
  <c r="L732"/>
  <c r="L730"/>
  <c r="L728"/>
  <c r="L726"/>
  <c r="L724"/>
  <c r="L722"/>
  <c r="L720"/>
  <c r="L718"/>
  <c r="L716"/>
  <c r="L714"/>
  <c r="L712"/>
  <c r="L710"/>
  <c r="L708"/>
  <c r="L706"/>
  <c r="L704"/>
  <c r="L702"/>
  <c r="L700"/>
  <c r="L698"/>
  <c r="L696"/>
  <c r="L694"/>
  <c r="L692"/>
  <c r="L690"/>
  <c r="L688"/>
  <c r="L686"/>
  <c r="L684"/>
  <c r="L682"/>
  <c r="L680"/>
  <c r="L678"/>
  <c r="L676"/>
  <c r="L674"/>
  <c r="L672"/>
  <c r="L670"/>
  <c r="L668"/>
  <c r="L666"/>
  <c r="L664"/>
  <c r="L662"/>
  <c r="L660"/>
  <c r="L658"/>
  <c r="L656"/>
  <c r="L654"/>
  <c r="L652"/>
  <c r="L650"/>
  <c r="L648"/>
  <c r="L646"/>
  <c r="L644"/>
  <c r="L642"/>
  <c r="L640"/>
  <c r="L638"/>
  <c r="L636"/>
  <c r="L634"/>
  <c r="L632"/>
  <c r="L630"/>
  <c r="L628"/>
  <c r="L626"/>
  <c r="L624"/>
  <c r="L622"/>
  <c r="L620"/>
  <c r="L618"/>
  <c r="L616"/>
  <c r="L614"/>
  <c r="L612"/>
  <c r="L610"/>
  <c r="L608"/>
  <c r="L606"/>
  <c r="L604"/>
  <c r="L602"/>
  <c r="L600"/>
  <c r="L598"/>
  <c r="L596"/>
  <c r="L594"/>
  <c r="L592"/>
  <c r="L590"/>
  <c r="L588"/>
  <c r="L586"/>
  <c r="L584"/>
  <c r="L582"/>
  <c r="L580"/>
  <c r="L578"/>
  <c r="L576"/>
  <c r="L574"/>
  <c r="L572"/>
  <c r="L570"/>
  <c r="L568"/>
  <c r="L566"/>
  <c r="L564"/>
  <c r="L562"/>
  <c r="L560"/>
  <c r="L558"/>
  <c r="L556"/>
  <c r="L554"/>
  <c r="L552"/>
  <c r="L550"/>
  <c r="L548"/>
  <c r="L546"/>
  <c r="L544"/>
  <c r="L542"/>
  <c r="L540"/>
  <c r="L538"/>
  <c r="L536"/>
  <c r="L534"/>
  <c r="L532"/>
  <c r="L530"/>
  <c r="L528"/>
  <c r="L526"/>
  <c r="L524"/>
  <c r="L522"/>
  <c r="L520"/>
  <c r="L518"/>
  <c r="L516"/>
  <c r="L514"/>
  <c r="L512"/>
  <c r="L510"/>
  <c r="L508"/>
  <c r="L506"/>
  <c r="L504"/>
  <c r="L502"/>
  <c r="L500"/>
  <c r="L498"/>
  <c r="L496"/>
  <c r="L494"/>
  <c r="L492"/>
  <c r="L490"/>
  <c r="L488"/>
  <c r="L486"/>
  <c r="L484"/>
  <c r="L482"/>
  <c r="L480"/>
  <c r="L478"/>
  <c r="L476"/>
  <c r="L474"/>
  <c r="L472"/>
  <c r="L470"/>
  <c r="L468"/>
  <c r="L466"/>
  <c r="L464"/>
  <c r="L462"/>
  <c r="L460"/>
  <c r="L458"/>
  <c r="L456"/>
  <c r="L454"/>
  <c r="L452"/>
  <c r="L450"/>
  <c r="L448"/>
  <c r="L446"/>
  <c r="L444"/>
  <c r="L442"/>
  <c r="L440"/>
  <c r="L438"/>
  <c r="L436"/>
  <c r="L434"/>
  <c r="L432"/>
  <c r="L430"/>
  <c r="L428"/>
  <c r="L426"/>
  <c r="L424"/>
  <c r="L422"/>
  <c r="L420"/>
  <c r="L418"/>
  <c r="L416"/>
  <c r="L414"/>
  <c r="L412"/>
  <c r="L410"/>
  <c r="L408"/>
  <c r="L406"/>
  <c r="L404"/>
  <c r="L402"/>
  <c r="L400"/>
  <c r="L398"/>
  <c r="L396"/>
  <c r="L394"/>
  <c r="L392"/>
  <c r="L390"/>
  <c r="L388"/>
  <c r="L386"/>
  <c r="L384"/>
  <c r="L382"/>
  <c r="L380"/>
  <c r="L378"/>
  <c r="L376"/>
  <c r="L374"/>
  <c r="L372"/>
  <c r="L370"/>
  <c r="L368"/>
  <c r="L366"/>
  <c r="L364"/>
  <c r="L362"/>
  <c r="L360"/>
  <c r="L358"/>
  <c r="L356"/>
  <c r="L354"/>
  <c r="L352"/>
  <c r="L350"/>
  <c r="L348"/>
  <c r="L346"/>
  <c r="L344"/>
  <c r="L342"/>
  <c r="L340"/>
  <c r="L338"/>
  <c r="L336"/>
  <c r="L334"/>
  <c r="L332"/>
  <c r="L330"/>
  <c r="L328"/>
  <c r="L326"/>
  <c r="L324"/>
  <c r="L322"/>
  <c r="L320"/>
  <c r="L318"/>
  <c r="L316"/>
  <c r="L314"/>
  <c r="L312"/>
  <c r="L310"/>
  <c r="L308"/>
  <c r="L306"/>
  <c r="L304"/>
  <c r="L302"/>
  <c r="L300"/>
  <c r="L298"/>
  <c r="L296"/>
  <c r="L294"/>
  <c r="L292"/>
  <c r="L290"/>
  <c r="L288"/>
  <c r="L286"/>
  <c r="L284"/>
  <c r="L282"/>
  <c r="L280"/>
  <c r="L278"/>
  <c r="L276"/>
  <c r="L274"/>
  <c r="L272"/>
  <c r="L270"/>
  <c r="L268"/>
  <c r="L266"/>
  <c r="L264"/>
  <c r="L262"/>
  <c r="L260"/>
  <c r="L258"/>
  <c r="L256"/>
  <c r="L254"/>
  <c r="L252"/>
  <c r="L250"/>
  <c r="L248"/>
  <c r="L246"/>
  <c r="L244"/>
  <c r="L242"/>
  <c r="L240"/>
  <c r="L238"/>
  <c r="L236"/>
  <c r="L234"/>
  <c r="L232"/>
  <c r="L230"/>
  <c r="L228"/>
  <c r="L226"/>
  <c r="L224"/>
  <c r="L222"/>
  <c r="L220"/>
  <c r="L218"/>
  <c r="L216"/>
  <c r="L214"/>
  <c r="L212"/>
  <c r="L210"/>
  <c r="L208"/>
  <c r="L206"/>
  <c r="L204"/>
  <c r="L202"/>
  <c r="L200"/>
  <c r="L198"/>
  <c r="L196"/>
  <c r="L194"/>
  <c r="L192"/>
  <c r="L190"/>
  <c r="L188"/>
  <c r="L186"/>
  <c r="L184"/>
  <c r="L182"/>
  <c r="L180"/>
  <c r="L178"/>
  <c r="L176"/>
  <c r="L174"/>
  <c r="L172"/>
  <c r="L170"/>
  <c r="L168"/>
  <c r="L166"/>
  <c r="L164"/>
  <c r="L162"/>
  <c r="L160"/>
  <c r="L158"/>
  <c r="L156"/>
  <c r="L154"/>
  <c r="L152"/>
  <c r="L150"/>
  <c r="L148"/>
  <c r="L146"/>
  <c r="L144"/>
  <c r="L142"/>
  <c r="L140"/>
  <c r="L138"/>
  <c r="L136"/>
  <c r="L134"/>
  <c r="L132"/>
  <c r="L130"/>
  <c r="L128"/>
  <c r="L126"/>
  <c r="L124"/>
  <c r="L122"/>
  <c r="L120"/>
  <c r="L118"/>
  <c r="L116"/>
  <c r="L114"/>
  <c r="L112"/>
  <c r="L110"/>
  <c r="L108"/>
  <c r="L106"/>
  <c r="L104"/>
  <c r="L102"/>
  <c r="L100"/>
  <c r="L98"/>
  <c r="L96"/>
  <c r="L94"/>
  <c r="L92"/>
  <c r="L90"/>
  <c r="L88"/>
  <c r="L86"/>
  <c r="L84"/>
  <c r="L82"/>
  <c r="L80"/>
  <c r="L78"/>
  <c r="L76"/>
  <c r="L74"/>
  <c r="L72"/>
  <c r="L70"/>
  <c r="L68"/>
  <c r="L66"/>
  <c r="L64"/>
  <c r="L62"/>
  <c r="L60"/>
  <c r="L58"/>
  <c r="L56"/>
  <c r="L54"/>
  <c r="L52"/>
  <c r="L50"/>
  <c r="L48"/>
  <c r="L46"/>
  <c r="L44"/>
  <c r="L42"/>
  <c r="L40"/>
  <c r="L38"/>
  <c r="L36"/>
  <c r="L34"/>
  <c r="L32"/>
  <c r="L30"/>
  <c r="L28"/>
  <c r="L26"/>
  <c r="L24"/>
  <c r="L22"/>
  <c r="L20"/>
  <c r="L18"/>
  <c r="L16"/>
  <c r="L14"/>
  <c r="L12"/>
  <c r="L10"/>
  <c r="L8"/>
  <c r="L7"/>
  <c r="L2339"/>
  <c r="L2331"/>
  <c r="L2323"/>
  <c r="L2315"/>
  <c r="L2307"/>
  <c r="L2299"/>
  <c r="L2291"/>
  <c r="L2283"/>
  <c r="L2275"/>
  <c r="L2267"/>
  <c r="L2259"/>
  <c r="L2251"/>
  <c r="L2243"/>
  <c r="L2235"/>
  <c r="L2227"/>
  <c r="L2219"/>
  <c r="L2211"/>
  <c r="L2203"/>
  <c r="L2195"/>
  <c r="L2187"/>
  <c r="L2179"/>
  <c r="L2171"/>
  <c r="L2163"/>
  <c r="L2155"/>
  <c r="L2147"/>
  <c r="L2139"/>
  <c r="L2131"/>
  <c r="L2123"/>
  <c r="L2115"/>
  <c r="L2107"/>
  <c r="L2099"/>
  <c r="L2091"/>
  <c r="L2083"/>
  <c r="L2075"/>
  <c r="L2067"/>
  <c r="L2059"/>
  <c r="L2051"/>
  <c r="L2043"/>
  <c r="L2035"/>
  <c r="L2027"/>
  <c r="L2019"/>
  <c r="L2011"/>
  <c r="L2003"/>
  <c r="L1995"/>
  <c r="L1987"/>
  <c r="L1979"/>
  <c r="L1971"/>
  <c r="L1963"/>
  <c r="L1955"/>
  <c r="L1947"/>
  <c r="L1939"/>
  <c r="L1931"/>
  <c r="L1923"/>
  <c r="L1915"/>
  <c r="L1907"/>
  <c r="L1899"/>
  <c r="L1891"/>
  <c r="L1883"/>
  <c r="L1875"/>
  <c r="L1867"/>
  <c r="L1859"/>
  <c r="L1851"/>
  <c r="L1843"/>
  <c r="L1835"/>
  <c r="L1827"/>
  <c r="L1819"/>
  <c r="L1811"/>
  <c r="L1803"/>
  <c r="L1795"/>
  <c r="L1787"/>
  <c r="L1779"/>
  <c r="L1771"/>
  <c r="L1763"/>
  <c r="L1755"/>
  <c r="L1747"/>
  <c r="L1739"/>
  <c r="L1731"/>
  <c r="L1723"/>
  <c r="L1715"/>
  <c r="L1707"/>
  <c r="L1699"/>
  <c r="L1691"/>
  <c r="L1683"/>
  <c r="L1675"/>
  <c r="L1667"/>
  <c r="L1659"/>
  <c r="L1651"/>
  <c r="L1643"/>
  <c r="L1635"/>
  <c r="L1627"/>
  <c r="L1619"/>
  <c r="L1611"/>
  <c r="L1603"/>
  <c r="L1595"/>
  <c r="L1587"/>
  <c r="L1579"/>
  <c r="L1571"/>
  <c r="L1563"/>
  <c r="L1555"/>
  <c r="L1547"/>
  <c r="L1539"/>
  <c r="L1531"/>
  <c r="L1523"/>
  <c r="L1515"/>
  <c r="L1507"/>
  <c r="L1499"/>
  <c r="L1491"/>
  <c r="L1483"/>
  <c r="L1475"/>
  <c r="L1467"/>
  <c r="L1459"/>
  <c r="L1451"/>
  <c r="L1443"/>
  <c r="L1435"/>
  <c r="L1427"/>
  <c r="L1419"/>
  <c r="L1411"/>
  <c r="L1403"/>
  <c r="L1395"/>
  <c r="L1387"/>
  <c r="L1379"/>
  <c r="L1371"/>
  <c r="L1363"/>
  <c r="L1355"/>
  <c r="L1347"/>
  <c r="L1339"/>
  <c r="L1331"/>
  <c r="L1323"/>
  <c r="L1315"/>
  <c r="L1307"/>
  <c r="L1299"/>
  <c r="L1291"/>
  <c r="L1283"/>
  <c r="L1275"/>
  <c r="L1267"/>
  <c r="L1259"/>
  <c r="L1251"/>
  <c r="L1243"/>
  <c r="L1235"/>
  <c r="L1227"/>
  <c r="L1219"/>
  <c r="L1211"/>
  <c r="L1203"/>
  <c r="L1195"/>
  <c r="L1187"/>
  <c r="L1179"/>
  <c r="L1171"/>
  <c r="L1165"/>
  <c r="L1161"/>
  <c r="L1157"/>
  <c r="L1153"/>
  <c r="L1149"/>
  <c r="L1145"/>
  <c r="L1141"/>
  <c r="L1137"/>
  <c r="L1133"/>
  <c r="L1129"/>
  <c r="L1125"/>
  <c r="L1121"/>
  <c r="L1117"/>
  <c r="L1113"/>
  <c r="L1109"/>
  <c r="L1105"/>
  <c r="L1101"/>
  <c r="L1097"/>
  <c r="L1093"/>
  <c r="L1089"/>
  <c r="L1085"/>
  <c r="L1081"/>
  <c r="L1077"/>
  <c r="L1073"/>
  <c r="L1069"/>
  <c r="L1065"/>
  <c r="L1061"/>
  <c r="L1057"/>
  <c r="L1053"/>
  <c r="L1049"/>
  <c r="L1045"/>
  <c r="L1041"/>
  <c r="L1037"/>
  <c r="L1033"/>
  <c r="L1029"/>
  <c r="L1025"/>
  <c r="L1021"/>
  <c r="L1017"/>
  <c r="L1013"/>
  <c r="L1009"/>
  <c r="L1005"/>
  <c r="L1001"/>
  <c r="L997"/>
  <c r="L993"/>
  <c r="L989"/>
  <c r="L985"/>
  <c r="L981"/>
  <c r="L977"/>
  <c r="L973"/>
  <c r="L969"/>
  <c r="L965"/>
  <c r="L961"/>
  <c r="L957"/>
  <c r="L953"/>
  <c r="L949"/>
  <c r="L945"/>
  <c r="L941"/>
  <c r="L937"/>
  <c r="L933"/>
  <c r="L929"/>
  <c r="L925"/>
  <c r="L921"/>
  <c r="L917"/>
  <c r="L913"/>
  <c r="L909"/>
  <c r="L905"/>
  <c r="L901"/>
  <c r="L897"/>
  <c r="L893"/>
  <c r="L889"/>
  <c r="L885"/>
  <c r="L881"/>
  <c r="L877"/>
  <c r="L873"/>
  <c r="L869"/>
  <c r="L865"/>
  <c r="L861"/>
  <c r="L857"/>
  <c r="L853"/>
  <c r="L849"/>
  <c r="L845"/>
  <c r="L841"/>
  <c r="L837"/>
  <c r="L833"/>
  <c r="L829"/>
  <c r="L825"/>
  <c r="L821"/>
  <c r="L817"/>
  <c r="L813"/>
  <c r="L809"/>
  <c r="L805"/>
  <c r="L801"/>
  <c r="L797"/>
  <c r="L793"/>
  <c r="L789"/>
  <c r="L785"/>
  <c r="L781"/>
  <c r="L777"/>
  <c r="L773"/>
  <c r="L769"/>
  <c r="L765"/>
  <c r="L761"/>
  <c r="L757"/>
  <c r="L753"/>
  <c r="L749"/>
  <c r="L745"/>
  <c r="L741"/>
  <c r="L737"/>
  <c r="L733"/>
  <c r="L729"/>
  <c r="L725"/>
  <c r="L721"/>
  <c r="L717"/>
  <c r="L713"/>
  <c r="L709"/>
  <c r="L705"/>
  <c r="L701"/>
  <c r="L697"/>
  <c r="L693"/>
  <c r="L689"/>
  <c r="L685"/>
  <c r="L681"/>
  <c r="L677"/>
  <c r="L673"/>
  <c r="L669"/>
  <c r="L665"/>
  <c r="L661"/>
  <c r="L657"/>
  <c r="L653"/>
  <c r="L649"/>
  <c r="L645"/>
  <c r="L641"/>
  <c r="L637"/>
  <c r="L633"/>
  <c r="L629"/>
  <c r="L625"/>
  <c r="L621"/>
  <c r="L617"/>
  <c r="L613"/>
  <c r="L609"/>
  <c r="L605"/>
  <c r="L601"/>
  <c r="L597"/>
  <c r="L593"/>
  <c r="L589"/>
  <c r="L585"/>
  <c r="L581"/>
  <c r="L577"/>
  <c r="L573"/>
  <c r="L569"/>
  <c r="L565"/>
  <c r="L561"/>
  <c r="L557"/>
  <c r="L553"/>
  <c r="L549"/>
  <c r="L545"/>
  <c r="L541"/>
  <c r="L537"/>
  <c r="L533"/>
  <c r="L529"/>
  <c r="L525"/>
  <c r="L521"/>
  <c r="L517"/>
  <c r="L513"/>
  <c r="L509"/>
  <c r="L505"/>
  <c r="L501"/>
  <c r="L497"/>
  <c r="L493"/>
  <c r="L489"/>
  <c r="L485"/>
  <c r="L481"/>
  <c r="L477"/>
  <c r="L473"/>
  <c r="L469"/>
  <c r="L465"/>
  <c r="L461"/>
  <c r="L457"/>
  <c r="L453"/>
  <c r="L449"/>
  <c r="L445"/>
  <c r="L441"/>
  <c r="L437"/>
  <c r="L433"/>
  <c r="L429"/>
  <c r="L425"/>
  <c r="L421"/>
  <c r="L417"/>
  <c r="L413"/>
  <c r="L409"/>
  <c r="L405"/>
  <c r="L401"/>
  <c r="L397"/>
  <c r="L393"/>
  <c r="L389"/>
  <c r="L385"/>
  <c r="L381"/>
  <c r="L377"/>
  <c r="L373"/>
  <c r="L369"/>
  <c r="L365"/>
  <c r="L361"/>
  <c r="L357"/>
  <c r="L353"/>
  <c r="L349"/>
  <c r="L345"/>
  <c r="L341"/>
  <c r="L337"/>
  <c r="L333"/>
  <c r="L329"/>
  <c r="L325"/>
  <c r="L321"/>
  <c r="L317"/>
  <c r="L313"/>
  <c r="L309"/>
  <c r="L305"/>
  <c r="L301"/>
  <c r="L297"/>
  <c r="L293"/>
  <c r="L289"/>
  <c r="L285"/>
  <c r="L281"/>
  <c r="L277"/>
  <c r="L273"/>
  <c r="L269"/>
  <c r="L265"/>
  <c r="L261"/>
  <c r="L257"/>
  <c r="L253"/>
  <c r="L249"/>
  <c r="L245"/>
  <c r="L241"/>
  <c r="L237"/>
  <c r="L233"/>
  <c r="L229"/>
  <c r="L225"/>
  <c r="L221"/>
  <c r="L217"/>
  <c r="L213"/>
  <c r="L209"/>
  <c r="L205"/>
  <c r="L201"/>
  <c r="L197"/>
  <c r="L193"/>
  <c r="L189"/>
  <c r="L185"/>
  <c r="L181"/>
  <c r="L177"/>
  <c r="L173"/>
  <c r="L169"/>
  <c r="L165"/>
  <c r="L161"/>
  <c r="L157"/>
  <c r="L153"/>
  <c r="L149"/>
  <c r="L145"/>
  <c r="L141"/>
  <c r="L137"/>
  <c r="L133"/>
  <c r="L129"/>
  <c r="L125"/>
  <c r="L121"/>
  <c r="L117"/>
  <c r="L113"/>
  <c r="L109"/>
  <c r="L105"/>
  <c r="L101"/>
  <c r="L97"/>
  <c r="L93"/>
  <c r="L89"/>
  <c r="L85"/>
  <c r="L81"/>
  <c r="L77"/>
  <c r="L73"/>
  <c r="L69"/>
  <c r="L65"/>
  <c r="L61"/>
  <c r="L57"/>
  <c r="L53"/>
  <c r="L49"/>
  <c r="L45"/>
  <c r="L41"/>
  <c r="L37"/>
  <c r="L33"/>
  <c r="L29"/>
  <c r="L25"/>
  <c r="L21"/>
  <c r="L17"/>
  <c r="L13"/>
  <c r="L9"/>
  <c r="D9"/>
  <c r="D11"/>
  <c r="D13"/>
  <c r="D15"/>
  <c r="D17"/>
  <c r="D19"/>
  <c r="D21"/>
  <c r="D23"/>
  <c r="D25"/>
  <c r="D27"/>
  <c r="D29"/>
  <c r="D31"/>
  <c r="D33"/>
  <c r="D35"/>
  <c r="D37"/>
  <c r="D39"/>
  <c r="D41"/>
  <c r="D43"/>
  <c r="D45"/>
  <c r="D47"/>
  <c r="D49"/>
  <c r="D51"/>
  <c r="D53"/>
  <c r="D55"/>
  <c r="D57"/>
  <c r="D59"/>
  <c r="D61"/>
  <c r="D63"/>
  <c r="D65"/>
  <c r="D67"/>
  <c r="D69"/>
  <c r="D71"/>
  <c r="D73"/>
  <c r="D75"/>
  <c r="D77"/>
  <c r="D79"/>
  <c r="D81"/>
  <c r="D83"/>
  <c r="D85"/>
  <c r="D87"/>
  <c r="D89"/>
  <c r="D91"/>
  <c r="D93"/>
  <c r="D95"/>
  <c r="D97"/>
  <c r="D99"/>
  <c r="D101"/>
  <c r="D103"/>
  <c r="D105"/>
  <c r="D107"/>
  <c r="D109"/>
  <c r="D111"/>
  <c r="D113"/>
  <c r="D115"/>
  <c r="D117"/>
  <c r="D119"/>
  <c r="D121"/>
  <c r="D123"/>
  <c r="D125"/>
  <c r="D127"/>
  <c r="D129"/>
  <c r="D131"/>
  <c r="D133"/>
  <c r="D135"/>
  <c r="D137"/>
  <c r="D139"/>
  <c r="D141"/>
  <c r="D143"/>
  <c r="D145"/>
  <c r="D147"/>
  <c r="D149"/>
  <c r="D151"/>
  <c r="D153"/>
  <c r="D155"/>
  <c r="D157"/>
  <c r="D159"/>
  <c r="D161"/>
  <c r="D163"/>
  <c r="D165"/>
  <c r="D167"/>
  <c r="D169"/>
  <c r="D171"/>
  <c r="D173"/>
  <c r="D175"/>
  <c r="D177"/>
  <c r="D179"/>
  <c r="D181"/>
  <c r="D183"/>
  <c r="D185"/>
  <c r="D187"/>
  <c r="D189"/>
  <c r="D191"/>
  <c r="D193"/>
  <c r="D195"/>
  <c r="D197"/>
  <c r="D199"/>
  <c r="D201"/>
  <c r="D203"/>
  <c r="D205"/>
  <c r="D207"/>
  <c r="D209"/>
  <c r="D211"/>
  <c r="D213"/>
  <c r="D215"/>
  <c r="D217"/>
  <c r="D219"/>
  <c r="D221"/>
  <c r="D223"/>
  <c r="D225"/>
  <c r="D227"/>
  <c r="D229"/>
  <c r="D231"/>
  <c r="D233"/>
  <c r="D235"/>
  <c r="D237"/>
  <c r="D239"/>
  <c r="D241"/>
  <c r="D243"/>
  <c r="D245"/>
  <c r="D247"/>
  <c r="D249"/>
  <c r="D251"/>
  <c r="D253"/>
  <c r="D255"/>
  <c r="D257"/>
  <c r="D259"/>
  <c r="D261"/>
  <c r="D263"/>
  <c r="D265"/>
  <c r="D267"/>
  <c r="D269"/>
  <c r="D271"/>
  <c r="D273"/>
  <c r="D275"/>
  <c r="D277"/>
  <c r="D279"/>
  <c r="D281"/>
  <c r="D283"/>
  <c r="D285"/>
  <c r="D287"/>
  <c r="D289"/>
  <c r="D291"/>
  <c r="D293"/>
  <c r="D295"/>
  <c r="D297"/>
  <c r="D299"/>
  <c r="D301"/>
  <c r="D303"/>
  <c r="D305"/>
  <c r="D307"/>
  <c r="D309"/>
  <c r="D311"/>
  <c r="D313"/>
  <c r="D315"/>
  <c r="D317"/>
  <c r="D319"/>
  <c r="D321"/>
  <c r="D323"/>
  <c r="D325"/>
  <c r="D327"/>
  <c r="D329"/>
  <c r="D331"/>
  <c r="D333"/>
  <c r="D335"/>
  <c r="D337"/>
  <c r="D339"/>
  <c r="D341"/>
  <c r="D343"/>
  <c r="D345"/>
  <c r="D347"/>
  <c r="D349"/>
  <c r="D351"/>
  <c r="D353"/>
  <c r="D355"/>
  <c r="D357"/>
  <c r="D359"/>
  <c r="D361"/>
  <c r="D363"/>
  <c r="D365"/>
  <c r="D367"/>
  <c r="D369"/>
  <c r="D371"/>
  <c r="D373"/>
  <c r="D375"/>
  <c r="D377"/>
  <c r="D379"/>
  <c r="D381"/>
  <c r="D383"/>
  <c r="D385"/>
  <c r="D387"/>
  <c r="D389"/>
  <c r="D391"/>
  <c r="D393"/>
  <c r="D395"/>
  <c r="D397"/>
  <c r="D399"/>
  <c r="D401"/>
  <c r="D403"/>
  <c r="D405"/>
  <c r="D407"/>
  <c r="D409"/>
  <c r="D411"/>
  <c r="D413"/>
  <c r="D415"/>
  <c r="D417"/>
  <c r="D419"/>
  <c r="D421"/>
  <c r="D423"/>
  <c r="D425"/>
  <c r="D427"/>
  <c r="D429"/>
  <c r="D431"/>
  <c r="D433"/>
  <c r="D435"/>
  <c r="D437"/>
  <c r="D439"/>
  <c r="D441"/>
  <c r="D443"/>
  <c r="D445"/>
  <c r="D447"/>
  <c r="D449"/>
  <c r="D451"/>
  <c r="D453"/>
  <c r="D455"/>
  <c r="D457"/>
  <c r="D459"/>
  <c r="D461"/>
  <c r="D463"/>
  <c r="D465"/>
  <c r="D467"/>
  <c r="D469"/>
  <c r="D471"/>
  <c r="D473"/>
  <c r="D475"/>
  <c r="D477"/>
  <c r="D479"/>
  <c r="D481"/>
  <c r="D483"/>
  <c r="D485"/>
  <c r="D487"/>
  <c r="D489"/>
  <c r="D491"/>
  <c r="D493"/>
  <c r="D495"/>
  <c r="D497"/>
  <c r="D499"/>
  <c r="D501"/>
  <c r="D503"/>
  <c r="D505"/>
  <c r="D507"/>
  <c r="D509"/>
  <c r="D511"/>
  <c r="D513"/>
  <c r="D515"/>
  <c r="D517"/>
  <c r="D519"/>
  <c r="D521"/>
  <c r="D523"/>
  <c r="D525"/>
  <c r="D527"/>
  <c r="D529"/>
  <c r="D531"/>
  <c r="D533"/>
  <c r="D535"/>
  <c r="D537"/>
  <c r="D539"/>
  <c r="D541"/>
  <c r="D543"/>
  <c r="D545"/>
  <c r="D547"/>
  <c r="D549"/>
  <c r="D551"/>
  <c r="D553"/>
  <c r="D555"/>
  <c r="D557"/>
  <c r="D559"/>
  <c r="D561"/>
  <c r="D563"/>
  <c r="D565"/>
  <c r="D567"/>
  <c r="D569"/>
  <c r="D571"/>
  <c r="D573"/>
  <c r="D575"/>
  <c r="D577"/>
  <c r="D579"/>
  <c r="D581"/>
  <c r="D583"/>
  <c r="D585"/>
  <c r="D587"/>
  <c r="D589"/>
  <c r="D591"/>
  <c r="D593"/>
  <c r="D595"/>
  <c r="D597"/>
  <c r="D599"/>
  <c r="D601"/>
  <c r="D603"/>
  <c r="D605"/>
  <c r="D607"/>
  <c r="D609"/>
  <c r="D611"/>
  <c r="D613"/>
  <c r="D615"/>
  <c r="D617"/>
  <c r="D619"/>
  <c r="D621"/>
  <c r="D623"/>
  <c r="D625"/>
  <c r="D627"/>
  <c r="D629"/>
  <c r="D631"/>
  <c r="D633"/>
  <c r="D635"/>
  <c r="D637"/>
  <c r="D639"/>
  <c r="D641"/>
  <c r="D643"/>
  <c r="D645"/>
  <c r="D647"/>
  <c r="D649"/>
  <c r="D651"/>
  <c r="D653"/>
  <c r="D655"/>
  <c r="D657"/>
  <c r="D659"/>
  <c r="D661"/>
  <c r="D663"/>
  <c r="D665"/>
  <c r="D667"/>
  <c r="D669"/>
  <c r="D671"/>
  <c r="D673"/>
  <c r="D675"/>
  <c r="D677"/>
  <c r="D679"/>
  <c r="D681"/>
  <c r="D683"/>
  <c r="D685"/>
  <c r="D687"/>
  <c r="D689"/>
  <c r="D691"/>
  <c r="D693"/>
  <c r="D695"/>
  <c r="D697"/>
  <c r="D699"/>
  <c r="D701"/>
  <c r="D703"/>
  <c r="D705"/>
  <c r="D707"/>
  <c r="D709"/>
  <c r="D711"/>
  <c r="D713"/>
  <c r="D715"/>
  <c r="D717"/>
  <c r="D719"/>
  <c r="D721"/>
  <c r="D723"/>
  <c r="D725"/>
  <c r="D727"/>
  <c r="D729"/>
  <c r="D731"/>
  <c r="D733"/>
  <c r="D735"/>
  <c r="D737"/>
  <c r="D739"/>
  <c r="D741"/>
  <c r="D743"/>
  <c r="D745"/>
  <c r="D747"/>
  <c r="D749"/>
  <c r="D751"/>
  <c r="D753"/>
  <c r="D755"/>
  <c r="D757"/>
  <c r="D759"/>
  <c r="D761"/>
  <c r="D763"/>
  <c r="D765"/>
  <c r="D767"/>
  <c r="D769"/>
  <c r="D771"/>
  <c r="D773"/>
  <c r="D775"/>
  <c r="D777"/>
  <c r="D779"/>
  <c r="D781"/>
  <c r="D783"/>
  <c r="D785"/>
  <c r="D787"/>
  <c r="D789"/>
  <c r="D791"/>
  <c r="D793"/>
  <c r="D795"/>
  <c r="D797"/>
  <c r="D799"/>
  <c r="D801"/>
  <c r="D803"/>
  <c r="D805"/>
  <c r="D807"/>
  <c r="D809"/>
  <c r="D811"/>
  <c r="D813"/>
  <c r="D815"/>
  <c r="D817"/>
  <c r="D819"/>
  <c r="D821"/>
  <c r="D823"/>
  <c r="D825"/>
  <c r="D827"/>
  <c r="D829"/>
  <c r="D831"/>
  <c r="D833"/>
  <c r="D835"/>
  <c r="D837"/>
  <c r="D839"/>
  <c r="D841"/>
  <c r="D843"/>
  <c r="D845"/>
  <c r="D847"/>
  <c r="D849"/>
  <c r="D851"/>
  <c r="D853"/>
  <c r="D855"/>
  <c r="D857"/>
  <c r="D859"/>
  <c r="D861"/>
  <c r="D863"/>
  <c r="D865"/>
  <c r="D867"/>
  <c r="D869"/>
  <c r="D871"/>
  <c r="D873"/>
  <c r="D875"/>
  <c r="D877"/>
  <c r="D879"/>
  <c r="D881"/>
  <c r="D883"/>
  <c r="D885"/>
  <c r="D887"/>
  <c r="D889"/>
  <c r="D891"/>
  <c r="D893"/>
  <c r="D895"/>
  <c r="D897"/>
  <c r="D899"/>
  <c r="D901"/>
  <c r="D903"/>
  <c r="D905"/>
  <c r="D907"/>
  <c r="D909"/>
  <c r="D911"/>
  <c r="D913"/>
  <c r="D915"/>
  <c r="D917"/>
  <c r="D919"/>
  <c r="D921"/>
  <c r="D923"/>
  <c r="D925"/>
  <c r="D927"/>
  <c r="D929"/>
  <c r="D931"/>
  <c r="D933"/>
  <c r="D935"/>
  <c r="D937"/>
  <c r="D939"/>
  <c r="D941"/>
  <c r="D943"/>
  <c r="D945"/>
  <c r="D947"/>
  <c r="D949"/>
  <c r="D951"/>
  <c r="D953"/>
  <c r="D955"/>
  <c r="D957"/>
  <c r="D959"/>
  <c r="D961"/>
  <c r="D963"/>
  <c r="D965"/>
  <c r="D967"/>
  <c r="D969"/>
  <c r="D971"/>
  <c r="D973"/>
  <c r="D975"/>
  <c r="D977"/>
  <c r="D979"/>
  <c r="D981"/>
  <c r="D983"/>
  <c r="D985"/>
  <c r="D987"/>
  <c r="D989"/>
  <c r="D991"/>
  <c r="D993"/>
  <c r="D995"/>
  <c r="D997"/>
  <c r="D999"/>
  <c r="D1001"/>
  <c r="D1003"/>
  <c r="D1005"/>
  <c r="D1007"/>
  <c r="D1009"/>
  <c r="D1011"/>
  <c r="D1013"/>
  <c r="D1015"/>
  <c r="D1017"/>
  <c r="D1019"/>
  <c r="D1021"/>
  <c r="D1023"/>
  <c r="D1025"/>
  <c r="D1027"/>
  <c r="D1029"/>
  <c r="D1031"/>
  <c r="D1033"/>
  <c r="D1035"/>
  <c r="D1037"/>
  <c r="D1039"/>
  <c r="D1041"/>
  <c r="D1043"/>
  <c r="D1045"/>
  <c r="D1047"/>
  <c r="D1049"/>
  <c r="D1051"/>
  <c r="D1053"/>
  <c r="D1055"/>
  <c r="D1057"/>
  <c r="D1059"/>
  <c r="D1061"/>
  <c r="D1063"/>
  <c r="D1065"/>
  <c r="D1067"/>
  <c r="D1069"/>
  <c r="D1071"/>
  <c r="D1073"/>
  <c r="D1075"/>
  <c r="D1077"/>
  <c r="D1079"/>
  <c r="D1081"/>
  <c r="D1083"/>
  <c r="D1085"/>
  <c r="D1087"/>
  <c r="D1089"/>
  <c r="D1091"/>
  <c r="D1093"/>
  <c r="D1095"/>
  <c r="D1097"/>
  <c r="D1099"/>
  <c r="D1101"/>
  <c r="D1103"/>
  <c r="D1105"/>
  <c r="D1107"/>
  <c r="D1109"/>
  <c r="D1111"/>
  <c r="D1113"/>
  <c r="D1115"/>
  <c r="D1117"/>
  <c r="D1119"/>
  <c r="D1121"/>
  <c r="D1123"/>
  <c r="D1125"/>
  <c r="D1127"/>
  <c r="D1129"/>
  <c r="D1131"/>
  <c r="D1133"/>
  <c r="D1135"/>
  <c r="D1137"/>
  <c r="D1139"/>
  <c r="D1141"/>
  <c r="D1143"/>
  <c r="D1145"/>
  <c r="D1147"/>
  <c r="D1149"/>
  <c r="D1151"/>
  <c r="D1153"/>
  <c r="D1155"/>
  <c r="D1157"/>
  <c r="D1159"/>
  <c r="D1161"/>
  <c r="D1163"/>
  <c r="D1165"/>
  <c r="D1167"/>
  <c r="D1169"/>
  <c r="D1171"/>
  <c r="D1173"/>
  <c r="D1175"/>
  <c r="D1177"/>
  <c r="D1179"/>
  <c r="D1181"/>
  <c r="D1183"/>
  <c r="D1185"/>
  <c r="D1187"/>
  <c r="D1189"/>
  <c r="D1191"/>
  <c r="D1193"/>
  <c r="D1195"/>
  <c r="D1197"/>
  <c r="D1199"/>
  <c r="D1201"/>
  <c r="D1203"/>
  <c r="D1205"/>
  <c r="D1207"/>
  <c r="D1209"/>
  <c r="D1211"/>
  <c r="D1213"/>
  <c r="D1215"/>
  <c r="D1217"/>
  <c r="D1219"/>
  <c r="D1221"/>
  <c r="D1223"/>
  <c r="D1225"/>
  <c r="D1227"/>
  <c r="D1229"/>
  <c r="D1231"/>
  <c r="D1233"/>
  <c r="D1235"/>
  <c r="D1237"/>
  <c r="D1239"/>
  <c r="D1241"/>
  <c r="D1243"/>
  <c r="D1245"/>
  <c r="D1247"/>
  <c r="D1249"/>
  <c r="D1251"/>
  <c r="D1253"/>
  <c r="D1255"/>
  <c r="D1257"/>
  <c r="D1259"/>
  <c r="D1261"/>
  <c r="D1263"/>
  <c r="D1265"/>
  <c r="D1267"/>
  <c r="D1269"/>
  <c r="D1271"/>
  <c r="D1273"/>
  <c r="D1275"/>
  <c r="D1277"/>
  <c r="D1279"/>
  <c r="D1281"/>
  <c r="D1283"/>
  <c r="D1285"/>
  <c r="D1287"/>
  <c r="D1289"/>
  <c r="D1291"/>
  <c r="D1293"/>
  <c r="D1295"/>
  <c r="D1297"/>
  <c r="D1299"/>
  <c r="D1301"/>
  <c r="D1303"/>
  <c r="D1305"/>
  <c r="D1307"/>
  <c r="D1309"/>
  <c r="D1311"/>
  <c r="D1313"/>
  <c r="D1315"/>
  <c r="D1317"/>
  <c r="D1319"/>
  <c r="D1321"/>
  <c r="D1323"/>
  <c r="D1325"/>
  <c r="D1327"/>
  <c r="D1329"/>
  <c r="D1331"/>
  <c r="D1333"/>
  <c r="D1335"/>
  <c r="D1337"/>
  <c r="D1339"/>
  <c r="D1341"/>
  <c r="D1343"/>
  <c r="D1345"/>
  <c r="D1347"/>
  <c r="D1349"/>
  <c r="D1351"/>
  <c r="D1353"/>
  <c r="D1355"/>
  <c r="D1357"/>
  <c r="D1359"/>
  <c r="D1361"/>
  <c r="D1363"/>
  <c r="D1365"/>
  <c r="D1367"/>
  <c r="D1369"/>
  <c r="D1371"/>
  <c r="D1373"/>
  <c r="D1375"/>
  <c r="D1377"/>
  <c r="D1379"/>
  <c r="D1381"/>
  <c r="D1383"/>
  <c r="D1385"/>
  <c r="D1387"/>
  <c r="D1389"/>
  <c r="D1391"/>
  <c r="D1393"/>
  <c r="D1395"/>
  <c r="D1397"/>
  <c r="D1399"/>
  <c r="D1401"/>
  <c r="D1403"/>
  <c r="D1405"/>
  <c r="D1407"/>
  <c r="D1409"/>
  <c r="D1411"/>
  <c r="D1413"/>
  <c r="D1415"/>
  <c r="D1417"/>
  <c r="D1419"/>
  <c r="D1421"/>
  <c r="D1423"/>
  <c r="D1425"/>
  <c r="D1427"/>
  <c r="D1429"/>
  <c r="D1431"/>
  <c r="D1433"/>
  <c r="D1435"/>
  <c r="D1437"/>
  <c r="D1439"/>
  <c r="D1441"/>
  <c r="D1443"/>
  <c r="D1445"/>
  <c r="D1447"/>
  <c r="D1449"/>
  <c r="D1451"/>
  <c r="D1453"/>
  <c r="D1455"/>
  <c r="D1457"/>
  <c r="D1459"/>
  <c r="D1461"/>
  <c r="D1463"/>
  <c r="D1465"/>
  <c r="D1467"/>
  <c r="D1469"/>
  <c r="D1471"/>
  <c r="D1473"/>
  <c r="D1475"/>
  <c r="D1477"/>
  <c r="D1479"/>
  <c r="D1481"/>
  <c r="D1483"/>
  <c r="D1485"/>
  <c r="D1487"/>
  <c r="D1489"/>
  <c r="D1491"/>
  <c r="D1493"/>
  <c r="D1495"/>
  <c r="D1497"/>
  <c r="D1499"/>
  <c r="D1501"/>
  <c r="D1503"/>
  <c r="D1505"/>
  <c r="D1507"/>
  <c r="D1509"/>
  <c r="D1511"/>
  <c r="D1513"/>
  <c r="D1515"/>
  <c r="D1517"/>
  <c r="D1519"/>
  <c r="D1521"/>
  <c r="D1523"/>
  <c r="D1525"/>
  <c r="D1527"/>
  <c r="D1529"/>
  <c r="D1531"/>
  <c r="D1533"/>
  <c r="D1535"/>
  <c r="D1537"/>
  <c r="D1539"/>
  <c r="D1541"/>
  <c r="D1543"/>
  <c r="D1545"/>
  <c r="D1547"/>
  <c r="D1549"/>
  <c r="D1551"/>
  <c r="D1553"/>
  <c r="D1555"/>
  <c r="D1557"/>
  <c r="D1559"/>
  <c r="D1561"/>
  <c r="D1563"/>
  <c r="D1565"/>
  <c r="D1567"/>
  <c r="D1569"/>
  <c r="D1571"/>
  <c r="D1573"/>
  <c r="D1575"/>
  <c r="D1577"/>
  <c r="D1579"/>
  <c r="D1581"/>
  <c r="D1583"/>
  <c r="D1585"/>
  <c r="D1587"/>
  <c r="D1589"/>
  <c r="D1591"/>
  <c r="D1593"/>
  <c r="D1595"/>
  <c r="D1597"/>
  <c r="D1599"/>
  <c r="D1601"/>
  <c r="D1603"/>
  <c r="D1605"/>
  <c r="D1607"/>
  <c r="D1609"/>
  <c r="D1611"/>
  <c r="D1613"/>
  <c r="D1615"/>
  <c r="D1617"/>
  <c r="D1619"/>
  <c r="D1621"/>
  <c r="D1623"/>
  <c r="D1625"/>
  <c r="D1627"/>
  <c r="D1629"/>
  <c r="D1631"/>
  <c r="D1633"/>
  <c r="D1635"/>
  <c r="D1637"/>
  <c r="D1639"/>
  <c r="D1641"/>
  <c r="D1643"/>
  <c r="D1645"/>
  <c r="D1647"/>
  <c r="D1649"/>
  <c r="D1651"/>
  <c r="D1653"/>
  <c r="D1655"/>
  <c r="D1657"/>
  <c r="D1659"/>
  <c r="D1661"/>
  <c r="D1663"/>
  <c r="D1665"/>
  <c r="D1667"/>
  <c r="D1669"/>
  <c r="D1671"/>
  <c r="D1673"/>
  <c r="D1675"/>
  <c r="D1677"/>
  <c r="D1679"/>
  <c r="D1681"/>
  <c r="D1683"/>
  <c r="D1685"/>
  <c r="D1687"/>
  <c r="D1689"/>
  <c r="D1691"/>
  <c r="D1693"/>
  <c r="D1695"/>
  <c r="D1697"/>
  <c r="D1699"/>
  <c r="D1701"/>
  <c r="D1703"/>
  <c r="D1705"/>
  <c r="D1707"/>
  <c r="D1709"/>
  <c r="D1711"/>
  <c r="D1713"/>
  <c r="D1715"/>
  <c r="D1717"/>
  <c r="D1719"/>
  <c r="D1721"/>
  <c r="D1723"/>
  <c r="D1725"/>
  <c r="D1727"/>
  <c r="D1729"/>
  <c r="D1731"/>
  <c r="D1733"/>
  <c r="D1735"/>
  <c r="D1737"/>
  <c r="D1739"/>
  <c r="D1741"/>
  <c r="D1743"/>
  <c r="D1745"/>
  <c r="D1747"/>
  <c r="D1749"/>
  <c r="D1751"/>
  <c r="D1753"/>
  <c r="D1755"/>
  <c r="D1757"/>
  <c r="D1759"/>
  <c r="D1761"/>
  <c r="D1763"/>
  <c r="D1765"/>
  <c r="D1767"/>
  <c r="D1769"/>
  <c r="D1771"/>
  <c r="D1773"/>
  <c r="D1775"/>
  <c r="D1777"/>
  <c r="D1779"/>
  <c r="D1781"/>
  <c r="D1783"/>
  <c r="D1785"/>
  <c r="D1787"/>
  <c r="D1789"/>
  <c r="D1791"/>
  <c r="D1793"/>
  <c r="D1795"/>
  <c r="D1797"/>
  <c r="D1799"/>
  <c r="D1801"/>
  <c r="D1803"/>
  <c r="D1805"/>
  <c r="D1807"/>
  <c r="D1809"/>
  <c r="D1811"/>
  <c r="D1813"/>
  <c r="D1815"/>
  <c r="D1817"/>
  <c r="D1819"/>
  <c r="D1821"/>
  <c r="D1823"/>
  <c r="D1825"/>
  <c r="D1827"/>
  <c r="D1829"/>
  <c r="D1831"/>
  <c r="D1833"/>
  <c r="D1835"/>
  <c r="D1837"/>
  <c r="D1839"/>
  <c r="D1841"/>
  <c r="D1843"/>
  <c r="D1845"/>
  <c r="D1847"/>
  <c r="D1849"/>
  <c r="D1851"/>
  <c r="D1853"/>
  <c r="D1855"/>
  <c r="D1857"/>
  <c r="D1859"/>
  <c r="D1861"/>
  <c r="D1863"/>
  <c r="D1865"/>
  <c r="D1867"/>
  <c r="D1869"/>
  <c r="D1871"/>
  <c r="D1873"/>
  <c r="D1875"/>
  <c r="D1877"/>
  <c r="D1879"/>
  <c r="D1881"/>
  <c r="D1883"/>
  <c r="D1885"/>
  <c r="D1887"/>
  <c r="D1889"/>
  <c r="D1891"/>
  <c r="D1893"/>
  <c r="D1895"/>
  <c r="D1897"/>
  <c r="D1899"/>
  <c r="D1901"/>
  <c r="D1903"/>
  <c r="D1905"/>
  <c r="D1907"/>
  <c r="D1909"/>
  <c r="D1911"/>
  <c r="D1913"/>
  <c r="D1915"/>
  <c r="D1917"/>
  <c r="D1919"/>
  <c r="D1921"/>
  <c r="D1923"/>
  <c r="D1925"/>
  <c r="D1927"/>
  <c r="D1929"/>
  <c r="D1931"/>
  <c r="D1933"/>
  <c r="D1935"/>
  <c r="D1937"/>
  <c r="D1939"/>
  <c r="D1941"/>
  <c r="D1943"/>
  <c r="D1945"/>
  <c r="D1947"/>
  <c r="D1949"/>
  <c r="D1951"/>
  <c r="D1953"/>
  <c r="D1955"/>
  <c r="D1957"/>
  <c r="D1959"/>
  <c r="D1961"/>
  <c r="D1963"/>
  <c r="D1965"/>
  <c r="D1967"/>
  <c r="D1969"/>
  <c r="D1971"/>
  <c r="D1973"/>
  <c r="D1975"/>
  <c r="D1977"/>
  <c r="D1979"/>
  <c r="D1981"/>
  <c r="D1983"/>
  <c r="D1985"/>
  <c r="D1987"/>
  <c r="D1989"/>
  <c r="D1991"/>
  <c r="D1993"/>
  <c r="D1995"/>
  <c r="D1997"/>
  <c r="D1999"/>
  <c r="D2001"/>
  <c r="D2003"/>
  <c r="D2005"/>
  <c r="D2007"/>
  <c r="D2009"/>
  <c r="D2011"/>
  <c r="D2013"/>
  <c r="D2015"/>
  <c r="D2017"/>
  <c r="D2019"/>
  <c r="D2021"/>
  <c r="D2023"/>
  <c r="D2025"/>
  <c r="D2027"/>
  <c r="D2029"/>
  <c r="D2031"/>
  <c r="D2033"/>
  <c r="D2035"/>
  <c r="D2037"/>
  <c r="D2039"/>
  <c r="D2041"/>
  <c r="D2043"/>
  <c r="D2045"/>
  <c r="D2047"/>
  <c r="D2049"/>
  <c r="D2051"/>
  <c r="D2053"/>
  <c r="D2055"/>
  <c r="D2057"/>
  <c r="D2059"/>
  <c r="D2061"/>
  <c r="D2063"/>
  <c r="D2065"/>
  <c r="D2067"/>
  <c r="D2069"/>
  <c r="D2071"/>
  <c r="D2073"/>
  <c r="D2075"/>
  <c r="D2077"/>
  <c r="D2079"/>
  <c r="D2081"/>
  <c r="D2083"/>
  <c r="D2085"/>
  <c r="D2087"/>
  <c r="D2089"/>
  <c r="D2091"/>
  <c r="D2093"/>
  <c r="D2095"/>
  <c r="D2097"/>
  <c r="D2099"/>
  <c r="D2101"/>
  <c r="D2103"/>
  <c r="D2105"/>
  <c r="D2107"/>
  <c r="D2109"/>
  <c r="D2111"/>
  <c r="D2113"/>
  <c r="D2115"/>
  <c r="D2117"/>
  <c r="D2119"/>
  <c r="D2121"/>
  <c r="D2123"/>
  <c r="D2125"/>
  <c r="D2127"/>
  <c r="D2129"/>
  <c r="D2131"/>
  <c r="D2133"/>
  <c r="D2135"/>
  <c r="D2137"/>
  <c r="D2139"/>
  <c r="D2141"/>
  <c r="D2143"/>
  <c r="D2145"/>
  <c r="D2147"/>
  <c r="D2149"/>
  <c r="D2151"/>
  <c r="D2153"/>
  <c r="D2155"/>
  <c r="D2157"/>
  <c r="D2159"/>
  <c r="D2161"/>
  <c r="D2163"/>
  <c r="D2165"/>
  <c r="D2167"/>
  <c r="D2169"/>
  <c r="D2171"/>
  <c r="D2173"/>
  <c r="D2175"/>
  <c r="D2177"/>
  <c r="D2179"/>
  <c r="D2181"/>
  <c r="D2183"/>
  <c r="D2185"/>
  <c r="D2187"/>
  <c r="D2189"/>
  <c r="D2191"/>
  <c r="D2193"/>
  <c r="D2195"/>
  <c r="D2197"/>
  <c r="D2199"/>
  <c r="D2201"/>
  <c r="D2203"/>
  <c r="D2205"/>
  <c r="D2207"/>
  <c r="D2209"/>
  <c r="D2211"/>
  <c r="D2213"/>
  <c r="D2215"/>
  <c r="D2217"/>
  <c r="D2219"/>
  <c r="D2221"/>
  <c r="D2223"/>
  <c r="D2225"/>
  <c r="D2227"/>
  <c r="D2229"/>
  <c r="D2231"/>
  <c r="D2233"/>
  <c r="D2235"/>
  <c r="D2237"/>
  <c r="D2239"/>
  <c r="D2241"/>
  <c r="D2243"/>
  <c r="D2245"/>
  <c r="D2247"/>
  <c r="D2249"/>
  <c r="D2251"/>
  <c r="D2253"/>
  <c r="D2255"/>
  <c r="D2257"/>
  <c r="D2259"/>
  <c r="D2261"/>
  <c r="D2263"/>
  <c r="D2265"/>
  <c r="D2267"/>
  <c r="D2269"/>
  <c r="D2271"/>
  <c r="D2273"/>
  <c r="D2275"/>
  <c r="D2277"/>
  <c r="D2279"/>
  <c r="D2281"/>
  <c r="D2283"/>
  <c r="D2285"/>
  <c r="D2287"/>
  <c r="D2289"/>
  <c r="D2291"/>
  <c r="D2293"/>
  <c r="D2295"/>
  <c r="D2297"/>
  <c r="D2299"/>
  <c r="D2301"/>
  <c r="D2303"/>
  <c r="D2305"/>
  <c r="D2307"/>
  <c r="D2309"/>
  <c r="D2311"/>
  <c r="D2313"/>
  <c r="D2315"/>
  <c r="D2317"/>
  <c r="D2319"/>
  <c r="D2321"/>
  <c r="D2323"/>
  <c r="D2325"/>
  <c r="D2327"/>
  <c r="D2329"/>
  <c r="D2331"/>
  <c r="D2333"/>
  <c r="D2335"/>
  <c r="D2337"/>
  <c r="D2339"/>
  <c r="E9"/>
  <c r="E11"/>
  <c r="E13"/>
  <c r="E15"/>
  <c r="E17"/>
  <c r="E19"/>
  <c r="E21"/>
  <c r="E23"/>
  <c r="E25"/>
  <c r="E27"/>
  <c r="E29"/>
  <c r="E31"/>
  <c r="E33"/>
  <c r="E35"/>
  <c r="E37"/>
  <c r="E39"/>
  <c r="E41"/>
  <c r="E43"/>
  <c r="E45"/>
  <c r="E47"/>
  <c r="E49"/>
  <c r="E51"/>
  <c r="E53"/>
  <c r="E55"/>
  <c r="E57"/>
  <c r="E59"/>
  <c r="E61"/>
  <c r="E63"/>
  <c r="E65"/>
  <c r="E67"/>
  <c r="E69"/>
  <c r="E71"/>
  <c r="E73"/>
  <c r="E75"/>
  <c r="E77"/>
  <c r="E79"/>
  <c r="E81"/>
  <c r="E83"/>
  <c r="E85"/>
  <c r="E87"/>
  <c r="E89"/>
  <c r="E91"/>
  <c r="E93"/>
  <c r="E95"/>
  <c r="E97"/>
  <c r="E99"/>
  <c r="E101"/>
  <c r="E103"/>
  <c r="E105"/>
  <c r="E107"/>
  <c r="E109"/>
  <c r="E111"/>
  <c r="E113"/>
  <c r="E115"/>
  <c r="E117"/>
  <c r="E119"/>
  <c r="E121"/>
  <c r="E123"/>
  <c r="E125"/>
  <c r="E127"/>
  <c r="E129"/>
  <c r="E131"/>
  <c r="E133"/>
  <c r="E135"/>
  <c r="E137"/>
  <c r="E139"/>
  <c r="E141"/>
  <c r="E143"/>
  <c r="E145"/>
  <c r="E147"/>
  <c r="E149"/>
  <c r="E151"/>
  <c r="E153"/>
  <c r="E155"/>
  <c r="E157"/>
  <c r="E159"/>
  <c r="E161"/>
  <c r="E163"/>
  <c r="E165"/>
  <c r="E167"/>
  <c r="E169"/>
  <c r="E171"/>
  <c r="E173"/>
  <c r="E175"/>
  <c r="E177"/>
  <c r="E179"/>
  <c r="E181"/>
  <c r="E183"/>
  <c r="E185"/>
  <c r="E187"/>
  <c r="E189"/>
  <c r="E191"/>
  <c r="E193"/>
  <c r="E195"/>
  <c r="E197"/>
  <c r="E199"/>
  <c r="E201"/>
  <c r="E203"/>
  <c r="E205"/>
  <c r="E207"/>
  <c r="E209"/>
  <c r="E211"/>
  <c r="E213"/>
  <c r="E215"/>
  <c r="E217"/>
  <c r="E219"/>
  <c r="E221"/>
  <c r="E223"/>
  <c r="E225"/>
  <c r="E227"/>
  <c r="E229"/>
  <c r="E231"/>
  <c r="E233"/>
  <c r="E235"/>
  <c r="E237"/>
  <c r="E239"/>
  <c r="E241"/>
  <c r="E243"/>
  <c r="E245"/>
  <c r="E247"/>
  <c r="E249"/>
  <c r="E251"/>
  <c r="E253"/>
  <c r="E255"/>
  <c r="E257"/>
  <c r="E259"/>
  <c r="E261"/>
  <c r="E263"/>
  <c r="E265"/>
  <c r="E267"/>
  <c r="E269"/>
  <c r="E271"/>
  <c r="E273"/>
  <c r="E275"/>
  <c r="E277"/>
  <c r="E279"/>
  <c r="E281"/>
  <c r="E283"/>
  <c r="E285"/>
  <c r="E287"/>
  <c r="E289"/>
  <c r="E291"/>
  <c r="E293"/>
  <c r="E295"/>
  <c r="E297"/>
  <c r="E299"/>
  <c r="E301"/>
  <c r="E303"/>
  <c r="E305"/>
  <c r="E307"/>
  <c r="E309"/>
  <c r="E311"/>
  <c r="E313"/>
  <c r="E315"/>
  <c r="E317"/>
  <c r="E319"/>
  <c r="E321"/>
  <c r="E323"/>
  <c r="E325"/>
  <c r="E327"/>
  <c r="E329"/>
  <c r="E331"/>
  <c r="E333"/>
  <c r="E335"/>
  <c r="E337"/>
  <c r="E339"/>
  <c r="E341"/>
  <c r="E343"/>
  <c r="E345"/>
  <c r="E347"/>
  <c r="E349"/>
  <c r="E351"/>
  <c r="E353"/>
  <c r="E355"/>
  <c r="E357"/>
  <c r="E359"/>
  <c r="E361"/>
  <c r="E363"/>
  <c r="E365"/>
  <c r="E367"/>
  <c r="E369"/>
  <c r="E371"/>
  <c r="E373"/>
  <c r="E375"/>
  <c r="E377"/>
  <c r="E379"/>
  <c r="E381"/>
  <c r="E383"/>
  <c r="E385"/>
  <c r="E387"/>
  <c r="E389"/>
  <c r="E391"/>
  <c r="E393"/>
  <c r="E395"/>
  <c r="E397"/>
  <c r="E399"/>
  <c r="E401"/>
  <c r="E403"/>
  <c r="E405"/>
  <c r="E407"/>
  <c r="E409"/>
  <c r="E411"/>
  <c r="E413"/>
  <c r="E415"/>
  <c r="E417"/>
  <c r="E419"/>
  <c r="E421"/>
  <c r="E423"/>
  <c r="E425"/>
  <c r="E427"/>
  <c r="E429"/>
  <c r="E431"/>
  <c r="E433"/>
  <c r="E435"/>
  <c r="E437"/>
  <c r="E439"/>
  <c r="E441"/>
  <c r="E443"/>
  <c r="E445"/>
  <c r="E447"/>
  <c r="E449"/>
  <c r="E451"/>
  <c r="E453"/>
  <c r="E455"/>
  <c r="E457"/>
  <c r="E459"/>
  <c r="E461"/>
  <c r="E463"/>
  <c r="E465"/>
  <c r="E467"/>
  <c r="E469"/>
  <c r="E471"/>
  <c r="E473"/>
  <c r="E475"/>
  <c r="E477"/>
  <c r="E479"/>
  <c r="E481"/>
  <c r="E483"/>
  <c r="E485"/>
  <c r="E487"/>
  <c r="E489"/>
  <c r="E491"/>
  <c r="E493"/>
  <c r="E495"/>
  <c r="E497"/>
  <c r="E499"/>
  <c r="E501"/>
  <c r="E503"/>
  <c r="E505"/>
  <c r="E507"/>
  <c r="E509"/>
  <c r="E511"/>
  <c r="E513"/>
  <c r="E515"/>
  <c r="E517"/>
  <c r="E519"/>
  <c r="E521"/>
  <c r="E523"/>
  <c r="E525"/>
  <c r="E527"/>
  <c r="E529"/>
  <c r="E531"/>
  <c r="E533"/>
  <c r="E535"/>
  <c r="E537"/>
  <c r="E539"/>
  <c r="E541"/>
  <c r="E543"/>
  <c r="E545"/>
  <c r="E547"/>
  <c r="E549"/>
  <c r="E551"/>
  <c r="E553"/>
  <c r="E555"/>
  <c r="E557"/>
  <c r="E559"/>
  <c r="E561"/>
  <c r="E563"/>
  <c r="E565"/>
  <c r="E567"/>
  <c r="E569"/>
  <c r="E571"/>
  <c r="E573"/>
  <c r="E575"/>
  <c r="E577"/>
  <c r="E579"/>
  <c r="E581"/>
  <c r="E583"/>
  <c r="E585"/>
  <c r="E587"/>
  <c r="E589"/>
  <c r="E591"/>
  <c r="E593"/>
  <c r="E595"/>
  <c r="E597"/>
  <c r="E599"/>
  <c r="E601"/>
  <c r="E603"/>
  <c r="E605"/>
  <c r="E607"/>
  <c r="E609"/>
  <c r="E611"/>
  <c r="E613"/>
  <c r="E615"/>
  <c r="E617"/>
  <c r="E619"/>
  <c r="E621"/>
  <c r="E623"/>
  <c r="E625"/>
  <c r="E627"/>
  <c r="E629"/>
  <c r="E631"/>
  <c r="E633"/>
  <c r="E635"/>
  <c r="E637"/>
  <c r="E639"/>
  <c r="E641"/>
  <c r="E643"/>
  <c r="E645"/>
  <c r="E647"/>
  <c r="E649"/>
  <c r="E651"/>
  <c r="E653"/>
  <c r="E655"/>
  <c r="E657"/>
  <c r="E659"/>
  <c r="E661"/>
  <c r="E663"/>
  <c r="E665"/>
  <c r="E667"/>
  <c r="E669"/>
  <c r="E671"/>
  <c r="E673"/>
  <c r="E675"/>
  <c r="E677"/>
  <c r="E679"/>
  <c r="E681"/>
  <c r="E683"/>
  <c r="E685"/>
  <c r="E687"/>
  <c r="E689"/>
  <c r="E691"/>
  <c r="E693"/>
  <c r="E695"/>
  <c r="E697"/>
  <c r="E699"/>
  <c r="E701"/>
  <c r="E703"/>
  <c r="E705"/>
  <c r="E707"/>
  <c r="E709"/>
  <c r="E711"/>
  <c r="E713"/>
  <c r="E715"/>
  <c r="E717"/>
  <c r="E719"/>
  <c r="E721"/>
  <c r="E723"/>
  <c r="E725"/>
  <c r="E727"/>
  <c r="E729"/>
  <c r="E731"/>
  <c r="E733"/>
  <c r="E735"/>
  <c r="E737"/>
  <c r="E739"/>
  <c r="E741"/>
  <c r="E743"/>
  <c r="E745"/>
  <c r="E747"/>
  <c r="E749"/>
  <c r="E751"/>
  <c r="E753"/>
  <c r="E755"/>
  <c r="E757"/>
  <c r="E759"/>
  <c r="E761"/>
  <c r="E763"/>
  <c r="E765"/>
  <c r="E767"/>
  <c r="E769"/>
  <c r="E771"/>
  <c r="E773"/>
  <c r="E775"/>
  <c r="E777"/>
  <c r="E779"/>
  <c r="E781"/>
  <c r="E783"/>
  <c r="E785"/>
  <c r="E787"/>
  <c r="E789"/>
  <c r="E791"/>
  <c r="E793"/>
  <c r="E795"/>
  <c r="E797"/>
  <c r="E799"/>
  <c r="E801"/>
  <c r="E803"/>
  <c r="E805"/>
  <c r="E807"/>
  <c r="E809"/>
  <c r="E811"/>
  <c r="E813"/>
  <c r="E815"/>
  <c r="E817"/>
  <c r="E819"/>
  <c r="E821"/>
  <c r="E823"/>
  <c r="E825"/>
  <c r="E827"/>
  <c r="E829"/>
  <c r="E831"/>
  <c r="E833"/>
  <c r="E835"/>
  <c r="E837"/>
  <c r="E839"/>
  <c r="E841"/>
  <c r="E843"/>
  <c r="E845"/>
  <c r="E847"/>
  <c r="E849"/>
  <c r="E851"/>
  <c r="E853"/>
  <c r="E855"/>
  <c r="E857"/>
  <c r="E859"/>
  <c r="E861"/>
  <c r="E863"/>
  <c r="E865"/>
  <c r="E867"/>
  <c r="E869"/>
  <c r="E871"/>
  <c r="E873"/>
  <c r="E875"/>
  <c r="E877"/>
  <c r="E879"/>
  <c r="E881"/>
  <c r="E883"/>
  <c r="E885"/>
  <c r="E887"/>
  <c r="E889"/>
  <c r="E891"/>
  <c r="E893"/>
  <c r="E895"/>
  <c r="E897"/>
  <c r="E899"/>
  <c r="E901"/>
  <c r="E903"/>
  <c r="E905"/>
  <c r="E907"/>
  <c r="E909"/>
  <c r="E911"/>
  <c r="E913"/>
  <c r="E915"/>
  <c r="E917"/>
  <c r="E919"/>
  <c r="E921"/>
  <c r="E923"/>
  <c r="E925"/>
  <c r="E927"/>
  <c r="E929"/>
  <c r="E931"/>
  <c r="E933"/>
  <c r="E935"/>
  <c r="E937"/>
  <c r="E939"/>
  <c r="E941"/>
  <c r="E943"/>
  <c r="E945"/>
  <c r="E947"/>
  <c r="E949"/>
  <c r="E951"/>
  <c r="E953"/>
  <c r="E955"/>
  <c r="E957"/>
  <c r="E959"/>
  <c r="E961"/>
  <c r="E963"/>
  <c r="E965"/>
  <c r="E967"/>
  <c r="E969"/>
  <c r="E971"/>
  <c r="E973"/>
  <c r="E975"/>
  <c r="E977"/>
  <c r="E979"/>
  <c r="E981"/>
  <c r="E983"/>
  <c r="E985"/>
  <c r="E987"/>
  <c r="E989"/>
  <c r="E991"/>
  <c r="E993"/>
  <c r="E995"/>
  <c r="E997"/>
  <c r="E999"/>
  <c r="E1001"/>
  <c r="E1003"/>
  <c r="E1005"/>
  <c r="E1007"/>
  <c r="E1009"/>
  <c r="E1011"/>
  <c r="E1013"/>
  <c r="E1015"/>
  <c r="E1017"/>
  <c r="E1019"/>
  <c r="E1021"/>
  <c r="E1023"/>
  <c r="E1025"/>
  <c r="E1027"/>
  <c r="E1029"/>
  <c r="E1031"/>
  <c r="E1033"/>
  <c r="E1035"/>
  <c r="E1037"/>
  <c r="E1039"/>
  <c r="E1041"/>
  <c r="E1043"/>
  <c r="E1045"/>
  <c r="E1047"/>
  <c r="E1049"/>
  <c r="E1051"/>
  <c r="E1053"/>
  <c r="E1055"/>
  <c r="E1057"/>
  <c r="E1059"/>
  <c r="E1061"/>
  <c r="E1063"/>
  <c r="E1065"/>
  <c r="E1067"/>
  <c r="E1069"/>
  <c r="E1071"/>
  <c r="E1073"/>
  <c r="E1075"/>
  <c r="E1077"/>
  <c r="E1079"/>
  <c r="E1081"/>
  <c r="E1083"/>
  <c r="E1085"/>
  <c r="E1087"/>
  <c r="E1089"/>
  <c r="E1091"/>
  <c r="E1093"/>
  <c r="E1095"/>
  <c r="E1097"/>
  <c r="E1099"/>
  <c r="E1101"/>
  <c r="E1103"/>
  <c r="E1105"/>
  <c r="E1107"/>
  <c r="E1109"/>
  <c r="E1111"/>
  <c r="E1113"/>
  <c r="E1115"/>
  <c r="E1117"/>
  <c r="E1119"/>
  <c r="E1121"/>
  <c r="E1123"/>
  <c r="E1125"/>
  <c r="E1127"/>
  <c r="E1129"/>
  <c r="E1131"/>
  <c r="E1133"/>
  <c r="E1135"/>
  <c r="E1137"/>
  <c r="E1139"/>
  <c r="E1141"/>
  <c r="E1143"/>
  <c r="E1145"/>
  <c r="E1147"/>
  <c r="E1149"/>
  <c r="E1151"/>
  <c r="E1153"/>
  <c r="E1155"/>
  <c r="E1157"/>
  <c r="E1159"/>
  <c r="E1161"/>
  <c r="E1163"/>
  <c r="E1165"/>
  <c r="E1167"/>
  <c r="E1169"/>
  <c r="E1171"/>
  <c r="E1173"/>
  <c r="E1175"/>
  <c r="E1177"/>
  <c r="E1179"/>
  <c r="E1181"/>
  <c r="E1183"/>
  <c r="E1185"/>
  <c r="E1187"/>
  <c r="E1189"/>
  <c r="E1191"/>
  <c r="E1193"/>
  <c r="E1195"/>
  <c r="E1197"/>
  <c r="E1199"/>
  <c r="E1201"/>
  <c r="E1203"/>
  <c r="E1205"/>
  <c r="E1207"/>
  <c r="E1209"/>
  <c r="E1211"/>
  <c r="E1213"/>
  <c r="E1215"/>
  <c r="E1217"/>
  <c r="E1219"/>
  <c r="E1221"/>
  <c r="E1223"/>
  <c r="E1225"/>
  <c r="E1227"/>
  <c r="E1229"/>
  <c r="E1231"/>
  <c r="E1233"/>
  <c r="E1235"/>
  <c r="E1237"/>
  <c r="E1239"/>
  <c r="E1241"/>
  <c r="E1243"/>
  <c r="E1245"/>
  <c r="E1247"/>
  <c r="E1249"/>
  <c r="E1251"/>
  <c r="E1253"/>
  <c r="E1255"/>
  <c r="E1257"/>
  <c r="E1259"/>
  <c r="E1261"/>
  <c r="E1263"/>
  <c r="E1265"/>
  <c r="E1267"/>
  <c r="E1269"/>
  <c r="E1271"/>
  <c r="E1273"/>
  <c r="E1275"/>
  <c r="E1277"/>
  <c r="E1279"/>
  <c r="E1281"/>
  <c r="E1283"/>
  <c r="E1285"/>
  <c r="E1287"/>
  <c r="E1289"/>
  <c r="E1291"/>
  <c r="E1293"/>
  <c r="E1295"/>
  <c r="E1297"/>
  <c r="E1299"/>
  <c r="E1301"/>
  <c r="E1303"/>
  <c r="E1305"/>
  <c r="E1307"/>
  <c r="E1309"/>
  <c r="E1311"/>
  <c r="E1313"/>
  <c r="E1315"/>
  <c r="E1317"/>
  <c r="E1319"/>
  <c r="E1321"/>
  <c r="E1323"/>
  <c r="E1325"/>
  <c r="E1327"/>
  <c r="E1329"/>
  <c r="E1331"/>
  <c r="E1333"/>
  <c r="E1335"/>
  <c r="E1337"/>
  <c r="E1339"/>
  <c r="E1341"/>
  <c r="E1343"/>
  <c r="E1345"/>
  <c r="E1347"/>
  <c r="E1349"/>
  <c r="E1351"/>
  <c r="E1353"/>
  <c r="E1355"/>
  <c r="E1357"/>
  <c r="E1359"/>
  <c r="E1361"/>
  <c r="E1363"/>
  <c r="E1365"/>
  <c r="E1367"/>
  <c r="E1369"/>
  <c r="E1371"/>
  <c r="E1373"/>
  <c r="E1375"/>
  <c r="E1377"/>
  <c r="E1379"/>
  <c r="E1381"/>
  <c r="E1383"/>
  <c r="E1385"/>
  <c r="E1387"/>
  <c r="E1389"/>
  <c r="E1391"/>
  <c r="E1393"/>
  <c r="E1395"/>
  <c r="E1397"/>
  <c r="E1399"/>
  <c r="E1401"/>
  <c r="E1403"/>
  <c r="E1405"/>
  <c r="E1407"/>
  <c r="E1409"/>
  <c r="E1411"/>
  <c r="E1413"/>
  <c r="E1415"/>
  <c r="E1417"/>
  <c r="E1419"/>
  <c r="E1421"/>
  <c r="E1423"/>
  <c r="E1425"/>
  <c r="E1427"/>
  <c r="E1429"/>
  <c r="E1431"/>
  <c r="E1433"/>
  <c r="E1435"/>
  <c r="E1437"/>
  <c r="E1439"/>
  <c r="E1441"/>
  <c r="E1443"/>
  <c r="E1445"/>
  <c r="E1447"/>
  <c r="E1449"/>
  <c r="E1451"/>
  <c r="E1453"/>
  <c r="E1455"/>
  <c r="E1457"/>
  <c r="E1459"/>
  <c r="E1461"/>
  <c r="E1463"/>
  <c r="E1465"/>
  <c r="E1467"/>
  <c r="E1469"/>
  <c r="E1471"/>
  <c r="E1473"/>
  <c r="E1475"/>
  <c r="E1477"/>
  <c r="E1479"/>
  <c r="E1481"/>
  <c r="E1483"/>
  <c r="E1485"/>
  <c r="E1487"/>
  <c r="E1489"/>
  <c r="E1491"/>
  <c r="E1493"/>
  <c r="E1495"/>
  <c r="E1497"/>
  <c r="E1499"/>
  <c r="E1501"/>
  <c r="E1503"/>
  <c r="E1505"/>
  <c r="E1507"/>
  <c r="E1509"/>
  <c r="E1511"/>
  <c r="E1513"/>
  <c r="E1515"/>
  <c r="E1517"/>
  <c r="E1519"/>
  <c r="E1521"/>
  <c r="E1523"/>
  <c r="E1525"/>
  <c r="E1527"/>
  <c r="E1529"/>
  <c r="E1531"/>
  <c r="E1533"/>
  <c r="E1535"/>
  <c r="E1537"/>
  <c r="E1539"/>
  <c r="E1541"/>
  <c r="E1543"/>
  <c r="E1545"/>
  <c r="E1547"/>
  <c r="E1549"/>
  <c r="E1551"/>
  <c r="E1553"/>
  <c r="E1555"/>
  <c r="E1557"/>
  <c r="E1559"/>
  <c r="E1561"/>
  <c r="E1563"/>
  <c r="E1565"/>
  <c r="E1567"/>
  <c r="E1569"/>
  <c r="E1571"/>
  <c r="E1573"/>
  <c r="E1575"/>
  <c r="E1577"/>
  <c r="E1579"/>
  <c r="E1581"/>
  <c r="E1583"/>
  <c r="E1585"/>
  <c r="E1587"/>
  <c r="E1589"/>
  <c r="E1591"/>
  <c r="E1593"/>
  <c r="E1595"/>
  <c r="E1597"/>
  <c r="E1599"/>
  <c r="E1601"/>
  <c r="E1603"/>
  <c r="E1605"/>
  <c r="E1607"/>
  <c r="E1609"/>
  <c r="E1611"/>
  <c r="E1613"/>
  <c r="E1615"/>
  <c r="E1617"/>
  <c r="E1619"/>
  <c r="E1621"/>
  <c r="E1623"/>
  <c r="E1625"/>
  <c r="E1627"/>
  <c r="E1629"/>
  <c r="E1631"/>
  <c r="E1633"/>
  <c r="E1635"/>
  <c r="E1637"/>
  <c r="E1639"/>
  <c r="E1641"/>
  <c r="E1643"/>
  <c r="E1645"/>
  <c r="E1647"/>
  <c r="E1649"/>
  <c r="E1651"/>
  <c r="E1653"/>
  <c r="E1655"/>
  <c r="E1657"/>
  <c r="E1659"/>
  <c r="E1661"/>
  <c r="E1663"/>
  <c r="E1665"/>
  <c r="E1667"/>
  <c r="E1669"/>
  <c r="E1671"/>
  <c r="E1673"/>
  <c r="E1675"/>
  <c r="E1677"/>
  <c r="E1679"/>
  <c r="E1681"/>
  <c r="E1683"/>
  <c r="E1685"/>
  <c r="E1687"/>
  <c r="E1689"/>
  <c r="E1691"/>
  <c r="E1693"/>
  <c r="E1695"/>
  <c r="E1697"/>
  <c r="E1699"/>
  <c r="E1701"/>
  <c r="E1703"/>
  <c r="E1705"/>
  <c r="E1707"/>
  <c r="E1709"/>
  <c r="E1711"/>
  <c r="E1713"/>
  <c r="E1715"/>
  <c r="E1717"/>
  <c r="E1719"/>
  <c r="E1721"/>
  <c r="E1723"/>
  <c r="E1725"/>
  <c r="E1727"/>
  <c r="E1729"/>
  <c r="E1731"/>
  <c r="E1733"/>
  <c r="E1735"/>
  <c r="E1737"/>
  <c r="E1739"/>
  <c r="E1741"/>
  <c r="E1743"/>
  <c r="E1745"/>
  <c r="E1747"/>
  <c r="E1749"/>
  <c r="E1751"/>
  <c r="E1753"/>
  <c r="E1755"/>
  <c r="E1757"/>
  <c r="E1759"/>
  <c r="E1761"/>
  <c r="E1763"/>
  <c r="E1765"/>
  <c r="E1767"/>
  <c r="E1769"/>
  <c r="E1771"/>
  <c r="E1773"/>
  <c r="E1775"/>
  <c r="E1777"/>
  <c r="E1779"/>
  <c r="E1781"/>
  <c r="E1783"/>
  <c r="E1785"/>
  <c r="E1787"/>
  <c r="E1789"/>
  <c r="E1791"/>
  <c r="E1793"/>
  <c r="E1795"/>
  <c r="E1797"/>
  <c r="E1799"/>
  <c r="E1801"/>
  <c r="E1803"/>
  <c r="E1805"/>
  <c r="E1807"/>
  <c r="E1809"/>
  <c r="E1811"/>
  <c r="E1813"/>
  <c r="E1815"/>
  <c r="E1817"/>
  <c r="E1819"/>
  <c r="E1821"/>
  <c r="E1823"/>
  <c r="E1825"/>
  <c r="E1827"/>
  <c r="E1829"/>
  <c r="E1831"/>
  <c r="E1833"/>
  <c r="E1835"/>
  <c r="E1837"/>
  <c r="E1839"/>
  <c r="E1841"/>
  <c r="E1843"/>
  <c r="E1845"/>
  <c r="E1847"/>
  <c r="E1849"/>
  <c r="E1851"/>
  <c r="E1853"/>
  <c r="E1855"/>
  <c r="E1857"/>
  <c r="E1859"/>
  <c r="E1861"/>
  <c r="E1863"/>
  <c r="E1865"/>
  <c r="E1867"/>
  <c r="E1869"/>
  <c r="E1871"/>
  <c r="E1873"/>
  <c r="E1875"/>
  <c r="E1877"/>
  <c r="E1879"/>
  <c r="E1881"/>
  <c r="E1883"/>
  <c r="E1885"/>
  <c r="E1887"/>
  <c r="E1889"/>
  <c r="E1891"/>
  <c r="E1893"/>
  <c r="E1895"/>
  <c r="E1897"/>
  <c r="E1899"/>
  <c r="E1901"/>
  <c r="E1903"/>
  <c r="E1905"/>
  <c r="E1907"/>
  <c r="E1909"/>
  <c r="E1911"/>
  <c r="E1913"/>
  <c r="E1915"/>
  <c r="E1917"/>
  <c r="E1919"/>
  <c r="E1921"/>
  <c r="E1923"/>
  <c r="E1925"/>
  <c r="E1927"/>
  <c r="E1929"/>
  <c r="E1931"/>
  <c r="E1933"/>
  <c r="E1935"/>
  <c r="E1937"/>
  <c r="E1939"/>
  <c r="E1941"/>
  <c r="E1943"/>
  <c r="E1945"/>
  <c r="E1947"/>
  <c r="E1949"/>
  <c r="E1951"/>
  <c r="E1953"/>
  <c r="E1955"/>
  <c r="E1957"/>
  <c r="E1959"/>
  <c r="E1961"/>
  <c r="E1963"/>
  <c r="E1965"/>
  <c r="E1967"/>
  <c r="E1969"/>
  <c r="E1971"/>
  <c r="E1973"/>
  <c r="E1975"/>
  <c r="E1977"/>
  <c r="E1979"/>
  <c r="E1981"/>
  <c r="E1983"/>
  <c r="E1985"/>
  <c r="E1987"/>
  <c r="E1989"/>
  <c r="E1991"/>
  <c r="E1993"/>
  <c r="E1995"/>
  <c r="E1997"/>
  <c r="E1999"/>
  <c r="E2001"/>
  <c r="E2003"/>
  <c r="E2005"/>
  <c r="E2007"/>
  <c r="E2009"/>
  <c r="E2011"/>
  <c r="E2013"/>
  <c r="E2015"/>
  <c r="E2017"/>
  <c r="E2019"/>
  <c r="E2021"/>
  <c r="E2023"/>
  <c r="E2025"/>
  <c r="E2027"/>
  <c r="E2029"/>
  <c r="E2031"/>
  <c r="E2033"/>
  <c r="E2035"/>
  <c r="E2037"/>
  <c r="E2039"/>
  <c r="E2041"/>
  <c r="E2043"/>
  <c r="E2045"/>
  <c r="E2047"/>
  <c r="E2049"/>
  <c r="E2051"/>
  <c r="E2053"/>
  <c r="E2055"/>
  <c r="E2057"/>
  <c r="E2059"/>
  <c r="E2061"/>
  <c r="E2063"/>
  <c r="E2065"/>
  <c r="E2067"/>
  <c r="E2069"/>
  <c r="E2071"/>
  <c r="E2073"/>
  <c r="E2075"/>
  <c r="E2077"/>
  <c r="E2079"/>
  <c r="E2081"/>
  <c r="E2083"/>
  <c r="E2085"/>
  <c r="E2087"/>
  <c r="E2089"/>
  <c r="E2091"/>
  <c r="E2093"/>
  <c r="E2095"/>
  <c r="E2097"/>
  <c r="E2099"/>
  <c r="E2101"/>
  <c r="E2103"/>
  <c r="E2105"/>
  <c r="E2107"/>
  <c r="E2109"/>
  <c r="E2111"/>
  <c r="E2113"/>
  <c r="E2115"/>
  <c r="E2117"/>
  <c r="E2119"/>
  <c r="E2121"/>
  <c r="E2123"/>
  <c r="E2125"/>
  <c r="E2127"/>
  <c r="E2129"/>
  <c r="E2131"/>
  <c r="E2133"/>
  <c r="E2135"/>
  <c r="E2137"/>
  <c r="E2139"/>
  <c r="E2141"/>
  <c r="E2143"/>
  <c r="E2145"/>
  <c r="E2147"/>
  <c r="E2149"/>
  <c r="E2151"/>
  <c r="E2153"/>
  <c r="E2155"/>
  <c r="E2157"/>
  <c r="E2159"/>
  <c r="E2161"/>
  <c r="E2163"/>
  <c r="E2165"/>
  <c r="E2167"/>
  <c r="E2169"/>
  <c r="E2171"/>
  <c r="E2173"/>
  <c r="E2175"/>
  <c r="E2177"/>
  <c r="E2179"/>
  <c r="E2181"/>
  <c r="E2183"/>
  <c r="E2185"/>
  <c r="E2187"/>
  <c r="E2189"/>
  <c r="E2191"/>
  <c r="E2193"/>
  <c r="E2195"/>
  <c r="E2197"/>
  <c r="E2199"/>
  <c r="E2201"/>
  <c r="E2203"/>
  <c r="E2205"/>
  <c r="E2207"/>
  <c r="E2209"/>
  <c r="E2211"/>
  <c r="E2213"/>
  <c r="E2215"/>
  <c r="E2217"/>
  <c r="E2219"/>
  <c r="E2221"/>
  <c r="E2223"/>
  <c r="E2225"/>
  <c r="E2227"/>
  <c r="E2229"/>
  <c r="E2231"/>
  <c r="E2233"/>
  <c r="E2235"/>
  <c r="E2237"/>
  <c r="E2239"/>
  <c r="E2241"/>
  <c r="E2243"/>
  <c r="E2245"/>
  <c r="E2247"/>
  <c r="E2249"/>
  <c r="E2251"/>
  <c r="E2253"/>
  <c r="E2255"/>
  <c r="E2257"/>
  <c r="E2259"/>
  <c r="E2261"/>
  <c r="E2263"/>
  <c r="E2265"/>
  <c r="E2267"/>
  <c r="E2269"/>
  <c r="E2271"/>
  <c r="E2273"/>
  <c r="E2275"/>
  <c r="E2277"/>
  <c r="E2279"/>
  <c r="E2281"/>
  <c r="E2283"/>
  <c r="E2285"/>
  <c r="E2287"/>
  <c r="E2289"/>
  <c r="E2291"/>
  <c r="E2293"/>
  <c r="E2295"/>
  <c r="E2297"/>
  <c r="E2299"/>
  <c r="E2301"/>
  <c r="E2303"/>
  <c r="E2305"/>
  <c r="E2307"/>
  <c r="E2309"/>
  <c r="E2311"/>
  <c r="E2313"/>
  <c r="E2315"/>
  <c r="E2317"/>
  <c r="E2319"/>
  <c r="E2321"/>
  <c r="E2323"/>
  <c r="E2325"/>
  <c r="E2327"/>
  <c r="E2329"/>
  <c r="E2331"/>
  <c r="E2333"/>
  <c r="E2335"/>
  <c r="E2337"/>
  <c r="E2339"/>
  <c r="F9"/>
  <c r="F11"/>
  <c r="F13"/>
  <c r="F15"/>
  <c r="F17"/>
  <c r="F19"/>
  <c r="F21"/>
  <c r="F23"/>
  <c r="F25"/>
  <c r="F27"/>
  <c r="F29"/>
  <c r="F31"/>
  <c r="F33"/>
  <c r="F35"/>
  <c r="F37"/>
  <c r="F39"/>
  <c r="F41"/>
  <c r="F43"/>
  <c r="F45"/>
  <c r="F47"/>
  <c r="F49"/>
  <c r="F51"/>
  <c r="F53"/>
  <c r="F55"/>
  <c r="F57"/>
  <c r="F59"/>
  <c r="F61"/>
  <c r="F63"/>
  <c r="F65"/>
  <c r="F67"/>
  <c r="F69"/>
  <c r="F71"/>
  <c r="F73"/>
  <c r="F75"/>
  <c r="F77"/>
  <c r="F79"/>
  <c r="F81"/>
  <c r="F83"/>
  <c r="F85"/>
  <c r="F87"/>
  <c r="F89"/>
  <c r="F91"/>
  <c r="F93"/>
  <c r="F95"/>
  <c r="F97"/>
  <c r="F99"/>
  <c r="F101"/>
  <c r="F103"/>
  <c r="F105"/>
  <c r="F107"/>
  <c r="F109"/>
  <c r="F111"/>
  <c r="F113"/>
  <c r="F115"/>
  <c r="F117"/>
  <c r="F119"/>
  <c r="F121"/>
  <c r="F123"/>
  <c r="F125"/>
  <c r="F127"/>
  <c r="F129"/>
  <c r="F131"/>
  <c r="F133"/>
  <c r="F135"/>
  <c r="F137"/>
  <c r="F139"/>
  <c r="F141"/>
  <c r="F143"/>
  <c r="F145"/>
  <c r="F147"/>
  <c r="F149"/>
  <c r="F151"/>
  <c r="F153"/>
  <c r="F155"/>
  <c r="F157"/>
  <c r="F159"/>
  <c r="F161"/>
  <c r="F163"/>
  <c r="F165"/>
  <c r="F167"/>
  <c r="F169"/>
  <c r="F171"/>
  <c r="F173"/>
  <c r="F175"/>
  <c r="F177"/>
  <c r="F179"/>
  <c r="F181"/>
  <c r="F183"/>
  <c r="F185"/>
  <c r="F187"/>
  <c r="F189"/>
  <c r="F191"/>
  <c r="F193"/>
  <c r="F195"/>
  <c r="F197"/>
  <c r="F199"/>
  <c r="F201"/>
  <c r="F203"/>
  <c r="F205"/>
  <c r="F207"/>
  <c r="F209"/>
  <c r="F211"/>
  <c r="F213"/>
  <c r="F215"/>
  <c r="F217"/>
  <c r="F219"/>
  <c r="F221"/>
  <c r="F223"/>
  <c r="F225"/>
  <c r="F227"/>
  <c r="F229"/>
  <c r="F231"/>
  <c r="F233"/>
  <c r="F235"/>
  <c r="F237"/>
  <c r="F239"/>
  <c r="F241"/>
  <c r="F243"/>
  <c r="F245"/>
  <c r="F247"/>
  <c r="F249"/>
  <c r="F251"/>
  <c r="F253"/>
  <c r="F255"/>
  <c r="F257"/>
  <c r="F259"/>
  <c r="F261"/>
  <c r="F263"/>
  <c r="F265"/>
  <c r="F267"/>
  <c r="F269"/>
  <c r="F271"/>
  <c r="F273"/>
  <c r="F275"/>
  <c r="F277"/>
  <c r="F279"/>
  <c r="F281"/>
  <c r="F283"/>
  <c r="F285"/>
  <c r="F287"/>
  <c r="F289"/>
  <c r="F291"/>
  <c r="F293"/>
  <c r="F295"/>
  <c r="F297"/>
  <c r="F299"/>
  <c r="F301"/>
  <c r="F303"/>
  <c r="F305"/>
  <c r="F307"/>
  <c r="F309"/>
  <c r="F311"/>
  <c r="F313"/>
  <c r="F315"/>
  <c r="F317"/>
  <c r="F319"/>
  <c r="F321"/>
  <c r="F323"/>
  <c r="F325"/>
  <c r="F327"/>
  <c r="F329"/>
  <c r="F331"/>
  <c r="F333"/>
  <c r="F335"/>
  <c r="F337"/>
  <c r="F339"/>
  <c r="F341"/>
  <c r="F343"/>
  <c r="F345"/>
  <c r="F347"/>
  <c r="F349"/>
  <c r="F351"/>
  <c r="F353"/>
  <c r="F355"/>
  <c r="F357"/>
  <c r="F359"/>
  <c r="F361"/>
  <c r="F363"/>
  <c r="F365"/>
  <c r="F367"/>
  <c r="F369"/>
  <c r="F371"/>
  <c r="F373"/>
  <c r="F375"/>
  <c r="F377"/>
  <c r="F379"/>
  <c r="F381"/>
  <c r="F383"/>
  <c r="F385"/>
  <c r="F387"/>
  <c r="F389"/>
  <c r="F391"/>
  <c r="F393"/>
  <c r="F395"/>
  <c r="F397"/>
  <c r="F399"/>
  <c r="F401"/>
  <c r="F403"/>
  <c r="F405"/>
  <c r="F407"/>
  <c r="F409"/>
  <c r="F411"/>
  <c r="F413"/>
  <c r="F415"/>
  <c r="F417"/>
  <c r="F419"/>
  <c r="F421"/>
  <c r="F423"/>
  <c r="F425"/>
  <c r="F427"/>
  <c r="F429"/>
  <c r="F431"/>
  <c r="F433"/>
  <c r="F435"/>
  <c r="F437"/>
  <c r="F439"/>
  <c r="F441"/>
  <c r="F443"/>
  <c r="F445"/>
  <c r="F447"/>
  <c r="F449"/>
  <c r="F451"/>
  <c r="F453"/>
  <c r="F455"/>
  <c r="F457"/>
  <c r="F459"/>
  <c r="F461"/>
  <c r="F463"/>
  <c r="F465"/>
  <c r="F467"/>
  <c r="F469"/>
  <c r="F471"/>
  <c r="F473"/>
  <c r="F475"/>
  <c r="F477"/>
  <c r="F479"/>
  <c r="F481"/>
  <c r="F483"/>
  <c r="F485"/>
  <c r="F487"/>
  <c r="F489"/>
  <c r="F491"/>
  <c r="F493"/>
  <c r="F495"/>
  <c r="F497"/>
  <c r="F499"/>
  <c r="F501"/>
  <c r="F503"/>
  <c r="F505"/>
  <c r="F507"/>
  <c r="F509"/>
  <c r="F511"/>
  <c r="F513"/>
  <c r="F515"/>
  <c r="F517"/>
  <c r="F519"/>
  <c r="F521"/>
  <c r="F523"/>
  <c r="F525"/>
  <c r="F527"/>
  <c r="F529"/>
  <c r="F531"/>
  <c r="F533"/>
  <c r="F535"/>
  <c r="F537"/>
  <c r="F539"/>
  <c r="F541"/>
  <c r="F543"/>
  <c r="F545"/>
  <c r="F547"/>
  <c r="F549"/>
  <c r="F551"/>
  <c r="F553"/>
  <c r="F555"/>
  <c r="F557"/>
  <c r="F559"/>
  <c r="F561"/>
  <c r="F563"/>
  <c r="F565"/>
  <c r="F567"/>
  <c r="F569"/>
  <c r="F571"/>
  <c r="F573"/>
  <c r="F575"/>
  <c r="F577"/>
  <c r="F579"/>
  <c r="F581"/>
  <c r="F583"/>
  <c r="F585"/>
  <c r="F587"/>
  <c r="F589"/>
  <c r="F591"/>
  <c r="F593"/>
  <c r="F595"/>
  <c r="F597"/>
  <c r="F599"/>
  <c r="F601"/>
  <c r="F603"/>
  <c r="F605"/>
  <c r="F607"/>
  <c r="F609"/>
  <c r="F611"/>
  <c r="F613"/>
  <c r="F615"/>
  <c r="F617"/>
  <c r="F619"/>
  <c r="F621"/>
  <c r="F623"/>
  <c r="F625"/>
  <c r="F627"/>
  <c r="F629"/>
  <c r="F631"/>
  <c r="F633"/>
  <c r="F635"/>
  <c r="F637"/>
  <c r="F639"/>
  <c r="F641"/>
  <c r="F643"/>
  <c r="F645"/>
  <c r="F647"/>
  <c r="F649"/>
  <c r="F651"/>
  <c r="F653"/>
  <c r="F655"/>
  <c r="F657"/>
  <c r="F659"/>
  <c r="F661"/>
  <c r="F663"/>
  <c r="F665"/>
  <c r="F667"/>
  <c r="F669"/>
  <c r="F671"/>
  <c r="F673"/>
  <c r="F675"/>
  <c r="F677"/>
  <c r="F679"/>
  <c r="F681"/>
  <c r="F683"/>
  <c r="F685"/>
  <c r="F687"/>
  <c r="F689"/>
  <c r="F691"/>
  <c r="F693"/>
  <c r="F695"/>
  <c r="F697"/>
  <c r="F699"/>
  <c r="F701"/>
  <c r="F703"/>
  <c r="F705"/>
  <c r="F707"/>
  <c r="F709"/>
  <c r="F711"/>
  <c r="F713"/>
  <c r="F715"/>
  <c r="F717"/>
  <c r="F719"/>
  <c r="F721"/>
  <c r="F723"/>
  <c r="F725"/>
  <c r="F727"/>
  <c r="F729"/>
  <c r="F731"/>
  <c r="F733"/>
  <c r="F735"/>
  <c r="F737"/>
  <c r="F739"/>
  <c r="F741"/>
  <c r="F743"/>
  <c r="F745"/>
  <c r="F747"/>
  <c r="F749"/>
  <c r="F751"/>
  <c r="F753"/>
  <c r="F755"/>
  <c r="F757"/>
  <c r="F759"/>
  <c r="F761"/>
  <c r="F763"/>
  <c r="F765"/>
  <c r="F767"/>
  <c r="F769"/>
  <c r="F771"/>
  <c r="F773"/>
  <c r="F775"/>
  <c r="F777"/>
  <c r="F779"/>
  <c r="F781"/>
  <c r="F783"/>
  <c r="F785"/>
  <c r="F787"/>
  <c r="F789"/>
  <c r="F791"/>
  <c r="F793"/>
  <c r="F795"/>
  <c r="F797"/>
  <c r="F799"/>
  <c r="F801"/>
  <c r="F803"/>
  <c r="F805"/>
  <c r="F807"/>
  <c r="F809"/>
  <c r="F811"/>
  <c r="F813"/>
  <c r="F815"/>
  <c r="F817"/>
  <c r="F819"/>
  <c r="F821"/>
  <c r="F823"/>
  <c r="F825"/>
  <c r="F827"/>
  <c r="F829"/>
  <c r="F831"/>
  <c r="F833"/>
  <c r="F835"/>
  <c r="F837"/>
  <c r="F839"/>
  <c r="F841"/>
  <c r="F843"/>
  <c r="F845"/>
  <c r="F847"/>
  <c r="F849"/>
  <c r="F851"/>
  <c r="F853"/>
  <c r="F855"/>
  <c r="F857"/>
  <c r="F859"/>
  <c r="F861"/>
  <c r="F863"/>
  <c r="F865"/>
  <c r="F867"/>
  <c r="F869"/>
  <c r="F871"/>
  <c r="F873"/>
  <c r="F875"/>
  <c r="F877"/>
  <c r="F879"/>
  <c r="F881"/>
  <c r="F883"/>
  <c r="F885"/>
  <c r="F887"/>
  <c r="F889"/>
  <c r="F891"/>
  <c r="F893"/>
  <c r="F895"/>
  <c r="F897"/>
  <c r="F899"/>
  <c r="F901"/>
  <c r="F903"/>
  <c r="F905"/>
  <c r="F907"/>
  <c r="F909"/>
  <c r="F911"/>
  <c r="F913"/>
  <c r="F915"/>
  <c r="F917"/>
  <c r="F919"/>
  <c r="F921"/>
  <c r="F923"/>
  <c r="F925"/>
  <c r="F927"/>
  <c r="F929"/>
  <c r="F931"/>
  <c r="F933"/>
  <c r="F935"/>
  <c r="F937"/>
  <c r="F939"/>
  <c r="F941"/>
  <c r="F943"/>
  <c r="F945"/>
  <c r="F947"/>
  <c r="F949"/>
  <c r="F951"/>
  <c r="F953"/>
  <c r="F955"/>
  <c r="F957"/>
  <c r="F959"/>
  <c r="F961"/>
  <c r="F963"/>
  <c r="F965"/>
  <c r="F967"/>
  <c r="F969"/>
  <c r="F971"/>
  <c r="F973"/>
  <c r="F975"/>
  <c r="F977"/>
  <c r="F979"/>
  <c r="F981"/>
  <c r="F983"/>
  <c r="F985"/>
  <c r="F987"/>
  <c r="F989"/>
  <c r="F991"/>
  <c r="F993"/>
  <c r="F995"/>
  <c r="F997"/>
  <c r="F999"/>
  <c r="F1001"/>
  <c r="F1003"/>
  <c r="F1005"/>
  <c r="F1007"/>
  <c r="F1009"/>
  <c r="F1011"/>
  <c r="F1013"/>
  <c r="F1015"/>
  <c r="F1017"/>
  <c r="F1019"/>
  <c r="F1021"/>
  <c r="F1023"/>
  <c r="F1025"/>
  <c r="F1027"/>
  <c r="F1029"/>
  <c r="F1031"/>
  <c r="F1033"/>
  <c r="F1035"/>
  <c r="F1037"/>
  <c r="F1039"/>
  <c r="F1041"/>
  <c r="F1043"/>
  <c r="F1045"/>
  <c r="F1047"/>
  <c r="F1049"/>
  <c r="F1051"/>
  <c r="F1053"/>
  <c r="F1055"/>
  <c r="F1057"/>
  <c r="F1059"/>
  <c r="F1061"/>
  <c r="F1063"/>
  <c r="F1065"/>
  <c r="F1067"/>
  <c r="F1069"/>
  <c r="F1071"/>
  <c r="F1073"/>
  <c r="F1075"/>
  <c r="F1077"/>
  <c r="F1079"/>
  <c r="F1081"/>
  <c r="F1083"/>
  <c r="F1085"/>
  <c r="F1087"/>
  <c r="F1089"/>
  <c r="F1091"/>
  <c r="F1093"/>
  <c r="F1095"/>
  <c r="F1097"/>
  <c r="F1099"/>
  <c r="F1101"/>
  <c r="F1103"/>
  <c r="F1105"/>
  <c r="F1107"/>
  <c r="F1109"/>
  <c r="F1111"/>
  <c r="F1113"/>
  <c r="F1115"/>
  <c r="F1117"/>
  <c r="F1119"/>
  <c r="F1121"/>
  <c r="F1123"/>
  <c r="F1125"/>
  <c r="F1127"/>
  <c r="F1129"/>
  <c r="F1131"/>
  <c r="F1133"/>
  <c r="F1135"/>
  <c r="F1137"/>
  <c r="F1139"/>
  <c r="F1141"/>
  <c r="F1143"/>
  <c r="F1145"/>
  <c r="F1147"/>
  <c r="F1149"/>
  <c r="F1151"/>
  <c r="F1153"/>
  <c r="F1155"/>
  <c r="F1157"/>
  <c r="F1159"/>
  <c r="F1161"/>
  <c r="F1163"/>
  <c r="F1165"/>
  <c r="F1167"/>
  <c r="F1169"/>
  <c r="F1171"/>
  <c r="F1173"/>
  <c r="F1175"/>
  <c r="F1177"/>
  <c r="F1179"/>
  <c r="F1181"/>
  <c r="F1183"/>
  <c r="F1185"/>
  <c r="F1187"/>
  <c r="F1189"/>
  <c r="F1191"/>
  <c r="F1193"/>
  <c r="F1195"/>
  <c r="F1197"/>
  <c r="F1199"/>
  <c r="F1201"/>
  <c r="F1203"/>
  <c r="F1205"/>
  <c r="F1207"/>
  <c r="F1209"/>
  <c r="F1211"/>
  <c r="F1213"/>
  <c r="F1215"/>
  <c r="F1217"/>
  <c r="F1219"/>
  <c r="F1221"/>
  <c r="F1223"/>
  <c r="F1225"/>
  <c r="F1227"/>
  <c r="F1229"/>
  <c r="F1231"/>
  <c r="F1233"/>
  <c r="F1235"/>
  <c r="F1237"/>
  <c r="F1239"/>
  <c r="F1241"/>
  <c r="F1243"/>
  <c r="F1245"/>
  <c r="F1247"/>
  <c r="F1249"/>
  <c r="F1251"/>
  <c r="F1253"/>
  <c r="F1255"/>
  <c r="F1257"/>
  <c r="F1259"/>
  <c r="F1261"/>
  <c r="F1263"/>
  <c r="F1265"/>
  <c r="F1267"/>
  <c r="F1269"/>
  <c r="F1271"/>
  <c r="F1273"/>
  <c r="F1275"/>
  <c r="F1277"/>
  <c r="F1279"/>
  <c r="F1281"/>
  <c r="F1283"/>
  <c r="F1285"/>
  <c r="F1287"/>
  <c r="F1289"/>
  <c r="F1291"/>
  <c r="F1293"/>
  <c r="F1295"/>
  <c r="F1297"/>
  <c r="F1299"/>
  <c r="F1301"/>
  <c r="F1303"/>
  <c r="F1305"/>
  <c r="F1307"/>
  <c r="F1309"/>
  <c r="F1311"/>
  <c r="F1313"/>
  <c r="F1315"/>
  <c r="F1317"/>
  <c r="F1319"/>
  <c r="F1321"/>
  <c r="F1323"/>
  <c r="F1325"/>
  <c r="F1327"/>
  <c r="F1329"/>
  <c r="F1331"/>
  <c r="F1333"/>
  <c r="F1335"/>
  <c r="F1337"/>
  <c r="F1339"/>
  <c r="F1341"/>
  <c r="F1343"/>
  <c r="F1345"/>
  <c r="F1347"/>
  <c r="F1349"/>
  <c r="F1351"/>
  <c r="F1353"/>
  <c r="F1355"/>
  <c r="F1357"/>
  <c r="F1359"/>
  <c r="F1361"/>
  <c r="F1363"/>
  <c r="F1365"/>
  <c r="F1367"/>
  <c r="F1369"/>
  <c r="F1371"/>
  <c r="F1373"/>
  <c r="F1375"/>
  <c r="F1377"/>
  <c r="F1379"/>
  <c r="F1381"/>
  <c r="F1383"/>
  <c r="F1385"/>
  <c r="F1387"/>
  <c r="F1389"/>
  <c r="F1391"/>
  <c r="F1393"/>
  <c r="F1395"/>
  <c r="F1397"/>
  <c r="F1399"/>
  <c r="F1401"/>
  <c r="F1403"/>
  <c r="F1405"/>
  <c r="F1407"/>
  <c r="F1409"/>
  <c r="F1411"/>
  <c r="F1413"/>
  <c r="F1415"/>
  <c r="F1417"/>
  <c r="F1419"/>
  <c r="F1421"/>
  <c r="F1423"/>
  <c r="F1425"/>
  <c r="F1427"/>
  <c r="F1429"/>
  <c r="F1431"/>
  <c r="F1433"/>
  <c r="F1435"/>
  <c r="F1437"/>
  <c r="F1439"/>
  <c r="F1441"/>
  <c r="F1443"/>
  <c r="F1445"/>
  <c r="F1447"/>
  <c r="F1449"/>
  <c r="F1451"/>
  <c r="F1453"/>
  <c r="F1455"/>
  <c r="F1457"/>
  <c r="F1459"/>
  <c r="F1461"/>
  <c r="F1463"/>
  <c r="F1465"/>
  <c r="F1467"/>
  <c r="F1469"/>
  <c r="F1471"/>
  <c r="F1473"/>
  <c r="F1475"/>
  <c r="F1477"/>
  <c r="F1479"/>
  <c r="F1481"/>
  <c r="F1483"/>
  <c r="F1485"/>
  <c r="F1487"/>
  <c r="F1489"/>
  <c r="F1491"/>
  <c r="F1493"/>
  <c r="F1495"/>
  <c r="F1497"/>
  <c r="F1499"/>
  <c r="F1501"/>
  <c r="F1503"/>
  <c r="F1505"/>
  <c r="F1507"/>
  <c r="F1509"/>
  <c r="F1511"/>
  <c r="F1513"/>
  <c r="F1515"/>
  <c r="F1517"/>
  <c r="F1519"/>
  <c r="F1521"/>
  <c r="F1523"/>
  <c r="F1525"/>
  <c r="F1527"/>
  <c r="F1529"/>
  <c r="F1531"/>
  <c r="F1533"/>
  <c r="F1535"/>
  <c r="F1537"/>
  <c r="F1539"/>
  <c r="F1541"/>
  <c r="F1543"/>
  <c r="F1545"/>
  <c r="F1547"/>
  <c r="F1549"/>
  <c r="F1551"/>
  <c r="F1553"/>
  <c r="F1555"/>
  <c r="F1557"/>
  <c r="F1559"/>
  <c r="F1561"/>
  <c r="F1563"/>
  <c r="F1565"/>
  <c r="F1567"/>
  <c r="F1569"/>
  <c r="F1571"/>
  <c r="F1573"/>
  <c r="F1575"/>
  <c r="F1577"/>
  <c r="F1579"/>
  <c r="F1581"/>
  <c r="F1583"/>
  <c r="F1585"/>
  <c r="F1587"/>
  <c r="F1589"/>
  <c r="F1591"/>
  <c r="F1593"/>
  <c r="F1595"/>
  <c r="F1597"/>
  <c r="F1599"/>
  <c r="F1601"/>
  <c r="F1603"/>
  <c r="F1605"/>
  <c r="F1607"/>
  <c r="F1609"/>
  <c r="F1611"/>
  <c r="F1613"/>
  <c r="F1615"/>
  <c r="F1617"/>
  <c r="F1619"/>
  <c r="F1621"/>
  <c r="F1623"/>
  <c r="F1625"/>
  <c r="F1627"/>
  <c r="F1629"/>
  <c r="F1631"/>
  <c r="F1633"/>
  <c r="F1635"/>
  <c r="F1637"/>
  <c r="F1639"/>
  <c r="F1641"/>
  <c r="F1643"/>
  <c r="F1645"/>
  <c r="F1647"/>
  <c r="F1649"/>
  <c r="F1651"/>
  <c r="F1653"/>
  <c r="F1655"/>
  <c r="F1657"/>
  <c r="F1659"/>
  <c r="F1661"/>
  <c r="F1663"/>
  <c r="F1665"/>
  <c r="F1667"/>
  <c r="F1669"/>
  <c r="F1671"/>
  <c r="F1673"/>
  <c r="F1675"/>
  <c r="F1677"/>
  <c r="F1679"/>
  <c r="F1681"/>
  <c r="F1683"/>
  <c r="F1685"/>
  <c r="F1687"/>
  <c r="F1689"/>
  <c r="F1691"/>
  <c r="F1693"/>
  <c r="F1695"/>
  <c r="F1697"/>
  <c r="F1699"/>
  <c r="F1701"/>
  <c r="F1703"/>
  <c r="F1705"/>
  <c r="F1707"/>
  <c r="F1709"/>
  <c r="F1711"/>
  <c r="F1713"/>
  <c r="F1715"/>
  <c r="F1717"/>
  <c r="F1719"/>
  <c r="F1721"/>
  <c r="F1723"/>
  <c r="F1725"/>
  <c r="F1727"/>
  <c r="F1729"/>
  <c r="F1731"/>
  <c r="F1733"/>
  <c r="F1735"/>
  <c r="F1737"/>
  <c r="F1739"/>
  <c r="F1741"/>
  <c r="F1743"/>
  <c r="F1745"/>
  <c r="F1747"/>
  <c r="F1749"/>
  <c r="F1751"/>
  <c r="F1753"/>
  <c r="F1755"/>
  <c r="F1757"/>
  <c r="F1759"/>
  <c r="F1761"/>
  <c r="F1763"/>
  <c r="F1765"/>
  <c r="F1767"/>
  <c r="F1769"/>
  <c r="F1771"/>
  <c r="F1773"/>
  <c r="F1775"/>
  <c r="F1777"/>
  <c r="F1779"/>
  <c r="F1781"/>
  <c r="F1783"/>
  <c r="F1785"/>
  <c r="F1787"/>
  <c r="F1789"/>
  <c r="F1791"/>
  <c r="F1793"/>
  <c r="F1795"/>
  <c r="F1797"/>
  <c r="F1799"/>
  <c r="F1801"/>
  <c r="F1803"/>
  <c r="F1805"/>
  <c r="F1807"/>
  <c r="F1809"/>
  <c r="F1811"/>
  <c r="F1813"/>
  <c r="F1815"/>
  <c r="F1817"/>
  <c r="F1819"/>
  <c r="F1821"/>
  <c r="F1823"/>
  <c r="F1825"/>
  <c r="F1827"/>
  <c r="F1829"/>
  <c r="F1831"/>
  <c r="F1833"/>
  <c r="F1835"/>
  <c r="F1837"/>
  <c r="F1839"/>
  <c r="F1841"/>
  <c r="F1843"/>
  <c r="F1845"/>
  <c r="F1847"/>
  <c r="F1849"/>
  <c r="F1851"/>
  <c r="F1853"/>
  <c r="F1855"/>
  <c r="F1857"/>
  <c r="F1859"/>
  <c r="F1861"/>
  <c r="F1863"/>
  <c r="F1865"/>
  <c r="F1867"/>
  <c r="F1869"/>
  <c r="F1871"/>
  <c r="F1873"/>
  <c r="F1875"/>
  <c r="F1877"/>
  <c r="F1879"/>
  <c r="F1881"/>
  <c r="F1883"/>
  <c r="F1885"/>
  <c r="F1887"/>
  <c r="F1889"/>
  <c r="F1891"/>
  <c r="F1893"/>
  <c r="F1895"/>
  <c r="F1897"/>
  <c r="F1899"/>
  <c r="F1901"/>
  <c r="F1903"/>
  <c r="F1905"/>
  <c r="F1907"/>
  <c r="F1909"/>
  <c r="F1911"/>
  <c r="F1913"/>
  <c r="F1915"/>
  <c r="F1917"/>
  <c r="F1919"/>
  <c r="F1921"/>
  <c r="F1923"/>
  <c r="F1925"/>
  <c r="F1927"/>
  <c r="F1929"/>
  <c r="F1931"/>
  <c r="F1933"/>
  <c r="F1935"/>
  <c r="F1937"/>
  <c r="F1939"/>
  <c r="F1941"/>
  <c r="F1943"/>
  <c r="F1945"/>
  <c r="F1947"/>
  <c r="F1949"/>
  <c r="F1951"/>
  <c r="F1953"/>
  <c r="F1955"/>
  <c r="F1957"/>
  <c r="F1959"/>
  <c r="F1961"/>
  <c r="F1963"/>
  <c r="F1965"/>
  <c r="F1967"/>
  <c r="F1969"/>
  <c r="F1971"/>
  <c r="F1973"/>
  <c r="F1975"/>
  <c r="F1977"/>
  <c r="F1979"/>
  <c r="F1981"/>
  <c r="F1983"/>
  <c r="F1985"/>
  <c r="F1987"/>
  <c r="F1989"/>
  <c r="F1991"/>
  <c r="F1993"/>
  <c r="F1995"/>
  <c r="F1997"/>
  <c r="F1999"/>
  <c r="F2001"/>
  <c r="F2003"/>
  <c r="F2005"/>
  <c r="F2007"/>
  <c r="F2009"/>
  <c r="F2011"/>
  <c r="F2013"/>
  <c r="F2015"/>
  <c r="F2017"/>
  <c r="F2019"/>
  <c r="F2021"/>
  <c r="F2023"/>
  <c r="F2025"/>
  <c r="F2027"/>
  <c r="F2029"/>
  <c r="F2031"/>
  <c r="F2033"/>
  <c r="F2035"/>
  <c r="F2037"/>
  <c r="F2039"/>
  <c r="F2041"/>
  <c r="F2043"/>
  <c r="F2045"/>
  <c r="F2047"/>
  <c r="F2049"/>
  <c r="F2051"/>
  <c r="F2053"/>
  <c r="F2055"/>
  <c r="F2057"/>
  <c r="F2059"/>
  <c r="F2061"/>
  <c r="F2063"/>
  <c r="F2065"/>
  <c r="F2067"/>
  <c r="F2069"/>
  <c r="F2071"/>
  <c r="F2073"/>
  <c r="F2075"/>
  <c r="F2077"/>
  <c r="F2079"/>
  <c r="F2081"/>
  <c r="F2083"/>
  <c r="F2085"/>
  <c r="F2087"/>
  <c r="F2089"/>
  <c r="F2091"/>
  <c r="F2093"/>
  <c r="F2095"/>
  <c r="F2097"/>
  <c r="F2099"/>
  <c r="F2101"/>
  <c r="F2103"/>
  <c r="F2105"/>
  <c r="F2107"/>
  <c r="F2109"/>
  <c r="F2111"/>
  <c r="F2113"/>
  <c r="F2115"/>
  <c r="F2117"/>
  <c r="F2119"/>
  <c r="F2121"/>
  <c r="F2123"/>
  <c r="F2125"/>
  <c r="F2127"/>
  <c r="F2129"/>
  <c r="F2131"/>
  <c r="F2133"/>
  <c r="F2135"/>
  <c r="F2137"/>
  <c r="F2139"/>
  <c r="F2141"/>
  <c r="F2143"/>
  <c r="F2145"/>
  <c r="F2147"/>
  <c r="F2149"/>
  <c r="F2151"/>
  <c r="F2153"/>
  <c r="F2155"/>
  <c r="F2157"/>
  <c r="F2159"/>
  <c r="F2161"/>
  <c r="F2163"/>
  <c r="F2165"/>
  <c r="F2167"/>
  <c r="F2169"/>
  <c r="F2171"/>
  <c r="F2173"/>
  <c r="F2175"/>
  <c r="F2177"/>
  <c r="F2179"/>
  <c r="F2181"/>
  <c r="F2183"/>
  <c r="F2185"/>
  <c r="F2187"/>
  <c r="F2189"/>
  <c r="F2191"/>
  <c r="F2193"/>
  <c r="F2195"/>
  <c r="F2197"/>
  <c r="F2199"/>
  <c r="F2201"/>
  <c r="F2203"/>
  <c r="F2205"/>
  <c r="F2207"/>
  <c r="F2209"/>
  <c r="F2211"/>
  <c r="F2213"/>
  <c r="F2215"/>
  <c r="F2217"/>
  <c r="F2219"/>
  <c r="F2221"/>
  <c r="F2223"/>
  <c r="F2225"/>
  <c r="F2227"/>
  <c r="F2229"/>
  <c r="F2231"/>
  <c r="F2233"/>
  <c r="F2235"/>
  <c r="F2237"/>
  <c r="F2239"/>
  <c r="F2241"/>
  <c r="F2243"/>
  <c r="F2245"/>
  <c r="F2247"/>
  <c r="F2249"/>
  <c r="F2251"/>
  <c r="F2253"/>
  <c r="F2255"/>
  <c r="F2257"/>
  <c r="F2259"/>
  <c r="F2261"/>
  <c r="F2263"/>
  <c r="F2265"/>
  <c r="F2267"/>
  <c r="F2269"/>
  <c r="F2271"/>
  <c r="F2273"/>
  <c r="F2275"/>
  <c r="F2277"/>
  <c r="F2279"/>
  <c r="F2281"/>
  <c r="F2283"/>
  <c r="F2285"/>
  <c r="F2287"/>
  <c r="F2289"/>
  <c r="F2291"/>
  <c r="F2293"/>
  <c r="F2295"/>
  <c r="F2297"/>
  <c r="F2299"/>
  <c r="F2301"/>
  <c r="F2303"/>
  <c r="F2305"/>
  <c r="F2307"/>
  <c r="F2309"/>
  <c r="F2311"/>
  <c r="F2313"/>
  <c r="F2315"/>
  <c r="F2317"/>
  <c r="F2319"/>
  <c r="F2321"/>
  <c r="F2323"/>
  <c r="F2325"/>
  <c r="F2327"/>
  <c r="F2329"/>
  <c r="F2331"/>
  <c r="F2333"/>
  <c r="F2335"/>
  <c r="F2337"/>
  <c r="F2339"/>
  <c r="G9"/>
  <c r="G11"/>
  <c r="G13"/>
  <c r="G15"/>
  <c r="G17"/>
  <c r="G19"/>
  <c r="G21"/>
  <c r="G23"/>
  <c r="G25"/>
  <c r="G27"/>
  <c r="G29"/>
  <c r="G31"/>
  <c r="G33"/>
  <c r="G35"/>
  <c r="G37"/>
  <c r="G39"/>
  <c r="G41"/>
  <c r="G43"/>
  <c r="G45"/>
  <c r="G47"/>
  <c r="G49"/>
  <c r="G51"/>
  <c r="G53"/>
  <c r="G55"/>
  <c r="G57"/>
  <c r="G59"/>
  <c r="G61"/>
  <c r="G63"/>
  <c r="G65"/>
  <c r="G67"/>
  <c r="G69"/>
  <c r="G71"/>
  <c r="G73"/>
  <c r="G75"/>
  <c r="G77"/>
  <c r="G79"/>
  <c r="G81"/>
  <c r="G83"/>
  <c r="G85"/>
  <c r="G87"/>
  <c r="G89"/>
  <c r="G91"/>
  <c r="G93"/>
  <c r="G95"/>
  <c r="G97"/>
  <c r="G99"/>
  <c r="G101"/>
  <c r="G103"/>
  <c r="G105"/>
  <c r="G107"/>
  <c r="G109"/>
  <c r="G111"/>
  <c r="G113"/>
  <c r="G115"/>
  <c r="G117"/>
  <c r="G119"/>
  <c r="G121"/>
  <c r="G123"/>
  <c r="G125"/>
  <c r="G127"/>
  <c r="G129"/>
  <c r="G131"/>
  <c r="G133"/>
  <c r="G135"/>
  <c r="G137"/>
  <c r="G139"/>
  <c r="G141"/>
  <c r="G143"/>
  <c r="G145"/>
  <c r="G147"/>
  <c r="G149"/>
  <c r="G151"/>
  <c r="G153"/>
  <c r="G155"/>
  <c r="G157"/>
  <c r="G159"/>
  <c r="G161"/>
  <c r="G163"/>
  <c r="G165"/>
  <c r="G167"/>
  <c r="G169"/>
  <c r="G171"/>
  <c r="G173"/>
  <c r="G175"/>
  <c r="G177"/>
  <c r="G179"/>
  <c r="G181"/>
  <c r="G183"/>
  <c r="G185"/>
  <c r="G187"/>
  <c r="G189"/>
  <c r="G191"/>
  <c r="G193"/>
  <c r="G195"/>
  <c r="G197"/>
  <c r="G199"/>
  <c r="G201"/>
  <c r="G203"/>
  <c r="G205"/>
  <c r="G207"/>
  <c r="G209"/>
  <c r="G211"/>
  <c r="G213"/>
  <c r="G215"/>
  <c r="G217"/>
  <c r="G219"/>
  <c r="G221"/>
  <c r="G223"/>
  <c r="G225"/>
  <c r="G227"/>
  <c r="G229"/>
  <c r="G231"/>
  <c r="G233"/>
  <c r="G235"/>
  <c r="G237"/>
  <c r="G239"/>
  <c r="G241"/>
  <c r="G243"/>
  <c r="G245"/>
  <c r="G247"/>
  <c r="G249"/>
  <c r="G251"/>
  <c r="G253"/>
  <c r="G255"/>
  <c r="G257"/>
  <c r="G259"/>
  <c r="G261"/>
  <c r="G263"/>
  <c r="G265"/>
  <c r="G267"/>
  <c r="G269"/>
  <c r="G271"/>
  <c r="G273"/>
  <c r="G275"/>
  <c r="G277"/>
  <c r="G279"/>
  <c r="G281"/>
  <c r="G283"/>
  <c r="G285"/>
  <c r="G287"/>
  <c r="G289"/>
  <c r="G291"/>
  <c r="G293"/>
  <c r="G295"/>
  <c r="G297"/>
  <c r="G299"/>
  <c r="G301"/>
  <c r="G303"/>
  <c r="G305"/>
  <c r="G307"/>
  <c r="G309"/>
  <c r="G311"/>
  <c r="G313"/>
  <c r="G315"/>
  <c r="G317"/>
  <c r="G319"/>
  <c r="G321"/>
  <c r="G323"/>
  <c r="G325"/>
  <c r="G327"/>
  <c r="G329"/>
  <c r="G331"/>
  <c r="G333"/>
  <c r="G335"/>
  <c r="G337"/>
  <c r="G339"/>
  <c r="G341"/>
  <c r="G343"/>
  <c r="G345"/>
  <c r="G347"/>
  <c r="G349"/>
  <c r="G351"/>
  <c r="G353"/>
  <c r="G355"/>
  <c r="G357"/>
  <c r="G359"/>
  <c r="G361"/>
  <c r="G363"/>
  <c r="G365"/>
  <c r="G367"/>
  <c r="G369"/>
  <c r="G371"/>
  <c r="G373"/>
  <c r="G375"/>
  <c r="G379"/>
  <c r="G383"/>
  <c r="G387"/>
  <c r="G391"/>
  <c r="G395"/>
  <c r="G399"/>
  <c r="G403"/>
  <c r="G407"/>
  <c r="G411"/>
  <c r="G415"/>
  <c r="G419"/>
  <c r="G423"/>
  <c r="G427"/>
  <c r="G431"/>
  <c r="G435"/>
  <c r="G439"/>
  <c r="G443"/>
  <c r="G447"/>
  <c r="G451"/>
  <c r="G455"/>
  <c r="G459"/>
  <c r="G463"/>
  <c r="G467"/>
  <c r="G471"/>
  <c r="G475"/>
  <c r="G479"/>
  <c r="G483"/>
  <c r="G487"/>
  <c r="G491"/>
  <c r="G495"/>
  <c r="G499"/>
  <c r="G503"/>
  <c r="G507"/>
  <c r="G511"/>
  <c r="G515"/>
  <c r="G519"/>
  <c r="G523"/>
  <c r="G527"/>
  <c r="G531"/>
  <c r="G535"/>
  <c r="G539"/>
  <c r="G543"/>
  <c r="G547"/>
  <c r="G551"/>
  <c r="G555"/>
  <c r="G559"/>
  <c r="G567"/>
  <c r="G575"/>
  <c r="G583"/>
  <c r="G591"/>
  <c r="G599"/>
  <c r="G607"/>
  <c r="G615"/>
  <c r="G623"/>
  <c r="G631"/>
  <c r="G639"/>
  <c r="G647"/>
  <c r="G655"/>
  <c r="G663"/>
  <c r="G671"/>
  <c r="G679"/>
  <c r="G687"/>
  <c r="G695"/>
  <c r="G703"/>
  <c r="G711"/>
  <c r="G719"/>
  <c r="G727"/>
  <c r="G735"/>
  <c r="G743"/>
  <c r="G751"/>
  <c r="G759"/>
  <c r="G767"/>
  <c r="G775"/>
  <c r="G783"/>
  <c r="G791"/>
  <c r="G799"/>
  <c r="G807"/>
  <c r="G815"/>
  <c r="G823"/>
  <c r="G831"/>
  <c r="G839"/>
  <c r="G847"/>
  <c r="G855"/>
  <c r="G863"/>
  <c r="G871"/>
  <c r="G879"/>
  <c r="G887"/>
  <c r="G895"/>
  <c r="G903"/>
  <c r="G911"/>
  <c r="G919"/>
  <c r="G927"/>
  <c r="G935"/>
  <c r="G943"/>
  <c r="G951"/>
  <c r="G959"/>
  <c r="G967"/>
  <c r="G975"/>
  <c r="G983"/>
  <c r="G991"/>
  <c r="G999"/>
  <c r="G1007"/>
  <c r="G1015"/>
  <c r="G1023"/>
  <c r="G1031"/>
  <c r="G1039"/>
  <c r="G1047"/>
  <c r="G1055"/>
  <c r="G1063"/>
  <c r="G1071"/>
  <c r="G1079"/>
  <c r="G1087"/>
  <c r="G1095"/>
  <c r="G1103"/>
  <c r="G1111"/>
  <c r="G1119"/>
  <c r="G1127"/>
  <c r="G1135"/>
  <c r="G1143"/>
  <c r="G1151"/>
  <c r="G1159"/>
  <c r="G1167"/>
  <c r="G1175"/>
  <c r="G1183"/>
  <c r="G1191"/>
  <c r="G1199"/>
  <c r="G1207"/>
  <c r="G1215"/>
  <c r="G1223"/>
  <c r="G1231"/>
  <c r="G1239"/>
  <c r="G1247"/>
  <c r="G1255"/>
  <c r="G1263"/>
  <c r="G1271"/>
  <c r="G1279"/>
  <c r="G1287"/>
  <c r="G1295"/>
  <c r="G1303"/>
  <c r="G1311"/>
  <c r="G1319"/>
  <c r="G1327"/>
  <c r="G1335"/>
  <c r="G1343"/>
  <c r="G1351"/>
  <c r="G1359"/>
  <c r="G1367"/>
  <c r="G1375"/>
  <c r="G1383"/>
  <c r="G1391"/>
  <c r="G1399"/>
  <c r="G1407"/>
  <c r="G1415"/>
  <c r="G1423"/>
  <c r="G1431"/>
  <c r="G1439"/>
  <c r="G1447"/>
  <c r="G1455"/>
  <c r="G1463"/>
  <c r="G1471"/>
  <c r="G1479"/>
  <c r="G1487"/>
  <c r="G1495"/>
  <c r="G1503"/>
  <c r="G1511"/>
  <c r="G1519"/>
  <c r="G1527"/>
  <c r="G1535"/>
  <c r="G1543"/>
  <c r="G1551"/>
  <c r="G1559"/>
  <c r="G1567"/>
  <c r="G1575"/>
  <c r="G1583"/>
  <c r="G1591"/>
  <c r="G1599"/>
  <c r="G1607"/>
  <c r="G1615"/>
  <c r="G1623"/>
  <c r="G1631"/>
  <c r="G1639"/>
  <c r="G1647"/>
  <c r="G1655"/>
  <c r="G1663"/>
  <c r="G1671"/>
  <c r="G1679"/>
  <c r="G1687"/>
  <c r="G1695"/>
  <c r="G1703"/>
  <c r="G1711"/>
  <c r="G1719"/>
  <c r="G1727"/>
  <c r="G1735"/>
  <c r="G1743"/>
  <c r="G1751"/>
  <c r="G1759"/>
  <c r="G1767"/>
  <c r="G1775"/>
  <c r="G1783"/>
  <c r="G1791"/>
  <c r="G1799"/>
  <c r="G1807"/>
  <c r="G1815"/>
  <c r="G1823"/>
  <c r="G1831"/>
  <c r="G1839"/>
  <c r="G1847"/>
  <c r="G1855"/>
  <c r="G1863"/>
  <c r="G1871"/>
  <c r="G1879"/>
  <c r="G1887"/>
  <c r="G1895"/>
  <c r="G1903"/>
  <c r="G1911"/>
  <c r="G1919"/>
  <c r="G1927"/>
  <c r="G1935"/>
  <c r="G1943"/>
  <c r="G1951"/>
  <c r="G1959"/>
  <c r="G1967"/>
  <c r="G1975"/>
  <c r="G1983"/>
  <c r="G1991"/>
  <c r="G1999"/>
  <c r="G2007"/>
  <c r="G2015"/>
  <c r="G2023"/>
  <c r="G2031"/>
  <c r="G2039"/>
  <c r="G2047"/>
  <c r="G2055"/>
  <c r="G2063"/>
  <c r="G2071"/>
  <c r="G2079"/>
  <c r="G2087"/>
  <c r="G2095"/>
  <c r="G2103"/>
  <c r="G2111"/>
  <c r="G2119"/>
  <c r="G2127"/>
  <c r="G2135"/>
  <c r="G2143"/>
  <c r="G2151"/>
  <c r="G2159"/>
  <c r="G2167"/>
  <c r="G2175"/>
  <c r="G2183"/>
  <c r="G2191"/>
  <c r="G2199"/>
  <c r="G2207"/>
  <c r="G2215"/>
  <c r="G2223"/>
  <c r="G2231"/>
  <c r="G2239"/>
  <c r="G2247"/>
  <c r="G2255"/>
  <c r="G2263"/>
  <c r="G2271"/>
  <c r="G2279"/>
  <c r="G2287"/>
  <c r="G2295"/>
  <c r="G2303"/>
  <c r="G2311"/>
  <c r="G2319"/>
  <c r="G2327"/>
  <c r="G2335"/>
  <c r="H15"/>
  <c r="H23"/>
  <c r="H31"/>
  <c r="H39"/>
  <c r="H47"/>
  <c r="H55"/>
  <c r="H63"/>
  <c r="H71"/>
  <c r="H79"/>
  <c r="H87"/>
  <c r="H95"/>
  <c r="H103"/>
  <c r="H111"/>
  <c r="H119"/>
  <c r="H127"/>
  <c r="H135"/>
  <c r="H143"/>
  <c r="H151"/>
  <c r="H159"/>
  <c r="H167"/>
  <c r="H175"/>
  <c r="H183"/>
  <c r="H191"/>
  <c r="H199"/>
  <c r="H207"/>
  <c r="H215"/>
  <c r="H223"/>
  <c r="H231"/>
  <c r="H239"/>
  <c r="H247"/>
  <c r="H255"/>
  <c r="H263"/>
  <c r="H271"/>
  <c r="H279"/>
  <c r="H287"/>
  <c r="H295"/>
  <c r="H303"/>
  <c r="H311"/>
  <c r="H319"/>
  <c r="H327"/>
  <c r="H335"/>
  <c r="H343"/>
  <c r="H351"/>
  <c r="H359"/>
  <c r="H367"/>
  <c r="H375"/>
  <c r="H383"/>
  <c r="H391"/>
  <c r="H399"/>
  <c r="H407"/>
  <c r="H415"/>
  <c r="H423"/>
  <c r="H431"/>
  <c r="H439"/>
  <c r="H447"/>
  <c r="H455"/>
  <c r="H463"/>
  <c r="H471"/>
  <c r="H479"/>
  <c r="H487"/>
  <c r="H495"/>
  <c r="H503"/>
  <c r="H511"/>
  <c r="H519"/>
  <c r="H527"/>
  <c r="H535"/>
  <c r="H543"/>
  <c r="H551"/>
  <c r="H559"/>
  <c r="H567"/>
  <c r="H575"/>
  <c r="H583"/>
  <c r="H591"/>
  <c r="H599"/>
  <c r="H607"/>
  <c r="H615"/>
  <c r="H623"/>
  <c r="H631"/>
  <c r="H639"/>
  <c r="H647"/>
  <c r="H655"/>
  <c r="H663"/>
  <c r="H671"/>
  <c r="H679"/>
  <c r="H687"/>
  <c r="H695"/>
  <c r="H703"/>
  <c r="H711"/>
  <c r="H719"/>
  <c r="H727"/>
  <c r="H735"/>
  <c r="H743"/>
  <c r="H751"/>
  <c r="H759"/>
  <c r="H767"/>
  <c r="H775"/>
  <c r="H783"/>
  <c r="H791"/>
  <c r="H799"/>
  <c r="H807"/>
  <c r="H815"/>
  <c r="H823"/>
  <c r="H831"/>
  <c r="H839"/>
  <c r="H847"/>
  <c r="H855"/>
  <c r="H863"/>
  <c r="H871"/>
  <c r="H879"/>
  <c r="H887"/>
  <c r="H895"/>
  <c r="H903"/>
  <c r="H911"/>
  <c r="H919"/>
  <c r="H927"/>
  <c r="H935"/>
  <c r="H943"/>
  <c r="H951"/>
  <c r="H959"/>
  <c r="H967"/>
  <c r="H975"/>
  <c r="H983"/>
  <c r="H991"/>
  <c r="H999"/>
  <c r="H1007"/>
  <c r="H1015"/>
  <c r="H1023"/>
  <c r="H1031"/>
  <c r="H1039"/>
  <c r="H1047"/>
  <c r="H1055"/>
  <c r="H1063"/>
  <c r="H1071"/>
  <c r="H1079"/>
  <c r="H1087"/>
  <c r="H1095"/>
  <c r="H1103"/>
  <c r="H1111"/>
  <c r="H1119"/>
  <c r="H1127"/>
  <c r="H1135"/>
  <c r="H1143"/>
  <c r="H1151"/>
  <c r="H1159"/>
  <c r="H1167"/>
  <c r="H1175"/>
  <c r="H1183"/>
  <c r="H1191"/>
  <c r="H1199"/>
  <c r="H1207"/>
  <c r="H1215"/>
  <c r="H1223"/>
  <c r="H1231"/>
  <c r="H1239"/>
  <c r="H1247"/>
  <c r="H1255"/>
  <c r="H1263"/>
  <c r="H1271"/>
  <c r="H1279"/>
  <c r="H1287"/>
  <c r="H1295"/>
  <c r="H1303"/>
  <c r="H1311"/>
  <c r="H1319"/>
  <c r="H1327"/>
  <c r="H1335"/>
  <c r="H1343"/>
  <c r="H1351"/>
  <c r="H1359"/>
  <c r="H1367"/>
  <c r="H1375"/>
  <c r="H1383"/>
  <c r="H1391"/>
  <c r="H1399"/>
  <c r="H1407"/>
  <c r="H1415"/>
  <c r="H1423"/>
  <c r="H1431"/>
  <c r="H1439"/>
  <c r="H1447"/>
  <c r="H1455"/>
  <c r="H1463"/>
  <c r="H1471"/>
  <c r="H1479"/>
  <c r="H1487"/>
  <c r="H1495"/>
  <c r="H1503"/>
  <c r="H1511"/>
  <c r="H1519"/>
  <c r="H1527"/>
  <c r="H1535"/>
  <c r="H1543"/>
  <c r="H1551"/>
  <c r="H1559"/>
  <c r="H1567"/>
  <c r="H1575"/>
  <c r="H1583"/>
  <c r="H1591"/>
  <c r="H1599"/>
  <c r="H1607"/>
  <c r="H1615"/>
  <c r="H1623"/>
  <c r="H1631"/>
  <c r="H1639"/>
  <c r="H1647"/>
  <c r="H1655"/>
  <c r="H1663"/>
  <c r="H1671"/>
  <c r="H1679"/>
  <c r="H1687"/>
  <c r="H1695"/>
  <c r="H1703"/>
  <c r="H1711"/>
  <c r="H1719"/>
  <c r="H1727"/>
  <c r="H1735"/>
  <c r="H1743"/>
  <c r="H1751"/>
  <c r="H1759"/>
  <c r="H1767"/>
  <c r="H1775"/>
  <c r="H1783"/>
  <c r="H1791"/>
  <c r="H1799"/>
  <c r="H1807"/>
  <c r="H1815"/>
  <c r="H1823"/>
  <c r="H1831"/>
  <c r="H1839"/>
  <c r="H1847"/>
  <c r="H1855"/>
  <c r="H1863"/>
  <c r="H1871"/>
  <c r="H1879"/>
  <c r="H1887"/>
  <c r="H1895"/>
  <c r="H1903"/>
  <c r="H1911"/>
  <c r="H1919"/>
  <c r="H1927"/>
  <c r="H1935"/>
  <c r="H1943"/>
  <c r="H1951"/>
  <c r="H1959"/>
  <c r="H1967"/>
  <c r="H1975"/>
  <c r="H1983"/>
  <c r="H1991"/>
  <c r="H1999"/>
  <c r="H2007"/>
  <c r="H2015"/>
  <c r="H2023"/>
  <c r="H2031"/>
  <c r="H2039"/>
  <c r="H2047"/>
  <c r="H2055"/>
  <c r="H2063"/>
  <c r="H2071"/>
  <c r="H2079"/>
  <c r="H2087"/>
  <c r="H2095"/>
  <c r="H2103"/>
  <c r="H2111"/>
  <c r="H2119"/>
  <c r="H2127"/>
  <c r="H2135"/>
  <c r="H2143"/>
  <c r="H2151"/>
  <c r="H2159"/>
  <c r="H2167"/>
  <c r="H2175"/>
  <c r="H2183"/>
  <c r="H2191"/>
  <c r="H2199"/>
  <c r="H2207"/>
  <c r="H2215"/>
  <c r="H2223"/>
  <c r="H2231"/>
  <c r="H2239"/>
  <c r="H2247"/>
  <c r="H2255"/>
  <c r="H2263"/>
  <c r="H2271"/>
  <c r="H2279"/>
  <c r="H2287"/>
  <c r="H2295"/>
  <c r="H2303"/>
  <c r="H2311"/>
  <c r="H2319"/>
  <c r="H2327"/>
  <c r="H2335"/>
  <c r="I15"/>
  <c r="I23"/>
  <c r="I31"/>
  <c r="I39"/>
  <c r="I47"/>
  <c r="I55"/>
  <c r="I63"/>
  <c r="I71"/>
  <c r="I79"/>
  <c r="I87"/>
  <c r="I95"/>
  <c r="I103"/>
  <c r="I111"/>
  <c r="I119"/>
  <c r="I127"/>
  <c r="I135"/>
  <c r="I143"/>
  <c r="I151"/>
  <c r="I159"/>
  <c r="I167"/>
  <c r="I175"/>
  <c r="I183"/>
  <c r="I191"/>
  <c r="I199"/>
  <c r="I207"/>
  <c r="I215"/>
  <c r="I223"/>
  <c r="I231"/>
  <c r="I239"/>
  <c r="I247"/>
  <c r="I255"/>
  <c r="I263"/>
  <c r="I271"/>
  <c r="I279"/>
  <c r="I287"/>
  <c r="I295"/>
  <c r="I303"/>
  <c r="I311"/>
  <c r="I319"/>
  <c r="I327"/>
  <c r="I335"/>
  <c r="I343"/>
  <c r="I351"/>
  <c r="I359"/>
  <c r="I367"/>
  <c r="I375"/>
  <c r="I383"/>
  <c r="I391"/>
  <c r="I399"/>
  <c r="I407"/>
  <c r="I415"/>
  <c r="I423"/>
  <c r="I431"/>
  <c r="I439"/>
  <c r="I447"/>
  <c r="I455"/>
  <c r="I463"/>
  <c r="I471"/>
  <c r="I479"/>
  <c r="I487"/>
  <c r="I495"/>
  <c r="I503"/>
  <c r="I511"/>
  <c r="I519"/>
  <c r="I527"/>
  <c r="I535"/>
  <c r="I543"/>
  <c r="I551"/>
  <c r="I559"/>
  <c r="I567"/>
  <c r="I575"/>
  <c r="I583"/>
  <c r="I591"/>
  <c r="I599"/>
  <c r="I607"/>
  <c r="I615"/>
  <c r="I623"/>
  <c r="I631"/>
  <c r="I639"/>
  <c r="I647"/>
  <c r="I655"/>
  <c r="I663"/>
  <c r="I671"/>
  <c r="I679"/>
  <c r="I687"/>
  <c r="I695"/>
  <c r="I703"/>
  <c r="I711"/>
  <c r="I719"/>
  <c r="I727"/>
  <c r="I735"/>
  <c r="I743"/>
  <c r="I751"/>
  <c r="I759"/>
  <c r="I767"/>
  <c r="I775"/>
  <c r="I783"/>
  <c r="I791"/>
  <c r="I799"/>
  <c r="I807"/>
  <c r="I815"/>
  <c r="I823"/>
  <c r="I831"/>
  <c r="I839"/>
  <c r="I847"/>
  <c r="I855"/>
  <c r="I863"/>
  <c r="I871"/>
  <c r="I879"/>
  <c r="I887"/>
  <c r="I895"/>
  <c r="I903"/>
  <c r="I911"/>
  <c r="I919"/>
  <c r="I927"/>
  <c r="I935"/>
  <c r="I943"/>
  <c r="I951"/>
  <c r="I959"/>
  <c r="I967"/>
  <c r="I975"/>
  <c r="I983"/>
  <c r="I991"/>
  <c r="I999"/>
  <c r="I1007"/>
  <c r="I1015"/>
  <c r="I1023"/>
  <c r="I1031"/>
  <c r="I1039"/>
  <c r="I1047"/>
  <c r="I1055"/>
  <c r="I1063"/>
  <c r="I1071"/>
  <c r="I1079"/>
  <c r="I1087"/>
  <c r="I1095"/>
  <c r="I1103"/>
  <c r="I1111"/>
  <c r="I1119"/>
  <c r="I1127"/>
  <c r="I1135"/>
  <c r="I1143"/>
  <c r="I1151"/>
  <c r="I1159"/>
  <c r="I1167"/>
  <c r="I1175"/>
  <c r="I1183"/>
  <c r="I1191"/>
  <c r="I1199"/>
  <c r="I1207"/>
  <c r="I1215"/>
  <c r="I1223"/>
  <c r="I1231"/>
  <c r="I1239"/>
  <c r="I1247"/>
  <c r="I1255"/>
  <c r="I1263"/>
  <c r="I1271"/>
  <c r="I1279"/>
  <c r="I1287"/>
  <c r="I1295"/>
  <c r="I1303"/>
  <c r="I1311"/>
  <c r="I1319"/>
  <c r="I1327"/>
  <c r="I1335"/>
  <c r="I1343"/>
  <c r="I1351"/>
  <c r="I1359"/>
  <c r="I1367"/>
  <c r="I1375"/>
  <c r="I1383"/>
  <c r="I1391"/>
  <c r="I1399"/>
  <c r="I1407"/>
  <c r="I1415"/>
  <c r="I1423"/>
  <c r="I1431"/>
  <c r="I1439"/>
  <c r="I1447"/>
  <c r="I1455"/>
  <c r="I1463"/>
  <c r="I1471"/>
  <c r="I1479"/>
  <c r="I1487"/>
  <c r="I1495"/>
  <c r="I1503"/>
  <c r="I1511"/>
  <c r="I1519"/>
  <c r="I1527"/>
  <c r="I1535"/>
  <c r="I1543"/>
  <c r="I1551"/>
  <c r="I1559"/>
  <c r="I1567"/>
  <c r="I1575"/>
  <c r="I1583"/>
  <c r="I1591"/>
  <c r="I1599"/>
  <c r="I1607"/>
  <c r="I1615"/>
  <c r="I1623"/>
  <c r="I1631"/>
  <c r="I1639"/>
  <c r="I1647"/>
  <c r="I1655"/>
  <c r="I1663"/>
  <c r="I1671"/>
  <c r="I1679"/>
  <c r="I1687"/>
  <c r="I1695"/>
  <c r="I1703"/>
  <c r="I1711"/>
  <c r="I1719"/>
  <c r="I1727"/>
  <c r="I1735"/>
  <c r="I1743"/>
  <c r="I1751"/>
  <c r="I1759"/>
  <c r="I1767"/>
  <c r="I1775"/>
  <c r="I1783"/>
  <c r="I1791"/>
  <c r="I1799"/>
  <c r="I1807"/>
  <c r="I1815"/>
  <c r="I1823"/>
  <c r="I1831"/>
  <c r="I1839"/>
  <c r="I1847"/>
  <c r="I1855"/>
  <c r="I1863"/>
  <c r="I1871"/>
  <c r="I1879"/>
  <c r="I1887"/>
  <c r="I1895"/>
  <c r="I1903"/>
  <c r="I1911"/>
  <c r="I1919"/>
  <c r="I1927"/>
  <c r="I1935"/>
  <c r="I1943"/>
  <c r="I1951"/>
  <c r="I1959"/>
  <c r="I1967"/>
  <c r="I1975"/>
  <c r="I1983"/>
  <c r="I1991"/>
  <c r="I1999"/>
  <c r="I2007"/>
  <c r="I2015"/>
  <c r="I2023"/>
  <c r="I2031"/>
  <c r="I2039"/>
  <c r="I2047"/>
  <c r="I2055"/>
  <c r="I2063"/>
  <c r="I2071"/>
  <c r="I2079"/>
  <c r="I2087"/>
  <c r="I2095"/>
  <c r="I2103"/>
  <c r="I2111"/>
  <c r="I2119"/>
  <c r="I2127"/>
  <c r="I2135"/>
  <c r="I2143"/>
  <c r="I2151"/>
  <c r="I2159"/>
  <c r="I2167"/>
  <c r="I2175"/>
  <c r="I2183"/>
  <c r="I2191"/>
  <c r="I2199"/>
  <c r="I2207"/>
  <c r="I2215"/>
  <c r="I2223"/>
  <c r="I2231"/>
  <c r="I2239"/>
  <c r="I2247"/>
  <c r="I2255"/>
  <c r="I2263"/>
  <c r="I2271"/>
  <c r="I2279"/>
  <c r="I2287"/>
  <c r="I2295"/>
  <c r="I2303"/>
  <c r="I2311"/>
  <c r="I2319"/>
  <c r="I2327"/>
  <c r="I2335"/>
  <c r="J15"/>
  <c r="J23"/>
  <c r="J31"/>
  <c r="J39"/>
  <c r="J47"/>
  <c r="J55"/>
  <c r="J63"/>
  <c r="J71"/>
  <c r="J79"/>
  <c r="J87"/>
  <c r="J95"/>
  <c r="J103"/>
  <c r="J111"/>
  <c r="J119"/>
  <c r="J127"/>
  <c r="J135"/>
  <c r="J143"/>
  <c r="J151"/>
  <c r="J159"/>
  <c r="J167"/>
  <c r="J175"/>
  <c r="J183"/>
  <c r="J191"/>
  <c r="J199"/>
  <c r="J207"/>
  <c r="J215"/>
  <c r="J223"/>
  <c r="J231"/>
  <c r="J239"/>
  <c r="J247"/>
  <c r="J255"/>
  <c r="J263"/>
  <c r="J271"/>
  <c r="J279"/>
  <c r="J287"/>
  <c r="J295"/>
  <c r="J303"/>
  <c r="J311"/>
  <c r="J319"/>
  <c r="J327"/>
  <c r="J335"/>
  <c r="J343"/>
  <c r="J351"/>
  <c r="J359"/>
  <c r="J367"/>
  <c r="J375"/>
  <c r="J383"/>
  <c r="J391"/>
  <c r="J399"/>
  <c r="J407"/>
  <c r="J415"/>
  <c r="J423"/>
  <c r="J431"/>
  <c r="J439"/>
  <c r="J447"/>
  <c r="J455"/>
  <c r="J463"/>
  <c r="J471"/>
  <c r="J479"/>
  <c r="J487"/>
  <c r="J495"/>
  <c r="J503"/>
  <c r="J511"/>
  <c r="J519"/>
  <c r="J527"/>
  <c r="J535"/>
  <c r="J543"/>
  <c r="J551"/>
  <c r="J559"/>
  <c r="J567"/>
  <c r="J575"/>
  <c r="J583"/>
  <c r="J591"/>
  <c r="J599"/>
  <c r="J607"/>
  <c r="J615"/>
  <c r="J623"/>
  <c r="J631"/>
  <c r="J639"/>
  <c r="J647"/>
  <c r="J655"/>
  <c r="J663"/>
  <c r="J671"/>
  <c r="J679"/>
  <c r="J687"/>
  <c r="J695"/>
  <c r="J703"/>
  <c r="J711"/>
  <c r="J719"/>
  <c r="J727"/>
  <c r="J735"/>
  <c r="J743"/>
  <c r="J751"/>
  <c r="J759"/>
  <c r="J767"/>
  <c r="J775"/>
  <c r="J783"/>
  <c r="J791"/>
  <c r="J799"/>
  <c r="J807"/>
  <c r="J815"/>
  <c r="J823"/>
  <c r="J831"/>
  <c r="J839"/>
  <c r="J847"/>
  <c r="J855"/>
  <c r="J863"/>
  <c r="J871"/>
  <c r="J879"/>
  <c r="J887"/>
  <c r="J895"/>
  <c r="J903"/>
  <c r="J911"/>
  <c r="J919"/>
  <c r="J927"/>
  <c r="J935"/>
  <c r="J943"/>
  <c r="J951"/>
  <c r="J959"/>
  <c r="J967"/>
  <c r="J975"/>
  <c r="J983"/>
  <c r="J991"/>
  <c r="J999"/>
  <c r="J1007"/>
  <c r="J1015"/>
  <c r="J1023"/>
  <c r="J1031"/>
  <c r="J1039"/>
  <c r="J1047"/>
  <c r="J1055"/>
  <c r="J1063"/>
  <c r="J1071"/>
  <c r="J1079"/>
  <c r="J1087"/>
  <c r="J1095"/>
  <c r="J1103"/>
  <c r="J1111"/>
  <c r="J1119"/>
  <c r="J1127"/>
  <c r="J1135"/>
  <c r="J1143"/>
  <c r="J1151"/>
  <c r="J1159"/>
  <c r="J1167"/>
  <c r="J1175"/>
  <c r="J1183"/>
  <c r="J1191"/>
  <c r="J1199"/>
  <c r="J1207"/>
  <c r="J1215"/>
  <c r="J1223"/>
  <c r="J1231"/>
  <c r="J1239"/>
  <c r="J1247"/>
  <c r="J1255"/>
  <c r="J1263"/>
  <c r="J1271"/>
  <c r="J1279"/>
  <c r="J1287"/>
  <c r="J1295"/>
  <c r="J1303"/>
  <c r="J1311"/>
  <c r="J1319"/>
  <c r="J1327"/>
  <c r="J1335"/>
  <c r="J1343"/>
  <c r="J1351"/>
  <c r="J1359"/>
  <c r="J1367"/>
  <c r="J1375"/>
  <c r="J1383"/>
  <c r="J1391"/>
  <c r="J1399"/>
  <c r="J1407"/>
  <c r="J1415"/>
  <c r="J1423"/>
  <c r="J1431"/>
  <c r="J1439"/>
  <c r="J1447"/>
  <c r="J1455"/>
  <c r="J1463"/>
  <c r="J1471"/>
  <c r="J1479"/>
  <c r="J1487"/>
  <c r="J1495"/>
  <c r="J1503"/>
  <c r="J1511"/>
  <c r="J1519"/>
  <c r="J1527"/>
  <c r="J1535"/>
  <c r="J1543"/>
  <c r="J1551"/>
  <c r="J1559"/>
  <c r="J1567"/>
  <c r="J1575"/>
  <c r="J1583"/>
  <c r="J1591"/>
  <c r="J1599"/>
  <c r="J1607"/>
  <c r="J1615"/>
  <c r="J1623"/>
  <c r="J1631"/>
  <c r="J1639"/>
  <c r="J1647"/>
  <c r="J1655"/>
  <c r="J1663"/>
  <c r="J1671"/>
  <c r="J1679"/>
  <c r="J1687"/>
  <c r="J1695"/>
  <c r="J1703"/>
  <c r="J1711"/>
  <c r="J1719"/>
  <c r="J1727"/>
  <c r="J1735"/>
  <c r="J1743"/>
  <c r="J1751"/>
  <c r="J1759"/>
  <c r="J1767"/>
  <c r="J1775"/>
  <c r="J1783"/>
  <c r="J1791"/>
  <c r="J1799"/>
  <c r="J1807"/>
  <c r="J1815"/>
  <c r="J1823"/>
  <c r="J1831"/>
  <c r="J1839"/>
  <c r="J1847"/>
  <c r="J1855"/>
  <c r="J1863"/>
  <c r="J1871"/>
  <c r="J1879"/>
  <c r="J1887"/>
  <c r="J1895"/>
  <c r="J1903"/>
  <c r="J1911"/>
  <c r="J1919"/>
  <c r="J1927"/>
  <c r="J1935"/>
  <c r="J1943"/>
  <c r="J1951"/>
  <c r="J1959"/>
  <c r="J1967"/>
  <c r="J1975"/>
  <c r="J1983"/>
  <c r="J1991"/>
  <c r="J1999"/>
  <c r="J2007"/>
  <c r="J2015"/>
  <c r="J2023"/>
  <c r="J2031"/>
  <c r="J2039"/>
  <c r="J2047"/>
  <c r="J2055"/>
  <c r="J2063"/>
  <c r="J2071"/>
  <c r="J2079"/>
  <c r="J2087"/>
  <c r="J2095"/>
  <c r="J2103"/>
  <c r="J2111"/>
  <c r="J2119"/>
  <c r="J2127"/>
  <c r="J2135"/>
  <c r="J2143"/>
  <c r="J2151"/>
  <c r="J2159"/>
  <c r="J2167"/>
  <c r="J2175"/>
  <c r="J2183"/>
  <c r="J2191"/>
  <c r="J2199"/>
  <c r="J2207"/>
  <c r="J2215"/>
  <c r="J2223"/>
  <c r="J2231"/>
  <c r="J2239"/>
  <c r="J2247"/>
  <c r="J2255"/>
  <c r="J2263"/>
  <c r="J2271"/>
  <c r="J2279"/>
  <c r="J2287"/>
  <c r="J2295"/>
  <c r="J2303"/>
  <c r="J2311"/>
  <c r="J2319"/>
  <c r="J2327"/>
  <c r="J2335"/>
  <c r="K15"/>
  <c r="K23"/>
  <c r="K31"/>
  <c r="K39"/>
  <c r="K47"/>
  <c r="K55"/>
  <c r="K63"/>
  <c r="K71"/>
  <c r="K79"/>
  <c r="K87"/>
  <c r="K95"/>
  <c r="K103"/>
  <c r="K111"/>
  <c r="K119"/>
  <c r="K127"/>
  <c r="K135"/>
  <c r="K143"/>
  <c r="K151"/>
  <c r="K159"/>
  <c r="K167"/>
  <c r="K175"/>
  <c r="K183"/>
  <c r="K191"/>
  <c r="K199"/>
  <c r="K207"/>
  <c r="K215"/>
  <c r="K223"/>
  <c r="K231"/>
  <c r="K239"/>
  <c r="K247"/>
  <c r="K255"/>
  <c r="K263"/>
  <c r="K271"/>
  <c r="K279"/>
  <c r="K287"/>
  <c r="K295"/>
  <c r="K303"/>
  <c r="K311"/>
  <c r="K319"/>
  <c r="K327"/>
  <c r="K335"/>
  <c r="K343"/>
  <c r="K351"/>
  <c r="K359"/>
  <c r="K367"/>
  <c r="K375"/>
  <c r="K383"/>
  <c r="K391"/>
  <c r="K399"/>
  <c r="K407"/>
  <c r="K415"/>
  <c r="K423"/>
  <c r="K431"/>
  <c r="K439"/>
  <c r="K447"/>
  <c r="K455"/>
  <c r="K463"/>
  <c r="K471"/>
  <c r="K479"/>
  <c r="K487"/>
  <c r="K495"/>
  <c r="K503"/>
  <c r="K511"/>
  <c r="K519"/>
  <c r="K527"/>
  <c r="K535"/>
  <c r="K543"/>
  <c r="K551"/>
  <c r="K559"/>
  <c r="K567"/>
  <c r="K575"/>
  <c r="K583"/>
  <c r="K591"/>
  <c r="K599"/>
  <c r="K607"/>
  <c r="K615"/>
  <c r="K623"/>
  <c r="K631"/>
  <c r="K639"/>
  <c r="K647"/>
  <c r="K655"/>
  <c r="K663"/>
  <c r="K671"/>
  <c r="K679"/>
  <c r="K687"/>
  <c r="K695"/>
  <c r="K703"/>
  <c r="K711"/>
  <c r="K719"/>
  <c r="K727"/>
  <c r="K735"/>
  <c r="K743"/>
  <c r="K751"/>
  <c r="K759"/>
  <c r="K767"/>
  <c r="K775"/>
  <c r="K783"/>
  <c r="K791"/>
  <c r="K799"/>
  <c r="K807"/>
  <c r="K815"/>
  <c r="K823"/>
  <c r="K831"/>
  <c r="K839"/>
  <c r="K847"/>
  <c r="K855"/>
  <c r="K863"/>
  <c r="K871"/>
  <c r="K879"/>
  <c r="K887"/>
  <c r="K895"/>
  <c r="K903"/>
  <c r="K911"/>
  <c r="K919"/>
  <c r="K927"/>
  <c r="K935"/>
  <c r="K943"/>
  <c r="K951"/>
  <c r="K959"/>
  <c r="K967"/>
  <c r="K975"/>
  <c r="K983"/>
  <c r="K991"/>
  <c r="K999"/>
  <c r="K1007"/>
  <c r="K1015"/>
  <c r="K1023"/>
  <c r="K1031"/>
  <c r="K1039"/>
  <c r="K1047"/>
  <c r="K1055"/>
  <c r="K1063"/>
  <c r="K1071"/>
  <c r="K1079"/>
  <c r="K1087"/>
  <c r="K1095"/>
  <c r="K1103"/>
  <c r="K1111"/>
  <c r="K1119"/>
  <c r="K1127"/>
  <c r="K1135"/>
  <c r="K1143"/>
  <c r="K1151"/>
  <c r="K1159"/>
  <c r="K1167"/>
  <c r="K1175"/>
  <c r="K1183"/>
  <c r="K1191"/>
  <c r="K1199"/>
  <c r="K1207"/>
  <c r="K1215"/>
  <c r="K1223"/>
  <c r="K1231"/>
  <c r="K1239"/>
  <c r="K1247"/>
  <c r="K1255"/>
  <c r="K1263"/>
  <c r="K1271"/>
  <c r="K1279"/>
  <c r="K1287"/>
  <c r="K1295"/>
  <c r="K1303"/>
  <c r="K1311"/>
  <c r="K1319"/>
  <c r="K1327"/>
  <c r="K1335"/>
  <c r="K1343"/>
  <c r="K1351"/>
  <c r="K1359"/>
  <c r="K1367"/>
  <c r="K1375"/>
  <c r="K1383"/>
  <c r="K1391"/>
  <c r="K1399"/>
  <c r="K1407"/>
  <c r="K1415"/>
  <c r="K1423"/>
  <c r="K1431"/>
  <c r="K1439"/>
  <c r="K1447"/>
  <c r="K1455"/>
  <c r="K1463"/>
  <c r="K1471"/>
  <c r="K1479"/>
  <c r="K1487"/>
  <c r="K1495"/>
  <c r="K1503"/>
  <c r="K1511"/>
  <c r="K1519"/>
  <c r="K1527"/>
  <c r="K1535"/>
  <c r="K1543"/>
  <c r="K1551"/>
  <c r="K1559"/>
  <c r="K1567"/>
  <c r="K1575"/>
  <c r="K1583"/>
  <c r="K1591"/>
  <c r="K1599"/>
  <c r="K1607"/>
  <c r="K1615"/>
  <c r="K1623"/>
  <c r="K1631"/>
  <c r="K1639"/>
  <c r="K1647"/>
  <c r="K1655"/>
  <c r="K1663"/>
  <c r="K1671"/>
  <c r="K1679"/>
  <c r="K1687"/>
  <c r="K1695"/>
  <c r="K1703"/>
  <c r="K1711"/>
  <c r="K1719"/>
  <c r="K1727"/>
  <c r="K1735"/>
  <c r="K1743"/>
  <c r="K1751"/>
  <c r="K1759"/>
  <c r="K1767"/>
  <c r="K1775"/>
  <c r="K1783"/>
  <c r="K1791"/>
  <c r="K1799"/>
  <c r="K1807"/>
  <c r="K1815"/>
  <c r="K1823"/>
  <c r="K1831"/>
  <c r="K1839"/>
  <c r="K1847"/>
  <c r="K1855"/>
  <c r="K1863"/>
  <c r="K1871"/>
  <c r="K1879"/>
  <c r="K1887"/>
  <c r="K1895"/>
  <c r="K1903"/>
  <c r="K1911"/>
  <c r="K1919"/>
  <c r="K1927"/>
  <c r="K1935"/>
  <c r="K1943"/>
  <c r="K1951"/>
  <c r="K1959"/>
  <c r="K1967"/>
  <c r="K1975"/>
  <c r="K1983"/>
  <c r="K1991"/>
  <c r="K1999"/>
  <c r="K2007"/>
  <c r="K2015"/>
  <c r="K2023"/>
  <c r="K2031"/>
  <c r="K2039"/>
  <c r="K2047"/>
  <c r="K2055"/>
  <c r="K2063"/>
  <c r="K2071"/>
  <c r="K2079"/>
  <c r="K2087"/>
  <c r="K2095"/>
  <c r="K2103"/>
  <c r="K2111"/>
  <c r="K2119"/>
  <c r="K2127"/>
  <c r="K2135"/>
  <c r="K2143"/>
  <c r="K2151"/>
  <c r="K2159"/>
  <c r="K2167"/>
  <c r="K2175"/>
  <c r="K2183"/>
  <c r="K2191"/>
  <c r="K2199"/>
  <c r="K2207"/>
  <c r="K2215"/>
  <c r="K2223"/>
  <c r="K2231"/>
  <c r="K2239"/>
  <c r="K2247"/>
  <c r="K2255"/>
  <c r="K2263"/>
  <c r="K2271"/>
  <c r="K2279"/>
  <c r="K2287"/>
  <c r="K2295"/>
  <c r="K2303"/>
  <c r="K2311"/>
  <c r="K2319"/>
  <c r="K2327"/>
  <c r="K2335"/>
  <c r="L15"/>
  <c r="L23"/>
  <c r="L31"/>
  <c r="L39"/>
  <c r="L47"/>
  <c r="L55"/>
  <c r="L63"/>
  <c r="L71"/>
  <c r="L79"/>
  <c r="L87"/>
  <c r="L95"/>
  <c r="L103"/>
  <c r="L111"/>
  <c r="L119"/>
  <c r="L127"/>
  <c r="L135"/>
  <c r="L143"/>
  <c r="L151"/>
  <c r="L159"/>
  <c r="L167"/>
  <c r="L175"/>
  <c r="L183"/>
  <c r="L191"/>
  <c r="L199"/>
  <c r="L207"/>
  <c r="L215"/>
  <c r="L223"/>
  <c r="L231"/>
  <c r="L239"/>
  <c r="L247"/>
  <c r="L255"/>
  <c r="L263"/>
  <c r="L271"/>
  <c r="L279"/>
  <c r="L287"/>
  <c r="L295"/>
  <c r="L303"/>
  <c r="L311"/>
  <c r="L319"/>
  <c r="L327"/>
  <c r="L335"/>
  <c r="L343"/>
  <c r="L351"/>
  <c r="L359"/>
  <c r="L367"/>
  <c r="L375"/>
  <c r="L383"/>
  <c r="L391"/>
  <c r="L399"/>
  <c r="L407"/>
  <c r="L415"/>
  <c r="L423"/>
  <c r="L431"/>
  <c r="L439"/>
  <c r="L447"/>
  <c r="L455"/>
  <c r="L463"/>
  <c r="L471"/>
  <c r="L479"/>
  <c r="L487"/>
  <c r="L495"/>
  <c r="L503"/>
  <c r="L511"/>
  <c r="L519"/>
  <c r="L527"/>
  <c r="L535"/>
  <c r="L543"/>
  <c r="L551"/>
  <c r="L559"/>
  <c r="L567"/>
  <c r="L575"/>
  <c r="L583"/>
  <c r="L591"/>
  <c r="L599"/>
  <c r="L607"/>
  <c r="L615"/>
  <c r="L623"/>
  <c r="L631"/>
  <c r="L639"/>
  <c r="L647"/>
  <c r="L655"/>
  <c r="L663"/>
  <c r="L671"/>
  <c r="L679"/>
  <c r="L687"/>
  <c r="L695"/>
  <c r="L703"/>
  <c r="L711"/>
  <c r="L719"/>
  <c r="L727"/>
  <c r="L735"/>
  <c r="L743"/>
  <c r="L751"/>
  <c r="L759"/>
  <c r="L767"/>
  <c r="L775"/>
  <c r="L783"/>
  <c r="L791"/>
  <c r="L799"/>
  <c r="L807"/>
  <c r="L815"/>
  <c r="L823"/>
  <c r="L831"/>
  <c r="L839"/>
  <c r="L847"/>
  <c r="L855"/>
  <c r="L863"/>
  <c r="L871"/>
  <c r="L879"/>
  <c r="L887"/>
  <c r="L895"/>
  <c r="L903"/>
  <c r="L911"/>
  <c r="L919"/>
  <c r="L927"/>
  <c r="L935"/>
  <c r="L943"/>
  <c r="L951"/>
  <c r="L959"/>
  <c r="L967"/>
  <c r="L975"/>
  <c r="L983"/>
  <c r="L991"/>
  <c r="L999"/>
  <c r="L1007"/>
  <c r="L1015"/>
  <c r="L1023"/>
  <c r="L1031"/>
  <c r="L1039"/>
  <c r="L1047"/>
  <c r="L1055"/>
  <c r="L1063"/>
  <c r="L1071"/>
  <c r="L1079"/>
  <c r="L1087"/>
  <c r="L1095"/>
  <c r="L1103"/>
  <c r="L1111"/>
  <c r="L1119"/>
  <c r="L1127"/>
  <c r="L1135"/>
  <c r="L1143"/>
  <c r="L1151"/>
  <c r="L1159"/>
  <c r="L1167"/>
  <c r="L1183"/>
  <c r="L1199"/>
  <c r="L1215"/>
  <c r="L1231"/>
  <c r="L1247"/>
  <c r="L1263"/>
  <c r="L1279"/>
  <c r="L1295"/>
  <c r="L1311"/>
  <c r="L1327"/>
  <c r="L1343"/>
  <c r="L1359"/>
  <c r="L1375"/>
  <c r="L1391"/>
  <c r="L1407"/>
  <c r="L1423"/>
  <c r="L1439"/>
  <c r="L1455"/>
  <c r="L1471"/>
  <c r="L1487"/>
  <c r="L1503"/>
  <c r="L1519"/>
  <c r="L1535"/>
  <c r="L1551"/>
  <c r="L1567"/>
  <c r="L1583"/>
  <c r="L1599"/>
  <c r="L1615"/>
  <c r="L1631"/>
  <c r="L1647"/>
  <c r="L1663"/>
  <c r="L1679"/>
  <c r="L1695"/>
  <c r="L1711"/>
  <c r="L1727"/>
  <c r="L1743"/>
  <c r="L1759"/>
  <c r="L1775"/>
  <c r="L1791"/>
  <c r="L1807"/>
  <c r="L1823"/>
  <c r="L1839"/>
  <c r="L1855"/>
  <c r="L1871"/>
  <c r="L1887"/>
  <c r="L1903"/>
  <c r="L1919"/>
  <c r="L1935"/>
  <c r="L1951"/>
  <c r="L1967"/>
  <c r="L1983"/>
  <c r="L1999"/>
  <c r="L2015"/>
  <c r="L2031"/>
  <c r="L2047"/>
  <c r="L2063"/>
  <c r="L2079"/>
  <c r="L2095"/>
  <c r="L2111"/>
  <c r="L2127"/>
  <c r="L2143"/>
  <c r="L2159"/>
  <c r="L2175"/>
  <c r="L2191"/>
  <c r="L2207"/>
  <c r="L2223"/>
  <c r="L2239"/>
  <c r="L2255"/>
  <c r="L2271"/>
  <c r="L2287"/>
  <c r="L2303"/>
  <c r="L2319"/>
  <c r="L2335"/>
  <c r="M15"/>
  <c r="M31"/>
  <c r="M47"/>
  <c r="M63"/>
  <c r="M79"/>
  <c r="M95"/>
  <c r="M111"/>
  <c r="M127"/>
  <c r="M143"/>
  <c r="M159"/>
  <c r="M175"/>
  <c r="M191"/>
  <c r="M207"/>
  <c r="M223"/>
  <c r="M239"/>
  <c r="M255"/>
  <c r="M271"/>
  <c r="M287"/>
  <c r="M303"/>
  <c r="M319"/>
  <c r="M335"/>
  <c r="M351"/>
  <c r="M367"/>
  <c r="M383"/>
  <c r="M399"/>
  <c r="M415"/>
  <c r="M431"/>
  <c r="M447"/>
  <c r="M463"/>
  <c r="M479"/>
  <c r="M495"/>
  <c r="M511"/>
  <c r="M527"/>
  <c r="M543"/>
  <c r="M559"/>
  <c r="M575"/>
  <c r="M591"/>
  <c r="M607"/>
  <c r="M623"/>
  <c r="M639"/>
  <c r="M655"/>
  <c r="M671"/>
  <c r="M687"/>
  <c r="M703"/>
  <c r="M719"/>
  <c r="M735"/>
  <c r="M751"/>
  <c r="M767"/>
  <c r="M783"/>
  <c r="M799"/>
  <c r="M815"/>
  <c r="M831"/>
  <c r="M847"/>
  <c r="M863"/>
  <c r="M879"/>
  <c r="M895"/>
  <c r="M911"/>
  <c r="M927"/>
  <c r="M943"/>
  <c r="M959"/>
  <c r="M975"/>
  <c r="M991"/>
  <c r="M1007"/>
  <c r="M1023"/>
  <c r="M1039"/>
  <c r="M1055"/>
  <c r="M1071"/>
  <c r="M1087"/>
  <c r="M1103"/>
  <c r="M1119"/>
  <c r="M1135"/>
  <c r="M1151"/>
  <c r="M1167"/>
  <c r="M1183"/>
  <c r="M1199"/>
  <c r="M1215"/>
  <c r="M1231"/>
  <c r="M1247"/>
  <c r="M1263"/>
  <c r="M1279"/>
  <c r="M1295"/>
  <c r="M1311"/>
  <c r="M1327"/>
  <c r="M1343"/>
  <c r="M1359"/>
  <c r="M1375"/>
  <c r="M1391"/>
  <c r="M1407"/>
  <c r="M1423"/>
  <c r="M1439"/>
  <c r="M1455"/>
  <c r="M1471"/>
  <c r="M1487"/>
  <c r="M1503"/>
  <c r="M1519"/>
  <c r="M1535"/>
  <c r="M1551"/>
  <c r="M1567"/>
  <c r="M1583"/>
  <c r="M1599"/>
  <c r="M1615"/>
  <c r="M1631"/>
  <c r="M1647"/>
  <c r="M1663"/>
  <c r="M1679"/>
  <c r="M1695"/>
  <c r="M1711"/>
  <c r="M1727"/>
  <c r="M1743"/>
  <c r="M1759"/>
  <c r="M1775"/>
  <c r="M1791"/>
  <c r="M1807"/>
  <c r="M1823"/>
  <c r="M1839"/>
  <c r="M1855"/>
  <c r="M1871"/>
  <c r="M1887"/>
  <c r="M1903"/>
  <c r="M1919"/>
  <c r="M1935"/>
  <c r="M1951"/>
  <c r="M1967"/>
  <c r="M1983"/>
  <c r="M1999"/>
  <c r="M2015"/>
  <c r="M2031"/>
  <c r="M2047"/>
  <c r="M2063"/>
  <c r="M2079"/>
  <c r="M2095"/>
  <c r="M2111"/>
  <c r="M2127"/>
  <c r="M2143"/>
  <c r="M2159"/>
  <c r="M2175"/>
  <c r="M2191"/>
  <c r="M2207"/>
  <c r="M2223"/>
  <c r="M2239"/>
  <c r="M2255"/>
  <c r="M2271"/>
  <c r="M2287"/>
  <c r="M2303"/>
  <c r="M2319"/>
  <c r="M2335"/>
  <c r="N15"/>
  <c r="N31"/>
  <c r="N47"/>
  <c r="N63"/>
  <c r="N79"/>
  <c r="N95"/>
  <c r="N111"/>
  <c r="N127"/>
  <c r="N143"/>
  <c r="N159"/>
  <c r="N175"/>
  <c r="N191"/>
  <c r="N207"/>
  <c r="N223"/>
  <c r="N239"/>
  <c r="N255"/>
  <c r="N271"/>
  <c r="N287"/>
  <c r="N303"/>
  <c r="N319"/>
  <c r="N335"/>
  <c r="N351"/>
  <c r="N367"/>
  <c r="N383"/>
  <c r="N399"/>
  <c r="N415"/>
  <c r="N431"/>
  <c r="N447"/>
  <c r="N463"/>
  <c r="N479"/>
  <c r="N495"/>
  <c r="N511"/>
  <c r="N527"/>
  <c r="N543"/>
  <c r="N559"/>
  <c r="N575"/>
  <c r="N591"/>
  <c r="N607"/>
  <c r="N623"/>
  <c r="N639"/>
  <c r="N655"/>
  <c r="N671"/>
  <c r="N687"/>
  <c r="N703"/>
  <c r="N719"/>
  <c r="N735"/>
  <c r="N751"/>
  <c r="N767"/>
  <c r="N783"/>
  <c r="N799"/>
  <c r="N815"/>
  <c r="N831"/>
  <c r="N847"/>
  <c r="N863"/>
  <c r="N879"/>
  <c r="N895"/>
  <c r="N911"/>
  <c r="N927"/>
  <c r="N943"/>
  <c r="N959"/>
  <c r="N975"/>
  <c r="N991"/>
  <c r="N1007"/>
  <c r="N1023"/>
  <c r="N1039"/>
  <c r="N1055"/>
  <c r="N1071"/>
  <c r="N1087"/>
  <c r="N1103"/>
  <c r="N1119"/>
  <c r="N1135"/>
  <c r="N1151"/>
  <c r="N1167"/>
  <c r="N1183"/>
  <c r="N1199"/>
  <c r="N1215"/>
  <c r="N1231"/>
  <c r="N1247"/>
  <c r="N1263"/>
  <c r="N1279"/>
  <c r="N1295"/>
  <c r="N1311"/>
  <c r="N1327"/>
  <c r="N1343"/>
  <c r="N1359"/>
  <c r="N1375"/>
  <c r="N1391"/>
  <c r="N1407"/>
  <c r="N1423"/>
  <c r="N1439"/>
  <c r="N1455"/>
  <c r="N1471"/>
  <c r="N1487"/>
  <c r="N1503"/>
  <c r="N1519"/>
  <c r="N1535"/>
  <c r="N1551"/>
  <c r="N1567"/>
  <c r="N1583"/>
  <c r="N1599"/>
  <c r="N1615"/>
  <c r="N1631"/>
  <c r="N1647"/>
  <c r="N1663"/>
  <c r="N1679"/>
  <c r="N1695"/>
  <c r="N1711"/>
  <c r="N1727"/>
  <c r="N1743"/>
  <c r="N1759"/>
  <c r="N1775"/>
  <c r="N1791"/>
  <c r="N1807"/>
  <c r="N1823"/>
  <c r="N1839"/>
  <c r="N1855"/>
  <c r="N1871"/>
  <c r="N1887"/>
  <c r="N1903"/>
  <c r="N1919"/>
  <c r="N1935"/>
  <c r="N1951"/>
  <c r="N1967"/>
  <c r="N1983"/>
  <c r="N1999"/>
  <c r="N2015"/>
  <c r="N2031"/>
  <c r="N2047"/>
  <c r="N2063"/>
  <c r="N2079"/>
  <c r="N2095"/>
  <c r="N2111"/>
  <c r="N2127"/>
  <c r="N2143"/>
  <c r="N2159"/>
  <c r="N2175"/>
  <c r="N2191"/>
  <c r="N2207"/>
  <c r="N2223"/>
  <c r="N2239"/>
  <c r="N2255"/>
  <c r="N2271"/>
  <c r="N2287"/>
  <c r="N2303"/>
  <c r="N2319"/>
  <c r="N2335"/>
  <c r="O11"/>
  <c r="O19"/>
  <c r="O27"/>
  <c r="O35"/>
  <c r="O43"/>
  <c r="O51"/>
  <c r="O59"/>
  <c r="O67"/>
  <c r="O75"/>
  <c r="O83"/>
  <c r="O91"/>
  <c r="O99"/>
  <c r="O107"/>
  <c r="O115"/>
  <c r="O123"/>
  <c r="O131"/>
  <c r="O139"/>
  <c r="O147"/>
  <c r="O155"/>
  <c r="O163"/>
  <c r="O171"/>
  <c r="O179"/>
  <c r="O187"/>
  <c r="O195"/>
  <c r="O203"/>
  <c r="O211"/>
  <c r="O219"/>
  <c r="O227"/>
  <c r="O235"/>
  <c r="O243"/>
  <c r="O251"/>
  <c r="O259"/>
  <c r="O267"/>
  <c r="O275"/>
  <c r="O283"/>
  <c r="O291"/>
  <c r="O299"/>
  <c r="O307"/>
  <c r="O315"/>
  <c r="O323"/>
  <c r="O331"/>
  <c r="O339"/>
  <c r="O347"/>
  <c r="O355"/>
  <c r="O363"/>
  <c r="O371"/>
  <c r="O379"/>
  <c r="O387"/>
  <c r="O395"/>
  <c r="O403"/>
  <c r="O411"/>
  <c r="O419"/>
  <c r="O427"/>
  <c r="O435"/>
  <c r="O443"/>
  <c r="O451"/>
  <c r="O459"/>
  <c r="O467"/>
  <c r="O475"/>
  <c r="O483"/>
  <c r="O491"/>
  <c r="O499"/>
  <c r="O507"/>
  <c r="O515"/>
  <c r="O523"/>
  <c r="O531"/>
  <c r="O539"/>
  <c r="O547"/>
  <c r="O555"/>
  <c r="O563"/>
  <c r="O571"/>
  <c r="O579"/>
  <c r="O587"/>
  <c r="O595"/>
  <c r="O603"/>
  <c r="O611"/>
  <c r="O619"/>
  <c r="O627"/>
  <c r="O635"/>
  <c r="O643"/>
  <c r="O651"/>
  <c r="O659"/>
  <c r="O667"/>
  <c r="O675"/>
  <c r="O683"/>
  <c r="O691"/>
  <c r="O699"/>
  <c r="O707"/>
  <c r="O715"/>
  <c r="O723"/>
  <c r="O731"/>
  <c r="O739"/>
  <c r="O747"/>
  <c r="O755"/>
  <c r="O763"/>
  <c r="O771"/>
  <c r="O779"/>
  <c r="O787"/>
  <c r="O795"/>
  <c r="O803"/>
  <c r="O811"/>
  <c r="O819"/>
  <c r="O827"/>
  <c r="O835"/>
  <c r="O843"/>
  <c r="O851"/>
  <c r="O859"/>
  <c r="O867"/>
  <c r="O875"/>
  <c r="O883"/>
  <c r="O895"/>
  <c r="O911"/>
  <c r="O927"/>
  <c r="O943"/>
  <c r="O959"/>
  <c r="O975"/>
  <c r="O991"/>
  <c r="O1007"/>
  <c r="O1023"/>
  <c r="O1039"/>
  <c r="O1055"/>
  <c r="O1071"/>
  <c r="O1087"/>
  <c r="O1103"/>
  <c r="O1119"/>
  <c r="O1135"/>
  <c r="O1151"/>
  <c r="O1167"/>
  <c r="O1183"/>
  <c r="O1199"/>
  <c r="O1215"/>
  <c r="O1231"/>
  <c r="O1247"/>
  <c r="O1263"/>
  <c r="O1279"/>
  <c r="O1295"/>
  <c r="O1311"/>
  <c r="O1327"/>
  <c r="O1343"/>
  <c r="O1359"/>
  <c r="O1375"/>
  <c r="O1391"/>
  <c r="O1407"/>
  <c r="O1423"/>
  <c r="O1439"/>
  <c r="O1455"/>
  <c r="O1471"/>
  <c r="O1487"/>
  <c r="O1503"/>
  <c r="O1519"/>
  <c r="O1535"/>
  <c r="O1551"/>
  <c r="O1567"/>
  <c r="O1583"/>
  <c r="O1599"/>
  <c r="O1615"/>
  <c r="O1631"/>
  <c r="O1647"/>
  <c r="O1663"/>
  <c r="O1679"/>
  <c r="O1695"/>
  <c r="O1711"/>
  <c r="O1727"/>
  <c r="O1743"/>
  <c r="O1759"/>
  <c r="O1775"/>
  <c r="O1791"/>
  <c r="O1807"/>
  <c r="O1823"/>
  <c r="O1839"/>
  <c r="O1855"/>
  <c r="O1871"/>
  <c r="O1887"/>
  <c r="O1903"/>
  <c r="O1919"/>
  <c r="O1935"/>
  <c r="O1951"/>
  <c r="O1967"/>
  <c r="O1983"/>
  <c r="O1999"/>
  <c r="O2015"/>
  <c r="O2031"/>
  <c r="O2047"/>
  <c r="O2063"/>
  <c r="O2079"/>
  <c r="O2095"/>
  <c r="O2111"/>
  <c r="O2127"/>
  <c r="O2143"/>
  <c r="O2159"/>
  <c r="O2175"/>
  <c r="O2191"/>
  <c r="O2207"/>
  <c r="O2223"/>
  <c r="O2239"/>
  <c r="O2255"/>
  <c r="O2271"/>
  <c r="O2287"/>
  <c r="O2303"/>
  <c r="O2319"/>
  <c r="O2340"/>
  <c r="O2338"/>
  <c r="O2336"/>
  <c r="O2334"/>
  <c r="O2332"/>
  <c r="O2330"/>
  <c r="O2328"/>
  <c r="O2326"/>
  <c r="O2324"/>
  <c r="O2322"/>
  <c r="O2320"/>
  <c r="O2318"/>
  <c r="O2316"/>
  <c r="O2314"/>
  <c r="O2312"/>
  <c r="O2310"/>
  <c r="O2308"/>
  <c r="O2306"/>
  <c r="O2304"/>
  <c r="O2302"/>
  <c r="O2300"/>
  <c r="O2298"/>
  <c r="O2296"/>
  <c r="O2294"/>
  <c r="O2292"/>
  <c r="O2290"/>
  <c r="O2288"/>
  <c r="O2286"/>
  <c r="O2284"/>
  <c r="O2282"/>
  <c r="O2280"/>
  <c r="O2278"/>
  <c r="O2276"/>
  <c r="O2274"/>
  <c r="O2272"/>
  <c r="O2270"/>
  <c r="O2268"/>
  <c r="O2266"/>
  <c r="O2264"/>
  <c r="O2262"/>
  <c r="O2260"/>
  <c r="O2258"/>
  <c r="O2256"/>
  <c r="O2254"/>
  <c r="O2252"/>
  <c r="O2250"/>
  <c r="O2248"/>
  <c r="O2246"/>
  <c r="O2244"/>
  <c r="O2242"/>
  <c r="O2240"/>
  <c r="O2238"/>
  <c r="O2236"/>
  <c r="O2234"/>
  <c r="O2232"/>
  <c r="O2230"/>
  <c r="O2228"/>
  <c r="O2226"/>
  <c r="O2224"/>
  <c r="O2222"/>
  <c r="O2220"/>
  <c r="O2218"/>
  <c r="O2216"/>
  <c r="O2214"/>
  <c r="O2212"/>
  <c r="O2210"/>
  <c r="O2208"/>
  <c r="O2206"/>
  <c r="O2204"/>
  <c r="O2202"/>
  <c r="O2200"/>
  <c r="O2198"/>
  <c r="O2196"/>
  <c r="O2194"/>
  <c r="O2192"/>
  <c r="O2190"/>
  <c r="O2188"/>
  <c r="O2186"/>
  <c r="O2184"/>
  <c r="O2182"/>
  <c r="O2180"/>
  <c r="O2178"/>
  <c r="O2176"/>
  <c r="O2174"/>
  <c r="O2172"/>
  <c r="O2170"/>
  <c r="O2168"/>
  <c r="O2166"/>
  <c r="O2164"/>
  <c r="O2162"/>
  <c r="O2160"/>
  <c r="O2158"/>
  <c r="O2156"/>
  <c r="O2154"/>
  <c r="O2152"/>
  <c r="O2150"/>
  <c r="O2148"/>
  <c r="O2146"/>
  <c r="O2144"/>
  <c r="O2142"/>
  <c r="O2140"/>
  <c r="O2138"/>
  <c r="O2136"/>
  <c r="O2134"/>
  <c r="O2132"/>
  <c r="O2130"/>
  <c r="O2128"/>
  <c r="O2126"/>
  <c r="O2124"/>
  <c r="O2122"/>
  <c r="O2120"/>
  <c r="O2118"/>
  <c r="O2116"/>
  <c r="O2114"/>
  <c r="O2112"/>
  <c r="O2110"/>
  <c r="O2108"/>
  <c r="O2106"/>
  <c r="O2104"/>
  <c r="O2102"/>
  <c r="O2100"/>
  <c r="O2098"/>
  <c r="O2096"/>
  <c r="O2094"/>
  <c r="O2092"/>
  <c r="O2090"/>
  <c r="O2088"/>
  <c r="O2086"/>
  <c r="O2084"/>
  <c r="O2082"/>
  <c r="O2080"/>
  <c r="O2078"/>
  <c r="O2076"/>
  <c r="O2074"/>
  <c r="O2072"/>
  <c r="O2070"/>
  <c r="O2068"/>
  <c r="O2066"/>
  <c r="O2064"/>
  <c r="O2062"/>
  <c r="O2060"/>
  <c r="O2058"/>
  <c r="O2056"/>
  <c r="O2054"/>
  <c r="O2052"/>
  <c r="O2050"/>
  <c r="O2048"/>
  <c r="O2046"/>
  <c r="O2044"/>
  <c r="O2042"/>
  <c r="O2040"/>
  <c r="O2038"/>
  <c r="O2036"/>
  <c r="O2034"/>
  <c r="O2032"/>
  <c r="O2030"/>
  <c r="O2028"/>
  <c r="O2026"/>
  <c r="O2024"/>
  <c r="O2022"/>
  <c r="O2020"/>
  <c r="O2018"/>
  <c r="O2016"/>
  <c r="O2014"/>
  <c r="O2012"/>
  <c r="O2010"/>
  <c r="O2008"/>
  <c r="O2006"/>
  <c r="O2004"/>
  <c r="O2002"/>
  <c r="O2000"/>
  <c r="O1998"/>
  <c r="O1996"/>
  <c r="O1994"/>
  <c r="O1992"/>
  <c r="O1990"/>
  <c r="O1988"/>
  <c r="O1986"/>
  <c r="O1984"/>
  <c r="O1982"/>
  <c r="O1980"/>
  <c r="O1978"/>
  <c r="O1976"/>
  <c r="O1974"/>
  <c r="O1972"/>
  <c r="O1970"/>
  <c r="O1968"/>
  <c r="O1966"/>
  <c r="O1964"/>
  <c r="O1962"/>
  <c r="O1960"/>
  <c r="O1958"/>
  <c r="O1956"/>
  <c r="O1954"/>
  <c r="O1952"/>
  <c r="O1950"/>
  <c r="O1948"/>
  <c r="O1946"/>
  <c r="O1944"/>
  <c r="O1942"/>
  <c r="O1940"/>
  <c r="O1938"/>
  <c r="O1936"/>
  <c r="O1934"/>
  <c r="O1932"/>
  <c r="O1930"/>
  <c r="O1928"/>
  <c r="O1926"/>
  <c r="O1924"/>
  <c r="O1922"/>
  <c r="O1920"/>
  <c r="O1918"/>
  <c r="O1916"/>
  <c r="O1914"/>
  <c r="O1912"/>
  <c r="O1910"/>
  <c r="O1908"/>
  <c r="O1906"/>
  <c r="O1904"/>
  <c r="O1902"/>
  <c r="O1900"/>
  <c r="O1898"/>
  <c r="O1896"/>
  <c r="O1894"/>
  <c r="O1892"/>
  <c r="O1890"/>
  <c r="O1888"/>
  <c r="O1886"/>
  <c r="O1884"/>
  <c r="O1882"/>
  <c r="O1880"/>
  <c r="O1878"/>
  <c r="O1876"/>
  <c r="O1874"/>
  <c r="O1872"/>
  <c r="O1870"/>
  <c r="O1868"/>
  <c r="O1866"/>
  <c r="O1864"/>
  <c r="O1862"/>
  <c r="O1860"/>
  <c r="O1858"/>
  <c r="O1856"/>
  <c r="O1854"/>
  <c r="O1852"/>
  <c r="O1850"/>
  <c r="O1848"/>
  <c r="O1846"/>
  <c r="O1844"/>
  <c r="O1842"/>
  <c r="O1840"/>
  <c r="O1838"/>
  <c r="O1836"/>
  <c r="O1834"/>
  <c r="O1832"/>
  <c r="O1830"/>
  <c r="O1828"/>
  <c r="O1826"/>
  <c r="O1824"/>
  <c r="O1822"/>
  <c r="O1820"/>
  <c r="O1818"/>
  <c r="O1816"/>
  <c r="O1814"/>
  <c r="O1812"/>
  <c r="O1810"/>
  <c r="O1808"/>
  <c r="O1806"/>
  <c r="O1804"/>
  <c r="O1802"/>
  <c r="O1800"/>
  <c r="O1798"/>
  <c r="O1796"/>
  <c r="O1794"/>
  <c r="O1792"/>
  <c r="O1790"/>
  <c r="O1788"/>
  <c r="O1786"/>
  <c r="O1784"/>
  <c r="O1782"/>
  <c r="O1780"/>
  <c r="O1778"/>
  <c r="O1776"/>
  <c r="O1774"/>
  <c r="O1772"/>
  <c r="O1770"/>
  <c r="O1768"/>
  <c r="O1766"/>
  <c r="O1764"/>
  <c r="O1762"/>
  <c r="O1760"/>
  <c r="O1758"/>
  <c r="O1756"/>
  <c r="O1754"/>
  <c r="O1752"/>
  <c r="O1750"/>
  <c r="O1748"/>
  <c r="O1746"/>
  <c r="O1744"/>
  <c r="O1742"/>
  <c r="O1740"/>
  <c r="O1738"/>
  <c r="O1736"/>
  <c r="O1734"/>
  <c r="O1732"/>
  <c r="O1730"/>
  <c r="O1728"/>
  <c r="O1726"/>
  <c r="O1724"/>
  <c r="O1722"/>
  <c r="O1720"/>
  <c r="O1718"/>
  <c r="O1716"/>
  <c r="O1714"/>
  <c r="O1712"/>
  <c r="O1710"/>
  <c r="O1708"/>
  <c r="O1706"/>
  <c r="O1704"/>
  <c r="O1702"/>
  <c r="O1700"/>
  <c r="O1698"/>
  <c r="O1696"/>
  <c r="O1694"/>
  <c r="O1692"/>
  <c r="O1690"/>
  <c r="O1688"/>
  <c r="O1686"/>
  <c r="O1684"/>
  <c r="O1682"/>
  <c r="O1680"/>
  <c r="O1678"/>
  <c r="O1676"/>
  <c r="O1674"/>
  <c r="O1672"/>
  <c r="O1670"/>
  <c r="O1668"/>
  <c r="O1666"/>
  <c r="O1664"/>
  <c r="O1662"/>
  <c r="O1660"/>
  <c r="O1658"/>
  <c r="O1656"/>
  <c r="O1654"/>
  <c r="O1652"/>
  <c r="O1650"/>
  <c r="O1648"/>
  <c r="O1646"/>
  <c r="O1644"/>
  <c r="O1642"/>
  <c r="O1640"/>
  <c r="O1638"/>
  <c r="O1636"/>
  <c r="O1634"/>
  <c r="O1632"/>
  <c r="O1630"/>
  <c r="O1628"/>
  <c r="O1626"/>
  <c r="O1624"/>
  <c r="O1622"/>
  <c r="O1620"/>
  <c r="O1618"/>
  <c r="O1616"/>
  <c r="O1614"/>
  <c r="O1612"/>
  <c r="O1610"/>
  <c r="O1608"/>
  <c r="O1606"/>
  <c r="O1604"/>
  <c r="O1602"/>
  <c r="O1600"/>
  <c r="O1598"/>
  <c r="O1596"/>
  <c r="O1594"/>
  <c r="O1592"/>
  <c r="O1590"/>
  <c r="O1588"/>
  <c r="O1586"/>
  <c r="O1584"/>
  <c r="O1582"/>
  <c r="O1580"/>
  <c r="O1578"/>
  <c r="O1576"/>
  <c r="O1574"/>
  <c r="O1572"/>
  <c r="O1570"/>
  <c r="O1568"/>
  <c r="O1566"/>
  <c r="O1564"/>
  <c r="O1562"/>
  <c r="O1560"/>
  <c r="O1558"/>
  <c r="O1556"/>
  <c r="O1554"/>
  <c r="O1552"/>
  <c r="O1550"/>
  <c r="O1548"/>
  <c r="O1546"/>
  <c r="O1544"/>
  <c r="O1542"/>
  <c r="O1540"/>
  <c r="O1538"/>
  <c r="O1536"/>
  <c r="O1534"/>
  <c r="O1532"/>
  <c r="O1530"/>
  <c r="O1528"/>
  <c r="O1526"/>
  <c r="O1524"/>
  <c r="O1522"/>
  <c r="O1520"/>
  <c r="O1518"/>
  <c r="O1516"/>
  <c r="O1514"/>
  <c r="O1512"/>
  <c r="O1510"/>
  <c r="O1508"/>
  <c r="O1506"/>
  <c r="O1504"/>
  <c r="O1502"/>
  <c r="O1500"/>
  <c r="O1498"/>
  <c r="O1496"/>
  <c r="O1494"/>
  <c r="O1492"/>
  <c r="O1490"/>
  <c r="O1488"/>
  <c r="O1486"/>
  <c r="O1484"/>
  <c r="O1482"/>
  <c r="O1480"/>
  <c r="O1478"/>
  <c r="O1476"/>
  <c r="O1474"/>
  <c r="O1472"/>
  <c r="O1470"/>
  <c r="O1468"/>
  <c r="O1466"/>
  <c r="O1464"/>
  <c r="O1462"/>
  <c r="O1460"/>
  <c r="O1458"/>
  <c r="O1456"/>
  <c r="O1454"/>
  <c r="O1452"/>
  <c r="O1450"/>
  <c r="O1448"/>
  <c r="O1446"/>
  <c r="O1444"/>
  <c r="O1442"/>
  <c r="O1440"/>
  <c r="O1438"/>
  <c r="O1436"/>
  <c r="O1434"/>
  <c r="O1432"/>
  <c r="O1430"/>
  <c r="O1428"/>
  <c r="O1426"/>
  <c r="O1424"/>
  <c r="O1422"/>
  <c r="O1420"/>
  <c r="O1418"/>
  <c r="O1416"/>
  <c r="O1414"/>
  <c r="O1412"/>
  <c r="O1410"/>
  <c r="O1408"/>
  <c r="O1406"/>
  <c r="O1404"/>
  <c r="O1402"/>
  <c r="O1400"/>
  <c r="O1398"/>
  <c r="O1396"/>
  <c r="O1394"/>
  <c r="O1392"/>
  <c r="O1390"/>
  <c r="O1388"/>
  <c r="O1386"/>
  <c r="O1384"/>
  <c r="O1382"/>
  <c r="O1380"/>
  <c r="O1378"/>
  <c r="O1376"/>
  <c r="O1374"/>
  <c r="O1372"/>
  <c r="O1370"/>
  <c r="O1368"/>
  <c r="O1366"/>
  <c r="O1364"/>
  <c r="O1362"/>
  <c r="O1360"/>
  <c r="O1358"/>
  <c r="O1356"/>
  <c r="O1354"/>
  <c r="O1352"/>
  <c r="O1350"/>
  <c r="O1348"/>
  <c r="O1346"/>
  <c r="O1344"/>
  <c r="O1342"/>
  <c r="O1340"/>
  <c r="O1338"/>
  <c r="O1336"/>
  <c r="O1334"/>
  <c r="O1332"/>
  <c r="O1330"/>
  <c r="O1328"/>
  <c r="O1326"/>
  <c r="O1324"/>
  <c r="O1322"/>
  <c r="O1320"/>
  <c r="O1318"/>
  <c r="O1316"/>
  <c r="O1314"/>
  <c r="O1312"/>
  <c r="O1310"/>
  <c r="O1308"/>
  <c r="O1306"/>
  <c r="O1304"/>
  <c r="O1302"/>
  <c r="O1300"/>
  <c r="O1298"/>
  <c r="O1296"/>
  <c r="O1294"/>
  <c r="O1292"/>
  <c r="O1290"/>
  <c r="O1288"/>
  <c r="O1286"/>
  <c r="O1284"/>
  <c r="O1282"/>
  <c r="O1280"/>
  <c r="O1278"/>
  <c r="O1276"/>
  <c r="O1274"/>
  <c r="O1272"/>
  <c r="O1270"/>
  <c r="O1268"/>
  <c r="O1266"/>
  <c r="O1264"/>
  <c r="O1262"/>
  <c r="O1260"/>
  <c r="O1258"/>
  <c r="O1256"/>
  <c r="O1254"/>
  <c r="O1252"/>
  <c r="O1250"/>
  <c r="O1248"/>
  <c r="O1246"/>
  <c r="O1244"/>
  <c r="O1242"/>
  <c r="O1240"/>
  <c r="O1238"/>
  <c r="O1236"/>
  <c r="O1234"/>
  <c r="O1232"/>
  <c r="O1230"/>
  <c r="O1228"/>
  <c r="O1226"/>
  <c r="O1224"/>
  <c r="O1222"/>
  <c r="O1220"/>
  <c r="O1218"/>
  <c r="O1216"/>
  <c r="O1214"/>
  <c r="O1212"/>
  <c r="O1210"/>
  <c r="O1208"/>
  <c r="O1206"/>
  <c r="O1204"/>
  <c r="O1202"/>
  <c r="O1200"/>
  <c r="O1198"/>
  <c r="O1196"/>
  <c r="O1194"/>
  <c r="O1192"/>
  <c r="O1190"/>
  <c r="O1188"/>
  <c r="O1186"/>
  <c r="O1184"/>
  <c r="O1182"/>
  <c r="O1180"/>
  <c r="O1178"/>
  <c r="O1176"/>
  <c r="O1174"/>
  <c r="O1172"/>
  <c r="O1170"/>
  <c r="O1168"/>
  <c r="O1166"/>
  <c r="O1164"/>
  <c r="O1162"/>
  <c r="O1160"/>
  <c r="O1158"/>
  <c r="O1156"/>
  <c r="O1154"/>
  <c r="O1152"/>
  <c r="O1150"/>
  <c r="O1148"/>
  <c r="O1146"/>
  <c r="O1144"/>
  <c r="O1142"/>
  <c r="O1140"/>
  <c r="O1138"/>
  <c r="O1136"/>
  <c r="O1134"/>
  <c r="O1132"/>
  <c r="O1130"/>
  <c r="O1128"/>
  <c r="O1126"/>
  <c r="O1124"/>
  <c r="O1122"/>
  <c r="O1120"/>
  <c r="O1118"/>
  <c r="O1116"/>
  <c r="O1114"/>
  <c r="O1112"/>
  <c r="O1110"/>
  <c r="O1108"/>
  <c r="O1106"/>
  <c r="O1104"/>
  <c r="O1102"/>
  <c r="O1100"/>
  <c r="O1098"/>
  <c r="O1096"/>
  <c r="O1094"/>
  <c r="O1092"/>
  <c r="O1090"/>
  <c r="O1088"/>
  <c r="O1086"/>
  <c r="O1084"/>
  <c r="O1082"/>
  <c r="O1080"/>
  <c r="O1078"/>
  <c r="O1076"/>
  <c r="O1074"/>
  <c r="O1072"/>
  <c r="O1070"/>
  <c r="O1068"/>
  <c r="O1066"/>
  <c r="O1064"/>
  <c r="O1062"/>
  <c r="O1060"/>
  <c r="O1058"/>
  <c r="O1056"/>
  <c r="O1054"/>
  <c r="O1052"/>
  <c r="O1050"/>
  <c r="O1048"/>
  <c r="O1046"/>
  <c r="O1044"/>
  <c r="O1042"/>
  <c r="O1040"/>
  <c r="O1038"/>
  <c r="O1036"/>
  <c r="O1034"/>
  <c r="O1032"/>
  <c r="O1030"/>
  <c r="O1028"/>
  <c r="O1026"/>
  <c r="O1024"/>
  <c r="O1022"/>
  <c r="O1020"/>
  <c r="O1018"/>
  <c r="O1016"/>
  <c r="O1014"/>
  <c r="O1012"/>
  <c r="O1010"/>
  <c r="O1008"/>
  <c r="O1006"/>
  <c r="O1004"/>
  <c r="O1002"/>
  <c r="O1000"/>
  <c r="O998"/>
  <c r="O996"/>
  <c r="O994"/>
  <c r="O992"/>
  <c r="O990"/>
  <c r="O988"/>
  <c r="O986"/>
  <c r="O984"/>
  <c r="O982"/>
  <c r="O980"/>
  <c r="O978"/>
  <c r="O976"/>
  <c r="O974"/>
  <c r="O972"/>
  <c r="O970"/>
  <c r="O968"/>
  <c r="O966"/>
  <c r="O964"/>
  <c r="O962"/>
  <c r="O960"/>
  <c r="O958"/>
  <c r="O956"/>
  <c r="O954"/>
  <c r="O952"/>
  <c r="O950"/>
  <c r="O948"/>
  <c r="O946"/>
  <c r="O944"/>
  <c r="O942"/>
  <c r="O940"/>
  <c r="O938"/>
  <c r="O936"/>
  <c r="O934"/>
  <c r="O932"/>
  <c r="O930"/>
  <c r="O928"/>
  <c r="O926"/>
  <c r="O924"/>
  <c r="O922"/>
  <c r="O920"/>
  <c r="O918"/>
  <c r="O916"/>
  <c r="O914"/>
  <c r="O912"/>
  <c r="O910"/>
  <c r="O908"/>
  <c r="O906"/>
  <c r="O904"/>
  <c r="O902"/>
  <c r="O900"/>
  <c r="O898"/>
  <c r="O896"/>
  <c r="O894"/>
  <c r="O892"/>
  <c r="O890"/>
  <c r="O888"/>
  <c r="O2341"/>
  <c r="O2337"/>
  <c r="O2333"/>
  <c r="O2329"/>
  <c r="O2325"/>
  <c r="O2321"/>
  <c r="O2317"/>
  <c r="O2313"/>
  <c r="O2309"/>
  <c r="O2305"/>
  <c r="O2301"/>
  <c r="O2297"/>
  <c r="O2293"/>
  <c r="O2289"/>
  <c r="O2285"/>
  <c r="O2281"/>
  <c r="O2277"/>
  <c r="O2273"/>
  <c r="O2269"/>
  <c r="O2265"/>
  <c r="O2261"/>
  <c r="O2257"/>
  <c r="O2253"/>
  <c r="O2249"/>
  <c r="O2245"/>
  <c r="O2241"/>
  <c r="O2237"/>
  <c r="O2233"/>
  <c r="O2229"/>
  <c r="O2225"/>
  <c r="O2221"/>
  <c r="O2217"/>
  <c r="O2213"/>
  <c r="O2209"/>
  <c r="O2205"/>
  <c r="O2201"/>
  <c r="O2197"/>
  <c r="O2193"/>
  <c r="O2189"/>
  <c r="O2185"/>
  <c r="O2181"/>
  <c r="O2177"/>
  <c r="O2173"/>
  <c r="O2169"/>
  <c r="O2165"/>
  <c r="O2161"/>
  <c r="O2157"/>
  <c r="O2153"/>
  <c r="O2149"/>
  <c r="O2145"/>
  <c r="O2141"/>
  <c r="O2137"/>
  <c r="O2133"/>
  <c r="O2129"/>
  <c r="O2125"/>
  <c r="O2121"/>
  <c r="O2117"/>
  <c r="O2113"/>
  <c r="O2109"/>
  <c r="O2105"/>
  <c r="O2101"/>
  <c r="O2097"/>
  <c r="O2093"/>
  <c r="O2089"/>
  <c r="O2085"/>
  <c r="O2081"/>
  <c r="O2077"/>
  <c r="O2073"/>
  <c r="O2069"/>
  <c r="O2065"/>
  <c r="O2061"/>
  <c r="O2057"/>
  <c r="O2053"/>
  <c r="O2049"/>
  <c r="O2045"/>
  <c r="O2041"/>
  <c r="O2037"/>
  <c r="O2033"/>
  <c r="O2029"/>
  <c r="O2025"/>
  <c r="O2021"/>
  <c r="O2017"/>
  <c r="O2013"/>
  <c r="O2009"/>
  <c r="O2005"/>
  <c r="O2001"/>
  <c r="O1997"/>
  <c r="O1993"/>
  <c r="O1989"/>
  <c r="O1985"/>
  <c r="O1981"/>
  <c r="O1977"/>
  <c r="O1973"/>
  <c r="O1969"/>
  <c r="O1965"/>
  <c r="O1961"/>
  <c r="O1957"/>
  <c r="O1953"/>
  <c r="O1949"/>
  <c r="O1945"/>
  <c r="O1941"/>
  <c r="O1937"/>
  <c r="O1933"/>
  <c r="O1929"/>
  <c r="O1925"/>
  <c r="O1921"/>
  <c r="O1917"/>
  <c r="O1913"/>
  <c r="O1909"/>
  <c r="O1905"/>
  <c r="O1901"/>
  <c r="O1897"/>
  <c r="O1893"/>
  <c r="O1889"/>
  <c r="O1885"/>
  <c r="O1881"/>
  <c r="O1877"/>
  <c r="O1873"/>
  <c r="O1869"/>
  <c r="O1865"/>
  <c r="O1861"/>
  <c r="O1857"/>
  <c r="O1853"/>
  <c r="O1849"/>
  <c r="O1845"/>
  <c r="O1841"/>
  <c r="O1837"/>
  <c r="O1833"/>
  <c r="O1829"/>
  <c r="O1825"/>
  <c r="O1821"/>
  <c r="O1817"/>
  <c r="O1813"/>
  <c r="O1809"/>
  <c r="O1805"/>
  <c r="O1801"/>
  <c r="O1797"/>
  <c r="O1793"/>
  <c r="O1789"/>
  <c r="O1785"/>
  <c r="O1781"/>
  <c r="O1777"/>
  <c r="O1773"/>
  <c r="O1769"/>
  <c r="O1765"/>
  <c r="O1761"/>
  <c r="O1757"/>
  <c r="O1753"/>
  <c r="O1749"/>
  <c r="O1745"/>
  <c r="O1741"/>
  <c r="O1737"/>
  <c r="O1733"/>
  <c r="O1729"/>
  <c r="O1725"/>
  <c r="O1721"/>
  <c r="O1717"/>
  <c r="O1713"/>
  <c r="O1709"/>
  <c r="O1705"/>
  <c r="O1701"/>
  <c r="O1697"/>
  <c r="O1693"/>
  <c r="O1689"/>
  <c r="O1685"/>
  <c r="O1681"/>
  <c r="O1677"/>
  <c r="O1673"/>
  <c r="O1669"/>
  <c r="O1665"/>
  <c r="O1661"/>
  <c r="O1657"/>
  <c r="O1653"/>
  <c r="O1649"/>
  <c r="O1645"/>
  <c r="O1641"/>
  <c r="O1637"/>
  <c r="O1633"/>
  <c r="O1629"/>
  <c r="O1625"/>
  <c r="O1621"/>
  <c r="O1617"/>
  <c r="O1613"/>
  <c r="O1609"/>
  <c r="O1605"/>
  <c r="O1601"/>
  <c r="O1597"/>
  <c r="O1593"/>
  <c r="O1589"/>
  <c r="O1585"/>
  <c r="O1581"/>
  <c r="O1577"/>
  <c r="O1573"/>
  <c r="O1569"/>
  <c r="O1565"/>
  <c r="O1561"/>
  <c r="O1557"/>
  <c r="O1553"/>
  <c r="O1549"/>
  <c r="O1545"/>
  <c r="O1541"/>
  <c r="O1537"/>
  <c r="O1533"/>
  <c r="O1529"/>
  <c r="O1525"/>
  <c r="O1521"/>
  <c r="O1517"/>
  <c r="O1513"/>
  <c r="O1509"/>
  <c r="O1505"/>
  <c r="O1501"/>
  <c r="O1497"/>
  <c r="O1493"/>
  <c r="O1489"/>
  <c r="O1485"/>
  <c r="O1481"/>
  <c r="O1477"/>
  <c r="O1473"/>
  <c r="O1469"/>
  <c r="O1465"/>
  <c r="O1461"/>
  <c r="O1457"/>
  <c r="O1453"/>
  <c r="O1449"/>
  <c r="O1445"/>
  <c r="O1441"/>
  <c r="O1437"/>
  <c r="O1433"/>
  <c r="O1429"/>
  <c r="O1425"/>
  <c r="O1421"/>
  <c r="O1417"/>
  <c r="O1413"/>
  <c r="O1409"/>
  <c r="O1405"/>
  <c r="O1401"/>
  <c r="O1397"/>
  <c r="O1393"/>
  <c r="O1389"/>
  <c r="O1385"/>
  <c r="O1381"/>
  <c r="O1377"/>
  <c r="O1373"/>
  <c r="O1369"/>
  <c r="O1365"/>
  <c r="O1361"/>
  <c r="O1357"/>
  <c r="O1353"/>
  <c r="O1349"/>
  <c r="O1345"/>
  <c r="O1341"/>
  <c r="O1337"/>
  <c r="O1333"/>
  <c r="O1329"/>
  <c r="O1325"/>
  <c r="O1321"/>
  <c r="O1317"/>
  <c r="O1313"/>
  <c r="O1309"/>
  <c r="O1305"/>
  <c r="O1301"/>
  <c r="O1297"/>
  <c r="O1293"/>
  <c r="O1289"/>
  <c r="O1285"/>
  <c r="O1281"/>
  <c r="O1277"/>
  <c r="O1273"/>
  <c r="O1269"/>
  <c r="O1265"/>
  <c r="O1261"/>
  <c r="O1257"/>
  <c r="O1253"/>
  <c r="O1249"/>
  <c r="O1245"/>
  <c r="O1241"/>
  <c r="O1237"/>
  <c r="O1233"/>
  <c r="O1229"/>
  <c r="O1225"/>
  <c r="O1221"/>
  <c r="O1217"/>
  <c r="O1213"/>
  <c r="O1209"/>
  <c r="O1205"/>
  <c r="O1201"/>
  <c r="O1197"/>
  <c r="O1193"/>
  <c r="O1189"/>
  <c r="O1185"/>
  <c r="O1181"/>
  <c r="O1177"/>
  <c r="O1173"/>
  <c r="O1169"/>
  <c r="O1165"/>
  <c r="O1161"/>
  <c r="O1157"/>
  <c r="O1153"/>
  <c r="O1149"/>
  <c r="O1145"/>
  <c r="O1141"/>
  <c r="O1137"/>
  <c r="O1133"/>
  <c r="O1129"/>
  <c r="O1125"/>
  <c r="O1121"/>
  <c r="O1117"/>
  <c r="O1113"/>
  <c r="O1109"/>
  <c r="O1105"/>
  <c r="O1101"/>
  <c r="O1097"/>
  <c r="O1093"/>
  <c r="O1089"/>
  <c r="O1085"/>
  <c r="O1081"/>
  <c r="O1077"/>
  <c r="O1073"/>
  <c r="O1069"/>
  <c r="O1065"/>
  <c r="O1061"/>
  <c r="O1057"/>
  <c r="O1053"/>
  <c r="O1049"/>
  <c r="O1045"/>
  <c r="O1041"/>
  <c r="O1037"/>
  <c r="O1033"/>
  <c r="O1029"/>
  <c r="O1025"/>
  <c r="O1021"/>
  <c r="O1017"/>
  <c r="O1013"/>
  <c r="O1009"/>
  <c r="O1005"/>
  <c r="O1001"/>
  <c r="O997"/>
  <c r="O993"/>
  <c r="O989"/>
  <c r="O985"/>
  <c r="O981"/>
  <c r="O977"/>
  <c r="O973"/>
  <c r="O969"/>
  <c r="O965"/>
  <c r="O961"/>
  <c r="O957"/>
  <c r="O953"/>
  <c r="O949"/>
  <c r="O945"/>
  <c r="O941"/>
  <c r="O937"/>
  <c r="O933"/>
  <c r="O929"/>
  <c r="O925"/>
  <c r="O921"/>
  <c r="O917"/>
  <c r="O913"/>
  <c r="O909"/>
  <c r="O905"/>
  <c r="O901"/>
  <c r="O897"/>
  <c r="O893"/>
  <c r="O889"/>
  <c r="O886"/>
  <c r="O884"/>
  <c r="O882"/>
  <c r="O880"/>
  <c r="O878"/>
  <c r="O876"/>
  <c r="O874"/>
  <c r="O872"/>
  <c r="O870"/>
  <c r="O868"/>
  <c r="O866"/>
  <c r="O864"/>
  <c r="O862"/>
  <c r="O860"/>
  <c r="O858"/>
  <c r="O856"/>
  <c r="O854"/>
  <c r="O852"/>
  <c r="O850"/>
  <c r="O848"/>
  <c r="O846"/>
  <c r="O844"/>
  <c r="O842"/>
  <c r="O840"/>
  <c r="O838"/>
  <c r="O836"/>
  <c r="O834"/>
  <c r="O832"/>
  <c r="O830"/>
  <c r="O828"/>
  <c r="O826"/>
  <c r="O824"/>
  <c r="O822"/>
  <c r="O820"/>
  <c r="O818"/>
  <c r="O816"/>
  <c r="O814"/>
  <c r="O812"/>
  <c r="O810"/>
  <c r="O808"/>
  <c r="O806"/>
  <c r="O804"/>
  <c r="O802"/>
  <c r="O800"/>
  <c r="O798"/>
  <c r="O796"/>
  <c r="O794"/>
  <c r="O792"/>
  <c r="O790"/>
  <c r="O788"/>
  <c r="O786"/>
  <c r="O784"/>
  <c r="O782"/>
  <c r="O780"/>
  <c r="O778"/>
  <c r="O776"/>
  <c r="O774"/>
  <c r="O772"/>
  <c r="O770"/>
  <c r="O768"/>
  <c r="O766"/>
  <c r="O764"/>
  <c r="O762"/>
  <c r="O760"/>
  <c r="O758"/>
  <c r="O756"/>
  <c r="O754"/>
  <c r="O752"/>
  <c r="O750"/>
  <c r="O748"/>
  <c r="O746"/>
  <c r="O744"/>
  <c r="O742"/>
  <c r="O740"/>
  <c r="O738"/>
  <c r="O736"/>
  <c r="O734"/>
  <c r="O732"/>
  <c r="O730"/>
  <c r="O728"/>
  <c r="O726"/>
  <c r="O724"/>
  <c r="O722"/>
  <c r="O720"/>
  <c r="O718"/>
  <c r="O716"/>
  <c r="O714"/>
  <c r="O712"/>
  <c r="O710"/>
  <c r="O708"/>
  <c r="O706"/>
  <c r="O704"/>
  <c r="O702"/>
  <c r="O700"/>
  <c r="O698"/>
  <c r="O696"/>
  <c r="O694"/>
  <c r="O692"/>
  <c r="O690"/>
  <c r="O688"/>
  <c r="O686"/>
  <c r="O684"/>
  <c r="O682"/>
  <c r="O680"/>
  <c r="O678"/>
  <c r="O676"/>
  <c r="O674"/>
  <c r="O672"/>
  <c r="O670"/>
  <c r="O668"/>
  <c r="O666"/>
  <c r="O664"/>
  <c r="O662"/>
  <c r="O660"/>
  <c r="O658"/>
  <c r="O656"/>
  <c r="O654"/>
  <c r="O652"/>
  <c r="O650"/>
  <c r="O648"/>
  <c r="O646"/>
  <c r="O644"/>
  <c r="O642"/>
  <c r="O640"/>
  <c r="O638"/>
  <c r="O636"/>
  <c r="O634"/>
  <c r="O632"/>
  <c r="O630"/>
  <c r="O628"/>
  <c r="O626"/>
  <c r="O624"/>
  <c r="O622"/>
  <c r="O620"/>
  <c r="O618"/>
  <c r="O616"/>
  <c r="O614"/>
  <c r="O612"/>
  <c r="O610"/>
  <c r="O608"/>
  <c r="O606"/>
  <c r="O604"/>
  <c r="O602"/>
  <c r="O600"/>
  <c r="O598"/>
  <c r="O596"/>
  <c r="O594"/>
  <c r="O592"/>
  <c r="O590"/>
  <c r="O588"/>
  <c r="O586"/>
  <c r="O584"/>
  <c r="O582"/>
  <c r="O580"/>
  <c r="O578"/>
  <c r="O576"/>
  <c r="O574"/>
  <c r="O572"/>
  <c r="O570"/>
  <c r="O568"/>
  <c r="O566"/>
  <c r="O564"/>
  <c r="O562"/>
  <c r="O560"/>
  <c r="O558"/>
  <c r="O556"/>
  <c r="O554"/>
  <c r="O552"/>
  <c r="O550"/>
  <c r="O548"/>
  <c r="O546"/>
  <c r="O544"/>
  <c r="O542"/>
  <c r="O540"/>
  <c r="O538"/>
  <c r="O536"/>
  <c r="O534"/>
  <c r="O532"/>
  <c r="O530"/>
  <c r="O528"/>
  <c r="O526"/>
  <c r="O524"/>
  <c r="O522"/>
  <c r="O520"/>
  <c r="O518"/>
  <c r="O516"/>
  <c r="O514"/>
  <c r="O512"/>
  <c r="O510"/>
  <c r="O508"/>
  <c r="O506"/>
  <c r="O504"/>
  <c r="O502"/>
  <c r="O500"/>
  <c r="O498"/>
  <c r="O496"/>
  <c r="O494"/>
  <c r="O492"/>
  <c r="O490"/>
  <c r="O488"/>
  <c r="O486"/>
  <c r="O484"/>
  <c r="O482"/>
  <c r="O480"/>
  <c r="O478"/>
  <c r="O476"/>
  <c r="O474"/>
  <c r="O472"/>
  <c r="O470"/>
  <c r="O468"/>
  <c r="O466"/>
  <c r="O464"/>
  <c r="O462"/>
  <c r="O460"/>
  <c r="O458"/>
  <c r="O456"/>
  <c r="O454"/>
  <c r="O452"/>
  <c r="O450"/>
  <c r="O448"/>
  <c r="O446"/>
  <c r="O444"/>
  <c r="O442"/>
  <c r="O440"/>
  <c r="O438"/>
  <c r="O436"/>
  <c r="O434"/>
  <c r="O432"/>
  <c r="O430"/>
  <c r="O428"/>
  <c r="O426"/>
  <c r="O424"/>
  <c r="O422"/>
  <c r="O420"/>
  <c r="O418"/>
  <c r="O416"/>
  <c r="O414"/>
  <c r="O412"/>
  <c r="O410"/>
  <c r="O408"/>
  <c r="O406"/>
  <c r="O404"/>
  <c r="O402"/>
  <c r="O400"/>
  <c r="O398"/>
  <c r="O396"/>
  <c r="O394"/>
  <c r="O392"/>
  <c r="O390"/>
  <c r="O388"/>
  <c r="O386"/>
  <c r="O384"/>
  <c r="O382"/>
  <c r="O380"/>
  <c r="O378"/>
  <c r="O376"/>
  <c r="O374"/>
  <c r="O372"/>
  <c r="O370"/>
  <c r="O368"/>
  <c r="O366"/>
  <c r="O364"/>
  <c r="O362"/>
  <c r="O360"/>
  <c r="O358"/>
  <c r="O356"/>
  <c r="O354"/>
  <c r="O352"/>
  <c r="O350"/>
  <c r="O348"/>
  <c r="O346"/>
  <c r="O344"/>
  <c r="O342"/>
  <c r="O340"/>
  <c r="O338"/>
  <c r="O336"/>
  <c r="O334"/>
  <c r="O332"/>
  <c r="O330"/>
  <c r="O328"/>
  <c r="O326"/>
  <c r="O324"/>
  <c r="O322"/>
  <c r="O320"/>
  <c r="O318"/>
  <c r="O316"/>
  <c r="O314"/>
  <c r="O312"/>
  <c r="O310"/>
  <c r="O308"/>
  <c r="O306"/>
  <c r="O304"/>
  <c r="O302"/>
  <c r="O300"/>
  <c r="O298"/>
  <c r="O296"/>
  <c r="O294"/>
  <c r="O292"/>
  <c r="O290"/>
  <c r="O288"/>
  <c r="O286"/>
  <c r="O284"/>
  <c r="O282"/>
  <c r="O280"/>
  <c r="O278"/>
  <c r="O276"/>
  <c r="O274"/>
  <c r="O272"/>
  <c r="O270"/>
  <c r="O268"/>
  <c r="O266"/>
  <c r="O264"/>
  <c r="O262"/>
  <c r="O260"/>
  <c r="O258"/>
  <c r="O256"/>
  <c r="O254"/>
  <c r="O252"/>
  <c r="O250"/>
  <c r="O248"/>
  <c r="O246"/>
  <c r="O244"/>
  <c r="O242"/>
  <c r="O240"/>
  <c r="O238"/>
  <c r="O236"/>
  <c r="O234"/>
  <c r="O232"/>
  <c r="O230"/>
  <c r="O228"/>
  <c r="O226"/>
  <c r="O224"/>
  <c r="O222"/>
  <c r="O220"/>
  <c r="O218"/>
  <c r="O216"/>
  <c r="O214"/>
  <c r="O212"/>
  <c r="O210"/>
  <c r="O208"/>
  <c r="O206"/>
  <c r="O204"/>
  <c r="O202"/>
  <c r="O200"/>
  <c r="O198"/>
  <c r="O196"/>
  <c r="O194"/>
  <c r="O192"/>
  <c r="O190"/>
  <c r="O188"/>
  <c r="O186"/>
  <c r="O184"/>
  <c r="O182"/>
  <c r="O180"/>
  <c r="O178"/>
  <c r="O176"/>
  <c r="O174"/>
  <c r="O172"/>
  <c r="O170"/>
  <c r="O168"/>
  <c r="O166"/>
  <c r="O164"/>
  <c r="O162"/>
  <c r="O160"/>
  <c r="O158"/>
  <c r="O156"/>
  <c r="O154"/>
  <c r="O152"/>
  <c r="O150"/>
  <c r="O148"/>
  <c r="O146"/>
  <c r="O144"/>
  <c r="O142"/>
  <c r="O140"/>
  <c r="O138"/>
  <c r="O136"/>
  <c r="O134"/>
  <c r="O132"/>
  <c r="O130"/>
  <c r="O128"/>
  <c r="O126"/>
  <c r="O124"/>
  <c r="O122"/>
  <c r="O120"/>
  <c r="O118"/>
  <c r="O116"/>
  <c r="O114"/>
  <c r="O112"/>
  <c r="O110"/>
  <c r="O108"/>
  <c r="O106"/>
  <c r="O104"/>
  <c r="O102"/>
  <c r="O100"/>
  <c r="O98"/>
  <c r="O96"/>
  <c r="O94"/>
  <c r="O92"/>
  <c r="O90"/>
  <c r="O88"/>
  <c r="O86"/>
  <c r="O84"/>
  <c r="O82"/>
  <c r="O80"/>
  <c r="O78"/>
  <c r="O76"/>
  <c r="O74"/>
  <c r="O72"/>
  <c r="O70"/>
  <c r="O68"/>
  <c r="O66"/>
  <c r="O64"/>
  <c r="O62"/>
  <c r="O60"/>
  <c r="O58"/>
  <c r="O56"/>
  <c r="O54"/>
  <c r="O52"/>
  <c r="O50"/>
  <c r="O48"/>
  <c r="O46"/>
  <c r="O44"/>
  <c r="O42"/>
  <c r="O40"/>
  <c r="O38"/>
  <c r="O36"/>
  <c r="O34"/>
  <c r="O32"/>
  <c r="O30"/>
  <c r="O28"/>
  <c r="O26"/>
  <c r="O24"/>
  <c r="O22"/>
  <c r="O20"/>
  <c r="O18"/>
  <c r="O16"/>
  <c r="O14"/>
  <c r="O12"/>
  <c r="O10"/>
  <c r="O8"/>
  <c r="O7"/>
  <c r="O2339"/>
  <c r="O2331"/>
  <c r="O2323"/>
  <c r="O2315"/>
  <c r="O2307"/>
  <c r="O2299"/>
  <c r="O2291"/>
  <c r="O2283"/>
  <c r="O2275"/>
  <c r="O2267"/>
  <c r="O2259"/>
  <c r="O2251"/>
  <c r="O2243"/>
  <c r="O2235"/>
  <c r="O2227"/>
  <c r="O2219"/>
  <c r="O2211"/>
  <c r="O2203"/>
  <c r="O2195"/>
  <c r="O2187"/>
  <c r="O2179"/>
  <c r="O2171"/>
  <c r="O2163"/>
  <c r="O2155"/>
  <c r="O2147"/>
  <c r="O2139"/>
  <c r="O2131"/>
  <c r="O2123"/>
  <c r="O2115"/>
  <c r="O2107"/>
  <c r="O2099"/>
  <c r="O2091"/>
  <c r="O2083"/>
  <c r="O2075"/>
  <c r="O2067"/>
  <c r="O2059"/>
  <c r="O2051"/>
  <c r="O2043"/>
  <c r="O2035"/>
  <c r="O2027"/>
  <c r="O2019"/>
  <c r="O2011"/>
  <c r="O2003"/>
  <c r="O1995"/>
  <c r="O1987"/>
  <c r="O1979"/>
  <c r="O1971"/>
  <c r="O1963"/>
  <c r="O1955"/>
  <c r="O1947"/>
  <c r="O1939"/>
  <c r="O1931"/>
  <c r="O1923"/>
  <c r="O1915"/>
  <c r="O1907"/>
  <c r="O1899"/>
  <c r="O1891"/>
  <c r="O1883"/>
  <c r="O1875"/>
  <c r="O1867"/>
  <c r="O1859"/>
  <c r="O1851"/>
  <c r="O1843"/>
  <c r="O1835"/>
  <c r="O1827"/>
  <c r="O1819"/>
  <c r="O1811"/>
  <c r="O1803"/>
  <c r="O1795"/>
  <c r="O1787"/>
  <c r="O1779"/>
  <c r="O1771"/>
  <c r="O1763"/>
  <c r="O1755"/>
  <c r="O1747"/>
  <c r="O1739"/>
  <c r="O1731"/>
  <c r="O1723"/>
  <c r="O1715"/>
  <c r="O1707"/>
  <c r="O1699"/>
  <c r="O1691"/>
  <c r="O1683"/>
  <c r="O1675"/>
  <c r="O1667"/>
  <c r="O1659"/>
  <c r="O1651"/>
  <c r="O1643"/>
  <c r="O1635"/>
  <c r="O1627"/>
  <c r="O1619"/>
  <c r="O1611"/>
  <c r="O1603"/>
  <c r="O1595"/>
  <c r="O1587"/>
  <c r="O1579"/>
  <c r="O1571"/>
  <c r="O1563"/>
  <c r="O1555"/>
  <c r="O1547"/>
  <c r="O1539"/>
  <c r="O1531"/>
  <c r="O1523"/>
  <c r="O1515"/>
  <c r="O1507"/>
  <c r="O1499"/>
  <c r="O1491"/>
  <c r="O1483"/>
  <c r="O1475"/>
  <c r="O1467"/>
  <c r="O1459"/>
  <c r="O1451"/>
  <c r="O1443"/>
  <c r="O1435"/>
  <c r="O1427"/>
  <c r="O1419"/>
  <c r="O1411"/>
  <c r="O1403"/>
  <c r="O1395"/>
  <c r="O1387"/>
  <c r="O1379"/>
  <c r="O1371"/>
  <c r="O1363"/>
  <c r="O1355"/>
  <c r="O1347"/>
  <c r="O1339"/>
  <c r="O1331"/>
  <c r="O1323"/>
  <c r="O1315"/>
  <c r="O1307"/>
  <c r="O1299"/>
  <c r="O1291"/>
  <c r="O1283"/>
  <c r="O1275"/>
  <c r="O1267"/>
  <c r="O1259"/>
  <c r="O1251"/>
  <c r="O1243"/>
  <c r="O1235"/>
  <c r="O1227"/>
  <c r="O1219"/>
  <c r="O1211"/>
  <c r="O1203"/>
  <c r="O1195"/>
  <c r="O1187"/>
  <c r="O1179"/>
  <c r="O1171"/>
  <c r="O1163"/>
  <c r="O1155"/>
  <c r="O1147"/>
  <c r="O1139"/>
  <c r="O1131"/>
  <c r="O1123"/>
  <c r="O1115"/>
  <c r="O1107"/>
  <c r="O1099"/>
  <c r="O1091"/>
  <c r="O1083"/>
  <c r="O1075"/>
  <c r="O1067"/>
  <c r="O1059"/>
  <c r="O1051"/>
  <c r="O1043"/>
  <c r="O1035"/>
  <c r="O1027"/>
  <c r="O1019"/>
  <c r="O1011"/>
  <c r="O1003"/>
  <c r="O995"/>
  <c r="O987"/>
  <c r="O979"/>
  <c r="O971"/>
  <c r="O963"/>
  <c r="O955"/>
  <c r="O947"/>
  <c r="O939"/>
  <c r="O931"/>
  <c r="O923"/>
  <c r="O915"/>
  <c r="O907"/>
  <c r="O899"/>
  <c r="O891"/>
  <c r="O885"/>
  <c r="O881"/>
  <c r="O877"/>
  <c r="O873"/>
  <c r="O869"/>
  <c r="O865"/>
  <c r="O861"/>
  <c r="O857"/>
  <c r="O853"/>
  <c r="O849"/>
  <c r="O845"/>
  <c r="O841"/>
  <c r="O837"/>
  <c r="O833"/>
  <c r="O829"/>
  <c r="O825"/>
  <c r="O821"/>
  <c r="O817"/>
  <c r="O813"/>
  <c r="O809"/>
  <c r="O805"/>
  <c r="O801"/>
  <c r="O797"/>
  <c r="O793"/>
  <c r="O789"/>
  <c r="O785"/>
  <c r="O781"/>
  <c r="O777"/>
  <c r="O773"/>
  <c r="O769"/>
  <c r="O765"/>
  <c r="O761"/>
  <c r="O757"/>
  <c r="O753"/>
  <c r="O749"/>
  <c r="O745"/>
  <c r="O741"/>
  <c r="O737"/>
  <c r="O733"/>
  <c r="O729"/>
  <c r="O725"/>
  <c r="O721"/>
  <c r="O717"/>
  <c r="O713"/>
  <c r="O709"/>
  <c r="O705"/>
  <c r="O701"/>
  <c r="O697"/>
  <c r="O693"/>
  <c r="O689"/>
  <c r="O685"/>
  <c r="O681"/>
  <c r="O677"/>
  <c r="O673"/>
  <c r="O669"/>
  <c r="O665"/>
  <c r="O661"/>
  <c r="O657"/>
  <c r="O653"/>
  <c r="O649"/>
  <c r="O645"/>
  <c r="O641"/>
  <c r="O637"/>
  <c r="O633"/>
  <c r="O629"/>
  <c r="O625"/>
  <c r="O621"/>
  <c r="O617"/>
  <c r="O613"/>
  <c r="O609"/>
  <c r="O605"/>
  <c r="O601"/>
  <c r="O597"/>
  <c r="O593"/>
  <c r="O589"/>
  <c r="O585"/>
  <c r="O581"/>
  <c r="O577"/>
  <c r="O573"/>
  <c r="O569"/>
  <c r="O565"/>
  <c r="O561"/>
  <c r="O557"/>
  <c r="O553"/>
  <c r="O549"/>
  <c r="O545"/>
  <c r="O541"/>
  <c r="O537"/>
  <c r="O533"/>
  <c r="O529"/>
  <c r="O525"/>
  <c r="O521"/>
  <c r="O517"/>
  <c r="O513"/>
  <c r="O509"/>
  <c r="O505"/>
  <c r="O501"/>
  <c r="O497"/>
  <c r="O493"/>
  <c r="O489"/>
  <c r="O485"/>
  <c r="O481"/>
  <c r="O477"/>
  <c r="O473"/>
  <c r="O469"/>
  <c r="O465"/>
  <c r="O461"/>
  <c r="O457"/>
  <c r="O453"/>
  <c r="O449"/>
  <c r="O445"/>
  <c r="O441"/>
  <c r="O437"/>
  <c r="O433"/>
  <c r="O429"/>
  <c r="O425"/>
  <c r="O421"/>
  <c r="O417"/>
  <c r="O413"/>
  <c r="O409"/>
  <c r="O405"/>
  <c r="O401"/>
  <c r="O397"/>
  <c r="O393"/>
  <c r="O389"/>
  <c r="O385"/>
  <c r="O381"/>
  <c r="O377"/>
  <c r="O373"/>
  <c r="O369"/>
  <c r="O365"/>
  <c r="O361"/>
  <c r="O357"/>
  <c r="O353"/>
  <c r="O349"/>
  <c r="O345"/>
  <c r="O341"/>
  <c r="O337"/>
  <c r="O333"/>
  <c r="O329"/>
  <c r="O325"/>
  <c r="O321"/>
  <c r="O317"/>
  <c r="O313"/>
  <c r="O309"/>
  <c r="O305"/>
  <c r="O301"/>
  <c r="O297"/>
  <c r="O293"/>
  <c r="O289"/>
  <c r="O285"/>
  <c r="O281"/>
  <c r="O277"/>
  <c r="O273"/>
  <c r="O269"/>
  <c r="O265"/>
  <c r="O261"/>
  <c r="O257"/>
  <c r="O253"/>
  <c r="O249"/>
  <c r="O245"/>
  <c r="O241"/>
  <c r="O237"/>
  <c r="O233"/>
  <c r="O229"/>
  <c r="O225"/>
  <c r="O221"/>
  <c r="O217"/>
  <c r="O213"/>
  <c r="O209"/>
  <c r="O205"/>
  <c r="O201"/>
  <c r="O197"/>
  <c r="O193"/>
  <c r="O189"/>
  <c r="O185"/>
  <c r="O181"/>
  <c r="O177"/>
  <c r="O173"/>
  <c r="O169"/>
  <c r="O165"/>
  <c r="O161"/>
  <c r="O157"/>
  <c r="O153"/>
  <c r="O149"/>
  <c r="O145"/>
  <c r="O141"/>
  <c r="O137"/>
  <c r="O133"/>
  <c r="O129"/>
  <c r="O125"/>
  <c r="O121"/>
  <c r="O117"/>
  <c r="O113"/>
  <c r="O109"/>
  <c r="O105"/>
  <c r="O101"/>
  <c r="O97"/>
  <c r="O93"/>
  <c r="O89"/>
  <c r="O85"/>
  <c r="O81"/>
  <c r="O77"/>
  <c r="O73"/>
  <c r="O69"/>
  <c r="O65"/>
  <c r="O61"/>
  <c r="O57"/>
  <c r="O53"/>
  <c r="O49"/>
  <c r="O45"/>
  <c r="O41"/>
  <c r="O37"/>
  <c r="O33"/>
  <c r="O29"/>
  <c r="O25"/>
  <c r="O21"/>
  <c r="O17"/>
  <c r="O13"/>
  <c r="O9"/>
  <c r="O15"/>
  <c r="O23"/>
  <c r="O31"/>
  <c r="O39"/>
  <c r="O47"/>
  <c r="O55"/>
  <c r="O63"/>
  <c r="O71"/>
  <c r="O79"/>
  <c r="O87"/>
  <c r="O95"/>
  <c r="O103"/>
  <c r="O111"/>
  <c r="O119"/>
  <c r="O127"/>
  <c r="O135"/>
  <c r="O143"/>
  <c r="O151"/>
  <c r="O159"/>
  <c r="O167"/>
  <c r="O175"/>
  <c r="O183"/>
  <c r="O191"/>
  <c r="O199"/>
  <c r="O207"/>
  <c r="O215"/>
  <c r="O223"/>
  <c r="O231"/>
  <c r="O239"/>
  <c r="O247"/>
  <c r="O255"/>
  <c r="O263"/>
  <c r="O271"/>
  <c r="O279"/>
  <c r="O287"/>
  <c r="O295"/>
  <c r="O303"/>
  <c r="O311"/>
  <c r="O319"/>
  <c r="O327"/>
  <c r="O335"/>
  <c r="O343"/>
  <c r="O351"/>
  <c r="O359"/>
  <c r="O367"/>
  <c r="O375"/>
  <c r="O383"/>
  <c r="O391"/>
  <c r="O399"/>
  <c r="O407"/>
  <c r="O415"/>
  <c r="O423"/>
  <c r="O431"/>
  <c r="O439"/>
  <c r="O447"/>
  <c r="O455"/>
  <c r="O463"/>
  <c r="O471"/>
  <c r="O479"/>
  <c r="O487"/>
  <c r="O495"/>
  <c r="O503"/>
  <c r="O511"/>
  <c r="O519"/>
  <c r="O527"/>
  <c r="O535"/>
  <c r="O543"/>
  <c r="O551"/>
  <c r="O559"/>
  <c r="O567"/>
  <c r="O575"/>
  <c r="O583"/>
  <c r="O591"/>
  <c r="O599"/>
  <c r="O607"/>
  <c r="O615"/>
  <c r="O623"/>
  <c r="O631"/>
  <c r="O639"/>
  <c r="O647"/>
  <c r="O655"/>
  <c r="O663"/>
  <c r="O671"/>
  <c r="O679"/>
  <c r="O687"/>
  <c r="O695"/>
  <c r="O703"/>
  <c r="O711"/>
  <c r="O719"/>
  <c r="O727"/>
  <c r="O735"/>
  <c r="O743"/>
  <c r="O751"/>
  <c r="O759"/>
  <c r="O767"/>
  <c r="O775"/>
  <c r="O783"/>
  <c r="O791"/>
  <c r="O799"/>
  <c r="O807"/>
  <c r="O815"/>
  <c r="O823"/>
  <c r="O831"/>
  <c r="O839"/>
  <c r="O847"/>
  <c r="O855"/>
  <c r="O863"/>
  <c r="O871"/>
  <c r="O879"/>
  <c r="O887"/>
  <c r="O903"/>
  <c r="O919"/>
  <c r="O935"/>
  <c r="O951"/>
  <c r="O967"/>
  <c r="O983"/>
  <c r="O999"/>
  <c r="O1015"/>
  <c r="O1031"/>
  <c r="O1047"/>
  <c r="O1063"/>
  <c r="O1079"/>
  <c r="O1095"/>
  <c r="O1111"/>
  <c r="O1127"/>
  <c r="O1143"/>
  <c r="O1159"/>
  <c r="O1175"/>
  <c r="O1191"/>
  <c r="O1207"/>
  <c r="O1223"/>
  <c r="O1239"/>
  <c r="O1255"/>
  <c r="O1271"/>
  <c r="O1287"/>
  <c r="O1303"/>
  <c r="O1319"/>
  <c r="O1335"/>
  <c r="O1351"/>
  <c r="O1367"/>
  <c r="O1383"/>
  <c r="O1399"/>
  <c r="O1415"/>
  <c r="O1431"/>
  <c r="O1447"/>
  <c r="O1463"/>
  <c r="O1479"/>
  <c r="O1495"/>
  <c r="O1511"/>
  <c r="O1527"/>
  <c r="O1543"/>
  <c r="O1559"/>
  <c r="O1575"/>
  <c r="O1591"/>
  <c r="O1607"/>
  <c r="O1623"/>
  <c r="O1639"/>
  <c r="O1655"/>
  <c r="O1671"/>
  <c r="O1687"/>
  <c r="O1703"/>
  <c r="O1719"/>
  <c r="O1735"/>
  <c r="O1751"/>
  <c r="O1767"/>
  <c r="O1783"/>
  <c r="O1799"/>
  <c r="O1815"/>
  <c r="O1831"/>
  <c r="O1847"/>
  <c r="O1863"/>
  <c r="O1879"/>
  <c r="O1895"/>
  <c r="O1911"/>
  <c r="O1927"/>
  <c r="O1943"/>
  <c r="O1959"/>
  <c r="O1975"/>
  <c r="O1991"/>
  <c r="O2007"/>
  <c r="O2023"/>
  <c r="O2039"/>
  <c r="O2055"/>
  <c r="O2071"/>
  <c r="O2087"/>
  <c r="O2103"/>
  <c r="O2119"/>
  <c r="O2135"/>
  <c r="O2151"/>
  <c r="O2167"/>
  <c r="O2183"/>
  <c r="O2199"/>
  <c r="O2215"/>
  <c r="O2231"/>
  <c r="O2247"/>
  <c r="O2263"/>
  <c r="O2279"/>
  <c r="O2295"/>
  <c r="O2311"/>
  <c r="O2327"/>
  <c r="P2340"/>
  <c r="P2338"/>
  <c r="P2336"/>
  <c r="P2334"/>
  <c r="P2332"/>
  <c r="P2330"/>
  <c r="P2328"/>
  <c r="P2326"/>
  <c r="P2324"/>
  <c r="P2322"/>
  <c r="P2320"/>
  <c r="P2318"/>
  <c r="P2316"/>
  <c r="P2314"/>
  <c r="P2312"/>
  <c r="P2310"/>
  <c r="P2308"/>
  <c r="P2306"/>
  <c r="P2304"/>
  <c r="P2302"/>
  <c r="P2300"/>
  <c r="P2298"/>
  <c r="P2296"/>
  <c r="P2294"/>
  <c r="P2292"/>
  <c r="P2290"/>
  <c r="P2288"/>
  <c r="P2286"/>
  <c r="P2284"/>
  <c r="P2282"/>
  <c r="P2280"/>
  <c r="P2278"/>
  <c r="P2276"/>
  <c r="P2274"/>
  <c r="P2272"/>
  <c r="P2270"/>
  <c r="P2268"/>
  <c r="P2266"/>
  <c r="P2264"/>
  <c r="P2262"/>
  <c r="P2260"/>
  <c r="P2258"/>
  <c r="P2256"/>
  <c r="P2254"/>
  <c r="P2252"/>
  <c r="P2250"/>
  <c r="P2248"/>
  <c r="P2246"/>
  <c r="P2244"/>
  <c r="P2242"/>
  <c r="P2240"/>
  <c r="P2238"/>
  <c r="P2236"/>
  <c r="P2234"/>
  <c r="P2232"/>
  <c r="P2230"/>
  <c r="P2228"/>
  <c r="P2226"/>
  <c r="P2224"/>
  <c r="P2222"/>
  <c r="P2220"/>
  <c r="P2218"/>
  <c r="P2216"/>
  <c r="P2214"/>
  <c r="P2212"/>
  <c r="P2210"/>
  <c r="P2208"/>
  <c r="P2206"/>
  <c r="P2204"/>
  <c r="P2202"/>
  <c r="P2200"/>
  <c r="P2198"/>
  <c r="P2196"/>
  <c r="P2194"/>
  <c r="P2192"/>
  <c r="P2190"/>
  <c r="P2188"/>
  <c r="P2186"/>
  <c r="P2184"/>
  <c r="P2182"/>
  <c r="P2180"/>
  <c r="P2178"/>
  <c r="P2176"/>
  <c r="P2174"/>
  <c r="P2172"/>
  <c r="P2170"/>
  <c r="P2168"/>
  <c r="P2166"/>
  <c r="P2164"/>
  <c r="P2162"/>
  <c r="P2160"/>
  <c r="P2158"/>
  <c r="P2156"/>
  <c r="P2154"/>
  <c r="P2152"/>
  <c r="P2150"/>
  <c r="P2148"/>
  <c r="P2146"/>
  <c r="P2144"/>
  <c r="P2142"/>
  <c r="P2140"/>
  <c r="P2138"/>
  <c r="P2136"/>
  <c r="P2134"/>
  <c r="P2132"/>
  <c r="P2130"/>
  <c r="P2128"/>
  <c r="P2126"/>
  <c r="P2124"/>
  <c r="P2122"/>
  <c r="P2120"/>
  <c r="P2118"/>
  <c r="P2116"/>
  <c r="P2114"/>
  <c r="P2112"/>
  <c r="P2110"/>
  <c r="P2108"/>
  <c r="P2106"/>
  <c r="P2104"/>
  <c r="P2102"/>
  <c r="P2100"/>
  <c r="P2098"/>
  <c r="P2096"/>
  <c r="P2094"/>
  <c r="P2092"/>
  <c r="P2090"/>
  <c r="P2088"/>
  <c r="P2086"/>
  <c r="P2084"/>
  <c r="P2082"/>
  <c r="P2080"/>
  <c r="P2078"/>
  <c r="P2076"/>
  <c r="P2074"/>
  <c r="P2072"/>
  <c r="P2070"/>
  <c r="P2068"/>
  <c r="P2066"/>
  <c r="P2064"/>
  <c r="P2062"/>
  <c r="P2060"/>
  <c r="P2058"/>
  <c r="P2056"/>
  <c r="P2054"/>
  <c r="P2052"/>
  <c r="P2050"/>
  <c r="P2048"/>
  <c r="P2046"/>
  <c r="P2044"/>
  <c r="P2042"/>
  <c r="P2040"/>
  <c r="P2038"/>
  <c r="P2036"/>
  <c r="P2034"/>
  <c r="P2032"/>
  <c r="P2030"/>
  <c r="P2028"/>
  <c r="P2026"/>
  <c r="P2024"/>
  <c r="P2022"/>
  <c r="P2020"/>
  <c r="P2018"/>
  <c r="P2016"/>
  <c r="P2014"/>
  <c r="P2012"/>
  <c r="P2010"/>
  <c r="P2008"/>
  <c r="P2006"/>
  <c r="P2004"/>
  <c r="P2002"/>
  <c r="P2000"/>
  <c r="P1998"/>
  <c r="P1996"/>
  <c r="P1994"/>
  <c r="P1992"/>
  <c r="P1990"/>
  <c r="P1988"/>
  <c r="P1986"/>
  <c r="P1984"/>
  <c r="P1982"/>
  <c r="P1980"/>
  <c r="P1978"/>
  <c r="P1976"/>
  <c r="P1974"/>
  <c r="P1972"/>
  <c r="P1970"/>
  <c r="P1968"/>
  <c r="P1966"/>
  <c r="P1964"/>
  <c r="P1962"/>
  <c r="P1960"/>
  <c r="P1958"/>
  <c r="P1956"/>
  <c r="P1954"/>
  <c r="P1952"/>
  <c r="P1950"/>
  <c r="P1948"/>
  <c r="P1946"/>
  <c r="P1944"/>
  <c r="P1942"/>
  <c r="P1940"/>
  <c r="P1938"/>
  <c r="P1936"/>
  <c r="P1934"/>
  <c r="P1932"/>
  <c r="P1930"/>
  <c r="P1928"/>
  <c r="P1926"/>
  <c r="P1924"/>
  <c r="P1922"/>
  <c r="P1920"/>
  <c r="P1918"/>
  <c r="P1916"/>
  <c r="P1914"/>
  <c r="P1912"/>
  <c r="P1910"/>
  <c r="P1908"/>
  <c r="P1906"/>
  <c r="P1904"/>
  <c r="P1902"/>
  <c r="P1900"/>
  <c r="P1898"/>
  <c r="P1896"/>
  <c r="P1894"/>
  <c r="P1892"/>
  <c r="P1890"/>
  <c r="P1888"/>
  <c r="P1886"/>
  <c r="P1884"/>
  <c r="P1882"/>
  <c r="P1880"/>
  <c r="P1878"/>
  <c r="P1876"/>
  <c r="P1874"/>
  <c r="P1872"/>
  <c r="P1870"/>
  <c r="P1868"/>
  <c r="P1866"/>
  <c r="P1864"/>
  <c r="P1862"/>
  <c r="P1860"/>
  <c r="P1858"/>
  <c r="P1856"/>
  <c r="P1854"/>
  <c r="P1852"/>
  <c r="P1850"/>
  <c r="P1848"/>
  <c r="P1846"/>
  <c r="P1844"/>
  <c r="P1842"/>
  <c r="P1840"/>
  <c r="P1838"/>
  <c r="P1836"/>
  <c r="P1834"/>
  <c r="P1832"/>
  <c r="P1830"/>
  <c r="P1828"/>
  <c r="P1826"/>
  <c r="P1824"/>
  <c r="P1822"/>
  <c r="P1820"/>
  <c r="P1818"/>
  <c r="P1816"/>
  <c r="P1814"/>
  <c r="P1812"/>
  <c r="P1810"/>
  <c r="P1808"/>
  <c r="P1806"/>
  <c r="P1804"/>
  <c r="P1802"/>
  <c r="P1800"/>
  <c r="P1798"/>
  <c r="P1796"/>
  <c r="P1794"/>
  <c r="P1792"/>
  <c r="P1790"/>
  <c r="P1788"/>
  <c r="P1786"/>
  <c r="P1784"/>
  <c r="P1782"/>
  <c r="P1780"/>
  <c r="P1778"/>
  <c r="P1776"/>
  <c r="P1774"/>
  <c r="P1772"/>
  <c r="P1770"/>
  <c r="P1768"/>
  <c r="P1766"/>
  <c r="P1764"/>
  <c r="P1762"/>
  <c r="P1760"/>
  <c r="P1758"/>
  <c r="P1756"/>
  <c r="P1754"/>
  <c r="P1752"/>
  <c r="P1750"/>
  <c r="P1748"/>
  <c r="P1746"/>
  <c r="P1744"/>
  <c r="P1742"/>
  <c r="P1740"/>
  <c r="P1738"/>
  <c r="P1736"/>
  <c r="P1734"/>
  <c r="P1732"/>
  <c r="P1730"/>
  <c r="P1728"/>
  <c r="P1726"/>
  <c r="P1724"/>
  <c r="P1722"/>
  <c r="P1720"/>
  <c r="P1718"/>
  <c r="P1716"/>
  <c r="P1714"/>
  <c r="P1712"/>
  <c r="P1710"/>
  <c r="P1708"/>
  <c r="P1706"/>
  <c r="P1704"/>
  <c r="P1702"/>
  <c r="P1700"/>
  <c r="P1698"/>
  <c r="P1696"/>
  <c r="P1694"/>
  <c r="P1692"/>
  <c r="P1690"/>
  <c r="P1688"/>
  <c r="P1686"/>
  <c r="P1684"/>
  <c r="P1682"/>
  <c r="P1680"/>
  <c r="P1678"/>
  <c r="P1676"/>
  <c r="P1674"/>
  <c r="P1672"/>
  <c r="P1670"/>
  <c r="P1668"/>
  <c r="P1666"/>
  <c r="P1664"/>
  <c r="P1662"/>
  <c r="P1660"/>
  <c r="P1658"/>
  <c r="P1656"/>
  <c r="P1654"/>
  <c r="P1652"/>
  <c r="P1650"/>
  <c r="P1648"/>
  <c r="P1646"/>
  <c r="P1644"/>
  <c r="P1642"/>
  <c r="P1640"/>
  <c r="P1638"/>
  <c r="P1636"/>
  <c r="P1634"/>
  <c r="P1632"/>
  <c r="P1630"/>
  <c r="P1628"/>
  <c r="P1626"/>
  <c r="P1624"/>
  <c r="P1622"/>
  <c r="P1620"/>
  <c r="P1618"/>
  <c r="P1616"/>
  <c r="P1614"/>
  <c r="P1612"/>
  <c r="P1610"/>
  <c r="P1608"/>
  <c r="P1606"/>
  <c r="P1604"/>
  <c r="P1602"/>
  <c r="P1600"/>
  <c r="P1598"/>
  <c r="P1596"/>
  <c r="P1594"/>
  <c r="P1592"/>
  <c r="P1590"/>
  <c r="P1588"/>
  <c r="P1586"/>
  <c r="P1584"/>
  <c r="P1582"/>
  <c r="P1580"/>
  <c r="P1578"/>
  <c r="P1576"/>
  <c r="P1574"/>
  <c r="P1572"/>
  <c r="P1570"/>
  <c r="P1568"/>
  <c r="P1566"/>
  <c r="P1564"/>
  <c r="P1562"/>
  <c r="P1560"/>
  <c r="P1558"/>
  <c r="P1556"/>
  <c r="P1554"/>
  <c r="P1552"/>
  <c r="P1550"/>
  <c r="P1548"/>
  <c r="P1546"/>
  <c r="P1544"/>
  <c r="P1542"/>
  <c r="P1540"/>
  <c r="P1538"/>
  <c r="P1536"/>
  <c r="P1534"/>
  <c r="P1532"/>
  <c r="P1530"/>
  <c r="P1528"/>
  <c r="P1526"/>
  <c r="P1524"/>
  <c r="P1522"/>
  <c r="P1520"/>
  <c r="P1518"/>
  <c r="P1516"/>
  <c r="P1514"/>
  <c r="P1512"/>
  <c r="P1510"/>
  <c r="P1508"/>
  <c r="P1506"/>
  <c r="P1504"/>
  <c r="P1502"/>
  <c r="P1500"/>
  <c r="P1498"/>
  <c r="P1496"/>
  <c r="P1494"/>
  <c r="P1492"/>
  <c r="P1490"/>
  <c r="P1488"/>
  <c r="P1486"/>
  <c r="P1484"/>
  <c r="P1482"/>
  <c r="P1480"/>
  <c r="P1478"/>
  <c r="P1476"/>
  <c r="P1474"/>
  <c r="P1472"/>
  <c r="P1470"/>
  <c r="P1468"/>
  <c r="P1466"/>
  <c r="P1464"/>
  <c r="P1462"/>
  <c r="P1460"/>
  <c r="P1458"/>
  <c r="P1456"/>
  <c r="P1454"/>
  <c r="P1452"/>
  <c r="P1450"/>
  <c r="P1448"/>
  <c r="P1446"/>
  <c r="P1444"/>
  <c r="P1442"/>
  <c r="P1440"/>
  <c r="P1438"/>
  <c r="P1436"/>
  <c r="P1434"/>
  <c r="P1432"/>
  <c r="P1430"/>
  <c r="P1428"/>
  <c r="P1426"/>
  <c r="P1424"/>
  <c r="P1422"/>
  <c r="P1420"/>
  <c r="P1418"/>
  <c r="P1416"/>
  <c r="P1414"/>
  <c r="P1412"/>
  <c r="P1410"/>
  <c r="P1408"/>
  <c r="P1406"/>
  <c r="P1404"/>
  <c r="P1402"/>
  <c r="P1400"/>
  <c r="P1398"/>
  <c r="P1396"/>
  <c r="P1394"/>
  <c r="P1392"/>
  <c r="P1390"/>
  <c r="P1388"/>
  <c r="P1386"/>
  <c r="P1384"/>
  <c r="P1382"/>
  <c r="P1380"/>
  <c r="P1378"/>
  <c r="P1376"/>
  <c r="P1374"/>
  <c r="P1372"/>
  <c r="P1370"/>
  <c r="P1368"/>
  <c r="P1366"/>
  <c r="P1364"/>
  <c r="P1362"/>
  <c r="P1360"/>
  <c r="P1358"/>
  <c r="P1356"/>
  <c r="P1354"/>
  <c r="P1352"/>
  <c r="P1350"/>
  <c r="P1348"/>
  <c r="P1346"/>
  <c r="P1344"/>
  <c r="P1342"/>
  <c r="P1340"/>
  <c r="P1338"/>
  <c r="P1336"/>
  <c r="P1334"/>
  <c r="P1332"/>
  <c r="P1330"/>
  <c r="P1328"/>
  <c r="P1326"/>
  <c r="P1324"/>
  <c r="P1322"/>
  <c r="P1320"/>
  <c r="P1318"/>
  <c r="P1316"/>
  <c r="P1314"/>
  <c r="P1312"/>
  <c r="P1310"/>
  <c r="P1308"/>
  <c r="P1306"/>
  <c r="P1304"/>
  <c r="P1302"/>
  <c r="P1300"/>
  <c r="P1298"/>
  <c r="P1296"/>
  <c r="P1294"/>
  <c r="P1292"/>
  <c r="P1290"/>
  <c r="P1288"/>
  <c r="P1286"/>
  <c r="P1284"/>
  <c r="P1282"/>
  <c r="P1280"/>
  <c r="P1278"/>
  <c r="P1276"/>
  <c r="P1274"/>
  <c r="P1272"/>
  <c r="P1270"/>
  <c r="P1268"/>
  <c r="P1266"/>
  <c r="P1264"/>
  <c r="P1262"/>
  <c r="P1260"/>
  <c r="P1258"/>
  <c r="P1256"/>
  <c r="P1254"/>
  <c r="P1252"/>
  <c r="P1250"/>
  <c r="P1248"/>
  <c r="P1246"/>
  <c r="P1244"/>
  <c r="P1242"/>
  <c r="P1240"/>
  <c r="P1238"/>
  <c r="P1236"/>
  <c r="P1234"/>
  <c r="P1232"/>
  <c r="P1230"/>
  <c r="P1228"/>
  <c r="P1226"/>
  <c r="P1224"/>
  <c r="P1222"/>
  <c r="P1220"/>
  <c r="P1218"/>
  <c r="P1216"/>
  <c r="P1214"/>
  <c r="P1212"/>
  <c r="P1210"/>
  <c r="P1208"/>
  <c r="P1206"/>
  <c r="P1204"/>
  <c r="P1202"/>
  <c r="P1200"/>
  <c r="P1198"/>
  <c r="P1196"/>
  <c r="P1194"/>
  <c r="P1192"/>
  <c r="P1190"/>
  <c r="P1188"/>
  <c r="P1186"/>
  <c r="P1184"/>
  <c r="P1182"/>
  <c r="P1180"/>
  <c r="P1178"/>
  <c r="P1176"/>
  <c r="P1174"/>
  <c r="P1172"/>
  <c r="P1170"/>
  <c r="P1168"/>
  <c r="P1166"/>
  <c r="P1164"/>
  <c r="P1162"/>
  <c r="P1160"/>
  <c r="P1158"/>
  <c r="P1156"/>
  <c r="P1154"/>
  <c r="P1152"/>
  <c r="P1150"/>
  <c r="P1148"/>
  <c r="P1146"/>
  <c r="P1144"/>
  <c r="P1142"/>
  <c r="P1140"/>
  <c r="P1138"/>
  <c r="P1136"/>
  <c r="P1134"/>
  <c r="P1132"/>
  <c r="P1130"/>
  <c r="P1128"/>
  <c r="P1126"/>
  <c r="P1124"/>
  <c r="P1122"/>
  <c r="P1120"/>
  <c r="P1118"/>
  <c r="P1116"/>
  <c r="P1114"/>
  <c r="P1112"/>
  <c r="P1110"/>
  <c r="P1108"/>
  <c r="P1106"/>
  <c r="P1104"/>
  <c r="P1102"/>
  <c r="P1100"/>
  <c r="P1098"/>
  <c r="P1096"/>
  <c r="P1094"/>
  <c r="P1092"/>
  <c r="P1090"/>
  <c r="P1088"/>
  <c r="P1086"/>
  <c r="P1084"/>
  <c r="P1082"/>
  <c r="P1080"/>
  <c r="P1078"/>
  <c r="P1076"/>
  <c r="P1074"/>
  <c r="P1072"/>
  <c r="P1070"/>
  <c r="P1068"/>
  <c r="P1066"/>
  <c r="P1064"/>
  <c r="P1062"/>
  <c r="P1060"/>
  <c r="P1058"/>
  <c r="P1056"/>
  <c r="P1054"/>
  <c r="P1052"/>
  <c r="P1050"/>
  <c r="P1048"/>
  <c r="P1046"/>
  <c r="P1044"/>
  <c r="P1042"/>
  <c r="P1040"/>
  <c r="P1038"/>
  <c r="P1036"/>
  <c r="P1034"/>
  <c r="P1032"/>
  <c r="P1030"/>
  <c r="P1028"/>
  <c r="P1026"/>
  <c r="P1024"/>
  <c r="P1022"/>
  <c r="P1020"/>
  <c r="P1018"/>
  <c r="P1016"/>
  <c r="P1014"/>
  <c r="P1012"/>
  <c r="P1010"/>
  <c r="P1008"/>
  <c r="P1006"/>
  <c r="P1004"/>
  <c r="P1002"/>
  <c r="P1000"/>
  <c r="P998"/>
  <c r="P996"/>
  <c r="P994"/>
  <c r="P992"/>
  <c r="P990"/>
  <c r="P988"/>
  <c r="P986"/>
  <c r="P984"/>
  <c r="P982"/>
  <c r="P980"/>
  <c r="P978"/>
  <c r="P976"/>
  <c r="P974"/>
  <c r="P972"/>
  <c r="P970"/>
  <c r="P968"/>
  <c r="P966"/>
  <c r="P964"/>
  <c r="P962"/>
  <c r="P960"/>
  <c r="P958"/>
  <c r="P956"/>
  <c r="P954"/>
  <c r="P952"/>
  <c r="P950"/>
  <c r="P948"/>
  <c r="P946"/>
  <c r="P944"/>
  <c r="P942"/>
  <c r="P940"/>
  <c r="P938"/>
  <c r="P936"/>
  <c r="P934"/>
  <c r="P932"/>
  <c r="P930"/>
  <c r="P928"/>
  <c r="P926"/>
  <c r="P924"/>
  <c r="P922"/>
  <c r="P920"/>
  <c r="P918"/>
  <c r="P916"/>
  <c r="P914"/>
  <c r="P912"/>
  <c r="P910"/>
  <c r="P908"/>
  <c r="P906"/>
  <c r="P904"/>
  <c r="P902"/>
  <c r="P900"/>
  <c r="P898"/>
  <c r="P896"/>
  <c r="P894"/>
  <c r="P892"/>
  <c r="P890"/>
  <c r="P888"/>
  <c r="P886"/>
  <c r="P884"/>
  <c r="P882"/>
  <c r="P880"/>
  <c r="P878"/>
  <c r="P876"/>
  <c r="P874"/>
  <c r="P872"/>
  <c r="P870"/>
  <c r="P868"/>
  <c r="P866"/>
  <c r="P864"/>
  <c r="P862"/>
  <c r="P860"/>
  <c r="P858"/>
  <c r="P856"/>
  <c r="P854"/>
  <c r="P852"/>
  <c r="P850"/>
  <c r="P848"/>
  <c r="P846"/>
  <c r="P844"/>
  <c r="P842"/>
  <c r="P840"/>
  <c r="P838"/>
  <c r="P836"/>
  <c r="P834"/>
  <c r="P832"/>
  <c r="P830"/>
  <c r="P828"/>
  <c r="P826"/>
  <c r="P824"/>
  <c r="P822"/>
  <c r="P820"/>
  <c r="P818"/>
  <c r="P816"/>
  <c r="P814"/>
  <c r="P812"/>
  <c r="P810"/>
  <c r="P808"/>
  <c r="P806"/>
  <c r="P804"/>
  <c r="P802"/>
  <c r="P800"/>
  <c r="P798"/>
  <c r="P796"/>
  <c r="P794"/>
  <c r="P792"/>
  <c r="P790"/>
  <c r="P788"/>
  <c r="P786"/>
  <c r="P784"/>
  <c r="P782"/>
  <c r="P780"/>
  <c r="P778"/>
  <c r="P776"/>
  <c r="P774"/>
  <c r="P772"/>
  <c r="P770"/>
  <c r="P768"/>
  <c r="P766"/>
  <c r="P764"/>
  <c r="P762"/>
  <c r="P760"/>
  <c r="P758"/>
  <c r="P756"/>
  <c r="P754"/>
  <c r="P752"/>
  <c r="P750"/>
  <c r="P748"/>
  <c r="P746"/>
  <c r="P744"/>
  <c r="P742"/>
  <c r="P740"/>
  <c r="P738"/>
  <c r="P736"/>
  <c r="P734"/>
  <c r="P732"/>
  <c r="P730"/>
  <c r="P728"/>
  <c r="P726"/>
  <c r="P724"/>
  <c r="P722"/>
  <c r="P720"/>
  <c r="P718"/>
  <c r="P716"/>
  <c r="P714"/>
  <c r="P712"/>
  <c r="P710"/>
  <c r="P708"/>
  <c r="P706"/>
  <c r="P704"/>
  <c r="P702"/>
  <c r="P700"/>
  <c r="P698"/>
  <c r="P696"/>
  <c r="P694"/>
  <c r="P692"/>
  <c r="P690"/>
  <c r="P688"/>
  <c r="P686"/>
  <c r="P684"/>
  <c r="P682"/>
  <c r="P680"/>
  <c r="P678"/>
  <c r="P676"/>
  <c r="P674"/>
  <c r="P672"/>
  <c r="P670"/>
  <c r="P668"/>
  <c r="P666"/>
  <c r="P664"/>
  <c r="P662"/>
  <c r="P660"/>
  <c r="P658"/>
  <c r="P656"/>
  <c r="P654"/>
  <c r="P652"/>
  <c r="P650"/>
  <c r="P648"/>
  <c r="P646"/>
  <c r="P644"/>
  <c r="P642"/>
  <c r="P640"/>
  <c r="P638"/>
  <c r="P636"/>
  <c r="P634"/>
  <c r="P632"/>
  <c r="P630"/>
  <c r="P628"/>
  <c r="P626"/>
  <c r="P624"/>
  <c r="P622"/>
  <c r="P620"/>
  <c r="P618"/>
  <c r="P616"/>
  <c r="P2341"/>
  <c r="P2337"/>
  <c r="P2333"/>
  <c r="P2329"/>
  <c r="P2325"/>
  <c r="P2321"/>
  <c r="P2317"/>
  <c r="P2313"/>
  <c r="P2309"/>
  <c r="P2305"/>
  <c r="P2301"/>
  <c r="P2297"/>
  <c r="P2293"/>
  <c r="P2289"/>
  <c r="P2285"/>
  <c r="P2281"/>
  <c r="P2277"/>
  <c r="P2273"/>
  <c r="P2269"/>
  <c r="P2265"/>
  <c r="P2261"/>
  <c r="P2257"/>
  <c r="P2253"/>
  <c r="P2249"/>
  <c r="P2245"/>
  <c r="P2241"/>
  <c r="P2237"/>
  <c r="P2233"/>
  <c r="P2229"/>
  <c r="P2225"/>
  <c r="P2221"/>
  <c r="P2217"/>
  <c r="P2213"/>
  <c r="P2209"/>
  <c r="P2205"/>
  <c r="P2201"/>
  <c r="P2197"/>
  <c r="P2193"/>
  <c r="P2189"/>
  <c r="P2185"/>
  <c r="P2181"/>
  <c r="P2177"/>
  <c r="P2173"/>
  <c r="P2169"/>
  <c r="P2165"/>
  <c r="P2161"/>
  <c r="P2157"/>
  <c r="P2153"/>
  <c r="P2149"/>
  <c r="P2145"/>
  <c r="P2141"/>
  <c r="P2137"/>
  <c r="P2133"/>
  <c r="P2129"/>
  <c r="P2125"/>
  <c r="P2121"/>
  <c r="P2117"/>
  <c r="P2113"/>
  <c r="P2109"/>
  <c r="P2105"/>
  <c r="P2101"/>
  <c r="P2097"/>
  <c r="P2093"/>
  <c r="P2089"/>
  <c r="P2085"/>
  <c r="P2081"/>
  <c r="P2077"/>
  <c r="P2073"/>
  <c r="P2069"/>
  <c r="P2065"/>
  <c r="P2061"/>
  <c r="P2057"/>
  <c r="P2053"/>
  <c r="P2049"/>
  <c r="P2045"/>
  <c r="P2041"/>
  <c r="P2037"/>
  <c r="P2033"/>
  <c r="P2029"/>
  <c r="P2025"/>
  <c r="P2021"/>
  <c r="P2017"/>
  <c r="P2013"/>
  <c r="P2009"/>
  <c r="P2005"/>
  <c r="P2001"/>
  <c r="P1997"/>
  <c r="P1993"/>
  <c r="P1989"/>
  <c r="P1985"/>
  <c r="P1981"/>
  <c r="P1977"/>
  <c r="P1973"/>
  <c r="P1969"/>
  <c r="P1965"/>
  <c r="P1961"/>
  <c r="P1957"/>
  <c r="P1953"/>
  <c r="P1949"/>
  <c r="P1945"/>
  <c r="P1941"/>
  <c r="P1937"/>
  <c r="P1933"/>
  <c r="P1929"/>
  <c r="P1925"/>
  <c r="P1921"/>
  <c r="P1917"/>
  <c r="P1913"/>
  <c r="P1909"/>
  <c r="P1905"/>
  <c r="P1901"/>
  <c r="P1897"/>
  <c r="P1893"/>
  <c r="P1889"/>
  <c r="P1885"/>
  <c r="P1881"/>
  <c r="P1877"/>
  <c r="P1873"/>
  <c r="P1869"/>
  <c r="P1865"/>
  <c r="P1861"/>
  <c r="P1857"/>
  <c r="P1853"/>
  <c r="P1849"/>
  <c r="P1845"/>
  <c r="P1841"/>
  <c r="P1837"/>
  <c r="P1833"/>
  <c r="P1829"/>
  <c r="P1825"/>
  <c r="P1821"/>
  <c r="P1817"/>
  <c r="P1813"/>
  <c r="P1809"/>
  <c r="P1805"/>
  <c r="P1801"/>
  <c r="P1797"/>
  <c r="P1793"/>
  <c r="P1789"/>
  <c r="P1785"/>
  <c r="P1781"/>
  <c r="P1777"/>
  <c r="P1773"/>
  <c r="P1769"/>
  <c r="P1765"/>
  <c r="P1761"/>
  <c r="P1757"/>
  <c r="P1753"/>
  <c r="P1749"/>
  <c r="P1745"/>
  <c r="P1741"/>
  <c r="P1737"/>
  <c r="P1733"/>
  <c r="P1729"/>
  <c r="P1725"/>
  <c r="P1721"/>
  <c r="P1717"/>
  <c r="P1713"/>
  <c r="P1709"/>
  <c r="P1705"/>
  <c r="P1701"/>
  <c r="P1697"/>
  <c r="P1693"/>
  <c r="P1689"/>
  <c r="P1685"/>
  <c r="P1681"/>
  <c r="P1677"/>
  <c r="P1673"/>
  <c r="P1669"/>
  <c r="P1665"/>
  <c r="P1661"/>
  <c r="P1657"/>
  <c r="P1653"/>
  <c r="P1649"/>
  <c r="P1645"/>
  <c r="P1641"/>
  <c r="P1637"/>
  <c r="P1633"/>
  <c r="P1629"/>
  <c r="P1625"/>
  <c r="P1621"/>
  <c r="P1617"/>
  <c r="P1613"/>
  <c r="P1609"/>
  <c r="P1605"/>
  <c r="P1601"/>
  <c r="P1597"/>
  <c r="P1593"/>
  <c r="P1589"/>
  <c r="P1585"/>
  <c r="P1581"/>
  <c r="P1577"/>
  <c r="P1573"/>
  <c r="P1569"/>
  <c r="P1565"/>
  <c r="P1561"/>
  <c r="P1557"/>
  <c r="P1553"/>
  <c r="P1549"/>
  <c r="P1545"/>
  <c r="P1541"/>
  <c r="P1537"/>
  <c r="P1533"/>
  <c r="P1529"/>
  <c r="P1525"/>
  <c r="P1521"/>
  <c r="P1517"/>
  <c r="P1513"/>
  <c r="P1509"/>
  <c r="P1505"/>
  <c r="P1501"/>
  <c r="P1497"/>
  <c r="P1493"/>
  <c r="P1489"/>
  <c r="P1485"/>
  <c r="P1481"/>
  <c r="P1477"/>
  <c r="P1473"/>
  <c r="P1469"/>
  <c r="P1465"/>
  <c r="P1461"/>
  <c r="P1457"/>
  <c r="P1453"/>
  <c r="P1449"/>
  <c r="P1445"/>
  <c r="P1441"/>
  <c r="P1437"/>
  <c r="P1433"/>
  <c r="P1429"/>
  <c r="P1425"/>
  <c r="P1421"/>
  <c r="P1417"/>
  <c r="P1413"/>
  <c r="P1409"/>
  <c r="P1405"/>
  <c r="P1401"/>
  <c r="P1397"/>
  <c r="P1393"/>
  <c r="P1389"/>
  <c r="P1385"/>
  <c r="P1381"/>
  <c r="P1377"/>
  <c r="P1373"/>
  <c r="P1369"/>
  <c r="P1365"/>
  <c r="P1361"/>
  <c r="P1357"/>
  <c r="P1353"/>
  <c r="P1349"/>
  <c r="P1345"/>
  <c r="P1341"/>
  <c r="P1337"/>
  <c r="P1333"/>
  <c r="P1329"/>
  <c r="P1325"/>
  <c r="P1321"/>
  <c r="P1317"/>
  <c r="P1313"/>
  <c r="P1309"/>
  <c r="P1305"/>
  <c r="P1301"/>
  <c r="P1297"/>
  <c r="P1293"/>
  <c r="P1289"/>
  <c r="P1285"/>
  <c r="P1281"/>
  <c r="P1277"/>
  <c r="P1273"/>
  <c r="P1269"/>
  <c r="P1265"/>
  <c r="P1261"/>
  <c r="P1257"/>
  <c r="P1253"/>
  <c r="P1249"/>
  <c r="P1245"/>
  <c r="P1241"/>
  <c r="P1237"/>
  <c r="P1233"/>
  <c r="P1229"/>
  <c r="P1225"/>
  <c r="P1221"/>
  <c r="P1217"/>
  <c r="P1213"/>
  <c r="P1209"/>
  <c r="P1205"/>
  <c r="P1201"/>
  <c r="P1197"/>
  <c r="P1193"/>
  <c r="P1189"/>
  <c r="P1185"/>
  <c r="P1181"/>
  <c r="P1177"/>
  <c r="P1173"/>
  <c r="P1169"/>
  <c r="P1165"/>
  <c r="P1161"/>
  <c r="P1157"/>
  <c r="P1153"/>
  <c r="P1149"/>
  <c r="P1145"/>
  <c r="P1141"/>
  <c r="P1137"/>
  <c r="P1133"/>
  <c r="P1129"/>
  <c r="P1125"/>
  <c r="P1121"/>
  <c r="P1117"/>
  <c r="P1113"/>
  <c r="P1109"/>
  <c r="P1105"/>
  <c r="P1101"/>
  <c r="P1097"/>
  <c r="P1093"/>
  <c r="P1089"/>
  <c r="P1085"/>
  <c r="P1081"/>
  <c r="P1077"/>
  <c r="P1073"/>
  <c r="P1069"/>
  <c r="P1065"/>
  <c r="P1061"/>
  <c r="P1057"/>
  <c r="P1053"/>
  <c r="P1049"/>
  <c r="P1045"/>
  <c r="P1041"/>
  <c r="P1037"/>
  <c r="P1033"/>
  <c r="P1029"/>
  <c r="P1025"/>
  <c r="P1021"/>
  <c r="P1017"/>
  <c r="P1013"/>
  <c r="P1009"/>
  <c r="P1005"/>
  <c r="P1001"/>
  <c r="P997"/>
  <c r="P993"/>
  <c r="P989"/>
  <c r="P985"/>
  <c r="P981"/>
  <c r="P977"/>
  <c r="P973"/>
  <c r="P969"/>
  <c r="P965"/>
  <c r="P961"/>
  <c r="P957"/>
  <c r="P953"/>
  <c r="P949"/>
  <c r="P945"/>
  <c r="P941"/>
  <c r="P937"/>
  <c r="P933"/>
  <c r="P929"/>
  <c r="P925"/>
  <c r="P921"/>
  <c r="P917"/>
  <c r="P913"/>
  <c r="P909"/>
  <c r="P905"/>
  <c r="P901"/>
  <c r="P897"/>
  <c r="P893"/>
  <c r="P889"/>
  <c r="P885"/>
  <c r="P881"/>
  <c r="P877"/>
  <c r="P873"/>
  <c r="P869"/>
  <c r="P865"/>
  <c r="P861"/>
  <c r="P857"/>
  <c r="P853"/>
  <c r="P849"/>
  <c r="P845"/>
  <c r="P841"/>
  <c r="P837"/>
  <c r="P833"/>
  <c r="P829"/>
  <c r="P825"/>
  <c r="P821"/>
  <c r="P817"/>
  <c r="P813"/>
  <c r="P809"/>
  <c r="P805"/>
  <c r="P801"/>
  <c r="P797"/>
  <c r="P793"/>
  <c r="P789"/>
  <c r="P785"/>
  <c r="P781"/>
  <c r="P777"/>
  <c r="P773"/>
  <c r="P769"/>
  <c r="P765"/>
  <c r="P761"/>
  <c r="P757"/>
  <c r="P753"/>
  <c r="P749"/>
  <c r="P745"/>
  <c r="P741"/>
  <c r="P737"/>
  <c r="P733"/>
  <c r="P729"/>
  <c r="P725"/>
  <c r="P721"/>
  <c r="P717"/>
  <c r="P713"/>
  <c r="P709"/>
  <c r="P705"/>
  <c r="P701"/>
  <c r="P697"/>
  <c r="P693"/>
  <c r="P689"/>
  <c r="P685"/>
  <c r="P681"/>
  <c r="P677"/>
  <c r="P673"/>
  <c r="P669"/>
  <c r="P665"/>
  <c r="P661"/>
  <c r="P657"/>
  <c r="P653"/>
  <c r="P649"/>
  <c r="P645"/>
  <c r="P641"/>
  <c r="P637"/>
  <c r="P633"/>
  <c r="P629"/>
  <c r="P625"/>
  <c r="P621"/>
  <c r="P617"/>
  <c r="P614"/>
  <c r="P612"/>
  <c r="P610"/>
  <c r="P608"/>
  <c r="P606"/>
  <c r="P604"/>
  <c r="P602"/>
  <c r="P600"/>
  <c r="P598"/>
  <c r="P596"/>
  <c r="P594"/>
  <c r="P592"/>
  <c r="P590"/>
  <c r="P588"/>
  <c r="P586"/>
  <c r="P584"/>
  <c r="P582"/>
  <c r="P580"/>
  <c r="P578"/>
  <c r="P576"/>
  <c r="P574"/>
  <c r="P572"/>
  <c r="P570"/>
  <c r="P568"/>
  <c r="P566"/>
  <c r="P564"/>
  <c r="P562"/>
  <c r="P560"/>
  <c r="P558"/>
  <c r="P556"/>
  <c r="P554"/>
  <c r="P552"/>
  <c r="P550"/>
  <c r="P548"/>
  <c r="P546"/>
  <c r="P544"/>
  <c r="P542"/>
  <c r="P540"/>
  <c r="P538"/>
  <c r="P536"/>
  <c r="P534"/>
  <c r="P532"/>
  <c r="P530"/>
  <c r="P528"/>
  <c r="P526"/>
  <c r="P524"/>
  <c r="P522"/>
  <c r="P520"/>
  <c r="P518"/>
  <c r="P516"/>
  <c r="P514"/>
  <c r="P512"/>
  <c r="P510"/>
  <c r="P508"/>
  <c r="P506"/>
  <c r="P504"/>
  <c r="P502"/>
  <c r="P500"/>
  <c r="P498"/>
  <c r="P496"/>
  <c r="P494"/>
  <c r="P492"/>
  <c r="P490"/>
  <c r="P488"/>
  <c r="P486"/>
  <c r="P484"/>
  <c r="P482"/>
  <c r="P480"/>
  <c r="P478"/>
  <c r="P476"/>
  <c r="P474"/>
  <c r="P472"/>
  <c r="P470"/>
  <c r="P468"/>
  <c r="P466"/>
  <c r="P464"/>
  <c r="P462"/>
  <c r="P460"/>
  <c r="P458"/>
  <c r="P456"/>
  <c r="P454"/>
  <c r="P452"/>
  <c r="P450"/>
  <c r="P448"/>
  <c r="P446"/>
  <c r="P444"/>
  <c r="P442"/>
  <c r="P440"/>
  <c r="P438"/>
  <c r="P436"/>
  <c r="P434"/>
  <c r="P432"/>
  <c r="P430"/>
  <c r="P428"/>
  <c r="P426"/>
  <c r="P424"/>
  <c r="P422"/>
  <c r="P420"/>
  <c r="P418"/>
  <c r="P416"/>
  <c r="P414"/>
  <c r="P412"/>
  <c r="P410"/>
  <c r="P408"/>
  <c r="P406"/>
  <c r="P404"/>
  <c r="P402"/>
  <c r="P400"/>
  <c r="P398"/>
  <c r="P396"/>
  <c r="P394"/>
  <c r="P392"/>
  <c r="P390"/>
  <c r="P388"/>
  <c r="P386"/>
  <c r="P384"/>
  <c r="P382"/>
  <c r="P380"/>
  <c r="P378"/>
  <c r="P376"/>
  <c r="P374"/>
  <c r="P372"/>
  <c r="P370"/>
  <c r="P368"/>
  <c r="P366"/>
  <c r="P364"/>
  <c r="P362"/>
  <c r="P360"/>
  <c r="P358"/>
  <c r="P356"/>
  <c r="P354"/>
  <c r="P352"/>
  <c r="P350"/>
  <c r="P348"/>
  <c r="P346"/>
  <c r="P344"/>
  <c r="P342"/>
  <c r="P340"/>
  <c r="P338"/>
  <c r="P336"/>
  <c r="P334"/>
  <c r="P332"/>
  <c r="P330"/>
  <c r="P328"/>
  <c r="P326"/>
  <c r="P324"/>
  <c r="P322"/>
  <c r="P320"/>
  <c r="P318"/>
  <c r="P316"/>
  <c r="P314"/>
  <c r="P312"/>
  <c r="P310"/>
  <c r="P308"/>
  <c r="P306"/>
  <c r="P304"/>
  <c r="P302"/>
  <c r="P300"/>
  <c r="P298"/>
  <c r="P296"/>
  <c r="P294"/>
  <c r="P292"/>
  <c r="P290"/>
  <c r="P288"/>
  <c r="P286"/>
  <c r="P284"/>
  <c r="P282"/>
  <c r="P280"/>
  <c r="P278"/>
  <c r="P276"/>
  <c r="P274"/>
  <c r="P272"/>
  <c r="P270"/>
  <c r="P268"/>
  <c r="P266"/>
  <c r="P264"/>
  <c r="P262"/>
  <c r="P260"/>
  <c r="P258"/>
  <c r="P256"/>
  <c r="P254"/>
  <c r="P252"/>
  <c r="P250"/>
  <c r="P248"/>
  <c r="P246"/>
  <c r="P244"/>
  <c r="P242"/>
  <c r="P240"/>
  <c r="P238"/>
  <c r="P236"/>
  <c r="P234"/>
  <c r="P232"/>
  <c r="P230"/>
  <c r="P228"/>
  <c r="P226"/>
  <c r="P224"/>
  <c r="P222"/>
  <c r="P220"/>
  <c r="P218"/>
  <c r="P216"/>
  <c r="P214"/>
  <c r="P212"/>
  <c r="P210"/>
  <c r="P208"/>
  <c r="P206"/>
  <c r="P204"/>
  <c r="P202"/>
  <c r="P200"/>
  <c r="P198"/>
  <c r="P196"/>
  <c r="P194"/>
  <c r="P192"/>
  <c r="P190"/>
  <c r="P188"/>
  <c r="P186"/>
  <c r="P184"/>
  <c r="P182"/>
  <c r="P180"/>
  <c r="P178"/>
  <c r="P176"/>
  <c r="P174"/>
  <c r="P172"/>
  <c r="P170"/>
  <c r="P168"/>
  <c r="P166"/>
  <c r="P164"/>
  <c r="P162"/>
  <c r="P160"/>
  <c r="P158"/>
  <c r="P156"/>
  <c r="P154"/>
  <c r="P152"/>
  <c r="P150"/>
  <c r="P148"/>
  <c r="P146"/>
  <c r="P144"/>
  <c r="P142"/>
  <c r="P140"/>
  <c r="P138"/>
  <c r="P136"/>
  <c r="P134"/>
  <c r="P132"/>
  <c r="P130"/>
  <c r="P128"/>
  <c r="P126"/>
  <c r="P124"/>
  <c r="P122"/>
  <c r="P120"/>
  <c r="P118"/>
  <c r="P116"/>
  <c r="P114"/>
  <c r="P112"/>
  <c r="P110"/>
  <c r="P108"/>
  <c r="P106"/>
  <c r="P104"/>
  <c r="P102"/>
  <c r="P100"/>
  <c r="P98"/>
  <c r="P96"/>
  <c r="P94"/>
  <c r="P92"/>
  <c r="P90"/>
  <c r="P88"/>
  <c r="P86"/>
  <c r="P84"/>
  <c r="P82"/>
  <c r="P80"/>
  <c r="P78"/>
  <c r="P76"/>
  <c r="P74"/>
  <c r="P72"/>
  <c r="P70"/>
  <c r="P68"/>
  <c r="P66"/>
  <c r="P64"/>
  <c r="P62"/>
  <c r="P60"/>
  <c r="P58"/>
  <c r="P56"/>
  <c r="P54"/>
  <c r="P52"/>
  <c r="P50"/>
  <c r="P48"/>
  <c r="P46"/>
  <c r="P44"/>
  <c r="P42"/>
  <c r="P40"/>
  <c r="P38"/>
  <c r="P36"/>
  <c r="P34"/>
  <c r="P32"/>
  <c r="P30"/>
  <c r="P28"/>
  <c r="P26"/>
  <c r="P24"/>
  <c r="P22"/>
  <c r="P20"/>
  <c r="P18"/>
  <c r="P16"/>
  <c r="P14"/>
  <c r="P12"/>
  <c r="P10"/>
  <c r="P8"/>
  <c r="P7"/>
  <c r="P2339"/>
  <c r="P2331"/>
  <c r="P2323"/>
  <c r="P2315"/>
  <c r="P2307"/>
  <c r="P2299"/>
  <c r="P2291"/>
  <c r="P2283"/>
  <c r="P2275"/>
  <c r="P2267"/>
  <c r="P2259"/>
  <c r="P2251"/>
  <c r="P2243"/>
  <c r="P2235"/>
  <c r="P2227"/>
  <c r="P2219"/>
  <c r="P2211"/>
  <c r="P2203"/>
  <c r="P2195"/>
  <c r="P2187"/>
  <c r="P2179"/>
  <c r="P2171"/>
  <c r="P2163"/>
  <c r="P2155"/>
  <c r="P2147"/>
  <c r="P2139"/>
  <c r="P2131"/>
  <c r="P2123"/>
  <c r="P2115"/>
  <c r="P2107"/>
  <c r="P2099"/>
  <c r="P2091"/>
  <c r="P2083"/>
  <c r="P2075"/>
  <c r="P2067"/>
  <c r="P2059"/>
  <c r="P2051"/>
  <c r="P2043"/>
  <c r="P2035"/>
  <c r="P2027"/>
  <c r="P2019"/>
  <c r="P2011"/>
  <c r="P2003"/>
  <c r="P1995"/>
  <c r="P1987"/>
  <c r="P1979"/>
  <c r="P1971"/>
  <c r="P1963"/>
  <c r="P1955"/>
  <c r="P1947"/>
  <c r="P1939"/>
  <c r="P1931"/>
  <c r="P1923"/>
  <c r="P1915"/>
  <c r="P1907"/>
  <c r="P1899"/>
  <c r="P1891"/>
  <c r="P1883"/>
  <c r="P1875"/>
  <c r="P1867"/>
  <c r="P1859"/>
  <c r="P1851"/>
  <c r="P1843"/>
  <c r="P1835"/>
  <c r="P1827"/>
  <c r="P1819"/>
  <c r="P1811"/>
  <c r="P1803"/>
  <c r="P1795"/>
  <c r="P1787"/>
  <c r="P1779"/>
  <c r="P1771"/>
  <c r="P1763"/>
  <c r="P1755"/>
  <c r="P1747"/>
  <c r="P1739"/>
  <c r="P1731"/>
  <c r="P1723"/>
  <c r="P1715"/>
  <c r="P1707"/>
  <c r="P1699"/>
  <c r="P1691"/>
  <c r="P1683"/>
  <c r="P1675"/>
  <c r="P1667"/>
  <c r="P1659"/>
  <c r="P1651"/>
  <c r="P1643"/>
  <c r="P1635"/>
  <c r="P1627"/>
  <c r="P1619"/>
  <c r="P1611"/>
  <c r="P1603"/>
  <c r="P1595"/>
  <c r="P1587"/>
  <c r="P1579"/>
  <c r="P1571"/>
  <c r="P1563"/>
  <c r="P1555"/>
  <c r="P1547"/>
  <c r="P1539"/>
  <c r="P1531"/>
  <c r="P1523"/>
  <c r="P1515"/>
  <c r="P1507"/>
  <c r="P1499"/>
  <c r="P1491"/>
  <c r="P1483"/>
  <c r="P1475"/>
  <c r="P1467"/>
  <c r="P1459"/>
  <c r="P1451"/>
  <c r="P1443"/>
  <c r="P1435"/>
  <c r="P1427"/>
  <c r="P1419"/>
  <c r="P1411"/>
  <c r="P1403"/>
  <c r="P1395"/>
  <c r="P1387"/>
  <c r="P1379"/>
  <c r="P1371"/>
  <c r="P1363"/>
  <c r="P1355"/>
  <c r="P1347"/>
  <c r="P1339"/>
  <c r="P1331"/>
  <c r="P1323"/>
  <c r="P1315"/>
  <c r="P1307"/>
  <c r="P1299"/>
  <c r="P1291"/>
  <c r="P1283"/>
  <c r="P1275"/>
  <c r="P1267"/>
  <c r="P1259"/>
  <c r="P1251"/>
  <c r="P1243"/>
  <c r="P1235"/>
  <c r="P1227"/>
  <c r="P1219"/>
  <c r="P1211"/>
  <c r="P1203"/>
  <c r="P1195"/>
  <c r="P1187"/>
  <c r="P1179"/>
  <c r="P1171"/>
  <c r="P1163"/>
  <c r="P1155"/>
  <c r="P1147"/>
  <c r="P1139"/>
  <c r="P1131"/>
  <c r="P1123"/>
  <c r="P1115"/>
  <c r="P1107"/>
  <c r="P1099"/>
  <c r="P1091"/>
  <c r="P1083"/>
  <c r="P1075"/>
  <c r="P1067"/>
  <c r="P1059"/>
  <c r="P1051"/>
  <c r="P1043"/>
  <c r="P1035"/>
  <c r="P1027"/>
  <c r="P1019"/>
  <c r="P1011"/>
  <c r="P1003"/>
  <c r="P995"/>
  <c r="P987"/>
  <c r="P979"/>
  <c r="P971"/>
  <c r="P963"/>
  <c r="P955"/>
  <c r="P947"/>
  <c r="P939"/>
  <c r="P931"/>
  <c r="P923"/>
  <c r="P915"/>
  <c r="P907"/>
  <c r="P899"/>
  <c r="P891"/>
  <c r="P883"/>
  <c r="P875"/>
  <c r="P867"/>
  <c r="P859"/>
  <c r="P851"/>
  <c r="P843"/>
  <c r="P835"/>
  <c r="P827"/>
  <c r="P819"/>
  <c r="P811"/>
  <c r="P803"/>
  <c r="P795"/>
  <c r="P787"/>
  <c r="P779"/>
  <c r="P771"/>
  <c r="P763"/>
  <c r="P755"/>
  <c r="P747"/>
  <c r="P739"/>
  <c r="P731"/>
  <c r="P723"/>
  <c r="P715"/>
  <c r="P707"/>
  <c r="P699"/>
  <c r="P691"/>
  <c r="P683"/>
  <c r="P675"/>
  <c r="P667"/>
  <c r="P659"/>
  <c r="P651"/>
  <c r="P643"/>
  <c r="P635"/>
  <c r="P627"/>
  <c r="P619"/>
  <c r="P613"/>
  <c r="P609"/>
  <c r="P605"/>
  <c r="P601"/>
  <c r="P597"/>
  <c r="P593"/>
  <c r="P589"/>
  <c r="P585"/>
  <c r="P581"/>
  <c r="P577"/>
  <c r="P573"/>
  <c r="P569"/>
  <c r="P565"/>
  <c r="P561"/>
  <c r="P557"/>
  <c r="P553"/>
  <c r="P549"/>
  <c r="P545"/>
  <c r="P541"/>
  <c r="P537"/>
  <c r="P533"/>
  <c r="P529"/>
  <c r="P525"/>
  <c r="P521"/>
  <c r="P517"/>
  <c r="P513"/>
  <c r="P509"/>
  <c r="P505"/>
  <c r="P501"/>
  <c r="P497"/>
  <c r="P493"/>
  <c r="P489"/>
  <c r="P485"/>
  <c r="P481"/>
  <c r="P477"/>
  <c r="P473"/>
  <c r="P469"/>
  <c r="P465"/>
  <c r="P461"/>
  <c r="P457"/>
  <c r="P453"/>
  <c r="P449"/>
  <c r="P445"/>
  <c r="P441"/>
  <c r="P437"/>
  <c r="P433"/>
  <c r="P429"/>
  <c r="P425"/>
  <c r="P421"/>
  <c r="P417"/>
  <c r="P413"/>
  <c r="P409"/>
  <c r="P405"/>
  <c r="P401"/>
  <c r="P397"/>
  <c r="P393"/>
  <c r="P389"/>
  <c r="P385"/>
  <c r="P381"/>
  <c r="P377"/>
  <c r="P373"/>
  <c r="P369"/>
  <c r="P365"/>
  <c r="P361"/>
  <c r="P357"/>
  <c r="P353"/>
  <c r="P349"/>
  <c r="P345"/>
  <c r="P341"/>
  <c r="P337"/>
  <c r="P333"/>
  <c r="P329"/>
  <c r="P325"/>
  <c r="P321"/>
  <c r="P317"/>
  <c r="P313"/>
  <c r="P309"/>
  <c r="P305"/>
  <c r="P301"/>
  <c r="P297"/>
  <c r="P293"/>
  <c r="P289"/>
  <c r="P285"/>
  <c r="P281"/>
  <c r="P277"/>
  <c r="P273"/>
  <c r="P269"/>
  <c r="P265"/>
  <c r="P261"/>
  <c r="P257"/>
  <c r="P253"/>
  <c r="P249"/>
  <c r="P245"/>
  <c r="P241"/>
  <c r="P237"/>
  <c r="P233"/>
  <c r="P229"/>
  <c r="P225"/>
  <c r="P221"/>
  <c r="P217"/>
  <c r="P213"/>
  <c r="P209"/>
  <c r="P205"/>
  <c r="P201"/>
  <c r="P197"/>
  <c r="P193"/>
  <c r="P189"/>
  <c r="P185"/>
  <c r="P181"/>
  <c r="P177"/>
  <c r="P173"/>
  <c r="P169"/>
  <c r="P165"/>
  <c r="P161"/>
  <c r="P157"/>
  <c r="P153"/>
  <c r="P149"/>
  <c r="P145"/>
  <c r="P141"/>
  <c r="P137"/>
  <c r="P133"/>
  <c r="P129"/>
  <c r="P125"/>
  <c r="P121"/>
  <c r="P117"/>
  <c r="P113"/>
  <c r="P109"/>
  <c r="P105"/>
  <c r="P101"/>
  <c r="P97"/>
  <c r="P93"/>
  <c r="P89"/>
  <c r="P85"/>
  <c r="P81"/>
  <c r="P77"/>
  <c r="P73"/>
  <c r="P69"/>
  <c r="P65"/>
  <c r="P61"/>
  <c r="P57"/>
  <c r="P53"/>
  <c r="P49"/>
  <c r="P45"/>
  <c r="P41"/>
  <c r="P37"/>
  <c r="P33"/>
  <c r="P29"/>
  <c r="P25"/>
  <c r="P21"/>
  <c r="P17"/>
  <c r="P13"/>
  <c r="P9"/>
  <c r="P15"/>
  <c r="P23"/>
  <c r="P31"/>
  <c r="P39"/>
  <c r="P47"/>
  <c r="P55"/>
  <c r="P63"/>
  <c r="P71"/>
  <c r="P79"/>
  <c r="P87"/>
  <c r="P95"/>
  <c r="P103"/>
  <c r="P111"/>
  <c r="P119"/>
  <c r="P127"/>
  <c r="P135"/>
  <c r="P143"/>
  <c r="P151"/>
  <c r="P159"/>
  <c r="P167"/>
  <c r="P175"/>
  <c r="P183"/>
  <c r="P191"/>
  <c r="P199"/>
  <c r="P207"/>
  <c r="P215"/>
  <c r="P223"/>
  <c r="P231"/>
  <c r="P239"/>
  <c r="P247"/>
  <c r="P255"/>
  <c r="P263"/>
  <c r="P271"/>
  <c r="P279"/>
  <c r="P287"/>
  <c r="P295"/>
  <c r="P303"/>
  <c r="P311"/>
  <c r="P319"/>
  <c r="P327"/>
  <c r="P335"/>
  <c r="P343"/>
  <c r="P351"/>
  <c r="P359"/>
  <c r="P367"/>
  <c r="P375"/>
  <c r="P383"/>
  <c r="P391"/>
  <c r="P399"/>
  <c r="P407"/>
  <c r="P415"/>
  <c r="P423"/>
  <c r="P431"/>
  <c r="P439"/>
  <c r="P447"/>
  <c r="P455"/>
  <c r="P463"/>
  <c r="P471"/>
  <c r="P479"/>
  <c r="P487"/>
  <c r="P495"/>
  <c r="P503"/>
  <c r="P511"/>
  <c r="P519"/>
  <c r="P527"/>
  <c r="P535"/>
  <c r="P543"/>
  <c r="P551"/>
  <c r="P559"/>
  <c r="P567"/>
  <c r="P575"/>
  <c r="P583"/>
  <c r="P591"/>
  <c r="P599"/>
  <c r="P607"/>
  <c r="P615"/>
  <c r="P631"/>
  <c r="P647"/>
  <c r="P663"/>
  <c r="P679"/>
  <c r="P695"/>
  <c r="P711"/>
  <c r="P727"/>
  <c r="P743"/>
  <c r="P759"/>
  <c r="P775"/>
  <c r="P791"/>
  <c r="P807"/>
  <c r="P823"/>
  <c r="P839"/>
  <c r="P855"/>
  <c r="P871"/>
  <c r="P887"/>
  <c r="P903"/>
  <c r="P919"/>
  <c r="P935"/>
  <c r="P951"/>
  <c r="P967"/>
  <c r="P983"/>
  <c r="P999"/>
  <c r="P1015"/>
  <c r="P1031"/>
  <c r="P1047"/>
  <c r="P1063"/>
  <c r="P1079"/>
  <c r="P1095"/>
  <c r="P1111"/>
  <c r="P1127"/>
  <c r="P1143"/>
  <c r="P1159"/>
  <c r="P1175"/>
  <c r="P1191"/>
  <c r="P1207"/>
  <c r="P1223"/>
  <c r="P1239"/>
  <c r="P1255"/>
  <c r="P1271"/>
  <c r="P1287"/>
  <c r="P1303"/>
  <c r="P1319"/>
  <c r="P1335"/>
  <c r="P1351"/>
  <c r="P1367"/>
  <c r="P1383"/>
  <c r="P1399"/>
  <c r="P1415"/>
  <c r="P1431"/>
  <c r="P1447"/>
  <c r="P1463"/>
  <c r="P1479"/>
  <c r="P1495"/>
  <c r="P1511"/>
  <c r="P1527"/>
  <c r="P1543"/>
  <c r="P1559"/>
  <c r="P1575"/>
  <c r="P1591"/>
  <c r="P1607"/>
  <c r="P1623"/>
  <c r="P1639"/>
  <c r="P1655"/>
  <c r="P1671"/>
  <c r="P1687"/>
  <c r="P1703"/>
  <c r="P1719"/>
  <c r="P1735"/>
  <c r="P1751"/>
  <c r="P1767"/>
  <c r="P1783"/>
  <c r="P1799"/>
  <c r="P1815"/>
  <c r="P1831"/>
  <c r="P1847"/>
  <c r="P1863"/>
  <c r="P1879"/>
  <c r="P1895"/>
  <c r="P1911"/>
  <c r="P1927"/>
  <c r="P1943"/>
  <c r="P1959"/>
  <c r="P1975"/>
  <c r="P1991"/>
  <c r="P2007"/>
  <c r="P2023"/>
  <c r="P2039"/>
  <c r="P2055"/>
  <c r="P2071"/>
  <c r="P2087"/>
  <c r="P2103"/>
  <c r="P2119"/>
  <c r="P2135"/>
  <c r="P2151"/>
  <c r="P2167"/>
  <c r="P2183"/>
  <c r="P2199"/>
  <c r="P2215"/>
  <c r="P2231"/>
  <c r="P2247"/>
  <c r="P2263"/>
  <c r="P2279"/>
  <c r="P2295"/>
  <c r="P2311"/>
  <c r="P2327"/>
  <c r="P11"/>
  <c r="P19"/>
  <c r="P27"/>
  <c r="P35"/>
  <c r="P43"/>
  <c r="P51"/>
  <c r="P59"/>
  <c r="P67"/>
  <c r="P75"/>
  <c r="P83"/>
  <c r="P91"/>
  <c r="P99"/>
  <c r="P107"/>
  <c r="P115"/>
  <c r="P123"/>
  <c r="P131"/>
  <c r="P139"/>
  <c r="P147"/>
  <c r="P155"/>
  <c r="P163"/>
  <c r="P171"/>
  <c r="P179"/>
  <c r="P187"/>
  <c r="P195"/>
  <c r="P203"/>
  <c r="P211"/>
  <c r="P219"/>
  <c r="P227"/>
  <c r="P235"/>
  <c r="P243"/>
  <c r="P251"/>
  <c r="P259"/>
  <c r="P267"/>
  <c r="P275"/>
  <c r="P283"/>
  <c r="P291"/>
  <c r="P299"/>
  <c r="P307"/>
  <c r="P315"/>
  <c r="P323"/>
  <c r="P331"/>
  <c r="P339"/>
  <c r="P347"/>
  <c r="P355"/>
  <c r="P363"/>
  <c r="P371"/>
  <c r="P379"/>
  <c r="P387"/>
  <c r="P395"/>
  <c r="P403"/>
  <c r="P411"/>
  <c r="P419"/>
  <c r="P427"/>
  <c r="P435"/>
  <c r="P443"/>
  <c r="P451"/>
  <c r="P459"/>
  <c r="P467"/>
  <c r="P475"/>
  <c r="P483"/>
  <c r="P491"/>
  <c r="P499"/>
  <c r="P507"/>
  <c r="P515"/>
  <c r="P523"/>
  <c r="P531"/>
  <c r="P539"/>
  <c r="P547"/>
  <c r="P555"/>
  <c r="P563"/>
  <c r="P571"/>
  <c r="P579"/>
  <c r="P587"/>
  <c r="P595"/>
  <c r="P603"/>
  <c r="P611"/>
  <c r="P623"/>
  <c r="P639"/>
  <c r="P655"/>
  <c r="P671"/>
  <c r="P687"/>
  <c r="P703"/>
  <c r="P719"/>
  <c r="P735"/>
  <c r="P751"/>
  <c r="P767"/>
  <c r="P783"/>
  <c r="P799"/>
  <c r="P815"/>
  <c r="P831"/>
  <c r="P847"/>
  <c r="P863"/>
  <c r="P879"/>
  <c r="P895"/>
  <c r="P911"/>
  <c r="P927"/>
  <c r="P943"/>
  <c r="P959"/>
  <c r="P975"/>
  <c r="P991"/>
  <c r="P1007"/>
  <c r="P1023"/>
  <c r="P1039"/>
  <c r="P1055"/>
  <c r="P1071"/>
  <c r="P1087"/>
  <c r="P1103"/>
  <c r="P1119"/>
  <c r="P1135"/>
  <c r="P1151"/>
  <c r="P1167"/>
  <c r="P1183"/>
  <c r="P1199"/>
  <c r="P1215"/>
  <c r="P1231"/>
  <c r="P1247"/>
  <c r="P1263"/>
  <c r="P1279"/>
  <c r="P1295"/>
  <c r="P1311"/>
  <c r="P1327"/>
  <c r="P1343"/>
  <c r="P1359"/>
  <c r="P1375"/>
  <c r="P1391"/>
  <c r="P1407"/>
  <c r="P1423"/>
  <c r="P1439"/>
  <c r="P1455"/>
  <c r="P1471"/>
  <c r="P1487"/>
  <c r="P1503"/>
  <c r="P1519"/>
  <c r="P1535"/>
  <c r="P1551"/>
  <c r="P1567"/>
  <c r="P1583"/>
  <c r="P1599"/>
  <c r="P1615"/>
  <c r="P1631"/>
  <c r="P1647"/>
  <c r="P1663"/>
  <c r="P1679"/>
  <c r="P1695"/>
  <c r="P1711"/>
  <c r="P1727"/>
  <c r="P1743"/>
  <c r="P1759"/>
  <c r="P1775"/>
  <c r="P1791"/>
  <c r="P1807"/>
  <c r="P1823"/>
  <c r="P1839"/>
  <c r="P1855"/>
  <c r="P1871"/>
  <c r="P1887"/>
  <c r="P1903"/>
  <c r="P1919"/>
  <c r="P1935"/>
  <c r="P1951"/>
  <c r="P1967"/>
  <c r="P1983"/>
  <c r="P1999"/>
  <c r="P2015"/>
  <c r="P2031"/>
  <c r="P2047"/>
  <c r="P2063"/>
  <c r="P2079"/>
  <c r="P2095"/>
  <c r="P2111"/>
  <c r="P2127"/>
  <c r="P2143"/>
  <c r="P2159"/>
  <c r="P2175"/>
  <c r="P2191"/>
  <c r="P2207"/>
  <c r="P2223"/>
  <c r="P2239"/>
  <c r="P2255"/>
  <c r="P2271"/>
  <c r="P2287"/>
  <c r="P2303"/>
  <c r="P2319"/>
  <c r="P2335"/>
  <c r="Q9"/>
  <c r="Q13"/>
  <c r="Q17"/>
  <c r="Q21"/>
  <c r="Q25"/>
  <c r="Q29"/>
  <c r="Q33"/>
  <c r="Q37"/>
  <c r="Q41"/>
  <c r="Q45"/>
  <c r="Q49"/>
  <c r="Q53"/>
  <c r="Q57"/>
  <c r="Q61"/>
  <c r="Q65"/>
  <c r="Q69"/>
  <c r="Q73"/>
  <c r="Q77"/>
  <c r="Q81"/>
  <c r="Q85"/>
  <c r="Q89"/>
  <c r="Q93"/>
  <c r="Q97"/>
  <c r="Q101"/>
  <c r="Q105"/>
  <c r="Q109"/>
  <c r="Q113"/>
  <c r="Q117"/>
  <c r="Q121"/>
  <c r="Q125"/>
  <c r="Q129"/>
  <c r="Q133"/>
  <c r="Q137"/>
  <c r="Q141"/>
  <c r="Q145"/>
  <c r="Q149"/>
  <c r="Q153"/>
  <c r="Q157"/>
  <c r="Q161"/>
  <c r="Q165"/>
  <c r="Q169"/>
  <c r="Q173"/>
  <c r="Q177"/>
  <c r="Q181"/>
  <c r="Q185"/>
  <c r="Q189"/>
  <c r="Q193"/>
  <c r="Q197"/>
  <c r="Q201"/>
  <c r="Q205"/>
  <c r="Q209"/>
  <c r="Q213"/>
  <c r="Q217"/>
  <c r="Q221"/>
  <c r="Q225"/>
  <c r="Q229"/>
  <c r="Q233"/>
  <c r="Q237"/>
  <c r="Q241"/>
  <c r="Q245"/>
  <c r="Q249"/>
  <c r="Q253"/>
  <c r="Q257"/>
  <c r="Q261"/>
  <c r="Q265"/>
  <c r="Q269"/>
  <c r="Q273"/>
  <c r="Q277"/>
  <c r="Q281"/>
  <c r="Q285"/>
  <c r="Q289"/>
  <c r="Q293"/>
  <c r="Q297"/>
  <c r="Q301"/>
  <c r="Q305"/>
  <c r="Q309"/>
  <c r="Q313"/>
  <c r="Q317"/>
  <c r="Q321"/>
  <c r="Q325"/>
  <c r="Q329"/>
  <c r="Q333"/>
  <c r="Q337"/>
  <c r="Q341"/>
  <c r="Q345"/>
  <c r="Q349"/>
  <c r="Q353"/>
  <c r="Q357"/>
  <c r="Q361"/>
  <c r="Q365"/>
  <c r="Q369"/>
  <c r="Q373"/>
  <c r="Q377"/>
  <c r="Q381"/>
  <c r="Q385"/>
  <c r="Q389"/>
  <c r="Q393"/>
  <c r="Q397"/>
  <c r="Q401"/>
  <c r="Q405"/>
  <c r="Q409"/>
  <c r="Q413"/>
  <c r="Q417"/>
  <c r="Q421"/>
  <c r="Q425"/>
  <c r="Q429"/>
  <c r="Q433"/>
  <c r="Q437"/>
  <c r="Q441"/>
  <c r="Q445"/>
  <c r="Q449"/>
  <c r="Q453"/>
  <c r="Q457"/>
  <c r="Q461"/>
  <c r="Q465"/>
  <c r="Q469"/>
  <c r="Q473"/>
  <c r="Q477"/>
  <c r="Q481"/>
  <c r="Q485"/>
  <c r="Q489"/>
  <c r="Q493"/>
  <c r="Q497"/>
  <c r="Q501"/>
  <c r="Q505"/>
  <c r="Q509"/>
  <c r="Q513"/>
  <c r="Q517"/>
  <c r="Q521"/>
  <c r="Q525"/>
  <c r="Q529"/>
  <c r="Q533"/>
  <c r="Q537"/>
  <c r="Q541"/>
  <c r="Q545"/>
  <c r="Q549"/>
  <c r="Q553"/>
  <c r="Q557"/>
  <c r="Q561"/>
  <c r="Q565"/>
  <c r="Q569"/>
  <c r="Q573"/>
  <c r="Q577"/>
  <c r="Q581"/>
  <c r="Q585"/>
  <c r="Q589"/>
  <c r="Q593"/>
  <c r="Q597"/>
  <c r="Q601"/>
  <c r="Q605"/>
  <c r="Q609"/>
  <c r="Q613"/>
  <c r="Q617"/>
  <c r="Q621"/>
  <c r="Q625"/>
  <c r="Q629"/>
  <c r="Q633"/>
  <c r="Q637"/>
  <c r="Q641"/>
  <c r="Q645"/>
  <c r="Q649"/>
  <c r="Q653"/>
  <c r="Q657"/>
  <c r="Q661"/>
  <c r="Q665"/>
  <c r="Q669"/>
  <c r="Q673"/>
  <c r="Q677"/>
  <c r="Q681"/>
  <c r="Q685"/>
  <c r="Q689"/>
  <c r="Q693"/>
  <c r="Q697"/>
  <c r="Q701"/>
  <c r="Q705"/>
  <c r="Q709"/>
  <c r="Q713"/>
  <c r="Q717"/>
  <c r="Q721"/>
  <c r="Q725"/>
  <c r="Q729"/>
  <c r="Q733"/>
  <c r="Q737"/>
  <c r="Q741"/>
  <c r="Q745"/>
  <c r="Q749"/>
  <c r="Q753"/>
  <c r="Q757"/>
  <c r="Q761"/>
  <c r="Q765"/>
  <c r="Q769"/>
  <c r="Q773"/>
  <c r="Q777"/>
  <c r="Q781"/>
  <c r="Q785"/>
  <c r="Q789"/>
  <c r="Q793"/>
  <c r="Q797"/>
  <c r="Q801"/>
  <c r="Q805"/>
  <c r="Q809"/>
  <c r="Q813"/>
  <c r="Q817"/>
  <c r="Q821"/>
  <c r="Q825"/>
  <c r="Q829"/>
  <c r="Q833"/>
  <c r="Q837"/>
  <c r="Q841"/>
  <c r="Q845"/>
  <c r="Q849"/>
  <c r="Q853"/>
  <c r="Q857"/>
  <c r="Q861"/>
  <c r="Q865"/>
  <c r="Q869"/>
  <c r="Q873"/>
  <c r="Q877"/>
  <c r="Q881"/>
  <c r="Q885"/>
  <c r="Q889"/>
  <c r="Q893"/>
  <c r="Q897"/>
  <c r="Q901"/>
  <c r="Q905"/>
  <c r="Q909"/>
  <c r="Q913"/>
  <c r="Q917"/>
  <c r="Q921"/>
  <c r="Q925"/>
  <c r="Q929"/>
  <c r="Q933"/>
  <c r="Q937"/>
  <c r="Q941"/>
  <c r="Q945"/>
  <c r="Q949"/>
  <c r="Q953"/>
  <c r="Q957"/>
  <c r="Q961"/>
  <c r="Q965"/>
  <c r="Q969"/>
  <c r="Q973"/>
  <c r="Q977"/>
  <c r="Q981"/>
  <c r="Q985"/>
  <c r="Q989"/>
  <c r="Q993"/>
  <c r="Q997"/>
  <c r="Q1001"/>
  <c r="Q1005"/>
  <c r="Q1009"/>
  <c r="Q1013"/>
  <c r="Q1017"/>
  <c r="Q1021"/>
  <c r="Q1025"/>
  <c r="Q1029"/>
  <c r="Q1033"/>
  <c r="Q1037"/>
  <c r="Q1041"/>
  <c r="Q1045"/>
  <c r="Q1049"/>
  <c r="Q1053"/>
  <c r="Q1057"/>
  <c r="Q1061"/>
  <c r="Q1065"/>
  <c r="Q1069"/>
  <c r="Q1073"/>
  <c r="Q1077"/>
  <c r="Q1081"/>
  <c r="Q1085"/>
  <c r="Q1089"/>
  <c r="Q1093"/>
  <c r="Q1097"/>
  <c r="Q1101"/>
  <c r="Q1105"/>
  <c r="Q1109"/>
  <c r="Q1113"/>
  <c r="Q1117"/>
  <c r="Q1121"/>
  <c r="Q1125"/>
  <c r="Q1129"/>
  <c r="Q1133"/>
  <c r="Q1137"/>
  <c r="Q1141"/>
  <c r="Q1145"/>
  <c r="Q1149"/>
  <c r="Q1153"/>
  <c r="Q1157"/>
  <c r="Q1161"/>
  <c r="Q1165"/>
  <c r="Q1169"/>
  <c r="Q1173"/>
  <c r="Q1177"/>
  <c r="Q1181"/>
  <c r="Q1185"/>
  <c r="Q1189"/>
  <c r="Q1193"/>
  <c r="Q1197"/>
  <c r="Q1201"/>
  <c r="Q1205"/>
  <c r="Q1209"/>
  <c r="Q1213"/>
  <c r="Q1217"/>
  <c r="Q1221"/>
  <c r="Q1225"/>
  <c r="Q1229"/>
  <c r="Q1233"/>
  <c r="Q1237"/>
  <c r="Q1241"/>
  <c r="Q1245"/>
  <c r="Q1249"/>
  <c r="Q1253"/>
  <c r="Q1257"/>
  <c r="Q1261"/>
  <c r="Q1265"/>
  <c r="Q1269"/>
  <c r="Q1273"/>
  <c r="Q1277"/>
  <c r="Q1281"/>
  <c r="Q1285"/>
  <c r="Q1289"/>
  <c r="Q1293"/>
  <c r="Q1297"/>
  <c r="Q1301"/>
  <c r="Q1305"/>
  <c r="Q1309"/>
  <c r="Q1313"/>
  <c r="Q1317"/>
  <c r="Q1321"/>
  <c r="Q1325"/>
  <c r="Q1329"/>
  <c r="Q1333"/>
  <c r="Q1337"/>
  <c r="Q1341"/>
  <c r="Q1345"/>
  <c r="Q1349"/>
  <c r="Q1353"/>
  <c r="Q1357"/>
  <c r="Q1361"/>
  <c r="Q1365"/>
  <c r="Q1369"/>
  <c r="Q1373"/>
  <c r="Q1377"/>
  <c r="Q1381"/>
  <c r="Q1385"/>
  <c r="Q1389"/>
  <c r="Q1393"/>
  <c r="Q1397"/>
  <c r="Q1401"/>
  <c r="Q1405"/>
  <c r="Q1409"/>
  <c r="Q1413"/>
  <c r="Q1417"/>
  <c r="Q1421"/>
  <c r="Q1425"/>
  <c r="Q1429"/>
  <c r="Q1433"/>
  <c r="Q1437"/>
  <c r="Q1441"/>
  <c r="Q1445"/>
  <c r="Q1449"/>
  <c r="Q1453"/>
  <c r="Q1457"/>
  <c r="Q1461"/>
  <c r="Q1465"/>
  <c r="Q1469"/>
  <c r="Q1473"/>
  <c r="Q1477"/>
  <c r="Q1481"/>
  <c r="Q1485"/>
  <c r="Q1489"/>
  <c r="Q1493"/>
  <c r="Q1497"/>
  <c r="Q1501"/>
  <c r="Q1505"/>
  <c r="Q1509"/>
  <c r="Q1513"/>
  <c r="Q1517"/>
  <c r="Q1521"/>
  <c r="Q1525"/>
  <c r="Q1529"/>
  <c r="Q1533"/>
  <c r="Q1537"/>
  <c r="Q1541"/>
  <c r="Q1545"/>
  <c r="Q1549"/>
  <c r="Q1553"/>
  <c r="Q1557"/>
  <c r="Q1561"/>
  <c r="Q1565"/>
  <c r="Q1569"/>
  <c r="Q1573"/>
  <c r="Q1577"/>
  <c r="Q1581"/>
  <c r="Q1585"/>
  <c r="Q1589"/>
  <c r="Q1593"/>
  <c r="Q1597"/>
  <c r="Q1601"/>
  <c r="Q1605"/>
  <c r="Q1609"/>
  <c r="Q1613"/>
  <c r="Q1617"/>
  <c r="Q1621"/>
  <c r="Q1625"/>
  <c r="Q1629"/>
  <c r="Q1633"/>
  <c r="Q1637"/>
  <c r="Q1641"/>
  <c r="Q1645"/>
  <c r="Q1649"/>
  <c r="Q1653"/>
  <c r="Q1657"/>
  <c r="Q1661"/>
  <c r="Q1665"/>
  <c r="Q1669"/>
  <c r="Q1673"/>
  <c r="Q1677"/>
  <c r="Q1681"/>
  <c r="Q1685"/>
  <c r="Q1689"/>
  <c r="Q1693"/>
  <c r="Q1697"/>
  <c r="Q1701"/>
  <c r="Q1705"/>
  <c r="Q1709"/>
  <c r="Q1713"/>
  <c r="Q1717"/>
  <c r="Q1721"/>
  <c r="Q1725"/>
  <c r="Q1729"/>
  <c r="Q1733"/>
  <c r="Q1737"/>
  <c r="Q1741"/>
  <c r="Q1745"/>
  <c r="Q1749"/>
  <c r="Q1753"/>
  <c r="Q1757"/>
  <c r="Q1761"/>
  <c r="Q1765"/>
  <c r="Q1769"/>
  <c r="Q1773"/>
  <c r="Q1777"/>
  <c r="Q1781"/>
  <c r="Q1785"/>
  <c r="Q1789"/>
  <c r="Q1793"/>
  <c r="Q1797"/>
  <c r="Q1801"/>
  <c r="Q1805"/>
  <c r="Q1809"/>
  <c r="Q1813"/>
  <c r="Q1817"/>
  <c r="Q1821"/>
  <c r="Q1825"/>
  <c r="Q1829"/>
  <c r="Q1833"/>
  <c r="Q1837"/>
  <c r="Q1841"/>
  <c r="Q1845"/>
  <c r="Q1849"/>
  <c r="Q1853"/>
  <c r="Q1857"/>
  <c r="Q1861"/>
  <c r="Q1865"/>
  <c r="Q1869"/>
  <c r="Q1873"/>
  <c r="Q1877"/>
  <c r="Q1881"/>
  <c r="Q1885"/>
  <c r="Q1889"/>
  <c r="Q1893"/>
  <c r="Q1897"/>
  <c r="Q1901"/>
  <c r="Q1905"/>
  <c r="Q1909"/>
  <c r="Q1913"/>
  <c r="Q1917"/>
  <c r="Q1921"/>
  <c r="Q1925"/>
  <c r="Q1929"/>
  <c r="Q1933"/>
  <c r="Q1937"/>
  <c r="Q1941"/>
  <c r="Q1945"/>
  <c r="Q1949"/>
  <c r="Q1953"/>
  <c r="Q1957"/>
  <c r="Q1961"/>
  <c r="Q1965"/>
  <c r="Q1969"/>
  <c r="Q1973"/>
  <c r="Q1977"/>
  <c r="Q1981"/>
  <c r="Q1985"/>
  <c r="Q1989"/>
  <c r="Q1993"/>
  <c r="Q1997"/>
  <c r="Q2001"/>
  <c r="Q2005"/>
  <c r="Q2009"/>
  <c r="Q2013"/>
  <c r="Q2017"/>
  <c r="Q2021"/>
  <c r="Q2025"/>
  <c r="Q2029"/>
  <c r="Q2033"/>
  <c r="Q2037"/>
  <c r="Q2041"/>
  <c r="Q2045"/>
  <c r="Q2049"/>
  <c r="Q2053"/>
  <c r="Q2057"/>
  <c r="Q2061"/>
  <c r="Q2065"/>
  <c r="Q2069"/>
  <c r="Q2073"/>
  <c r="Q2077"/>
  <c r="Q2081"/>
  <c r="Q2085"/>
  <c r="Q2089"/>
  <c r="Q2093"/>
  <c r="Q2097"/>
  <c r="Q2101"/>
  <c r="Q2105"/>
  <c r="Q2109"/>
  <c r="Q2113"/>
  <c r="Q2117"/>
  <c r="Q2121"/>
  <c r="Q2125"/>
  <c r="Q2129"/>
  <c r="Q2133"/>
  <c r="Q2137"/>
  <c r="Q2141"/>
  <c r="Q2145"/>
  <c r="Q2149"/>
  <c r="Q2153"/>
  <c r="Q2157"/>
  <c r="Q2161"/>
  <c r="Q2165"/>
  <c r="Q2169"/>
  <c r="Q2173"/>
  <c r="Q2177"/>
  <c r="Q2181"/>
  <c r="Q2185"/>
  <c r="Q2189"/>
  <c r="Q2193"/>
  <c r="Q2197"/>
  <c r="Q2201"/>
  <c r="Q2205"/>
  <c r="Q2209"/>
  <c r="Q2213"/>
  <c r="Q2217"/>
  <c r="Q2221"/>
  <c r="Q2225"/>
  <c r="Q2229"/>
  <c r="Q2233"/>
  <c r="Q2237"/>
  <c r="Q2241"/>
  <c r="Q2245"/>
  <c r="Q2249"/>
  <c r="Q2253"/>
  <c r="Q2257"/>
  <c r="Q2261"/>
  <c r="Q2265"/>
  <c r="Q2269"/>
  <c r="Q2273"/>
  <c r="Q2277"/>
  <c r="Q2281"/>
  <c r="Q2285"/>
  <c r="Q2289"/>
  <c r="Q2293"/>
  <c r="Q2297"/>
  <c r="Q2301"/>
  <c r="Q2305"/>
  <c r="Q2309"/>
  <c r="Q2313"/>
  <c r="Q2317"/>
  <c r="Q2321"/>
  <c r="Q2325"/>
  <c r="Q2329"/>
  <c r="Q2333"/>
  <c r="Q2337"/>
  <c r="Q2340"/>
  <c r="Q2338"/>
  <c r="Q2336"/>
  <c r="Q2334"/>
  <c r="Q2332"/>
  <c r="Q2330"/>
  <c r="Q2328"/>
  <c r="Q2326"/>
  <c r="Q2324"/>
  <c r="Q2322"/>
  <c r="Q2320"/>
  <c r="Q2318"/>
  <c r="Q2316"/>
  <c r="Q2314"/>
  <c r="Q2312"/>
  <c r="Q2310"/>
  <c r="Q2308"/>
  <c r="Q2306"/>
  <c r="Q2304"/>
  <c r="Q2302"/>
  <c r="Q2300"/>
  <c r="Q2298"/>
  <c r="Q2296"/>
  <c r="Q2294"/>
  <c r="Q2292"/>
  <c r="Q2290"/>
  <c r="Q2288"/>
  <c r="Q2286"/>
  <c r="Q2284"/>
  <c r="Q2282"/>
  <c r="Q2280"/>
  <c r="Q2278"/>
  <c r="Q2276"/>
  <c r="Q2274"/>
  <c r="Q2272"/>
  <c r="Q2270"/>
  <c r="Q2268"/>
  <c r="Q2266"/>
  <c r="Q2264"/>
  <c r="Q2262"/>
  <c r="Q2260"/>
  <c r="Q2258"/>
  <c r="Q2256"/>
  <c r="Q2254"/>
  <c r="Q2252"/>
  <c r="Q2250"/>
  <c r="Q2248"/>
  <c r="Q2246"/>
  <c r="Q2244"/>
  <c r="Q2242"/>
  <c r="Q2240"/>
  <c r="Q2238"/>
  <c r="Q2236"/>
  <c r="Q2234"/>
  <c r="Q2232"/>
  <c r="Q2230"/>
  <c r="Q2228"/>
  <c r="Q2226"/>
  <c r="Q2224"/>
  <c r="Q2222"/>
  <c r="Q2220"/>
  <c r="Q2218"/>
  <c r="Q2216"/>
  <c r="Q2214"/>
  <c r="Q2212"/>
  <c r="Q2210"/>
  <c r="Q2208"/>
  <c r="Q2206"/>
  <c r="Q2204"/>
  <c r="Q2202"/>
  <c r="Q2200"/>
  <c r="Q2198"/>
  <c r="Q2196"/>
  <c r="Q2194"/>
  <c r="Q2192"/>
  <c r="Q2190"/>
  <c r="Q2188"/>
  <c r="Q2186"/>
  <c r="Q2184"/>
  <c r="Q2182"/>
  <c r="Q2180"/>
  <c r="Q2178"/>
  <c r="Q2176"/>
  <c r="Q2174"/>
  <c r="Q2172"/>
  <c r="Q2170"/>
  <c r="Q2168"/>
  <c r="Q2166"/>
  <c r="Q2164"/>
  <c r="Q2162"/>
  <c r="Q2160"/>
  <c r="Q2158"/>
  <c r="Q2156"/>
  <c r="Q2154"/>
  <c r="Q2152"/>
  <c r="Q2150"/>
  <c r="Q2148"/>
  <c r="Q2146"/>
  <c r="Q2144"/>
  <c r="Q2142"/>
  <c r="Q2140"/>
  <c r="Q2138"/>
  <c r="Q2136"/>
  <c r="Q2134"/>
  <c r="Q2132"/>
  <c r="Q2130"/>
  <c r="Q2128"/>
  <c r="Q2126"/>
  <c r="Q2124"/>
  <c r="Q2122"/>
  <c r="Q2120"/>
  <c r="Q2118"/>
  <c r="Q2116"/>
  <c r="Q2114"/>
  <c r="Q2112"/>
  <c r="Q2110"/>
  <c r="Q2108"/>
  <c r="Q2106"/>
  <c r="Q2104"/>
  <c r="Q2102"/>
  <c r="Q2100"/>
  <c r="Q2098"/>
  <c r="Q2096"/>
  <c r="Q2094"/>
  <c r="Q2092"/>
  <c r="Q2090"/>
  <c r="Q2088"/>
  <c r="Q2086"/>
  <c r="Q2084"/>
  <c r="Q2082"/>
  <c r="Q2080"/>
  <c r="Q2078"/>
  <c r="Q2076"/>
  <c r="Q2074"/>
  <c r="Q2072"/>
  <c r="Q2070"/>
  <c r="Q2068"/>
  <c r="Q2066"/>
  <c r="Q2064"/>
  <c r="Q2062"/>
  <c r="Q2060"/>
  <c r="Q2058"/>
  <c r="Q2056"/>
  <c r="Q2054"/>
  <c r="Q2052"/>
  <c r="Q2050"/>
  <c r="Q2048"/>
  <c r="Q2046"/>
  <c r="Q2044"/>
  <c r="Q2042"/>
  <c r="Q2040"/>
  <c r="Q2038"/>
  <c r="Q2036"/>
  <c r="Q2034"/>
  <c r="Q2032"/>
  <c r="Q2030"/>
  <c r="Q2028"/>
  <c r="Q2026"/>
  <c r="Q2024"/>
  <c r="Q2022"/>
  <c r="Q2020"/>
  <c r="Q2018"/>
  <c r="Q2016"/>
  <c r="Q2014"/>
  <c r="Q2012"/>
  <c r="Q2010"/>
  <c r="Q2008"/>
  <c r="Q2006"/>
  <c r="Q2004"/>
  <c r="Q2002"/>
  <c r="Q2000"/>
  <c r="Q1998"/>
  <c r="Q1996"/>
  <c r="Q1994"/>
  <c r="Q1992"/>
  <c r="Q1990"/>
  <c r="Q1988"/>
  <c r="Q1986"/>
  <c r="Q1984"/>
  <c r="Q1982"/>
  <c r="Q1980"/>
  <c r="Q1978"/>
  <c r="Q1976"/>
  <c r="Q1974"/>
  <c r="Q1972"/>
  <c r="Q1970"/>
  <c r="Q1968"/>
  <c r="Q1966"/>
  <c r="Q1964"/>
  <c r="Q1962"/>
  <c r="Q1960"/>
  <c r="Q1958"/>
  <c r="Q1956"/>
  <c r="Q1954"/>
  <c r="Q1952"/>
  <c r="Q1950"/>
  <c r="Q1948"/>
  <c r="Q1946"/>
  <c r="Q1944"/>
  <c r="Q1942"/>
  <c r="Q1940"/>
  <c r="Q1938"/>
  <c r="Q1936"/>
  <c r="Q1934"/>
  <c r="Q1932"/>
  <c r="Q1930"/>
  <c r="Q1928"/>
  <c r="Q1926"/>
  <c r="Q1924"/>
  <c r="Q1922"/>
  <c r="Q1920"/>
  <c r="Q1918"/>
  <c r="Q1916"/>
  <c r="Q1914"/>
  <c r="Q1912"/>
  <c r="Q1910"/>
  <c r="Q1908"/>
  <c r="Q1906"/>
  <c r="Q1904"/>
  <c r="Q1902"/>
  <c r="Q1900"/>
  <c r="Q1898"/>
  <c r="Q1896"/>
  <c r="Q1894"/>
  <c r="Q1892"/>
  <c r="Q1890"/>
  <c r="Q1888"/>
  <c r="Q1886"/>
  <c r="Q1884"/>
  <c r="Q1882"/>
  <c r="Q1880"/>
  <c r="Q1878"/>
  <c r="Q1876"/>
  <c r="Q1874"/>
  <c r="Q1872"/>
  <c r="Q1870"/>
  <c r="Q1868"/>
  <c r="Q1866"/>
  <c r="Q1864"/>
  <c r="Q1862"/>
  <c r="Q1860"/>
  <c r="Q1858"/>
  <c r="Q1856"/>
  <c r="Q1854"/>
  <c r="Q1852"/>
  <c r="Q1850"/>
  <c r="Q1848"/>
  <c r="Q1846"/>
  <c r="Q1844"/>
  <c r="Q1842"/>
  <c r="Q1840"/>
  <c r="Q1838"/>
  <c r="Q1836"/>
  <c r="Q1834"/>
  <c r="Q1832"/>
  <c r="Q1830"/>
  <c r="Q1828"/>
  <c r="Q1826"/>
  <c r="Q1824"/>
  <c r="Q1822"/>
  <c r="Q1820"/>
  <c r="Q1818"/>
  <c r="Q1816"/>
  <c r="Q1814"/>
  <c r="Q1812"/>
  <c r="Q1810"/>
  <c r="Q1808"/>
  <c r="Q1806"/>
  <c r="Q1804"/>
  <c r="Q1802"/>
  <c r="Q1800"/>
  <c r="Q1798"/>
  <c r="Q1796"/>
  <c r="Q1794"/>
  <c r="Q1792"/>
  <c r="Q1790"/>
  <c r="Q1788"/>
  <c r="Q1786"/>
  <c r="Q1784"/>
  <c r="Q1782"/>
  <c r="Q1780"/>
  <c r="Q1778"/>
  <c r="Q1776"/>
  <c r="Q1774"/>
  <c r="Q1772"/>
  <c r="Q1770"/>
  <c r="Q1768"/>
  <c r="Q1766"/>
  <c r="Q1764"/>
  <c r="Q1762"/>
  <c r="Q1760"/>
  <c r="Q1758"/>
  <c r="Q1756"/>
  <c r="Q1754"/>
  <c r="Q1752"/>
  <c r="Q1750"/>
  <c r="Q1748"/>
  <c r="Q1746"/>
  <c r="Q1744"/>
  <c r="Q1742"/>
  <c r="Q1740"/>
  <c r="Q1738"/>
  <c r="Q1736"/>
  <c r="Q1734"/>
  <c r="Q1732"/>
  <c r="Q1730"/>
  <c r="Q1728"/>
  <c r="Q1726"/>
  <c r="Q1724"/>
  <c r="Q1722"/>
  <c r="Q1720"/>
  <c r="Q1718"/>
  <c r="Q1716"/>
  <c r="Q1714"/>
  <c r="Q1712"/>
  <c r="Q1710"/>
  <c r="Q1708"/>
  <c r="Q1706"/>
  <c r="Q1704"/>
  <c r="Q1702"/>
  <c r="Q1700"/>
  <c r="Q1698"/>
  <c r="Q1696"/>
  <c r="Q1694"/>
  <c r="Q1692"/>
  <c r="Q1690"/>
  <c r="Q1688"/>
  <c r="Q1686"/>
  <c r="Q1684"/>
  <c r="Q1682"/>
  <c r="Q1680"/>
  <c r="Q1678"/>
  <c r="Q1676"/>
  <c r="Q1674"/>
  <c r="Q1672"/>
  <c r="Q1670"/>
  <c r="Q1668"/>
  <c r="Q1666"/>
  <c r="Q1664"/>
  <c r="Q1662"/>
  <c r="Q1660"/>
  <c r="Q1658"/>
  <c r="Q1656"/>
  <c r="Q1654"/>
  <c r="Q1652"/>
  <c r="Q1650"/>
  <c r="Q1648"/>
  <c r="Q1646"/>
  <c r="Q1644"/>
  <c r="Q1642"/>
  <c r="Q1640"/>
  <c r="Q1638"/>
  <c r="Q1636"/>
  <c r="Q1634"/>
  <c r="Q1632"/>
  <c r="Q1630"/>
  <c r="Q1628"/>
  <c r="Q1626"/>
  <c r="Q1624"/>
  <c r="Q1622"/>
  <c r="Q1620"/>
  <c r="Q1618"/>
  <c r="Q1616"/>
  <c r="Q1614"/>
  <c r="Q1612"/>
  <c r="Q1610"/>
  <c r="Q1608"/>
  <c r="Q1606"/>
  <c r="Q1604"/>
  <c r="Q1602"/>
  <c r="Q1600"/>
  <c r="Q1598"/>
  <c r="Q1596"/>
  <c r="Q1594"/>
  <c r="Q1592"/>
  <c r="Q1590"/>
  <c r="Q1588"/>
  <c r="Q1586"/>
  <c r="Q1584"/>
  <c r="Q1582"/>
  <c r="Q1580"/>
  <c r="Q1578"/>
  <c r="Q1576"/>
  <c r="Q1574"/>
  <c r="Q1572"/>
  <c r="Q1570"/>
  <c r="Q1568"/>
  <c r="Q1566"/>
  <c r="Q1564"/>
  <c r="Q1562"/>
  <c r="Q1560"/>
  <c r="Q1558"/>
  <c r="Q1556"/>
  <c r="Q1554"/>
  <c r="Q1552"/>
  <c r="Q1550"/>
  <c r="Q1548"/>
  <c r="Q1546"/>
  <c r="Q1544"/>
  <c r="Q1542"/>
  <c r="Q1540"/>
  <c r="Q1538"/>
  <c r="Q1536"/>
  <c r="Q1534"/>
  <c r="Q1532"/>
  <c r="Q1530"/>
  <c r="Q1528"/>
  <c r="Q1526"/>
  <c r="Q1524"/>
  <c r="Q1522"/>
  <c r="Q1520"/>
  <c r="Q1518"/>
  <c r="Q1516"/>
  <c r="Q1514"/>
  <c r="Q1512"/>
  <c r="Q1510"/>
  <c r="Q1508"/>
  <c r="Q1506"/>
  <c r="Q1504"/>
  <c r="Q1502"/>
  <c r="Q1500"/>
  <c r="Q1498"/>
  <c r="Q1496"/>
  <c r="Q1494"/>
  <c r="Q1492"/>
  <c r="Q1490"/>
  <c r="Q1488"/>
  <c r="Q1486"/>
  <c r="Q1484"/>
  <c r="Q1482"/>
  <c r="Q1480"/>
  <c r="Q1478"/>
  <c r="Q1476"/>
  <c r="Q1474"/>
  <c r="Q1472"/>
  <c r="Q1470"/>
  <c r="Q1468"/>
  <c r="Q1466"/>
  <c r="Q1464"/>
  <c r="Q1462"/>
  <c r="Q1460"/>
  <c r="Q1458"/>
  <c r="Q1456"/>
  <c r="Q1454"/>
  <c r="Q1452"/>
  <c r="Q1450"/>
  <c r="Q1448"/>
  <c r="Q1446"/>
  <c r="Q1444"/>
  <c r="Q1442"/>
  <c r="Q1440"/>
  <c r="Q1438"/>
  <c r="Q1436"/>
  <c r="Q1434"/>
  <c r="Q1432"/>
  <c r="Q1430"/>
  <c r="Q1428"/>
  <c r="Q1426"/>
  <c r="Q1424"/>
  <c r="Q1422"/>
  <c r="Q1420"/>
  <c r="Q1418"/>
  <c r="Q1416"/>
  <c r="Q1414"/>
  <c r="Q1412"/>
  <c r="Q1410"/>
  <c r="Q1408"/>
  <c r="Q1406"/>
  <c r="Q1404"/>
  <c r="Q1402"/>
  <c r="Q1400"/>
  <c r="Q1398"/>
  <c r="Q1396"/>
  <c r="Q1394"/>
  <c r="Q1392"/>
  <c r="Q1390"/>
  <c r="Q1388"/>
  <c r="Q1386"/>
  <c r="Q1384"/>
  <c r="Q1382"/>
  <c r="Q1380"/>
  <c r="Q1378"/>
  <c r="Q1376"/>
  <c r="Q1374"/>
  <c r="Q1372"/>
  <c r="Q1370"/>
  <c r="Q1368"/>
  <c r="Q1366"/>
  <c r="Q1364"/>
  <c r="Q1362"/>
  <c r="Q1360"/>
  <c r="Q1358"/>
  <c r="Q1356"/>
  <c r="Q1354"/>
  <c r="Q1352"/>
  <c r="Q1350"/>
  <c r="Q1348"/>
  <c r="Q1346"/>
  <c r="Q1344"/>
  <c r="Q1342"/>
  <c r="Q1340"/>
  <c r="Q1338"/>
  <c r="Q1336"/>
  <c r="Q1334"/>
  <c r="Q1332"/>
  <c r="Q1330"/>
  <c r="Q1328"/>
  <c r="Q1326"/>
  <c r="Q1324"/>
  <c r="Q1322"/>
  <c r="Q1320"/>
  <c r="Q1318"/>
  <c r="Q1316"/>
  <c r="Q1314"/>
  <c r="Q1312"/>
  <c r="Q1310"/>
  <c r="Q1308"/>
  <c r="Q1306"/>
  <c r="Q1304"/>
  <c r="Q1302"/>
  <c r="Q1300"/>
  <c r="Q1298"/>
  <c r="Q1296"/>
  <c r="Q1294"/>
  <c r="Q1292"/>
  <c r="Q1290"/>
  <c r="Q1288"/>
  <c r="Q1286"/>
  <c r="Q1284"/>
  <c r="Q1282"/>
  <c r="Q1280"/>
  <c r="Q1278"/>
  <c r="Q1276"/>
  <c r="Q1274"/>
  <c r="Q1272"/>
  <c r="Q1270"/>
  <c r="Q1268"/>
  <c r="Q1266"/>
  <c r="Q1264"/>
  <c r="Q1262"/>
  <c r="Q1260"/>
  <c r="Q1258"/>
  <c r="Q1256"/>
  <c r="Q1254"/>
  <c r="Q1252"/>
  <c r="Q1250"/>
  <c r="Q1248"/>
  <c r="Q1246"/>
  <c r="Q1244"/>
  <c r="Q1242"/>
  <c r="Q1240"/>
  <c r="Q1238"/>
  <c r="Q1236"/>
  <c r="Q1234"/>
  <c r="Q1232"/>
  <c r="Q1230"/>
  <c r="Q1228"/>
  <c r="Q1226"/>
  <c r="Q1224"/>
  <c r="Q1222"/>
  <c r="Q1220"/>
  <c r="Q1218"/>
  <c r="Q1216"/>
  <c r="Q1214"/>
  <c r="Q1212"/>
  <c r="Q1210"/>
  <c r="Q1208"/>
  <c r="Q1206"/>
  <c r="Q1204"/>
  <c r="Q1202"/>
  <c r="Q1200"/>
  <c r="Q1198"/>
  <c r="Q1196"/>
  <c r="Q1194"/>
  <c r="Q1192"/>
  <c r="Q1190"/>
  <c r="Q1188"/>
  <c r="Q1186"/>
  <c r="Q1184"/>
  <c r="Q1182"/>
  <c r="Q1180"/>
  <c r="Q1178"/>
  <c r="Q1176"/>
  <c r="Q1174"/>
  <c r="Q1172"/>
  <c r="Q1170"/>
  <c r="Q1168"/>
  <c r="Q1166"/>
  <c r="Q1164"/>
  <c r="Q1162"/>
  <c r="Q1160"/>
  <c r="Q1158"/>
  <c r="Q1156"/>
  <c r="Q1154"/>
  <c r="Q1152"/>
  <c r="Q1150"/>
  <c r="Q1148"/>
  <c r="Q1146"/>
  <c r="Q1144"/>
  <c r="Q1142"/>
  <c r="Q1140"/>
  <c r="Q1138"/>
  <c r="Q1136"/>
  <c r="Q1134"/>
  <c r="Q1132"/>
  <c r="Q1130"/>
  <c r="Q1128"/>
  <c r="Q1126"/>
  <c r="Q1124"/>
  <c r="Q1122"/>
  <c r="Q1120"/>
  <c r="Q1118"/>
  <c r="Q1116"/>
  <c r="Q1114"/>
  <c r="Q1112"/>
  <c r="Q1110"/>
  <c r="Q1108"/>
  <c r="Q1106"/>
  <c r="Q1104"/>
  <c r="Q1102"/>
  <c r="Q1100"/>
  <c r="Q1098"/>
  <c r="Q1096"/>
  <c r="Q1094"/>
  <c r="Q1092"/>
  <c r="Q1090"/>
  <c r="Q1088"/>
  <c r="Q1086"/>
  <c r="Q1084"/>
  <c r="Q1082"/>
  <c r="Q1080"/>
  <c r="Q1078"/>
  <c r="Q1076"/>
  <c r="Q1074"/>
  <c r="Q1072"/>
  <c r="Q1070"/>
  <c r="Q1068"/>
  <c r="Q1066"/>
  <c r="Q1064"/>
  <c r="Q1062"/>
  <c r="Q1060"/>
  <c r="Q1058"/>
  <c r="Q1056"/>
  <c r="Q1054"/>
  <c r="Q1052"/>
  <c r="Q1050"/>
  <c r="Q1048"/>
  <c r="Q1046"/>
  <c r="Q1044"/>
  <c r="Q1042"/>
  <c r="Q1040"/>
  <c r="Q1038"/>
  <c r="Q1036"/>
  <c r="Q1034"/>
  <c r="Q1032"/>
  <c r="Q1030"/>
  <c r="Q1028"/>
  <c r="Q1026"/>
  <c r="Q1024"/>
  <c r="Q1022"/>
  <c r="Q1020"/>
  <c r="Q1018"/>
  <c r="Q1016"/>
  <c r="Q1014"/>
  <c r="Q1012"/>
  <c r="Q1010"/>
  <c r="Q1008"/>
  <c r="Q1006"/>
  <c r="Q1004"/>
  <c r="Q1002"/>
  <c r="Q1000"/>
  <c r="Q998"/>
  <c r="Q996"/>
  <c r="Q994"/>
  <c r="Q992"/>
  <c r="Q990"/>
  <c r="Q988"/>
  <c r="Q986"/>
  <c r="Q984"/>
  <c r="Q982"/>
  <c r="Q980"/>
  <c r="Q978"/>
  <c r="Q976"/>
  <c r="Q974"/>
  <c r="Q972"/>
  <c r="Q970"/>
  <c r="Q968"/>
  <c r="Q966"/>
  <c r="Q964"/>
  <c r="Q962"/>
  <c r="Q960"/>
  <c r="Q958"/>
  <c r="Q956"/>
  <c r="Q954"/>
  <c r="Q952"/>
  <c r="Q950"/>
  <c r="Q948"/>
  <c r="Q946"/>
  <c r="Q944"/>
  <c r="Q942"/>
  <c r="Q940"/>
  <c r="Q938"/>
  <c r="Q936"/>
  <c r="Q934"/>
  <c r="Q932"/>
  <c r="Q930"/>
  <c r="Q928"/>
  <c r="Q926"/>
  <c r="Q924"/>
  <c r="Q922"/>
  <c r="Q920"/>
  <c r="Q918"/>
  <c r="Q916"/>
  <c r="Q914"/>
  <c r="Q912"/>
  <c r="Q910"/>
  <c r="Q908"/>
  <c r="Q906"/>
  <c r="Q904"/>
  <c r="Q902"/>
  <c r="Q900"/>
  <c r="Q898"/>
  <c r="Q896"/>
  <c r="Q894"/>
  <c r="Q892"/>
  <c r="Q890"/>
  <c r="Q888"/>
  <c r="Q886"/>
  <c r="Q884"/>
  <c r="Q882"/>
  <c r="Q880"/>
  <c r="Q878"/>
  <c r="Q876"/>
  <c r="Q874"/>
  <c r="Q872"/>
  <c r="Q870"/>
  <c r="Q868"/>
  <c r="Q866"/>
  <c r="Q864"/>
  <c r="Q862"/>
  <c r="Q860"/>
  <c r="Q858"/>
  <c r="Q856"/>
  <c r="Q854"/>
  <c r="Q852"/>
  <c r="Q850"/>
  <c r="Q848"/>
  <c r="Q846"/>
  <c r="Q844"/>
  <c r="Q842"/>
  <c r="Q840"/>
  <c r="Q838"/>
  <c r="Q836"/>
  <c r="Q834"/>
  <c r="Q832"/>
  <c r="Q830"/>
  <c r="Q828"/>
  <c r="Q826"/>
  <c r="Q824"/>
  <c r="Q822"/>
  <c r="Q820"/>
  <c r="Q818"/>
  <c r="Q816"/>
  <c r="Q814"/>
  <c r="Q812"/>
  <c r="Q810"/>
  <c r="Q808"/>
  <c r="Q806"/>
  <c r="Q804"/>
  <c r="Q802"/>
  <c r="Q800"/>
  <c r="Q798"/>
  <c r="Q796"/>
  <c r="Q794"/>
  <c r="Q792"/>
  <c r="Q790"/>
  <c r="Q788"/>
  <c r="Q786"/>
  <c r="Q784"/>
  <c r="Q782"/>
  <c r="Q780"/>
  <c r="Q778"/>
  <c r="Q776"/>
  <c r="Q774"/>
  <c r="Q772"/>
  <c r="Q770"/>
  <c r="Q768"/>
  <c r="Q766"/>
  <c r="Q764"/>
  <c r="Q762"/>
  <c r="Q760"/>
  <c r="Q758"/>
  <c r="Q756"/>
  <c r="Q754"/>
  <c r="Q752"/>
  <c r="Q750"/>
  <c r="Q748"/>
  <c r="Q746"/>
  <c r="Q744"/>
  <c r="Q742"/>
  <c r="Q740"/>
  <c r="Q738"/>
  <c r="Q736"/>
  <c r="Q734"/>
  <c r="Q732"/>
  <c r="Q730"/>
  <c r="Q728"/>
  <c r="Q726"/>
  <c r="Q724"/>
  <c r="Q722"/>
  <c r="Q720"/>
  <c r="Q718"/>
  <c r="Q716"/>
  <c r="Q714"/>
  <c r="Q712"/>
  <c r="Q710"/>
  <c r="Q708"/>
  <c r="Q706"/>
  <c r="Q704"/>
  <c r="Q702"/>
  <c r="Q700"/>
  <c r="Q698"/>
  <c r="Q696"/>
  <c r="Q694"/>
  <c r="Q692"/>
  <c r="Q690"/>
  <c r="Q688"/>
  <c r="Q686"/>
  <c r="Q684"/>
  <c r="Q682"/>
  <c r="Q680"/>
  <c r="Q678"/>
  <c r="Q676"/>
  <c r="Q674"/>
  <c r="Q672"/>
  <c r="Q670"/>
  <c r="Q668"/>
  <c r="Q666"/>
  <c r="Q664"/>
  <c r="Q662"/>
  <c r="Q660"/>
  <c r="Q658"/>
  <c r="Q656"/>
  <c r="Q654"/>
  <c r="Q652"/>
  <c r="Q650"/>
  <c r="Q648"/>
  <c r="Q646"/>
  <c r="Q644"/>
  <c r="Q642"/>
  <c r="Q640"/>
  <c r="Q638"/>
  <c r="Q636"/>
  <c r="Q634"/>
  <c r="Q632"/>
  <c r="Q630"/>
  <c r="Q628"/>
  <c r="Q626"/>
  <c r="Q624"/>
  <c r="Q622"/>
  <c r="Q620"/>
  <c r="Q618"/>
  <c r="Q616"/>
  <c r="Q614"/>
  <c r="Q612"/>
  <c r="Q610"/>
  <c r="Q608"/>
  <c r="Q606"/>
  <c r="Q604"/>
  <c r="Q602"/>
  <c r="Q600"/>
  <c r="Q598"/>
  <c r="Q596"/>
  <c r="Q594"/>
  <c r="Q592"/>
  <c r="Q590"/>
  <c r="Q588"/>
  <c r="Q586"/>
  <c r="Q584"/>
  <c r="Q582"/>
  <c r="Q580"/>
  <c r="Q578"/>
  <c r="Q576"/>
  <c r="Q574"/>
  <c r="Q572"/>
  <c r="Q570"/>
  <c r="Q568"/>
  <c r="Q566"/>
  <c r="Q564"/>
  <c r="Q562"/>
  <c r="Q560"/>
  <c r="Q558"/>
  <c r="Q556"/>
  <c r="Q554"/>
  <c r="Q552"/>
  <c r="Q550"/>
  <c r="Q548"/>
  <c r="Q546"/>
  <c r="Q544"/>
  <c r="Q542"/>
  <c r="Q540"/>
  <c r="Q538"/>
  <c r="Q536"/>
  <c r="Q534"/>
  <c r="Q532"/>
  <c r="Q530"/>
  <c r="Q528"/>
  <c r="Q526"/>
  <c r="Q524"/>
  <c r="Q522"/>
  <c r="Q520"/>
  <c r="Q518"/>
  <c r="Q516"/>
  <c r="Q514"/>
  <c r="Q512"/>
  <c r="Q510"/>
  <c r="Q508"/>
  <c r="Q506"/>
  <c r="Q504"/>
  <c r="Q502"/>
  <c r="Q500"/>
  <c r="Q498"/>
  <c r="Q496"/>
  <c r="Q494"/>
  <c r="Q492"/>
  <c r="Q490"/>
  <c r="Q488"/>
  <c r="Q486"/>
  <c r="Q484"/>
  <c r="Q482"/>
  <c r="Q480"/>
  <c r="Q478"/>
  <c r="Q476"/>
  <c r="Q474"/>
  <c r="Q472"/>
  <c r="Q470"/>
  <c r="Q468"/>
  <c r="Q466"/>
  <c r="Q464"/>
  <c r="Q462"/>
  <c r="Q460"/>
  <c r="Q458"/>
  <c r="Q456"/>
  <c r="Q454"/>
  <c r="Q452"/>
  <c r="Q450"/>
  <c r="Q448"/>
  <c r="Q446"/>
  <c r="Q444"/>
  <c r="Q442"/>
  <c r="Q440"/>
  <c r="Q438"/>
  <c r="Q436"/>
  <c r="Q434"/>
  <c r="Q432"/>
  <c r="Q430"/>
  <c r="Q428"/>
  <c r="Q426"/>
  <c r="Q424"/>
  <c r="Q422"/>
  <c r="Q420"/>
  <c r="Q418"/>
  <c r="Q416"/>
  <c r="Q414"/>
  <c r="Q412"/>
  <c r="Q410"/>
  <c r="Q408"/>
  <c r="Q406"/>
  <c r="Q404"/>
  <c r="Q402"/>
  <c r="Q400"/>
  <c r="Q398"/>
  <c r="Q396"/>
  <c r="Q394"/>
  <c r="Q392"/>
  <c r="Q390"/>
  <c r="Q388"/>
  <c r="Q386"/>
  <c r="Q384"/>
  <c r="Q382"/>
  <c r="Q380"/>
  <c r="Q378"/>
  <c r="Q376"/>
  <c r="Q374"/>
  <c r="Q372"/>
  <c r="Q370"/>
  <c r="Q368"/>
  <c r="Q366"/>
  <c r="Q364"/>
  <c r="Q362"/>
  <c r="Q360"/>
  <c r="Q358"/>
  <c r="Q356"/>
  <c r="Q354"/>
  <c r="Q352"/>
  <c r="Q350"/>
  <c r="Q348"/>
  <c r="Q346"/>
  <c r="Q344"/>
  <c r="Q342"/>
  <c r="Q340"/>
  <c r="Q338"/>
  <c r="Q336"/>
  <c r="Q334"/>
  <c r="Q332"/>
  <c r="Q330"/>
  <c r="Q328"/>
  <c r="Q326"/>
  <c r="Q324"/>
  <c r="Q322"/>
  <c r="Q320"/>
  <c r="Q318"/>
  <c r="Q316"/>
  <c r="Q314"/>
  <c r="Q312"/>
  <c r="Q310"/>
  <c r="Q308"/>
  <c r="Q306"/>
  <c r="Q304"/>
  <c r="Q302"/>
  <c r="Q300"/>
  <c r="Q298"/>
  <c r="Q296"/>
  <c r="Q294"/>
  <c r="Q292"/>
  <c r="Q290"/>
  <c r="Q288"/>
  <c r="Q286"/>
  <c r="Q284"/>
  <c r="Q282"/>
  <c r="Q280"/>
  <c r="Q278"/>
  <c r="Q276"/>
  <c r="Q274"/>
  <c r="Q272"/>
  <c r="Q270"/>
  <c r="Q268"/>
  <c r="Q266"/>
  <c r="Q264"/>
  <c r="Q262"/>
  <c r="Q260"/>
  <c r="Q258"/>
  <c r="Q256"/>
  <c r="Q254"/>
  <c r="Q252"/>
  <c r="Q250"/>
  <c r="Q248"/>
  <c r="Q246"/>
  <c r="Q244"/>
  <c r="Q242"/>
  <c r="Q240"/>
  <c r="Q238"/>
  <c r="Q236"/>
  <c r="Q234"/>
  <c r="Q232"/>
  <c r="Q230"/>
  <c r="Q228"/>
  <c r="Q226"/>
  <c r="Q224"/>
  <c r="Q222"/>
  <c r="Q220"/>
  <c r="Q218"/>
  <c r="Q216"/>
  <c r="Q214"/>
  <c r="Q212"/>
  <c r="Q210"/>
  <c r="Q208"/>
  <c r="Q206"/>
  <c r="Q204"/>
  <c r="Q202"/>
  <c r="Q200"/>
  <c r="Q198"/>
  <c r="Q196"/>
  <c r="Q194"/>
  <c r="Q192"/>
  <c r="Q190"/>
  <c r="Q188"/>
  <c r="Q186"/>
  <c r="Q184"/>
  <c r="Q182"/>
  <c r="Q180"/>
  <c r="Q178"/>
  <c r="Q176"/>
  <c r="Q174"/>
  <c r="Q172"/>
  <c r="Q170"/>
  <c r="Q168"/>
  <c r="Q166"/>
  <c r="Q164"/>
  <c r="Q162"/>
  <c r="Q160"/>
  <c r="Q158"/>
  <c r="Q156"/>
  <c r="Q154"/>
  <c r="Q152"/>
  <c r="Q150"/>
  <c r="Q148"/>
  <c r="Q146"/>
  <c r="Q144"/>
  <c r="Q142"/>
  <c r="Q140"/>
  <c r="Q138"/>
  <c r="Q136"/>
  <c r="Q134"/>
  <c r="Q132"/>
  <c r="Q130"/>
  <c r="Q128"/>
  <c r="Q126"/>
  <c r="Q124"/>
  <c r="Q122"/>
  <c r="Q120"/>
  <c r="Q118"/>
  <c r="Q116"/>
  <c r="Q114"/>
  <c r="Q112"/>
  <c r="Q110"/>
  <c r="Q108"/>
  <c r="Q106"/>
  <c r="Q104"/>
  <c r="Q102"/>
  <c r="Q100"/>
  <c r="Q98"/>
  <c r="Q96"/>
  <c r="Q94"/>
  <c r="Q92"/>
  <c r="Q90"/>
  <c r="Q88"/>
  <c r="Q86"/>
  <c r="Q84"/>
  <c r="Q82"/>
  <c r="Q80"/>
  <c r="Q78"/>
  <c r="Q76"/>
  <c r="Q74"/>
  <c r="Q72"/>
  <c r="Q70"/>
  <c r="Q68"/>
  <c r="Q66"/>
  <c r="Q64"/>
  <c r="Q62"/>
  <c r="Q60"/>
  <c r="Q58"/>
  <c r="Q56"/>
  <c r="Q54"/>
  <c r="Q52"/>
  <c r="Q50"/>
  <c r="Q48"/>
  <c r="Q46"/>
  <c r="Q44"/>
  <c r="Q42"/>
  <c r="Q40"/>
  <c r="Q38"/>
  <c r="Q36"/>
  <c r="Q34"/>
  <c r="Q32"/>
  <c r="Q30"/>
  <c r="Q28"/>
  <c r="Q26"/>
  <c r="Q24"/>
  <c r="Q22"/>
  <c r="Q20"/>
  <c r="Q18"/>
  <c r="Q16"/>
  <c r="Q14"/>
  <c r="Q12"/>
  <c r="Q10"/>
  <c r="Q8"/>
  <c r="Q7"/>
  <c r="Q11"/>
  <c r="Q15"/>
  <c r="Q19"/>
  <c r="Q23"/>
  <c r="Q27"/>
  <c r="Q31"/>
  <c r="Q35"/>
  <c r="Q39"/>
  <c r="Q43"/>
  <c r="Q47"/>
  <c r="Q51"/>
  <c r="Q55"/>
  <c r="Q59"/>
  <c r="Q63"/>
  <c r="Q67"/>
  <c r="Q71"/>
  <c r="Q75"/>
  <c r="Q79"/>
  <c r="Q83"/>
  <c r="Q87"/>
  <c r="Q91"/>
  <c r="Q95"/>
  <c r="Q99"/>
  <c r="Q103"/>
  <c r="Q107"/>
  <c r="Q111"/>
  <c r="Q115"/>
  <c r="Q119"/>
  <c r="Q123"/>
  <c r="Q127"/>
  <c r="Q131"/>
  <c r="Q135"/>
  <c r="Q139"/>
  <c r="Q143"/>
  <c r="Q147"/>
  <c r="Q151"/>
  <c r="Q155"/>
  <c r="Q159"/>
  <c r="Q163"/>
  <c r="Q167"/>
  <c r="Q171"/>
  <c r="Q175"/>
  <c r="Q179"/>
  <c r="Q183"/>
  <c r="Q187"/>
  <c r="Q191"/>
  <c r="Q195"/>
  <c r="Q199"/>
  <c r="Q203"/>
  <c r="Q207"/>
  <c r="Q211"/>
  <c r="Q215"/>
  <c r="Q219"/>
  <c r="Q223"/>
  <c r="Q227"/>
  <c r="Q231"/>
  <c r="Q235"/>
  <c r="Q239"/>
  <c r="Q243"/>
  <c r="Q247"/>
  <c r="Q251"/>
  <c r="Q255"/>
  <c r="Q259"/>
  <c r="Q263"/>
  <c r="Q267"/>
  <c r="Q271"/>
  <c r="Q275"/>
  <c r="Q279"/>
  <c r="Q283"/>
  <c r="Q287"/>
  <c r="Q291"/>
  <c r="Q295"/>
  <c r="Q299"/>
  <c r="Q303"/>
  <c r="Q307"/>
  <c r="Q311"/>
  <c r="Q315"/>
  <c r="Q319"/>
  <c r="Q323"/>
  <c r="Q327"/>
  <c r="Q331"/>
  <c r="Q335"/>
  <c r="Q339"/>
  <c r="Q343"/>
  <c r="Q347"/>
  <c r="Q351"/>
  <c r="Q355"/>
  <c r="Q359"/>
  <c r="Q363"/>
  <c r="Q367"/>
  <c r="Q371"/>
  <c r="Q375"/>
  <c r="Q379"/>
  <c r="Q383"/>
  <c r="Q387"/>
  <c r="Q391"/>
  <c r="Q395"/>
  <c r="Q399"/>
  <c r="Q403"/>
  <c r="Q407"/>
  <c r="Q411"/>
  <c r="Q415"/>
  <c r="Q419"/>
  <c r="Q423"/>
  <c r="Q427"/>
  <c r="Q431"/>
  <c r="Q435"/>
  <c r="Q439"/>
  <c r="Q443"/>
  <c r="Q447"/>
  <c r="Q451"/>
  <c r="Q455"/>
  <c r="Q459"/>
  <c r="Q463"/>
  <c r="Q467"/>
  <c r="Q471"/>
  <c r="Q475"/>
  <c r="Q479"/>
  <c r="Q483"/>
  <c r="Q487"/>
  <c r="Q491"/>
  <c r="Q495"/>
  <c r="Q499"/>
  <c r="Q503"/>
  <c r="Q507"/>
  <c r="Q511"/>
  <c r="Q515"/>
  <c r="Q519"/>
  <c r="Q523"/>
  <c r="Q527"/>
  <c r="Q531"/>
  <c r="Q535"/>
  <c r="Q539"/>
  <c r="Q543"/>
  <c r="Q547"/>
  <c r="Q551"/>
  <c r="Q555"/>
  <c r="Q559"/>
  <c r="Q563"/>
  <c r="Q567"/>
  <c r="Q571"/>
  <c r="Q575"/>
  <c r="Q579"/>
  <c r="Q583"/>
  <c r="Q587"/>
  <c r="Q591"/>
  <c r="Q595"/>
  <c r="Q599"/>
  <c r="Q603"/>
  <c r="Q607"/>
  <c r="Q611"/>
  <c r="Q615"/>
  <c r="Q619"/>
  <c r="Q623"/>
  <c r="Q627"/>
  <c r="Q631"/>
  <c r="Q635"/>
  <c r="Q639"/>
  <c r="Q643"/>
  <c r="Q647"/>
  <c r="Q651"/>
  <c r="Q655"/>
  <c r="Q659"/>
  <c r="Q663"/>
  <c r="Q667"/>
  <c r="Q671"/>
  <c r="Q675"/>
  <c r="Q679"/>
  <c r="Q683"/>
  <c r="Q687"/>
  <c r="Q691"/>
  <c r="Q695"/>
  <c r="Q699"/>
  <c r="Q703"/>
  <c r="Q707"/>
  <c r="Q711"/>
  <c r="Q715"/>
  <c r="Q719"/>
  <c r="Q723"/>
  <c r="Q727"/>
  <c r="Q731"/>
  <c r="Q735"/>
  <c r="Q739"/>
  <c r="Q743"/>
  <c r="Q747"/>
  <c r="Q751"/>
  <c r="Q755"/>
  <c r="Q759"/>
  <c r="Q763"/>
  <c r="Q767"/>
  <c r="Q771"/>
  <c r="Q775"/>
  <c r="Q779"/>
  <c r="Q783"/>
  <c r="Q787"/>
  <c r="Q791"/>
  <c r="Q795"/>
  <c r="Q799"/>
  <c r="Q803"/>
  <c r="Q807"/>
  <c r="Q811"/>
  <c r="Q815"/>
  <c r="Q819"/>
  <c r="Q823"/>
  <c r="Q827"/>
  <c r="Q831"/>
  <c r="Q835"/>
  <c r="Q839"/>
  <c r="Q843"/>
  <c r="Q847"/>
  <c r="Q851"/>
  <c r="Q855"/>
  <c r="Q859"/>
  <c r="Q863"/>
  <c r="Q867"/>
  <c r="Q871"/>
  <c r="Q875"/>
  <c r="Q879"/>
  <c r="Q883"/>
  <c r="Q887"/>
  <c r="Q891"/>
  <c r="Q895"/>
  <c r="Q899"/>
  <c r="Q903"/>
  <c r="Q907"/>
  <c r="Q911"/>
  <c r="Q915"/>
  <c r="Q919"/>
  <c r="Q923"/>
  <c r="Q927"/>
  <c r="Q931"/>
  <c r="Q935"/>
  <c r="Q939"/>
  <c r="Q943"/>
  <c r="Q947"/>
  <c r="Q951"/>
  <c r="Q955"/>
  <c r="Q959"/>
  <c r="Q963"/>
  <c r="Q967"/>
  <c r="Q971"/>
  <c r="Q975"/>
  <c r="Q979"/>
  <c r="Q983"/>
  <c r="Q987"/>
  <c r="Q991"/>
  <c r="Q995"/>
  <c r="Q999"/>
  <c r="Q1003"/>
  <c r="Q1007"/>
  <c r="Q1011"/>
  <c r="Q1015"/>
  <c r="Q1019"/>
  <c r="Q1023"/>
  <c r="Q1027"/>
  <c r="Q1031"/>
  <c r="Q1035"/>
  <c r="Q1039"/>
  <c r="Q1043"/>
  <c r="Q1047"/>
  <c r="Q1051"/>
  <c r="Q1055"/>
  <c r="Q1059"/>
  <c r="Q1063"/>
  <c r="Q1067"/>
  <c r="Q1071"/>
  <c r="Q1075"/>
  <c r="Q1079"/>
  <c r="Q1083"/>
  <c r="Q1087"/>
  <c r="Q1091"/>
  <c r="Q1095"/>
  <c r="Q1099"/>
  <c r="Q1103"/>
  <c r="Q1107"/>
  <c r="Q1111"/>
  <c r="Q1115"/>
  <c r="Q1119"/>
  <c r="Q1123"/>
  <c r="Q1127"/>
  <c r="Q1131"/>
  <c r="Q1135"/>
  <c r="Q1139"/>
  <c r="Q1143"/>
  <c r="Q1147"/>
  <c r="Q1151"/>
  <c r="Q1155"/>
  <c r="Q1159"/>
  <c r="Q1163"/>
  <c r="Q1167"/>
  <c r="Q1171"/>
  <c r="Q1175"/>
  <c r="Q1179"/>
  <c r="Q1183"/>
  <c r="Q1187"/>
  <c r="Q1191"/>
  <c r="Q1195"/>
  <c r="Q1199"/>
  <c r="Q1203"/>
  <c r="Q1207"/>
  <c r="Q1211"/>
  <c r="Q1215"/>
  <c r="Q1219"/>
  <c r="Q1223"/>
  <c r="Q1227"/>
  <c r="Q1231"/>
  <c r="Q1235"/>
  <c r="Q1239"/>
  <c r="Q1243"/>
  <c r="Q1247"/>
  <c r="Q1251"/>
  <c r="Q1255"/>
  <c r="Q1259"/>
  <c r="Q1263"/>
  <c r="Q1267"/>
  <c r="Q1271"/>
  <c r="Q1275"/>
  <c r="Q1279"/>
  <c r="Q1283"/>
  <c r="Q1287"/>
  <c r="Q1291"/>
  <c r="Q1295"/>
  <c r="Q1299"/>
  <c r="Q1303"/>
  <c r="Q1307"/>
  <c r="Q1311"/>
  <c r="Q1315"/>
  <c r="Q1319"/>
  <c r="Q1323"/>
  <c r="Q1327"/>
  <c r="Q1331"/>
  <c r="Q1335"/>
  <c r="Q1339"/>
  <c r="Q1343"/>
  <c r="Q1347"/>
  <c r="Q1351"/>
  <c r="Q1355"/>
  <c r="Q1359"/>
  <c r="Q1363"/>
  <c r="Q1367"/>
  <c r="Q1371"/>
  <c r="Q1375"/>
  <c r="Q1379"/>
  <c r="Q1383"/>
  <c r="Q1387"/>
  <c r="Q1391"/>
  <c r="Q1395"/>
  <c r="Q1399"/>
  <c r="Q1403"/>
  <c r="Q1407"/>
  <c r="Q1411"/>
  <c r="Q1415"/>
  <c r="Q1419"/>
  <c r="Q1423"/>
  <c r="Q1427"/>
  <c r="Q1431"/>
  <c r="Q1435"/>
  <c r="Q1439"/>
  <c r="Q1443"/>
  <c r="Q1447"/>
  <c r="Q1451"/>
  <c r="Q1455"/>
  <c r="Q1459"/>
  <c r="Q1463"/>
  <c r="Q1467"/>
  <c r="Q1471"/>
  <c r="Q1475"/>
  <c r="Q1479"/>
  <c r="Q1483"/>
  <c r="Q1487"/>
  <c r="Q1491"/>
  <c r="Q1495"/>
  <c r="Q1499"/>
  <c r="Q1503"/>
  <c r="Q1507"/>
  <c r="Q1511"/>
  <c r="Q1515"/>
  <c r="Q1519"/>
  <c r="Q1523"/>
  <c r="Q1527"/>
  <c r="Q1531"/>
  <c r="Q1535"/>
  <c r="Q1539"/>
  <c r="Q1543"/>
  <c r="Q1547"/>
  <c r="Q1551"/>
  <c r="Q1555"/>
  <c r="Q1559"/>
  <c r="Q1563"/>
  <c r="Q1567"/>
  <c r="Q1571"/>
  <c r="Q1575"/>
  <c r="Q1579"/>
  <c r="Q1583"/>
  <c r="Q1587"/>
  <c r="Q1591"/>
  <c r="Q1595"/>
  <c r="Q1599"/>
  <c r="Q1603"/>
  <c r="Q1607"/>
  <c r="Q1611"/>
  <c r="Q1615"/>
  <c r="Q1619"/>
  <c r="Q1623"/>
  <c r="Q1627"/>
  <c r="Q1631"/>
  <c r="Q1635"/>
  <c r="Q1639"/>
  <c r="Q1643"/>
  <c r="Q1647"/>
  <c r="Q1651"/>
  <c r="Q1655"/>
  <c r="Q1659"/>
  <c r="Q1663"/>
  <c r="Q1667"/>
  <c r="Q1671"/>
  <c r="Q1675"/>
  <c r="Q1679"/>
  <c r="Q1683"/>
  <c r="Q1687"/>
  <c r="Q1691"/>
  <c r="Q1695"/>
  <c r="Q1699"/>
  <c r="Q1703"/>
  <c r="Q1707"/>
  <c r="Q1711"/>
  <c r="Q1715"/>
  <c r="Q1719"/>
  <c r="Q1723"/>
  <c r="Q1727"/>
  <c r="Q1731"/>
  <c r="Q1735"/>
  <c r="Q1739"/>
  <c r="Q1743"/>
  <c r="Q1747"/>
  <c r="Q1751"/>
  <c r="Q1755"/>
  <c r="Q1759"/>
  <c r="Q1763"/>
  <c r="Q1767"/>
  <c r="Q1771"/>
  <c r="Q1775"/>
  <c r="Q1779"/>
  <c r="Q1783"/>
  <c r="Q1787"/>
  <c r="Q1791"/>
  <c r="Q1795"/>
  <c r="Q1799"/>
  <c r="Q1803"/>
  <c r="Q1807"/>
  <c r="Q1811"/>
  <c r="Q1815"/>
  <c r="Q1819"/>
  <c r="Q1823"/>
  <c r="Q1827"/>
  <c r="Q1831"/>
  <c r="Q1835"/>
  <c r="Q1839"/>
  <c r="Q1843"/>
  <c r="Q1847"/>
  <c r="Q1851"/>
  <c r="Q1855"/>
  <c r="Q1859"/>
  <c r="Q1863"/>
  <c r="Q1867"/>
  <c r="Q1871"/>
  <c r="Q1875"/>
  <c r="Q1879"/>
  <c r="Q1883"/>
  <c r="Q1887"/>
  <c r="Q1891"/>
  <c r="Q1895"/>
  <c r="Q1899"/>
  <c r="Q1903"/>
  <c r="Q1907"/>
  <c r="Q1911"/>
  <c r="Q1915"/>
  <c r="Q1919"/>
  <c r="Q1923"/>
  <c r="Q1927"/>
  <c r="Q1931"/>
  <c r="Q1935"/>
  <c r="Q1939"/>
  <c r="Q1943"/>
  <c r="Q1947"/>
  <c r="Q1951"/>
  <c r="Q1955"/>
  <c r="Q1959"/>
  <c r="Q1963"/>
  <c r="Q1967"/>
  <c r="Q1971"/>
  <c r="Q1975"/>
  <c r="Q1979"/>
  <c r="Q1983"/>
  <c r="Q1987"/>
  <c r="Q1991"/>
  <c r="Q1995"/>
  <c r="Q1999"/>
  <c r="Q2003"/>
  <c r="Q2007"/>
  <c r="Q2011"/>
  <c r="Q2015"/>
  <c r="Q2019"/>
  <c r="Q2023"/>
  <c r="Q2027"/>
  <c r="Q2031"/>
  <c r="Q2035"/>
  <c r="Q2039"/>
  <c r="Q2043"/>
  <c r="Q2047"/>
  <c r="Q2051"/>
  <c r="Q2055"/>
  <c r="Q2059"/>
  <c r="Q2063"/>
  <c r="Q2067"/>
  <c r="Q2071"/>
  <c r="Q2075"/>
  <c r="Q2079"/>
  <c r="Q2083"/>
  <c r="Q2087"/>
  <c r="Q2091"/>
  <c r="Q2095"/>
  <c r="Q2099"/>
  <c r="Q2103"/>
  <c r="Q2107"/>
  <c r="Q2111"/>
  <c r="Q2115"/>
  <c r="Q2119"/>
  <c r="Q2123"/>
  <c r="Q2127"/>
  <c r="Q2131"/>
  <c r="Q2135"/>
  <c r="Q2139"/>
  <c r="Q2143"/>
  <c r="Q2147"/>
  <c r="Q2151"/>
  <c r="Q2155"/>
  <c r="Q2159"/>
  <c r="Q2163"/>
  <c r="Q2167"/>
  <c r="Q2171"/>
  <c r="Q2175"/>
  <c r="Q2179"/>
  <c r="Q2183"/>
  <c r="Q2187"/>
  <c r="Q2191"/>
  <c r="Q2195"/>
  <c r="Q2199"/>
  <c r="Q2203"/>
  <c r="Q2207"/>
  <c r="Q2211"/>
  <c r="Q2215"/>
  <c r="Q2219"/>
  <c r="Q2223"/>
  <c r="Q2227"/>
  <c r="Q2231"/>
  <c r="Q2235"/>
  <c r="Q2239"/>
  <c r="Q2243"/>
  <c r="Q2247"/>
  <c r="Q2251"/>
  <c r="Q2255"/>
  <c r="Q2259"/>
  <c r="Q2263"/>
  <c r="Q2267"/>
  <c r="Q2271"/>
  <c r="Q2275"/>
  <c r="Q2279"/>
  <c r="Q2283"/>
  <c r="Q2287"/>
  <c r="Q2291"/>
  <c r="Q2295"/>
  <c r="Q2299"/>
  <c r="Q2303"/>
  <c r="Q2307"/>
  <c r="Q2311"/>
  <c r="Q2315"/>
  <c r="Q2319"/>
  <c r="Q2323"/>
  <c r="Q2327"/>
  <c r="Q2331"/>
  <c r="Q2335"/>
  <c r="Q2339"/>
  <c r="R2340"/>
  <c r="R2338"/>
  <c r="R2336"/>
  <c r="R2334"/>
  <c r="R2332"/>
  <c r="R2330"/>
  <c r="R2328"/>
  <c r="R2326"/>
  <c r="R2324"/>
  <c r="R2322"/>
  <c r="R2320"/>
  <c r="R2318"/>
  <c r="R2316"/>
  <c r="R2314"/>
  <c r="R2312"/>
  <c r="R2310"/>
  <c r="R2308"/>
  <c r="R2306"/>
  <c r="R2304"/>
  <c r="R2302"/>
  <c r="R2300"/>
  <c r="R2298"/>
  <c r="R2296"/>
  <c r="R2294"/>
  <c r="R2292"/>
  <c r="R2290"/>
  <c r="R2288"/>
  <c r="R2286"/>
  <c r="R2284"/>
  <c r="R2282"/>
  <c r="R2280"/>
  <c r="R2278"/>
  <c r="R2276"/>
  <c r="R2274"/>
  <c r="R2272"/>
  <c r="R2270"/>
  <c r="R2268"/>
  <c r="R2266"/>
  <c r="R2264"/>
  <c r="R2262"/>
  <c r="R2260"/>
  <c r="R2258"/>
  <c r="R2256"/>
  <c r="R2254"/>
  <c r="R2252"/>
  <c r="R2250"/>
  <c r="R2248"/>
  <c r="R2246"/>
  <c r="R2244"/>
  <c r="R2242"/>
  <c r="R2240"/>
  <c r="R2238"/>
  <c r="R2236"/>
  <c r="R2234"/>
  <c r="R2232"/>
  <c r="R2230"/>
  <c r="R2228"/>
  <c r="R2226"/>
  <c r="R2224"/>
  <c r="R2222"/>
  <c r="R2220"/>
  <c r="R2218"/>
  <c r="R2216"/>
  <c r="R2214"/>
  <c r="R2212"/>
  <c r="R2210"/>
  <c r="R2208"/>
  <c r="R2206"/>
  <c r="R2204"/>
  <c r="R2202"/>
  <c r="R2200"/>
  <c r="R2198"/>
  <c r="R2196"/>
  <c r="R2194"/>
  <c r="R2192"/>
  <c r="R2190"/>
  <c r="R2188"/>
  <c r="R2186"/>
  <c r="R2184"/>
  <c r="R2182"/>
  <c r="R2180"/>
  <c r="R2178"/>
  <c r="R2176"/>
  <c r="R2174"/>
  <c r="R2172"/>
  <c r="R2170"/>
  <c r="R2168"/>
  <c r="R2166"/>
  <c r="R2164"/>
  <c r="R2162"/>
  <c r="R2160"/>
  <c r="R2158"/>
  <c r="R2156"/>
  <c r="R2154"/>
  <c r="R2152"/>
  <c r="R2150"/>
  <c r="R2148"/>
  <c r="R2146"/>
  <c r="R2144"/>
  <c r="R2142"/>
  <c r="R2140"/>
  <c r="R2138"/>
  <c r="R2136"/>
  <c r="R2134"/>
  <c r="R2132"/>
  <c r="R2130"/>
  <c r="R2128"/>
  <c r="R2126"/>
  <c r="R2124"/>
  <c r="R2122"/>
  <c r="R2120"/>
  <c r="R2118"/>
  <c r="R2116"/>
  <c r="R2114"/>
  <c r="R2112"/>
  <c r="R2110"/>
  <c r="R2108"/>
  <c r="R2106"/>
  <c r="R2104"/>
  <c r="R2102"/>
  <c r="R2100"/>
  <c r="R2098"/>
  <c r="R2096"/>
  <c r="R2094"/>
  <c r="R2092"/>
  <c r="R2090"/>
  <c r="R2088"/>
  <c r="R2086"/>
  <c r="R2084"/>
  <c r="R2082"/>
  <c r="R2080"/>
  <c r="R2078"/>
  <c r="R2076"/>
  <c r="R2074"/>
  <c r="R2072"/>
  <c r="R2070"/>
  <c r="R2068"/>
  <c r="R2066"/>
  <c r="R2064"/>
  <c r="R2062"/>
  <c r="R2060"/>
  <c r="R2058"/>
  <c r="R2056"/>
  <c r="R2054"/>
  <c r="R2052"/>
  <c r="R2050"/>
  <c r="R2048"/>
  <c r="R2046"/>
  <c r="R2044"/>
  <c r="R2042"/>
  <c r="R2040"/>
  <c r="R2038"/>
  <c r="R2036"/>
  <c r="R2034"/>
  <c r="R2032"/>
  <c r="R2030"/>
  <c r="R2028"/>
  <c r="R2026"/>
  <c r="R2024"/>
  <c r="R2022"/>
  <c r="R2020"/>
  <c r="R2018"/>
  <c r="R2016"/>
  <c r="R2014"/>
  <c r="R2012"/>
  <c r="R2010"/>
  <c r="R2008"/>
  <c r="R2006"/>
  <c r="R2004"/>
  <c r="R2002"/>
  <c r="R2000"/>
  <c r="R1998"/>
  <c r="R1996"/>
  <c r="R1994"/>
  <c r="R1992"/>
  <c r="R1990"/>
  <c r="R1988"/>
  <c r="R1986"/>
  <c r="R1984"/>
  <c r="R1982"/>
  <c r="R1980"/>
  <c r="R1978"/>
  <c r="R1976"/>
  <c r="R1974"/>
  <c r="R1972"/>
  <c r="R1970"/>
  <c r="R1968"/>
  <c r="R1966"/>
  <c r="R1964"/>
  <c r="R1962"/>
  <c r="R1960"/>
  <c r="R1958"/>
  <c r="R1956"/>
  <c r="R1954"/>
  <c r="R1952"/>
  <c r="R1950"/>
  <c r="R1948"/>
  <c r="R1946"/>
  <c r="R1944"/>
  <c r="R1942"/>
  <c r="R1940"/>
  <c r="R1938"/>
  <c r="R1936"/>
  <c r="R1934"/>
  <c r="R1932"/>
  <c r="R1930"/>
  <c r="R1928"/>
  <c r="R1926"/>
  <c r="R1924"/>
  <c r="R1922"/>
  <c r="R1920"/>
  <c r="R1918"/>
  <c r="R1916"/>
  <c r="R1914"/>
  <c r="R1912"/>
  <c r="R1910"/>
  <c r="R1908"/>
  <c r="R1906"/>
  <c r="R1904"/>
  <c r="R1902"/>
  <c r="R1900"/>
  <c r="R1898"/>
  <c r="R1896"/>
  <c r="R1894"/>
  <c r="R1892"/>
  <c r="R1890"/>
  <c r="R1888"/>
  <c r="R1886"/>
  <c r="R1884"/>
  <c r="R1882"/>
  <c r="R1880"/>
  <c r="R1878"/>
  <c r="R1876"/>
  <c r="R1874"/>
  <c r="R1872"/>
  <c r="R1870"/>
  <c r="R1868"/>
  <c r="R1866"/>
  <c r="R1864"/>
  <c r="R1862"/>
  <c r="R1860"/>
  <c r="R1858"/>
  <c r="R1856"/>
  <c r="R1854"/>
  <c r="R1852"/>
  <c r="R1850"/>
  <c r="R1848"/>
  <c r="R1846"/>
  <c r="R1844"/>
  <c r="R1842"/>
  <c r="R1840"/>
  <c r="R1838"/>
  <c r="R1836"/>
  <c r="R1834"/>
  <c r="R1832"/>
  <c r="R2341"/>
  <c r="R2337"/>
  <c r="R2333"/>
  <c r="R2329"/>
  <c r="R2325"/>
  <c r="R2321"/>
  <c r="R2317"/>
  <c r="R2313"/>
  <c r="R2309"/>
  <c r="R2305"/>
  <c r="R2301"/>
  <c r="R2297"/>
  <c r="R2293"/>
  <c r="R2289"/>
  <c r="R2285"/>
  <c r="R2281"/>
  <c r="R2277"/>
  <c r="R2273"/>
  <c r="R2269"/>
  <c r="R2265"/>
  <c r="R2261"/>
  <c r="R2257"/>
  <c r="R2253"/>
  <c r="R2249"/>
  <c r="R2245"/>
  <c r="R2241"/>
  <c r="R2237"/>
  <c r="R2233"/>
  <c r="R2229"/>
  <c r="R2225"/>
  <c r="R2221"/>
  <c r="R2217"/>
  <c r="R2213"/>
  <c r="R2209"/>
  <c r="R2205"/>
  <c r="R2201"/>
  <c r="R2197"/>
  <c r="R2193"/>
  <c r="R2189"/>
  <c r="R2185"/>
  <c r="R2181"/>
  <c r="R2177"/>
  <c r="R2173"/>
  <c r="R2169"/>
  <c r="R2165"/>
  <c r="R2161"/>
  <c r="R2157"/>
  <c r="R2153"/>
  <c r="R2149"/>
  <c r="R2145"/>
  <c r="R2141"/>
  <c r="R2137"/>
  <c r="R2133"/>
  <c r="R2129"/>
  <c r="R2125"/>
  <c r="R2121"/>
  <c r="R2117"/>
  <c r="R2113"/>
  <c r="R2109"/>
  <c r="R2105"/>
  <c r="R2101"/>
  <c r="R2097"/>
  <c r="R2093"/>
  <c r="R2089"/>
  <c r="R2085"/>
  <c r="R2081"/>
  <c r="R2077"/>
  <c r="R2073"/>
  <c r="R2069"/>
  <c r="R2065"/>
  <c r="R2061"/>
  <c r="R2057"/>
  <c r="R2053"/>
  <c r="R2049"/>
  <c r="R2045"/>
  <c r="R2041"/>
  <c r="R2037"/>
  <c r="R2033"/>
  <c r="R2029"/>
  <c r="R2025"/>
  <c r="R2021"/>
  <c r="R2017"/>
  <c r="R2013"/>
  <c r="R2009"/>
  <c r="R2005"/>
  <c r="R2001"/>
  <c r="R1997"/>
  <c r="R1993"/>
  <c r="R1989"/>
  <c r="R1985"/>
  <c r="R1981"/>
  <c r="R1977"/>
  <c r="R1973"/>
  <c r="R1969"/>
  <c r="R1965"/>
  <c r="R1961"/>
  <c r="R1957"/>
  <c r="R1953"/>
  <c r="R1949"/>
  <c r="R1945"/>
  <c r="R1941"/>
  <c r="R1937"/>
  <c r="R1933"/>
  <c r="R1929"/>
  <c r="R1925"/>
  <c r="R1921"/>
  <c r="R1917"/>
  <c r="R1913"/>
  <c r="R1909"/>
  <c r="R1905"/>
  <c r="R1901"/>
  <c r="R1897"/>
  <c r="R1893"/>
  <c r="R1889"/>
  <c r="R1885"/>
  <c r="R1881"/>
  <c r="R1877"/>
  <c r="R1873"/>
  <c r="R1869"/>
  <c r="R1865"/>
  <c r="R1861"/>
  <c r="R1857"/>
  <c r="R1853"/>
  <c r="R1849"/>
  <c r="R1845"/>
  <c r="R1841"/>
  <c r="R1837"/>
  <c r="R1833"/>
  <c r="R1830"/>
  <c r="R1828"/>
  <c r="R1826"/>
  <c r="R1824"/>
  <c r="R1822"/>
  <c r="R1820"/>
  <c r="R1818"/>
  <c r="R1816"/>
  <c r="R1814"/>
  <c r="R1812"/>
  <c r="R1810"/>
  <c r="R1808"/>
  <c r="R1806"/>
  <c r="R1804"/>
  <c r="R1802"/>
  <c r="R1800"/>
  <c r="R1798"/>
  <c r="R1796"/>
  <c r="R1794"/>
  <c r="R1792"/>
  <c r="R1790"/>
  <c r="R1788"/>
  <c r="R1786"/>
  <c r="R1784"/>
  <c r="R1782"/>
  <c r="R1780"/>
  <c r="R1778"/>
  <c r="R1776"/>
  <c r="R1774"/>
  <c r="R1772"/>
  <c r="R1770"/>
  <c r="R1768"/>
  <c r="R1766"/>
  <c r="R1764"/>
  <c r="R1762"/>
  <c r="R1760"/>
  <c r="R1758"/>
  <c r="R1756"/>
  <c r="R1754"/>
  <c r="R1752"/>
  <c r="R1750"/>
  <c r="R1748"/>
  <c r="R1746"/>
  <c r="R1744"/>
  <c r="R1742"/>
  <c r="R1740"/>
  <c r="R1738"/>
  <c r="R1736"/>
  <c r="R1734"/>
  <c r="R1732"/>
  <c r="R1730"/>
  <c r="R1728"/>
  <c r="R1726"/>
  <c r="R1724"/>
  <c r="R1722"/>
  <c r="R1720"/>
  <c r="R1718"/>
  <c r="R1716"/>
  <c r="R1714"/>
  <c r="R1712"/>
  <c r="R1710"/>
  <c r="R1708"/>
  <c r="R1706"/>
  <c r="R1704"/>
  <c r="R1702"/>
  <c r="R1700"/>
  <c r="R1698"/>
  <c r="R1696"/>
  <c r="R1694"/>
  <c r="R1692"/>
  <c r="R1690"/>
  <c r="R1688"/>
  <c r="R1686"/>
  <c r="R1684"/>
  <c r="R1682"/>
  <c r="R1680"/>
  <c r="R1678"/>
  <c r="R1676"/>
  <c r="R1674"/>
  <c r="R1672"/>
  <c r="R1670"/>
  <c r="R1668"/>
  <c r="R1666"/>
  <c r="R1664"/>
  <c r="R1662"/>
  <c r="R1660"/>
  <c r="R1658"/>
  <c r="R1656"/>
  <c r="R1654"/>
  <c r="R1652"/>
  <c r="R1650"/>
  <c r="R1648"/>
  <c r="R1646"/>
  <c r="R1644"/>
  <c r="R1642"/>
  <c r="R1640"/>
  <c r="R1638"/>
  <c r="R1636"/>
  <c r="R1634"/>
  <c r="R1632"/>
  <c r="R1630"/>
  <c r="R1628"/>
  <c r="R1626"/>
  <c r="R1624"/>
  <c r="R1622"/>
  <c r="R1620"/>
  <c r="R1618"/>
  <c r="R1616"/>
  <c r="R1614"/>
  <c r="R1612"/>
  <c r="R1610"/>
  <c r="R1608"/>
  <c r="R1606"/>
  <c r="R1604"/>
  <c r="R1602"/>
  <c r="R1600"/>
  <c r="R1598"/>
  <c r="R1596"/>
  <c r="R1594"/>
  <c r="R1592"/>
  <c r="R1590"/>
  <c r="R1588"/>
  <c r="R1586"/>
  <c r="R1584"/>
  <c r="R1582"/>
  <c r="R1580"/>
  <c r="R1578"/>
  <c r="R1576"/>
  <c r="R1574"/>
  <c r="R1572"/>
  <c r="R1570"/>
  <c r="R1568"/>
  <c r="R1566"/>
  <c r="R1564"/>
  <c r="R1562"/>
  <c r="R1560"/>
  <c r="R1558"/>
  <c r="R1556"/>
  <c r="R1554"/>
  <c r="R1552"/>
  <c r="R1550"/>
  <c r="R1548"/>
  <c r="R1546"/>
  <c r="R1544"/>
  <c r="R1542"/>
  <c r="R1540"/>
  <c r="R1538"/>
  <c r="R1536"/>
  <c r="R1534"/>
  <c r="R1532"/>
  <c r="R1530"/>
  <c r="R1528"/>
  <c r="R1526"/>
  <c r="R1524"/>
  <c r="R1522"/>
  <c r="R1520"/>
  <c r="R1518"/>
  <c r="R1516"/>
  <c r="R1514"/>
  <c r="R1512"/>
  <c r="R1510"/>
  <c r="R1508"/>
  <c r="R1506"/>
  <c r="R1504"/>
  <c r="R1502"/>
  <c r="R1500"/>
  <c r="R1498"/>
  <c r="R1496"/>
  <c r="R1494"/>
  <c r="R1492"/>
  <c r="R1490"/>
  <c r="R1488"/>
  <c r="R1486"/>
  <c r="R1484"/>
  <c r="R1482"/>
  <c r="R1480"/>
  <c r="R1478"/>
  <c r="R1476"/>
  <c r="R1474"/>
  <c r="R1472"/>
  <c r="R1470"/>
  <c r="R1468"/>
  <c r="R1466"/>
  <c r="R1464"/>
  <c r="R1462"/>
  <c r="R1460"/>
  <c r="R1458"/>
  <c r="R1456"/>
  <c r="R1454"/>
  <c r="R1452"/>
  <c r="R1450"/>
  <c r="R1448"/>
  <c r="R1446"/>
  <c r="R1444"/>
  <c r="R1442"/>
  <c r="R1440"/>
  <c r="R1438"/>
  <c r="R1436"/>
  <c r="R1434"/>
  <c r="R1432"/>
  <c r="R1430"/>
  <c r="R1428"/>
  <c r="R1426"/>
  <c r="R1424"/>
  <c r="R1422"/>
  <c r="R1420"/>
  <c r="R1418"/>
  <c r="R1416"/>
  <c r="R1414"/>
  <c r="R1412"/>
  <c r="R1410"/>
  <c r="R1408"/>
  <c r="R1406"/>
  <c r="R1404"/>
  <c r="R1402"/>
  <c r="R1400"/>
  <c r="R1398"/>
  <c r="R1396"/>
  <c r="R1394"/>
  <c r="R1392"/>
  <c r="R1390"/>
  <c r="R1388"/>
  <c r="R1386"/>
  <c r="R1384"/>
  <c r="R1382"/>
  <c r="R1380"/>
  <c r="R1378"/>
  <c r="R1376"/>
  <c r="R1374"/>
  <c r="R1372"/>
  <c r="R1370"/>
  <c r="R1368"/>
  <c r="R1366"/>
  <c r="R1364"/>
  <c r="R1362"/>
  <c r="R1360"/>
  <c r="R1358"/>
  <c r="R1356"/>
  <c r="R1354"/>
  <c r="R1352"/>
  <c r="R1350"/>
  <c r="R1348"/>
  <c r="R1346"/>
  <c r="R1344"/>
  <c r="R1342"/>
  <c r="R1340"/>
  <c r="R1338"/>
  <c r="R1336"/>
  <c r="R1334"/>
  <c r="R1332"/>
  <c r="R1330"/>
  <c r="R1328"/>
  <c r="R1326"/>
  <c r="R1324"/>
  <c r="R1322"/>
  <c r="R1320"/>
  <c r="R1318"/>
  <c r="R1316"/>
  <c r="R1314"/>
  <c r="R1312"/>
  <c r="R1310"/>
  <c r="R1308"/>
  <c r="R1306"/>
  <c r="R1304"/>
  <c r="R1302"/>
  <c r="R1300"/>
  <c r="R1298"/>
  <c r="R1296"/>
  <c r="R1294"/>
  <c r="R1292"/>
  <c r="R1290"/>
  <c r="R1288"/>
  <c r="R1286"/>
  <c r="R1284"/>
  <c r="R1282"/>
  <c r="R1280"/>
  <c r="R1278"/>
  <c r="R1276"/>
  <c r="R1274"/>
  <c r="R1272"/>
  <c r="R1270"/>
  <c r="R1268"/>
  <c r="R1266"/>
  <c r="R1264"/>
  <c r="R1262"/>
  <c r="R1260"/>
  <c r="R1258"/>
  <c r="R1256"/>
  <c r="R1254"/>
  <c r="R1252"/>
  <c r="R1250"/>
  <c r="R1248"/>
  <c r="R1246"/>
  <c r="R1244"/>
  <c r="R1242"/>
  <c r="R1240"/>
  <c r="R1238"/>
  <c r="R1236"/>
  <c r="R1234"/>
  <c r="R1232"/>
  <c r="R1230"/>
  <c r="R1228"/>
  <c r="R1226"/>
  <c r="R1224"/>
  <c r="R1222"/>
  <c r="R1220"/>
  <c r="R1218"/>
  <c r="R1216"/>
  <c r="R1214"/>
  <c r="R1212"/>
  <c r="R1210"/>
  <c r="R1208"/>
  <c r="R1206"/>
  <c r="R1204"/>
  <c r="R1202"/>
  <c r="R1200"/>
  <c r="R1198"/>
  <c r="R1196"/>
  <c r="R1194"/>
  <c r="R1192"/>
  <c r="R1190"/>
  <c r="R1188"/>
  <c r="R1186"/>
  <c r="R1184"/>
  <c r="R1182"/>
  <c r="R1180"/>
  <c r="R1178"/>
  <c r="R1176"/>
  <c r="R1174"/>
  <c r="R1172"/>
  <c r="R1170"/>
  <c r="R1168"/>
  <c r="R1166"/>
  <c r="R1164"/>
  <c r="R1162"/>
  <c r="R1160"/>
  <c r="R1158"/>
  <c r="R1156"/>
  <c r="R1154"/>
  <c r="R1152"/>
  <c r="R1150"/>
  <c r="R1148"/>
  <c r="R1146"/>
  <c r="R1144"/>
  <c r="R1142"/>
  <c r="R1140"/>
  <c r="R1138"/>
  <c r="R1136"/>
  <c r="R1134"/>
  <c r="R1132"/>
  <c r="R1130"/>
  <c r="R1128"/>
  <c r="R1126"/>
  <c r="R1124"/>
  <c r="R1122"/>
  <c r="R1120"/>
  <c r="R1118"/>
  <c r="R1116"/>
  <c r="R1114"/>
  <c r="R1112"/>
  <c r="R1110"/>
  <c r="R1108"/>
  <c r="R1106"/>
  <c r="R1104"/>
  <c r="R1102"/>
  <c r="R1100"/>
  <c r="R1098"/>
  <c r="R1096"/>
  <c r="R1094"/>
  <c r="R1092"/>
  <c r="R1090"/>
  <c r="R1088"/>
  <c r="R1086"/>
  <c r="R1084"/>
  <c r="R1082"/>
  <c r="R1080"/>
  <c r="R1078"/>
  <c r="R1076"/>
  <c r="R1074"/>
  <c r="R1072"/>
  <c r="R1070"/>
  <c r="R1068"/>
  <c r="R1066"/>
  <c r="R1064"/>
  <c r="R1062"/>
  <c r="R1060"/>
  <c r="R1058"/>
  <c r="R1056"/>
  <c r="R1054"/>
  <c r="R1052"/>
  <c r="R1050"/>
  <c r="R1048"/>
  <c r="R1046"/>
  <c r="R1044"/>
  <c r="R1042"/>
  <c r="R1040"/>
  <c r="R1038"/>
  <c r="R1036"/>
  <c r="R1034"/>
  <c r="R1032"/>
  <c r="R1030"/>
  <c r="R1028"/>
  <c r="R1026"/>
  <c r="R1024"/>
  <c r="R1022"/>
  <c r="R1020"/>
  <c r="R1018"/>
  <c r="R1016"/>
  <c r="R1014"/>
  <c r="R1012"/>
  <c r="R1010"/>
  <c r="R1008"/>
  <c r="R1006"/>
  <c r="R1004"/>
  <c r="R1002"/>
  <c r="R1000"/>
  <c r="R998"/>
  <c r="R996"/>
  <c r="R994"/>
  <c r="R992"/>
  <c r="R990"/>
  <c r="R988"/>
  <c r="R986"/>
  <c r="R984"/>
  <c r="R982"/>
  <c r="R980"/>
  <c r="R978"/>
  <c r="R976"/>
  <c r="R974"/>
  <c r="R972"/>
  <c r="R970"/>
  <c r="R968"/>
  <c r="R966"/>
  <c r="R964"/>
  <c r="R962"/>
  <c r="R960"/>
  <c r="R958"/>
  <c r="R956"/>
  <c r="R954"/>
  <c r="R952"/>
  <c r="R950"/>
  <c r="R948"/>
  <c r="R946"/>
  <c r="R944"/>
  <c r="R942"/>
  <c r="R940"/>
  <c r="R938"/>
  <c r="R936"/>
  <c r="R934"/>
  <c r="R932"/>
  <c r="R930"/>
  <c r="R928"/>
  <c r="R926"/>
  <c r="R924"/>
  <c r="R922"/>
  <c r="R920"/>
  <c r="R918"/>
  <c r="R916"/>
  <c r="R914"/>
  <c r="R912"/>
  <c r="R910"/>
  <c r="R908"/>
  <c r="R906"/>
  <c r="R904"/>
  <c r="R902"/>
  <c r="R900"/>
  <c r="R898"/>
  <c r="R896"/>
  <c r="R894"/>
  <c r="R892"/>
  <c r="R890"/>
  <c r="R888"/>
  <c r="R886"/>
  <c r="R884"/>
  <c r="R882"/>
  <c r="R880"/>
  <c r="R878"/>
  <c r="R876"/>
  <c r="R874"/>
  <c r="R872"/>
  <c r="R870"/>
  <c r="R868"/>
  <c r="R866"/>
  <c r="R864"/>
  <c r="R862"/>
  <c r="R860"/>
  <c r="R858"/>
  <c r="R856"/>
  <c r="R854"/>
  <c r="R852"/>
  <c r="R850"/>
  <c r="R848"/>
  <c r="R846"/>
  <c r="R844"/>
  <c r="R842"/>
  <c r="R840"/>
  <c r="R838"/>
  <c r="R836"/>
  <c r="R834"/>
  <c r="R832"/>
  <c r="R830"/>
  <c r="R828"/>
  <c r="R826"/>
  <c r="R824"/>
  <c r="R822"/>
  <c r="R820"/>
  <c r="R818"/>
  <c r="R816"/>
  <c r="R814"/>
  <c r="R812"/>
  <c r="R810"/>
  <c r="R808"/>
  <c r="R806"/>
  <c r="R804"/>
  <c r="R802"/>
  <c r="R800"/>
  <c r="R798"/>
  <c r="R796"/>
  <c r="R794"/>
  <c r="R792"/>
  <c r="R790"/>
  <c r="R788"/>
  <c r="R786"/>
  <c r="R784"/>
  <c r="R782"/>
  <c r="R780"/>
  <c r="R778"/>
  <c r="R776"/>
  <c r="R774"/>
  <c r="R772"/>
  <c r="R770"/>
  <c r="R768"/>
  <c r="R766"/>
  <c r="R764"/>
  <c r="R762"/>
  <c r="R760"/>
  <c r="R758"/>
  <c r="R756"/>
  <c r="R754"/>
  <c r="R752"/>
  <c r="R750"/>
  <c r="R748"/>
  <c r="R746"/>
  <c r="R744"/>
  <c r="R742"/>
  <c r="R740"/>
  <c r="R738"/>
  <c r="R736"/>
  <c r="R734"/>
  <c r="R732"/>
  <c r="R730"/>
  <c r="R728"/>
  <c r="R726"/>
  <c r="R724"/>
  <c r="R722"/>
  <c r="R720"/>
  <c r="R718"/>
  <c r="R716"/>
  <c r="R714"/>
  <c r="R712"/>
  <c r="R710"/>
  <c r="R708"/>
  <c r="R706"/>
  <c r="R704"/>
  <c r="R702"/>
  <c r="R700"/>
  <c r="R698"/>
  <c r="R696"/>
  <c r="R694"/>
  <c r="R692"/>
  <c r="R690"/>
  <c r="R688"/>
  <c r="R686"/>
  <c r="R684"/>
  <c r="R682"/>
  <c r="R680"/>
  <c r="R678"/>
  <c r="R676"/>
  <c r="R674"/>
  <c r="R672"/>
  <c r="R670"/>
  <c r="R668"/>
  <c r="R666"/>
  <c r="R664"/>
  <c r="R662"/>
  <c r="R660"/>
  <c r="R658"/>
  <c r="R656"/>
  <c r="R654"/>
  <c r="R652"/>
  <c r="R650"/>
  <c r="R648"/>
  <c r="R646"/>
  <c r="R644"/>
  <c r="R642"/>
  <c r="R640"/>
  <c r="R638"/>
  <c r="R636"/>
  <c r="R634"/>
  <c r="R632"/>
  <c r="R630"/>
  <c r="R628"/>
  <c r="R626"/>
  <c r="R624"/>
  <c r="R622"/>
  <c r="R620"/>
  <c r="R618"/>
  <c r="R616"/>
  <c r="R614"/>
  <c r="R612"/>
  <c r="R610"/>
  <c r="R608"/>
  <c r="R606"/>
  <c r="R604"/>
  <c r="R602"/>
  <c r="R600"/>
  <c r="R598"/>
  <c r="R596"/>
  <c r="R594"/>
  <c r="R592"/>
  <c r="R590"/>
  <c r="R588"/>
  <c r="R586"/>
  <c r="R584"/>
  <c r="R582"/>
  <c r="R580"/>
  <c r="R578"/>
  <c r="R576"/>
  <c r="R574"/>
  <c r="R572"/>
  <c r="R570"/>
  <c r="R568"/>
  <c r="R566"/>
  <c r="R564"/>
  <c r="R562"/>
  <c r="R560"/>
  <c r="R558"/>
  <c r="R556"/>
  <c r="R554"/>
  <c r="R552"/>
  <c r="R550"/>
  <c r="R548"/>
  <c r="R546"/>
  <c r="R544"/>
  <c r="R542"/>
  <c r="R540"/>
  <c r="R538"/>
  <c r="R536"/>
  <c r="R534"/>
  <c r="R532"/>
  <c r="R530"/>
  <c r="R528"/>
  <c r="R526"/>
  <c r="R524"/>
  <c r="R522"/>
  <c r="R520"/>
  <c r="R518"/>
  <c r="R516"/>
  <c r="R514"/>
  <c r="R512"/>
  <c r="R510"/>
  <c r="R508"/>
  <c r="R506"/>
  <c r="R504"/>
  <c r="R502"/>
  <c r="R500"/>
  <c r="R498"/>
  <c r="R496"/>
  <c r="R494"/>
  <c r="R492"/>
  <c r="R490"/>
  <c r="R488"/>
  <c r="R486"/>
  <c r="R484"/>
  <c r="R482"/>
  <c r="R480"/>
  <c r="R478"/>
  <c r="R476"/>
  <c r="R474"/>
  <c r="R472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418"/>
  <c r="R416"/>
  <c r="R414"/>
  <c r="R412"/>
  <c r="R410"/>
  <c r="R408"/>
  <c r="R406"/>
  <c r="R404"/>
  <c r="R402"/>
  <c r="R400"/>
  <c r="R398"/>
  <c r="R396"/>
  <c r="R394"/>
  <c r="R392"/>
  <c r="R390"/>
  <c r="R388"/>
  <c r="R386"/>
  <c r="R384"/>
  <c r="R382"/>
  <c r="R380"/>
  <c r="R378"/>
  <c r="R376"/>
  <c r="R374"/>
  <c r="R372"/>
  <c r="R370"/>
  <c r="R368"/>
  <c r="R366"/>
  <c r="R364"/>
  <c r="R362"/>
  <c r="R360"/>
  <c r="R358"/>
  <c r="R356"/>
  <c r="R354"/>
  <c r="R352"/>
  <c r="R350"/>
  <c r="R348"/>
  <c r="R346"/>
  <c r="R344"/>
  <c r="R342"/>
  <c r="R340"/>
  <c r="R338"/>
  <c r="R336"/>
  <c r="R334"/>
  <c r="R332"/>
  <c r="R330"/>
  <c r="R328"/>
  <c r="R326"/>
  <c r="R324"/>
  <c r="R322"/>
  <c r="R320"/>
  <c r="R318"/>
  <c r="R316"/>
  <c r="R314"/>
  <c r="R312"/>
  <c r="R310"/>
  <c r="R308"/>
  <c r="R306"/>
  <c r="R304"/>
  <c r="R302"/>
  <c r="R300"/>
  <c r="R298"/>
  <c r="R296"/>
  <c r="R294"/>
  <c r="R292"/>
  <c r="R290"/>
  <c r="R288"/>
  <c r="R286"/>
  <c r="R284"/>
  <c r="R282"/>
  <c r="R280"/>
  <c r="R278"/>
  <c r="R276"/>
  <c r="R274"/>
  <c r="R272"/>
  <c r="R270"/>
  <c r="R268"/>
  <c r="R266"/>
  <c r="R264"/>
  <c r="R262"/>
  <c r="R260"/>
  <c r="R258"/>
  <c r="R256"/>
  <c r="R254"/>
  <c r="R252"/>
  <c r="R250"/>
  <c r="R248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2"/>
  <c r="R180"/>
  <c r="R178"/>
  <c r="R176"/>
  <c r="R174"/>
  <c r="R172"/>
  <c r="R170"/>
  <c r="R168"/>
  <c r="R166"/>
  <c r="R164"/>
  <c r="R162"/>
  <c r="R160"/>
  <c r="R158"/>
  <c r="R156"/>
  <c r="R154"/>
  <c r="R152"/>
  <c r="R150"/>
  <c r="R148"/>
  <c r="R146"/>
  <c r="R144"/>
  <c r="R142"/>
  <c r="R140"/>
  <c r="R138"/>
  <c r="R136"/>
  <c r="R134"/>
  <c r="R132"/>
  <c r="R130"/>
  <c r="R128"/>
  <c r="R126"/>
  <c r="R124"/>
  <c r="R122"/>
  <c r="R120"/>
  <c r="R118"/>
  <c r="R116"/>
  <c r="R114"/>
  <c r="R112"/>
  <c r="R110"/>
  <c r="R108"/>
  <c r="R106"/>
  <c r="R104"/>
  <c r="R102"/>
  <c r="R100"/>
  <c r="R98"/>
  <c r="R96"/>
  <c r="R94"/>
  <c r="R92"/>
  <c r="R90"/>
  <c r="R88"/>
  <c r="R86"/>
  <c r="R84"/>
  <c r="R82"/>
  <c r="R80"/>
  <c r="R78"/>
  <c r="R76"/>
  <c r="R74"/>
  <c r="R72"/>
  <c r="R70"/>
  <c r="R68"/>
  <c r="R66"/>
  <c r="R64"/>
  <c r="R62"/>
  <c r="R60"/>
  <c r="R58"/>
  <c r="R56"/>
  <c r="R54"/>
  <c r="R52"/>
  <c r="R50"/>
  <c r="R48"/>
  <c r="R46"/>
  <c r="R44"/>
  <c r="R42"/>
  <c r="R40"/>
  <c r="R2339"/>
  <c r="R2335"/>
  <c r="R2331"/>
  <c r="R2327"/>
  <c r="R2323"/>
  <c r="R2319"/>
  <c r="R2315"/>
  <c r="R2311"/>
  <c r="R2307"/>
  <c r="R2303"/>
  <c r="R2299"/>
  <c r="R2295"/>
  <c r="R2291"/>
  <c r="R2287"/>
  <c r="R2283"/>
  <c r="R2279"/>
  <c r="R2275"/>
  <c r="R2271"/>
  <c r="R2267"/>
  <c r="R2263"/>
  <c r="R2259"/>
  <c r="R2255"/>
  <c r="R2251"/>
  <c r="R2247"/>
  <c r="R2243"/>
  <c r="R2239"/>
  <c r="R2235"/>
  <c r="R2231"/>
  <c r="R2227"/>
  <c r="R2223"/>
  <c r="R2219"/>
  <c r="R2215"/>
  <c r="R2211"/>
  <c r="R2207"/>
  <c r="R2203"/>
  <c r="R2199"/>
  <c r="R2195"/>
  <c r="R2191"/>
  <c r="R2187"/>
  <c r="R2183"/>
  <c r="R2179"/>
  <c r="R2175"/>
  <c r="R2171"/>
  <c r="R2167"/>
  <c r="R2163"/>
  <c r="R2159"/>
  <c r="R2155"/>
  <c r="R2151"/>
  <c r="R2147"/>
  <c r="R2143"/>
  <c r="R2139"/>
  <c r="R2135"/>
  <c r="R2131"/>
  <c r="R2127"/>
  <c r="R2123"/>
  <c r="R2119"/>
  <c r="R2115"/>
  <c r="R2111"/>
  <c r="R2107"/>
  <c r="R2103"/>
  <c r="R2099"/>
  <c r="R2095"/>
  <c r="R2091"/>
  <c r="R2087"/>
  <c r="R2083"/>
  <c r="R2079"/>
  <c r="R2075"/>
  <c r="R2071"/>
  <c r="R2067"/>
  <c r="R2063"/>
  <c r="R2059"/>
  <c r="R2055"/>
  <c r="R2051"/>
  <c r="R2047"/>
  <c r="R2043"/>
  <c r="R2039"/>
  <c r="R2035"/>
  <c r="R2031"/>
  <c r="R2027"/>
  <c r="R2023"/>
  <c r="R2019"/>
  <c r="R2015"/>
  <c r="R2011"/>
  <c r="R2007"/>
  <c r="R2003"/>
  <c r="R1999"/>
  <c r="R1995"/>
  <c r="R1991"/>
  <c r="R1987"/>
  <c r="R1983"/>
  <c r="R1979"/>
  <c r="R1975"/>
  <c r="R1971"/>
  <c r="R1967"/>
  <c r="R1963"/>
  <c r="R1959"/>
  <c r="R1955"/>
  <c r="R1951"/>
  <c r="R1947"/>
  <c r="R1943"/>
  <c r="R1939"/>
  <c r="R1935"/>
  <c r="R1931"/>
  <c r="R1927"/>
  <c r="R1923"/>
  <c r="R1919"/>
  <c r="R1915"/>
  <c r="R1911"/>
  <c r="R1907"/>
  <c r="R1903"/>
  <c r="R1899"/>
  <c r="R1895"/>
  <c r="R1891"/>
  <c r="R1887"/>
  <c r="R1883"/>
  <c r="R1879"/>
  <c r="R1875"/>
  <c r="R1871"/>
  <c r="R1867"/>
  <c r="R1863"/>
  <c r="R1859"/>
  <c r="R1855"/>
  <c r="R1851"/>
  <c r="R1847"/>
  <c r="R1843"/>
  <c r="R1839"/>
  <c r="R1835"/>
  <c r="R1831"/>
  <c r="R1829"/>
  <c r="R1827"/>
  <c r="R1825"/>
  <c r="R1823"/>
  <c r="R1821"/>
  <c r="R1819"/>
  <c r="R1817"/>
  <c r="R1815"/>
  <c r="R1813"/>
  <c r="R1811"/>
  <c r="R1809"/>
  <c r="R1807"/>
  <c r="R1805"/>
  <c r="R1803"/>
  <c r="R1801"/>
  <c r="R1799"/>
  <c r="R1797"/>
  <c r="R1795"/>
  <c r="R1793"/>
  <c r="R1791"/>
  <c r="R1789"/>
  <c r="R1787"/>
  <c r="R1785"/>
  <c r="R1783"/>
  <c r="R1781"/>
  <c r="R1779"/>
  <c r="R1777"/>
  <c r="R1775"/>
  <c r="R1773"/>
  <c r="R1771"/>
  <c r="R1769"/>
  <c r="R1767"/>
  <c r="R1765"/>
  <c r="R1763"/>
  <c r="R1761"/>
  <c r="R1759"/>
  <c r="R1757"/>
  <c r="R1755"/>
  <c r="R1753"/>
  <c r="R1751"/>
  <c r="R1749"/>
  <c r="R1747"/>
  <c r="R1745"/>
  <c r="R1743"/>
  <c r="R1741"/>
  <c r="R1739"/>
  <c r="R1737"/>
  <c r="R1735"/>
  <c r="R1733"/>
  <c r="R1731"/>
  <c r="R1729"/>
  <c r="R1727"/>
  <c r="R1725"/>
  <c r="R1723"/>
  <c r="R1721"/>
  <c r="R1719"/>
  <c r="R1717"/>
  <c r="R1715"/>
  <c r="R1713"/>
  <c r="R1711"/>
  <c r="R1709"/>
  <c r="R1707"/>
  <c r="R1705"/>
  <c r="R1703"/>
  <c r="R1701"/>
  <c r="R1699"/>
  <c r="R1697"/>
  <c r="R1695"/>
  <c r="R1693"/>
  <c r="R1691"/>
  <c r="R1689"/>
  <c r="R1687"/>
  <c r="R1685"/>
  <c r="R1683"/>
  <c r="R1681"/>
  <c r="R1679"/>
  <c r="R1677"/>
  <c r="R1675"/>
  <c r="R1673"/>
  <c r="R1671"/>
  <c r="R1669"/>
  <c r="R1667"/>
  <c r="R1665"/>
  <c r="R1663"/>
  <c r="R1661"/>
  <c r="R1659"/>
  <c r="R1657"/>
  <c r="R1655"/>
  <c r="R1653"/>
  <c r="R1651"/>
  <c r="R1649"/>
  <c r="R1647"/>
  <c r="R1645"/>
  <c r="R1643"/>
  <c r="R1641"/>
  <c r="R1639"/>
  <c r="R1637"/>
  <c r="R1635"/>
  <c r="R1633"/>
  <c r="R1631"/>
  <c r="R1629"/>
  <c r="R1627"/>
  <c r="R1625"/>
  <c r="R1623"/>
  <c r="R1621"/>
  <c r="R1619"/>
  <c r="R1617"/>
  <c r="R1615"/>
  <c r="R1613"/>
  <c r="R1611"/>
  <c r="R1609"/>
  <c r="R1607"/>
  <c r="R1605"/>
  <c r="R1603"/>
  <c r="R1601"/>
  <c r="R1599"/>
  <c r="R1597"/>
  <c r="R1595"/>
  <c r="R1593"/>
  <c r="R1591"/>
  <c r="R1589"/>
  <c r="R1587"/>
  <c r="R1585"/>
  <c r="R1583"/>
  <c r="R1581"/>
  <c r="R1579"/>
  <c r="R1577"/>
  <c r="R1575"/>
  <c r="R1573"/>
  <c r="R1571"/>
  <c r="R1569"/>
  <c r="R1567"/>
  <c r="R1565"/>
  <c r="R1563"/>
  <c r="R1561"/>
  <c r="R1559"/>
  <c r="R1557"/>
  <c r="R1555"/>
  <c r="R1553"/>
  <c r="R1551"/>
  <c r="R1549"/>
  <c r="R1547"/>
  <c r="R1545"/>
  <c r="R1543"/>
  <c r="R1541"/>
  <c r="R1539"/>
  <c r="R1537"/>
  <c r="R1535"/>
  <c r="R1533"/>
  <c r="R1531"/>
  <c r="R1529"/>
  <c r="R1527"/>
  <c r="R1525"/>
  <c r="R1523"/>
  <c r="R1521"/>
  <c r="R1519"/>
  <c r="R1517"/>
  <c r="R1515"/>
  <c r="R1513"/>
  <c r="R1511"/>
  <c r="R1509"/>
  <c r="R1507"/>
  <c r="R1505"/>
  <c r="R1503"/>
  <c r="R1501"/>
  <c r="R1499"/>
  <c r="R1497"/>
  <c r="R1495"/>
  <c r="R1493"/>
  <c r="R1491"/>
  <c r="R1489"/>
  <c r="R1487"/>
  <c r="R1485"/>
  <c r="R1483"/>
  <c r="R1481"/>
  <c r="R1479"/>
  <c r="R1477"/>
  <c r="R1475"/>
  <c r="R1473"/>
  <c r="R1471"/>
  <c r="R1469"/>
  <c r="R1467"/>
  <c r="R1465"/>
  <c r="R1463"/>
  <c r="R1461"/>
  <c r="R1459"/>
  <c r="R1457"/>
  <c r="R1455"/>
  <c r="R1453"/>
  <c r="R1451"/>
  <c r="R1449"/>
  <c r="R1447"/>
  <c r="R1445"/>
  <c r="R1443"/>
  <c r="R1441"/>
  <c r="R1439"/>
  <c r="R1437"/>
  <c r="R1435"/>
  <c r="R1433"/>
  <c r="R1431"/>
  <c r="R1429"/>
  <c r="R1427"/>
  <c r="R1425"/>
  <c r="R1423"/>
  <c r="R1421"/>
  <c r="R1419"/>
  <c r="R1417"/>
  <c r="R1415"/>
  <c r="R1413"/>
  <c r="R1411"/>
  <c r="R1409"/>
  <c r="R1407"/>
  <c r="R1405"/>
  <c r="R1403"/>
  <c r="R1401"/>
  <c r="R1399"/>
  <c r="R1397"/>
  <c r="R1395"/>
  <c r="R1393"/>
  <c r="R1391"/>
  <c r="R1389"/>
  <c r="R1387"/>
  <c r="R1385"/>
  <c r="R1383"/>
  <c r="R1381"/>
  <c r="R1379"/>
  <c r="R1377"/>
  <c r="R1375"/>
  <c r="R1373"/>
  <c r="R1371"/>
  <c r="R1369"/>
  <c r="R1367"/>
  <c r="R1365"/>
  <c r="R1363"/>
  <c r="R1361"/>
  <c r="R1359"/>
  <c r="R1357"/>
  <c r="R1355"/>
  <c r="R1353"/>
  <c r="R1351"/>
  <c r="R1349"/>
  <c r="R1347"/>
  <c r="R1345"/>
  <c r="R1343"/>
  <c r="R1341"/>
  <c r="R1339"/>
  <c r="R1337"/>
  <c r="R1335"/>
  <c r="R1333"/>
  <c r="R1331"/>
  <c r="R1329"/>
  <c r="R1327"/>
  <c r="R1325"/>
  <c r="R1323"/>
  <c r="R1321"/>
  <c r="R1319"/>
  <c r="R1317"/>
  <c r="R1315"/>
  <c r="R1313"/>
  <c r="R1311"/>
  <c r="R1309"/>
  <c r="R1307"/>
  <c r="R1305"/>
  <c r="R1303"/>
  <c r="R1301"/>
  <c r="R1299"/>
  <c r="R1297"/>
  <c r="R1295"/>
  <c r="R1293"/>
  <c r="R1291"/>
  <c r="R1289"/>
  <c r="R1287"/>
  <c r="R1285"/>
  <c r="R1283"/>
  <c r="R1281"/>
  <c r="R1279"/>
  <c r="R1277"/>
  <c r="R1275"/>
  <c r="R1273"/>
  <c r="R1271"/>
  <c r="R1269"/>
  <c r="R1267"/>
  <c r="R1265"/>
  <c r="R1263"/>
  <c r="R1261"/>
  <c r="R1259"/>
  <c r="R1257"/>
  <c r="R1255"/>
  <c r="R1253"/>
  <c r="R1251"/>
  <c r="R1249"/>
  <c r="R1247"/>
  <c r="R1245"/>
  <c r="R1243"/>
  <c r="R1241"/>
  <c r="R1239"/>
  <c r="R1237"/>
  <c r="R1235"/>
  <c r="R1233"/>
  <c r="R1231"/>
  <c r="R1229"/>
  <c r="R1227"/>
  <c r="R1225"/>
  <c r="R1223"/>
  <c r="R1221"/>
  <c r="R1219"/>
  <c r="R1217"/>
  <c r="R1215"/>
  <c r="R1213"/>
  <c r="R1211"/>
  <c r="R1209"/>
  <c r="R1207"/>
  <c r="R1205"/>
  <c r="R1203"/>
  <c r="R1201"/>
  <c r="R1199"/>
  <c r="R1197"/>
  <c r="R1195"/>
  <c r="R1193"/>
  <c r="R1191"/>
  <c r="R1189"/>
  <c r="R1187"/>
  <c r="R1185"/>
  <c r="R1183"/>
  <c r="R1181"/>
  <c r="R1179"/>
  <c r="R1177"/>
  <c r="R1175"/>
  <c r="R1173"/>
  <c r="R1171"/>
  <c r="R1169"/>
  <c r="R1167"/>
  <c r="R1165"/>
  <c r="R1163"/>
  <c r="R1161"/>
  <c r="R1159"/>
  <c r="R1157"/>
  <c r="R1155"/>
  <c r="R1153"/>
  <c r="R1151"/>
  <c r="R1149"/>
  <c r="R1147"/>
  <c r="R1145"/>
  <c r="R1143"/>
  <c r="R1141"/>
  <c r="R1139"/>
  <c r="R1137"/>
  <c r="R1135"/>
  <c r="R1133"/>
  <c r="R1131"/>
  <c r="R1129"/>
  <c r="R1127"/>
  <c r="R1125"/>
  <c r="R1123"/>
  <c r="R1121"/>
  <c r="R1119"/>
  <c r="R1117"/>
  <c r="R1115"/>
  <c r="R1113"/>
  <c r="R1111"/>
  <c r="R1109"/>
  <c r="R1107"/>
  <c r="R1105"/>
  <c r="R1103"/>
  <c r="R1101"/>
  <c r="R1099"/>
  <c r="R1097"/>
  <c r="R1095"/>
  <c r="R1093"/>
  <c r="R1091"/>
  <c r="R1089"/>
  <c r="R1087"/>
  <c r="R1085"/>
  <c r="R1083"/>
  <c r="R1081"/>
  <c r="R1079"/>
  <c r="R1077"/>
  <c r="R1075"/>
  <c r="R1073"/>
  <c r="R1071"/>
  <c r="R1069"/>
  <c r="R1067"/>
  <c r="R1065"/>
  <c r="R1063"/>
  <c r="R1061"/>
  <c r="R1059"/>
  <c r="R1057"/>
  <c r="R1055"/>
  <c r="R1053"/>
  <c r="R1051"/>
  <c r="R1049"/>
  <c r="R1047"/>
  <c r="R1045"/>
  <c r="R1043"/>
  <c r="R1041"/>
  <c r="R1039"/>
  <c r="R1037"/>
  <c r="R1035"/>
  <c r="R1033"/>
  <c r="R1031"/>
  <c r="R1029"/>
  <c r="R1027"/>
  <c r="R1025"/>
  <c r="R1023"/>
  <c r="R1021"/>
  <c r="R1019"/>
  <c r="R1017"/>
  <c r="R1015"/>
  <c r="R1013"/>
  <c r="R1011"/>
  <c r="R1009"/>
  <c r="R1007"/>
  <c r="R1005"/>
  <c r="R1003"/>
  <c r="R1001"/>
  <c r="R999"/>
  <c r="R997"/>
  <c r="R995"/>
  <c r="R993"/>
  <c r="R991"/>
  <c r="R989"/>
  <c r="R987"/>
  <c r="R985"/>
  <c r="R983"/>
  <c r="R981"/>
  <c r="R979"/>
  <c r="R977"/>
  <c r="R975"/>
  <c r="R973"/>
  <c r="R971"/>
  <c r="R969"/>
  <c r="R967"/>
  <c r="R965"/>
  <c r="R963"/>
  <c r="R961"/>
  <c r="R959"/>
  <c r="R957"/>
  <c r="R955"/>
  <c r="R953"/>
  <c r="R951"/>
  <c r="R949"/>
  <c r="R947"/>
  <c r="R945"/>
  <c r="R943"/>
  <c r="R941"/>
  <c r="R939"/>
  <c r="R937"/>
  <c r="R935"/>
  <c r="R933"/>
  <c r="R931"/>
  <c r="R929"/>
  <c r="R927"/>
  <c r="R925"/>
  <c r="R923"/>
  <c r="R921"/>
  <c r="R919"/>
  <c r="R917"/>
  <c r="R915"/>
  <c r="R913"/>
  <c r="R911"/>
  <c r="R909"/>
  <c r="R907"/>
  <c r="R905"/>
  <c r="R903"/>
  <c r="R901"/>
  <c r="R899"/>
  <c r="R897"/>
  <c r="R895"/>
  <c r="R893"/>
  <c r="R891"/>
  <c r="R889"/>
  <c r="R887"/>
  <c r="R885"/>
  <c r="R883"/>
  <c r="R881"/>
  <c r="R879"/>
  <c r="R877"/>
  <c r="R875"/>
  <c r="R873"/>
  <c r="R871"/>
  <c r="R869"/>
  <c r="R867"/>
  <c r="R865"/>
  <c r="R863"/>
  <c r="R861"/>
  <c r="R859"/>
  <c r="R857"/>
  <c r="R855"/>
  <c r="R853"/>
  <c r="R851"/>
  <c r="R849"/>
  <c r="R847"/>
  <c r="R845"/>
  <c r="R843"/>
  <c r="R841"/>
  <c r="R839"/>
  <c r="R837"/>
  <c r="R835"/>
  <c r="R833"/>
  <c r="R831"/>
  <c r="R829"/>
  <c r="R827"/>
  <c r="R825"/>
  <c r="R823"/>
  <c r="R821"/>
  <c r="R819"/>
  <c r="R817"/>
  <c r="R815"/>
  <c r="R813"/>
  <c r="R811"/>
  <c r="R809"/>
  <c r="R807"/>
  <c r="R805"/>
  <c r="R803"/>
  <c r="R801"/>
  <c r="R799"/>
  <c r="R797"/>
  <c r="R795"/>
  <c r="R793"/>
  <c r="R791"/>
  <c r="R789"/>
  <c r="R787"/>
  <c r="R785"/>
  <c r="R783"/>
  <c r="R781"/>
  <c r="R779"/>
  <c r="R777"/>
  <c r="R775"/>
  <c r="R773"/>
  <c r="R771"/>
  <c r="R769"/>
  <c r="R767"/>
  <c r="R765"/>
  <c r="R763"/>
  <c r="R761"/>
  <c r="R759"/>
  <c r="R757"/>
  <c r="R755"/>
  <c r="R753"/>
  <c r="R751"/>
  <c r="R749"/>
  <c r="R747"/>
  <c r="R745"/>
  <c r="R743"/>
  <c r="R741"/>
  <c r="R739"/>
  <c r="R737"/>
  <c r="R735"/>
  <c r="R733"/>
  <c r="R731"/>
  <c r="R729"/>
  <c r="R727"/>
  <c r="R725"/>
  <c r="R723"/>
  <c r="R721"/>
  <c r="R719"/>
  <c r="R717"/>
  <c r="R715"/>
  <c r="R713"/>
  <c r="R711"/>
  <c r="R709"/>
  <c r="R707"/>
  <c r="R705"/>
  <c r="R703"/>
  <c r="R701"/>
  <c r="R699"/>
  <c r="R697"/>
  <c r="R695"/>
  <c r="R693"/>
  <c r="R691"/>
  <c r="R689"/>
  <c r="R687"/>
  <c r="R685"/>
  <c r="R683"/>
  <c r="R681"/>
  <c r="R679"/>
  <c r="R677"/>
  <c r="R675"/>
  <c r="R673"/>
  <c r="R671"/>
  <c r="R669"/>
  <c r="R667"/>
  <c r="R665"/>
  <c r="R663"/>
  <c r="R661"/>
  <c r="R659"/>
  <c r="R657"/>
  <c r="R655"/>
  <c r="R653"/>
  <c r="R651"/>
  <c r="R649"/>
  <c r="R647"/>
  <c r="R645"/>
  <c r="R643"/>
  <c r="R641"/>
  <c r="R639"/>
  <c r="R637"/>
  <c r="R635"/>
  <c r="R633"/>
  <c r="R631"/>
  <c r="R629"/>
  <c r="R627"/>
  <c r="R625"/>
  <c r="R623"/>
  <c r="R621"/>
  <c r="R619"/>
  <c r="R617"/>
  <c r="R615"/>
  <c r="R613"/>
  <c r="R611"/>
  <c r="R609"/>
  <c r="R607"/>
  <c r="R605"/>
  <c r="R603"/>
  <c r="R601"/>
  <c r="R599"/>
  <c r="R597"/>
  <c r="R595"/>
  <c r="R593"/>
  <c r="R591"/>
  <c r="R589"/>
  <c r="R587"/>
  <c r="R585"/>
  <c r="R583"/>
  <c r="R581"/>
  <c r="R579"/>
  <c r="R577"/>
  <c r="R575"/>
  <c r="R573"/>
  <c r="R571"/>
  <c r="R569"/>
  <c r="R567"/>
  <c r="R565"/>
  <c r="R563"/>
  <c r="R561"/>
  <c r="R559"/>
  <c r="R557"/>
  <c r="R555"/>
  <c r="R553"/>
  <c r="R551"/>
  <c r="R549"/>
  <c r="R547"/>
  <c r="R545"/>
  <c r="R543"/>
  <c r="R541"/>
  <c r="R539"/>
  <c r="R537"/>
  <c r="R535"/>
  <c r="R533"/>
  <c r="R531"/>
  <c r="R529"/>
  <c r="R527"/>
  <c r="R525"/>
  <c r="R523"/>
  <c r="R521"/>
  <c r="R519"/>
  <c r="R517"/>
  <c r="R515"/>
  <c r="R513"/>
  <c r="R511"/>
  <c r="R509"/>
  <c r="R507"/>
  <c r="R505"/>
  <c r="R503"/>
  <c r="R501"/>
  <c r="R499"/>
  <c r="R497"/>
  <c r="R495"/>
  <c r="R493"/>
  <c r="R491"/>
  <c r="R489"/>
  <c r="R487"/>
  <c r="R485"/>
  <c r="R483"/>
  <c r="R481"/>
  <c r="R479"/>
  <c r="R477"/>
  <c r="R475"/>
  <c r="R473"/>
  <c r="R471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R415"/>
  <c r="R413"/>
  <c r="R411"/>
  <c r="R409"/>
  <c r="R407"/>
  <c r="R405"/>
  <c r="R403"/>
  <c r="R401"/>
  <c r="R399"/>
  <c r="R397"/>
  <c r="R395"/>
  <c r="R393"/>
  <c r="R391"/>
  <c r="R389"/>
  <c r="R387"/>
  <c r="R385"/>
  <c r="R383"/>
  <c r="R381"/>
  <c r="R379"/>
  <c r="R377"/>
  <c r="R375"/>
  <c r="R373"/>
  <c r="R371"/>
  <c r="R369"/>
  <c r="R367"/>
  <c r="R365"/>
  <c r="R363"/>
  <c r="R361"/>
  <c r="R359"/>
  <c r="R357"/>
  <c r="R355"/>
  <c r="R353"/>
  <c r="R351"/>
  <c r="R349"/>
  <c r="R347"/>
  <c r="R345"/>
  <c r="R343"/>
  <c r="R341"/>
  <c r="R339"/>
  <c r="R337"/>
  <c r="R335"/>
  <c r="R333"/>
  <c r="R331"/>
  <c r="R329"/>
  <c r="R327"/>
  <c r="R325"/>
  <c r="R323"/>
  <c r="R321"/>
  <c r="R319"/>
  <c r="R317"/>
  <c r="R315"/>
  <c r="R313"/>
  <c r="R311"/>
  <c r="R309"/>
  <c r="R307"/>
  <c r="R305"/>
  <c r="R303"/>
  <c r="R301"/>
  <c r="R299"/>
  <c r="R297"/>
  <c r="R295"/>
  <c r="R293"/>
  <c r="R291"/>
  <c r="R289"/>
  <c r="R287"/>
  <c r="R285"/>
  <c r="R283"/>
  <c r="R281"/>
  <c r="R279"/>
  <c r="R277"/>
  <c r="R275"/>
  <c r="R273"/>
  <c r="R271"/>
  <c r="R269"/>
  <c r="R267"/>
  <c r="R265"/>
  <c r="R263"/>
  <c r="R261"/>
  <c r="R259"/>
  <c r="R257"/>
  <c r="R255"/>
  <c r="R253"/>
  <c r="R251"/>
  <c r="R249"/>
  <c r="R247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7"/>
  <c r="R145"/>
  <c r="R143"/>
  <c r="R141"/>
  <c r="R139"/>
  <c r="R137"/>
  <c r="R135"/>
  <c r="R133"/>
  <c r="R131"/>
  <c r="R129"/>
  <c r="R127"/>
  <c r="R125"/>
  <c r="R123"/>
  <c r="R121"/>
  <c r="R119"/>
  <c r="R117"/>
  <c r="R115"/>
  <c r="R113"/>
  <c r="R111"/>
  <c r="R109"/>
  <c r="R107"/>
  <c r="R105"/>
  <c r="R103"/>
  <c r="R101"/>
  <c r="R99"/>
  <c r="R97"/>
  <c r="R95"/>
  <c r="R93"/>
  <c r="R91"/>
  <c r="R89"/>
  <c r="R87"/>
  <c r="R85"/>
  <c r="R83"/>
  <c r="R81"/>
  <c r="R79"/>
  <c r="R77"/>
  <c r="R75"/>
  <c r="R73"/>
  <c r="R71"/>
  <c r="R69"/>
  <c r="R67"/>
  <c r="R65"/>
  <c r="R63"/>
  <c r="R61"/>
  <c r="R59"/>
  <c r="R57"/>
  <c r="R55"/>
  <c r="R53"/>
  <c r="R51"/>
  <c r="R49"/>
  <c r="R47"/>
  <c r="R45"/>
  <c r="R43"/>
  <c r="R41"/>
  <c r="R39"/>
  <c r="R9"/>
  <c r="R11"/>
  <c r="R13"/>
  <c r="R15"/>
  <c r="R17"/>
  <c r="R19"/>
  <c r="R21"/>
  <c r="R23"/>
  <c r="R25"/>
  <c r="R27"/>
  <c r="R29"/>
  <c r="R31"/>
  <c r="R33"/>
  <c r="R35"/>
  <c r="R37"/>
  <c r="R7"/>
  <c r="R8"/>
  <c r="R10"/>
  <c r="R12"/>
  <c r="R14"/>
  <c r="R16"/>
  <c r="R18"/>
  <c r="R20"/>
  <c r="R22"/>
  <c r="R24"/>
  <c r="R26"/>
  <c r="R28"/>
  <c r="R30"/>
  <c r="R32"/>
  <c r="R34"/>
  <c r="R36"/>
  <c r="R38"/>
  <c r="S7"/>
  <c r="S8"/>
  <c r="S10"/>
  <c r="S12"/>
  <c r="S14"/>
  <c r="S16"/>
  <c r="S18"/>
  <c r="S20"/>
  <c r="S22"/>
  <c r="S24"/>
  <c r="S26"/>
  <c r="S28"/>
  <c r="S30"/>
  <c r="S32"/>
  <c r="S34"/>
  <c r="S36"/>
  <c r="S38"/>
  <c r="S40"/>
  <c r="S42"/>
  <c r="S44"/>
  <c r="S46"/>
  <c r="S48"/>
  <c r="S50"/>
  <c r="S52"/>
  <c r="S54"/>
  <c r="S56"/>
  <c r="S58"/>
  <c r="S60"/>
  <c r="S62"/>
  <c r="S64"/>
  <c r="S66"/>
  <c r="S68"/>
  <c r="S70"/>
  <c r="S72"/>
  <c r="S74"/>
  <c r="S76"/>
  <c r="S78"/>
  <c r="S80"/>
  <c r="S82"/>
  <c r="S84"/>
  <c r="S86"/>
  <c r="S88"/>
  <c r="S90"/>
  <c r="S92"/>
  <c r="S94"/>
  <c r="S96"/>
  <c r="S98"/>
  <c r="S100"/>
  <c r="S102"/>
  <c r="S104"/>
  <c r="S106"/>
  <c r="S108"/>
  <c r="S110"/>
  <c r="S112"/>
  <c r="S114"/>
  <c r="S116"/>
  <c r="S118"/>
  <c r="S120"/>
  <c r="S122"/>
  <c r="S124"/>
  <c r="S126"/>
  <c r="S128"/>
  <c r="S130"/>
  <c r="S132"/>
  <c r="S134"/>
  <c r="S136"/>
  <c r="S138"/>
  <c r="S140"/>
  <c r="S142"/>
  <c r="S144"/>
  <c r="S146"/>
  <c r="S148"/>
  <c r="S150"/>
  <c r="S152"/>
  <c r="S154"/>
  <c r="S156"/>
  <c r="S158"/>
  <c r="S160"/>
  <c r="S162"/>
  <c r="S164"/>
  <c r="S166"/>
  <c r="S168"/>
  <c r="S170"/>
  <c r="S172"/>
  <c r="S174"/>
  <c r="S176"/>
  <c r="S178"/>
  <c r="S180"/>
  <c r="S182"/>
  <c r="S184"/>
  <c r="S186"/>
  <c r="S188"/>
  <c r="S190"/>
  <c r="S192"/>
  <c r="S194"/>
  <c r="S196"/>
  <c r="S198"/>
  <c r="S200"/>
  <c r="S202"/>
  <c r="S204"/>
  <c r="S206"/>
  <c r="S208"/>
  <c r="S210"/>
  <c r="S212"/>
  <c r="S214"/>
  <c r="S216"/>
  <c r="S218"/>
  <c r="S220"/>
  <c r="S222"/>
  <c r="S224"/>
  <c r="S226"/>
  <c r="S228"/>
  <c r="S230"/>
  <c r="S232"/>
  <c r="S234"/>
  <c r="S236"/>
  <c r="S238"/>
  <c r="S240"/>
  <c r="S242"/>
  <c r="S244"/>
  <c r="S246"/>
  <c r="S248"/>
  <c r="S250"/>
  <c r="S252"/>
  <c r="S254"/>
  <c r="S256"/>
  <c r="S258"/>
  <c r="S260"/>
  <c r="S262"/>
  <c r="S264"/>
  <c r="S266"/>
  <c r="S268"/>
  <c r="S270"/>
  <c r="S272"/>
  <c r="S274"/>
  <c r="S276"/>
  <c r="S278"/>
  <c r="S280"/>
  <c r="S282"/>
  <c r="S284"/>
  <c r="S286"/>
  <c r="S288"/>
  <c r="S290"/>
  <c r="S292"/>
  <c r="S294"/>
  <c r="S296"/>
  <c r="S298"/>
  <c r="S300"/>
  <c r="S302"/>
  <c r="S304"/>
  <c r="S306"/>
  <c r="S308"/>
  <c r="S310"/>
  <c r="S312"/>
  <c r="S314"/>
  <c r="S316"/>
  <c r="S318"/>
  <c r="S320"/>
  <c r="S322"/>
  <c r="S324"/>
  <c r="S326"/>
  <c r="S328"/>
  <c r="S330"/>
  <c r="S332"/>
  <c r="S334"/>
  <c r="S336"/>
  <c r="S338"/>
  <c r="S340"/>
  <c r="S342"/>
  <c r="S344"/>
  <c r="S346"/>
  <c r="S348"/>
  <c r="S350"/>
  <c r="S352"/>
  <c r="S354"/>
  <c r="S356"/>
  <c r="S358"/>
  <c r="S360"/>
  <c r="S362"/>
  <c r="S364"/>
  <c r="S366"/>
  <c r="S368"/>
  <c r="S370"/>
  <c r="S372"/>
  <c r="S374"/>
  <c r="S376"/>
  <c r="S378"/>
  <c r="S380"/>
  <c r="S382"/>
  <c r="S384"/>
  <c r="S386"/>
  <c r="S388"/>
  <c r="S390"/>
  <c r="S392"/>
  <c r="S394"/>
  <c r="S396"/>
  <c r="S398"/>
  <c r="S400"/>
  <c r="S402"/>
  <c r="S404"/>
  <c r="S406"/>
  <c r="S408"/>
  <c r="S410"/>
  <c r="S412"/>
  <c r="S414"/>
  <c r="S416"/>
  <c r="S418"/>
  <c r="S420"/>
  <c r="S422"/>
  <c r="S424"/>
  <c r="S426"/>
  <c r="S428"/>
  <c r="S430"/>
  <c r="S432"/>
  <c r="S434"/>
  <c r="S436"/>
  <c r="S438"/>
  <c r="S440"/>
  <c r="S442"/>
  <c r="S444"/>
  <c r="S446"/>
  <c r="S448"/>
  <c r="S450"/>
  <c r="S452"/>
  <c r="S454"/>
  <c r="S457"/>
  <c r="S461"/>
  <c r="S465"/>
  <c r="S469"/>
  <c r="S473"/>
  <c r="S477"/>
  <c r="S481"/>
  <c r="S485"/>
  <c r="S489"/>
  <c r="S493"/>
  <c r="S497"/>
  <c r="S501"/>
  <c r="S505"/>
  <c r="S509"/>
  <c r="S513"/>
  <c r="S517"/>
  <c r="S521"/>
  <c r="S525"/>
  <c r="S529"/>
  <c r="S533"/>
  <c r="S537"/>
  <c r="S541"/>
  <c r="S545"/>
  <c r="S549"/>
  <c r="S553"/>
  <c r="S557"/>
  <c r="S561"/>
  <c r="S565"/>
  <c r="S569"/>
  <c r="S573"/>
  <c r="S577"/>
  <c r="S2340"/>
  <c r="S2338"/>
  <c r="S2336"/>
  <c r="S2334"/>
  <c r="S2332"/>
  <c r="S2330"/>
  <c r="S2328"/>
  <c r="S2326"/>
  <c r="S2324"/>
  <c r="S2322"/>
  <c r="S2320"/>
  <c r="S2318"/>
  <c r="S2316"/>
  <c r="S2314"/>
  <c r="S2312"/>
  <c r="S2310"/>
  <c r="S2308"/>
  <c r="S2306"/>
  <c r="S2304"/>
  <c r="S2302"/>
  <c r="S2300"/>
  <c r="S2298"/>
  <c r="S2296"/>
  <c r="S2294"/>
  <c r="S2292"/>
  <c r="S2290"/>
  <c r="S2288"/>
  <c r="S2286"/>
  <c r="S2284"/>
  <c r="S2282"/>
  <c r="S2280"/>
  <c r="S2278"/>
  <c r="S2276"/>
  <c r="S2274"/>
  <c r="S2272"/>
  <c r="S2270"/>
  <c r="S2268"/>
  <c r="S2266"/>
  <c r="S2264"/>
  <c r="S2262"/>
  <c r="S2260"/>
  <c r="S2258"/>
  <c r="S2256"/>
  <c r="S2254"/>
  <c r="S2252"/>
  <c r="S2250"/>
  <c r="S2248"/>
  <c r="S2246"/>
  <c r="S2244"/>
  <c r="S2242"/>
  <c r="S2240"/>
  <c r="S2238"/>
  <c r="S2236"/>
  <c r="S2234"/>
  <c r="S2232"/>
  <c r="S2230"/>
  <c r="S2228"/>
  <c r="S2226"/>
  <c r="S2224"/>
  <c r="S2222"/>
  <c r="S2220"/>
  <c r="S2218"/>
  <c r="S2216"/>
  <c r="S2214"/>
  <c r="S2212"/>
  <c r="S2210"/>
  <c r="S2208"/>
  <c r="S2206"/>
  <c r="S2204"/>
  <c r="S2202"/>
  <c r="S2200"/>
  <c r="S2198"/>
  <c r="S2196"/>
  <c r="S2194"/>
  <c r="S2192"/>
  <c r="S2190"/>
  <c r="S2188"/>
  <c r="S2186"/>
  <c r="S2184"/>
  <c r="S2182"/>
  <c r="S2180"/>
  <c r="S2178"/>
  <c r="S2176"/>
  <c r="S2174"/>
  <c r="S2172"/>
  <c r="S2170"/>
  <c r="S2168"/>
  <c r="S2166"/>
  <c r="S2164"/>
  <c r="S2162"/>
  <c r="S2160"/>
  <c r="S2158"/>
  <c r="S2156"/>
  <c r="S2154"/>
  <c r="S2152"/>
  <c r="S2150"/>
  <c r="S2148"/>
  <c r="S2146"/>
  <c r="S2144"/>
  <c r="S2142"/>
  <c r="S2140"/>
  <c r="S2138"/>
  <c r="S2136"/>
  <c r="S2134"/>
  <c r="S2132"/>
  <c r="S2130"/>
  <c r="S2128"/>
  <c r="S2126"/>
  <c r="S2124"/>
  <c r="S2122"/>
  <c r="S2120"/>
  <c r="S2118"/>
  <c r="S2116"/>
  <c r="S2114"/>
  <c r="S2112"/>
  <c r="S2110"/>
  <c r="S2108"/>
  <c r="S2106"/>
  <c r="S2104"/>
  <c r="S2102"/>
  <c r="S2100"/>
  <c r="S2098"/>
  <c r="S2096"/>
  <c r="S2094"/>
  <c r="S2092"/>
  <c r="S2090"/>
  <c r="S2088"/>
  <c r="S2086"/>
  <c r="S2084"/>
  <c r="S2082"/>
  <c r="S2080"/>
  <c r="S2078"/>
  <c r="S2076"/>
  <c r="S2074"/>
  <c r="S2072"/>
  <c r="S2070"/>
  <c r="S2068"/>
  <c r="S2066"/>
  <c r="S2064"/>
  <c r="S2062"/>
  <c r="S2060"/>
  <c r="S2058"/>
  <c r="S2056"/>
  <c r="S2054"/>
  <c r="S2052"/>
  <c r="S2050"/>
  <c r="S2048"/>
  <c r="S2046"/>
  <c r="S2044"/>
  <c r="S2042"/>
  <c r="S2040"/>
  <c r="S2038"/>
  <c r="S2036"/>
  <c r="S2034"/>
  <c r="S2032"/>
  <c r="S2030"/>
  <c r="S2028"/>
  <c r="S2026"/>
  <c r="S2024"/>
  <c r="S2022"/>
  <c r="S2020"/>
  <c r="S2018"/>
  <c r="S2016"/>
  <c r="S2014"/>
  <c r="S2012"/>
  <c r="S2010"/>
  <c r="S2008"/>
  <c r="S2006"/>
  <c r="S2004"/>
  <c r="S2002"/>
  <c r="S2000"/>
  <c r="S1998"/>
  <c r="S1996"/>
  <c r="S1994"/>
  <c r="S1992"/>
  <c r="S1990"/>
  <c r="S1988"/>
  <c r="S1986"/>
  <c r="S1984"/>
  <c r="S1982"/>
  <c r="S1980"/>
  <c r="S1978"/>
  <c r="S1976"/>
  <c r="S1974"/>
  <c r="S1972"/>
  <c r="S1970"/>
  <c r="S1968"/>
  <c r="S1966"/>
  <c r="S1964"/>
  <c r="S1962"/>
  <c r="S1960"/>
  <c r="S1958"/>
  <c r="S1956"/>
  <c r="S1954"/>
  <c r="S1952"/>
  <c r="S1950"/>
  <c r="S1948"/>
  <c r="S1946"/>
  <c r="S1944"/>
  <c r="S1942"/>
  <c r="S1940"/>
  <c r="S1938"/>
  <c r="S1936"/>
  <c r="S1934"/>
  <c r="S1932"/>
  <c r="S1930"/>
  <c r="S1928"/>
  <c r="S1926"/>
  <c r="S1924"/>
  <c r="S1922"/>
  <c r="S1920"/>
  <c r="S1918"/>
  <c r="S1916"/>
  <c r="S1914"/>
  <c r="S1912"/>
  <c r="S1910"/>
  <c r="S1908"/>
  <c r="S1906"/>
  <c r="S1904"/>
  <c r="S1902"/>
  <c r="S1900"/>
  <c r="S1898"/>
  <c r="S1896"/>
  <c r="S1894"/>
  <c r="S1892"/>
  <c r="S1890"/>
  <c r="S1888"/>
  <c r="S1886"/>
  <c r="S1884"/>
  <c r="S1882"/>
  <c r="S1880"/>
  <c r="S1878"/>
  <c r="S1876"/>
  <c r="S1874"/>
  <c r="S1872"/>
  <c r="S1870"/>
  <c r="S1868"/>
  <c r="S1866"/>
  <c r="S1864"/>
  <c r="S1862"/>
  <c r="S1860"/>
  <c r="S1858"/>
  <c r="S1856"/>
  <c r="S1854"/>
  <c r="S1852"/>
  <c r="S1850"/>
  <c r="S1848"/>
  <c r="S1846"/>
  <c r="S1844"/>
  <c r="S1842"/>
  <c r="S1840"/>
  <c r="S1838"/>
  <c r="S1836"/>
  <c r="S1834"/>
  <c r="S1832"/>
  <c r="S1830"/>
  <c r="S2341"/>
  <c r="S2339"/>
  <c r="S2337"/>
  <c r="S2335"/>
  <c r="S2333"/>
  <c r="S2331"/>
  <c r="S2329"/>
  <c r="S2327"/>
  <c r="S2325"/>
  <c r="S2323"/>
  <c r="S2321"/>
  <c r="S2319"/>
  <c r="S2317"/>
  <c r="S2315"/>
  <c r="S2313"/>
  <c r="S2311"/>
  <c r="S2309"/>
  <c r="S2307"/>
  <c r="S2305"/>
  <c r="S2303"/>
  <c r="S2301"/>
  <c r="S2299"/>
  <c r="S2297"/>
  <c r="S2295"/>
  <c r="S2293"/>
  <c r="S2291"/>
  <c r="S2289"/>
  <c r="S2287"/>
  <c r="S2285"/>
  <c r="S2283"/>
  <c r="S2281"/>
  <c r="S2279"/>
  <c r="S2277"/>
  <c r="S2275"/>
  <c r="S2273"/>
  <c r="S2271"/>
  <c r="S2269"/>
  <c r="S2267"/>
  <c r="S2265"/>
  <c r="S2263"/>
  <c r="S2261"/>
  <c r="S2259"/>
  <c r="S2257"/>
  <c r="S2255"/>
  <c r="S2253"/>
  <c r="S2251"/>
  <c r="S2249"/>
  <c r="S2247"/>
  <c r="S2245"/>
  <c r="S2243"/>
  <c r="S2241"/>
  <c r="S2239"/>
  <c r="S2237"/>
  <c r="S2235"/>
  <c r="S2233"/>
  <c r="S2231"/>
  <c r="S2229"/>
  <c r="S2227"/>
  <c r="S2225"/>
  <c r="S2223"/>
  <c r="S2221"/>
  <c r="S2219"/>
  <c r="S2217"/>
  <c r="S2215"/>
  <c r="S2213"/>
  <c r="S2211"/>
  <c r="S2209"/>
  <c r="S2207"/>
  <c r="S2205"/>
  <c r="S2203"/>
  <c r="S2201"/>
  <c r="S2199"/>
  <c r="S2197"/>
  <c r="S2195"/>
  <c r="S2193"/>
  <c r="S2191"/>
  <c r="S2189"/>
  <c r="S2187"/>
  <c r="S2185"/>
  <c r="S2183"/>
  <c r="S2181"/>
  <c r="S2179"/>
  <c r="S2177"/>
  <c r="S2175"/>
  <c r="S2173"/>
  <c r="S2171"/>
  <c r="S2169"/>
  <c r="S2167"/>
  <c r="S2165"/>
  <c r="S2163"/>
  <c r="S2161"/>
  <c r="S2159"/>
  <c r="S2157"/>
  <c r="S2155"/>
  <c r="S2153"/>
  <c r="S2151"/>
  <c r="S2149"/>
  <c r="S2147"/>
  <c r="S2145"/>
  <c r="S2143"/>
  <c r="S2141"/>
  <c r="S2139"/>
  <c r="S2137"/>
  <c r="S2135"/>
  <c r="S2133"/>
  <c r="S2131"/>
  <c r="S2129"/>
  <c r="S2127"/>
  <c r="S2125"/>
  <c r="S2123"/>
  <c r="S2121"/>
  <c r="S2119"/>
  <c r="S2117"/>
  <c r="S2115"/>
  <c r="S2113"/>
  <c r="S2111"/>
  <c r="S2109"/>
  <c r="S2107"/>
  <c r="S2105"/>
  <c r="S2103"/>
  <c r="S2101"/>
  <c r="S2099"/>
  <c r="S2097"/>
  <c r="S2095"/>
  <c r="S2093"/>
  <c r="S2091"/>
  <c r="S2089"/>
  <c r="S2087"/>
  <c r="S2085"/>
  <c r="S2083"/>
  <c r="S2081"/>
  <c r="S2079"/>
  <c r="S2077"/>
  <c r="S2075"/>
  <c r="S2073"/>
  <c r="S2071"/>
  <c r="S2069"/>
  <c r="S2067"/>
  <c r="S2065"/>
  <c r="S2063"/>
  <c r="S2061"/>
  <c r="S2059"/>
  <c r="S2057"/>
  <c r="S2055"/>
  <c r="S2053"/>
  <c r="S2051"/>
  <c r="S2049"/>
  <c r="S2047"/>
  <c r="S2045"/>
  <c r="S2043"/>
  <c r="S2041"/>
  <c r="S2039"/>
  <c r="S2037"/>
  <c r="S2035"/>
  <c r="S2033"/>
  <c r="S2031"/>
  <c r="S2029"/>
  <c r="S2027"/>
  <c r="S2025"/>
  <c r="S2023"/>
  <c r="S2021"/>
  <c r="S2019"/>
  <c r="S2017"/>
  <c r="S2015"/>
  <c r="S2013"/>
  <c r="S2011"/>
  <c r="S2009"/>
  <c r="S2007"/>
  <c r="S2005"/>
  <c r="S2003"/>
  <c r="S2001"/>
  <c r="S1999"/>
  <c r="S1997"/>
  <c r="S1995"/>
  <c r="S1993"/>
  <c r="S1991"/>
  <c r="S1989"/>
  <c r="S1987"/>
  <c r="S1985"/>
  <c r="S1983"/>
  <c r="S1981"/>
  <c r="S1979"/>
  <c r="S1977"/>
  <c r="S1975"/>
  <c r="S1973"/>
  <c r="S1971"/>
  <c r="S1969"/>
  <c r="S1967"/>
  <c r="S1965"/>
  <c r="S1963"/>
  <c r="S1961"/>
  <c r="S1959"/>
  <c r="S1957"/>
  <c r="S1955"/>
  <c r="S1953"/>
  <c r="S1951"/>
  <c r="S1949"/>
  <c r="S1947"/>
  <c r="S1945"/>
  <c r="S1943"/>
  <c r="S1941"/>
  <c r="S1939"/>
  <c r="S1937"/>
  <c r="S1935"/>
  <c r="S1933"/>
  <c r="S1931"/>
  <c r="S1929"/>
  <c r="S1927"/>
  <c r="S1925"/>
  <c r="S1923"/>
  <c r="S1921"/>
  <c r="S1919"/>
  <c r="S1917"/>
  <c r="S1915"/>
  <c r="S1913"/>
  <c r="S1911"/>
  <c r="S1909"/>
  <c r="S1907"/>
  <c r="S1905"/>
  <c r="S1903"/>
  <c r="S1901"/>
  <c r="S1899"/>
  <c r="S1897"/>
  <c r="S1895"/>
  <c r="S1893"/>
  <c r="S1891"/>
  <c r="S1889"/>
  <c r="S1887"/>
  <c r="S1885"/>
  <c r="S1883"/>
  <c r="S1881"/>
  <c r="S1879"/>
  <c r="S1877"/>
  <c r="S1875"/>
  <c r="S1873"/>
  <c r="S1871"/>
  <c r="S1867"/>
  <c r="S1863"/>
  <c r="S1859"/>
  <c r="S1855"/>
  <c r="S1851"/>
  <c r="S1847"/>
  <c r="S1843"/>
  <c r="S1839"/>
  <c r="S1835"/>
  <c r="S1831"/>
  <c r="S1828"/>
  <c r="S1826"/>
  <c r="S1824"/>
  <c r="S1822"/>
  <c r="S1820"/>
  <c r="S1818"/>
  <c r="S1816"/>
  <c r="S1814"/>
  <c r="S1812"/>
  <c r="S1810"/>
  <c r="S1808"/>
  <c r="S1806"/>
  <c r="S1804"/>
  <c r="S1802"/>
  <c r="S1800"/>
  <c r="S1798"/>
  <c r="S1796"/>
  <c r="S1794"/>
  <c r="S1792"/>
  <c r="S1790"/>
  <c r="S1788"/>
  <c r="S1786"/>
  <c r="S1784"/>
  <c r="S1782"/>
  <c r="S1780"/>
  <c r="S1778"/>
  <c r="S1776"/>
  <c r="S1774"/>
  <c r="S1772"/>
  <c r="S1770"/>
  <c r="S1768"/>
  <c r="S1766"/>
  <c r="S1764"/>
  <c r="S1762"/>
  <c r="S1760"/>
  <c r="S1758"/>
  <c r="S1756"/>
  <c r="S1754"/>
  <c r="S1752"/>
  <c r="S1750"/>
  <c r="S1748"/>
  <c r="S1746"/>
  <c r="S1744"/>
  <c r="S1742"/>
  <c r="S1740"/>
  <c r="S1738"/>
  <c r="S1736"/>
  <c r="S1734"/>
  <c r="S1732"/>
  <c r="S1730"/>
  <c r="S1728"/>
  <c r="S1726"/>
  <c r="S1724"/>
  <c r="S1722"/>
  <c r="S1720"/>
  <c r="S1718"/>
  <c r="S1716"/>
  <c r="S1714"/>
  <c r="S1712"/>
  <c r="S1710"/>
  <c r="S1708"/>
  <c r="S1706"/>
  <c r="S1704"/>
  <c r="S1702"/>
  <c r="S1700"/>
  <c r="S1698"/>
  <c r="S1696"/>
  <c r="S1694"/>
  <c r="S1692"/>
  <c r="S1690"/>
  <c r="S1688"/>
  <c r="S1686"/>
  <c r="S1684"/>
  <c r="S1682"/>
  <c r="S1680"/>
  <c r="S1678"/>
  <c r="S1676"/>
  <c r="S1674"/>
  <c r="S1672"/>
  <c r="S1670"/>
  <c r="S1668"/>
  <c r="S1666"/>
  <c r="S1664"/>
  <c r="S1662"/>
  <c r="S1660"/>
  <c r="S1658"/>
  <c r="S1656"/>
  <c r="S1654"/>
  <c r="S1652"/>
  <c r="S1650"/>
  <c r="S1648"/>
  <c r="S1646"/>
  <c r="S1644"/>
  <c r="S1642"/>
  <c r="S1640"/>
  <c r="S1638"/>
  <c r="S1636"/>
  <c r="S1634"/>
  <c r="S1632"/>
  <c r="S1630"/>
  <c r="S1628"/>
  <c r="S1626"/>
  <c r="S1624"/>
  <c r="S1622"/>
  <c r="S1869"/>
  <c r="S1865"/>
  <c r="S1861"/>
  <c r="S1857"/>
  <c r="S1853"/>
  <c r="S1849"/>
  <c r="S1845"/>
  <c r="S1841"/>
  <c r="S1837"/>
  <c r="S1833"/>
  <c r="S1829"/>
  <c r="S1827"/>
  <c r="S1825"/>
  <c r="S1823"/>
  <c r="S1821"/>
  <c r="S1819"/>
  <c r="S1817"/>
  <c r="S1815"/>
  <c r="S1813"/>
  <c r="S1811"/>
  <c r="S1809"/>
  <c r="S1807"/>
  <c r="S1805"/>
  <c r="S1803"/>
  <c r="S1801"/>
  <c r="S1799"/>
  <c r="S1797"/>
  <c r="S1795"/>
  <c r="S1793"/>
  <c r="S1791"/>
  <c r="S1789"/>
  <c r="S1787"/>
  <c r="S1785"/>
  <c r="S1783"/>
  <c r="S1781"/>
  <c r="S1779"/>
  <c r="S1777"/>
  <c r="S1775"/>
  <c r="S1773"/>
  <c r="S1771"/>
  <c r="S1769"/>
  <c r="S1767"/>
  <c r="S1765"/>
  <c r="S1763"/>
  <c r="S1761"/>
  <c r="S1759"/>
  <c r="S1757"/>
  <c r="S1755"/>
  <c r="S1753"/>
  <c r="S1751"/>
  <c r="S1749"/>
  <c r="S1747"/>
  <c r="S1745"/>
  <c r="S1743"/>
  <c r="S1741"/>
  <c r="S1739"/>
  <c r="S1737"/>
  <c r="S1735"/>
  <c r="S1733"/>
  <c r="S1731"/>
  <c r="S1729"/>
  <c r="S1727"/>
  <c r="S1725"/>
  <c r="S1723"/>
  <c r="S1721"/>
  <c r="S1719"/>
  <c r="S1717"/>
  <c r="S1715"/>
  <c r="S1713"/>
  <c r="S1711"/>
  <c r="S1709"/>
  <c r="S1707"/>
  <c r="S1705"/>
  <c r="S1703"/>
  <c r="S1701"/>
  <c r="S1699"/>
  <c r="S1697"/>
  <c r="S1695"/>
  <c r="S1693"/>
  <c r="S1691"/>
  <c r="S1689"/>
  <c r="S1687"/>
  <c r="S1685"/>
  <c r="S1683"/>
  <c r="S1681"/>
  <c r="S1679"/>
  <c r="S1677"/>
  <c r="S1675"/>
  <c r="S1673"/>
  <c r="S1671"/>
  <c r="S1669"/>
  <c r="S1667"/>
  <c r="S1665"/>
  <c r="S1663"/>
  <c r="S1661"/>
  <c r="S1659"/>
  <c r="S1657"/>
  <c r="S1655"/>
  <c r="S1653"/>
  <c r="S1651"/>
  <c r="S1649"/>
  <c r="S1647"/>
  <c r="S1645"/>
  <c r="S1643"/>
  <c r="S1641"/>
  <c r="S1639"/>
  <c r="S1637"/>
  <c r="S1635"/>
  <c r="S1633"/>
  <c r="S1631"/>
  <c r="S1629"/>
  <c r="S1627"/>
  <c r="S1625"/>
  <c r="S1623"/>
  <c r="S1621"/>
  <c r="S1619"/>
  <c r="S1617"/>
  <c r="S1615"/>
  <c r="S1613"/>
  <c r="S1611"/>
  <c r="S1609"/>
  <c r="S1607"/>
  <c r="S1605"/>
  <c r="S1603"/>
  <c r="S1601"/>
  <c r="S1599"/>
  <c r="S1597"/>
  <c r="S1595"/>
  <c r="S1593"/>
  <c r="S1591"/>
  <c r="S1589"/>
  <c r="S1587"/>
  <c r="S1585"/>
  <c r="S1583"/>
  <c r="S1581"/>
  <c r="S1579"/>
  <c r="S1577"/>
  <c r="S1575"/>
  <c r="S1573"/>
  <c r="S1571"/>
  <c r="S1569"/>
  <c r="S1567"/>
  <c r="S1565"/>
  <c r="S1563"/>
  <c r="S1561"/>
  <c r="S1559"/>
  <c r="S1557"/>
  <c r="S1555"/>
  <c r="S1553"/>
  <c r="S1551"/>
  <c r="S1549"/>
  <c r="S1547"/>
  <c r="S1545"/>
  <c r="S1543"/>
  <c r="S1541"/>
  <c r="S1539"/>
  <c r="S1537"/>
  <c r="S1535"/>
  <c r="S1533"/>
  <c r="S1531"/>
  <c r="S1529"/>
  <c r="S1527"/>
  <c r="S1525"/>
  <c r="S1523"/>
  <c r="S1521"/>
  <c r="S1519"/>
  <c r="S1517"/>
  <c r="S1515"/>
  <c r="S1513"/>
  <c r="S1511"/>
  <c r="S1509"/>
  <c r="S1507"/>
  <c r="S1505"/>
  <c r="S1503"/>
  <c r="S1501"/>
  <c r="S1499"/>
  <c r="S1497"/>
  <c r="S1495"/>
  <c r="S1493"/>
  <c r="S1491"/>
  <c r="S1489"/>
  <c r="S1487"/>
  <c r="S1485"/>
  <c r="S1483"/>
  <c r="S1481"/>
  <c r="S1479"/>
  <c r="S1477"/>
  <c r="S1475"/>
  <c r="S1473"/>
  <c r="S1471"/>
  <c r="S1469"/>
  <c r="S1467"/>
  <c r="S1465"/>
  <c r="S1463"/>
  <c r="S1461"/>
  <c r="S1459"/>
  <c r="S1457"/>
  <c r="S1455"/>
  <c r="S1453"/>
  <c r="S1451"/>
  <c r="S1449"/>
  <c r="S1447"/>
  <c r="S1445"/>
  <c r="S1443"/>
  <c r="S1441"/>
  <c r="S1439"/>
  <c r="S1437"/>
  <c r="S1435"/>
  <c r="S1433"/>
  <c r="S1431"/>
  <c r="S1429"/>
  <c r="S1427"/>
  <c r="S1425"/>
  <c r="S1423"/>
  <c r="S1421"/>
  <c r="S1419"/>
  <c r="S1417"/>
  <c r="S1415"/>
  <c r="S1413"/>
  <c r="S1411"/>
  <c r="S1409"/>
  <c r="S1407"/>
  <c r="S1405"/>
  <c r="S1403"/>
  <c r="S1401"/>
  <c r="S1399"/>
  <c r="S1397"/>
  <c r="S1395"/>
  <c r="S1393"/>
  <c r="S1391"/>
  <c r="S1389"/>
  <c r="S1387"/>
  <c r="S1385"/>
  <c r="S1383"/>
  <c r="S1381"/>
  <c r="S1379"/>
  <c r="S1377"/>
  <c r="S1375"/>
  <c r="S1373"/>
  <c r="S1371"/>
  <c r="S1369"/>
  <c r="S1367"/>
  <c r="S1365"/>
  <c r="S1363"/>
  <c r="S1361"/>
  <c r="S1359"/>
  <c r="S1357"/>
  <c r="S1355"/>
  <c r="S1353"/>
  <c r="S1351"/>
  <c r="S1349"/>
  <c r="S1347"/>
  <c r="S1345"/>
  <c r="S1343"/>
  <c r="S1341"/>
  <c r="S1339"/>
  <c r="S1618"/>
  <c r="S1614"/>
  <c r="S1610"/>
  <c r="S1606"/>
  <c r="S1602"/>
  <c r="S1598"/>
  <c r="S1594"/>
  <c r="S1590"/>
  <c r="S1586"/>
  <c r="S1582"/>
  <c r="S1578"/>
  <c r="S1574"/>
  <c r="S1570"/>
  <c r="S1566"/>
  <c r="S1562"/>
  <c r="S1558"/>
  <c r="S1554"/>
  <c r="S1550"/>
  <c r="S1546"/>
  <c r="S1542"/>
  <c r="S1538"/>
  <c r="S1534"/>
  <c r="S1530"/>
  <c r="S1526"/>
  <c r="S1522"/>
  <c r="S1518"/>
  <c r="S1514"/>
  <c r="S1510"/>
  <c r="S1506"/>
  <c r="S1502"/>
  <c r="S1498"/>
  <c r="S1494"/>
  <c r="S1490"/>
  <c r="S1486"/>
  <c r="S1482"/>
  <c r="S1478"/>
  <c r="S1474"/>
  <c r="S1470"/>
  <c r="S1466"/>
  <c r="S1462"/>
  <c r="S1458"/>
  <c r="S1454"/>
  <c r="S1450"/>
  <c r="S1446"/>
  <c r="S1442"/>
  <c r="S1438"/>
  <c r="S1434"/>
  <c r="S1430"/>
  <c r="S1426"/>
  <c r="S1422"/>
  <c r="S1418"/>
  <c r="S1414"/>
  <c r="S1410"/>
  <c r="S1406"/>
  <c r="S1402"/>
  <c r="S1398"/>
  <c r="S1394"/>
  <c r="S1390"/>
  <c r="S1386"/>
  <c r="S1382"/>
  <c r="S1378"/>
  <c r="S1374"/>
  <c r="S1370"/>
  <c r="S1366"/>
  <c r="S1362"/>
  <c r="S1358"/>
  <c r="S1354"/>
  <c r="S1350"/>
  <c r="S1346"/>
  <c r="S1342"/>
  <c r="S1338"/>
  <c r="S1336"/>
  <c r="S1334"/>
  <c r="S1332"/>
  <c r="S1330"/>
  <c r="S1328"/>
  <c r="S1326"/>
  <c r="S1324"/>
  <c r="S1322"/>
  <c r="S1320"/>
  <c r="S1318"/>
  <c r="S1316"/>
  <c r="S1314"/>
  <c r="S1312"/>
  <c r="S1310"/>
  <c r="S1308"/>
  <c r="S1306"/>
  <c r="S1304"/>
  <c r="S1302"/>
  <c r="S1300"/>
  <c r="S1298"/>
  <c r="S1296"/>
  <c r="S1294"/>
  <c r="S1292"/>
  <c r="S1290"/>
  <c r="S1288"/>
  <c r="S1286"/>
  <c r="S1284"/>
  <c r="S1282"/>
  <c r="S1280"/>
  <c r="S1278"/>
  <c r="S1276"/>
  <c r="S1274"/>
  <c r="S1272"/>
  <c r="S1270"/>
  <c r="S1268"/>
  <c r="S1266"/>
  <c r="S1264"/>
  <c r="S1262"/>
  <c r="S1260"/>
  <c r="S1258"/>
  <c r="S1256"/>
  <c r="S1254"/>
  <c r="S1252"/>
  <c r="S1250"/>
  <c r="S1248"/>
  <c r="S1246"/>
  <c r="S1244"/>
  <c r="S1242"/>
  <c r="S1240"/>
  <c r="S1238"/>
  <c r="S1236"/>
  <c r="S1234"/>
  <c r="S1232"/>
  <c r="S1230"/>
  <c r="S1228"/>
  <c r="S1226"/>
  <c r="S1224"/>
  <c r="S1222"/>
  <c r="S1220"/>
  <c r="S1218"/>
  <c r="S1216"/>
  <c r="S1214"/>
  <c r="S1212"/>
  <c r="S1210"/>
  <c r="S1208"/>
  <c r="S1206"/>
  <c r="S1204"/>
  <c r="S1202"/>
  <c r="S1200"/>
  <c r="S1198"/>
  <c r="S1196"/>
  <c r="S1194"/>
  <c r="S1192"/>
  <c r="S1190"/>
  <c r="S1188"/>
  <c r="S1186"/>
  <c r="S1184"/>
  <c r="S1182"/>
  <c r="S1180"/>
  <c r="S1178"/>
  <c r="S1176"/>
  <c r="S1174"/>
  <c r="S1172"/>
  <c r="S1170"/>
  <c r="S1168"/>
  <c r="S1166"/>
  <c r="S1164"/>
  <c r="S1162"/>
  <c r="S1160"/>
  <c r="S1158"/>
  <c r="S1156"/>
  <c r="S1154"/>
  <c r="S1152"/>
  <c r="S1150"/>
  <c r="S1148"/>
  <c r="S1146"/>
  <c r="S1144"/>
  <c r="S1142"/>
  <c r="S1140"/>
  <c r="S1138"/>
  <c r="S1136"/>
  <c r="S1134"/>
  <c r="S1132"/>
  <c r="S1130"/>
  <c r="S1128"/>
  <c r="S1126"/>
  <c r="S1124"/>
  <c r="S1122"/>
  <c r="S1120"/>
  <c r="S1118"/>
  <c r="S1116"/>
  <c r="S1114"/>
  <c r="S1112"/>
  <c r="S1110"/>
  <c r="S1108"/>
  <c r="S1106"/>
  <c r="S1104"/>
  <c r="S1102"/>
  <c r="S1100"/>
  <c r="S1098"/>
  <c r="S1096"/>
  <c r="S1094"/>
  <c r="S1092"/>
  <c r="S1090"/>
  <c r="S1088"/>
  <c r="S1086"/>
  <c r="S1084"/>
  <c r="S1082"/>
  <c r="S1080"/>
  <c r="S1078"/>
  <c r="S1076"/>
  <c r="S1074"/>
  <c r="S1072"/>
  <c r="S1070"/>
  <c r="S1068"/>
  <c r="S1066"/>
  <c r="S1064"/>
  <c r="S1062"/>
  <c r="S1060"/>
  <c r="S1058"/>
  <c r="S1056"/>
  <c r="S1054"/>
  <c r="S1052"/>
  <c r="S1050"/>
  <c r="S1048"/>
  <c r="S1046"/>
  <c r="S1044"/>
  <c r="S1042"/>
  <c r="S1040"/>
  <c r="S1038"/>
  <c r="S1036"/>
  <c r="S1034"/>
  <c r="S1032"/>
  <c r="S1030"/>
  <c r="S1028"/>
  <c r="S1026"/>
  <c r="S1024"/>
  <c r="S1022"/>
  <c r="S1020"/>
  <c r="S1018"/>
  <c r="S1016"/>
  <c r="S1014"/>
  <c r="S1012"/>
  <c r="S1010"/>
  <c r="S1008"/>
  <c r="S1006"/>
  <c r="S1004"/>
  <c r="S1002"/>
  <c r="S1000"/>
  <c r="S998"/>
  <c r="S996"/>
  <c r="S994"/>
  <c r="S992"/>
  <c r="S990"/>
  <c r="S988"/>
  <c r="S986"/>
  <c r="S984"/>
  <c r="S982"/>
  <c r="S980"/>
  <c r="S978"/>
  <c r="S976"/>
  <c r="S974"/>
  <c r="S972"/>
  <c r="S970"/>
  <c r="S968"/>
  <c r="S966"/>
  <c r="S964"/>
  <c r="S962"/>
  <c r="S960"/>
  <c r="S958"/>
  <c r="S956"/>
  <c r="S954"/>
  <c r="S952"/>
  <c r="S950"/>
  <c r="S948"/>
  <c r="S946"/>
  <c r="S944"/>
  <c r="S942"/>
  <c r="S940"/>
  <c r="S938"/>
  <c r="S936"/>
  <c r="S934"/>
  <c r="S932"/>
  <c r="S930"/>
  <c r="S928"/>
  <c r="S926"/>
  <c r="S924"/>
  <c r="S922"/>
  <c r="S920"/>
  <c r="S918"/>
  <c r="S916"/>
  <c r="S914"/>
  <c r="S912"/>
  <c r="S910"/>
  <c r="S908"/>
  <c r="S906"/>
  <c r="S904"/>
  <c r="S902"/>
  <c r="S900"/>
  <c r="S898"/>
  <c r="S896"/>
  <c r="S894"/>
  <c r="S892"/>
  <c r="S890"/>
  <c r="S888"/>
  <c r="S886"/>
  <c r="S884"/>
  <c r="S882"/>
  <c r="S880"/>
  <c r="S878"/>
  <c r="S876"/>
  <c r="S874"/>
  <c r="S872"/>
  <c r="S870"/>
  <c r="S868"/>
  <c r="S866"/>
  <c r="S864"/>
  <c r="S862"/>
  <c r="S860"/>
  <c r="S858"/>
  <c r="S856"/>
  <c r="S854"/>
  <c r="S852"/>
  <c r="S850"/>
  <c r="S848"/>
  <c r="S846"/>
  <c r="S844"/>
  <c r="S842"/>
  <c r="S840"/>
  <c r="S838"/>
  <c r="S836"/>
  <c r="S834"/>
  <c r="S832"/>
  <c r="S830"/>
  <c r="S828"/>
  <c r="S826"/>
  <c r="S824"/>
  <c r="S822"/>
  <c r="S820"/>
  <c r="S818"/>
  <c r="S816"/>
  <c r="S814"/>
  <c r="S812"/>
  <c r="S810"/>
  <c r="S808"/>
  <c r="S806"/>
  <c r="S804"/>
  <c r="S802"/>
  <c r="S800"/>
  <c r="S798"/>
  <c r="S796"/>
  <c r="S794"/>
  <c r="S792"/>
  <c r="S790"/>
  <c r="S788"/>
  <c r="S786"/>
  <c r="S784"/>
  <c r="S782"/>
  <c r="S780"/>
  <c r="S778"/>
  <c r="S776"/>
  <c r="S774"/>
  <c r="S772"/>
  <c r="S770"/>
  <c r="S768"/>
  <c r="S766"/>
  <c r="S764"/>
  <c r="S762"/>
  <c r="S760"/>
  <c r="S758"/>
  <c r="S756"/>
  <c r="S754"/>
  <c r="S752"/>
  <c r="S750"/>
  <c r="S748"/>
  <c r="S746"/>
  <c r="S744"/>
  <c r="S742"/>
  <c r="S740"/>
  <c r="S738"/>
  <c r="S736"/>
  <c r="S734"/>
  <c r="S732"/>
  <c r="S730"/>
  <c r="S728"/>
  <c r="S726"/>
  <c r="S724"/>
  <c r="S722"/>
  <c r="S720"/>
  <c r="S718"/>
  <c r="S716"/>
  <c r="S714"/>
  <c r="S712"/>
  <c r="S710"/>
  <c r="S708"/>
  <c r="S706"/>
  <c r="S704"/>
  <c r="S702"/>
  <c r="S700"/>
  <c r="S698"/>
  <c r="S696"/>
  <c r="S694"/>
  <c r="S692"/>
  <c r="S690"/>
  <c r="S688"/>
  <c r="S686"/>
  <c r="S684"/>
  <c r="S682"/>
  <c r="S680"/>
  <c r="S678"/>
  <c r="S676"/>
  <c r="S674"/>
  <c r="S672"/>
  <c r="S670"/>
  <c r="S668"/>
  <c r="S666"/>
  <c r="S664"/>
  <c r="S662"/>
  <c r="S660"/>
  <c r="S658"/>
  <c r="S656"/>
  <c r="S654"/>
  <c r="S652"/>
  <c r="S650"/>
  <c r="S648"/>
  <c r="S646"/>
  <c r="S644"/>
  <c r="S642"/>
  <c r="S640"/>
  <c r="S638"/>
  <c r="S636"/>
  <c r="S634"/>
  <c r="S632"/>
  <c r="S630"/>
  <c r="S628"/>
  <c r="S626"/>
  <c r="S624"/>
  <c r="S622"/>
  <c r="S620"/>
  <c r="S618"/>
  <c r="S616"/>
  <c r="S614"/>
  <c r="S612"/>
  <c r="S610"/>
  <c r="S608"/>
  <c r="S606"/>
  <c r="S604"/>
  <c r="S602"/>
  <c r="S600"/>
  <c r="S598"/>
  <c r="S596"/>
  <c r="S594"/>
  <c r="S592"/>
  <c r="S590"/>
  <c r="S588"/>
  <c r="S586"/>
  <c r="S584"/>
  <c r="S582"/>
  <c r="S580"/>
  <c r="S578"/>
  <c r="S576"/>
  <c r="S574"/>
  <c r="S572"/>
  <c r="S570"/>
  <c r="S568"/>
  <c r="S566"/>
  <c r="S564"/>
  <c r="S562"/>
  <c r="S560"/>
  <c r="S558"/>
  <c r="S556"/>
  <c r="S554"/>
  <c r="S552"/>
  <c r="S550"/>
  <c r="S548"/>
  <c r="S546"/>
  <c r="S544"/>
  <c r="S542"/>
  <c r="S540"/>
  <c r="S538"/>
  <c r="S536"/>
  <c r="S534"/>
  <c r="S532"/>
  <c r="S530"/>
  <c r="S528"/>
  <c r="S526"/>
  <c r="S524"/>
  <c r="S522"/>
  <c r="S520"/>
  <c r="S518"/>
  <c r="S516"/>
  <c r="S514"/>
  <c r="S512"/>
  <c r="S510"/>
  <c r="S508"/>
  <c r="S506"/>
  <c r="S504"/>
  <c r="S502"/>
  <c r="S500"/>
  <c r="S498"/>
  <c r="S496"/>
  <c r="S494"/>
  <c r="S492"/>
  <c r="S490"/>
  <c r="S488"/>
  <c r="S486"/>
  <c r="S484"/>
  <c r="S482"/>
  <c r="S480"/>
  <c r="S478"/>
  <c r="S476"/>
  <c r="S474"/>
  <c r="S472"/>
  <c r="S470"/>
  <c r="S468"/>
  <c r="S466"/>
  <c r="S464"/>
  <c r="S462"/>
  <c r="S460"/>
  <c r="S458"/>
  <c r="S456"/>
  <c r="S1620"/>
  <c r="S1616"/>
  <c r="S1612"/>
  <c r="S1608"/>
  <c r="S1604"/>
  <c r="S1600"/>
  <c r="S1596"/>
  <c r="S1592"/>
  <c r="S1588"/>
  <c r="S1584"/>
  <c r="S1580"/>
  <c r="S1576"/>
  <c r="S1572"/>
  <c r="S1568"/>
  <c r="S1564"/>
  <c r="S1560"/>
  <c r="S1556"/>
  <c r="S1552"/>
  <c r="S1548"/>
  <c r="S1544"/>
  <c r="S1540"/>
  <c r="S1536"/>
  <c r="S1532"/>
  <c r="S1528"/>
  <c r="S1524"/>
  <c r="S1520"/>
  <c r="S1516"/>
  <c r="S1512"/>
  <c r="S1508"/>
  <c r="S1504"/>
  <c r="S1500"/>
  <c r="S1496"/>
  <c r="S1492"/>
  <c r="S1488"/>
  <c r="S1484"/>
  <c r="S1480"/>
  <c r="S1476"/>
  <c r="S1472"/>
  <c r="S1468"/>
  <c r="S1464"/>
  <c r="S1460"/>
  <c r="S1456"/>
  <c r="S1452"/>
  <c r="S1448"/>
  <c r="S1444"/>
  <c r="S1440"/>
  <c r="S1436"/>
  <c r="S1432"/>
  <c r="S1428"/>
  <c r="S1424"/>
  <c r="S1420"/>
  <c r="S1416"/>
  <c r="S1412"/>
  <c r="S1408"/>
  <c r="S1404"/>
  <c r="S1400"/>
  <c r="S1396"/>
  <c r="S1392"/>
  <c r="S1388"/>
  <c r="S1384"/>
  <c r="S1380"/>
  <c r="S1376"/>
  <c r="S1372"/>
  <c r="S1368"/>
  <c r="S1364"/>
  <c r="S1360"/>
  <c r="S1356"/>
  <c r="S1352"/>
  <c r="S1348"/>
  <c r="S1344"/>
  <c r="S1340"/>
  <c r="S1337"/>
  <c r="S1335"/>
  <c r="S1333"/>
  <c r="S1331"/>
  <c r="S1329"/>
  <c r="S1327"/>
  <c r="S1325"/>
  <c r="S1323"/>
  <c r="S1321"/>
  <c r="S1319"/>
  <c r="S1317"/>
  <c r="S1315"/>
  <c r="S1313"/>
  <c r="S1311"/>
  <c r="S1309"/>
  <c r="S1307"/>
  <c r="S1305"/>
  <c r="S1303"/>
  <c r="S1301"/>
  <c r="S1299"/>
  <c r="S1297"/>
  <c r="S1295"/>
  <c r="S1293"/>
  <c r="S1291"/>
  <c r="S1289"/>
  <c r="S1287"/>
  <c r="S1285"/>
  <c r="S1283"/>
  <c r="S1281"/>
  <c r="S1279"/>
  <c r="S1277"/>
  <c r="S1275"/>
  <c r="S1273"/>
  <c r="S1271"/>
  <c r="S1269"/>
  <c r="S1267"/>
  <c r="S1265"/>
  <c r="S1263"/>
  <c r="S1261"/>
  <c r="S1259"/>
  <c r="S1257"/>
  <c r="S1255"/>
  <c r="S1253"/>
  <c r="S1251"/>
  <c r="S1249"/>
  <c r="S1247"/>
  <c r="S1245"/>
  <c r="S1243"/>
  <c r="S1241"/>
  <c r="S1239"/>
  <c r="S1237"/>
  <c r="S1235"/>
  <c r="S1233"/>
  <c r="S1231"/>
  <c r="S1229"/>
  <c r="S1227"/>
  <c r="S1225"/>
  <c r="S1223"/>
  <c r="S1221"/>
  <c r="S1219"/>
  <c r="S1217"/>
  <c r="S1215"/>
  <c r="S1213"/>
  <c r="S1211"/>
  <c r="S1209"/>
  <c r="S1207"/>
  <c r="S1205"/>
  <c r="S1203"/>
  <c r="S1201"/>
  <c r="S1199"/>
  <c r="S1197"/>
  <c r="S1195"/>
  <c r="S1193"/>
  <c r="S1191"/>
  <c r="S1189"/>
  <c r="S1187"/>
  <c r="S1185"/>
  <c r="S1183"/>
  <c r="S1181"/>
  <c r="S1179"/>
  <c r="S1177"/>
  <c r="S1175"/>
  <c r="S1173"/>
  <c r="S1171"/>
  <c r="S1169"/>
  <c r="S1167"/>
  <c r="S1165"/>
  <c r="S1163"/>
  <c r="S1161"/>
  <c r="S1159"/>
  <c r="S1157"/>
  <c r="S1155"/>
  <c r="S1153"/>
  <c r="S1151"/>
  <c r="S1149"/>
  <c r="S1147"/>
  <c r="S1145"/>
  <c r="S1143"/>
  <c r="S1141"/>
  <c r="S1139"/>
  <c r="S1137"/>
  <c r="S1135"/>
  <c r="S1133"/>
  <c r="S1131"/>
  <c r="S1129"/>
  <c r="S1127"/>
  <c r="S1125"/>
  <c r="S1123"/>
  <c r="S1121"/>
  <c r="S1119"/>
  <c r="S1117"/>
  <c r="S1115"/>
  <c r="S1113"/>
  <c r="S1111"/>
  <c r="S1109"/>
  <c r="S1107"/>
  <c r="S1105"/>
  <c r="S1103"/>
  <c r="S1101"/>
  <c r="S1099"/>
  <c r="S1097"/>
  <c r="S1095"/>
  <c r="S1093"/>
  <c r="S1091"/>
  <c r="S1089"/>
  <c r="S1087"/>
  <c r="S1085"/>
  <c r="S1083"/>
  <c r="S1081"/>
  <c r="S1079"/>
  <c r="S1077"/>
  <c r="S1075"/>
  <c r="S1073"/>
  <c r="S1071"/>
  <c r="S1069"/>
  <c r="S1067"/>
  <c r="S1065"/>
  <c r="S1063"/>
  <c r="S1061"/>
  <c r="S1059"/>
  <c r="S1057"/>
  <c r="S1055"/>
  <c r="S1053"/>
  <c r="S1051"/>
  <c r="S1049"/>
  <c r="S1047"/>
  <c r="S1045"/>
  <c r="S1043"/>
  <c r="S1041"/>
  <c r="S1039"/>
  <c r="S1037"/>
  <c r="S1035"/>
  <c r="S1033"/>
  <c r="S1031"/>
  <c r="S1029"/>
  <c r="S1027"/>
  <c r="S1025"/>
  <c r="S1023"/>
  <c r="S1021"/>
  <c r="S1019"/>
  <c r="S1017"/>
  <c r="S1015"/>
  <c r="S1013"/>
  <c r="S1011"/>
  <c r="S1009"/>
  <c r="S1007"/>
  <c r="S1005"/>
  <c r="S1003"/>
  <c r="S1001"/>
  <c r="S999"/>
  <c r="S997"/>
  <c r="S995"/>
  <c r="S993"/>
  <c r="S991"/>
  <c r="S989"/>
  <c r="S987"/>
  <c r="S985"/>
  <c r="S983"/>
  <c r="S981"/>
  <c r="S979"/>
  <c r="S977"/>
  <c r="S975"/>
  <c r="S973"/>
  <c r="S971"/>
  <c r="S969"/>
  <c r="S967"/>
  <c r="S965"/>
  <c r="S963"/>
  <c r="S961"/>
  <c r="S959"/>
  <c r="S957"/>
  <c r="S955"/>
  <c r="S953"/>
  <c r="S951"/>
  <c r="S949"/>
  <c r="S947"/>
  <c r="S945"/>
  <c r="S943"/>
  <c r="S941"/>
  <c r="S939"/>
  <c r="S937"/>
  <c r="S935"/>
  <c r="S933"/>
  <c r="S931"/>
  <c r="S929"/>
  <c r="S927"/>
  <c r="S925"/>
  <c r="S923"/>
  <c r="S921"/>
  <c r="S919"/>
  <c r="S917"/>
  <c r="S915"/>
  <c r="S913"/>
  <c r="S911"/>
  <c r="S909"/>
  <c r="S907"/>
  <c r="S905"/>
  <c r="S903"/>
  <c r="S901"/>
  <c r="S899"/>
  <c r="S897"/>
  <c r="S895"/>
  <c r="S893"/>
  <c r="S891"/>
  <c r="S889"/>
  <c r="S887"/>
  <c r="S885"/>
  <c r="S883"/>
  <c r="S881"/>
  <c r="S879"/>
  <c r="S877"/>
  <c r="S875"/>
  <c r="S873"/>
  <c r="S871"/>
  <c r="S869"/>
  <c r="S867"/>
  <c r="S865"/>
  <c r="S863"/>
  <c r="S861"/>
  <c r="S859"/>
  <c r="S857"/>
  <c r="S855"/>
  <c r="S853"/>
  <c r="S851"/>
  <c r="S849"/>
  <c r="S847"/>
  <c r="S845"/>
  <c r="S843"/>
  <c r="S841"/>
  <c r="S839"/>
  <c r="S837"/>
  <c r="S835"/>
  <c r="S833"/>
  <c r="S831"/>
  <c r="S829"/>
  <c r="S827"/>
  <c r="S825"/>
  <c r="S823"/>
  <c r="S821"/>
  <c r="S819"/>
  <c r="S817"/>
  <c r="S815"/>
  <c r="S813"/>
  <c r="S811"/>
  <c r="S809"/>
  <c r="S807"/>
  <c r="S805"/>
  <c r="S803"/>
  <c r="S801"/>
  <c r="S799"/>
  <c r="S797"/>
  <c r="S795"/>
  <c r="S793"/>
  <c r="S791"/>
  <c r="S789"/>
  <c r="S787"/>
  <c r="S785"/>
  <c r="S783"/>
  <c r="S781"/>
  <c r="S779"/>
  <c r="S777"/>
  <c r="S775"/>
  <c r="S773"/>
  <c r="S771"/>
  <c r="S769"/>
  <c r="S767"/>
  <c r="S765"/>
  <c r="S763"/>
  <c r="S761"/>
  <c r="S759"/>
  <c r="S757"/>
  <c r="S755"/>
  <c r="S753"/>
  <c r="S751"/>
  <c r="S749"/>
  <c r="S747"/>
  <c r="S745"/>
  <c r="S743"/>
  <c r="S741"/>
  <c r="S739"/>
  <c r="S737"/>
  <c r="S735"/>
  <c r="S733"/>
  <c r="S731"/>
  <c r="S729"/>
  <c r="S727"/>
  <c r="S725"/>
  <c r="S723"/>
  <c r="S721"/>
  <c r="S719"/>
  <c r="S717"/>
  <c r="S715"/>
  <c r="S713"/>
  <c r="S711"/>
  <c r="S709"/>
  <c r="S707"/>
  <c r="S705"/>
  <c r="S703"/>
  <c r="S701"/>
  <c r="S699"/>
  <c r="S697"/>
  <c r="S695"/>
  <c r="S693"/>
  <c r="S691"/>
  <c r="S689"/>
  <c r="S687"/>
  <c r="S685"/>
  <c r="S683"/>
  <c r="S681"/>
  <c r="S679"/>
  <c r="S677"/>
  <c r="S675"/>
  <c r="S673"/>
  <c r="S671"/>
  <c r="S669"/>
  <c r="S667"/>
  <c r="S665"/>
  <c r="S663"/>
  <c r="S661"/>
  <c r="S659"/>
  <c r="S657"/>
  <c r="S655"/>
  <c r="S653"/>
  <c r="S651"/>
  <c r="S649"/>
  <c r="S647"/>
  <c r="S645"/>
  <c r="S643"/>
  <c r="S641"/>
  <c r="S639"/>
  <c r="S637"/>
  <c r="S635"/>
  <c r="S633"/>
  <c r="S631"/>
  <c r="S629"/>
  <c r="S627"/>
  <c r="S625"/>
  <c r="S623"/>
  <c r="S621"/>
  <c r="S619"/>
  <c r="S617"/>
  <c r="S615"/>
  <c r="S613"/>
  <c r="S611"/>
  <c r="S609"/>
  <c r="S607"/>
  <c r="S605"/>
  <c r="S603"/>
  <c r="S601"/>
  <c r="S599"/>
  <c r="S597"/>
  <c r="S595"/>
  <c r="S593"/>
  <c r="S591"/>
  <c r="S589"/>
  <c r="S587"/>
  <c r="S585"/>
  <c r="S583"/>
  <c r="S9"/>
  <c r="S11"/>
  <c r="S13"/>
  <c r="S15"/>
  <c r="S17"/>
  <c r="S19"/>
  <c r="S21"/>
  <c r="S23"/>
  <c r="S25"/>
  <c r="S27"/>
  <c r="S29"/>
  <c r="S31"/>
  <c r="S33"/>
  <c r="S35"/>
  <c r="S37"/>
  <c r="S39"/>
  <c r="S41"/>
  <c r="S43"/>
  <c r="S45"/>
  <c r="S47"/>
  <c r="S49"/>
  <c r="S51"/>
  <c r="S53"/>
  <c r="S55"/>
  <c r="S57"/>
  <c r="S59"/>
  <c r="S61"/>
  <c r="S63"/>
  <c r="S65"/>
  <c r="S67"/>
  <c r="S69"/>
  <c r="S71"/>
  <c r="S73"/>
  <c r="S75"/>
  <c r="S77"/>
  <c r="S79"/>
  <c r="S81"/>
  <c r="S83"/>
  <c r="S85"/>
  <c r="S87"/>
  <c r="S89"/>
  <c r="S91"/>
  <c r="S93"/>
  <c r="S95"/>
  <c r="S97"/>
  <c r="S99"/>
  <c r="S101"/>
  <c r="S103"/>
  <c r="S105"/>
  <c r="S107"/>
  <c r="S109"/>
  <c r="S111"/>
  <c r="S113"/>
  <c r="S115"/>
  <c r="S117"/>
  <c r="S119"/>
  <c r="S121"/>
  <c r="S123"/>
  <c r="S125"/>
  <c r="S127"/>
  <c r="S129"/>
  <c r="S131"/>
  <c r="S133"/>
  <c r="S135"/>
  <c r="S137"/>
  <c r="S139"/>
  <c r="S141"/>
  <c r="S143"/>
  <c r="S145"/>
  <c r="S147"/>
  <c r="S149"/>
  <c r="S151"/>
  <c r="S153"/>
  <c r="S155"/>
  <c r="S157"/>
  <c r="S159"/>
  <c r="S161"/>
  <c r="S163"/>
  <c r="S165"/>
  <c r="S167"/>
  <c r="S169"/>
  <c r="S171"/>
  <c r="S173"/>
  <c r="S175"/>
  <c r="S177"/>
  <c r="S179"/>
  <c r="S181"/>
  <c r="S183"/>
  <c r="S185"/>
  <c r="S187"/>
  <c r="S189"/>
  <c r="S191"/>
  <c r="S193"/>
  <c r="S195"/>
  <c r="S197"/>
  <c r="S199"/>
  <c r="S201"/>
  <c r="S203"/>
  <c r="S205"/>
  <c r="S207"/>
  <c r="S209"/>
  <c r="S211"/>
  <c r="S213"/>
  <c r="S215"/>
  <c r="S217"/>
  <c r="S219"/>
  <c r="S221"/>
  <c r="S223"/>
  <c r="S225"/>
  <c r="S227"/>
  <c r="S229"/>
  <c r="S231"/>
  <c r="S233"/>
  <c r="S235"/>
  <c r="S237"/>
  <c r="S239"/>
  <c r="S241"/>
  <c r="S243"/>
  <c r="S245"/>
  <c r="S247"/>
  <c r="S249"/>
  <c r="S251"/>
  <c r="S253"/>
  <c r="S255"/>
  <c r="S257"/>
  <c r="S259"/>
  <c r="S261"/>
  <c r="S263"/>
  <c r="S265"/>
  <c r="S267"/>
  <c r="S269"/>
  <c r="S271"/>
  <c r="S273"/>
  <c r="S275"/>
  <c r="S277"/>
  <c r="S279"/>
  <c r="S281"/>
  <c r="S283"/>
  <c r="S285"/>
  <c r="S287"/>
  <c r="S289"/>
  <c r="S291"/>
  <c r="S293"/>
  <c r="S295"/>
  <c r="S297"/>
  <c r="S299"/>
  <c r="S301"/>
  <c r="S303"/>
  <c r="S305"/>
  <c r="S307"/>
  <c r="S309"/>
  <c r="S311"/>
  <c r="S313"/>
  <c r="S315"/>
  <c r="S317"/>
  <c r="S319"/>
  <c r="S321"/>
  <c r="S323"/>
  <c r="S325"/>
  <c r="S327"/>
  <c r="S329"/>
  <c r="S331"/>
  <c r="S333"/>
  <c r="S335"/>
  <c r="S337"/>
  <c r="S339"/>
  <c r="S341"/>
  <c r="S343"/>
  <c r="S345"/>
  <c r="S347"/>
  <c r="S349"/>
  <c r="S351"/>
  <c r="S353"/>
  <c r="S355"/>
  <c r="S357"/>
  <c r="S359"/>
  <c r="S361"/>
  <c r="S363"/>
  <c r="S365"/>
  <c r="S367"/>
  <c r="S369"/>
  <c r="S371"/>
  <c r="S373"/>
  <c r="S375"/>
  <c r="S377"/>
  <c r="S379"/>
  <c r="S381"/>
  <c r="S383"/>
  <c r="S385"/>
  <c r="S387"/>
  <c r="S389"/>
  <c r="S391"/>
  <c r="S393"/>
  <c r="S395"/>
  <c r="S397"/>
  <c r="S399"/>
  <c r="S401"/>
  <c r="S403"/>
  <c r="S405"/>
  <c r="S407"/>
  <c r="S409"/>
  <c r="S411"/>
  <c r="S413"/>
  <c r="S415"/>
  <c r="S417"/>
  <c r="S419"/>
  <c r="S421"/>
  <c r="S423"/>
  <c r="S425"/>
  <c r="S427"/>
  <c r="S429"/>
  <c r="S431"/>
  <c r="S433"/>
  <c r="S435"/>
  <c r="S437"/>
  <c r="S439"/>
  <c r="S441"/>
  <c r="S443"/>
  <c r="S445"/>
  <c r="S447"/>
  <c r="S449"/>
  <c r="S451"/>
  <c r="S453"/>
  <c r="S455"/>
  <c r="S459"/>
  <c r="S463"/>
  <c r="S467"/>
  <c r="S471"/>
  <c r="S475"/>
  <c r="S479"/>
  <c r="S483"/>
  <c r="S487"/>
  <c r="S491"/>
  <c r="S495"/>
  <c r="S499"/>
  <c r="S503"/>
  <c r="S507"/>
  <c r="S511"/>
  <c r="S515"/>
  <c r="S519"/>
  <c r="S523"/>
  <c r="S527"/>
  <c r="S531"/>
  <c r="S535"/>
  <c r="S539"/>
  <c r="S543"/>
  <c r="S547"/>
  <c r="S551"/>
  <c r="S555"/>
  <c r="S559"/>
  <c r="S563"/>
  <c r="S567"/>
  <c r="S571"/>
  <c r="S575"/>
  <c r="S579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 xmlns:xda="http://schemas.microsoft.com/office/spreadsheetml/2017/dynamicarray"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<sst xmlns="http://schemas.openxmlformats.org/spreadsheetml/2006/main" count="35173" uniqueCount="8161">
  <si>
    <t>customer name</t>
  </si>
  <si>
    <t>customer id</t>
  </si>
  <si>
    <t>title</t>
  </si>
  <si>
    <t>first name</t>
  </si>
  <si>
    <t>last name</t>
  </si>
  <si>
    <t>Id1</t>
  </si>
  <si>
    <t>Ms.</t>
  </si>
  <si>
    <t>Kelly</t>
  </si>
  <si>
    <t>Hawks</t>
  </si>
  <si>
    <t>Id2</t>
  </si>
  <si>
    <t>Mr.</t>
  </si>
  <si>
    <t>Matthew D</t>
  </si>
  <si>
    <t>Lehner</t>
  </si>
  <si>
    <t>Id3</t>
  </si>
  <si>
    <t>Phil</t>
  </si>
  <si>
    <t>Lu</t>
  </si>
  <si>
    <t>Id4</t>
  </si>
  <si>
    <t>Kelsey</t>
  </si>
  <si>
    <t>Osborne</t>
  </si>
  <si>
    <t>Id5</t>
  </si>
  <si>
    <t>Kristyn</t>
  </si>
  <si>
    <t>Kadala</t>
  </si>
  <si>
    <t>Id6</t>
  </si>
  <si>
    <t>Russell B.</t>
  </si>
  <si>
    <t>Baker</t>
  </si>
  <si>
    <t>No duplicate</t>
  </si>
  <si>
    <t>Id7</t>
  </si>
  <si>
    <t>Scott</t>
  </si>
  <si>
    <t>Macpherson</t>
  </si>
  <si>
    <t>total customer</t>
  </si>
  <si>
    <t>Id8</t>
  </si>
  <si>
    <t>Stephen</t>
  </si>
  <si>
    <t>Hallman</t>
  </si>
  <si>
    <t>Id9</t>
  </si>
  <si>
    <t>Patrick R.</t>
  </si>
  <si>
    <t>Moran</t>
  </si>
  <si>
    <t>Id10</t>
  </si>
  <si>
    <t>Brooke N.</t>
  </si>
  <si>
    <t>Benner</t>
  </si>
  <si>
    <t>Id11</t>
  </si>
  <si>
    <t>Paola Andrea</t>
  </si>
  <si>
    <t>Fierro Vargas,</t>
  </si>
  <si>
    <t>Id12</t>
  </si>
  <si>
    <t>David</t>
  </si>
  <si>
    <t>Franz</t>
  </si>
  <si>
    <t>Id13</t>
  </si>
  <si>
    <t>Wade</t>
  </si>
  <si>
    <t>Foster</t>
  </si>
  <si>
    <t>Id14</t>
  </si>
  <si>
    <t>Franklin</t>
  </si>
  <si>
    <t>Tenorio</t>
  </si>
  <si>
    <t>Id15</t>
  </si>
  <si>
    <t>Leilani M.</t>
  </si>
  <si>
    <t>Rios</t>
  </si>
  <si>
    <t>Id16</t>
  </si>
  <si>
    <t>Philippe</t>
  </si>
  <si>
    <t>Viau-Dupuis</t>
  </si>
  <si>
    <t>Id17</t>
  </si>
  <si>
    <t>Jennifer A.</t>
  </si>
  <si>
    <t>Cronin</t>
  </si>
  <si>
    <t>Id18</t>
  </si>
  <si>
    <t>Christina M.</t>
  </si>
  <si>
    <t>Noordstar,</t>
  </si>
  <si>
    <t>Id19</t>
  </si>
  <si>
    <t>Said Sr.</t>
  </si>
  <si>
    <t>Boudalia,</t>
  </si>
  <si>
    <t>Id20</t>
  </si>
  <si>
    <t>John</t>
  </si>
  <si>
    <t>Flor</t>
  </si>
  <si>
    <t>Id21</t>
  </si>
  <si>
    <t>Myles</t>
  </si>
  <si>
    <t>Fennon</t>
  </si>
  <si>
    <t>Id22</t>
  </si>
  <si>
    <t>Madelyn C</t>
  </si>
  <si>
    <t>Hribar</t>
  </si>
  <si>
    <t>Id23</t>
  </si>
  <si>
    <t>Nicole</t>
  </si>
  <si>
    <t>Tassello</t>
  </si>
  <si>
    <t>Id24</t>
  </si>
  <si>
    <t>Eric A.</t>
  </si>
  <si>
    <t>Mauricette</t>
  </si>
  <si>
    <t>Id25</t>
  </si>
  <si>
    <t>Emiliano I.</t>
  </si>
  <si>
    <t>Garcia</t>
  </si>
  <si>
    <t>Id26</t>
  </si>
  <si>
    <t>Adam</t>
  </si>
  <si>
    <t>Airoldi</t>
  </si>
  <si>
    <t>Id27</t>
  </si>
  <si>
    <t>Zach</t>
  </si>
  <si>
    <t>Cater-Cyker,</t>
  </si>
  <si>
    <t>Id28</t>
  </si>
  <si>
    <t>Stephanie W.</t>
  </si>
  <si>
    <t>Hamm,</t>
  </si>
  <si>
    <t>Id29</t>
  </si>
  <si>
    <t>Cox</t>
  </si>
  <si>
    <t>Id30</t>
  </si>
  <si>
    <t>Natalie</t>
  </si>
  <si>
    <t>Sachrajda</t>
  </si>
  <si>
    <t>Id31</t>
  </si>
  <si>
    <t>Nicole J.</t>
  </si>
  <si>
    <t>Gareri</t>
  </si>
  <si>
    <t>Id32</t>
  </si>
  <si>
    <t>Jefferson D</t>
  </si>
  <si>
    <t>Welch</t>
  </si>
  <si>
    <t>Id33</t>
  </si>
  <si>
    <t>Brendan D.</t>
  </si>
  <si>
    <t>Prindiville</t>
  </si>
  <si>
    <t>Id34</t>
  </si>
  <si>
    <t>Courtney</t>
  </si>
  <si>
    <t>Kincaid</t>
  </si>
  <si>
    <t>Id35</t>
  </si>
  <si>
    <t>Sydney L.</t>
  </si>
  <si>
    <t>Bruestle</t>
  </si>
  <si>
    <t>Id36</t>
  </si>
  <si>
    <t>Julien</t>
  </si>
  <si>
    <t>Lachance</t>
  </si>
  <si>
    <t>Id37</t>
  </si>
  <si>
    <t>Ryan M</t>
  </si>
  <si>
    <t>Eason</t>
  </si>
  <si>
    <t>Id38</t>
  </si>
  <si>
    <t>Anna H.</t>
  </si>
  <si>
    <t>Grummon</t>
  </si>
  <si>
    <t>Id39</t>
  </si>
  <si>
    <t>Samantha</t>
  </si>
  <si>
    <t>Vanwechel</t>
  </si>
  <si>
    <t>Id40</t>
  </si>
  <si>
    <t>Robert</t>
  </si>
  <si>
    <t>Fisher</t>
  </si>
  <si>
    <t>Id41</t>
  </si>
  <si>
    <t>James R.</t>
  </si>
  <si>
    <t>Jenkins</t>
  </si>
  <si>
    <t>Id42</t>
  </si>
  <si>
    <t>Roseann</t>
  </si>
  <si>
    <t>Peters</t>
  </si>
  <si>
    <t>Id43</t>
  </si>
  <si>
    <t>Aha</t>
  </si>
  <si>
    <t>Id44</t>
  </si>
  <si>
    <t>Spencer</t>
  </si>
  <si>
    <t>McElwain</t>
  </si>
  <si>
    <t>Id45</t>
  </si>
  <si>
    <t>Eric W</t>
  </si>
  <si>
    <t>Januszewski</t>
  </si>
  <si>
    <t>Id46</t>
  </si>
  <si>
    <t>Brianna L</t>
  </si>
  <si>
    <t>Rohne</t>
  </si>
  <si>
    <t>Id47</t>
  </si>
  <si>
    <t>Thomas J.</t>
  </si>
  <si>
    <t>O'Grady</t>
  </si>
  <si>
    <t>Id48</t>
  </si>
  <si>
    <t>Melissa L</t>
  </si>
  <si>
    <t>Id49</t>
  </si>
  <si>
    <t>Flavio</t>
  </si>
  <si>
    <t>De Simone</t>
  </si>
  <si>
    <t>Id50</t>
  </si>
  <si>
    <t>Ryan</t>
  </si>
  <si>
    <t>Beckett</t>
  </si>
  <si>
    <t>Id51</t>
  </si>
  <si>
    <t>Anthony J.</t>
  </si>
  <si>
    <t>Sobrilsky</t>
  </si>
  <si>
    <t>Id52</t>
  </si>
  <si>
    <t>Alex</t>
  </si>
  <si>
    <t>Wang</t>
  </si>
  <si>
    <t>Id53</t>
  </si>
  <si>
    <t>Campa</t>
  </si>
  <si>
    <t>Id54</t>
  </si>
  <si>
    <t>Andrew B</t>
  </si>
  <si>
    <t>Clifford</t>
  </si>
  <si>
    <t>Id55</t>
  </si>
  <si>
    <t>Dara E</t>
  </si>
  <si>
    <t>Dalmata</t>
  </si>
  <si>
    <t>Id56</t>
  </si>
  <si>
    <t>Inna</t>
  </si>
  <si>
    <t>Vishik</t>
  </si>
  <si>
    <t>Id57</t>
  </si>
  <si>
    <t>Ari</t>
  </si>
  <si>
    <t>Schorr</t>
  </si>
  <si>
    <t>Id58</t>
  </si>
  <si>
    <t>Lindsey</t>
  </si>
  <si>
    <t>Lusardi</t>
  </si>
  <si>
    <t>Id59</t>
  </si>
  <si>
    <t>Kenny</t>
  </si>
  <si>
    <t>Rayner</t>
  </si>
  <si>
    <t>Id60</t>
  </si>
  <si>
    <t>Louise</t>
  </si>
  <si>
    <t>Voghel</t>
  </si>
  <si>
    <t>Id61</t>
  </si>
  <si>
    <t>Cameron</t>
  </si>
  <si>
    <t>Rieth</t>
  </si>
  <si>
    <t>Id62</t>
  </si>
  <si>
    <t>Katie T.</t>
  </si>
  <si>
    <t>Gollotto</t>
  </si>
  <si>
    <t>Id63</t>
  </si>
  <si>
    <t>Casey</t>
  </si>
  <si>
    <t>Dunn</t>
  </si>
  <si>
    <t>Id64</t>
  </si>
  <si>
    <t>Blitzer</t>
  </si>
  <si>
    <t>Id65</t>
  </si>
  <si>
    <t>Bryson C.</t>
  </si>
  <si>
    <t>Smith</t>
  </si>
  <si>
    <t>Id66</t>
  </si>
  <si>
    <t>Megan</t>
  </si>
  <si>
    <t>Hyland</t>
  </si>
  <si>
    <t>Id67</t>
  </si>
  <si>
    <t>Daniel</t>
  </si>
  <si>
    <t>Ducharme</t>
  </si>
  <si>
    <t>Id68</t>
  </si>
  <si>
    <t>Steven M.</t>
  </si>
  <si>
    <t>Johnson</t>
  </si>
  <si>
    <t>Id69</t>
  </si>
  <si>
    <t>Jenna L.</t>
  </si>
  <si>
    <t>Mutz</t>
  </si>
  <si>
    <t>Id70</t>
  </si>
  <si>
    <t>Freeman</t>
  </si>
  <si>
    <t>Lee</t>
  </si>
  <si>
    <t>Id71</t>
  </si>
  <si>
    <t>Jeff</t>
  </si>
  <si>
    <t>Turner</t>
  </si>
  <si>
    <t>Id72</t>
  </si>
  <si>
    <t>Elenilton V. Sr.</t>
  </si>
  <si>
    <t>Rangel,</t>
  </si>
  <si>
    <t>Id73</t>
  </si>
  <si>
    <t>Maurya</t>
  </si>
  <si>
    <t>Lacey</t>
  </si>
  <si>
    <t>Id74</t>
  </si>
  <si>
    <t>Samantha C</t>
  </si>
  <si>
    <t>Stiger</t>
  </si>
  <si>
    <t>Id75</t>
  </si>
  <si>
    <t>Bethany A</t>
  </si>
  <si>
    <t>Caldwell</t>
  </si>
  <si>
    <t>Id76</t>
  </si>
  <si>
    <t>Yves</t>
  </si>
  <si>
    <t>Marmillod</t>
  </si>
  <si>
    <t>Id77</t>
  </si>
  <si>
    <t>Danielle</t>
  </si>
  <si>
    <t>Cloutier-Simons</t>
  </si>
  <si>
    <t>Id78</t>
  </si>
  <si>
    <t>Julia</t>
  </si>
  <si>
    <t>Vegas</t>
  </si>
  <si>
    <t>Id79</t>
  </si>
  <si>
    <t>Joshua</t>
  </si>
  <si>
    <t>Cochran</t>
  </si>
  <si>
    <t>Id80</t>
  </si>
  <si>
    <t>Jennifer</t>
  </si>
  <si>
    <t>Holtzapple</t>
  </si>
  <si>
    <t>Id81</t>
  </si>
  <si>
    <t>Gwen M.</t>
  </si>
  <si>
    <t>Meyer</t>
  </si>
  <si>
    <t>Id82</t>
  </si>
  <si>
    <t>Patrick</t>
  </si>
  <si>
    <t>Brickley</t>
  </si>
  <si>
    <t>Id83</t>
  </si>
  <si>
    <t>Kate</t>
  </si>
  <si>
    <t>Magee</t>
  </si>
  <si>
    <t>Id84</t>
  </si>
  <si>
    <t>Kevin</t>
  </si>
  <si>
    <t>Thoma</t>
  </si>
  <si>
    <t>Id85</t>
  </si>
  <si>
    <t>Stephen II</t>
  </si>
  <si>
    <t>Heagy</t>
  </si>
  <si>
    <t>Id86</t>
  </si>
  <si>
    <t>Philip</t>
  </si>
  <si>
    <t>Regnier</t>
  </si>
  <si>
    <t>Id87</t>
  </si>
  <si>
    <t>Brett A</t>
  </si>
  <si>
    <t>Parendo</t>
  </si>
  <si>
    <t>Id88</t>
  </si>
  <si>
    <t>Rebecca</t>
  </si>
  <si>
    <t>Schell</t>
  </si>
  <si>
    <t>Id89</t>
  </si>
  <si>
    <t>Kelley</t>
  </si>
  <si>
    <t>Driscoll</t>
  </si>
  <si>
    <t>Id90</t>
  </si>
  <si>
    <t>Abigail K</t>
  </si>
  <si>
    <t>Mitchell</t>
  </si>
  <si>
    <t>Id91</t>
  </si>
  <si>
    <t>Hope</t>
  </si>
  <si>
    <t>Cutler</t>
  </si>
  <si>
    <t>Id92</t>
  </si>
  <si>
    <t>Elyse M.</t>
  </si>
  <si>
    <t>Derian</t>
  </si>
  <si>
    <t>Id93</t>
  </si>
  <si>
    <t>Nicholas</t>
  </si>
  <si>
    <t>Farina</t>
  </si>
  <si>
    <t>Id94</t>
  </si>
  <si>
    <t>Saunders</t>
  </si>
  <si>
    <t>Id95</t>
  </si>
  <si>
    <t>Kratz</t>
  </si>
  <si>
    <t>Id96</t>
  </si>
  <si>
    <t>Thomas</t>
  </si>
  <si>
    <t>Boland</t>
  </si>
  <si>
    <t>Id97</t>
  </si>
  <si>
    <t>Pamela J.</t>
  </si>
  <si>
    <t>Van Hout</t>
  </si>
  <si>
    <t>Id98</t>
  </si>
  <si>
    <t>Jessica</t>
  </si>
  <si>
    <t>Ramsey</t>
  </si>
  <si>
    <t>Id99</t>
  </si>
  <si>
    <t>Ron N</t>
  </si>
  <si>
    <t>Gage</t>
  </si>
  <si>
    <t>Id100</t>
  </si>
  <si>
    <t>Gollins</t>
  </si>
  <si>
    <t>Id101</t>
  </si>
  <si>
    <t>Brian</t>
  </si>
  <si>
    <t>Benestad</t>
  </si>
  <si>
    <t>Id102</t>
  </si>
  <si>
    <t>Sari</t>
  </si>
  <si>
    <t>Aviv</t>
  </si>
  <si>
    <t>Id103</t>
  </si>
  <si>
    <t>Robert M.</t>
  </si>
  <si>
    <t>Burns</t>
  </si>
  <si>
    <t>Id104</t>
  </si>
  <si>
    <t>Ricardo</t>
  </si>
  <si>
    <t>Maldonado</t>
  </si>
  <si>
    <t>Id105</t>
  </si>
  <si>
    <t>Gedion</t>
  </si>
  <si>
    <t>Yitref</t>
  </si>
  <si>
    <t>Id106</t>
  </si>
  <si>
    <t>Mark</t>
  </si>
  <si>
    <t>Loudon-Brown</t>
  </si>
  <si>
    <t>Id107</t>
  </si>
  <si>
    <t>Gamini P.</t>
  </si>
  <si>
    <t>Sugathadasa</t>
  </si>
  <si>
    <t>Id108</t>
  </si>
  <si>
    <t>Emily J</t>
  </si>
  <si>
    <t>Ganley</t>
  </si>
  <si>
    <t>Id109</t>
  </si>
  <si>
    <t>Amanda</t>
  </si>
  <si>
    <t>Potter</t>
  </si>
  <si>
    <t>Id110</t>
  </si>
  <si>
    <t>Rasmussen</t>
  </si>
  <si>
    <t>Id111</t>
  </si>
  <si>
    <t>Knox</t>
  </si>
  <si>
    <t>Robinson</t>
  </si>
  <si>
    <t>Id112</t>
  </si>
  <si>
    <t>Yianna</t>
  </si>
  <si>
    <t>Antonopoulos</t>
  </si>
  <si>
    <t>Id113</t>
  </si>
  <si>
    <t>Roberta</t>
  </si>
  <si>
    <t>Groner</t>
  </si>
  <si>
    <t>Id114</t>
  </si>
  <si>
    <t>Benjamin P.</t>
  </si>
  <si>
    <t>Zywicki</t>
  </si>
  <si>
    <t>Id115</t>
  </si>
  <si>
    <t>Craig</t>
  </si>
  <si>
    <t>Cardinal</t>
  </si>
  <si>
    <t>Id116</t>
  </si>
  <si>
    <t>Ann</t>
  </si>
  <si>
    <t>Alleman</t>
  </si>
  <si>
    <t>Id117</t>
  </si>
  <si>
    <t>Jamie P</t>
  </si>
  <si>
    <t>Stroffolino</t>
  </si>
  <si>
    <t>Id118</t>
  </si>
  <si>
    <t>Clubb</t>
  </si>
  <si>
    <t>Id119</t>
  </si>
  <si>
    <t>Charlie</t>
  </si>
  <si>
    <t>McGoogan</t>
  </si>
  <si>
    <t>Id120</t>
  </si>
  <si>
    <t>Meb</t>
  </si>
  <si>
    <t>Keflezighi</t>
  </si>
  <si>
    <t>Id121</t>
  </si>
  <si>
    <t>Aaqib L.</t>
  </si>
  <si>
    <t>Syed</t>
  </si>
  <si>
    <t>Id122</t>
  </si>
  <si>
    <t>Craig A.</t>
  </si>
  <si>
    <t>Segal</t>
  </si>
  <si>
    <t>Id123</t>
  </si>
  <si>
    <t>Meredith</t>
  </si>
  <si>
    <t>Defranco</t>
  </si>
  <si>
    <t>Id124</t>
  </si>
  <si>
    <t>Doug</t>
  </si>
  <si>
    <t>Kells</t>
  </si>
  <si>
    <t>Id125</t>
  </si>
  <si>
    <t>Elizabeth J.</t>
  </si>
  <si>
    <t>Lawton</t>
  </si>
  <si>
    <t>Id126</t>
  </si>
  <si>
    <t>Matthew P</t>
  </si>
  <si>
    <t>Bejar</t>
  </si>
  <si>
    <t>Id127</t>
  </si>
  <si>
    <t>Guillermo Sr.</t>
  </si>
  <si>
    <t>Navarro Castro</t>
  </si>
  <si>
    <t>Id128</t>
  </si>
  <si>
    <t>Ryan C</t>
  </si>
  <si>
    <t>Tice</t>
  </si>
  <si>
    <t>Id129</t>
  </si>
  <si>
    <t>Dane</t>
  </si>
  <si>
    <t>Wolf</t>
  </si>
  <si>
    <t>Id130</t>
  </si>
  <si>
    <t>Jonas</t>
  </si>
  <si>
    <t>Oppedal</t>
  </si>
  <si>
    <t>Id131</t>
  </si>
  <si>
    <t>George E</t>
  </si>
  <si>
    <t>Wright</t>
  </si>
  <si>
    <t>Id132</t>
  </si>
  <si>
    <t>Sara S</t>
  </si>
  <si>
    <t>Ellis</t>
  </si>
  <si>
    <t>Id133</t>
  </si>
  <si>
    <t>Nick</t>
  </si>
  <si>
    <t>Taormina</t>
  </si>
  <si>
    <t>Id134</t>
  </si>
  <si>
    <t>Timothy</t>
  </si>
  <si>
    <t>Lynch</t>
  </si>
  <si>
    <t>Id135</t>
  </si>
  <si>
    <t>Becky L</t>
  </si>
  <si>
    <t>Tavella</t>
  </si>
  <si>
    <t>Id136</t>
  </si>
  <si>
    <t>Steph K.</t>
  </si>
  <si>
    <t>Neufeld</t>
  </si>
  <si>
    <t>Id137</t>
  </si>
  <si>
    <t>Kristine B.</t>
  </si>
  <si>
    <t>Walhovd</t>
  </si>
  <si>
    <t>Id138</t>
  </si>
  <si>
    <t>Taylor B</t>
  </si>
  <si>
    <t>Washburn</t>
  </si>
  <si>
    <t>Id139</t>
  </si>
  <si>
    <t>William</t>
  </si>
  <si>
    <t>Mroz</t>
  </si>
  <si>
    <t>Id140</t>
  </si>
  <si>
    <t>Sage</t>
  </si>
  <si>
    <t>Canaday</t>
  </si>
  <si>
    <t>Id141</t>
  </si>
  <si>
    <t>Cole</t>
  </si>
  <si>
    <t>Atkins</t>
  </si>
  <si>
    <t>Id142</t>
  </si>
  <si>
    <t>Jesse</t>
  </si>
  <si>
    <t>Kropelnicki</t>
  </si>
  <si>
    <t>Id143</t>
  </si>
  <si>
    <t>Tammi J.</t>
  </si>
  <si>
    <t>Braund</t>
  </si>
  <si>
    <t>Id144</t>
  </si>
  <si>
    <t>Matthew S.</t>
  </si>
  <si>
    <t>Anderson</t>
  </si>
  <si>
    <t>Id145</t>
  </si>
  <si>
    <t>Eric</t>
  </si>
  <si>
    <t>Bilbrey</t>
  </si>
  <si>
    <t>Id146</t>
  </si>
  <si>
    <t>Valeria R</t>
  </si>
  <si>
    <t>Curtis</t>
  </si>
  <si>
    <t>Id147</t>
  </si>
  <si>
    <t>Michael P</t>
  </si>
  <si>
    <t>Id148</t>
  </si>
  <si>
    <t>Rami</t>
  </si>
  <si>
    <t>Bardeesy</t>
  </si>
  <si>
    <t>Id149</t>
  </si>
  <si>
    <t>Denis</t>
  </si>
  <si>
    <t>Shanahan</t>
  </si>
  <si>
    <t>Id150</t>
  </si>
  <si>
    <t>Brian E</t>
  </si>
  <si>
    <t>Sutter</t>
  </si>
  <si>
    <t>Id151</t>
  </si>
  <si>
    <t>Bonnie</t>
  </si>
  <si>
    <t>Yesian</t>
  </si>
  <si>
    <t>Id152</t>
  </si>
  <si>
    <t>Meers</t>
  </si>
  <si>
    <t>Id153</t>
  </si>
  <si>
    <t>Paul</t>
  </si>
  <si>
    <t>Conlon</t>
  </si>
  <si>
    <t>Id154</t>
  </si>
  <si>
    <t>Michael</t>
  </si>
  <si>
    <t>Arnstein</t>
  </si>
  <si>
    <t>Id155</t>
  </si>
  <si>
    <t>Samuel</t>
  </si>
  <si>
    <t>Jurek</t>
  </si>
  <si>
    <t>Id156</t>
  </si>
  <si>
    <t>Matthew</t>
  </si>
  <si>
    <t>Thill</t>
  </si>
  <si>
    <t>Id157</t>
  </si>
  <si>
    <t>Glaz</t>
  </si>
  <si>
    <t>Id158</t>
  </si>
  <si>
    <t>Syndy</t>
  </si>
  <si>
    <t>Sampson</t>
  </si>
  <si>
    <t>Id159</t>
  </si>
  <si>
    <t>Aleksandra</t>
  </si>
  <si>
    <t>Duliba</t>
  </si>
  <si>
    <t>Id160</t>
  </si>
  <si>
    <t>Steeve T Sr.</t>
  </si>
  <si>
    <t>Tanguay</t>
  </si>
  <si>
    <t>Id161</t>
  </si>
  <si>
    <t>Richard</t>
  </si>
  <si>
    <t>McClelland</t>
  </si>
  <si>
    <t>Id162</t>
  </si>
  <si>
    <t>Aaron T</t>
  </si>
  <si>
    <t>Gorman</t>
  </si>
  <si>
    <t>Id163</t>
  </si>
  <si>
    <t>Akira</t>
  </si>
  <si>
    <t>Nishimura</t>
  </si>
  <si>
    <t>Id164</t>
  </si>
  <si>
    <t>Ben</t>
  </si>
  <si>
    <t>Brimble</t>
  </si>
  <si>
    <t>Id165</t>
  </si>
  <si>
    <t>Jana</t>
  </si>
  <si>
    <t>Trenk</t>
  </si>
  <si>
    <t>Id166</t>
  </si>
  <si>
    <t>Jay T.</t>
  </si>
  <si>
    <t>Wittmann</t>
  </si>
  <si>
    <t>Id167</t>
  </si>
  <si>
    <t>Marie-Helene</t>
  </si>
  <si>
    <t>Tremblay</t>
  </si>
  <si>
    <t>Id168</t>
  </si>
  <si>
    <t>Bret R</t>
  </si>
  <si>
    <t>Scofield</t>
  </si>
  <si>
    <t>Id169</t>
  </si>
  <si>
    <t>Gardner L</t>
  </si>
  <si>
    <t>Yost</t>
  </si>
  <si>
    <t>Id170</t>
  </si>
  <si>
    <t>Bobby</t>
  </si>
  <si>
    <t>Torphy</t>
  </si>
  <si>
    <t>Id171</t>
  </si>
  <si>
    <t>Busby</t>
  </si>
  <si>
    <t>Id172</t>
  </si>
  <si>
    <t>Lina</t>
  </si>
  <si>
    <t>Nguyen</t>
  </si>
  <si>
    <t>Id173</t>
  </si>
  <si>
    <t>Zebulon</t>
  </si>
  <si>
    <t>Hanley</t>
  </si>
  <si>
    <t>Id174</t>
  </si>
  <si>
    <t>Scheer</t>
  </si>
  <si>
    <t>Id175</t>
  </si>
  <si>
    <t>Greg</t>
  </si>
  <si>
    <t>Rankin</t>
  </si>
  <si>
    <t>Id176</t>
  </si>
  <si>
    <t>Ricardi</t>
  </si>
  <si>
    <t>Id177</t>
  </si>
  <si>
    <t>Kelsey A.</t>
  </si>
  <si>
    <t>Karkos</t>
  </si>
  <si>
    <t>Id178</t>
  </si>
  <si>
    <t>Bronwen L</t>
  </si>
  <si>
    <t>Price-Dierksen</t>
  </si>
  <si>
    <t>Id179</t>
  </si>
  <si>
    <t>Manuela</t>
  </si>
  <si>
    <t>Knispel</t>
  </si>
  <si>
    <t>Id180</t>
  </si>
  <si>
    <t>Jennifer L</t>
  </si>
  <si>
    <t>King</t>
  </si>
  <si>
    <t>Id181</t>
  </si>
  <si>
    <t>Abby W.</t>
  </si>
  <si>
    <t>Samuelson</t>
  </si>
  <si>
    <t>Id182</t>
  </si>
  <si>
    <t>Tyler</t>
  </si>
  <si>
    <t>Fredsall</t>
  </si>
  <si>
    <t>Id183</t>
  </si>
  <si>
    <t>Jeffrey</t>
  </si>
  <si>
    <t>Eggleston</t>
  </si>
  <si>
    <t>Id184</t>
  </si>
  <si>
    <t>Matthew F</t>
  </si>
  <si>
    <t>Palombaro</t>
  </si>
  <si>
    <t>Id185</t>
  </si>
  <si>
    <t>Ryan J.</t>
  </si>
  <si>
    <t>Silva</t>
  </si>
  <si>
    <t>Id186</t>
  </si>
  <si>
    <t>Amy</t>
  </si>
  <si>
    <t>Bugala</t>
  </si>
  <si>
    <t>Id187</t>
  </si>
  <si>
    <t>Andrew P</t>
  </si>
  <si>
    <t>Dublin</t>
  </si>
  <si>
    <t>Id188</t>
  </si>
  <si>
    <t>George M. V</t>
  </si>
  <si>
    <t>Cleland</t>
  </si>
  <si>
    <t>Id189</t>
  </si>
  <si>
    <t>Sarah</t>
  </si>
  <si>
    <t>Evans</t>
  </si>
  <si>
    <t>Id190</t>
  </si>
  <si>
    <t>Lara</t>
  </si>
  <si>
    <t>Boyd</t>
  </si>
  <si>
    <t>Id191</t>
  </si>
  <si>
    <t>Sebastien</t>
  </si>
  <si>
    <t>Roulier</t>
  </si>
  <si>
    <t>Id192</t>
  </si>
  <si>
    <t>Padraig</t>
  </si>
  <si>
    <t>Mullins</t>
  </si>
  <si>
    <t>Id193</t>
  </si>
  <si>
    <t>Heather</t>
  </si>
  <si>
    <t>Hofmann</t>
  </si>
  <si>
    <t>Id194</t>
  </si>
  <si>
    <t>Jorge</t>
  </si>
  <si>
    <t>Garcia Garcia</t>
  </si>
  <si>
    <t>Id195</t>
  </si>
  <si>
    <t>Jack R</t>
  </si>
  <si>
    <t>Klecker</t>
  </si>
  <si>
    <t>Id196</t>
  </si>
  <si>
    <t>Felix</t>
  </si>
  <si>
    <t>Cancre</t>
  </si>
  <si>
    <t>Id197</t>
  </si>
  <si>
    <t>Christopher C</t>
  </si>
  <si>
    <t>Denucci</t>
  </si>
  <si>
    <t>Id198</t>
  </si>
  <si>
    <t>Saldana</t>
  </si>
  <si>
    <t>Id199</t>
  </si>
  <si>
    <t>Jill</t>
  </si>
  <si>
    <t>Weinberg</t>
  </si>
  <si>
    <t>Id200</t>
  </si>
  <si>
    <t>Walsh</t>
  </si>
  <si>
    <t>Id201</t>
  </si>
  <si>
    <t>Alejandro</t>
  </si>
  <si>
    <t>Pasten</t>
  </si>
  <si>
    <t>Id202</t>
  </si>
  <si>
    <t>Ian E.</t>
  </si>
  <si>
    <t>LaBelle</t>
  </si>
  <si>
    <t>Id203</t>
  </si>
  <si>
    <t>Hector Sr.</t>
  </si>
  <si>
    <t>Guzman</t>
  </si>
  <si>
    <t>Id204</t>
  </si>
  <si>
    <t>Turnbull</t>
  </si>
  <si>
    <t>Id205</t>
  </si>
  <si>
    <t>Matt</t>
  </si>
  <si>
    <t>Aguero</t>
  </si>
  <si>
    <t>Id206</t>
  </si>
  <si>
    <t>Elizabeth H</t>
  </si>
  <si>
    <t>Woodward</t>
  </si>
  <si>
    <t>Id207</t>
  </si>
  <si>
    <t>Grace</t>
  </si>
  <si>
    <t>McElroy</t>
  </si>
  <si>
    <t>Id208</t>
  </si>
  <si>
    <t>Jaime</t>
  </si>
  <si>
    <t>Lopez</t>
  </si>
  <si>
    <t>Id209</t>
  </si>
  <si>
    <t>Calesse</t>
  </si>
  <si>
    <t>Cardosi</t>
  </si>
  <si>
    <t>Id210</t>
  </si>
  <si>
    <t>Kate L</t>
  </si>
  <si>
    <t>Looney</t>
  </si>
  <si>
    <t>Id211</t>
  </si>
  <si>
    <t>Sergey</t>
  </si>
  <si>
    <t>Zyryanov</t>
  </si>
  <si>
    <t>Id212</t>
  </si>
  <si>
    <t>Timothy V</t>
  </si>
  <si>
    <t>Gavin</t>
  </si>
  <si>
    <t>Id213</t>
  </si>
  <si>
    <t>Andrew S</t>
  </si>
  <si>
    <t>Littlefield</t>
  </si>
  <si>
    <t>Id214</t>
  </si>
  <si>
    <t>Shearer</t>
  </si>
  <si>
    <t>Id215</t>
  </si>
  <si>
    <t>Armstrong</t>
  </si>
  <si>
    <t>Id216</t>
  </si>
  <si>
    <t>Lawrence</t>
  </si>
  <si>
    <t>Warriner</t>
  </si>
  <si>
    <t>Id217</t>
  </si>
  <si>
    <t>White</t>
  </si>
  <si>
    <t>Id218</t>
  </si>
  <si>
    <t>Cordaro</t>
  </si>
  <si>
    <t>Id219</t>
  </si>
  <si>
    <t>Gavin M.</t>
  </si>
  <si>
    <t>Hamilton</t>
  </si>
  <si>
    <t>Id220</t>
  </si>
  <si>
    <t>Rick E</t>
  </si>
  <si>
    <t>Id221</t>
  </si>
  <si>
    <t>Andrea H.</t>
  </si>
  <si>
    <t>Duke</t>
  </si>
  <si>
    <t>Id222</t>
  </si>
  <si>
    <t>Anthony S</t>
  </si>
  <si>
    <t>Malatesta</t>
  </si>
  <si>
    <t>Id223</t>
  </si>
  <si>
    <t>Erik</t>
  </si>
  <si>
    <t>Hinrichsen</t>
  </si>
  <si>
    <t>Id224</t>
  </si>
  <si>
    <t>Kiley D</t>
  </si>
  <si>
    <t>Lucan</t>
  </si>
  <si>
    <t>Id225</t>
  </si>
  <si>
    <t>Koch</t>
  </si>
  <si>
    <t>Id226</t>
  </si>
  <si>
    <t>Chris</t>
  </si>
  <si>
    <t>Id227</t>
  </si>
  <si>
    <t>Marian M.</t>
  </si>
  <si>
    <t>O'Connor</t>
  </si>
  <si>
    <t>Id228</t>
  </si>
  <si>
    <t>Jeremy</t>
  </si>
  <si>
    <t>Kampwerth</t>
  </si>
  <si>
    <t>Id229</t>
  </si>
  <si>
    <t>Allison H</t>
  </si>
  <si>
    <t>Federoff</t>
  </si>
  <si>
    <t>Id230</t>
  </si>
  <si>
    <t>Elizabeth</t>
  </si>
  <si>
    <t>Goya</t>
  </si>
  <si>
    <t>Id231</t>
  </si>
  <si>
    <t>Andrew</t>
  </si>
  <si>
    <t>Hodges</t>
  </si>
  <si>
    <t>Id232</t>
  </si>
  <si>
    <t>Anders J</t>
  </si>
  <si>
    <t>Erickson</t>
  </si>
  <si>
    <t>Id233</t>
  </si>
  <si>
    <t>Sean</t>
  </si>
  <si>
    <t>Welleck</t>
  </si>
  <si>
    <t>Id234</t>
  </si>
  <si>
    <t>Brian M.</t>
  </si>
  <si>
    <t>Polen</t>
  </si>
  <si>
    <t>Id235</t>
  </si>
  <si>
    <t>Id236</t>
  </si>
  <si>
    <t>Susannah</t>
  </si>
  <si>
    <t>Hufstader</t>
  </si>
  <si>
    <t>Id237</t>
  </si>
  <si>
    <t>Randy</t>
  </si>
  <si>
    <t>Doak</t>
  </si>
  <si>
    <t>Id238</t>
  </si>
  <si>
    <t>Leslie</t>
  </si>
  <si>
    <t>Noya</t>
  </si>
  <si>
    <t>Id239</t>
  </si>
  <si>
    <t>Brittany L.</t>
  </si>
  <si>
    <t>Heninger</t>
  </si>
  <si>
    <t>Id240</t>
  </si>
  <si>
    <t>Cassie J.</t>
  </si>
  <si>
    <t>Richardson</t>
  </si>
  <si>
    <t>Id241</t>
  </si>
  <si>
    <t>Peter W</t>
  </si>
  <si>
    <t>Deucher</t>
  </si>
  <si>
    <t>Id242</t>
  </si>
  <si>
    <t>Douglas</t>
  </si>
  <si>
    <t>Wilson</t>
  </si>
  <si>
    <t>Id243</t>
  </si>
  <si>
    <t>Dan</t>
  </si>
  <si>
    <t>Hall</t>
  </si>
  <si>
    <t>Id244</t>
  </si>
  <si>
    <t>Dan M.</t>
  </si>
  <si>
    <t>Reed</t>
  </si>
  <si>
    <t>Id245</t>
  </si>
  <si>
    <t>Eric L.</t>
  </si>
  <si>
    <t>Frome</t>
  </si>
  <si>
    <t>Id246</t>
  </si>
  <si>
    <t>Les J</t>
  </si>
  <si>
    <t>Creasy</t>
  </si>
  <si>
    <t>Id247</t>
  </si>
  <si>
    <t>Stephanie</t>
  </si>
  <si>
    <t>Latimer</t>
  </si>
  <si>
    <t>Id248</t>
  </si>
  <si>
    <t>Melissa Y</t>
  </si>
  <si>
    <t>Wei</t>
  </si>
  <si>
    <t>Id249</t>
  </si>
  <si>
    <t>Ashley</t>
  </si>
  <si>
    <t>Hayes</t>
  </si>
  <si>
    <t>Id250</t>
  </si>
  <si>
    <t>Stephanie M.</t>
  </si>
  <si>
    <t>Velardo</t>
  </si>
  <si>
    <t>Id251</t>
  </si>
  <si>
    <t>Kylie</t>
  </si>
  <si>
    <t>Kastes</t>
  </si>
  <si>
    <t>Id252</t>
  </si>
  <si>
    <t>Escorcia</t>
  </si>
  <si>
    <t>Id253</t>
  </si>
  <si>
    <t>Carrie</t>
  </si>
  <si>
    <t>Larscheid</t>
  </si>
  <si>
    <t>Id254</t>
  </si>
  <si>
    <t>O'Bannon</t>
  </si>
  <si>
    <t>Id255</t>
  </si>
  <si>
    <t>Zach S</t>
  </si>
  <si>
    <t>Ridgway</t>
  </si>
  <si>
    <t>Id256</t>
  </si>
  <si>
    <t>Alan</t>
  </si>
  <si>
    <t>Black</t>
  </si>
  <si>
    <t>Id257</t>
  </si>
  <si>
    <t>Nate</t>
  </si>
  <si>
    <t>Canton</t>
  </si>
  <si>
    <t>Id258</t>
  </si>
  <si>
    <t>Jesse G.</t>
  </si>
  <si>
    <t>Fine</t>
  </si>
  <si>
    <t>Id259</t>
  </si>
  <si>
    <t>Jason</t>
  </si>
  <si>
    <t>Bui</t>
  </si>
  <si>
    <t>Id260</t>
  </si>
  <si>
    <t>Megan A.</t>
  </si>
  <si>
    <t>Riepma</t>
  </si>
  <si>
    <t>Id261</t>
  </si>
  <si>
    <t>Luke M</t>
  </si>
  <si>
    <t>Inman</t>
  </si>
  <si>
    <t>Id262</t>
  </si>
  <si>
    <t>Jacy D</t>
  </si>
  <si>
    <t>Kruzel</t>
  </si>
  <si>
    <t>Id263</t>
  </si>
  <si>
    <t>Simon G.</t>
  </si>
  <si>
    <t>Lindsay</t>
  </si>
  <si>
    <t>Id264</t>
  </si>
  <si>
    <t>Ainsley E.</t>
  </si>
  <si>
    <t>Land</t>
  </si>
  <si>
    <t>Id265</t>
  </si>
  <si>
    <t>Erica A.</t>
  </si>
  <si>
    <t>Brecher</t>
  </si>
  <si>
    <t>Id266</t>
  </si>
  <si>
    <t>Debolt</t>
  </si>
  <si>
    <t>Id267</t>
  </si>
  <si>
    <t>Erin C.</t>
  </si>
  <si>
    <t>Oswalt</t>
  </si>
  <si>
    <t>Id268</t>
  </si>
  <si>
    <t>Adrienne</t>
  </si>
  <si>
    <t>Id269</t>
  </si>
  <si>
    <t>Bulewich</t>
  </si>
  <si>
    <t>Id270</t>
  </si>
  <si>
    <t>Yutaka</t>
  </si>
  <si>
    <t>Fukuda</t>
  </si>
  <si>
    <t>Id271</t>
  </si>
  <si>
    <t>Tyler M</t>
  </si>
  <si>
    <t>Phillips</t>
  </si>
  <si>
    <t>Id272</t>
  </si>
  <si>
    <t>Maddison</t>
  </si>
  <si>
    <t>Id273</t>
  </si>
  <si>
    <t>Andrew B.</t>
  </si>
  <si>
    <t>Lockwood</t>
  </si>
  <si>
    <t>Id274</t>
  </si>
  <si>
    <t>James</t>
  </si>
  <si>
    <t>Defilippi</t>
  </si>
  <si>
    <t>Id275</t>
  </si>
  <si>
    <t>Shawn P.</t>
  </si>
  <si>
    <t>Jackson</t>
  </si>
  <si>
    <t>Id276</t>
  </si>
  <si>
    <t>Ozahowski</t>
  </si>
  <si>
    <t>Id277</t>
  </si>
  <si>
    <t>Nathaniel</t>
  </si>
  <si>
    <t>Guthals</t>
  </si>
  <si>
    <t>Id278</t>
  </si>
  <si>
    <t>Kevin D.</t>
  </si>
  <si>
    <t>Yates</t>
  </si>
  <si>
    <t>Id279</t>
  </si>
  <si>
    <t>Joan</t>
  </si>
  <si>
    <t>Id280</t>
  </si>
  <si>
    <t>Christopher A</t>
  </si>
  <si>
    <t>Lemos</t>
  </si>
  <si>
    <t>Id281</t>
  </si>
  <si>
    <t>Kacy L.</t>
  </si>
  <si>
    <t>Seynders</t>
  </si>
  <si>
    <t>Id282</t>
  </si>
  <si>
    <t>Benjamin H.</t>
  </si>
  <si>
    <t>Id283</t>
  </si>
  <si>
    <t>Xaviour J.</t>
  </si>
  <si>
    <t>Walker</t>
  </si>
  <si>
    <t>Id284</t>
  </si>
  <si>
    <t>Michael T.</t>
  </si>
  <si>
    <t>Lam</t>
  </si>
  <si>
    <t>Id285</t>
  </si>
  <si>
    <t>Bradley</t>
  </si>
  <si>
    <t>Sweigart</t>
  </si>
  <si>
    <t>Id286</t>
  </si>
  <si>
    <t>Andrea</t>
  </si>
  <si>
    <t>Sieczkowski</t>
  </si>
  <si>
    <t>Id287</t>
  </si>
  <si>
    <t>Nancy M</t>
  </si>
  <si>
    <t>Jurgens</t>
  </si>
  <si>
    <t>Id288</t>
  </si>
  <si>
    <t>Hackman</t>
  </si>
  <si>
    <t>Id289</t>
  </si>
  <si>
    <t>Klarich</t>
  </si>
  <si>
    <t>Id290</t>
  </si>
  <si>
    <t>Schulten</t>
  </si>
  <si>
    <t>Id291</t>
  </si>
  <si>
    <t>Erik T.</t>
  </si>
  <si>
    <t>Fagerstrom</t>
  </si>
  <si>
    <t>Id292</t>
  </si>
  <si>
    <t>Rod W</t>
  </si>
  <si>
    <t>Bien</t>
  </si>
  <si>
    <t>Id293</t>
  </si>
  <si>
    <t>Joey</t>
  </si>
  <si>
    <t>Hess</t>
  </si>
  <si>
    <t>Id294</t>
  </si>
  <si>
    <t>Hillary L.</t>
  </si>
  <si>
    <t>Shaw</t>
  </si>
  <si>
    <t>Id295</t>
  </si>
  <si>
    <t>Eric J</t>
  </si>
  <si>
    <t>Williams</t>
  </si>
  <si>
    <t>Id296</t>
  </si>
  <si>
    <t>Nicolas</t>
  </si>
  <si>
    <t>Menzies</t>
  </si>
  <si>
    <t>Id297</t>
  </si>
  <si>
    <t>Marcel</t>
  </si>
  <si>
    <t>Buehler</t>
  </si>
  <si>
    <t>Id298</t>
  </si>
  <si>
    <t>Ashley N</t>
  </si>
  <si>
    <t>Degen</t>
  </si>
  <si>
    <t>Id299</t>
  </si>
  <si>
    <t>Evan D</t>
  </si>
  <si>
    <t>Arsenault</t>
  </si>
  <si>
    <t>Id300</t>
  </si>
  <si>
    <t>Krisana</t>
  </si>
  <si>
    <t>Hoff</t>
  </si>
  <si>
    <t>Id301</t>
  </si>
  <si>
    <t>Kyle</t>
  </si>
  <si>
    <t>Id302</t>
  </si>
  <si>
    <t>Id303</t>
  </si>
  <si>
    <t>Martin A.</t>
  </si>
  <si>
    <t>Rindahl</t>
  </si>
  <si>
    <t>Id304</t>
  </si>
  <si>
    <t>Stacey</t>
  </si>
  <si>
    <t>Clark</t>
  </si>
  <si>
    <t>Id305</t>
  </si>
  <si>
    <t>Christine</t>
  </si>
  <si>
    <t>Irish</t>
  </si>
  <si>
    <t>Id306</t>
  </si>
  <si>
    <t>Sarah C.</t>
  </si>
  <si>
    <t>Id307</t>
  </si>
  <si>
    <t>Dewitt</t>
  </si>
  <si>
    <t>Id308</t>
  </si>
  <si>
    <t>Jason W</t>
  </si>
  <si>
    <t>Hickman</t>
  </si>
  <si>
    <t>Id309</t>
  </si>
  <si>
    <t>Michele</t>
  </si>
  <si>
    <t>Gonzalez</t>
  </si>
  <si>
    <t>Id310</t>
  </si>
  <si>
    <t>Nikki</t>
  </si>
  <si>
    <t>Difani</t>
  </si>
  <si>
    <t>Id311</t>
  </si>
  <si>
    <t>Philip J.</t>
  </si>
  <si>
    <t>Id312</t>
  </si>
  <si>
    <t>Bryan L</t>
  </si>
  <si>
    <t>Widmann</t>
  </si>
  <si>
    <t>Id313</t>
  </si>
  <si>
    <t>Timothy F</t>
  </si>
  <si>
    <t>Tunney</t>
  </si>
  <si>
    <t>Id314</t>
  </si>
  <si>
    <t>Angielyn M</t>
  </si>
  <si>
    <t>San Juan</t>
  </si>
  <si>
    <t>Id315</t>
  </si>
  <si>
    <t>Jeanie M.</t>
  </si>
  <si>
    <t>Croll</t>
  </si>
  <si>
    <t>Id316</t>
  </si>
  <si>
    <t>Rolfes</t>
  </si>
  <si>
    <t>Id317</t>
  </si>
  <si>
    <t>Hinkle</t>
  </si>
  <si>
    <t>Id318</t>
  </si>
  <si>
    <t>Aliaksandr</t>
  </si>
  <si>
    <t>Leuchanka</t>
  </si>
  <si>
    <t>Id319</t>
  </si>
  <si>
    <t>Jason M.</t>
  </si>
  <si>
    <t>Ayr</t>
  </si>
  <si>
    <t>Id320</t>
  </si>
  <si>
    <t>Sheera K</t>
  </si>
  <si>
    <t>Siegel</t>
  </si>
  <si>
    <t>Id321</t>
  </si>
  <si>
    <t>Janice</t>
  </si>
  <si>
    <t>Penrose</t>
  </si>
  <si>
    <t>Id322</t>
  </si>
  <si>
    <t>Timothy G.</t>
  </si>
  <si>
    <t>Schuler</t>
  </si>
  <si>
    <t>Id323</t>
  </si>
  <si>
    <t>Alan R</t>
  </si>
  <si>
    <t>Id324</t>
  </si>
  <si>
    <t>Stange</t>
  </si>
  <si>
    <t>Id325</t>
  </si>
  <si>
    <t>Marie-France</t>
  </si>
  <si>
    <t>Roy</t>
  </si>
  <si>
    <t>Id326</t>
  </si>
  <si>
    <t>Erik F.</t>
  </si>
  <si>
    <t>Potere</t>
  </si>
  <si>
    <t>Id327</t>
  </si>
  <si>
    <t>Podgurski</t>
  </si>
  <si>
    <t>Id328</t>
  </si>
  <si>
    <t>Anthony</t>
  </si>
  <si>
    <t>Diamond</t>
  </si>
  <si>
    <t>Id329</t>
  </si>
  <si>
    <t>Sallade</t>
  </si>
  <si>
    <t>Id330</t>
  </si>
  <si>
    <t>Yu</t>
  </si>
  <si>
    <t>Zhang</t>
  </si>
  <si>
    <t>Id331</t>
  </si>
  <si>
    <t>Caleb N</t>
  </si>
  <si>
    <t>Chatfield</t>
  </si>
  <si>
    <t>Id332</t>
  </si>
  <si>
    <t>Bruns</t>
  </si>
  <si>
    <t>Id333</t>
  </si>
  <si>
    <t>Angela R</t>
  </si>
  <si>
    <t>Yochum</t>
  </si>
  <si>
    <t>Id334</t>
  </si>
  <si>
    <t>Keith J</t>
  </si>
  <si>
    <t>Freeburn</t>
  </si>
  <si>
    <t>Id335</t>
  </si>
  <si>
    <t>Emma</t>
  </si>
  <si>
    <t>Id336</t>
  </si>
  <si>
    <t>Nathan A</t>
  </si>
  <si>
    <t>Jarosik</t>
  </si>
  <si>
    <t>Id337</t>
  </si>
  <si>
    <t>Kathryn</t>
  </si>
  <si>
    <t>Heinzen</t>
  </si>
  <si>
    <t>Id338</t>
  </si>
  <si>
    <t>Elizabeth H.</t>
  </si>
  <si>
    <t>Id339</t>
  </si>
  <si>
    <t>Thacker</t>
  </si>
  <si>
    <t>Id340</t>
  </si>
  <si>
    <t>Cheryl A</t>
  </si>
  <si>
    <t>Jeseritz</t>
  </si>
  <si>
    <t>Id341</t>
  </si>
  <si>
    <t>Kimberly A</t>
  </si>
  <si>
    <t>Hohman</t>
  </si>
  <si>
    <t>Id342</t>
  </si>
  <si>
    <t>Cynthia</t>
  </si>
  <si>
    <t>Hill</t>
  </si>
  <si>
    <t>Id343</t>
  </si>
  <si>
    <t>Kuepfer</t>
  </si>
  <si>
    <t>Id344</t>
  </si>
  <si>
    <t>Bruce</t>
  </si>
  <si>
    <t>Kaczmarek</t>
  </si>
  <si>
    <t>Id345</t>
  </si>
  <si>
    <t>Allison</t>
  </si>
  <si>
    <t>Pitt</t>
  </si>
  <si>
    <t>Id346</t>
  </si>
  <si>
    <t>Lorton</t>
  </si>
  <si>
    <t>Id347</t>
  </si>
  <si>
    <t>Gabriela</t>
  </si>
  <si>
    <t>Castaneda</t>
  </si>
  <si>
    <t>Id348</t>
  </si>
  <si>
    <t>Sharon</t>
  </si>
  <si>
    <t>Cherop</t>
  </si>
  <si>
    <t>Id349</t>
  </si>
  <si>
    <t>Jason A</t>
  </si>
  <si>
    <t>Howell</t>
  </si>
  <si>
    <t>Id350</t>
  </si>
  <si>
    <t>Chelsey C.</t>
  </si>
  <si>
    <t>Palmer</t>
  </si>
  <si>
    <t>Id351</t>
  </si>
  <si>
    <t>Devon A.</t>
  </si>
  <si>
    <t>Olson</t>
  </si>
  <si>
    <t>Id352</t>
  </si>
  <si>
    <t>Joni L</t>
  </si>
  <si>
    <t>Waldron</t>
  </si>
  <si>
    <t>Id353</t>
  </si>
  <si>
    <t>Colin</t>
  </si>
  <si>
    <t>Id354</t>
  </si>
  <si>
    <t>Rachael</t>
  </si>
  <si>
    <t>Stack</t>
  </si>
  <si>
    <t>Id355</t>
  </si>
  <si>
    <t>Maricela</t>
  </si>
  <si>
    <t>Sanchez Y Torres</t>
  </si>
  <si>
    <t>Id356</t>
  </si>
  <si>
    <t>Marie</t>
  </si>
  <si>
    <t>Daniels</t>
  </si>
  <si>
    <t>Id357</t>
  </si>
  <si>
    <t>Frank</t>
  </si>
  <si>
    <t>Pepp</t>
  </si>
  <si>
    <t>Id358</t>
  </si>
  <si>
    <t>Jeffry</t>
  </si>
  <si>
    <t>Buechler</t>
  </si>
  <si>
    <t>Id359</t>
  </si>
  <si>
    <t>Mike</t>
  </si>
  <si>
    <t>Buenting</t>
  </si>
  <si>
    <t>Id360</t>
  </si>
  <si>
    <t>Rick</t>
  </si>
  <si>
    <t>Id361</t>
  </si>
  <si>
    <t>Pierre-Michel</t>
  </si>
  <si>
    <t>Arcand</t>
  </si>
  <si>
    <t>Id362</t>
  </si>
  <si>
    <t>Kesack</t>
  </si>
  <si>
    <t>Id363</t>
  </si>
  <si>
    <t>Brian L.</t>
  </si>
  <si>
    <t>Post</t>
  </si>
  <si>
    <t>Id364</t>
  </si>
  <si>
    <t>Morgan M.</t>
  </si>
  <si>
    <t>Dunne</t>
  </si>
  <si>
    <t>Id365</t>
  </si>
  <si>
    <t>Caroline</t>
  </si>
  <si>
    <t>Kilel</t>
  </si>
  <si>
    <t>Id366</t>
  </si>
  <si>
    <t>Drew T.</t>
  </si>
  <si>
    <t>Nicholson</t>
  </si>
  <si>
    <t>Id367</t>
  </si>
  <si>
    <t>Austin W</t>
  </si>
  <si>
    <t>Susmann</t>
  </si>
  <si>
    <t>Id368</t>
  </si>
  <si>
    <t>Berenice</t>
  </si>
  <si>
    <t>Harsh</t>
  </si>
  <si>
    <t>Id369</t>
  </si>
  <si>
    <t>Kenneth A</t>
  </si>
  <si>
    <t>Pocasangre</t>
  </si>
  <si>
    <t>Id370</t>
  </si>
  <si>
    <t>Miguel</t>
  </si>
  <si>
    <t>Martinez Lopez</t>
  </si>
  <si>
    <t>Id371</t>
  </si>
  <si>
    <t>Hadley T.</t>
  </si>
  <si>
    <t>Riegel</t>
  </si>
  <si>
    <t>Id372</t>
  </si>
  <si>
    <t>Taylor</t>
  </si>
  <si>
    <t>Monson</t>
  </si>
  <si>
    <t>Id373</t>
  </si>
  <si>
    <t>Tenielle M</t>
  </si>
  <si>
    <t>Klubben</t>
  </si>
  <si>
    <t>Id374</t>
  </si>
  <si>
    <t>Mascaro</t>
  </si>
  <si>
    <t>Id375</t>
  </si>
  <si>
    <t>Nora P</t>
  </si>
  <si>
    <t>Norvell</t>
  </si>
  <si>
    <t>Id376</t>
  </si>
  <si>
    <t>Zachary</t>
  </si>
  <si>
    <t>Ornelas</t>
  </si>
  <si>
    <t>Id377</t>
  </si>
  <si>
    <t>Fitzpatrick</t>
  </si>
  <si>
    <t>Id378</t>
  </si>
  <si>
    <t>Alyssa K.</t>
  </si>
  <si>
    <t>Bloomquist</t>
  </si>
  <si>
    <t>Id379</t>
  </si>
  <si>
    <t>Wick</t>
  </si>
  <si>
    <t>Id380</t>
  </si>
  <si>
    <t>Dante</t>
  </si>
  <si>
    <t>Zappala</t>
  </si>
  <si>
    <t>Id381</t>
  </si>
  <si>
    <t>Sara E.</t>
  </si>
  <si>
    <t>Earle</t>
  </si>
  <si>
    <t>Id382</t>
  </si>
  <si>
    <t>Majewski</t>
  </si>
  <si>
    <t>Id383</t>
  </si>
  <si>
    <t>Apfelbaum</t>
  </si>
  <si>
    <t>Id384</t>
  </si>
  <si>
    <t>Graham</t>
  </si>
  <si>
    <t>Id385</t>
  </si>
  <si>
    <t>Andrew D.</t>
  </si>
  <si>
    <t>Whitacre</t>
  </si>
  <si>
    <t>Id386</t>
  </si>
  <si>
    <t>Joel D</t>
  </si>
  <si>
    <t>Wegener</t>
  </si>
  <si>
    <t>Id387</t>
  </si>
  <si>
    <t>Michelle</t>
  </si>
  <si>
    <t>Collie</t>
  </si>
  <si>
    <t>Id388</t>
  </si>
  <si>
    <t>Michael J.</t>
  </si>
  <si>
    <t>Murphy</t>
  </si>
  <si>
    <t>Id389</t>
  </si>
  <si>
    <t>Butters</t>
  </si>
  <si>
    <t>Id390</t>
  </si>
  <si>
    <t>Summer B.</t>
  </si>
  <si>
    <t>Cook</t>
  </si>
  <si>
    <t>Id391</t>
  </si>
  <si>
    <t>Edward</t>
  </si>
  <si>
    <t>Breen</t>
  </si>
  <si>
    <t>Id392</t>
  </si>
  <si>
    <t>Fitzsimons</t>
  </si>
  <si>
    <t>Id393</t>
  </si>
  <si>
    <t>Kacee</t>
  </si>
  <si>
    <t>Houle</t>
  </si>
  <si>
    <t>Id394</t>
  </si>
  <si>
    <t>Dave</t>
  </si>
  <si>
    <t>Id395</t>
  </si>
  <si>
    <t>Maryanna</t>
  </si>
  <si>
    <t>Ray</t>
  </si>
  <si>
    <t>Id396</t>
  </si>
  <si>
    <t>Jessica H.</t>
  </si>
  <si>
    <t>Jennings</t>
  </si>
  <si>
    <t>Id397</t>
  </si>
  <si>
    <t>Deanna</t>
  </si>
  <si>
    <t>Fuller</t>
  </si>
  <si>
    <t>Id398</t>
  </si>
  <si>
    <t>Peter</t>
  </si>
  <si>
    <t>Lovisek</t>
  </si>
  <si>
    <t>Id399</t>
  </si>
  <si>
    <t>Painter</t>
  </si>
  <si>
    <t>Id400</t>
  </si>
  <si>
    <t>Elizabeth M.</t>
  </si>
  <si>
    <t>Edwards</t>
  </si>
  <si>
    <t>Id401</t>
  </si>
  <si>
    <t>Gregory</t>
  </si>
  <si>
    <t>Liebl</t>
  </si>
  <si>
    <t>Id402</t>
  </si>
  <si>
    <t>Sarah E.</t>
  </si>
  <si>
    <t>Kasabian-Larson</t>
  </si>
  <si>
    <t>Id403</t>
  </si>
  <si>
    <t>Anne Elise</t>
  </si>
  <si>
    <t>Creamer</t>
  </si>
  <si>
    <t>Id404</t>
  </si>
  <si>
    <t>Christopher R</t>
  </si>
  <si>
    <t>Kimbel</t>
  </si>
  <si>
    <t>Id405</t>
  </si>
  <si>
    <t>Elliot</t>
  </si>
  <si>
    <t>Livensparger</t>
  </si>
  <si>
    <t>Id406</t>
  </si>
  <si>
    <t>Christopher D.</t>
  </si>
  <si>
    <t>Grange</t>
  </si>
  <si>
    <t>Id407</t>
  </si>
  <si>
    <t>Corey</t>
  </si>
  <si>
    <t>Nunlist</t>
  </si>
  <si>
    <t>Id408</t>
  </si>
  <si>
    <t>Patrick D.</t>
  </si>
  <si>
    <t>Cutter</t>
  </si>
  <si>
    <t>Id409</t>
  </si>
  <si>
    <t>Anthony D.</t>
  </si>
  <si>
    <t>Martin</t>
  </si>
  <si>
    <t>Id410</t>
  </si>
  <si>
    <t>Melissa</t>
  </si>
  <si>
    <t>Cooney</t>
  </si>
  <si>
    <t>Id411</t>
  </si>
  <si>
    <t>Raven</t>
  </si>
  <si>
    <t>Bier</t>
  </si>
  <si>
    <t>Id412</t>
  </si>
  <si>
    <t>Christopher</t>
  </si>
  <si>
    <t>Muskopf</t>
  </si>
  <si>
    <t>Id413</t>
  </si>
  <si>
    <t>Kendra A</t>
  </si>
  <si>
    <t>Sirak</t>
  </si>
  <si>
    <t>Id414</t>
  </si>
  <si>
    <t>Jordan</t>
  </si>
  <si>
    <t>Nelsen</t>
  </si>
  <si>
    <t>Id415</t>
  </si>
  <si>
    <t>Nils</t>
  </si>
  <si>
    <t>Schallner</t>
  </si>
  <si>
    <t>Id416</t>
  </si>
  <si>
    <t>Dunlap</t>
  </si>
  <si>
    <t>Id417</t>
  </si>
  <si>
    <t>Angela</t>
  </si>
  <si>
    <t>Messing</t>
  </si>
  <si>
    <t>Id418</t>
  </si>
  <si>
    <t>Bondell</t>
  </si>
  <si>
    <t>Id419</t>
  </si>
  <si>
    <t>Caitlin O.</t>
  </si>
  <si>
    <t>Gaughan</t>
  </si>
  <si>
    <t>Id420</t>
  </si>
  <si>
    <t>Tracy M</t>
  </si>
  <si>
    <t>Gruman</t>
  </si>
  <si>
    <t>Id421</t>
  </si>
  <si>
    <t>Dustin M.</t>
  </si>
  <si>
    <t>Whitlow</t>
  </si>
  <si>
    <t>Id422</t>
  </si>
  <si>
    <t>Jenny</t>
  </si>
  <si>
    <t>Id423</t>
  </si>
  <si>
    <t>Emily</t>
  </si>
  <si>
    <t>Sabo</t>
  </si>
  <si>
    <t>Id424</t>
  </si>
  <si>
    <t>Fabienne</t>
  </si>
  <si>
    <t>Nazarian</t>
  </si>
  <si>
    <t>Id425</t>
  </si>
  <si>
    <t>Lerma</t>
  </si>
  <si>
    <t>Id426</t>
  </si>
  <si>
    <t>Dahl</t>
  </si>
  <si>
    <t>Id427</t>
  </si>
  <si>
    <t>Taryn L</t>
  </si>
  <si>
    <t>Surtees</t>
  </si>
  <si>
    <t>Id428</t>
  </si>
  <si>
    <t>Temima</t>
  </si>
  <si>
    <t>Spetner</t>
  </si>
  <si>
    <t>Id429</t>
  </si>
  <si>
    <t>Brandon</t>
  </si>
  <si>
    <t>Id430</t>
  </si>
  <si>
    <t>Serena M.</t>
  </si>
  <si>
    <t>Eley</t>
  </si>
  <si>
    <t>Id431</t>
  </si>
  <si>
    <t>Victoria M.</t>
  </si>
  <si>
    <t>Sedicum</t>
  </si>
  <si>
    <t>Id432</t>
  </si>
  <si>
    <t>Phoebe</t>
  </si>
  <si>
    <t>Markle</t>
  </si>
  <si>
    <t>Id433</t>
  </si>
  <si>
    <t>Kunz</t>
  </si>
  <si>
    <t>Id434</t>
  </si>
  <si>
    <t>Wimert</t>
  </si>
  <si>
    <t>Id435</t>
  </si>
  <si>
    <t>Nicholas D</t>
  </si>
  <si>
    <t>Peterson</t>
  </si>
  <si>
    <t>Id436</t>
  </si>
  <si>
    <t>Christian</t>
  </si>
  <si>
    <t>Mercier</t>
  </si>
  <si>
    <t>Id437</t>
  </si>
  <si>
    <t>Jonathon S.</t>
  </si>
  <si>
    <t>Laurie</t>
  </si>
  <si>
    <t>Id438</t>
  </si>
  <si>
    <t>Sekaquaptewa</t>
  </si>
  <si>
    <t>Id439</t>
  </si>
  <si>
    <t>Joshua D.</t>
  </si>
  <si>
    <t>Frash</t>
  </si>
  <si>
    <t>Id440</t>
  </si>
  <si>
    <t>Nichole</t>
  </si>
  <si>
    <t>Bukowski</t>
  </si>
  <si>
    <t>Id441</t>
  </si>
  <si>
    <t>Denise M</t>
  </si>
  <si>
    <t>Sandahl</t>
  </si>
  <si>
    <t>Id442</t>
  </si>
  <si>
    <t>Peter R.</t>
  </si>
  <si>
    <t>Speight</t>
  </si>
  <si>
    <t>Id443</t>
  </si>
  <si>
    <t>Johnson K</t>
  </si>
  <si>
    <t>Id444</t>
  </si>
  <si>
    <t>Katherine</t>
  </si>
  <si>
    <t>Nielsen</t>
  </si>
  <si>
    <t>Id445</t>
  </si>
  <si>
    <t>Lynda</t>
  </si>
  <si>
    <t>Zirdok</t>
  </si>
  <si>
    <t>Id446</t>
  </si>
  <si>
    <t>Crudale</t>
  </si>
  <si>
    <t>Id447</t>
  </si>
  <si>
    <t>Linnea C.</t>
  </si>
  <si>
    <t>Koopmans</t>
  </si>
  <si>
    <t>Id448</t>
  </si>
  <si>
    <t>Massimiliano A.</t>
  </si>
  <si>
    <t>Milani</t>
  </si>
  <si>
    <t>Id449</t>
  </si>
  <si>
    <t>James M.</t>
  </si>
  <si>
    <t>Id450</t>
  </si>
  <si>
    <t>Lauren</t>
  </si>
  <si>
    <t>Finelli</t>
  </si>
  <si>
    <t>Id451</t>
  </si>
  <si>
    <t>Michele V.</t>
  </si>
  <si>
    <t>Id452</t>
  </si>
  <si>
    <t>Xiao</t>
  </si>
  <si>
    <t>Id453</t>
  </si>
  <si>
    <t>Harper L</t>
  </si>
  <si>
    <t>Beasley</t>
  </si>
  <si>
    <t>Id454</t>
  </si>
  <si>
    <t>Bedbury</t>
  </si>
  <si>
    <t>Id455</t>
  </si>
  <si>
    <t>Stemberger</t>
  </si>
  <si>
    <t>Id456</t>
  </si>
  <si>
    <t>Chebet</t>
  </si>
  <si>
    <t>Id457</t>
  </si>
  <si>
    <t>Muir</t>
  </si>
  <si>
    <t>Id458</t>
  </si>
  <si>
    <t>Shizhong</t>
  </si>
  <si>
    <t>Yang</t>
  </si>
  <si>
    <t>Id459</t>
  </si>
  <si>
    <t>Marie-Claire</t>
  </si>
  <si>
    <t>Gravel</t>
  </si>
  <si>
    <t>Id460</t>
  </si>
  <si>
    <t>Todd J.</t>
  </si>
  <si>
    <t>Id461</t>
  </si>
  <si>
    <t>Carolyn</t>
  </si>
  <si>
    <t>Id462</t>
  </si>
  <si>
    <t>Id463</t>
  </si>
  <si>
    <t>Marissa D</t>
  </si>
  <si>
    <t>Jamieson</t>
  </si>
  <si>
    <t>Id464</t>
  </si>
  <si>
    <t>Jean Luc</t>
  </si>
  <si>
    <t>Dufeal</t>
  </si>
  <si>
    <t>Id465</t>
  </si>
  <si>
    <t>Sansonetti</t>
  </si>
  <si>
    <t>Id466</t>
  </si>
  <si>
    <t>Jim</t>
  </si>
  <si>
    <t>Koneazny</t>
  </si>
  <si>
    <t>Id467</t>
  </si>
  <si>
    <t>Matthew T</t>
  </si>
  <si>
    <t>Id468</t>
  </si>
  <si>
    <t>Rachel L.</t>
  </si>
  <si>
    <t>Glasson</t>
  </si>
  <si>
    <t>Id469</t>
  </si>
  <si>
    <t>Corina</t>
  </si>
  <si>
    <t>Canitz</t>
  </si>
  <si>
    <t>Id470</t>
  </si>
  <si>
    <t>Guannan</t>
  </si>
  <si>
    <t>Li</t>
  </si>
  <si>
    <t>Id471</t>
  </si>
  <si>
    <t>Don</t>
  </si>
  <si>
    <t>Parsons</t>
  </si>
  <si>
    <t>Id472</t>
  </si>
  <si>
    <t>Raulli</t>
  </si>
  <si>
    <t>Id473</t>
  </si>
  <si>
    <t>Gavin V.</t>
  </si>
  <si>
    <t>Id474</t>
  </si>
  <si>
    <t>Sevcik</t>
  </si>
  <si>
    <t>Id475</t>
  </si>
  <si>
    <t>Jatin</t>
  </si>
  <si>
    <t>Narang</t>
  </si>
  <si>
    <t>Id476</t>
  </si>
  <si>
    <t>J P. II</t>
  </si>
  <si>
    <t>Royston</t>
  </si>
  <si>
    <t>Id477</t>
  </si>
  <si>
    <t>Angela M.</t>
  </si>
  <si>
    <t>Tieri</t>
  </si>
  <si>
    <t>Id478</t>
  </si>
  <si>
    <t>Blake K.</t>
  </si>
  <si>
    <t>Whitney</t>
  </si>
  <si>
    <t>Id479</t>
  </si>
  <si>
    <t>Brian T.</t>
  </si>
  <si>
    <t>Wandzilak</t>
  </si>
  <si>
    <t>Id480</t>
  </si>
  <si>
    <t>Damon</t>
  </si>
  <si>
    <t>Valenzona</t>
  </si>
  <si>
    <t>Id481</t>
  </si>
  <si>
    <t>Young</t>
  </si>
  <si>
    <t>Id482</t>
  </si>
  <si>
    <t>Malcolm J.</t>
  </si>
  <si>
    <t>Richards</t>
  </si>
  <si>
    <t>Id483</t>
  </si>
  <si>
    <t>Margaret B.</t>
  </si>
  <si>
    <t>Alexson</t>
  </si>
  <si>
    <t>Id484</t>
  </si>
  <si>
    <t>Helen</t>
  </si>
  <si>
    <t>Id485</t>
  </si>
  <si>
    <t>McKenna</t>
  </si>
  <si>
    <t>Id486</t>
  </si>
  <si>
    <t>Id487</t>
  </si>
  <si>
    <t>Mrs</t>
  </si>
  <si>
    <t>.  Tara R</t>
  </si>
  <si>
    <t>Argall</t>
  </si>
  <si>
    <t>Id488</t>
  </si>
  <si>
    <t>Kristin</t>
  </si>
  <si>
    <t>Patchell</t>
  </si>
  <si>
    <t>Id489</t>
  </si>
  <si>
    <t>Catoggio</t>
  </si>
  <si>
    <t>Id490</t>
  </si>
  <si>
    <t>Adams</t>
  </si>
  <si>
    <t>Id491</t>
  </si>
  <si>
    <t>Carly E</t>
  </si>
  <si>
    <t>Windt</t>
  </si>
  <si>
    <t>Id492</t>
  </si>
  <si>
    <t>Lisa</t>
  </si>
  <si>
    <t>Id493</t>
  </si>
  <si>
    <t>Marion</t>
  </si>
  <si>
    <t>Id494</t>
  </si>
  <si>
    <t>Louis</t>
  </si>
  <si>
    <t>Raffetto</t>
  </si>
  <si>
    <t>Id495</t>
  </si>
  <si>
    <t>Brian R.</t>
  </si>
  <si>
    <t>Id496</t>
  </si>
  <si>
    <t>.  Jessica</t>
  </si>
  <si>
    <t>Oehlke</t>
  </si>
  <si>
    <t>Id497</t>
  </si>
  <si>
    <t>Dawn M.</t>
  </si>
  <si>
    <t>Sudol</t>
  </si>
  <si>
    <t>Id498</t>
  </si>
  <si>
    <t>Van Es</t>
  </si>
  <si>
    <t>Id499</t>
  </si>
  <si>
    <t>Karen</t>
  </si>
  <si>
    <t>Dolge</t>
  </si>
  <si>
    <t>Id500</t>
  </si>
  <si>
    <t>Marlier</t>
  </si>
  <si>
    <t>Id501</t>
  </si>
  <si>
    <t>Mathieu</t>
  </si>
  <si>
    <t>Girard</t>
  </si>
  <si>
    <t>Id502</t>
  </si>
  <si>
    <t>Kam S.</t>
  </si>
  <si>
    <t>Id503</t>
  </si>
  <si>
    <t>Valerie A</t>
  </si>
  <si>
    <t>Hubbard</t>
  </si>
  <si>
    <t>Id504</t>
  </si>
  <si>
    <t>Freya R</t>
  </si>
  <si>
    <t>Koester</t>
  </si>
  <si>
    <t>Id505</t>
  </si>
  <si>
    <t>Matthews</t>
  </si>
  <si>
    <t>Id506</t>
  </si>
  <si>
    <t>Kara</t>
  </si>
  <si>
    <t>Rubinich</t>
  </si>
  <si>
    <t>Id507</t>
  </si>
  <si>
    <t>Bradley A.</t>
  </si>
  <si>
    <t>Alban</t>
  </si>
  <si>
    <t>Id508</t>
  </si>
  <si>
    <t>Brendan</t>
  </si>
  <si>
    <t>Corcoran</t>
  </si>
  <si>
    <t>Id509</t>
  </si>
  <si>
    <t>Amber R</t>
  </si>
  <si>
    <t>Sargent</t>
  </si>
  <si>
    <t>Id510</t>
  </si>
  <si>
    <t>Sean K</t>
  </si>
  <si>
    <t>Watson</t>
  </si>
  <si>
    <t>Id511</t>
  </si>
  <si>
    <t>Esponda</t>
  </si>
  <si>
    <t>Id512</t>
  </si>
  <si>
    <t>Krall</t>
  </si>
  <si>
    <t>Id513</t>
  </si>
  <si>
    <t>Brady</t>
  </si>
  <si>
    <t>Poskin</t>
  </si>
  <si>
    <t>Id514</t>
  </si>
  <si>
    <t>Kameko</t>
  </si>
  <si>
    <t>Halfmann</t>
  </si>
  <si>
    <t>Id515</t>
  </si>
  <si>
    <t>Jeremy A</t>
  </si>
  <si>
    <t>Klapper</t>
  </si>
  <si>
    <t>Id516</t>
  </si>
  <si>
    <t>George</t>
  </si>
  <si>
    <t>Id517</t>
  </si>
  <si>
    <t>Hicks</t>
  </si>
  <si>
    <t>Id518</t>
  </si>
  <si>
    <t>Lockyer</t>
  </si>
  <si>
    <t>Id519</t>
  </si>
  <si>
    <t>Byrnes</t>
  </si>
  <si>
    <t>Id520</t>
  </si>
  <si>
    <t>Sabine</t>
  </si>
  <si>
    <t>Norris</t>
  </si>
  <si>
    <t>Id521</t>
  </si>
  <si>
    <t>Joseph</t>
  </si>
  <si>
    <t>Darda</t>
  </si>
  <si>
    <t>Id522</t>
  </si>
  <si>
    <t>Otstot</t>
  </si>
  <si>
    <t>Id523</t>
  </si>
  <si>
    <t>Karolyn A</t>
  </si>
  <si>
    <t>Bowley</t>
  </si>
  <si>
    <t>Id524</t>
  </si>
  <si>
    <t>.  Anita L.</t>
  </si>
  <si>
    <t>Rogers</t>
  </si>
  <si>
    <t>Id525</t>
  </si>
  <si>
    <t>Laura E.</t>
  </si>
  <si>
    <t>Mclaughlin</t>
  </si>
  <si>
    <t>Id526</t>
  </si>
  <si>
    <t>Ziegler</t>
  </si>
  <si>
    <t>Id527</t>
  </si>
  <si>
    <t>.  Ashley E</t>
  </si>
  <si>
    <t>Hughey</t>
  </si>
  <si>
    <t>Id528</t>
  </si>
  <si>
    <t>Knast</t>
  </si>
  <si>
    <t>Id529</t>
  </si>
  <si>
    <t>Stob</t>
  </si>
  <si>
    <t>Id530</t>
  </si>
  <si>
    <t>Dan R.</t>
  </si>
  <si>
    <t>Jensen</t>
  </si>
  <si>
    <t>Id531</t>
  </si>
  <si>
    <t>Katie</t>
  </si>
  <si>
    <t>Mutter</t>
  </si>
  <si>
    <t>Id532</t>
  </si>
  <si>
    <t>Ahern</t>
  </si>
  <si>
    <t>Id533</t>
  </si>
  <si>
    <t>Cathryn</t>
  </si>
  <si>
    <t>Chviruk</t>
  </si>
  <si>
    <t>Id534</t>
  </si>
  <si>
    <t>Meehan</t>
  </si>
  <si>
    <t>Id535</t>
  </si>
  <si>
    <t>Shauna</t>
  </si>
  <si>
    <t>Gammon</t>
  </si>
  <si>
    <t>Id536</t>
  </si>
  <si>
    <t>Terence</t>
  </si>
  <si>
    <t>Id537</t>
  </si>
  <si>
    <t>Marisol</t>
  </si>
  <si>
    <t>Franco</t>
  </si>
  <si>
    <t>Id538</t>
  </si>
  <si>
    <t>Patterson</t>
  </si>
  <si>
    <t>Id539</t>
  </si>
  <si>
    <t>Valdes</t>
  </si>
  <si>
    <t>Id540</t>
  </si>
  <si>
    <t>Id541</t>
  </si>
  <si>
    <t>Brett W</t>
  </si>
  <si>
    <t>Whipple</t>
  </si>
  <si>
    <t>Id542</t>
  </si>
  <si>
    <t>Dylan J</t>
  </si>
  <si>
    <t>Marton</t>
  </si>
  <si>
    <t>Id543</t>
  </si>
  <si>
    <t>Hildebrandt</t>
  </si>
  <si>
    <t>Id544</t>
  </si>
  <si>
    <t>Brooke M.</t>
  </si>
  <si>
    <t>Biggs</t>
  </si>
  <si>
    <t>Id545</t>
  </si>
  <si>
    <t>.  Teiko</t>
  </si>
  <si>
    <t>Shigezumi</t>
  </si>
  <si>
    <t>Id546</t>
  </si>
  <si>
    <t>Meineke</t>
  </si>
  <si>
    <t>Id547</t>
  </si>
  <si>
    <t>Johannah</t>
  </si>
  <si>
    <t>Ludington</t>
  </si>
  <si>
    <t>Id548</t>
  </si>
  <si>
    <t>Ryan A</t>
  </si>
  <si>
    <t>Perrich</t>
  </si>
  <si>
    <t>Id549</t>
  </si>
  <si>
    <t>Andres Sr.</t>
  </si>
  <si>
    <t>Cervantes</t>
  </si>
  <si>
    <t>Id550</t>
  </si>
  <si>
    <t>Bryan</t>
  </si>
  <si>
    <t>Andrews</t>
  </si>
  <si>
    <t>Id551</t>
  </si>
  <si>
    <t>Lizette</t>
  </si>
  <si>
    <t>Ruvalcaba</t>
  </si>
  <si>
    <t>Id552</t>
  </si>
  <si>
    <t>Id553</t>
  </si>
  <si>
    <t>Jeb</t>
  </si>
  <si>
    <t>Stone</t>
  </si>
  <si>
    <t>Id554</t>
  </si>
  <si>
    <t>Amy R.</t>
  </si>
  <si>
    <t>Campbell</t>
  </si>
  <si>
    <t>Id555</t>
  </si>
  <si>
    <t>Asher</t>
  </si>
  <si>
    <t>Id556</t>
  </si>
  <si>
    <t>Mike G</t>
  </si>
  <si>
    <t>Mazzotta</t>
  </si>
  <si>
    <t>Id557</t>
  </si>
  <si>
    <t>Simonezitrone Sr.</t>
  </si>
  <si>
    <t>Huttl</t>
  </si>
  <si>
    <t>Id558</t>
  </si>
  <si>
    <t>Ferron</t>
  </si>
  <si>
    <t>Id559</t>
  </si>
  <si>
    <t>Angela M</t>
  </si>
  <si>
    <t>Colarusso</t>
  </si>
  <si>
    <t>Id560</t>
  </si>
  <si>
    <t>Oz</t>
  </si>
  <si>
    <t>Pearlman</t>
  </si>
  <si>
    <t>Id561</t>
  </si>
  <si>
    <t>Erin M.</t>
  </si>
  <si>
    <t>O'Mara</t>
  </si>
  <si>
    <t>Id562</t>
  </si>
  <si>
    <t>Bobby E.</t>
  </si>
  <si>
    <t>Niska</t>
  </si>
  <si>
    <t>Id563</t>
  </si>
  <si>
    <t>Daniel P.</t>
  </si>
  <si>
    <t>Schlich</t>
  </si>
  <si>
    <t>Id564</t>
  </si>
  <si>
    <t>Marie E.</t>
  </si>
  <si>
    <t>Zidek</t>
  </si>
  <si>
    <t>Id565</t>
  </si>
  <si>
    <t>.  Katie</t>
  </si>
  <si>
    <t>Ellgass</t>
  </si>
  <si>
    <t>Id566</t>
  </si>
  <si>
    <t>Eric D</t>
  </si>
  <si>
    <t>Lowe</t>
  </si>
  <si>
    <t>Id567</t>
  </si>
  <si>
    <t>Tara</t>
  </si>
  <si>
    <t>Malone</t>
  </si>
  <si>
    <t>Id568</t>
  </si>
  <si>
    <t>Haley L</t>
  </si>
  <si>
    <t>Dumke</t>
  </si>
  <si>
    <t>Id569</t>
  </si>
  <si>
    <t>Kayla B.</t>
  </si>
  <si>
    <t>Strong</t>
  </si>
  <si>
    <t>Id570</t>
  </si>
  <si>
    <t>Mark D.</t>
  </si>
  <si>
    <t>Ferguson</t>
  </si>
  <si>
    <t>Id571</t>
  </si>
  <si>
    <t>Patrick J.</t>
  </si>
  <si>
    <t>Klein</t>
  </si>
  <si>
    <t>Id572</t>
  </si>
  <si>
    <t>Eusebio</t>
  </si>
  <si>
    <t>Id573</t>
  </si>
  <si>
    <t>.  Beth A</t>
  </si>
  <si>
    <t>Szolosi</t>
  </si>
  <si>
    <t>Id574</t>
  </si>
  <si>
    <t>Jason R</t>
  </si>
  <si>
    <t>Butler</t>
  </si>
  <si>
    <t>Id575</t>
  </si>
  <si>
    <t>Yoshinori</t>
  </si>
  <si>
    <t>Fukuchi</t>
  </si>
  <si>
    <t>Id576</t>
  </si>
  <si>
    <t>Adrienne G.</t>
  </si>
  <si>
    <t>Drucker</t>
  </si>
  <si>
    <t>Id577</t>
  </si>
  <si>
    <t>.  Meredith</t>
  </si>
  <si>
    <t>Aziz</t>
  </si>
  <si>
    <t>Id578</t>
  </si>
  <si>
    <t>Junyong</t>
  </si>
  <si>
    <t>Pak</t>
  </si>
  <si>
    <t>Id579</t>
  </si>
  <si>
    <t>Kristen A.</t>
  </si>
  <si>
    <t>Kieta</t>
  </si>
  <si>
    <t>Id580</t>
  </si>
  <si>
    <t>Maria I.</t>
  </si>
  <si>
    <t>Velez</t>
  </si>
  <si>
    <t>Id581</t>
  </si>
  <si>
    <t>Jonathan</t>
  </si>
  <si>
    <t>Bussiere</t>
  </si>
  <si>
    <t>Id582</t>
  </si>
  <si>
    <t>McCartney</t>
  </si>
  <si>
    <t>Id583</t>
  </si>
  <si>
    <t>Benjamina C</t>
  </si>
  <si>
    <t>Bambauer</t>
  </si>
  <si>
    <t>Id584</t>
  </si>
  <si>
    <t>Mertz</t>
  </si>
  <si>
    <t>Id585</t>
  </si>
  <si>
    <t>Alison B</t>
  </si>
  <si>
    <t>Mason</t>
  </si>
  <si>
    <t>Id586</t>
  </si>
  <si>
    <t>Rotich</t>
  </si>
  <si>
    <t>Id587</t>
  </si>
  <si>
    <t>Alexis N</t>
  </si>
  <si>
    <t>Fetzer</t>
  </si>
  <si>
    <t>Id588</t>
  </si>
  <si>
    <t>Shanda L</t>
  </si>
  <si>
    <t>Mattis</t>
  </si>
  <si>
    <t>Id589</t>
  </si>
  <si>
    <t>.  Lacey</t>
  </si>
  <si>
    <t>Id590</t>
  </si>
  <si>
    <t>Laurette</t>
  </si>
  <si>
    <t>Balinsky</t>
  </si>
  <si>
    <t>Id591</t>
  </si>
  <si>
    <t>Reilly</t>
  </si>
  <si>
    <t>Id592</t>
  </si>
  <si>
    <t>Mary</t>
  </si>
  <si>
    <t>Id593</t>
  </si>
  <si>
    <t>Kati A</t>
  </si>
  <si>
    <t>Petry</t>
  </si>
  <si>
    <t>Id594</t>
  </si>
  <si>
    <t>.  Kelly J</t>
  </si>
  <si>
    <t>Laleman</t>
  </si>
  <si>
    <t>Id595</t>
  </si>
  <si>
    <t>Greer D</t>
  </si>
  <si>
    <t>Colby</t>
  </si>
  <si>
    <t>Id596</t>
  </si>
  <si>
    <t>Brent</t>
  </si>
  <si>
    <t>Wathke</t>
  </si>
  <si>
    <t>Id597</t>
  </si>
  <si>
    <t>Eugene M</t>
  </si>
  <si>
    <t>Daly</t>
  </si>
  <si>
    <t>Id598</t>
  </si>
  <si>
    <t>Erin D</t>
  </si>
  <si>
    <t>Dillon</t>
  </si>
  <si>
    <t>Id599</t>
  </si>
  <si>
    <t>Kamilla</t>
  </si>
  <si>
    <t>Pontes</t>
  </si>
  <si>
    <t>Id600</t>
  </si>
  <si>
    <t>Wayne I.</t>
  </si>
  <si>
    <t>Spies</t>
  </si>
  <si>
    <t>Id601</t>
  </si>
  <si>
    <t>Tracy L</t>
  </si>
  <si>
    <t>Greig</t>
  </si>
  <si>
    <t>Id602</t>
  </si>
  <si>
    <t>.  Heather</t>
  </si>
  <si>
    <t>Id603</t>
  </si>
  <si>
    <t>.  Megan C</t>
  </si>
  <si>
    <t>Erlandson</t>
  </si>
  <si>
    <t>Id604</t>
  </si>
  <si>
    <t>Autrey</t>
  </si>
  <si>
    <t>Id605</t>
  </si>
  <si>
    <t>Greg D.</t>
  </si>
  <si>
    <t>Id606</t>
  </si>
  <si>
    <t>Steven L.</t>
  </si>
  <si>
    <t>Michalski</t>
  </si>
  <si>
    <t>Id607</t>
  </si>
  <si>
    <t>Gianfilippo</t>
  </si>
  <si>
    <t>Grillo</t>
  </si>
  <si>
    <t>Id608</t>
  </si>
  <si>
    <t>Hector</t>
  </si>
  <si>
    <t>Coronado</t>
  </si>
  <si>
    <t>Id609</t>
  </si>
  <si>
    <t>Mark W.</t>
  </si>
  <si>
    <t>Dewine</t>
  </si>
  <si>
    <t>Id610</t>
  </si>
  <si>
    <t>.  Aubri</t>
  </si>
  <si>
    <t>Carman</t>
  </si>
  <si>
    <t>Id611</t>
  </si>
  <si>
    <t>Justin</t>
  </si>
  <si>
    <t>Neems</t>
  </si>
  <si>
    <t>Id612</t>
  </si>
  <si>
    <t>Pesyna</t>
  </si>
  <si>
    <t>Id613</t>
  </si>
  <si>
    <t>Erika M.</t>
  </si>
  <si>
    <t>Meling</t>
  </si>
  <si>
    <t>Id614</t>
  </si>
  <si>
    <t>Daniel G.</t>
  </si>
  <si>
    <t>Widlowski</t>
  </si>
  <si>
    <t>Id615</t>
  </si>
  <si>
    <t>Devin C.</t>
  </si>
  <si>
    <t>Nadar</t>
  </si>
  <si>
    <t>Id616</t>
  </si>
  <si>
    <t>Louise A</t>
  </si>
  <si>
    <t>Id617</t>
  </si>
  <si>
    <t>.  Sarah</t>
  </si>
  <si>
    <t>Id618</t>
  </si>
  <si>
    <t>Leedham</t>
  </si>
  <si>
    <t>Id619</t>
  </si>
  <si>
    <t>Haglund</t>
  </si>
  <si>
    <t>Id620</t>
  </si>
  <si>
    <t>Jessica L</t>
  </si>
  <si>
    <t>Mills</t>
  </si>
  <si>
    <t>Id621</t>
  </si>
  <si>
    <t>.  Kristina K</t>
  </si>
  <si>
    <t>Drnjevich</t>
  </si>
  <si>
    <t>Id622</t>
  </si>
  <si>
    <t>Brad</t>
  </si>
  <si>
    <t>Clay</t>
  </si>
  <si>
    <t>Id623</t>
  </si>
  <si>
    <t>Margaret O</t>
  </si>
  <si>
    <t>Marbury</t>
  </si>
  <si>
    <t>Id624</t>
  </si>
  <si>
    <t>Craig R.</t>
  </si>
  <si>
    <t>Coon</t>
  </si>
  <si>
    <t>Id625</t>
  </si>
  <si>
    <t>Simo</t>
  </si>
  <si>
    <t>Vanttinen</t>
  </si>
  <si>
    <t>Id626</t>
  </si>
  <si>
    <t>Christopher J</t>
  </si>
  <si>
    <t>Garges</t>
  </si>
  <si>
    <t>Id627</t>
  </si>
  <si>
    <t>Mario Sr.</t>
  </si>
  <si>
    <t>Rivel</t>
  </si>
  <si>
    <t>Id628</t>
  </si>
  <si>
    <t>.  Meghann R.</t>
  </si>
  <si>
    <t>Lawson</t>
  </si>
  <si>
    <t>Id629</t>
  </si>
  <si>
    <t>Scott M</t>
  </si>
  <si>
    <t>Cale</t>
  </si>
  <si>
    <t>Id630</t>
  </si>
  <si>
    <t>Caitlin E.</t>
  </si>
  <si>
    <t>Id631</t>
  </si>
  <si>
    <t>.  Samantha A.</t>
  </si>
  <si>
    <t>Stewart</t>
  </si>
  <si>
    <t>Id632</t>
  </si>
  <si>
    <t>Drotz</t>
  </si>
  <si>
    <t>Id633</t>
  </si>
  <si>
    <t>Mutai</t>
  </si>
  <si>
    <t>Id634</t>
  </si>
  <si>
    <t>.  Maya</t>
  </si>
  <si>
    <t>Lovlien</t>
  </si>
  <si>
    <t>Id635</t>
  </si>
  <si>
    <t>Zachary T</t>
  </si>
  <si>
    <t>Id636</t>
  </si>
  <si>
    <t>.  Hilda</t>
  </si>
  <si>
    <t>Stoney</t>
  </si>
  <si>
    <t>Id637</t>
  </si>
  <si>
    <t>Markert</t>
  </si>
  <si>
    <t>Id638</t>
  </si>
  <si>
    <t>McLucas</t>
  </si>
  <si>
    <t>Id639</t>
  </si>
  <si>
    <t>Bethany N.</t>
  </si>
  <si>
    <t>Erwin</t>
  </si>
  <si>
    <t>Id640</t>
  </si>
  <si>
    <t>.  Sandra H</t>
  </si>
  <si>
    <t>Id641</t>
  </si>
  <si>
    <t>Takuo</t>
  </si>
  <si>
    <t>Otsuka</t>
  </si>
  <si>
    <t>Id642</t>
  </si>
  <si>
    <t>Kelly A.</t>
  </si>
  <si>
    <t>Id643</t>
  </si>
  <si>
    <t>Myers</t>
  </si>
  <si>
    <t>Id644</t>
  </si>
  <si>
    <t>Benoit</t>
  </si>
  <si>
    <t>Cote</t>
  </si>
  <si>
    <t>Id645</t>
  </si>
  <si>
    <t>Ehrhardt</t>
  </si>
  <si>
    <t>Id646</t>
  </si>
  <si>
    <t>Jessica A.</t>
  </si>
  <si>
    <t>Petersen</t>
  </si>
  <si>
    <t>Id647</t>
  </si>
  <si>
    <t>Monica K</t>
  </si>
  <si>
    <t>Ertel</t>
  </si>
  <si>
    <t>Id648</t>
  </si>
  <si>
    <t>Kevin L</t>
  </si>
  <si>
    <t>Lanza</t>
  </si>
  <si>
    <t>Id649</t>
  </si>
  <si>
    <t>Picklesimer</t>
  </si>
  <si>
    <t>Id650</t>
  </si>
  <si>
    <t>Della</t>
  </si>
  <si>
    <t>Giles</t>
  </si>
  <si>
    <t>Id651</t>
  </si>
  <si>
    <t>Harmon</t>
  </si>
  <si>
    <t>Id652</t>
  </si>
  <si>
    <t>Victoria</t>
  </si>
  <si>
    <t>Pennings</t>
  </si>
  <si>
    <t>Id653</t>
  </si>
  <si>
    <t>Tasos</t>
  </si>
  <si>
    <t>Tseronis</t>
  </si>
  <si>
    <t>Id654</t>
  </si>
  <si>
    <t>Aliff</t>
  </si>
  <si>
    <t>Id655</t>
  </si>
  <si>
    <t>Lukasz</t>
  </si>
  <si>
    <t>Willenberg</t>
  </si>
  <si>
    <t>Id656</t>
  </si>
  <si>
    <t>Matthew A.</t>
  </si>
  <si>
    <t>Millett</t>
  </si>
  <si>
    <t>Id657</t>
  </si>
  <si>
    <t>Meta</t>
  </si>
  <si>
    <t>Haley</t>
  </si>
  <si>
    <t>Id658</t>
  </si>
  <si>
    <t>Rachel E</t>
  </si>
  <si>
    <t>Ackerman</t>
  </si>
  <si>
    <t>Id659</t>
  </si>
  <si>
    <t>Angelica</t>
  </si>
  <si>
    <t>Valdez</t>
  </si>
  <si>
    <t>Id660</t>
  </si>
  <si>
    <t>Kathleen</t>
  </si>
  <si>
    <t>Michaud</t>
  </si>
  <si>
    <t>Id661</t>
  </si>
  <si>
    <t>Gabriel D.</t>
  </si>
  <si>
    <t>Gunnink</t>
  </si>
  <si>
    <t>Id662</t>
  </si>
  <si>
    <t>Jeff T</t>
  </si>
  <si>
    <t>Knight</t>
  </si>
  <si>
    <t>Id663</t>
  </si>
  <si>
    <t>Neil D</t>
  </si>
  <si>
    <t>Grosscup</t>
  </si>
  <si>
    <t>Id664</t>
  </si>
  <si>
    <t>Katherine L.</t>
  </si>
  <si>
    <t>Koniuch</t>
  </si>
  <si>
    <t>Id665</t>
  </si>
  <si>
    <t>Ariel E</t>
  </si>
  <si>
    <t>Heitzman</t>
  </si>
  <si>
    <t>Id666</t>
  </si>
  <si>
    <t>Christopher P</t>
  </si>
  <si>
    <t>Tatton</t>
  </si>
  <si>
    <t>Id667</t>
  </si>
  <si>
    <t>.  Erin M.</t>
  </si>
  <si>
    <t>Flanagan</t>
  </si>
  <si>
    <t>Id668</t>
  </si>
  <si>
    <t>.  Molly K.</t>
  </si>
  <si>
    <t>Funk</t>
  </si>
  <si>
    <t>Id669</t>
  </si>
  <si>
    <t>Davenport</t>
  </si>
  <si>
    <t>Id670</t>
  </si>
  <si>
    <t>.  Jennifer</t>
  </si>
  <si>
    <t>Id671</t>
  </si>
  <si>
    <t>Daniel M</t>
  </si>
  <si>
    <t>Lindbloom</t>
  </si>
  <si>
    <t>Id672</t>
  </si>
  <si>
    <t>Hiruni</t>
  </si>
  <si>
    <t>Wijayaratne</t>
  </si>
  <si>
    <t>Id673</t>
  </si>
  <si>
    <t>Reina H.</t>
  </si>
  <si>
    <t>Ainsworth</t>
  </si>
  <si>
    <t>Id674</t>
  </si>
  <si>
    <t>Kristi</t>
  </si>
  <si>
    <t>Gayagoy</t>
  </si>
  <si>
    <t>Id675</t>
  </si>
  <si>
    <t>Meredith L.</t>
  </si>
  <si>
    <t>Fitzmaurice</t>
  </si>
  <si>
    <t>Id676</t>
  </si>
  <si>
    <t>Jocelyn</t>
  </si>
  <si>
    <t>Rodriguez</t>
  </si>
  <si>
    <t>Id677</t>
  </si>
  <si>
    <t>.  Daphne</t>
  </si>
  <si>
    <t>Tsoucas</t>
  </si>
  <si>
    <t>Id678</t>
  </si>
  <si>
    <t>Margaret E</t>
  </si>
  <si>
    <t>Muhly</t>
  </si>
  <si>
    <t>Id679</t>
  </si>
  <si>
    <t>Mario J.</t>
  </si>
  <si>
    <t>Lund</t>
  </si>
  <si>
    <t>Id680</t>
  </si>
  <si>
    <t>Battaglino</t>
  </si>
  <si>
    <t>Id681</t>
  </si>
  <si>
    <t>Carolina</t>
  </si>
  <si>
    <t>Pena</t>
  </si>
  <si>
    <t>Id682</t>
  </si>
  <si>
    <t>.  Jenny K.</t>
  </si>
  <si>
    <t>Thomason</t>
  </si>
  <si>
    <t>Id683</t>
  </si>
  <si>
    <t>Hancox</t>
  </si>
  <si>
    <t>Id684</t>
  </si>
  <si>
    <t>Kimberly D</t>
  </si>
  <si>
    <t>Canarecci</t>
  </si>
  <si>
    <t>Id685</t>
  </si>
  <si>
    <t>Marc-Olivier</t>
  </si>
  <si>
    <t>Toupin</t>
  </si>
  <si>
    <t>Id686</t>
  </si>
  <si>
    <t>Russell J</t>
  </si>
  <si>
    <t>Mulley</t>
  </si>
  <si>
    <t>Id687</t>
  </si>
  <si>
    <t>Karine</t>
  </si>
  <si>
    <t>Parry</t>
  </si>
  <si>
    <t>Id688</t>
  </si>
  <si>
    <t>Cheryl</t>
  </si>
  <si>
    <t>Mason Cox</t>
  </si>
  <si>
    <t>Id689</t>
  </si>
  <si>
    <t>Allison M.</t>
  </si>
  <si>
    <t>Thompson</t>
  </si>
  <si>
    <t>Id690</t>
  </si>
  <si>
    <t>Adriana</t>
  </si>
  <si>
    <t>Nelson</t>
  </si>
  <si>
    <t>Id691</t>
  </si>
  <si>
    <t>Miranda J</t>
  </si>
  <si>
    <t>Forte</t>
  </si>
  <si>
    <t>Id692</t>
  </si>
  <si>
    <t>Roberto</t>
  </si>
  <si>
    <t>Corona Iturriaga</t>
  </si>
  <si>
    <t>Id693</t>
  </si>
  <si>
    <t>.  Rebecca B.</t>
  </si>
  <si>
    <t>McCollum</t>
  </si>
  <si>
    <t>Id694</t>
  </si>
  <si>
    <t>Tiffany</t>
  </si>
  <si>
    <t>Hevner</t>
  </si>
  <si>
    <t>Id695</t>
  </si>
  <si>
    <t>Alexander</t>
  </si>
  <si>
    <t>Looi</t>
  </si>
  <si>
    <t>Id696</t>
  </si>
  <si>
    <t>Rich M</t>
  </si>
  <si>
    <t>Power</t>
  </si>
  <si>
    <t>Id697</t>
  </si>
  <si>
    <t>Aaron C</t>
  </si>
  <si>
    <t>Routon</t>
  </si>
  <si>
    <t>Id698</t>
  </si>
  <si>
    <t>Dochelli</t>
  </si>
  <si>
    <t>Id699</t>
  </si>
  <si>
    <t>Maria M</t>
  </si>
  <si>
    <t>Gillespie</t>
  </si>
  <si>
    <t>Id700</t>
  </si>
  <si>
    <t>Daven W</t>
  </si>
  <si>
    <t>Oskvig</t>
  </si>
  <si>
    <t>Id701</t>
  </si>
  <si>
    <t>.  Brianne</t>
  </si>
  <si>
    <t>Holland-Stergar</t>
  </si>
  <si>
    <t>Id702</t>
  </si>
  <si>
    <t>Hiroki</t>
  </si>
  <si>
    <t>Arai</t>
  </si>
  <si>
    <t>Id703</t>
  </si>
  <si>
    <t>Anders</t>
  </si>
  <si>
    <t>Olausson</t>
  </si>
  <si>
    <t>Id704</t>
  </si>
  <si>
    <t>Wagner</t>
  </si>
  <si>
    <t>Id705</t>
  </si>
  <si>
    <t>Candace N</t>
  </si>
  <si>
    <t>Delong</t>
  </si>
  <si>
    <t>Id706</t>
  </si>
  <si>
    <t>Bruno F.</t>
  </si>
  <si>
    <t>Mehech</t>
  </si>
  <si>
    <t>Id707</t>
  </si>
  <si>
    <t>Machiela</t>
  </si>
  <si>
    <t>Id708</t>
  </si>
  <si>
    <t>Id709</t>
  </si>
  <si>
    <t>.  Sally</t>
  </si>
  <si>
    <t>Dupere</t>
  </si>
  <si>
    <t>Id710</t>
  </si>
  <si>
    <t>Meaghan J</t>
  </si>
  <si>
    <t>Iandolo</t>
  </si>
  <si>
    <t>Id711</t>
  </si>
  <si>
    <t>Rina</t>
  </si>
  <si>
    <t>Ito</t>
  </si>
  <si>
    <t>Id712</t>
  </si>
  <si>
    <t>Kristin P.</t>
  </si>
  <si>
    <t>Barry</t>
  </si>
  <si>
    <t>Id713</t>
  </si>
  <si>
    <t>Albert</t>
  </si>
  <si>
    <t>Boyce</t>
  </si>
  <si>
    <t>Id714</t>
  </si>
  <si>
    <t>.  Ashley</t>
  </si>
  <si>
    <t>Lin</t>
  </si>
  <si>
    <t>Id715</t>
  </si>
  <si>
    <t>.  Shannon L</t>
  </si>
  <si>
    <t>Id716</t>
  </si>
  <si>
    <t>Amy B</t>
  </si>
  <si>
    <t>Nalven</t>
  </si>
  <si>
    <t>Id717</t>
  </si>
  <si>
    <t>A Danielle</t>
  </si>
  <si>
    <t>Bourgeois</t>
  </si>
  <si>
    <t>Id718</t>
  </si>
  <si>
    <t>Conrad F</t>
  </si>
  <si>
    <t>Orloff</t>
  </si>
  <si>
    <t>Id719</t>
  </si>
  <si>
    <t>Josh</t>
  </si>
  <si>
    <t>Ramirez</t>
  </si>
  <si>
    <t>Id720</t>
  </si>
  <si>
    <t>Maxime</t>
  </si>
  <si>
    <t>Fouquet</t>
  </si>
  <si>
    <t>Id721</t>
  </si>
  <si>
    <t>McPhillips</t>
  </si>
  <si>
    <t>Id722</t>
  </si>
  <si>
    <t>Burgin</t>
  </si>
  <si>
    <t>Id723</t>
  </si>
  <si>
    <t>Laura P.</t>
  </si>
  <si>
    <t>Roberts</t>
  </si>
  <si>
    <t>Id724</t>
  </si>
  <si>
    <t>.  Lisa</t>
  </si>
  <si>
    <t>Nemec</t>
  </si>
  <si>
    <t>Id725</t>
  </si>
  <si>
    <t>William D. Jr.</t>
  </si>
  <si>
    <t>Appman</t>
  </si>
  <si>
    <t>Id726</t>
  </si>
  <si>
    <t>Id727</t>
  </si>
  <si>
    <t>Glotzbach</t>
  </si>
  <si>
    <t>Id728</t>
  </si>
  <si>
    <t>Adam S</t>
  </si>
  <si>
    <t>Tenforde</t>
  </si>
  <si>
    <t>Id729</t>
  </si>
  <si>
    <t>Armando</t>
  </si>
  <si>
    <t>Id730</t>
  </si>
  <si>
    <t>Dana</t>
  </si>
  <si>
    <t>Stanley Torres</t>
  </si>
  <si>
    <t>Id731</t>
  </si>
  <si>
    <t>Vandongen</t>
  </si>
  <si>
    <t>Id732</t>
  </si>
  <si>
    <t>Benjamin</t>
  </si>
  <si>
    <t>Liebald</t>
  </si>
  <si>
    <t>Id733</t>
  </si>
  <si>
    <t>Tanya</t>
  </si>
  <si>
    <t>Holte</t>
  </si>
  <si>
    <t>Id734</t>
  </si>
  <si>
    <t>Tracy</t>
  </si>
  <si>
    <t>Id735</t>
  </si>
  <si>
    <t>Emily S</t>
  </si>
  <si>
    <t>Bartlett</t>
  </si>
  <si>
    <t>Id736</t>
  </si>
  <si>
    <t>Kelly R</t>
  </si>
  <si>
    <t>Bergman</t>
  </si>
  <si>
    <t>Id737</t>
  </si>
  <si>
    <t>Aitken</t>
  </si>
  <si>
    <t>Id738</t>
  </si>
  <si>
    <t>Bruce A Jr.</t>
  </si>
  <si>
    <t>Berger</t>
  </si>
  <si>
    <t>Id739</t>
  </si>
  <si>
    <t>Cary J</t>
  </si>
  <si>
    <t>Richey</t>
  </si>
  <si>
    <t>Id740</t>
  </si>
  <si>
    <t>.  Jill M</t>
  </si>
  <si>
    <t>Trotter</t>
  </si>
  <si>
    <t>Id741</t>
  </si>
  <si>
    <t>Chavez</t>
  </si>
  <si>
    <t>Id742</t>
  </si>
  <si>
    <t>Michael E.</t>
  </si>
  <si>
    <t>Orifice</t>
  </si>
  <si>
    <t>Id743</t>
  </si>
  <si>
    <t>.  Lauren</t>
  </si>
  <si>
    <t>Farkash</t>
  </si>
  <si>
    <t>Id744</t>
  </si>
  <si>
    <t>.  Kathryn E</t>
  </si>
  <si>
    <t>Id745</t>
  </si>
  <si>
    <t>Polly</t>
  </si>
  <si>
    <t>Crawford</t>
  </si>
  <si>
    <t>Id746</t>
  </si>
  <si>
    <t>Mark H.</t>
  </si>
  <si>
    <t>Sittlington</t>
  </si>
  <si>
    <t>Id747</t>
  </si>
  <si>
    <t>.  Jessie M.</t>
  </si>
  <si>
    <t>Silbert</t>
  </si>
  <si>
    <t>Id748</t>
  </si>
  <si>
    <t>Carrique</t>
  </si>
  <si>
    <t>Id749</t>
  </si>
  <si>
    <t>Kosla</t>
  </si>
  <si>
    <t>Id750</t>
  </si>
  <si>
    <t>Parker</t>
  </si>
  <si>
    <t>Id751</t>
  </si>
  <si>
    <t>Horton</t>
  </si>
  <si>
    <t>Id752</t>
  </si>
  <si>
    <t>Caroline S.</t>
  </si>
  <si>
    <t>Boller</t>
  </si>
  <si>
    <t>Id753</t>
  </si>
  <si>
    <t>Nuta</t>
  </si>
  <si>
    <t>Olaru</t>
  </si>
  <si>
    <t>Id754</t>
  </si>
  <si>
    <t>Margie</t>
  </si>
  <si>
    <t>Prescott</t>
  </si>
  <si>
    <t>Id755</t>
  </si>
  <si>
    <t>.  Heidi</t>
  </si>
  <si>
    <t>Hines</t>
  </si>
  <si>
    <t>Id756</t>
  </si>
  <si>
    <t>Diego J</t>
  </si>
  <si>
    <t>Blanton</t>
  </si>
  <si>
    <t>Id757</t>
  </si>
  <si>
    <t>Enrique M Sr.</t>
  </si>
  <si>
    <t>Bustamante</t>
  </si>
  <si>
    <t>Id758</t>
  </si>
  <si>
    <t>McCann</t>
  </si>
  <si>
    <t>Id759</t>
  </si>
  <si>
    <t>Filip</t>
  </si>
  <si>
    <t>Schmole</t>
  </si>
  <si>
    <t>Id760</t>
  </si>
  <si>
    <t>Rosemary E.</t>
  </si>
  <si>
    <t>Barber</t>
  </si>
  <si>
    <t>Id761</t>
  </si>
  <si>
    <t>Reichmann</t>
  </si>
  <si>
    <t>Id762</t>
  </si>
  <si>
    <t>Cavatorta</t>
  </si>
  <si>
    <t>Id763</t>
  </si>
  <si>
    <t>Yaeger</t>
  </si>
  <si>
    <t>Id764</t>
  </si>
  <si>
    <t>Jennifer R.</t>
  </si>
  <si>
    <t>Hughes</t>
  </si>
  <si>
    <t>Id765</t>
  </si>
  <si>
    <t>Lauren E</t>
  </si>
  <si>
    <t>Donahue</t>
  </si>
  <si>
    <t>Id766</t>
  </si>
  <si>
    <t>Ashley M.</t>
  </si>
  <si>
    <t>Greenwell</t>
  </si>
  <si>
    <t>Id767</t>
  </si>
  <si>
    <t>Alison R.</t>
  </si>
  <si>
    <t>Steele</t>
  </si>
  <si>
    <t>Id768</t>
  </si>
  <si>
    <t>Madeleine</t>
  </si>
  <si>
    <t>Gunter</t>
  </si>
  <si>
    <t>Id769</t>
  </si>
  <si>
    <t>McDonough</t>
  </si>
  <si>
    <t>Id770</t>
  </si>
  <si>
    <t>Kimberly</t>
  </si>
  <si>
    <t>Sweetland</t>
  </si>
  <si>
    <t>Id771</t>
  </si>
  <si>
    <t>Hammersmith</t>
  </si>
  <si>
    <t>Id772</t>
  </si>
  <si>
    <t>French</t>
  </si>
  <si>
    <t>Id773</t>
  </si>
  <si>
    <t>Garbe</t>
  </si>
  <si>
    <t>Id774</t>
  </si>
  <si>
    <t>Duncan</t>
  </si>
  <si>
    <t>Id775</t>
  </si>
  <si>
    <t>Jeremy J</t>
  </si>
  <si>
    <t>Wallace</t>
  </si>
  <si>
    <t>Id776</t>
  </si>
  <si>
    <t>.  Amy L.</t>
  </si>
  <si>
    <t>Tillman</t>
  </si>
  <si>
    <t>Id777</t>
  </si>
  <si>
    <t>.  Karen L.</t>
  </si>
  <si>
    <t>Id778</t>
  </si>
  <si>
    <t>Tennille</t>
  </si>
  <si>
    <t>Id779</t>
  </si>
  <si>
    <t>McSween</t>
  </si>
  <si>
    <t>Id780</t>
  </si>
  <si>
    <t>Schubert</t>
  </si>
  <si>
    <t>Id781</t>
  </si>
  <si>
    <t>Justin E</t>
  </si>
  <si>
    <t>Lalanne</t>
  </si>
  <si>
    <t>Id782</t>
  </si>
  <si>
    <t>Shalane</t>
  </si>
  <si>
    <t>Id783</t>
  </si>
  <si>
    <t>Jessica N.</t>
  </si>
  <si>
    <t>Arellano</t>
  </si>
  <si>
    <t>Id784</t>
  </si>
  <si>
    <t>Melanie</t>
  </si>
  <si>
    <t>Charette</t>
  </si>
  <si>
    <t>Id785</t>
  </si>
  <si>
    <t>Ruth Angelica</t>
  </si>
  <si>
    <t>Pena Reyes</t>
  </si>
  <si>
    <t>Id786</t>
  </si>
  <si>
    <t>Una M</t>
  </si>
  <si>
    <t>Broderick</t>
  </si>
  <si>
    <t>Id787</t>
  </si>
  <si>
    <t>Taralyn</t>
  </si>
  <si>
    <t>Summers</t>
  </si>
  <si>
    <t>Id788</t>
  </si>
  <si>
    <t>James A</t>
  </si>
  <si>
    <t>Id789</t>
  </si>
  <si>
    <t>Ning</t>
  </si>
  <si>
    <t>Zhou</t>
  </si>
  <si>
    <t>Id790</t>
  </si>
  <si>
    <t>Joel</t>
  </si>
  <si>
    <t>Clarke-Ames</t>
  </si>
  <si>
    <t>Id791</t>
  </si>
  <si>
    <t>Staton</t>
  </si>
  <si>
    <t>Id792</t>
  </si>
  <si>
    <t>Brittney</t>
  </si>
  <si>
    <t>Forster</t>
  </si>
  <si>
    <t>Id793</t>
  </si>
  <si>
    <t>.  Sheila</t>
  </si>
  <si>
    <t>Monaghan</t>
  </si>
  <si>
    <t>Id794</t>
  </si>
  <si>
    <t>Koji</t>
  </si>
  <si>
    <t>Kawamoto</t>
  </si>
  <si>
    <t>Id795</t>
  </si>
  <si>
    <t>Dicharry</t>
  </si>
  <si>
    <t>Id796</t>
  </si>
  <si>
    <t>.  Colleen M</t>
  </si>
  <si>
    <t>Berry</t>
  </si>
  <si>
    <t>Id797</t>
  </si>
  <si>
    <t>Deedra G.</t>
  </si>
  <si>
    <t>Porfirio</t>
  </si>
  <si>
    <t>Id798</t>
  </si>
  <si>
    <t>.  Kulwinder</t>
  </si>
  <si>
    <t>Thind</t>
  </si>
  <si>
    <t>Id799</t>
  </si>
  <si>
    <t>Ann M.</t>
  </si>
  <si>
    <t>Id800</t>
  </si>
  <si>
    <t>Sarah E</t>
  </si>
  <si>
    <t>Horn</t>
  </si>
  <si>
    <t>Id801</t>
  </si>
  <si>
    <t>Apryl J.</t>
  </si>
  <si>
    <t>Sabadosa</t>
  </si>
  <si>
    <t>Id802</t>
  </si>
  <si>
    <t>.  Ilana</t>
  </si>
  <si>
    <t>Casady</t>
  </si>
  <si>
    <t>Id803</t>
  </si>
  <si>
    <t>Id804</t>
  </si>
  <si>
    <t>Ahokas</t>
  </si>
  <si>
    <t>Id805</t>
  </si>
  <si>
    <t>Karl</t>
  </si>
  <si>
    <t>Hebert</t>
  </si>
  <si>
    <t>Id806</t>
  </si>
  <si>
    <t>Fair</t>
  </si>
  <si>
    <t>Id807</t>
  </si>
  <si>
    <t>Will</t>
  </si>
  <si>
    <t>Swenson</t>
  </si>
  <si>
    <t>Id808</t>
  </si>
  <si>
    <t>Bradley D</t>
  </si>
  <si>
    <t>Revenis</t>
  </si>
  <si>
    <t>Id809</t>
  </si>
  <si>
    <t>.  Amy M</t>
  </si>
  <si>
    <t>Engnes</t>
  </si>
  <si>
    <t>Id810</t>
  </si>
  <si>
    <t>Matthew W.</t>
  </si>
  <si>
    <t>Wiltse</t>
  </si>
  <si>
    <t>Id811</t>
  </si>
  <si>
    <t>Fernandez</t>
  </si>
  <si>
    <t>Id812</t>
  </si>
  <si>
    <t>Tom</t>
  </si>
  <si>
    <t>Id813</t>
  </si>
  <si>
    <t>Pinney</t>
  </si>
  <si>
    <t>Id814</t>
  </si>
  <si>
    <t>Wayne A.</t>
  </si>
  <si>
    <t>Levy</t>
  </si>
  <si>
    <t>Id815</t>
  </si>
  <si>
    <t>Nobuyori</t>
  </si>
  <si>
    <t>Takeda</t>
  </si>
  <si>
    <t>Id816</t>
  </si>
  <si>
    <t>Rich</t>
  </si>
  <si>
    <t>Burke</t>
  </si>
  <si>
    <t>Id817</t>
  </si>
  <si>
    <t>Marcos S</t>
  </si>
  <si>
    <t>Duarte</t>
  </si>
  <si>
    <t>Id818</t>
  </si>
  <si>
    <t>Id819</t>
  </si>
  <si>
    <t>Andy</t>
  </si>
  <si>
    <t>Nice</t>
  </si>
  <si>
    <t>Id820</t>
  </si>
  <si>
    <t>Windler</t>
  </si>
  <si>
    <t>Id821</t>
  </si>
  <si>
    <t>Marcus B</t>
  </si>
  <si>
    <t>Jones</t>
  </si>
  <si>
    <t>Id822</t>
  </si>
  <si>
    <t>Thomas K.</t>
  </si>
  <si>
    <t>Stevenson</t>
  </si>
  <si>
    <t>Id823</t>
  </si>
  <si>
    <t>Humphrey</t>
  </si>
  <si>
    <t>Id824</t>
  </si>
  <si>
    <t>Geoff</t>
  </si>
  <si>
    <t>Id825</t>
  </si>
  <si>
    <t>Chris J.</t>
  </si>
  <si>
    <t>Payne</t>
  </si>
  <si>
    <t>Id826</t>
  </si>
  <si>
    <t>Kate A.</t>
  </si>
  <si>
    <t>Hails</t>
  </si>
  <si>
    <t>Id827</t>
  </si>
  <si>
    <t>Kelli</t>
  </si>
  <si>
    <t>Proctor</t>
  </si>
  <si>
    <t>Id828</t>
  </si>
  <si>
    <t>.  Maggie M</t>
  </si>
  <si>
    <t>Id829</t>
  </si>
  <si>
    <t>.  Michelle L.</t>
  </si>
  <si>
    <t>Id830</t>
  </si>
  <si>
    <t>.  Ashley K</t>
  </si>
  <si>
    <t>Gresh</t>
  </si>
  <si>
    <t>Id831</t>
  </si>
  <si>
    <t>Anis</t>
  </si>
  <si>
    <t>Id832</t>
  </si>
  <si>
    <t>Ryan K.</t>
  </si>
  <si>
    <t>Swartz</t>
  </si>
  <si>
    <t>Id833</t>
  </si>
  <si>
    <t>Matthew J</t>
  </si>
  <si>
    <t>Schluneker</t>
  </si>
  <si>
    <t>Id834</t>
  </si>
  <si>
    <t>.  Karine</t>
  </si>
  <si>
    <t>Bellemare</t>
  </si>
  <si>
    <t>Id835</t>
  </si>
  <si>
    <t>Antonia G</t>
  </si>
  <si>
    <t>Vitalo</t>
  </si>
  <si>
    <t>Id836</t>
  </si>
  <si>
    <t>Casondra L</t>
  </si>
  <si>
    <t>Id837</t>
  </si>
  <si>
    <t>Wendy</t>
  </si>
  <si>
    <t>Marshall</t>
  </si>
  <si>
    <t>Id838</t>
  </si>
  <si>
    <t>Id839</t>
  </si>
  <si>
    <t>Pittaway</t>
  </si>
  <si>
    <t>Id840</t>
  </si>
  <si>
    <t>Laura F</t>
  </si>
  <si>
    <t>Bill</t>
  </si>
  <si>
    <t>Id841</t>
  </si>
  <si>
    <t>Amelia F.</t>
  </si>
  <si>
    <t>Antrim</t>
  </si>
  <si>
    <t>Id842</t>
  </si>
  <si>
    <t>Amy L.</t>
  </si>
  <si>
    <t>Doolittle-Crider</t>
  </si>
  <si>
    <t>Id843</t>
  </si>
  <si>
    <t>Katie J</t>
  </si>
  <si>
    <t>Ruhlman</t>
  </si>
  <si>
    <t>Id844</t>
  </si>
  <si>
    <t>Id845</t>
  </si>
  <si>
    <t>.  Mayumi</t>
  </si>
  <si>
    <t>Uchiyama</t>
  </si>
  <si>
    <t>Id846</t>
  </si>
  <si>
    <t>Vanessa</t>
  </si>
  <si>
    <t>Desota</t>
  </si>
  <si>
    <t>Id847</t>
  </si>
  <si>
    <t>Natali N</t>
  </si>
  <si>
    <t>Edmonds</t>
  </si>
  <si>
    <t>Id848</t>
  </si>
  <si>
    <t>Beth</t>
  </si>
  <si>
    <t>Otto</t>
  </si>
  <si>
    <t>Id849</t>
  </si>
  <si>
    <t>Kurt</t>
  </si>
  <si>
    <t>Id850</t>
  </si>
  <si>
    <t>Duhaime</t>
  </si>
  <si>
    <t>Id851</t>
  </si>
  <si>
    <t>Andee W.</t>
  </si>
  <si>
    <t>Swann</t>
  </si>
  <si>
    <t>Id852</t>
  </si>
  <si>
    <t>.  Amy</t>
  </si>
  <si>
    <t>Burton</t>
  </si>
  <si>
    <t>Id853</t>
  </si>
  <si>
    <t>Id854</t>
  </si>
  <si>
    <t>C Fred</t>
  </si>
  <si>
    <t>Joslyn</t>
  </si>
  <si>
    <t>Id855</t>
  </si>
  <si>
    <t>Bennie</t>
  </si>
  <si>
    <t>Id856</t>
  </si>
  <si>
    <t>Patrick Sr.</t>
  </si>
  <si>
    <t>Kanyane</t>
  </si>
  <si>
    <t>Id857</t>
  </si>
  <si>
    <t>Kelly M.</t>
  </si>
  <si>
    <t>McFadden</t>
  </si>
  <si>
    <t>Id858</t>
  </si>
  <si>
    <t>Connolly</t>
  </si>
  <si>
    <t>Id859</t>
  </si>
  <si>
    <t>Keila L</t>
  </si>
  <si>
    <t>Merino</t>
  </si>
  <si>
    <t>Id860</t>
  </si>
  <si>
    <t>Zanae E</t>
  </si>
  <si>
    <t>Baird</t>
  </si>
  <si>
    <t>Id861</t>
  </si>
  <si>
    <t>Locatelli</t>
  </si>
  <si>
    <t>Id862</t>
  </si>
  <si>
    <t>Brake</t>
  </si>
  <si>
    <t>Id863</t>
  </si>
  <si>
    <t>Jason L.</t>
  </si>
  <si>
    <t>Jacobs</t>
  </si>
  <si>
    <t>Id864</t>
  </si>
  <si>
    <t>Benjamin J.</t>
  </si>
  <si>
    <t>Vaught</t>
  </si>
  <si>
    <t>Id865</t>
  </si>
  <si>
    <t>Monteleone</t>
  </si>
  <si>
    <t>Id866</t>
  </si>
  <si>
    <t>.  Erika</t>
  </si>
  <si>
    <t>Verdugo</t>
  </si>
  <si>
    <t>Id867</t>
  </si>
  <si>
    <t>Chad</t>
  </si>
  <si>
    <t>Sellers</t>
  </si>
  <si>
    <t>Id868</t>
  </si>
  <si>
    <t>Bowman</t>
  </si>
  <si>
    <t>Id869</t>
  </si>
  <si>
    <t>Marley</t>
  </si>
  <si>
    <t>Id870</t>
  </si>
  <si>
    <t>Matthew R</t>
  </si>
  <si>
    <t>Grey</t>
  </si>
  <si>
    <t>Id871</t>
  </si>
  <si>
    <t>.  Orla</t>
  </si>
  <si>
    <t>O'Rourke</t>
  </si>
  <si>
    <t>Id872</t>
  </si>
  <si>
    <t>Shaista S</t>
  </si>
  <si>
    <t>Fatehali</t>
  </si>
  <si>
    <t>Id873</t>
  </si>
  <si>
    <t>.  Emily</t>
  </si>
  <si>
    <t>Piza-Taylor</t>
  </si>
  <si>
    <t>Id874</t>
  </si>
  <si>
    <t>Julie A.</t>
  </si>
  <si>
    <t>Cavanaugh</t>
  </si>
  <si>
    <t>Id875</t>
  </si>
  <si>
    <t>Megumi</t>
  </si>
  <si>
    <t>Amako</t>
  </si>
  <si>
    <t>Id876</t>
  </si>
  <si>
    <t>Skylar</t>
  </si>
  <si>
    <t>Musa</t>
  </si>
  <si>
    <t>Id877</t>
  </si>
  <si>
    <t>.  Victoria</t>
  </si>
  <si>
    <t>Phillippi</t>
  </si>
  <si>
    <t>Id878</t>
  </si>
  <si>
    <t>.  Amanda L</t>
  </si>
  <si>
    <t>Hoskins</t>
  </si>
  <si>
    <t>Id879</t>
  </si>
  <si>
    <t>Renee</t>
  </si>
  <si>
    <t>Imbalzano Zegar</t>
  </si>
  <si>
    <t>Id880</t>
  </si>
  <si>
    <t>Nellie A.</t>
  </si>
  <si>
    <t>Triedman</t>
  </si>
  <si>
    <t>Id881</t>
  </si>
  <si>
    <t>Tamara</t>
  </si>
  <si>
    <t>Lovuolo</t>
  </si>
  <si>
    <t>Id882</t>
  </si>
  <si>
    <t>Chung</t>
  </si>
  <si>
    <t>Id883</t>
  </si>
  <si>
    <t>Aimee J.</t>
  </si>
  <si>
    <t>Newsom</t>
  </si>
  <si>
    <t>Id884</t>
  </si>
  <si>
    <t>Suzanne</t>
  </si>
  <si>
    <t>Harrington</t>
  </si>
  <si>
    <t>Id885</t>
  </si>
  <si>
    <t>Kristin A.</t>
  </si>
  <si>
    <t>Hoffman</t>
  </si>
  <si>
    <t>Id886</t>
  </si>
  <si>
    <t>Bronwyn</t>
  </si>
  <si>
    <t>Van Vugt</t>
  </si>
  <si>
    <t>Id887</t>
  </si>
  <si>
    <t>Taylor J</t>
  </si>
  <si>
    <t>Feehley</t>
  </si>
  <si>
    <t>Id888</t>
  </si>
  <si>
    <t>.  Kimberly M.</t>
  </si>
  <si>
    <t>Ashworth</t>
  </si>
  <si>
    <t>Id889</t>
  </si>
  <si>
    <t>Joshua E.</t>
  </si>
  <si>
    <t>Hansen</t>
  </si>
  <si>
    <t>Id890</t>
  </si>
  <si>
    <t>Czyz</t>
  </si>
  <si>
    <t>Id891</t>
  </si>
  <si>
    <t>Andrew R</t>
  </si>
  <si>
    <t>Bauder</t>
  </si>
  <si>
    <t>Id892</t>
  </si>
  <si>
    <t>Francisco J. Sr.</t>
  </si>
  <si>
    <t>Mendoza</t>
  </si>
  <si>
    <t>Id893</t>
  </si>
  <si>
    <t>.  Rhonda</t>
  </si>
  <si>
    <t>Glass</t>
  </si>
  <si>
    <t>Id894</t>
  </si>
  <si>
    <t>Butcher</t>
  </si>
  <si>
    <t>Id895</t>
  </si>
  <si>
    <t>Miles J.</t>
  </si>
  <si>
    <t>Traiser</t>
  </si>
  <si>
    <t>Id896</t>
  </si>
  <si>
    <t>Justyna I.</t>
  </si>
  <si>
    <t>Mudy-Mader</t>
  </si>
  <si>
    <t>Id897</t>
  </si>
  <si>
    <t>Lucille</t>
  </si>
  <si>
    <t>Id898</t>
  </si>
  <si>
    <t>April</t>
  </si>
  <si>
    <t>Woo</t>
  </si>
  <si>
    <t>Id899</t>
  </si>
  <si>
    <t>Id900</t>
  </si>
  <si>
    <t>.  Alyssa</t>
  </si>
  <si>
    <t>Id901</t>
  </si>
  <si>
    <t>Jessica E.</t>
  </si>
  <si>
    <t>Sheppard</t>
  </si>
  <si>
    <t>Id902</t>
  </si>
  <si>
    <t>Doran</t>
  </si>
  <si>
    <t>Id903</t>
  </si>
  <si>
    <t>Emilie</t>
  </si>
  <si>
    <t>Labrosse</t>
  </si>
  <si>
    <t>Id904</t>
  </si>
  <si>
    <t>Caitlin B.</t>
  </si>
  <si>
    <t>Id905</t>
  </si>
  <si>
    <t>Joseph W</t>
  </si>
  <si>
    <t>Lesniak</t>
  </si>
  <si>
    <t>Id906</t>
  </si>
  <si>
    <t>Prowse</t>
  </si>
  <si>
    <t>Id907</t>
  </si>
  <si>
    <t>.  Leah L.</t>
  </si>
  <si>
    <t>Seigel</t>
  </si>
  <si>
    <t>Id908</t>
  </si>
  <si>
    <t>Wayne L.</t>
  </si>
  <si>
    <t>Blas</t>
  </si>
  <si>
    <t>Id909</t>
  </si>
  <si>
    <t>Simpson</t>
  </si>
  <si>
    <t>Id910</t>
  </si>
  <si>
    <t>Floris</t>
  </si>
  <si>
    <t>Gierman</t>
  </si>
  <si>
    <t>Id911</t>
  </si>
  <si>
    <t>Marc</t>
  </si>
  <si>
    <t>Jeuland</t>
  </si>
  <si>
    <t>Id912</t>
  </si>
  <si>
    <t>Chorney</t>
  </si>
  <si>
    <t>Id913</t>
  </si>
  <si>
    <t>Rook</t>
  </si>
  <si>
    <t>Id914</t>
  </si>
  <si>
    <t>Aharon N</t>
  </si>
  <si>
    <t>Id915</t>
  </si>
  <si>
    <t>Lawrence D.</t>
  </si>
  <si>
    <t>Chin</t>
  </si>
  <si>
    <t>Id916</t>
  </si>
  <si>
    <t>Malcolm</t>
  </si>
  <si>
    <t>Id917</t>
  </si>
  <si>
    <t>Anna E.</t>
  </si>
  <si>
    <t>Savage</t>
  </si>
  <si>
    <t>Id918</t>
  </si>
  <si>
    <t>Hitchings</t>
  </si>
  <si>
    <t>Id919</t>
  </si>
  <si>
    <t>Truitt</t>
  </si>
  <si>
    <t>Id920</t>
  </si>
  <si>
    <t>Chia J.</t>
  </si>
  <si>
    <t>Chang</t>
  </si>
  <si>
    <t>Id921</t>
  </si>
  <si>
    <t>Laura A</t>
  </si>
  <si>
    <t>Frey</t>
  </si>
  <si>
    <t>Id922</t>
  </si>
  <si>
    <t>Aditi</t>
  </si>
  <si>
    <t>Krishna</t>
  </si>
  <si>
    <t>Id923</t>
  </si>
  <si>
    <t>Leah A.</t>
  </si>
  <si>
    <t>Maher</t>
  </si>
  <si>
    <t>Id924</t>
  </si>
  <si>
    <t>Marianne</t>
  </si>
  <si>
    <t>Boivin</t>
  </si>
  <si>
    <t>Id925</t>
  </si>
  <si>
    <t>Carla</t>
  </si>
  <si>
    <t>McAlister</t>
  </si>
  <si>
    <t>Id926</t>
  </si>
  <si>
    <t>Oksana</t>
  </si>
  <si>
    <t>Akhmedova</t>
  </si>
  <si>
    <t>Id927</t>
  </si>
  <si>
    <t>Rebecca B.</t>
  </si>
  <si>
    <t>Tucker</t>
  </si>
  <si>
    <t>Id928</t>
  </si>
  <si>
    <t>Maria A.</t>
  </si>
  <si>
    <t>Gramelspacher</t>
  </si>
  <si>
    <t>Id929</t>
  </si>
  <si>
    <t>.  Lisa M</t>
  </si>
  <si>
    <t>Goldsmith</t>
  </si>
  <si>
    <t>Id930</t>
  </si>
  <si>
    <t>Steve Jr.</t>
  </si>
  <si>
    <t>Tranter</t>
  </si>
  <si>
    <t>Id931</t>
  </si>
  <si>
    <t>.  Tiffany</t>
  </si>
  <si>
    <t>Tu</t>
  </si>
  <si>
    <t>Id932</t>
  </si>
  <si>
    <t>Kaczka</t>
  </si>
  <si>
    <t>Id933</t>
  </si>
  <si>
    <t>Dale</t>
  </si>
  <si>
    <t>Hunter</t>
  </si>
  <si>
    <t>Id934</t>
  </si>
  <si>
    <t>Brittany A.</t>
  </si>
  <si>
    <t>Id935</t>
  </si>
  <si>
    <t>Robert S</t>
  </si>
  <si>
    <t>Ashby</t>
  </si>
  <si>
    <t>Id936</t>
  </si>
  <si>
    <t>Ausen</t>
  </si>
  <si>
    <t>Id937</t>
  </si>
  <si>
    <t>.  Ulrike</t>
  </si>
  <si>
    <t>Id938</t>
  </si>
  <si>
    <t>Katlyn A.</t>
  </si>
  <si>
    <t>O'Leary</t>
  </si>
  <si>
    <t>Id939</t>
  </si>
  <si>
    <t>Morgan B.</t>
  </si>
  <si>
    <t>Scoville</t>
  </si>
  <si>
    <t>Id940</t>
  </si>
  <si>
    <t>Kaus</t>
  </si>
  <si>
    <t>Id941</t>
  </si>
  <si>
    <t>Chandler</t>
  </si>
  <si>
    <t>Rainey</t>
  </si>
  <si>
    <t>Id942</t>
  </si>
  <si>
    <t>Silvana M.</t>
  </si>
  <si>
    <t>Rasch</t>
  </si>
  <si>
    <t>Id943</t>
  </si>
  <si>
    <t>Natty</t>
  </si>
  <si>
    <t>Plunkett</t>
  </si>
  <si>
    <t>Id944</t>
  </si>
  <si>
    <t>Nicholas T</t>
  </si>
  <si>
    <t>Id945</t>
  </si>
  <si>
    <t>Gusmer</t>
  </si>
  <si>
    <t>Id946</t>
  </si>
  <si>
    <t>Loftus</t>
  </si>
  <si>
    <t>Id947</t>
  </si>
  <si>
    <t>Antony G</t>
  </si>
  <si>
    <t>Id948</t>
  </si>
  <si>
    <t>Alvarez</t>
  </si>
  <si>
    <t>Id949</t>
  </si>
  <si>
    <t>Petersson</t>
  </si>
  <si>
    <t>Id950</t>
  </si>
  <si>
    <t>Liaw</t>
  </si>
  <si>
    <t>Id951</t>
  </si>
  <si>
    <t>Cassandra</t>
  </si>
  <si>
    <t>Tripaldi</t>
  </si>
  <si>
    <t>Id952</t>
  </si>
  <si>
    <t>Rosemary C</t>
  </si>
  <si>
    <t>Id953</t>
  </si>
  <si>
    <t>Carrie A.</t>
  </si>
  <si>
    <t>Endara</t>
  </si>
  <si>
    <t>Id954</t>
  </si>
  <si>
    <t>Gerardo Sr.</t>
  </si>
  <si>
    <t>Valle</t>
  </si>
  <si>
    <t>Id955</t>
  </si>
  <si>
    <t>Matthew R.</t>
  </si>
  <si>
    <t>Germain</t>
  </si>
  <si>
    <t>Id956</t>
  </si>
  <si>
    <t>.  Meghan E</t>
  </si>
  <si>
    <t>Finecey</t>
  </si>
  <si>
    <t>Id957</t>
  </si>
  <si>
    <t>Id958</t>
  </si>
  <si>
    <t>Lisa B</t>
  </si>
  <si>
    <t>Roe</t>
  </si>
  <si>
    <t>Id959</t>
  </si>
  <si>
    <t>.  Jane R.</t>
  </si>
  <si>
    <t>Webb</t>
  </si>
  <si>
    <t>Id960</t>
  </si>
  <si>
    <t>Allison M</t>
  </si>
  <si>
    <t>Stocker</t>
  </si>
  <si>
    <t>Id961</t>
  </si>
  <si>
    <t>.  Sarah E.</t>
  </si>
  <si>
    <t>Jacobson</t>
  </si>
  <si>
    <t>Id962</t>
  </si>
  <si>
    <t>Philip J</t>
  </si>
  <si>
    <t>Id963</t>
  </si>
  <si>
    <t>Jillian A.</t>
  </si>
  <si>
    <t>Goodwin</t>
  </si>
  <si>
    <t>Id964</t>
  </si>
  <si>
    <t>.  Laura D</t>
  </si>
  <si>
    <t>Brock</t>
  </si>
  <si>
    <t>Id965</t>
  </si>
  <si>
    <t>Megan E.</t>
  </si>
  <si>
    <t>Papp</t>
  </si>
  <si>
    <t>Id966</t>
  </si>
  <si>
    <t>Shannon J.</t>
  </si>
  <si>
    <t>Siragusa</t>
  </si>
  <si>
    <t>Id967</t>
  </si>
  <si>
    <t>Rachelle M</t>
  </si>
  <si>
    <t>Pizarro</t>
  </si>
  <si>
    <t>Id968</t>
  </si>
  <si>
    <t>Strange</t>
  </si>
  <si>
    <t>Id969</t>
  </si>
  <si>
    <t>Eidinger</t>
  </si>
  <si>
    <t>Id970</t>
  </si>
  <si>
    <t>Brandon F</t>
  </si>
  <si>
    <t>Ginsburg</t>
  </si>
  <si>
    <t>Id971</t>
  </si>
  <si>
    <t>Truex</t>
  </si>
  <si>
    <t>Id972</t>
  </si>
  <si>
    <t>Danielle N</t>
  </si>
  <si>
    <t>Higgins</t>
  </si>
  <si>
    <t>Id973</t>
  </si>
  <si>
    <t>McCurdy</t>
  </si>
  <si>
    <t>Id974</t>
  </si>
  <si>
    <t>.  Bettina</t>
  </si>
  <si>
    <t>Id975</t>
  </si>
  <si>
    <t>Varner</t>
  </si>
  <si>
    <t>Id976</t>
  </si>
  <si>
    <t>.  Holli</t>
  </si>
  <si>
    <t>Dahmen</t>
  </si>
  <si>
    <t>Id977</t>
  </si>
  <si>
    <t>.  Heather C</t>
  </si>
  <si>
    <t>Id978</t>
  </si>
  <si>
    <t>Fraser</t>
  </si>
  <si>
    <t>Id979</t>
  </si>
  <si>
    <t>Thomas J</t>
  </si>
  <si>
    <t>Deeg</t>
  </si>
  <si>
    <t>Id980</t>
  </si>
  <si>
    <t>Robertson</t>
  </si>
  <si>
    <t>Id981</t>
  </si>
  <si>
    <t>Peck</t>
  </si>
  <si>
    <t>Id982</t>
  </si>
  <si>
    <t>Garrett</t>
  </si>
  <si>
    <t>Burger</t>
  </si>
  <si>
    <t>Id983</t>
  </si>
  <si>
    <t>Blain</t>
  </si>
  <si>
    <t>Id984</t>
  </si>
  <si>
    <t>.  Annabelle M</t>
  </si>
  <si>
    <t>Winters</t>
  </si>
  <si>
    <t>Id985</t>
  </si>
  <si>
    <t>Daniel T.</t>
  </si>
  <si>
    <t>McCue</t>
  </si>
  <si>
    <t>Id986</t>
  </si>
  <si>
    <t>Deanne</t>
  </si>
  <si>
    <t>Webster</t>
  </si>
  <si>
    <t>Id987</t>
  </si>
  <si>
    <t>Id988</t>
  </si>
  <si>
    <t>.  Suzanne</t>
  </si>
  <si>
    <t>Chiappone</t>
  </si>
  <si>
    <t>Id989</t>
  </si>
  <si>
    <t>Jasmine P.</t>
  </si>
  <si>
    <t>Opie</t>
  </si>
  <si>
    <t>Id990</t>
  </si>
  <si>
    <t>Donnelly</t>
  </si>
  <si>
    <t>Id991</t>
  </si>
  <si>
    <t>Tracie</t>
  </si>
  <si>
    <t>Rall</t>
  </si>
  <si>
    <t>Id992</t>
  </si>
  <si>
    <t>Tristan D.</t>
  </si>
  <si>
    <t>Id993</t>
  </si>
  <si>
    <t>Peiweng</t>
  </si>
  <si>
    <t>Chen</t>
  </si>
  <si>
    <t>Id994</t>
  </si>
  <si>
    <t>Theresa M.</t>
  </si>
  <si>
    <t>Tufaro</t>
  </si>
  <si>
    <t>Id995</t>
  </si>
  <si>
    <t>Daniel J</t>
  </si>
  <si>
    <t>Id996</t>
  </si>
  <si>
    <t>.  Courtney M.</t>
  </si>
  <si>
    <t>Susedik</t>
  </si>
  <si>
    <t>Id997</t>
  </si>
  <si>
    <t>Jose A.</t>
  </si>
  <si>
    <t>Id998</t>
  </si>
  <si>
    <t>Deady</t>
  </si>
  <si>
    <t>Id999</t>
  </si>
  <si>
    <t>Jonathon M.</t>
  </si>
  <si>
    <t>Id1000</t>
  </si>
  <si>
    <t>.  Stephanie A</t>
  </si>
  <si>
    <t>Schaefer</t>
  </si>
  <si>
    <t>Id1001</t>
  </si>
  <si>
    <t>D'Alessandro</t>
  </si>
  <si>
    <t>Id1002</t>
  </si>
  <si>
    <t>.  Krista</t>
  </si>
  <si>
    <t>Wyss</t>
  </si>
  <si>
    <t>Id1003</t>
  </si>
  <si>
    <t>Jenessa</t>
  </si>
  <si>
    <t>Rose</t>
  </si>
  <si>
    <t>Id1004</t>
  </si>
  <si>
    <t>Ryan M.</t>
  </si>
  <si>
    <t>Hopper</t>
  </si>
  <si>
    <t>Id1005</t>
  </si>
  <si>
    <t>Finneran</t>
  </si>
  <si>
    <t>Id1006</t>
  </si>
  <si>
    <t>Amanda N.</t>
  </si>
  <si>
    <t>Basham</t>
  </si>
  <si>
    <t>Id1007</t>
  </si>
  <si>
    <t>Teresa P.</t>
  </si>
  <si>
    <t>Id1008</t>
  </si>
  <si>
    <t>Dorian</t>
  </si>
  <si>
    <t>Oscal</t>
  </si>
  <si>
    <t>Id1009</t>
  </si>
  <si>
    <t>Craft</t>
  </si>
  <si>
    <t>Id1010</t>
  </si>
  <si>
    <t>Aberu</t>
  </si>
  <si>
    <t>Kebede</t>
  </si>
  <si>
    <t>Id1011</t>
  </si>
  <si>
    <t>Strobel</t>
  </si>
  <si>
    <t>Id1012</t>
  </si>
  <si>
    <t>Anna E</t>
  </si>
  <si>
    <t>Dalton</t>
  </si>
  <si>
    <t>Id1013</t>
  </si>
  <si>
    <t>Tania K.</t>
  </si>
  <si>
    <t>Morimoto</t>
  </si>
  <si>
    <t>Id1014</t>
  </si>
  <si>
    <t>Ashley E</t>
  </si>
  <si>
    <t>Manlove</t>
  </si>
  <si>
    <t>Id1015</t>
  </si>
  <si>
    <t>Madzik</t>
  </si>
  <si>
    <t>Id1016</t>
  </si>
  <si>
    <t>Valery L</t>
  </si>
  <si>
    <t>Hobson</t>
  </si>
  <si>
    <t>Id1017</t>
  </si>
  <si>
    <t>.  Joanna G.</t>
  </si>
  <si>
    <t>Reyes</t>
  </si>
  <si>
    <t>Id1018</t>
  </si>
  <si>
    <t>.  Stefanie F.</t>
  </si>
  <si>
    <t>Tierney</t>
  </si>
  <si>
    <t>Id1019</t>
  </si>
  <si>
    <t>Gabris</t>
  </si>
  <si>
    <t>Id1020</t>
  </si>
  <si>
    <t>Liza J.</t>
  </si>
  <si>
    <t>Howard</t>
  </si>
  <si>
    <t>Id1021</t>
  </si>
  <si>
    <t>Ian M.</t>
  </si>
  <si>
    <t>Kallay</t>
  </si>
  <si>
    <t>Id1022</t>
  </si>
  <si>
    <t>Claudia L.</t>
  </si>
  <si>
    <t>Leguizamo</t>
  </si>
  <si>
    <t>Id1023</t>
  </si>
  <si>
    <t>Jessica M</t>
  </si>
  <si>
    <t>Escartin</t>
  </si>
  <si>
    <t>Id1024</t>
  </si>
  <si>
    <t>Billy Jr.</t>
  </si>
  <si>
    <t>Chorey</t>
  </si>
  <si>
    <t>Id1025</t>
  </si>
  <si>
    <t>McVay</t>
  </si>
  <si>
    <t>Id1026</t>
  </si>
  <si>
    <t>Tim</t>
  </si>
  <si>
    <t>Vinson</t>
  </si>
  <si>
    <t>Id1027</t>
  </si>
  <si>
    <t>Emma M</t>
  </si>
  <si>
    <t>Astrike-Davis</t>
  </si>
  <si>
    <t>Id1028</t>
  </si>
  <si>
    <t>Harder</t>
  </si>
  <si>
    <t>Id1029</t>
  </si>
  <si>
    <t>Bell</t>
  </si>
  <si>
    <t>Id1030</t>
  </si>
  <si>
    <t>Bridget K.</t>
  </si>
  <si>
    <t>Dawes</t>
  </si>
  <si>
    <t>Id1031</t>
  </si>
  <si>
    <t>Gabriel</t>
  </si>
  <si>
    <t>Larios</t>
  </si>
  <si>
    <t>Id1032</t>
  </si>
  <si>
    <t>Natasha</t>
  </si>
  <si>
    <t>Yaremczuk</t>
  </si>
  <si>
    <t>Id1033</t>
  </si>
  <si>
    <t>Abby A.</t>
  </si>
  <si>
    <t>Id1034</t>
  </si>
  <si>
    <t>Eversman</t>
  </si>
  <si>
    <t>Id1035</t>
  </si>
  <si>
    <t>Mckendree</t>
  </si>
  <si>
    <t>Hickory</t>
  </si>
  <si>
    <t>Id1036</t>
  </si>
  <si>
    <t>Mooney</t>
  </si>
  <si>
    <t>Id1037</t>
  </si>
  <si>
    <t>Craighead</t>
  </si>
  <si>
    <t>Id1038</t>
  </si>
  <si>
    <t>Joshua P</t>
  </si>
  <si>
    <t>Gardner</t>
  </si>
  <si>
    <t>Id1039</t>
  </si>
  <si>
    <t>Erin C</t>
  </si>
  <si>
    <t>Lohrenz</t>
  </si>
  <si>
    <t>Id1040</t>
  </si>
  <si>
    <t>Shure</t>
  </si>
  <si>
    <t>Demise</t>
  </si>
  <si>
    <t>Id1041</t>
  </si>
  <si>
    <t>Id1042</t>
  </si>
  <si>
    <t>Brenda</t>
  </si>
  <si>
    <t>Guitard</t>
  </si>
  <si>
    <t>Id1043</t>
  </si>
  <si>
    <t>Joseph M</t>
  </si>
  <si>
    <t>Navas</t>
  </si>
  <si>
    <t>Id1044</t>
  </si>
  <si>
    <t>Stephen J.</t>
  </si>
  <si>
    <t>Ptucha</t>
  </si>
  <si>
    <t>Id1045</t>
  </si>
  <si>
    <t>.  Kathya</t>
  </si>
  <si>
    <t>Kirouac</t>
  </si>
  <si>
    <t>Id1046</t>
  </si>
  <si>
    <t>Wesley</t>
  </si>
  <si>
    <t>Toews</t>
  </si>
  <si>
    <t>Id1047</t>
  </si>
  <si>
    <t>Perry</t>
  </si>
  <si>
    <t>Id1048</t>
  </si>
  <si>
    <t>Jamie L.</t>
  </si>
  <si>
    <t>Kretz</t>
  </si>
  <si>
    <t>Id1049</t>
  </si>
  <si>
    <t>Alexandra</t>
  </si>
  <si>
    <t>Hempel</t>
  </si>
  <si>
    <t>Id1050</t>
  </si>
  <si>
    <t>McBroom</t>
  </si>
  <si>
    <t>Id1051</t>
  </si>
  <si>
    <t>.  Rebecca J</t>
  </si>
  <si>
    <t>Yoo</t>
  </si>
  <si>
    <t>Id1052</t>
  </si>
  <si>
    <t>Austin T.</t>
  </si>
  <si>
    <t>Rand</t>
  </si>
  <si>
    <t>Id1053</t>
  </si>
  <si>
    <t>Jamie T</t>
  </si>
  <si>
    <t>Wolfe</t>
  </si>
  <si>
    <t>Id1054</t>
  </si>
  <si>
    <t>Matthew T.</t>
  </si>
  <si>
    <t>Vance</t>
  </si>
  <si>
    <t>Id1055</t>
  </si>
  <si>
    <t>Burnett</t>
  </si>
  <si>
    <t>Id1056</t>
  </si>
  <si>
    <t>Gillian</t>
  </si>
  <si>
    <t>Clason</t>
  </si>
  <si>
    <t>Id1057</t>
  </si>
  <si>
    <t>.  Brenn E.</t>
  </si>
  <si>
    <t>Id1058</t>
  </si>
  <si>
    <t>Lisa M</t>
  </si>
  <si>
    <t>Pietz</t>
  </si>
  <si>
    <t>Id1059</t>
  </si>
  <si>
    <t>Tegenkamp</t>
  </si>
  <si>
    <t>Id1060</t>
  </si>
  <si>
    <t>Thomas A.</t>
  </si>
  <si>
    <t>Dover</t>
  </si>
  <si>
    <t>Id1061</t>
  </si>
  <si>
    <t>Kevin J</t>
  </si>
  <si>
    <t>Dockemeyer</t>
  </si>
  <si>
    <t>Id1062</t>
  </si>
  <si>
    <t>William H. III</t>
  </si>
  <si>
    <t>Id1063</t>
  </si>
  <si>
    <t>Gal</t>
  </si>
  <si>
    <t>Harel</t>
  </si>
  <si>
    <t>Id1064</t>
  </si>
  <si>
    <t>Anton</t>
  </si>
  <si>
    <t>Aguila</t>
  </si>
  <si>
    <t>Id1065</t>
  </si>
  <si>
    <t>Yazmin</t>
  </si>
  <si>
    <t>Vallejo Sarmiento</t>
  </si>
  <si>
    <t>Id1066</t>
  </si>
  <si>
    <t>Florian</t>
  </si>
  <si>
    <t>Beisheim</t>
  </si>
  <si>
    <t>Id1067</t>
  </si>
  <si>
    <t>Karen L</t>
  </si>
  <si>
    <t>Lenhoff</t>
  </si>
  <si>
    <t>Id1068</t>
  </si>
  <si>
    <t>Wehrwein</t>
  </si>
  <si>
    <t>Id1069</t>
  </si>
  <si>
    <t>Claire</t>
  </si>
  <si>
    <t>Id1070</t>
  </si>
  <si>
    <t>Lynn M.</t>
  </si>
  <si>
    <t>Markowitz</t>
  </si>
  <si>
    <t>Id1071</t>
  </si>
  <si>
    <t>Vos</t>
  </si>
  <si>
    <t>Id1072</t>
  </si>
  <si>
    <t>.  Candice</t>
  </si>
  <si>
    <t>McLeod</t>
  </si>
  <si>
    <t>Id1073</t>
  </si>
  <si>
    <t>Jennifer D</t>
  </si>
  <si>
    <t>Balcom</t>
  </si>
  <si>
    <t>Id1074</t>
  </si>
  <si>
    <t>Dirth</t>
  </si>
  <si>
    <t>Id1075</t>
  </si>
  <si>
    <t>Inglish</t>
  </si>
  <si>
    <t>Id1076</t>
  </si>
  <si>
    <t>Devon R.</t>
  </si>
  <si>
    <t>Id1077</t>
  </si>
  <si>
    <t>Elena</t>
  </si>
  <si>
    <t>Massa-Musiak</t>
  </si>
  <si>
    <t>Id1078</t>
  </si>
  <si>
    <t>Bailey</t>
  </si>
  <si>
    <t>Id1079</t>
  </si>
  <si>
    <t>Bert</t>
  </si>
  <si>
    <t>Jacoby</t>
  </si>
  <si>
    <t>Id1080</t>
  </si>
  <si>
    <t>John P.</t>
  </si>
  <si>
    <t>Crimmings</t>
  </si>
  <si>
    <t>Id1081</t>
  </si>
  <si>
    <t>Daniel P</t>
  </si>
  <si>
    <t>Crane</t>
  </si>
  <si>
    <t>Id1082</t>
  </si>
  <si>
    <t>.  Lisa K.</t>
  </si>
  <si>
    <t>Swartzfager</t>
  </si>
  <si>
    <t>Id1083</t>
  </si>
  <si>
    <t>.  Kristine</t>
  </si>
  <si>
    <t>Clevenger</t>
  </si>
  <si>
    <t>Id1084</t>
  </si>
  <si>
    <t>Paul A</t>
  </si>
  <si>
    <t>Reichardt</t>
  </si>
  <si>
    <t>Id1085</t>
  </si>
  <si>
    <t>Morton</t>
  </si>
  <si>
    <t>Id1086</t>
  </si>
  <si>
    <t>Sunstrum</t>
  </si>
  <si>
    <t>Id1087</t>
  </si>
  <si>
    <t>Milah B</t>
  </si>
  <si>
    <t>Frownfelter</t>
  </si>
  <si>
    <t>Id1088</t>
  </si>
  <si>
    <t>Annette M.</t>
  </si>
  <si>
    <t>Richter</t>
  </si>
  <si>
    <t>Id1089</t>
  </si>
  <si>
    <t>.  Yoko</t>
  </si>
  <si>
    <t>England</t>
  </si>
  <si>
    <t>Id1090</t>
  </si>
  <si>
    <t>Laura</t>
  </si>
  <si>
    <t>McLean</t>
  </si>
  <si>
    <t>Id1091</t>
  </si>
  <si>
    <t>Tess A.</t>
  </si>
  <si>
    <t>Id1092</t>
  </si>
  <si>
    <t>William G.</t>
  </si>
  <si>
    <t>Lane</t>
  </si>
  <si>
    <t>Id1093</t>
  </si>
  <si>
    <t>Paige</t>
  </si>
  <si>
    <t>Vonachen</t>
  </si>
  <si>
    <t>Id1094</t>
  </si>
  <si>
    <t>Id1095</t>
  </si>
  <si>
    <t>Kidwell</t>
  </si>
  <si>
    <t>Id1096</t>
  </si>
  <si>
    <t>.  Maria</t>
  </si>
  <si>
    <t>Betancourth</t>
  </si>
  <si>
    <t>Id1097</t>
  </si>
  <si>
    <t>Stephanie D</t>
  </si>
  <si>
    <t>Henstrom</t>
  </si>
  <si>
    <t>Id1098</t>
  </si>
  <si>
    <t>Pereira</t>
  </si>
  <si>
    <t>Id1099</t>
  </si>
  <si>
    <t>Sara M.</t>
  </si>
  <si>
    <t>Id1100</t>
  </si>
  <si>
    <t>Scott A.</t>
  </si>
  <si>
    <t>Brown</t>
  </si>
  <si>
    <t>Id1101</t>
  </si>
  <si>
    <t>Reasoner</t>
  </si>
  <si>
    <t>Id1102</t>
  </si>
  <si>
    <t>Id1103</t>
  </si>
  <si>
    <t>Brian A.</t>
  </si>
  <si>
    <t>Carver</t>
  </si>
  <si>
    <t>Id1104</t>
  </si>
  <si>
    <t>Kaitlin R.</t>
  </si>
  <si>
    <t>Borror</t>
  </si>
  <si>
    <t>Id1105</t>
  </si>
  <si>
    <t>Mohammad</t>
  </si>
  <si>
    <t>Saad</t>
  </si>
  <si>
    <t>Id1106</t>
  </si>
  <si>
    <t>Id1107</t>
  </si>
  <si>
    <t>Trail</t>
  </si>
  <si>
    <t>Id1108</t>
  </si>
  <si>
    <t>Kelli M</t>
  </si>
  <si>
    <t>Benton</t>
  </si>
  <si>
    <t>Id1109</t>
  </si>
  <si>
    <t>.  Sheridan H</t>
  </si>
  <si>
    <t>Bauman</t>
  </si>
  <si>
    <t>Id1110</t>
  </si>
  <si>
    <t>.  Sarah M.</t>
  </si>
  <si>
    <t>Bakula</t>
  </si>
  <si>
    <t>Id1111</t>
  </si>
  <si>
    <t>Id1112</t>
  </si>
  <si>
    <t>.  Laura J</t>
  </si>
  <si>
    <t>Davis</t>
  </si>
  <si>
    <t>Id1113</t>
  </si>
  <si>
    <t>Weiler</t>
  </si>
  <si>
    <t>Id1114</t>
  </si>
  <si>
    <t>Gisele</t>
  </si>
  <si>
    <t>Schaaf</t>
  </si>
  <si>
    <t>Id1115</t>
  </si>
  <si>
    <t>Myra L</t>
  </si>
  <si>
    <t>Sack</t>
  </si>
  <si>
    <t>Id1116</t>
  </si>
  <si>
    <t>Melissa M.</t>
  </si>
  <si>
    <t>Chenard</t>
  </si>
  <si>
    <t>Id1117</t>
  </si>
  <si>
    <t>Eleanor F.</t>
  </si>
  <si>
    <t>Williamson</t>
  </si>
  <si>
    <t>Id1118</t>
  </si>
  <si>
    <t>Dollas</t>
  </si>
  <si>
    <t>Id1119</t>
  </si>
  <si>
    <t>Kenneth</t>
  </si>
  <si>
    <t>Sprague</t>
  </si>
  <si>
    <t>Id1120</t>
  </si>
  <si>
    <t>Robert G.</t>
  </si>
  <si>
    <t>Michell</t>
  </si>
  <si>
    <t>Id1121</t>
  </si>
  <si>
    <t>Thomas C.</t>
  </si>
  <si>
    <t>Datwyler</t>
  </si>
  <si>
    <t>Id1122</t>
  </si>
  <si>
    <t>Matthew J.</t>
  </si>
  <si>
    <t>Mead</t>
  </si>
  <si>
    <t>Id1123</t>
  </si>
  <si>
    <t>Mallory D.</t>
  </si>
  <si>
    <t>Kennedy</t>
  </si>
  <si>
    <t>Id1124</t>
  </si>
  <si>
    <t>Czech</t>
  </si>
  <si>
    <t>Id1125</t>
  </si>
  <si>
    <t>.  Jamie</t>
  </si>
  <si>
    <t>O'Brien</t>
  </si>
  <si>
    <t>Id1126</t>
  </si>
  <si>
    <t>Ariell</t>
  </si>
  <si>
    <t>Bachman</t>
  </si>
  <si>
    <t>Id1127</t>
  </si>
  <si>
    <t>Bednar</t>
  </si>
  <si>
    <t>Id1128</t>
  </si>
  <si>
    <t>Daye</t>
  </si>
  <si>
    <t>Id1129</t>
  </si>
  <si>
    <t>Thomas B.</t>
  </si>
  <si>
    <t>Clarke</t>
  </si>
  <si>
    <t>Id1130</t>
  </si>
  <si>
    <t>Koren</t>
  </si>
  <si>
    <t>Id1131</t>
  </si>
  <si>
    <t>.  Rachelle L</t>
  </si>
  <si>
    <t>Kuramoto</t>
  </si>
  <si>
    <t>Id1132</t>
  </si>
  <si>
    <t>Colleen</t>
  </si>
  <si>
    <t>Lynn</t>
  </si>
  <si>
    <t>Id1133</t>
  </si>
  <si>
    <t>Gregory A</t>
  </si>
  <si>
    <t>Dierksen</t>
  </si>
  <si>
    <t>Id1134</t>
  </si>
  <si>
    <t>Zoeller</t>
  </si>
  <si>
    <t>Id1135</t>
  </si>
  <si>
    <t>Flesch</t>
  </si>
  <si>
    <t>Id1136</t>
  </si>
  <si>
    <t>Sara</t>
  </si>
  <si>
    <t>Maltby</t>
  </si>
  <si>
    <t>Id1137</t>
  </si>
  <si>
    <t>Lucie J.</t>
  </si>
  <si>
    <t>Custance</t>
  </si>
  <si>
    <t>Id1138</t>
  </si>
  <si>
    <t>Elizabeth S.</t>
  </si>
  <si>
    <t>Choi</t>
  </si>
  <si>
    <t>Id1139</t>
  </si>
  <si>
    <t>Carma S</t>
  </si>
  <si>
    <t>Barnett</t>
  </si>
  <si>
    <t>Id1140</t>
  </si>
  <si>
    <t>Proulx</t>
  </si>
  <si>
    <t>Id1141</t>
  </si>
  <si>
    <t>Id1142</t>
  </si>
  <si>
    <t>Lundine</t>
  </si>
  <si>
    <t>Id1143</t>
  </si>
  <si>
    <t>Paullin</t>
  </si>
  <si>
    <t>Id1144</t>
  </si>
  <si>
    <t>Francesca</t>
  </si>
  <si>
    <t>Delucia</t>
  </si>
  <si>
    <t>Id1145</t>
  </si>
  <si>
    <t>Valentine</t>
  </si>
  <si>
    <t>Id1146</t>
  </si>
  <si>
    <t>Toshiyuki</t>
  </si>
  <si>
    <t>Mohara</t>
  </si>
  <si>
    <t>Id1147</t>
  </si>
  <si>
    <t>Tom L.</t>
  </si>
  <si>
    <t>Fairbrother</t>
  </si>
  <si>
    <t>Id1148</t>
  </si>
  <si>
    <t>Fagan</t>
  </si>
  <si>
    <t>Id1149</t>
  </si>
  <si>
    <t>Toth</t>
  </si>
  <si>
    <t>Id1150</t>
  </si>
  <si>
    <t>Julee</t>
  </si>
  <si>
    <t>Guinn</t>
  </si>
  <si>
    <t>Id1151</t>
  </si>
  <si>
    <t>Christopher M.</t>
  </si>
  <si>
    <t>Id1152</t>
  </si>
  <si>
    <t>Ciaran</t>
  </si>
  <si>
    <t>Diviney</t>
  </si>
  <si>
    <t>Id1153</t>
  </si>
  <si>
    <t>Marlatt</t>
  </si>
  <si>
    <t>Id1154</t>
  </si>
  <si>
    <t>Makie</t>
  </si>
  <si>
    <t>Ohler</t>
  </si>
  <si>
    <t>Id1155</t>
  </si>
  <si>
    <t>Emily E</t>
  </si>
  <si>
    <t>Mossler</t>
  </si>
  <si>
    <t>Id1156</t>
  </si>
  <si>
    <t>Cary</t>
  </si>
  <si>
    <t>Segall</t>
  </si>
  <si>
    <t>Id1157</t>
  </si>
  <si>
    <t>Steven</t>
  </si>
  <si>
    <t>Sprieser</t>
  </si>
  <si>
    <t>Id1158</t>
  </si>
  <si>
    <t>Jose Antonio Sr.</t>
  </si>
  <si>
    <t>Blanco</t>
  </si>
  <si>
    <t>Id1159</t>
  </si>
  <si>
    <t>Tatiana</t>
  </si>
  <si>
    <t>Sheptock</t>
  </si>
  <si>
    <t>Id1160</t>
  </si>
  <si>
    <t>Dan T.</t>
  </si>
  <si>
    <t>Chruniak</t>
  </si>
  <si>
    <t>Id1161</t>
  </si>
  <si>
    <t>Liisa A.</t>
  </si>
  <si>
    <t>Miller</t>
  </si>
  <si>
    <t>Id1162</t>
  </si>
  <si>
    <t>Kathryn E.</t>
  </si>
  <si>
    <t>Theis</t>
  </si>
  <si>
    <t>Id1163</t>
  </si>
  <si>
    <t>Maxwell</t>
  </si>
  <si>
    <t>Sadler</t>
  </si>
  <si>
    <t>Id1164</t>
  </si>
  <si>
    <t>Pascale</t>
  </si>
  <si>
    <t>Auger</t>
  </si>
  <si>
    <t>Id1165</t>
  </si>
  <si>
    <t>Becca</t>
  </si>
  <si>
    <t>Steadman</t>
  </si>
  <si>
    <t>Id1166</t>
  </si>
  <si>
    <t>McCarron</t>
  </si>
  <si>
    <t>Id1167</t>
  </si>
  <si>
    <t>Roecker</t>
  </si>
  <si>
    <t>Id1168</t>
  </si>
  <si>
    <t>.  Nicole R.</t>
  </si>
  <si>
    <t>Giumarra</t>
  </si>
  <si>
    <t>Id1169</t>
  </si>
  <si>
    <t>David W</t>
  </si>
  <si>
    <t>Id1170</t>
  </si>
  <si>
    <t>Grant</t>
  </si>
  <si>
    <t>Bower</t>
  </si>
  <si>
    <t>Id1171</t>
  </si>
  <si>
    <t>.  Sophia</t>
  </si>
  <si>
    <t>Id1172</t>
  </si>
  <si>
    <t>Christina</t>
  </si>
  <si>
    <t>Capriccioso</t>
  </si>
  <si>
    <t>Id1173</t>
  </si>
  <si>
    <t>Sam L.</t>
  </si>
  <si>
    <t>Starbuck</t>
  </si>
  <si>
    <t>Id1174</t>
  </si>
  <si>
    <t>.  Haley R.</t>
  </si>
  <si>
    <t>McMahon</t>
  </si>
  <si>
    <t>Id1175</t>
  </si>
  <si>
    <t>Ethan</t>
  </si>
  <si>
    <t>Rissell</t>
  </si>
  <si>
    <t>Id1176</t>
  </si>
  <si>
    <t>Andrew W</t>
  </si>
  <si>
    <t>Kromroy</t>
  </si>
  <si>
    <t>Id1177</t>
  </si>
  <si>
    <t>Mark G</t>
  </si>
  <si>
    <t>Manfredi</t>
  </si>
  <si>
    <t>Id1178</t>
  </si>
  <si>
    <t>Kasey E.</t>
  </si>
  <si>
    <t>Manwaring</t>
  </si>
  <si>
    <t>Id1179</t>
  </si>
  <si>
    <t>Tomaszewski</t>
  </si>
  <si>
    <t>Id1180</t>
  </si>
  <si>
    <t>Gannon</t>
  </si>
  <si>
    <t>Id1181</t>
  </si>
  <si>
    <t>Frye</t>
  </si>
  <si>
    <t>Id1182</t>
  </si>
  <si>
    <t>Kristin M</t>
  </si>
  <si>
    <t>Id1183</t>
  </si>
  <si>
    <t>Mary-Lynn B.</t>
  </si>
  <si>
    <t>Currier</t>
  </si>
  <si>
    <t>Id1184</t>
  </si>
  <si>
    <t>.  Jamie A</t>
  </si>
  <si>
    <t>Whittendale</t>
  </si>
  <si>
    <t>Id1185</t>
  </si>
  <si>
    <t>Jeffrey A.</t>
  </si>
  <si>
    <t>Rixe</t>
  </si>
  <si>
    <t>Id1186</t>
  </si>
  <si>
    <t>Ballon-Landa</t>
  </si>
  <si>
    <t>Id1187</t>
  </si>
  <si>
    <t>Audrey</t>
  </si>
  <si>
    <t>Zaferos</t>
  </si>
  <si>
    <t>Id1188</t>
  </si>
  <si>
    <t>Jacob</t>
  </si>
  <si>
    <t>Id1189</t>
  </si>
  <si>
    <t>Daniel S</t>
  </si>
  <si>
    <t>Evans Marke</t>
  </si>
  <si>
    <t>Id1190</t>
  </si>
  <si>
    <t>Marc C.</t>
  </si>
  <si>
    <t>Samland</t>
  </si>
  <si>
    <t>Id1191</t>
  </si>
  <si>
    <t>Mark S</t>
  </si>
  <si>
    <t>Shapiro</t>
  </si>
  <si>
    <t>Id1192</t>
  </si>
  <si>
    <t>Snitzer</t>
  </si>
  <si>
    <t>Id1193</t>
  </si>
  <si>
    <t>Herra Arroyo</t>
  </si>
  <si>
    <t>Id1194</t>
  </si>
  <si>
    <t>Watters</t>
  </si>
  <si>
    <t>Id1195</t>
  </si>
  <si>
    <t>Dara</t>
  </si>
  <si>
    <t>Steele-Belkin</t>
  </si>
  <si>
    <t>Id1196</t>
  </si>
  <si>
    <t>Rachelle R</t>
  </si>
  <si>
    <t>Christensen</t>
  </si>
  <si>
    <t>Id1197</t>
  </si>
  <si>
    <t>Brenda J</t>
  </si>
  <si>
    <t>Hodge</t>
  </si>
  <si>
    <t>Id1198</t>
  </si>
  <si>
    <t>Rusterholz</t>
  </si>
  <si>
    <t>Id1199</t>
  </si>
  <si>
    <t>Sylvain</t>
  </si>
  <si>
    <t>Lafrance</t>
  </si>
  <si>
    <t>Id1200</t>
  </si>
  <si>
    <t>Hallis</t>
  </si>
  <si>
    <t>Id1201</t>
  </si>
  <si>
    <t>Id1202</t>
  </si>
  <si>
    <t>.  Kaitlin M</t>
  </si>
  <si>
    <t>Salowitz</t>
  </si>
  <si>
    <t>Id1203</t>
  </si>
  <si>
    <t>William R.</t>
  </si>
  <si>
    <t>Blake</t>
  </si>
  <si>
    <t>Id1204</t>
  </si>
  <si>
    <t>Langerak</t>
  </si>
  <si>
    <t>Id1205</t>
  </si>
  <si>
    <t>.  Veronica</t>
  </si>
  <si>
    <t>Bonilla</t>
  </si>
  <si>
    <t>Id1206</t>
  </si>
  <si>
    <t>Warren</t>
  </si>
  <si>
    <t>Ciabattoni</t>
  </si>
  <si>
    <t>Id1207</t>
  </si>
  <si>
    <t>.  Daniela</t>
  </si>
  <si>
    <t>Escanero Palmer</t>
  </si>
  <si>
    <t>Id1208</t>
  </si>
  <si>
    <t>Deirdre A</t>
  </si>
  <si>
    <t>Id1209</t>
  </si>
  <si>
    <t>Mathias</t>
  </si>
  <si>
    <t>Osmark</t>
  </si>
  <si>
    <t>Id1210</t>
  </si>
  <si>
    <t>Id1211</t>
  </si>
  <si>
    <t>Warwick</t>
  </si>
  <si>
    <t>Id1212</t>
  </si>
  <si>
    <t>Magnuson</t>
  </si>
  <si>
    <t>Id1213</t>
  </si>
  <si>
    <t>Marsh</t>
  </si>
  <si>
    <t>Id1214</t>
  </si>
  <si>
    <t>Kari</t>
  </si>
  <si>
    <t>Id1215</t>
  </si>
  <si>
    <t>Alex F</t>
  </si>
  <si>
    <t>Standiford</t>
  </si>
  <si>
    <t>Id1216</t>
  </si>
  <si>
    <t>Alice</t>
  </si>
  <si>
    <t>Sherwin</t>
  </si>
  <si>
    <t>Id1217</t>
  </si>
  <si>
    <t>Id1218</t>
  </si>
  <si>
    <t>Johannes Fiskerstand</t>
  </si>
  <si>
    <t>Blekeli</t>
  </si>
  <si>
    <t>Id1219</t>
  </si>
  <si>
    <t>Vangampleare</t>
  </si>
  <si>
    <t>Id1220</t>
  </si>
  <si>
    <t>Jon M</t>
  </si>
  <si>
    <t>Hiatt</t>
  </si>
  <si>
    <t>Id1221</t>
  </si>
  <si>
    <t>Fasil</t>
  </si>
  <si>
    <t>Tadesse</t>
  </si>
  <si>
    <t>Id1222</t>
  </si>
  <si>
    <t>Megan C.</t>
  </si>
  <si>
    <t>Jaswell</t>
  </si>
  <si>
    <t>Id1223</t>
  </si>
  <si>
    <t>Lisa J.</t>
  </si>
  <si>
    <t>Phillips-Cook</t>
  </si>
  <si>
    <t>Id1224</t>
  </si>
  <si>
    <t>Doron P</t>
  </si>
  <si>
    <t>Id1225</t>
  </si>
  <si>
    <t>Katharina</t>
  </si>
  <si>
    <t>Id1226</t>
  </si>
  <si>
    <t>Carl</t>
  </si>
  <si>
    <t>Desruisseaux</t>
  </si>
  <si>
    <t>Id1227</t>
  </si>
  <si>
    <t>Kelsey J.</t>
  </si>
  <si>
    <t>Ripp</t>
  </si>
  <si>
    <t>Id1228</t>
  </si>
  <si>
    <t>Stephen A.</t>
  </si>
  <si>
    <t>Harris</t>
  </si>
  <si>
    <t>Id1229</t>
  </si>
  <si>
    <t>Shafer</t>
  </si>
  <si>
    <t>Id1230</t>
  </si>
  <si>
    <t>Katie C</t>
  </si>
  <si>
    <t>Hemesath</t>
  </si>
  <si>
    <t>Id1231</t>
  </si>
  <si>
    <t>Melissa K</t>
  </si>
  <si>
    <t>Vinci</t>
  </si>
  <si>
    <t>Id1232</t>
  </si>
  <si>
    <t>Kara H</t>
  </si>
  <si>
    <t>Diamond-Husmann</t>
  </si>
  <si>
    <t>Id1233</t>
  </si>
  <si>
    <t>Juan Carlos</t>
  </si>
  <si>
    <t>Soto</t>
  </si>
  <si>
    <t>Id1234</t>
  </si>
  <si>
    <t>John III</t>
  </si>
  <si>
    <t>Id1235</t>
  </si>
  <si>
    <t>.  Sarah M</t>
  </si>
  <si>
    <t>Id1236</t>
  </si>
  <si>
    <t>.  Kristin C</t>
  </si>
  <si>
    <t>Dacko</t>
  </si>
  <si>
    <t>Id1237</t>
  </si>
  <si>
    <t>Casey M.</t>
  </si>
  <si>
    <t>Glassey</t>
  </si>
  <si>
    <t>Id1238</t>
  </si>
  <si>
    <t>Frechette</t>
  </si>
  <si>
    <t>Id1239</t>
  </si>
  <si>
    <t>Braulio</t>
  </si>
  <si>
    <t>Benitez</t>
  </si>
  <si>
    <t>Id1240</t>
  </si>
  <si>
    <t>Anne-Marie</t>
  </si>
  <si>
    <t>Gauthier</t>
  </si>
  <si>
    <t>Id1241</t>
  </si>
  <si>
    <t>Samuel K.</t>
  </si>
  <si>
    <t>Fazioli</t>
  </si>
  <si>
    <t>Id1242</t>
  </si>
  <si>
    <t>.  Yuki</t>
  </si>
  <si>
    <t>Id1243</t>
  </si>
  <si>
    <t>Rafer</t>
  </si>
  <si>
    <t>Dannenhauer</t>
  </si>
  <si>
    <t>Id1244</t>
  </si>
  <si>
    <t>McComb</t>
  </si>
  <si>
    <t>Id1245</t>
  </si>
  <si>
    <t>Erynn J.</t>
  </si>
  <si>
    <t>Id1246</t>
  </si>
  <si>
    <t>Mahesh</t>
  </si>
  <si>
    <t>Sambasivam</t>
  </si>
  <si>
    <t>Id1247</t>
  </si>
  <si>
    <t>Stanley</t>
  </si>
  <si>
    <t>Maina</t>
  </si>
  <si>
    <t>Id1248</t>
  </si>
  <si>
    <t>Keshian</t>
  </si>
  <si>
    <t>Id1249</t>
  </si>
  <si>
    <t>Maas</t>
  </si>
  <si>
    <t>Id1250</t>
  </si>
  <si>
    <t>Rachel M</t>
  </si>
  <si>
    <t>Sinasac</t>
  </si>
  <si>
    <t>Id1251</t>
  </si>
  <si>
    <t>Fritz</t>
  </si>
  <si>
    <t>Van De Kamp</t>
  </si>
  <si>
    <t>Id1252</t>
  </si>
  <si>
    <t>Ruffo</t>
  </si>
  <si>
    <t>Id1253</t>
  </si>
  <si>
    <t>Claire M</t>
  </si>
  <si>
    <t>Long</t>
  </si>
  <si>
    <t>Id1254</t>
  </si>
  <si>
    <t>Rohde</t>
  </si>
  <si>
    <t>Id1255</t>
  </si>
  <si>
    <t>Maria S.</t>
  </si>
  <si>
    <t>Bonzi</t>
  </si>
  <si>
    <t>Id1256</t>
  </si>
  <si>
    <t>Katherine E</t>
  </si>
  <si>
    <t>Moore</t>
  </si>
  <si>
    <t>Id1257</t>
  </si>
  <si>
    <t>McGrane</t>
  </si>
  <si>
    <t>Id1258</t>
  </si>
  <si>
    <t>Roxanne</t>
  </si>
  <si>
    <t>Stepnowski</t>
  </si>
  <si>
    <t>Id1259</t>
  </si>
  <si>
    <t>Israel</t>
  </si>
  <si>
    <t>Merkle</t>
  </si>
  <si>
    <t>Id1260</t>
  </si>
  <si>
    <t>Samalya</t>
  </si>
  <si>
    <t>Id1261</t>
  </si>
  <si>
    <t>Vigneron</t>
  </si>
  <si>
    <t>Id1262</t>
  </si>
  <si>
    <t>Alicia</t>
  </si>
  <si>
    <t>Mucci</t>
  </si>
  <si>
    <t>Id1263</t>
  </si>
  <si>
    <t>Sarah K.</t>
  </si>
  <si>
    <t>MacDonald</t>
  </si>
  <si>
    <t>Id1264</t>
  </si>
  <si>
    <t>Guomin</t>
  </si>
  <si>
    <t>Deng</t>
  </si>
  <si>
    <t>Id1265</t>
  </si>
  <si>
    <t>Javier</t>
  </si>
  <si>
    <t>De Mata</t>
  </si>
  <si>
    <t>Id1266</t>
  </si>
  <si>
    <t>Strickland</t>
  </si>
  <si>
    <t>Id1267</t>
  </si>
  <si>
    <t>Thomas S</t>
  </si>
  <si>
    <t>Cheney</t>
  </si>
  <si>
    <t>Id1268</t>
  </si>
  <si>
    <t>Martha Patricia</t>
  </si>
  <si>
    <t>Godoy</t>
  </si>
  <si>
    <t>Id1269</t>
  </si>
  <si>
    <t>Rider</t>
  </si>
  <si>
    <t>Id1270</t>
  </si>
  <si>
    <t>Jennifer V.</t>
  </si>
  <si>
    <t>Id1271</t>
  </si>
  <si>
    <t>Michael W.</t>
  </si>
  <si>
    <t>Id1272</t>
  </si>
  <si>
    <t>Eddie C</t>
  </si>
  <si>
    <t>Walters</t>
  </si>
  <si>
    <t>Id1273</t>
  </si>
  <si>
    <t>Maxime M</t>
  </si>
  <si>
    <t>Leboeuf</t>
  </si>
  <si>
    <t>Id1274</t>
  </si>
  <si>
    <t>Mark D</t>
  </si>
  <si>
    <t>Scheibel</t>
  </si>
  <si>
    <t>Id1275</t>
  </si>
  <si>
    <t>Ritter</t>
  </si>
  <si>
    <t>Id1276</t>
  </si>
  <si>
    <t>Justin M</t>
  </si>
  <si>
    <t>Id1277</t>
  </si>
  <si>
    <t>Svetlana V.</t>
  </si>
  <si>
    <t>Pretot</t>
  </si>
  <si>
    <t>Id1278</t>
  </si>
  <si>
    <t>Jana L</t>
  </si>
  <si>
    <t>Willsey</t>
  </si>
  <si>
    <t>Id1279</t>
  </si>
  <si>
    <t>Roach</t>
  </si>
  <si>
    <t>Id1280</t>
  </si>
  <si>
    <t>Torrey C III</t>
  </si>
  <si>
    <t>Jacobsen</t>
  </si>
  <si>
    <t>Id1281</t>
  </si>
  <si>
    <t>O'Hora</t>
  </si>
  <si>
    <t>Id1282</t>
  </si>
  <si>
    <t>Jennifer D.</t>
  </si>
  <si>
    <t>Amato</t>
  </si>
  <si>
    <t>Id1283</t>
  </si>
  <si>
    <t>Id1284</t>
  </si>
  <si>
    <t>Lana J</t>
  </si>
  <si>
    <t>Wegner</t>
  </si>
  <si>
    <t>Id1285</t>
  </si>
  <si>
    <t>Rebecca E</t>
  </si>
  <si>
    <t>Bokun</t>
  </si>
  <si>
    <t>Id1286</t>
  </si>
  <si>
    <t>Katie M.</t>
  </si>
  <si>
    <t>Ainsley</t>
  </si>
  <si>
    <t>Id1287</t>
  </si>
  <si>
    <t>Elizabeth A.</t>
  </si>
  <si>
    <t>Id1288</t>
  </si>
  <si>
    <t>Overpeck</t>
  </si>
  <si>
    <t>Id1289</t>
  </si>
  <si>
    <t>Annie J.</t>
  </si>
  <si>
    <t>Levine</t>
  </si>
  <si>
    <t>Id1290</t>
  </si>
  <si>
    <t>Annie</t>
  </si>
  <si>
    <t>Jean</t>
  </si>
  <si>
    <t>Id1291</t>
  </si>
  <si>
    <t>Wild</t>
  </si>
  <si>
    <t>Id1292</t>
  </si>
  <si>
    <t>Tabor</t>
  </si>
  <si>
    <t>Id1293</t>
  </si>
  <si>
    <t>Amy T</t>
  </si>
  <si>
    <t>Steffen</t>
  </si>
  <si>
    <t>Id1294</t>
  </si>
  <si>
    <t>Katarina D</t>
  </si>
  <si>
    <t>Tadich</t>
  </si>
  <si>
    <t>Id1295</t>
  </si>
  <si>
    <t>B.j.</t>
  </si>
  <si>
    <t>Christenson</t>
  </si>
  <si>
    <t>Id1296</t>
  </si>
  <si>
    <t>Alison</t>
  </si>
  <si>
    <t>Shell</t>
  </si>
  <si>
    <t>Id1297</t>
  </si>
  <si>
    <t>Neil K.</t>
  </si>
  <si>
    <t>Rao</t>
  </si>
  <si>
    <t>Id1298</t>
  </si>
  <si>
    <t>.  Anne Hunter</t>
  </si>
  <si>
    <t>Id1299</t>
  </si>
  <si>
    <t>Sandra</t>
  </si>
  <si>
    <t>Id1300</t>
  </si>
  <si>
    <t>Gomez</t>
  </si>
  <si>
    <t>Id1301</t>
  </si>
  <si>
    <t>Rodney</t>
  </si>
  <si>
    <t>Hemingway</t>
  </si>
  <si>
    <t>Id1302</t>
  </si>
  <si>
    <t>Carl R</t>
  </si>
  <si>
    <t>Pett</t>
  </si>
  <si>
    <t>Id1303</t>
  </si>
  <si>
    <t>Maximilian</t>
  </si>
  <si>
    <t>Meingast</t>
  </si>
  <si>
    <t>Id1304</t>
  </si>
  <si>
    <t>McCarthy</t>
  </si>
  <si>
    <t>Id1305</t>
  </si>
  <si>
    <t>Boyle</t>
  </si>
  <si>
    <t>Id1306</t>
  </si>
  <si>
    <t>Eirik</t>
  </si>
  <si>
    <t>Gundersen</t>
  </si>
  <si>
    <t>Id1307</t>
  </si>
  <si>
    <t>Rik</t>
  </si>
  <si>
    <t>Wolswinkel</t>
  </si>
  <si>
    <t>Id1308</t>
  </si>
  <si>
    <t>Bomberger</t>
  </si>
  <si>
    <t>Id1309</t>
  </si>
  <si>
    <t>Daniel G</t>
  </si>
  <si>
    <t>Id1310</t>
  </si>
  <si>
    <t>Yannick</t>
  </si>
  <si>
    <t>Lapierre</t>
  </si>
  <si>
    <t>Id1311</t>
  </si>
  <si>
    <t>Sean R</t>
  </si>
  <si>
    <t>Beaty</t>
  </si>
  <si>
    <t>Id1312</t>
  </si>
  <si>
    <t>Hammer</t>
  </si>
  <si>
    <t>Id1313</t>
  </si>
  <si>
    <t>Sara A.</t>
  </si>
  <si>
    <t>Randolph</t>
  </si>
  <si>
    <t>Id1314</t>
  </si>
  <si>
    <t>Masterson</t>
  </si>
  <si>
    <t>Id1315</t>
  </si>
  <si>
    <t>Thibaud</t>
  </si>
  <si>
    <t>Friess</t>
  </si>
  <si>
    <t>Id1316</t>
  </si>
  <si>
    <t>Mantoni</t>
  </si>
  <si>
    <t>Id1317</t>
  </si>
  <si>
    <t>Gretchen K.</t>
  </si>
  <si>
    <t>Bodeen</t>
  </si>
  <si>
    <t>Id1318</t>
  </si>
  <si>
    <t>Martina</t>
  </si>
  <si>
    <t>McPherson</t>
  </si>
  <si>
    <t>Id1319</t>
  </si>
  <si>
    <t>Dustin J</t>
  </si>
  <si>
    <t>Palko</t>
  </si>
  <si>
    <t>Id1320</t>
  </si>
  <si>
    <t>Breathitt</t>
  </si>
  <si>
    <t>Id1321</t>
  </si>
  <si>
    <t>Daniel V.</t>
  </si>
  <si>
    <t>Evora</t>
  </si>
  <si>
    <t>Id1322</t>
  </si>
  <si>
    <t>Saeger</t>
  </si>
  <si>
    <t>Fischer</t>
  </si>
  <si>
    <t>Id1323</t>
  </si>
  <si>
    <t>Buzunesh</t>
  </si>
  <si>
    <t>Deba</t>
  </si>
  <si>
    <t>Id1324</t>
  </si>
  <si>
    <t>Mirte</t>
  </si>
  <si>
    <t>Leloup</t>
  </si>
  <si>
    <t>Id1325</t>
  </si>
  <si>
    <t>Labare</t>
  </si>
  <si>
    <t>Id1326</t>
  </si>
  <si>
    <t>Kerry A.</t>
  </si>
  <si>
    <t>Arouca</t>
  </si>
  <si>
    <t>Id1327</t>
  </si>
  <si>
    <t>Reese</t>
  </si>
  <si>
    <t>Id1328</t>
  </si>
  <si>
    <t>Christopher R.</t>
  </si>
  <si>
    <t>McCloskey</t>
  </si>
  <si>
    <t>Id1329</t>
  </si>
  <si>
    <t>.  Elizabeth A</t>
  </si>
  <si>
    <t>Tedsen</t>
  </si>
  <si>
    <t>Id1330</t>
  </si>
  <si>
    <t>Koehlinger</t>
  </si>
  <si>
    <t>Id1331</t>
  </si>
  <si>
    <t>Pielechaty</t>
  </si>
  <si>
    <t>Id1332</t>
  </si>
  <si>
    <t>Jonathan P</t>
  </si>
  <si>
    <t>Korhonen</t>
  </si>
  <si>
    <t>Id1333</t>
  </si>
  <si>
    <t>.  Gina</t>
  </si>
  <si>
    <t>Kehr</t>
  </si>
  <si>
    <t>Id1334</t>
  </si>
  <si>
    <t>Dino</t>
  </si>
  <si>
    <t>Montagna</t>
  </si>
  <si>
    <t>Id1335</t>
  </si>
  <si>
    <t>Jan</t>
  </si>
  <si>
    <t>M√ºller</t>
  </si>
  <si>
    <t>Id1336</t>
  </si>
  <si>
    <t>Jonathan E.</t>
  </si>
  <si>
    <t>Id1337</t>
  </si>
  <si>
    <t>Mark A</t>
  </si>
  <si>
    <t>Sidebottom</t>
  </si>
  <si>
    <t>Id1338</t>
  </si>
  <si>
    <t>.  Mary</t>
  </si>
  <si>
    <t>Id1339</t>
  </si>
  <si>
    <t>Morris</t>
  </si>
  <si>
    <t>Id1340</t>
  </si>
  <si>
    <t>Stan J</t>
  </si>
  <si>
    <t>Chaisson</t>
  </si>
  <si>
    <t>Id1341</t>
  </si>
  <si>
    <t>.  Jessica L.</t>
  </si>
  <si>
    <t>Pigott</t>
  </si>
  <si>
    <t>Id1342</t>
  </si>
  <si>
    <t>Krysta</t>
  </si>
  <si>
    <t>Cochrane</t>
  </si>
  <si>
    <t>Id1343</t>
  </si>
  <si>
    <t>.  Natascia</t>
  </si>
  <si>
    <t>Armitage</t>
  </si>
  <si>
    <t>Id1344</t>
  </si>
  <si>
    <t>Shen</t>
  </si>
  <si>
    <t>Id1345</t>
  </si>
  <si>
    <t>O'Kelly</t>
  </si>
  <si>
    <t>Id1346</t>
  </si>
  <si>
    <t>Monica</t>
  </si>
  <si>
    <t>Huff</t>
  </si>
  <si>
    <t>Id1347</t>
  </si>
  <si>
    <t>Dye</t>
  </si>
  <si>
    <t>Id1348</t>
  </si>
  <si>
    <t>Kelly C</t>
  </si>
  <si>
    <t>Willard</t>
  </si>
  <si>
    <t>Id1349</t>
  </si>
  <si>
    <t>D'Addario</t>
  </si>
  <si>
    <t>Id1350</t>
  </si>
  <si>
    <t>James V</t>
  </si>
  <si>
    <t>Buchanan</t>
  </si>
  <si>
    <t>Id1351</t>
  </si>
  <si>
    <t>Angie</t>
  </si>
  <si>
    <t>Id1352</t>
  </si>
  <si>
    <t>Waterson</t>
  </si>
  <si>
    <t>Id1353</t>
  </si>
  <si>
    <t>Sabina</t>
  </si>
  <si>
    <t>Piras</t>
  </si>
  <si>
    <t>Id1354</t>
  </si>
  <si>
    <t>Amy C</t>
  </si>
  <si>
    <t>Id1355</t>
  </si>
  <si>
    <t>Victoria U</t>
  </si>
  <si>
    <t>Id1356</t>
  </si>
  <si>
    <t>Amelia B</t>
  </si>
  <si>
    <t>Landberg</t>
  </si>
  <si>
    <t>Id1357</t>
  </si>
  <si>
    <t>Jackie J</t>
  </si>
  <si>
    <t>Flynn</t>
  </si>
  <si>
    <t>Id1358</t>
  </si>
  <si>
    <t>Bishop</t>
  </si>
  <si>
    <t>Id1359</t>
  </si>
  <si>
    <t>Kerry</t>
  </si>
  <si>
    <t>Devitt</t>
  </si>
  <si>
    <t>Id1360</t>
  </si>
  <si>
    <t>Cindy G.</t>
  </si>
  <si>
    <t>Id1361</t>
  </si>
  <si>
    <t>Gennaro</t>
  </si>
  <si>
    <t>Tramontano</t>
  </si>
  <si>
    <t>Id1362</t>
  </si>
  <si>
    <t>Terry</t>
  </si>
  <si>
    <t>Davidson</t>
  </si>
  <si>
    <t>Id1363</t>
  </si>
  <si>
    <t>Patrick J</t>
  </si>
  <si>
    <t>Id1364</t>
  </si>
  <si>
    <t>Keara</t>
  </si>
  <si>
    <t>McGraw</t>
  </si>
  <si>
    <t>Id1365</t>
  </si>
  <si>
    <t>Fellure</t>
  </si>
  <si>
    <t>Id1366</t>
  </si>
  <si>
    <t>.  Katena</t>
  </si>
  <si>
    <t>Sanford</t>
  </si>
  <si>
    <t>Id1367</t>
  </si>
  <si>
    <t>Bean K.</t>
  </si>
  <si>
    <t>Wrenn</t>
  </si>
  <si>
    <t>Id1368</t>
  </si>
  <si>
    <t>Id1369</t>
  </si>
  <si>
    <t>Jan-Patrick</t>
  </si>
  <si>
    <t>Krueger</t>
  </si>
  <si>
    <t>Id1370</t>
  </si>
  <si>
    <t>Jesse J</t>
  </si>
  <si>
    <t>Babler</t>
  </si>
  <si>
    <t>Id1371</t>
  </si>
  <si>
    <t>Lindsey M</t>
  </si>
  <si>
    <t>Brezenski</t>
  </si>
  <si>
    <t>Id1372</t>
  </si>
  <si>
    <t>Marguerite K.</t>
  </si>
  <si>
    <t>Marschner</t>
  </si>
  <si>
    <t>Id1373</t>
  </si>
  <si>
    <t>Travis</t>
  </si>
  <si>
    <t>Id1374</t>
  </si>
  <si>
    <t>Ricky</t>
  </si>
  <si>
    <t>Montez</t>
  </si>
  <si>
    <t>Id1375</t>
  </si>
  <si>
    <t>.  Colleen L.</t>
  </si>
  <si>
    <t>Id1376</t>
  </si>
  <si>
    <t>Charlie A</t>
  </si>
  <si>
    <t>Hurt</t>
  </si>
  <si>
    <t>Id1377</t>
  </si>
  <si>
    <t>Garey</t>
  </si>
  <si>
    <t>Id1378</t>
  </si>
  <si>
    <t>Lauren C</t>
  </si>
  <si>
    <t>Reddy</t>
  </si>
  <si>
    <t>Id1379</t>
  </si>
  <si>
    <t>Mueller</t>
  </si>
  <si>
    <t>Id1380</t>
  </si>
  <si>
    <t>Id1381</t>
  </si>
  <si>
    <t>Erik R</t>
  </si>
  <si>
    <t>Uribe</t>
  </si>
  <si>
    <t>Id1382</t>
  </si>
  <si>
    <t>Hand</t>
  </si>
  <si>
    <t>Id1383</t>
  </si>
  <si>
    <t>Thomas A</t>
  </si>
  <si>
    <t>Id1384</t>
  </si>
  <si>
    <t>Jean-Marc</t>
  </si>
  <si>
    <t>Mac-Thiong</t>
  </si>
  <si>
    <t>Id1385</t>
  </si>
  <si>
    <t>Kerry L</t>
  </si>
  <si>
    <t>Id1386</t>
  </si>
  <si>
    <t>Ulrich</t>
  </si>
  <si>
    <t>Steidl</t>
  </si>
  <si>
    <t>Id1387</t>
  </si>
  <si>
    <t>Justin P</t>
  </si>
  <si>
    <t>Id1388</t>
  </si>
  <si>
    <t>Hannah E.</t>
  </si>
  <si>
    <t>Alderfer</t>
  </si>
  <si>
    <t>Id1389</t>
  </si>
  <si>
    <t>Ryland</t>
  </si>
  <si>
    <t>Id1390</t>
  </si>
  <si>
    <t>Bethea</t>
  </si>
  <si>
    <t>Id1391</t>
  </si>
  <si>
    <t>Joseph P</t>
  </si>
  <si>
    <t>Id1392</t>
  </si>
  <si>
    <t>Blois</t>
  </si>
  <si>
    <t>Id1393</t>
  </si>
  <si>
    <t>Gina M</t>
  </si>
  <si>
    <t>Dayton</t>
  </si>
  <si>
    <t>Id1394</t>
  </si>
  <si>
    <t>Shantel C.</t>
  </si>
  <si>
    <t>Cloud</t>
  </si>
  <si>
    <t>Id1395</t>
  </si>
  <si>
    <t>Betournay</t>
  </si>
  <si>
    <t>Id1396</t>
  </si>
  <si>
    <t>Temple</t>
  </si>
  <si>
    <t>Id1397</t>
  </si>
  <si>
    <t>Jessica R</t>
  </si>
  <si>
    <t>Rollie</t>
  </si>
  <si>
    <t>Id1398</t>
  </si>
  <si>
    <t>.  Robyn</t>
  </si>
  <si>
    <t>Roybal</t>
  </si>
  <si>
    <t>Id1399</t>
  </si>
  <si>
    <t>Turgeon</t>
  </si>
  <si>
    <t>Id1400</t>
  </si>
  <si>
    <t>Deingenis</t>
  </si>
  <si>
    <t>Id1401</t>
  </si>
  <si>
    <t>Jessica F.</t>
  </si>
  <si>
    <t>Id1402</t>
  </si>
  <si>
    <t>Gibbs</t>
  </si>
  <si>
    <t>Id1403</t>
  </si>
  <si>
    <t>Kelly A</t>
  </si>
  <si>
    <t>Trom</t>
  </si>
  <si>
    <t>Id1404</t>
  </si>
  <si>
    <t>Brooke E</t>
  </si>
  <si>
    <t>Sizer</t>
  </si>
  <si>
    <t>Id1405</t>
  </si>
  <si>
    <t>Katelyn E.</t>
  </si>
  <si>
    <t>Ellison</t>
  </si>
  <si>
    <t>Id1406</t>
  </si>
  <si>
    <t>Sulkowski</t>
  </si>
  <si>
    <t>Id1407</t>
  </si>
  <si>
    <t>Maringo</t>
  </si>
  <si>
    <t>Id1408</t>
  </si>
  <si>
    <t>Lattin</t>
  </si>
  <si>
    <t>Id1409</t>
  </si>
  <si>
    <t>Deblander</t>
  </si>
  <si>
    <t>Id1410</t>
  </si>
  <si>
    <t>Eoghan</t>
  </si>
  <si>
    <t>O'Neill</t>
  </si>
  <si>
    <t>Id1411</t>
  </si>
  <si>
    <t>Pamela W</t>
  </si>
  <si>
    <t>Id1412</t>
  </si>
  <si>
    <t>Lindsey M.</t>
  </si>
  <si>
    <t>Stanek</t>
  </si>
  <si>
    <t>Id1413</t>
  </si>
  <si>
    <t>Kassie</t>
  </si>
  <si>
    <t>Id1414</t>
  </si>
  <si>
    <t>Manning</t>
  </si>
  <si>
    <t>Id1415</t>
  </si>
  <si>
    <t>Ruben Dario</t>
  </si>
  <si>
    <t>Barrera Munoz</t>
  </si>
  <si>
    <t>Id1416</t>
  </si>
  <si>
    <t>Schauwaers</t>
  </si>
  <si>
    <t>Id1417</t>
  </si>
  <si>
    <t>Lindsay M</t>
  </si>
  <si>
    <t>Hartman</t>
  </si>
  <si>
    <t>Id1418</t>
  </si>
  <si>
    <t>.  Amanda</t>
  </si>
  <si>
    <t>Fire</t>
  </si>
  <si>
    <t>Id1419</t>
  </si>
  <si>
    <t>Waliaula</t>
  </si>
  <si>
    <t>Id1420</t>
  </si>
  <si>
    <t>Samuel H.</t>
  </si>
  <si>
    <t>Blackshear</t>
  </si>
  <si>
    <t>Id1421</t>
  </si>
  <si>
    <t>Jenni</t>
  </si>
  <si>
    <t>Nettik</t>
  </si>
  <si>
    <t>Id1422</t>
  </si>
  <si>
    <t>Estuardo F</t>
  </si>
  <si>
    <t>Novales</t>
  </si>
  <si>
    <t>Id1423</t>
  </si>
  <si>
    <t>Brett</t>
  </si>
  <si>
    <t>Rosauer</t>
  </si>
  <si>
    <t>Id1424</t>
  </si>
  <si>
    <t>Sharon E.</t>
  </si>
  <si>
    <t>Ryder</t>
  </si>
  <si>
    <t>Id1425</t>
  </si>
  <si>
    <t>Jacob W√¶ver</t>
  </si>
  <si>
    <t>Larsen</t>
  </si>
  <si>
    <t>Id1426</t>
  </si>
  <si>
    <t>Keate</t>
  </si>
  <si>
    <t>Id1427</t>
  </si>
  <si>
    <t>Brooke S.</t>
  </si>
  <si>
    <t>Id1428</t>
  </si>
  <si>
    <t>Kaye A.</t>
  </si>
  <si>
    <t>Starosciak</t>
  </si>
  <si>
    <t>Id1429</t>
  </si>
  <si>
    <t>Id1430</t>
  </si>
  <si>
    <t>Daniel C.</t>
  </si>
  <si>
    <t>Henderson</t>
  </si>
  <si>
    <t>Id1431</t>
  </si>
  <si>
    <t>.  Laurie A</t>
  </si>
  <si>
    <t>Winkelman</t>
  </si>
  <si>
    <t>Id1432</t>
  </si>
  <si>
    <t>Monette</t>
  </si>
  <si>
    <t>Id1433</t>
  </si>
  <si>
    <t>Shelby</t>
  </si>
  <si>
    <t>Kramer</t>
  </si>
  <si>
    <t>Id1434</t>
  </si>
  <si>
    <t>Goldstein</t>
  </si>
  <si>
    <t>Id1435</t>
  </si>
  <si>
    <t>Leticia</t>
  </si>
  <si>
    <t>Id1436</t>
  </si>
  <si>
    <t>John S.</t>
  </si>
  <si>
    <t>Barrett</t>
  </si>
  <si>
    <t>Id1437</t>
  </si>
  <si>
    <t>Irwin</t>
  </si>
  <si>
    <t>Id1438</t>
  </si>
  <si>
    <t>Ashley N.</t>
  </si>
  <si>
    <t>Glenn</t>
  </si>
  <si>
    <t>Id1439</t>
  </si>
  <si>
    <t>O'Meara</t>
  </si>
  <si>
    <t>Id1440</t>
  </si>
  <si>
    <t>Nelly S</t>
  </si>
  <si>
    <t>Budrow</t>
  </si>
  <si>
    <t>Id1441</t>
  </si>
  <si>
    <t>Meredith S</t>
  </si>
  <si>
    <t>Id1442</t>
  </si>
  <si>
    <t>Id1443</t>
  </si>
  <si>
    <t>Tecklenburg</t>
  </si>
  <si>
    <t>Id1444</t>
  </si>
  <si>
    <t>Katherine A</t>
  </si>
  <si>
    <t>Id1445</t>
  </si>
  <si>
    <t>Steve</t>
  </si>
  <si>
    <t>Schenck</t>
  </si>
  <si>
    <t>Id1446</t>
  </si>
  <si>
    <t>Kate L.</t>
  </si>
  <si>
    <t>Id1447</t>
  </si>
  <si>
    <t>Blendell</t>
  </si>
  <si>
    <t>Id1448</t>
  </si>
  <si>
    <t>Katharine</t>
  </si>
  <si>
    <t>Parodi</t>
  </si>
  <si>
    <t>Id1449</t>
  </si>
  <si>
    <t>Heather L</t>
  </si>
  <si>
    <t>Morgan</t>
  </si>
  <si>
    <t>Id1450</t>
  </si>
  <si>
    <t>Desiree</t>
  </si>
  <si>
    <t>Linden</t>
  </si>
  <si>
    <t>Id1451</t>
  </si>
  <si>
    <t>Peter B.</t>
  </si>
  <si>
    <t>Horning</t>
  </si>
  <si>
    <t>Id1452</t>
  </si>
  <si>
    <t>Goode</t>
  </si>
  <si>
    <t>Id1453</t>
  </si>
  <si>
    <t>Doden</t>
  </si>
  <si>
    <t>Id1454</t>
  </si>
  <si>
    <t>Adam C</t>
  </si>
  <si>
    <t>Groff</t>
  </si>
  <si>
    <t>Id1455</t>
  </si>
  <si>
    <t>Jon</t>
  </si>
  <si>
    <t>Kuehler</t>
  </si>
  <si>
    <t>Id1456</t>
  </si>
  <si>
    <t>Steven J</t>
  </si>
  <si>
    <t>Id1457</t>
  </si>
  <si>
    <t>Jessica P.</t>
  </si>
  <si>
    <t>Gibby</t>
  </si>
  <si>
    <t>Id1458</t>
  </si>
  <si>
    <t>Busa</t>
  </si>
  <si>
    <t>Id1459</t>
  </si>
  <si>
    <t>Arturo H.</t>
  </si>
  <si>
    <t>Moyo</t>
  </si>
  <si>
    <t>Id1460</t>
  </si>
  <si>
    <t>Ketil</t>
  </si>
  <si>
    <t>Id1461</t>
  </si>
  <si>
    <t>Id1462</t>
  </si>
  <si>
    <t>Christi</t>
  </si>
  <si>
    <t>Id1463</t>
  </si>
  <si>
    <t>Ash</t>
  </si>
  <si>
    <t>Id1464</t>
  </si>
  <si>
    <t>Edivaldo B. Sr.</t>
  </si>
  <si>
    <t>Do Prado</t>
  </si>
  <si>
    <t>Id1465</t>
  </si>
  <si>
    <t>Eve</t>
  </si>
  <si>
    <t>Id1466</t>
  </si>
  <si>
    <t>Devin</t>
  </si>
  <si>
    <t>Id1467</t>
  </si>
  <si>
    <t>Shaun R</t>
  </si>
  <si>
    <t>Dever</t>
  </si>
  <si>
    <t>Id1468</t>
  </si>
  <si>
    <t>Adrian</t>
  </si>
  <si>
    <t>Horvath</t>
  </si>
  <si>
    <t>Id1469</t>
  </si>
  <si>
    <t>Danner</t>
  </si>
  <si>
    <t>Id1470</t>
  </si>
  <si>
    <t>Mallory</t>
  </si>
  <si>
    <t>Weiss</t>
  </si>
  <si>
    <t>Id1471</t>
  </si>
  <si>
    <t>Shawn E</t>
  </si>
  <si>
    <t>D'Andrea</t>
  </si>
  <si>
    <t>Id1472</t>
  </si>
  <si>
    <t>Olesky</t>
  </si>
  <si>
    <t>Id1473</t>
  </si>
  <si>
    <t>Whitcraft</t>
  </si>
  <si>
    <t>Id1474</t>
  </si>
  <si>
    <t>Johann A</t>
  </si>
  <si>
    <t>Salazar</t>
  </si>
  <si>
    <t>Id1475</t>
  </si>
  <si>
    <t>Robin M.</t>
  </si>
  <si>
    <t>Todd</t>
  </si>
  <si>
    <t>Id1476</t>
  </si>
  <si>
    <t>Kyle K</t>
  </si>
  <si>
    <t>Pond</t>
  </si>
  <si>
    <t>Id1477</t>
  </si>
  <si>
    <t>Egan</t>
  </si>
  <si>
    <t>Id1478</t>
  </si>
  <si>
    <t>Michael A.</t>
  </si>
  <si>
    <t>Bersani</t>
  </si>
  <si>
    <t>Id1479</t>
  </si>
  <si>
    <t>Byron A</t>
  </si>
  <si>
    <t>Creech</t>
  </si>
  <si>
    <t>Id1480</t>
  </si>
  <si>
    <t>Carine A</t>
  </si>
  <si>
    <t>Sudres</t>
  </si>
  <si>
    <t>Id1481</t>
  </si>
  <si>
    <t>Couture</t>
  </si>
  <si>
    <t>Id1482</t>
  </si>
  <si>
    <t>Lindsay A.</t>
  </si>
  <si>
    <t>Id1483</t>
  </si>
  <si>
    <t>Justin R</t>
  </si>
  <si>
    <t>Patronick</t>
  </si>
  <si>
    <t>Id1484</t>
  </si>
  <si>
    <t>Depasquale</t>
  </si>
  <si>
    <t>Id1485</t>
  </si>
  <si>
    <t>Amanda L</t>
  </si>
  <si>
    <t>Lavergne</t>
  </si>
  <si>
    <t>Id1486</t>
  </si>
  <si>
    <t>Ayako N.</t>
  </si>
  <si>
    <t>Kawakami</t>
  </si>
  <si>
    <t>Id1487</t>
  </si>
  <si>
    <t>Emilee</t>
  </si>
  <si>
    <t>Gonsalves</t>
  </si>
  <si>
    <t>Id1488</t>
  </si>
  <si>
    <t>Stephen M</t>
  </si>
  <si>
    <t>Id1489</t>
  </si>
  <si>
    <t>Annemarie A</t>
  </si>
  <si>
    <t>Aure</t>
  </si>
  <si>
    <t>Id1490</t>
  </si>
  <si>
    <t>Ashley R</t>
  </si>
  <si>
    <t>Mattingly</t>
  </si>
  <si>
    <t>Id1491</t>
  </si>
  <si>
    <t>Leslie A</t>
  </si>
  <si>
    <t>Stelpflug</t>
  </si>
  <si>
    <t>Id1492</t>
  </si>
  <si>
    <t>Mauricio J. Sr.</t>
  </si>
  <si>
    <t>Sanchez Antognini</t>
  </si>
  <si>
    <t>Id1493</t>
  </si>
  <si>
    <t>Kieran</t>
  </si>
  <si>
    <t>Condon</t>
  </si>
  <si>
    <t>Id1494</t>
  </si>
  <si>
    <t>Elizabeth A</t>
  </si>
  <si>
    <t>Magato</t>
  </si>
  <si>
    <t>Id1495</t>
  </si>
  <si>
    <t>Zeke M.</t>
  </si>
  <si>
    <t>Dombrowski</t>
  </si>
  <si>
    <t>Id1496</t>
  </si>
  <si>
    <t>Chip</t>
  </si>
  <si>
    <t>Ohara</t>
  </si>
  <si>
    <t>Id1497</t>
  </si>
  <si>
    <t>Miguel Angel Sr.</t>
  </si>
  <si>
    <t>Cifuentes Fetiva</t>
  </si>
  <si>
    <t>Id1498</t>
  </si>
  <si>
    <t>Keno</t>
  </si>
  <si>
    <t>Id1499</t>
  </si>
  <si>
    <t>Meghan</t>
  </si>
  <si>
    <t>Id1500</t>
  </si>
  <si>
    <t>Lorch</t>
  </si>
  <si>
    <t>Id1501</t>
  </si>
  <si>
    <t>.  Millicent M</t>
  </si>
  <si>
    <t>Sullivan</t>
  </si>
  <si>
    <t>Id1502</t>
  </si>
  <si>
    <t>Cave</t>
  </si>
  <si>
    <t>Id1503</t>
  </si>
  <si>
    <t>Kimberly K</t>
  </si>
  <si>
    <t>Gudenkauf</t>
  </si>
  <si>
    <t>Id1504</t>
  </si>
  <si>
    <t>Justin C</t>
  </si>
  <si>
    <t>Id1505</t>
  </si>
  <si>
    <t>Tristan P.</t>
  </si>
  <si>
    <t>Holley</t>
  </si>
  <si>
    <t>Id1506</t>
  </si>
  <si>
    <t>Traci A</t>
  </si>
  <si>
    <t>Kemble</t>
  </si>
  <si>
    <t>Id1507</t>
  </si>
  <si>
    <t>Bentley</t>
  </si>
  <si>
    <t>Id1508</t>
  </si>
  <si>
    <t>Logan M</t>
  </si>
  <si>
    <t>Id1509</t>
  </si>
  <si>
    <t>Id1510</t>
  </si>
  <si>
    <t>Tiffany A</t>
  </si>
  <si>
    <t>Bellucci</t>
  </si>
  <si>
    <t>Id1511</t>
  </si>
  <si>
    <t>Collins</t>
  </si>
  <si>
    <t>Id1512</t>
  </si>
  <si>
    <t>Luke</t>
  </si>
  <si>
    <t>Gillman</t>
  </si>
  <si>
    <t>Id1513</t>
  </si>
  <si>
    <t>Leigh</t>
  </si>
  <si>
    <t>West</t>
  </si>
  <si>
    <t>Id1514</t>
  </si>
  <si>
    <t>Yosuke</t>
  </si>
  <si>
    <t>Chida</t>
  </si>
  <si>
    <t>Id1515</t>
  </si>
  <si>
    <t>Reisenauer</t>
  </si>
  <si>
    <t>Id1516</t>
  </si>
  <si>
    <t>Rosenberg-Wohl</t>
  </si>
  <si>
    <t>Id1517</t>
  </si>
  <si>
    <t>Jodi</t>
  </si>
  <si>
    <t>Theriault</t>
  </si>
  <si>
    <t>Id1518</t>
  </si>
  <si>
    <t>Manuel</t>
  </si>
  <si>
    <t>Id1519</t>
  </si>
  <si>
    <t>Misti C</t>
  </si>
  <si>
    <t>Demko</t>
  </si>
  <si>
    <t>Id1520</t>
  </si>
  <si>
    <t>Angela J</t>
  </si>
  <si>
    <t>Battaglia</t>
  </si>
  <si>
    <t>Id1521</t>
  </si>
  <si>
    <t>Jonathan D.</t>
  </si>
  <si>
    <t>Follo</t>
  </si>
  <si>
    <t>Id1522</t>
  </si>
  <si>
    <t>Barana</t>
  </si>
  <si>
    <t>Id1523</t>
  </si>
  <si>
    <t>Adrian R.</t>
  </si>
  <si>
    <t>Lysaght</t>
  </si>
  <si>
    <t>Id1524</t>
  </si>
  <si>
    <t>Chalmers</t>
  </si>
  <si>
    <t>Id1525</t>
  </si>
  <si>
    <t>Jason A.</t>
  </si>
  <si>
    <t>Id1526</t>
  </si>
  <si>
    <t>Rachel</t>
  </si>
  <si>
    <t>MacPherson</t>
  </si>
  <si>
    <t>Id1527</t>
  </si>
  <si>
    <t>Susan</t>
  </si>
  <si>
    <t>Delfidio</t>
  </si>
  <si>
    <t>Id1528</t>
  </si>
  <si>
    <t>Cameron M.</t>
  </si>
  <si>
    <t>Cummings</t>
  </si>
  <si>
    <t>Id1529</t>
  </si>
  <si>
    <t>Claudia A.</t>
  </si>
  <si>
    <t>Schroegel</t>
  </si>
  <si>
    <t>Id1530</t>
  </si>
  <si>
    <t>Id1531</t>
  </si>
  <si>
    <t>Nicole M.</t>
  </si>
  <si>
    <t>Id1532</t>
  </si>
  <si>
    <t>Jack</t>
  </si>
  <si>
    <t>Randall</t>
  </si>
  <si>
    <t>Id1533</t>
  </si>
  <si>
    <t>Doyon</t>
  </si>
  <si>
    <t>Id1534</t>
  </si>
  <si>
    <t>Sankey</t>
  </si>
  <si>
    <t>Id1535</t>
  </si>
  <si>
    <t>Stilgenbauer</t>
  </si>
  <si>
    <t>Id1536</t>
  </si>
  <si>
    <t>Jaskiewicz</t>
  </si>
  <si>
    <t>Id1537</t>
  </si>
  <si>
    <t>Jackie K.</t>
  </si>
  <si>
    <t>Deppen</t>
  </si>
  <si>
    <t>Id1538</t>
  </si>
  <si>
    <t>Hine</t>
  </si>
  <si>
    <t>Id1539</t>
  </si>
  <si>
    <t>Tyler C</t>
  </si>
  <si>
    <t>Mathews</t>
  </si>
  <si>
    <t>Id1540</t>
  </si>
  <si>
    <t>Yoshie</t>
  </si>
  <si>
    <t>Yabu</t>
  </si>
  <si>
    <t>Id1541</t>
  </si>
  <si>
    <t>Lauren A</t>
  </si>
  <si>
    <t>Strang</t>
  </si>
  <si>
    <t>Id1542</t>
  </si>
  <si>
    <t>Mason D.</t>
  </si>
  <si>
    <t>Id1543</t>
  </si>
  <si>
    <t>Shanley</t>
  </si>
  <si>
    <t>Id1544</t>
  </si>
  <si>
    <t>Arturo</t>
  </si>
  <si>
    <t>Mancebo Garcia</t>
  </si>
  <si>
    <t>Id1545</t>
  </si>
  <si>
    <t>Jake</t>
  </si>
  <si>
    <t>Keehan</t>
  </si>
  <si>
    <t>Id1546</t>
  </si>
  <si>
    <t>Mahaney</t>
  </si>
  <si>
    <t>Id1547</t>
  </si>
  <si>
    <t>Alison L.</t>
  </si>
  <si>
    <t>Nolan</t>
  </si>
  <si>
    <t>Id1548</t>
  </si>
  <si>
    <t>Karen A.</t>
  </si>
  <si>
    <t>Sobrino</t>
  </si>
  <si>
    <t>Id1549</t>
  </si>
  <si>
    <t>Thomas R. Jr.</t>
  </si>
  <si>
    <t>Id1550</t>
  </si>
  <si>
    <t>Mayer</t>
  </si>
  <si>
    <t>Id1551</t>
  </si>
  <si>
    <t>Ezra</t>
  </si>
  <si>
    <t>Becker</t>
  </si>
  <si>
    <t>Id1552</t>
  </si>
  <si>
    <t>Id1553</t>
  </si>
  <si>
    <t>Ari L.</t>
  </si>
  <si>
    <t>Platt</t>
  </si>
  <si>
    <t>Id1554</t>
  </si>
  <si>
    <t>Fanny</t>
  </si>
  <si>
    <t>Brodeur</t>
  </si>
  <si>
    <t>Id1555</t>
  </si>
  <si>
    <t>Knight Pech</t>
  </si>
  <si>
    <t>Id1556</t>
  </si>
  <si>
    <t>Peter W. Sr.</t>
  </si>
  <si>
    <t>Id1557</t>
  </si>
  <si>
    <t>Catherine A</t>
  </si>
  <si>
    <t>Jubinski</t>
  </si>
  <si>
    <t>Id1558</t>
  </si>
  <si>
    <t>Wall</t>
  </si>
  <si>
    <t>Id1559</t>
  </si>
  <si>
    <t>Janel N.</t>
  </si>
  <si>
    <t>McKay</t>
  </si>
  <si>
    <t>Id1560</t>
  </si>
  <si>
    <t>Yann Kai</t>
  </si>
  <si>
    <t>Oh</t>
  </si>
  <si>
    <t>Id1561</t>
  </si>
  <si>
    <t>Zachary R.</t>
  </si>
  <si>
    <t>Kessell</t>
  </si>
  <si>
    <t>Id1562</t>
  </si>
  <si>
    <t>Alejandro Sr.</t>
  </si>
  <si>
    <t>Hidalgo Zambrano</t>
  </si>
  <si>
    <t>Id1563</t>
  </si>
  <si>
    <t>Nicholas R.</t>
  </si>
  <si>
    <t>Caprario</t>
  </si>
  <si>
    <t>Id1564</t>
  </si>
  <si>
    <t>Id1565</t>
  </si>
  <si>
    <t>Michael D</t>
  </si>
  <si>
    <t>Id1566</t>
  </si>
  <si>
    <t>Marina</t>
  </si>
  <si>
    <t>Wong</t>
  </si>
  <si>
    <t>Id1567</t>
  </si>
  <si>
    <t>Lea</t>
  </si>
  <si>
    <t>Id1568</t>
  </si>
  <si>
    <t>Ross P</t>
  </si>
  <si>
    <t>Id1569</t>
  </si>
  <si>
    <t>Aoife</t>
  </si>
  <si>
    <t>Quigley</t>
  </si>
  <si>
    <t>Id1570</t>
  </si>
  <si>
    <t>Korir</t>
  </si>
  <si>
    <t>Id1571</t>
  </si>
  <si>
    <t>Rebecca J</t>
  </si>
  <si>
    <t>Downs</t>
  </si>
  <si>
    <t>Id1572</t>
  </si>
  <si>
    <t>Barry P.</t>
  </si>
  <si>
    <t>Id1573</t>
  </si>
  <si>
    <t>Maciej</t>
  </si>
  <si>
    <t>Zywek</t>
  </si>
  <si>
    <t>Id1574</t>
  </si>
  <si>
    <t>Jerry D.</t>
  </si>
  <si>
    <t>Faulkner</t>
  </si>
  <si>
    <t>Id1575</t>
  </si>
  <si>
    <t>Erspamer</t>
  </si>
  <si>
    <t>Id1576</t>
  </si>
  <si>
    <t>Cathi</t>
  </si>
  <si>
    <t>Id1577</t>
  </si>
  <si>
    <t>Alex M</t>
  </si>
  <si>
    <t>Addison</t>
  </si>
  <si>
    <t>Id1578</t>
  </si>
  <si>
    <t>Liang</t>
  </si>
  <si>
    <t>Wu</t>
  </si>
  <si>
    <t>Id1579</t>
  </si>
  <si>
    <t>Lexy</t>
  </si>
  <si>
    <t>Id1580</t>
  </si>
  <si>
    <t>Bosl</t>
  </si>
  <si>
    <t>Id1581</t>
  </si>
  <si>
    <t>Samuel L</t>
  </si>
  <si>
    <t>Goldberg</t>
  </si>
  <si>
    <t>Id1582</t>
  </si>
  <si>
    <t>Spencer A.</t>
  </si>
  <si>
    <t>Id1583</t>
  </si>
  <si>
    <t>.  Rochelle</t>
  </si>
  <si>
    <t>Johnston</t>
  </si>
  <si>
    <t>Id1584</t>
  </si>
  <si>
    <t>Paula</t>
  </si>
  <si>
    <t>Keating</t>
  </si>
  <si>
    <t>Id1585</t>
  </si>
  <si>
    <t>.  Madeline E.</t>
  </si>
  <si>
    <t>Duhon</t>
  </si>
  <si>
    <t>Id1586</t>
  </si>
  <si>
    <t>Maria Isabel</t>
  </si>
  <si>
    <t>Briseno</t>
  </si>
  <si>
    <t>Id1587</t>
  </si>
  <si>
    <t>Arthur M.</t>
  </si>
  <si>
    <t>Besse</t>
  </si>
  <si>
    <t>Id1588</t>
  </si>
  <si>
    <t>Joseph R.</t>
  </si>
  <si>
    <t>Shillings</t>
  </si>
  <si>
    <t>Id1589</t>
  </si>
  <si>
    <t>Sachiko</t>
  </si>
  <si>
    <t>Tate</t>
  </si>
  <si>
    <t>Id1590</t>
  </si>
  <si>
    <t>Id1591</t>
  </si>
  <si>
    <t>Hengoed</t>
  </si>
  <si>
    <t>Id1592</t>
  </si>
  <si>
    <t>Aller</t>
  </si>
  <si>
    <t>Id1593</t>
  </si>
  <si>
    <t>Pisano</t>
  </si>
  <si>
    <t>Id1594</t>
  </si>
  <si>
    <t>Ruben</t>
  </si>
  <si>
    <t>Sanca</t>
  </si>
  <si>
    <t>Id1595</t>
  </si>
  <si>
    <t>Bond</t>
  </si>
  <si>
    <t>Id1596</t>
  </si>
  <si>
    <t>.  Angela R.</t>
  </si>
  <si>
    <t>Carron</t>
  </si>
  <si>
    <t>Id1597</t>
  </si>
  <si>
    <t>Chatham</t>
  </si>
  <si>
    <t>Ellwanger</t>
  </si>
  <si>
    <t>Id1598</t>
  </si>
  <si>
    <t>Derek</t>
  </si>
  <si>
    <t>Hanson</t>
  </si>
  <si>
    <t>Id1599</t>
  </si>
  <si>
    <t>Kalvin J.</t>
  </si>
  <si>
    <t>Id1600</t>
  </si>
  <si>
    <t>Counts</t>
  </si>
  <si>
    <t>Id1601</t>
  </si>
  <si>
    <t>Barbara G.</t>
  </si>
  <si>
    <t>Carson</t>
  </si>
  <si>
    <t>Id1602</t>
  </si>
  <si>
    <t>Haines</t>
  </si>
  <si>
    <t>Id1603</t>
  </si>
  <si>
    <t>Schnabel</t>
  </si>
  <si>
    <t>Id1604</t>
  </si>
  <si>
    <t>Sunny S</t>
  </si>
  <si>
    <t>Id1605</t>
  </si>
  <si>
    <t>.  Anne-Marie</t>
  </si>
  <si>
    <t>Simon</t>
  </si>
  <si>
    <t>Id1606</t>
  </si>
  <si>
    <t>Arciniaga</t>
  </si>
  <si>
    <t>Id1607</t>
  </si>
  <si>
    <t>Scott M.</t>
  </si>
  <si>
    <t>Id1608</t>
  </si>
  <si>
    <t>Marisa A</t>
  </si>
  <si>
    <t>Lizak</t>
  </si>
  <si>
    <t>Id1609</t>
  </si>
  <si>
    <t>Howery</t>
  </si>
  <si>
    <t>Id1610</t>
  </si>
  <si>
    <t>Amy L</t>
  </si>
  <si>
    <t>Crain</t>
  </si>
  <si>
    <t>Id1611</t>
  </si>
  <si>
    <t>Jenna M</t>
  </si>
  <si>
    <t>Hotze</t>
  </si>
  <si>
    <t>Id1612</t>
  </si>
  <si>
    <t>Chauhan</t>
  </si>
  <si>
    <t>Id1613</t>
  </si>
  <si>
    <t>Lyazid</t>
  </si>
  <si>
    <t>Raab</t>
  </si>
  <si>
    <t>Id1614</t>
  </si>
  <si>
    <t>Lindsey A.</t>
  </si>
  <si>
    <t>McKown</t>
  </si>
  <si>
    <t>Id1615</t>
  </si>
  <si>
    <t>Schiemann</t>
  </si>
  <si>
    <t>Id1616</t>
  </si>
  <si>
    <t>Jennifer A</t>
  </si>
  <si>
    <t>Cress</t>
  </si>
  <si>
    <t>Id1617</t>
  </si>
  <si>
    <t>Leif S.</t>
  </si>
  <si>
    <t>Mawson</t>
  </si>
  <si>
    <t>Id1618</t>
  </si>
  <si>
    <t>Stephanie A</t>
  </si>
  <si>
    <t>Wigginton</t>
  </si>
  <si>
    <t>Id1619</t>
  </si>
  <si>
    <t>Bo</t>
  </si>
  <si>
    <t>Id1620</t>
  </si>
  <si>
    <t>Leah</t>
  </si>
  <si>
    <t>Schroeder</t>
  </si>
  <si>
    <t>Id1621</t>
  </si>
  <si>
    <t>Kara Lynne</t>
  </si>
  <si>
    <t>Leonard</t>
  </si>
  <si>
    <t>Id1622</t>
  </si>
  <si>
    <t>Tissue</t>
  </si>
  <si>
    <t>Id1623</t>
  </si>
  <si>
    <t>Wood</t>
  </si>
  <si>
    <t>Id1624</t>
  </si>
  <si>
    <t>Denny</t>
  </si>
  <si>
    <t>Id1625</t>
  </si>
  <si>
    <t>Testa</t>
  </si>
  <si>
    <t>Id1626</t>
  </si>
  <si>
    <t>.  Allie</t>
  </si>
  <si>
    <t>Id1627</t>
  </si>
  <si>
    <t>Trasi</t>
  </si>
  <si>
    <t>Buchholtz</t>
  </si>
  <si>
    <t>Id1628</t>
  </si>
  <si>
    <t>Hoyt</t>
  </si>
  <si>
    <t>Id1629</t>
  </si>
  <si>
    <t>Fernando</t>
  </si>
  <si>
    <t>Cabada</t>
  </si>
  <si>
    <t>Id1630</t>
  </si>
  <si>
    <t>Ieva</t>
  </si>
  <si>
    <t>Lobaciute</t>
  </si>
  <si>
    <t>Id1631</t>
  </si>
  <si>
    <t>Id1632</t>
  </si>
  <si>
    <t>Drew L.</t>
  </si>
  <si>
    <t>Id1633</t>
  </si>
  <si>
    <t>Oberndorfer</t>
  </si>
  <si>
    <t>Id1634</t>
  </si>
  <si>
    <t>Alexander G</t>
  </si>
  <si>
    <t>Hetherington</t>
  </si>
  <si>
    <t>Id1635</t>
  </si>
  <si>
    <t>Meaghan</t>
  </si>
  <si>
    <t>Murray</t>
  </si>
  <si>
    <t>Id1636</t>
  </si>
  <si>
    <t>Higden</t>
  </si>
  <si>
    <t>Id1637</t>
  </si>
  <si>
    <t>Andrea K.</t>
  </si>
  <si>
    <t>Rediger</t>
  </si>
  <si>
    <t>Id1638</t>
  </si>
  <si>
    <t>Kris</t>
  </si>
  <si>
    <t>Id1639</t>
  </si>
  <si>
    <t>Alden W</t>
  </si>
  <si>
    <t>Id1640</t>
  </si>
  <si>
    <t>Suzanne M</t>
  </si>
  <si>
    <t>Grise</t>
  </si>
  <si>
    <t>Id1641</t>
  </si>
  <si>
    <t>Heidi Z.</t>
  </si>
  <si>
    <t>Skildum</t>
  </si>
  <si>
    <t>Id1642</t>
  </si>
  <si>
    <t>Id1643</t>
  </si>
  <si>
    <t>Fischer-Daly</t>
  </si>
  <si>
    <t>Id1644</t>
  </si>
  <si>
    <t>Id1645</t>
  </si>
  <si>
    <t>Fan</t>
  </si>
  <si>
    <t>Id1646</t>
  </si>
  <si>
    <t>.  Rachel M</t>
  </si>
  <si>
    <t>Rudder</t>
  </si>
  <si>
    <t>Id1647</t>
  </si>
  <si>
    <t>Cartmell</t>
  </si>
  <si>
    <t>Id1648</t>
  </si>
  <si>
    <t>Troland</t>
  </si>
  <si>
    <t>Id1649</t>
  </si>
  <si>
    <t>Id1650</t>
  </si>
  <si>
    <t>Berg</t>
  </si>
  <si>
    <t>Id1651</t>
  </si>
  <si>
    <t>Chaiwat</t>
  </si>
  <si>
    <t>Engtrakul</t>
  </si>
  <si>
    <t>Id1652</t>
  </si>
  <si>
    <t>Kerri</t>
  </si>
  <si>
    <t>Leonhardt</t>
  </si>
  <si>
    <t>Id1653</t>
  </si>
  <si>
    <t>Goetz</t>
  </si>
  <si>
    <t>Id1654</t>
  </si>
  <si>
    <t>Nicholas G</t>
  </si>
  <si>
    <t>Cacharelis</t>
  </si>
  <si>
    <t>Id1655</t>
  </si>
  <si>
    <t>Vasilis S</t>
  </si>
  <si>
    <t>Kariolis</t>
  </si>
  <si>
    <t>Id1656</t>
  </si>
  <si>
    <t>Zelwin</t>
  </si>
  <si>
    <t>Id1657</t>
  </si>
  <si>
    <t>Colleen C.</t>
  </si>
  <si>
    <t>Id1658</t>
  </si>
  <si>
    <t>.  Annika</t>
  </si>
  <si>
    <t>Bannon</t>
  </si>
  <si>
    <t>Id1659</t>
  </si>
  <si>
    <t>Id1660</t>
  </si>
  <si>
    <t>Nicholas C.</t>
  </si>
  <si>
    <t>Vetter</t>
  </si>
  <si>
    <t>Id1661</t>
  </si>
  <si>
    <t>.  Kelly K</t>
  </si>
  <si>
    <t>Jablonski</t>
  </si>
  <si>
    <t>Id1662</t>
  </si>
  <si>
    <t>Jakubowitch</t>
  </si>
  <si>
    <t>Id1663</t>
  </si>
  <si>
    <t>Hannah</t>
  </si>
  <si>
    <t>Altshuler</t>
  </si>
  <si>
    <t>Id1664</t>
  </si>
  <si>
    <t>Patricio Sr.</t>
  </si>
  <si>
    <t>Ugarte</t>
  </si>
  <si>
    <t>Id1665</t>
  </si>
  <si>
    <t>Robert B</t>
  </si>
  <si>
    <t>Tusso</t>
  </si>
  <si>
    <t>Id1666</t>
  </si>
  <si>
    <t>Benjamin M</t>
  </si>
  <si>
    <t>Id1667</t>
  </si>
  <si>
    <t>Landry</t>
  </si>
  <si>
    <t>Id1668</t>
  </si>
  <si>
    <t>Eric R.</t>
  </si>
  <si>
    <t>McDonald</t>
  </si>
  <si>
    <t>Id1669</t>
  </si>
  <si>
    <t>Id1670</t>
  </si>
  <si>
    <t>Bob R</t>
  </si>
  <si>
    <t>Larue</t>
  </si>
  <si>
    <t>Id1671</t>
  </si>
  <si>
    <t>Stephanie J.</t>
  </si>
  <si>
    <t>Id1672</t>
  </si>
  <si>
    <t>Marcus</t>
  </si>
  <si>
    <t>Id1673</t>
  </si>
  <si>
    <t>Daubert</t>
  </si>
  <si>
    <t>Id1674</t>
  </si>
  <si>
    <t>Close</t>
  </si>
  <si>
    <t>Id1675</t>
  </si>
  <si>
    <t>Guillaume</t>
  </si>
  <si>
    <t>Roels</t>
  </si>
  <si>
    <t>Id1676</t>
  </si>
  <si>
    <t>Kaylee</t>
  </si>
  <si>
    <t>Venosky</t>
  </si>
  <si>
    <t>Id1677</t>
  </si>
  <si>
    <t>Theresa</t>
  </si>
  <si>
    <t>Gosnell</t>
  </si>
  <si>
    <t>Id1678</t>
  </si>
  <si>
    <t>Travis G.</t>
  </si>
  <si>
    <t>Chewning-Kulick</t>
  </si>
  <si>
    <t>Id1679</t>
  </si>
  <si>
    <t>Emma L.</t>
  </si>
  <si>
    <t>Id1680</t>
  </si>
  <si>
    <t>Linda</t>
  </si>
  <si>
    <t>Manion</t>
  </si>
  <si>
    <t>Id1681</t>
  </si>
  <si>
    <t>Owen R</t>
  </si>
  <si>
    <t>Id1682</t>
  </si>
  <si>
    <t>Leblanc</t>
  </si>
  <si>
    <t>Id1683</t>
  </si>
  <si>
    <t>Jacqueline</t>
  </si>
  <si>
    <t>Id1684</t>
  </si>
  <si>
    <t>Yefeng</t>
  </si>
  <si>
    <t>Id1685</t>
  </si>
  <si>
    <t>Goldsby</t>
  </si>
  <si>
    <t>Id1686</t>
  </si>
  <si>
    <t>Ken</t>
  </si>
  <si>
    <t>Id1687</t>
  </si>
  <si>
    <t>Annie E</t>
  </si>
  <si>
    <t>Mahoney</t>
  </si>
  <si>
    <t>Id1688</t>
  </si>
  <si>
    <t>.  Noel K.</t>
  </si>
  <si>
    <t>McCracken</t>
  </si>
  <si>
    <t>Id1689</t>
  </si>
  <si>
    <t>Spewak</t>
  </si>
  <si>
    <t>Id1690</t>
  </si>
  <si>
    <t>Federica</t>
  </si>
  <si>
    <t>Cottini</t>
  </si>
  <si>
    <t>Id1691</t>
  </si>
  <si>
    <t>Pamela L</t>
  </si>
  <si>
    <t>Findlay</t>
  </si>
  <si>
    <t>Id1692</t>
  </si>
  <si>
    <t>Andrew W.</t>
  </si>
  <si>
    <t>Strasburg</t>
  </si>
  <si>
    <t>Id1693</t>
  </si>
  <si>
    <t>Id1694</t>
  </si>
  <si>
    <t>Deeter</t>
  </si>
  <si>
    <t>Id1695</t>
  </si>
  <si>
    <t>Azelie</t>
  </si>
  <si>
    <t>Arpin</t>
  </si>
  <si>
    <t>Id1696</t>
  </si>
  <si>
    <t>Monica M.</t>
  </si>
  <si>
    <t>Schoeneck</t>
  </si>
  <si>
    <t>Id1697</t>
  </si>
  <si>
    <t>Katarina K.</t>
  </si>
  <si>
    <t>Id1698</t>
  </si>
  <si>
    <t>Willits</t>
  </si>
  <si>
    <t>Id1699</t>
  </si>
  <si>
    <t>Syring</t>
  </si>
  <si>
    <t>Id1700</t>
  </si>
  <si>
    <t>Stacey L.</t>
  </si>
  <si>
    <t>Strike</t>
  </si>
  <si>
    <t>Id1701</t>
  </si>
  <si>
    <t>Hennigar</t>
  </si>
  <si>
    <t>Id1702</t>
  </si>
  <si>
    <t>May</t>
  </si>
  <si>
    <t>Id1703</t>
  </si>
  <si>
    <t>Metcalf</t>
  </si>
  <si>
    <t>Id1704</t>
  </si>
  <si>
    <t>Tiska</t>
  </si>
  <si>
    <t>Id1705</t>
  </si>
  <si>
    <t>James C.</t>
  </si>
  <si>
    <t>Id1706</t>
  </si>
  <si>
    <t>Kim</t>
  </si>
  <si>
    <t>Fairley</t>
  </si>
  <si>
    <t>Id1707</t>
  </si>
  <si>
    <t>Id1708</t>
  </si>
  <si>
    <t>Dariusz</t>
  </si>
  <si>
    <t>Piasta</t>
  </si>
  <si>
    <t>Id1709</t>
  </si>
  <si>
    <t>Id1710</t>
  </si>
  <si>
    <t>Kristen</t>
  </si>
  <si>
    <t>Olsen</t>
  </si>
  <si>
    <t>Id1711</t>
  </si>
  <si>
    <t>Jose Guadalupe P. Sr.</t>
  </si>
  <si>
    <t>De Jesus</t>
  </si>
  <si>
    <t>Id1712</t>
  </si>
  <si>
    <t>Bartus</t>
  </si>
  <si>
    <t>Id1713</t>
  </si>
  <si>
    <t>Stevens</t>
  </si>
  <si>
    <t>Id1714</t>
  </si>
  <si>
    <t>Holly J</t>
  </si>
  <si>
    <t>Id1715</t>
  </si>
  <si>
    <t>Fayter</t>
  </si>
  <si>
    <t>Id1716</t>
  </si>
  <si>
    <t>Parise</t>
  </si>
  <si>
    <t>Id1717</t>
  </si>
  <si>
    <t>Tricity M</t>
  </si>
  <si>
    <t>Id1718</t>
  </si>
  <si>
    <t>Sarah A</t>
  </si>
  <si>
    <t>Gryniewicz</t>
  </si>
  <si>
    <t>Id1719</t>
  </si>
  <si>
    <t>Lisa M.</t>
  </si>
  <si>
    <t>Panora</t>
  </si>
  <si>
    <t>Id1720</t>
  </si>
  <si>
    <t>Tracy A.</t>
  </si>
  <si>
    <t>Id1721</t>
  </si>
  <si>
    <t>Lambe</t>
  </si>
  <si>
    <t>Id1722</t>
  </si>
  <si>
    <t>Trent</t>
  </si>
  <si>
    <t>Casto</t>
  </si>
  <si>
    <t>Id1723</t>
  </si>
  <si>
    <t>Julie</t>
  </si>
  <si>
    <t>Martelli</t>
  </si>
  <si>
    <t>Id1724</t>
  </si>
  <si>
    <t>Sawomir</t>
  </si>
  <si>
    <t>Naskret</t>
  </si>
  <si>
    <t>Id1725</t>
  </si>
  <si>
    <t>Micah</t>
  </si>
  <si>
    <t>Id1726</t>
  </si>
  <si>
    <t>Kelly H.</t>
  </si>
  <si>
    <t>Maloney</t>
  </si>
  <si>
    <t>Id1727</t>
  </si>
  <si>
    <t>Lindsay M.</t>
  </si>
  <si>
    <t>Amherst</t>
  </si>
  <si>
    <t>Id1728</t>
  </si>
  <si>
    <t>Austen G</t>
  </si>
  <si>
    <t>Id1729</t>
  </si>
  <si>
    <t>Tory J.</t>
  </si>
  <si>
    <t>Johansen</t>
  </si>
  <si>
    <t>Id1730</t>
  </si>
  <si>
    <t>Robert J.</t>
  </si>
  <si>
    <t>Id1731</t>
  </si>
  <si>
    <t>Steph</t>
  </si>
  <si>
    <t>Id1732</t>
  </si>
  <si>
    <t>Id1733</t>
  </si>
  <si>
    <t>Kristina</t>
  </si>
  <si>
    <t>Kaufmann</t>
  </si>
  <si>
    <t>Id1734</t>
  </si>
  <si>
    <t>Flo</t>
  </si>
  <si>
    <t>Barnes-Zurkinden</t>
  </si>
  <si>
    <t>Id1735</t>
  </si>
  <si>
    <t>.  Sarah P.</t>
  </si>
  <si>
    <t>Wolter</t>
  </si>
  <si>
    <t>Id1736</t>
  </si>
  <si>
    <t>Anabel</t>
  </si>
  <si>
    <t>Pearson</t>
  </si>
  <si>
    <t>Id1737</t>
  </si>
  <si>
    <t>Ian</t>
  </si>
  <si>
    <t>Id1738</t>
  </si>
  <si>
    <t>Leon</t>
  </si>
  <si>
    <t>Id1739</t>
  </si>
  <si>
    <t>Richard J</t>
  </si>
  <si>
    <t>Marriott</t>
  </si>
  <si>
    <t>Id1740</t>
  </si>
  <si>
    <t>Jacqueline N.</t>
  </si>
  <si>
    <t>Wilkins</t>
  </si>
  <si>
    <t>Id1741</t>
  </si>
  <si>
    <t>Cindy</t>
  </si>
  <si>
    <t>Saiter</t>
  </si>
  <si>
    <t>Id1742</t>
  </si>
  <si>
    <t>Marcia</t>
  </si>
  <si>
    <t>Winrow</t>
  </si>
  <si>
    <t>Id1743</t>
  </si>
  <si>
    <t>Samantha R.</t>
  </si>
  <si>
    <t>Gries</t>
  </si>
  <si>
    <t>Id1744</t>
  </si>
  <si>
    <t>Strohschein</t>
  </si>
  <si>
    <t>Id1745</t>
  </si>
  <si>
    <t>John P</t>
  </si>
  <si>
    <t>Id1746</t>
  </si>
  <si>
    <t>Coogan</t>
  </si>
  <si>
    <t>Id1747</t>
  </si>
  <si>
    <t>Isabelle</t>
  </si>
  <si>
    <t>Gagnon</t>
  </si>
  <si>
    <t>Id1748</t>
  </si>
  <si>
    <t>Neil</t>
  </si>
  <si>
    <t>Id1749</t>
  </si>
  <si>
    <t>Id1750</t>
  </si>
  <si>
    <t>Nathan</t>
  </si>
  <si>
    <t>Id1751</t>
  </si>
  <si>
    <t>.  Kelli N</t>
  </si>
  <si>
    <t>Fox</t>
  </si>
  <si>
    <t>Id1752</t>
  </si>
  <si>
    <t>Traver</t>
  </si>
  <si>
    <t>Id1753</t>
  </si>
  <si>
    <t>Grant A</t>
  </si>
  <si>
    <t>Quick</t>
  </si>
  <si>
    <t>Id1754</t>
  </si>
  <si>
    <t>Jonathan C</t>
  </si>
  <si>
    <t>Id1755</t>
  </si>
  <si>
    <t>Rachael M.</t>
  </si>
  <si>
    <t>Theriot</t>
  </si>
  <si>
    <t>Id1756</t>
  </si>
  <si>
    <t>Pilar</t>
  </si>
  <si>
    <t>Michalis</t>
  </si>
  <si>
    <t>Id1757</t>
  </si>
  <si>
    <t>Kyle M</t>
  </si>
  <si>
    <t>Id1758</t>
  </si>
  <si>
    <t>.  Christie</t>
  </si>
  <si>
    <t>Tjong Clemons</t>
  </si>
  <si>
    <t>Id1759</t>
  </si>
  <si>
    <t>David A.</t>
  </si>
  <si>
    <t>Palma</t>
  </si>
  <si>
    <t>Id1760</t>
  </si>
  <si>
    <t>Masahiro</t>
  </si>
  <si>
    <t>Takaoka</t>
  </si>
  <si>
    <t>Id1761</t>
  </si>
  <si>
    <t>Logan B.</t>
  </si>
  <si>
    <t>Sherman</t>
  </si>
  <si>
    <t>Id1762</t>
  </si>
  <si>
    <t>Stephanie L.</t>
  </si>
  <si>
    <t>Andre</t>
  </si>
  <si>
    <t>Id1763</t>
  </si>
  <si>
    <t>Angela H</t>
  </si>
  <si>
    <t>Switt</t>
  </si>
  <si>
    <t>Id1764</t>
  </si>
  <si>
    <t>Britt K</t>
  </si>
  <si>
    <t>Id1765</t>
  </si>
  <si>
    <t>Joyce R.</t>
  </si>
  <si>
    <t>Id1766</t>
  </si>
  <si>
    <t>Whitbeck</t>
  </si>
  <si>
    <t>Id1767</t>
  </si>
  <si>
    <t>Sarah M.</t>
  </si>
  <si>
    <t>Auer</t>
  </si>
  <si>
    <t>Id1768</t>
  </si>
  <si>
    <t>Attar</t>
  </si>
  <si>
    <t>Id1769</t>
  </si>
  <si>
    <t>Misuraca</t>
  </si>
  <si>
    <t>Id1770</t>
  </si>
  <si>
    <t>Michaela L</t>
  </si>
  <si>
    <t>Spannaus</t>
  </si>
  <si>
    <t>Id1771</t>
  </si>
  <si>
    <t>Shalaleh</t>
  </si>
  <si>
    <t>Tarbiat</t>
  </si>
  <si>
    <t>Id1772</t>
  </si>
  <si>
    <t>Pulkkinen</t>
  </si>
  <si>
    <t>Id1773</t>
  </si>
  <si>
    <t>Zuzana</t>
  </si>
  <si>
    <t>Trnovcova</t>
  </si>
  <si>
    <t>Id1774</t>
  </si>
  <si>
    <t>Daniel J.</t>
  </si>
  <si>
    <t>Id1775</t>
  </si>
  <si>
    <t>Hetrick</t>
  </si>
  <si>
    <t>Id1776</t>
  </si>
  <si>
    <t>Stern</t>
  </si>
  <si>
    <t>Id1777</t>
  </si>
  <si>
    <t>Matthew M</t>
  </si>
  <si>
    <t>Newman</t>
  </si>
  <si>
    <t>Id1778</t>
  </si>
  <si>
    <t>Nadine A.</t>
  </si>
  <si>
    <t>Id1779</t>
  </si>
  <si>
    <t>Peter J. Jr.</t>
  </si>
  <si>
    <t>Mone</t>
  </si>
  <si>
    <t>Id1780</t>
  </si>
  <si>
    <t>Colleen M</t>
  </si>
  <si>
    <t>Powers</t>
  </si>
  <si>
    <t>Id1781</t>
  </si>
  <si>
    <t>Ulery</t>
  </si>
  <si>
    <t>Id1782</t>
  </si>
  <si>
    <t>Douglas W</t>
  </si>
  <si>
    <t>Id1783</t>
  </si>
  <si>
    <t>Catherine</t>
  </si>
  <si>
    <t>Id1784</t>
  </si>
  <si>
    <t>Id1785</t>
  </si>
  <si>
    <t>Youngseong</t>
  </si>
  <si>
    <t>Cho</t>
  </si>
  <si>
    <t>Id1786</t>
  </si>
  <si>
    <t>Reumann</t>
  </si>
  <si>
    <t>Id1787</t>
  </si>
  <si>
    <t>Brandon S.</t>
  </si>
  <si>
    <t>Cooper</t>
  </si>
  <si>
    <t>Id1788</t>
  </si>
  <si>
    <t>Sean P</t>
  </si>
  <si>
    <t>Id1789</t>
  </si>
  <si>
    <t>Cichon</t>
  </si>
  <si>
    <t>Id1790</t>
  </si>
  <si>
    <t>Janez</t>
  </si>
  <si>
    <t>Maroevic</t>
  </si>
  <si>
    <t>Id1791</t>
  </si>
  <si>
    <t>John I. Jr.</t>
  </si>
  <si>
    <t>Id1792</t>
  </si>
  <si>
    <t>Schulz</t>
  </si>
  <si>
    <t>Id1793</t>
  </si>
  <si>
    <t>Capriolo</t>
  </si>
  <si>
    <t>Id1794</t>
  </si>
  <si>
    <t>Borleis</t>
  </si>
  <si>
    <t>Id1795</t>
  </si>
  <si>
    <t>Id1796</t>
  </si>
  <si>
    <t>Conrad</t>
  </si>
  <si>
    <t>Id1797</t>
  </si>
  <si>
    <t>Deniz</t>
  </si>
  <si>
    <t>Karakoyunlu</t>
  </si>
  <si>
    <t>Id1798</t>
  </si>
  <si>
    <t>Shannon L.</t>
  </si>
  <si>
    <t>Desrosiers</t>
  </si>
  <si>
    <t>Id1799</t>
  </si>
  <si>
    <t>Kaitlin M.</t>
  </si>
  <si>
    <t>Id1800</t>
  </si>
  <si>
    <t>Alfredo</t>
  </si>
  <si>
    <t>Shabot Marcos</t>
  </si>
  <si>
    <t>Id1801</t>
  </si>
  <si>
    <t>Comment</t>
  </si>
  <si>
    <t>Id1802</t>
  </si>
  <si>
    <t>Moss</t>
  </si>
  <si>
    <t>Id1803</t>
  </si>
  <si>
    <t>Id1804</t>
  </si>
  <si>
    <t>Troy</t>
  </si>
  <si>
    <t>Id1805</t>
  </si>
  <si>
    <t>Daniel C</t>
  </si>
  <si>
    <t>Clash</t>
  </si>
  <si>
    <t>Id1806</t>
  </si>
  <si>
    <t>Blankenship</t>
  </si>
  <si>
    <t>Id1807</t>
  </si>
  <si>
    <t>Jennefer</t>
  </si>
  <si>
    <t>Lloyd</t>
  </si>
  <si>
    <t>Id1808</t>
  </si>
  <si>
    <t>Tracey L.</t>
  </si>
  <si>
    <t>Kong</t>
  </si>
  <si>
    <t>Id1809</t>
  </si>
  <si>
    <t>Benson</t>
  </si>
  <si>
    <t>Id1810</t>
  </si>
  <si>
    <t>Huntington</t>
  </si>
  <si>
    <t>Id1811</t>
  </si>
  <si>
    <t>Esther</t>
  </si>
  <si>
    <t>Kendall</t>
  </si>
  <si>
    <t>Id1812</t>
  </si>
  <si>
    <t>Jackie</t>
  </si>
  <si>
    <t>Gast</t>
  </si>
  <si>
    <t>Id1813</t>
  </si>
  <si>
    <t>Timothy P.</t>
  </si>
  <si>
    <t>Scanlin</t>
  </si>
  <si>
    <t>Id1814</t>
  </si>
  <si>
    <t>Philbrook</t>
  </si>
  <si>
    <t>Id1815</t>
  </si>
  <si>
    <t>Cowan</t>
  </si>
  <si>
    <t>Id1816</t>
  </si>
  <si>
    <t>Hugo M</t>
  </si>
  <si>
    <t>Sousa</t>
  </si>
  <si>
    <t>Id1817</t>
  </si>
  <si>
    <t>Daniel J. Jr.</t>
  </si>
  <si>
    <t>Stanton</t>
  </si>
  <si>
    <t>Id1818</t>
  </si>
  <si>
    <t>Mollak</t>
  </si>
  <si>
    <t>Id1819</t>
  </si>
  <si>
    <t>Id1820</t>
  </si>
  <si>
    <t>Rob</t>
  </si>
  <si>
    <t>Weston</t>
  </si>
  <si>
    <t>Id1821</t>
  </si>
  <si>
    <t>Rabuzzi</t>
  </si>
  <si>
    <t>Id1822</t>
  </si>
  <si>
    <t>Austin D</t>
  </si>
  <si>
    <t>Hendrix</t>
  </si>
  <si>
    <t>Id1823</t>
  </si>
  <si>
    <t>Brittany</t>
  </si>
  <si>
    <t>Van Nielen</t>
  </si>
  <si>
    <t>Id1824</t>
  </si>
  <si>
    <t>Id1825</t>
  </si>
  <si>
    <t>Becky G.</t>
  </si>
  <si>
    <t>Schout</t>
  </si>
  <si>
    <t>Id1826</t>
  </si>
  <si>
    <t>Virginie</t>
  </si>
  <si>
    <t>Schmaltz</t>
  </si>
  <si>
    <t>Id1827</t>
  </si>
  <si>
    <t>Allison A</t>
  </si>
  <si>
    <t>Eagen</t>
  </si>
  <si>
    <t>Id1828</t>
  </si>
  <si>
    <t>Rotramel</t>
  </si>
  <si>
    <t>Id1829</t>
  </si>
  <si>
    <t>Prevost</t>
  </si>
  <si>
    <t>Id1830</t>
  </si>
  <si>
    <t>Caleb</t>
  </si>
  <si>
    <t>Id1831</t>
  </si>
  <si>
    <t>Id1832</t>
  </si>
  <si>
    <t>Id1833</t>
  </si>
  <si>
    <t>Zachariah</t>
  </si>
  <si>
    <t>Nyambaso</t>
  </si>
  <si>
    <t>Id1834</t>
  </si>
  <si>
    <t>Patricia A</t>
  </si>
  <si>
    <t>Shaffer</t>
  </si>
  <si>
    <t>Id1835</t>
  </si>
  <si>
    <t>.  Elizabeth A.</t>
  </si>
  <si>
    <t>Corkum</t>
  </si>
  <si>
    <t>Id1836</t>
  </si>
  <si>
    <t>Pedersen</t>
  </si>
  <si>
    <t>Id1837</t>
  </si>
  <si>
    <t>Breno</t>
  </si>
  <si>
    <t>Melo</t>
  </si>
  <si>
    <t>Id1838</t>
  </si>
  <si>
    <t>Takaya</t>
  </si>
  <si>
    <t>Sakamoto</t>
  </si>
  <si>
    <t>Id1839</t>
  </si>
  <si>
    <t>Thomas IV</t>
  </si>
  <si>
    <t>Id1840</t>
  </si>
  <si>
    <t>Bradley E</t>
  </si>
  <si>
    <t>Id1841</t>
  </si>
  <si>
    <t>Lombardo</t>
  </si>
  <si>
    <t>Id1842</t>
  </si>
  <si>
    <t>Ruby J</t>
  </si>
  <si>
    <t>Bode</t>
  </si>
  <si>
    <t>Id1843</t>
  </si>
  <si>
    <t>Bart</t>
  </si>
  <si>
    <t>Id1844</t>
  </si>
  <si>
    <t>Robert A.</t>
  </si>
  <si>
    <t>Norcross</t>
  </si>
  <si>
    <t>Id1845</t>
  </si>
  <si>
    <t>Lazrus</t>
  </si>
  <si>
    <t>Id1846</t>
  </si>
  <si>
    <t>Yemane Adhane</t>
  </si>
  <si>
    <t>Tsegay</t>
  </si>
  <si>
    <t>Id1847</t>
  </si>
  <si>
    <t>Jesse A.</t>
  </si>
  <si>
    <t>Schneider</t>
  </si>
  <si>
    <t>Id1848</t>
  </si>
  <si>
    <t>Bird</t>
  </si>
  <si>
    <t>Loreto</t>
  </si>
  <si>
    <t>Id1849</t>
  </si>
  <si>
    <t>Patrick M.</t>
  </si>
  <si>
    <t>Callahan</t>
  </si>
  <si>
    <t>Id1850</t>
  </si>
  <si>
    <t>Timko</t>
  </si>
  <si>
    <t>Id1851</t>
  </si>
  <si>
    <t>Achatz</t>
  </si>
  <si>
    <t>Id1852</t>
  </si>
  <si>
    <t>Yuri</t>
  </si>
  <si>
    <t>Horwitz</t>
  </si>
  <si>
    <t>Id1853</t>
  </si>
  <si>
    <t>Gordyan</t>
  </si>
  <si>
    <t>Id1854</t>
  </si>
  <si>
    <t>Debbie</t>
  </si>
  <si>
    <t>Id1855</t>
  </si>
  <si>
    <t>Id1856</t>
  </si>
  <si>
    <t>Battoo</t>
  </si>
  <si>
    <t>Id1857</t>
  </si>
  <si>
    <t>Daniell L</t>
  </si>
  <si>
    <t>Barker</t>
  </si>
  <si>
    <t>Id1858</t>
  </si>
  <si>
    <t>Janne</t>
  </si>
  <si>
    <t>Saarnilehto</t>
  </si>
  <si>
    <t>Id1859</t>
  </si>
  <si>
    <t>Id1860</t>
  </si>
  <si>
    <t>Elizabeth L</t>
  </si>
  <si>
    <t>Id1861</t>
  </si>
  <si>
    <t>Stephanie C.</t>
  </si>
  <si>
    <t>Hillman</t>
  </si>
  <si>
    <t>Id1862</t>
  </si>
  <si>
    <t>Id1863</t>
  </si>
  <si>
    <t>Callie</t>
  </si>
  <si>
    <t>Bartel</t>
  </si>
  <si>
    <t>Id1864</t>
  </si>
  <si>
    <t>Potekhina</t>
  </si>
  <si>
    <t>Id1865</t>
  </si>
  <si>
    <t>Mary K.</t>
  </si>
  <si>
    <t>Id1866</t>
  </si>
  <si>
    <t>Samuel M.</t>
  </si>
  <si>
    <t>Lapp</t>
  </si>
  <si>
    <t>Id1867</t>
  </si>
  <si>
    <t>Id1868</t>
  </si>
  <si>
    <t>Tom J.</t>
  </si>
  <si>
    <t>Id1869</t>
  </si>
  <si>
    <t>McCormick</t>
  </si>
  <si>
    <t>Id1870</t>
  </si>
  <si>
    <t>Id1871</t>
  </si>
  <si>
    <t>Dougie J</t>
  </si>
  <si>
    <t>Coffed</t>
  </si>
  <si>
    <t>Id1872</t>
  </si>
  <si>
    <t>Jeremiah H</t>
  </si>
  <si>
    <t>Estes</t>
  </si>
  <si>
    <t>Id1873</t>
  </si>
  <si>
    <t>Ashley J.</t>
  </si>
  <si>
    <t>Miles</t>
  </si>
  <si>
    <t>Id1874</t>
  </si>
  <si>
    <t>Turner J.</t>
  </si>
  <si>
    <t>Zamore</t>
  </si>
  <si>
    <t>Id1875</t>
  </si>
  <si>
    <t>Roger</t>
  </si>
  <si>
    <t>Donaghy</t>
  </si>
  <si>
    <t>Id1876</t>
  </si>
  <si>
    <t>Pamela</t>
  </si>
  <si>
    <t>Id1877</t>
  </si>
  <si>
    <t>Fiorini</t>
  </si>
  <si>
    <t>Id1878</t>
  </si>
  <si>
    <t>.  Katherine H.</t>
  </si>
  <si>
    <t>Id1879</t>
  </si>
  <si>
    <t>Robin</t>
  </si>
  <si>
    <t>Watkins</t>
  </si>
  <si>
    <t>Id1880</t>
  </si>
  <si>
    <t>Terri</t>
  </si>
  <si>
    <t>Cassel</t>
  </si>
  <si>
    <t>Id1881</t>
  </si>
  <si>
    <t>Eddie</t>
  </si>
  <si>
    <t>Id1882</t>
  </si>
  <si>
    <t>O'Sullivan</t>
  </si>
  <si>
    <t>Id1883</t>
  </si>
  <si>
    <t>Joyce</t>
  </si>
  <si>
    <t>Chepkirui</t>
  </si>
  <si>
    <t>Id1884</t>
  </si>
  <si>
    <t>Alison W.</t>
  </si>
  <si>
    <t>Gurney</t>
  </si>
  <si>
    <t>Id1885</t>
  </si>
  <si>
    <t>Tammara C</t>
  </si>
  <si>
    <t>Francis</t>
  </si>
  <si>
    <t>Id1886</t>
  </si>
  <si>
    <t>Dorota</t>
  </si>
  <si>
    <t>Gruca</t>
  </si>
  <si>
    <t>Id1887</t>
  </si>
  <si>
    <t>Jose Norberto Sr.</t>
  </si>
  <si>
    <t>Rojas Alvarez</t>
  </si>
  <si>
    <t>Id1888</t>
  </si>
  <si>
    <t>Denton</t>
  </si>
  <si>
    <t>Id1889</t>
  </si>
  <si>
    <t>Bryant</t>
  </si>
  <si>
    <t>Id1890</t>
  </si>
  <si>
    <t>Trout</t>
  </si>
  <si>
    <t>Id1891</t>
  </si>
  <si>
    <t>Gilbert</t>
  </si>
  <si>
    <t>Id1892</t>
  </si>
  <si>
    <t>Eduardo</t>
  </si>
  <si>
    <t>Chong</t>
  </si>
  <si>
    <t>Id1893</t>
  </si>
  <si>
    <t>Laura M.</t>
  </si>
  <si>
    <t>Henry</t>
  </si>
  <si>
    <t>Id1894</t>
  </si>
  <si>
    <t>Brenneman</t>
  </si>
  <si>
    <t>Id1895</t>
  </si>
  <si>
    <t>Melissa D.</t>
  </si>
  <si>
    <t>Kemp</t>
  </si>
  <si>
    <t>Id1896</t>
  </si>
  <si>
    <t>Dan C. Jr.</t>
  </si>
  <si>
    <t>Id1897</t>
  </si>
  <si>
    <t>Hillyard</t>
  </si>
  <si>
    <t>Id1898</t>
  </si>
  <si>
    <t>Wesley C.</t>
  </si>
  <si>
    <t>Id1899</t>
  </si>
  <si>
    <t>Id1900</t>
  </si>
  <si>
    <t>Gonzales</t>
  </si>
  <si>
    <t>Id1901</t>
  </si>
  <si>
    <t>Christin</t>
  </si>
  <si>
    <t>Id1902</t>
  </si>
  <si>
    <t>Sayre</t>
  </si>
  <si>
    <t>Id1903</t>
  </si>
  <si>
    <t>Panke</t>
  </si>
  <si>
    <t>Id1904</t>
  </si>
  <si>
    <t>Margaret P.</t>
  </si>
  <si>
    <t>Brennan</t>
  </si>
  <si>
    <t>Id1905</t>
  </si>
  <si>
    <t>Tiffany K</t>
  </si>
  <si>
    <t>Ngo</t>
  </si>
  <si>
    <t>Id1906</t>
  </si>
  <si>
    <t>David M.</t>
  </si>
  <si>
    <t>Guerdan</t>
  </si>
  <si>
    <t>Id1907</t>
  </si>
  <si>
    <t>Christine E</t>
  </si>
  <si>
    <t>Id1908</t>
  </si>
  <si>
    <t>Donna</t>
  </si>
  <si>
    <t>Mills-Honarvar</t>
  </si>
  <si>
    <t>Id1909</t>
  </si>
  <si>
    <t>Rod</t>
  </si>
  <si>
    <t>Farvard</t>
  </si>
  <si>
    <t>Id1910</t>
  </si>
  <si>
    <t>Joe</t>
  </si>
  <si>
    <t>Id1911</t>
  </si>
  <si>
    <t>Kayleigh</t>
  </si>
  <si>
    <t>Skinner</t>
  </si>
  <si>
    <t>Id1912</t>
  </si>
  <si>
    <t>Lorcan A.</t>
  </si>
  <si>
    <t>Id1913</t>
  </si>
  <si>
    <t>Billy</t>
  </si>
  <si>
    <t>Shue</t>
  </si>
  <si>
    <t>Id1914</t>
  </si>
  <si>
    <t>Paul M.</t>
  </si>
  <si>
    <t>Id1915</t>
  </si>
  <si>
    <t>Brenda M.</t>
  </si>
  <si>
    <t>Blinn</t>
  </si>
  <si>
    <t>Id1916</t>
  </si>
  <si>
    <t>Jeff H</t>
  </si>
  <si>
    <t>Duyn</t>
  </si>
  <si>
    <t>Id1917</t>
  </si>
  <si>
    <t>Wardian</t>
  </si>
  <si>
    <t>Id1918</t>
  </si>
  <si>
    <t>Heuninck</t>
  </si>
  <si>
    <t>Id1919</t>
  </si>
  <si>
    <t>Bernard</t>
  </si>
  <si>
    <t>Kipyego</t>
  </si>
  <si>
    <t>Id1920</t>
  </si>
  <si>
    <t>Kuehl</t>
  </si>
  <si>
    <t>Id1921</t>
  </si>
  <si>
    <t>.  Bryn</t>
  </si>
  <si>
    <t>Burkholder</t>
  </si>
  <si>
    <t>Id1922</t>
  </si>
  <si>
    <t>Stadolnik</t>
  </si>
  <si>
    <t>Id1923</t>
  </si>
  <si>
    <t>Shields</t>
  </si>
  <si>
    <t>Id1924</t>
  </si>
  <si>
    <t>Jay</t>
  </si>
  <si>
    <t>Margolis</t>
  </si>
  <si>
    <t>Id1925</t>
  </si>
  <si>
    <t>Uffenbeck</t>
  </si>
  <si>
    <t>Id1926</t>
  </si>
  <si>
    <t>Shelley</t>
  </si>
  <si>
    <t>Id1927</t>
  </si>
  <si>
    <t>Jekaterina</t>
  </si>
  <si>
    <t>Stepanova</t>
  </si>
  <si>
    <t>Id1928</t>
  </si>
  <si>
    <t>Verdi</t>
  </si>
  <si>
    <t>Id1929</t>
  </si>
  <si>
    <t>Pauline</t>
  </si>
  <si>
    <t>Id1930</t>
  </si>
  <si>
    <t>Id1931</t>
  </si>
  <si>
    <t>Aleah K</t>
  </si>
  <si>
    <t>Mickelson</t>
  </si>
  <si>
    <t>Id1932</t>
  </si>
  <si>
    <t>Mare</t>
  </si>
  <si>
    <t>Dibaba</t>
  </si>
  <si>
    <t>Id1933</t>
  </si>
  <si>
    <t>Shilling</t>
  </si>
  <si>
    <t>Id1934</t>
  </si>
  <si>
    <t>Bashaw</t>
  </si>
  <si>
    <t>Id1935</t>
  </si>
  <si>
    <t>Amanda R</t>
  </si>
  <si>
    <t>Id1936</t>
  </si>
  <si>
    <t>Murray W.</t>
  </si>
  <si>
    <t>McCutcheon</t>
  </si>
  <si>
    <t>Id1937</t>
  </si>
  <si>
    <t>.  Meghan P.</t>
  </si>
  <si>
    <t>Connor</t>
  </si>
  <si>
    <t>Id1938</t>
  </si>
  <si>
    <t>Id1939</t>
  </si>
  <si>
    <t>Seth</t>
  </si>
  <si>
    <t>Geoghegan</t>
  </si>
  <si>
    <t>Id1940</t>
  </si>
  <si>
    <t>Michael P.</t>
  </si>
  <si>
    <t>McGinn</t>
  </si>
  <si>
    <t>Id1941</t>
  </si>
  <si>
    <t>Russell M</t>
  </si>
  <si>
    <t>Id1942</t>
  </si>
  <si>
    <t>Quinteros</t>
  </si>
  <si>
    <t>Id1943</t>
  </si>
  <si>
    <t>Loenser</t>
  </si>
  <si>
    <t>Id1944</t>
  </si>
  <si>
    <t>Id1945</t>
  </si>
  <si>
    <t>Furrer</t>
  </si>
  <si>
    <t>Id1946</t>
  </si>
  <si>
    <t>Konigs</t>
  </si>
  <si>
    <t>Id1947</t>
  </si>
  <si>
    <t>Brock J</t>
  </si>
  <si>
    <t>Tesdahl</t>
  </si>
  <si>
    <t>Id1948</t>
  </si>
  <si>
    <t>Stephen F.</t>
  </si>
  <si>
    <t>Engel</t>
  </si>
  <si>
    <t>Id1949</t>
  </si>
  <si>
    <t>Missy</t>
  </si>
  <si>
    <t>Kuck</t>
  </si>
  <si>
    <t>Id1950</t>
  </si>
  <si>
    <t>Id1951</t>
  </si>
  <si>
    <t>Lauren M</t>
  </si>
  <si>
    <t>Neuschel</t>
  </si>
  <si>
    <t>Id1952</t>
  </si>
  <si>
    <t>Apolo U.</t>
  </si>
  <si>
    <t>Rosales Ramirez</t>
  </si>
  <si>
    <t>Id1953</t>
  </si>
  <si>
    <t>Alfons</t>
  </si>
  <si>
    <t>Marquez</t>
  </si>
  <si>
    <t>Id1954</t>
  </si>
  <si>
    <t>Amber</t>
  </si>
  <si>
    <t>Green</t>
  </si>
  <si>
    <t>Id1955</t>
  </si>
  <si>
    <t>Leah C.</t>
  </si>
  <si>
    <t>Schubel</t>
  </si>
  <si>
    <t>Id1956</t>
  </si>
  <si>
    <t>Lilia</t>
  </si>
  <si>
    <t>Jimenez</t>
  </si>
  <si>
    <t>Id1957</t>
  </si>
  <si>
    <t>Danny</t>
  </si>
  <si>
    <t>Zimny-Schmitt</t>
  </si>
  <si>
    <t>Id1958</t>
  </si>
  <si>
    <t>Id1959</t>
  </si>
  <si>
    <t>Brohart</t>
  </si>
  <si>
    <t>Id1960</t>
  </si>
  <si>
    <t>Id1961</t>
  </si>
  <si>
    <t>Satomi</t>
  </si>
  <si>
    <t>Oka</t>
  </si>
  <si>
    <t>Id1962</t>
  </si>
  <si>
    <t>Id1963</t>
  </si>
  <si>
    <t>Peter T II</t>
  </si>
  <si>
    <t>Metzger</t>
  </si>
  <si>
    <t>Id1964</t>
  </si>
  <si>
    <t>Id1965</t>
  </si>
  <si>
    <t>Kindsey P.</t>
  </si>
  <si>
    <t>Vaughn</t>
  </si>
  <si>
    <t>Id1966</t>
  </si>
  <si>
    <t>Thomas G.</t>
  </si>
  <si>
    <t>Id1967</t>
  </si>
  <si>
    <t>Kyle S</t>
  </si>
  <si>
    <t>Petty</t>
  </si>
  <si>
    <t>Id1968</t>
  </si>
  <si>
    <t>Alexander J.</t>
  </si>
  <si>
    <t>Id1969</t>
  </si>
  <si>
    <t>Dustin L</t>
  </si>
  <si>
    <t>Id1970</t>
  </si>
  <si>
    <t>.  Chloe</t>
  </si>
  <si>
    <t>Lasseron</t>
  </si>
  <si>
    <t>Id1971</t>
  </si>
  <si>
    <t>Cailtlin</t>
  </si>
  <si>
    <t>Bushong</t>
  </si>
  <si>
    <t>Id1972</t>
  </si>
  <si>
    <t>Dennison</t>
  </si>
  <si>
    <t>Id1973</t>
  </si>
  <si>
    <t>Chuy</t>
  </si>
  <si>
    <t>Lira</t>
  </si>
  <si>
    <t>Id1974</t>
  </si>
  <si>
    <t>Laurie B</t>
  </si>
  <si>
    <t>Nahigian</t>
  </si>
  <si>
    <t>Id1975</t>
  </si>
  <si>
    <t>Rachel B.</t>
  </si>
  <si>
    <t>Cackett</t>
  </si>
  <si>
    <t>Id1976</t>
  </si>
  <si>
    <t>Liza</t>
  </si>
  <si>
    <t>Hunter-Galvan</t>
  </si>
  <si>
    <t>Id1977</t>
  </si>
  <si>
    <t>Pierret</t>
  </si>
  <si>
    <t>Id1978</t>
  </si>
  <si>
    <t>Lindsay E.</t>
  </si>
  <si>
    <t>Id1979</t>
  </si>
  <si>
    <t>Kathleen M.</t>
  </si>
  <si>
    <t>O'Neil</t>
  </si>
  <si>
    <t>Id1980</t>
  </si>
  <si>
    <t>Aya</t>
  </si>
  <si>
    <t>Leitz</t>
  </si>
  <si>
    <t>Id1981</t>
  </si>
  <si>
    <t>Carolyn R</t>
  </si>
  <si>
    <t>Durfee</t>
  </si>
  <si>
    <t>Id1982</t>
  </si>
  <si>
    <t>Bethany</t>
  </si>
  <si>
    <t>Maylone</t>
  </si>
  <si>
    <t>Id1983</t>
  </si>
  <si>
    <t>Holly A</t>
  </si>
  <si>
    <t>Reiland</t>
  </si>
  <si>
    <t>Id1984</t>
  </si>
  <si>
    <t>Ping</t>
  </si>
  <si>
    <t>Hu</t>
  </si>
  <si>
    <t>Id1985</t>
  </si>
  <si>
    <t>Lessek</t>
  </si>
  <si>
    <t>Id1986</t>
  </si>
  <si>
    <t>Colavincenzo</t>
  </si>
  <si>
    <t>Id1987</t>
  </si>
  <si>
    <t>.  Cynthia</t>
  </si>
  <si>
    <t>Mendez-Karr</t>
  </si>
  <si>
    <t>Id1988</t>
  </si>
  <si>
    <t>Emmett</t>
  </si>
  <si>
    <t>Saulnier</t>
  </si>
  <si>
    <t>Id1989</t>
  </si>
  <si>
    <t>Schoonover</t>
  </si>
  <si>
    <t>Id1990</t>
  </si>
  <si>
    <t>Christopher L.</t>
  </si>
  <si>
    <t>Hass</t>
  </si>
  <si>
    <t>Id1991</t>
  </si>
  <si>
    <t>Christopher P.</t>
  </si>
  <si>
    <t>Cadotte</t>
  </si>
  <si>
    <t>Id1992</t>
  </si>
  <si>
    <t>Christopher W</t>
  </si>
  <si>
    <t>Cacciapaglia</t>
  </si>
  <si>
    <t>Id1993</t>
  </si>
  <si>
    <t>Norman H.</t>
  </si>
  <si>
    <t>Mininger</t>
  </si>
  <si>
    <t>Id1994</t>
  </si>
  <si>
    <t>Mayo</t>
  </si>
  <si>
    <t>Id1995</t>
  </si>
  <si>
    <t>Tatyana K</t>
  </si>
  <si>
    <t>Zicko</t>
  </si>
  <si>
    <t>Id1996</t>
  </si>
  <si>
    <t>Chrissy</t>
  </si>
  <si>
    <t>Id1997</t>
  </si>
  <si>
    <t>Id1998</t>
  </si>
  <si>
    <t>Halle</t>
  </si>
  <si>
    <t>Cupp</t>
  </si>
  <si>
    <t>Id1999</t>
  </si>
  <si>
    <t>Id2000</t>
  </si>
  <si>
    <t>Tara D.</t>
  </si>
  <si>
    <t>Klassen</t>
  </si>
  <si>
    <t>Id2001</t>
  </si>
  <si>
    <t>Rasim M</t>
  </si>
  <si>
    <t>Musal</t>
  </si>
  <si>
    <t>Id2002</t>
  </si>
  <si>
    <t>Dina</t>
  </si>
  <si>
    <t>Kitayama</t>
  </si>
  <si>
    <t>Id2003</t>
  </si>
  <si>
    <t>Altman</t>
  </si>
  <si>
    <t>Id2004</t>
  </si>
  <si>
    <t>Caitrin</t>
  </si>
  <si>
    <t>Demchko</t>
  </si>
  <si>
    <t>Id2005</t>
  </si>
  <si>
    <t>Adriana S</t>
  </si>
  <si>
    <t>Id2006</t>
  </si>
  <si>
    <t>Betts</t>
  </si>
  <si>
    <t>Id2007</t>
  </si>
  <si>
    <t>.  Kristen M</t>
  </si>
  <si>
    <t>Id2008</t>
  </si>
  <si>
    <t>Alix</t>
  </si>
  <si>
    <t>Vandeventer</t>
  </si>
  <si>
    <t>Id2009</t>
  </si>
  <si>
    <t>Kakushin</t>
  </si>
  <si>
    <t>Hirano</t>
  </si>
  <si>
    <t>Id2010</t>
  </si>
  <si>
    <t>Michael J</t>
  </si>
  <si>
    <t>Davi</t>
  </si>
  <si>
    <t>Id2011</t>
  </si>
  <si>
    <t>Sloan</t>
  </si>
  <si>
    <t>Id2012</t>
  </si>
  <si>
    <t>Homich</t>
  </si>
  <si>
    <t>Id2013</t>
  </si>
  <si>
    <t>Amanda C.</t>
  </si>
  <si>
    <t>Id2014</t>
  </si>
  <si>
    <t>Valur</t>
  </si>
  <si>
    <t>Kristjansson</t>
  </si>
  <si>
    <t>Id2015</t>
  </si>
  <si>
    <t>Erica J</t>
  </si>
  <si>
    <t>Pitman</t>
  </si>
  <si>
    <t>Id2016</t>
  </si>
  <si>
    <t>Curley</t>
  </si>
  <si>
    <t>Id2017</t>
  </si>
  <si>
    <t>Lissa</t>
  </si>
  <si>
    <t>Zimmer</t>
  </si>
  <si>
    <t>Id2018</t>
  </si>
  <si>
    <t>Granski</t>
  </si>
  <si>
    <t>Id2019</t>
  </si>
  <si>
    <t>Alyson</t>
  </si>
  <si>
    <t>Id2020</t>
  </si>
  <si>
    <t>Chance B</t>
  </si>
  <si>
    <t>Regina</t>
  </si>
  <si>
    <t>Id2021</t>
  </si>
  <si>
    <t>Id2022</t>
  </si>
  <si>
    <t>Therese</t>
  </si>
  <si>
    <t>Howe</t>
  </si>
  <si>
    <t>Id2023</t>
  </si>
  <si>
    <t>Beau</t>
  </si>
  <si>
    <t>Atwater</t>
  </si>
  <si>
    <t>Id2024</t>
  </si>
  <si>
    <t>Kelsey M</t>
  </si>
  <si>
    <t>Gurganus</t>
  </si>
  <si>
    <t>Id2025</t>
  </si>
  <si>
    <t>Gretchen</t>
  </si>
  <si>
    <t>Holden</t>
  </si>
  <si>
    <t>Id2026</t>
  </si>
  <si>
    <t>Nicholas E.</t>
  </si>
  <si>
    <t>Parton</t>
  </si>
  <si>
    <t>Id2027</t>
  </si>
  <si>
    <t>Deborah</t>
  </si>
  <si>
    <t>Id2028</t>
  </si>
  <si>
    <t>Chuck W. Jr.</t>
  </si>
  <si>
    <t>Dent</t>
  </si>
  <si>
    <t>Id2029</t>
  </si>
  <si>
    <t>Ranti</t>
  </si>
  <si>
    <t>Id2030</t>
  </si>
  <si>
    <t>Amany</t>
  </si>
  <si>
    <t>Ishaq</t>
  </si>
  <si>
    <t>Id2031</t>
  </si>
  <si>
    <t>Kipling</t>
  </si>
  <si>
    <t>Wiles</t>
  </si>
  <si>
    <t>Id2032</t>
  </si>
  <si>
    <t>Id2033</t>
  </si>
  <si>
    <t>Louis C.</t>
  </si>
  <si>
    <t>Serafini</t>
  </si>
  <si>
    <t>Id2034</t>
  </si>
  <si>
    <t>Button</t>
  </si>
  <si>
    <t>Id2035</t>
  </si>
  <si>
    <t>Ildiko M.</t>
  </si>
  <si>
    <t>Gaal</t>
  </si>
  <si>
    <t>Id2036</t>
  </si>
  <si>
    <t>Melinda E.</t>
  </si>
  <si>
    <t>Liptak</t>
  </si>
  <si>
    <t>Id2037</t>
  </si>
  <si>
    <t>Ashley M</t>
  </si>
  <si>
    <t>Kellam</t>
  </si>
  <si>
    <t>Id2038</t>
  </si>
  <si>
    <t>Gordon</t>
  </si>
  <si>
    <t>Id2039</t>
  </si>
  <si>
    <t>Sean P.</t>
  </si>
  <si>
    <t>Id2040</t>
  </si>
  <si>
    <t>Emily G</t>
  </si>
  <si>
    <t>Wagoner</t>
  </si>
  <si>
    <t>Id2041</t>
  </si>
  <si>
    <t>Id2042</t>
  </si>
  <si>
    <t>Danilo</t>
  </si>
  <si>
    <t>Goffi</t>
  </si>
  <si>
    <t>Id2043</t>
  </si>
  <si>
    <t>Mikko</t>
  </si>
  <si>
    <t>Salovaara</t>
  </si>
  <si>
    <t>Id2044</t>
  </si>
  <si>
    <t>Paula C.</t>
  </si>
  <si>
    <t>Reid</t>
  </si>
  <si>
    <t>Id2045</t>
  </si>
  <si>
    <t>Kirsten N.</t>
  </si>
  <si>
    <t>Allan</t>
  </si>
  <si>
    <t>Id2046</t>
  </si>
  <si>
    <t>Christy</t>
  </si>
  <si>
    <t>McLaughlin</t>
  </si>
  <si>
    <t>Id2047</t>
  </si>
  <si>
    <t>Id2048</t>
  </si>
  <si>
    <t>Jingjing</t>
  </si>
  <si>
    <t>Tang</t>
  </si>
  <si>
    <t>Id2049</t>
  </si>
  <si>
    <t>Id2050</t>
  </si>
  <si>
    <t>Id2051</t>
  </si>
  <si>
    <t>Frankline</t>
  </si>
  <si>
    <t>Chepkwony</t>
  </si>
  <si>
    <t>Id2052</t>
  </si>
  <si>
    <t>Laura T.</t>
  </si>
  <si>
    <t>Id2053</t>
  </si>
  <si>
    <t>Natalia</t>
  </si>
  <si>
    <t>Szynkarczuk</t>
  </si>
  <si>
    <t>Id2054</t>
  </si>
  <si>
    <t>Jennifer L.</t>
  </si>
  <si>
    <t>Brill</t>
  </si>
  <si>
    <t>Id2055</t>
  </si>
  <si>
    <t>Brooke</t>
  </si>
  <si>
    <t>Id2056</t>
  </si>
  <si>
    <t>Jeremy M</t>
  </si>
  <si>
    <t>Nunn</t>
  </si>
  <si>
    <t>Id2057</t>
  </si>
  <si>
    <t>Megan L.</t>
  </si>
  <si>
    <t>Blair</t>
  </si>
  <si>
    <t>Id2058</t>
  </si>
  <si>
    <t>Sharkey</t>
  </si>
  <si>
    <t>Id2059</t>
  </si>
  <si>
    <t>Marny</t>
  </si>
  <si>
    <t>Scalard</t>
  </si>
  <si>
    <t>Id2060</t>
  </si>
  <si>
    <t>Burget</t>
  </si>
  <si>
    <t>Id2061</t>
  </si>
  <si>
    <t>Benjamin L</t>
  </si>
  <si>
    <t>English</t>
  </si>
  <si>
    <t>Id2062</t>
  </si>
  <si>
    <t>Rob G</t>
  </si>
  <si>
    <t>Hampton</t>
  </si>
  <si>
    <t>Id2063</t>
  </si>
  <si>
    <t>Stefanie A</t>
  </si>
  <si>
    <t>Id2064</t>
  </si>
  <si>
    <t>Id2065</t>
  </si>
  <si>
    <t>Caroline F.</t>
  </si>
  <si>
    <t>Lucas</t>
  </si>
  <si>
    <t>Id2066</t>
  </si>
  <si>
    <t>Julia J.</t>
  </si>
  <si>
    <t>Id2067</t>
  </si>
  <si>
    <t>Cherewatti</t>
  </si>
  <si>
    <t>Id2068</t>
  </si>
  <si>
    <t>Bernat</t>
  </si>
  <si>
    <t>Olle</t>
  </si>
  <si>
    <t>Id2069</t>
  </si>
  <si>
    <t>Hicham</t>
  </si>
  <si>
    <t>Hamsi</t>
  </si>
  <si>
    <t>Id2070</t>
  </si>
  <si>
    <t>Finnegan</t>
  </si>
  <si>
    <t>Id2071</t>
  </si>
  <si>
    <t>Id2072</t>
  </si>
  <si>
    <t>Elisabetta</t>
  </si>
  <si>
    <t>Villa</t>
  </si>
  <si>
    <t>Id2073</t>
  </si>
  <si>
    <t>Trevor N.</t>
  </si>
  <si>
    <t>Cable</t>
  </si>
  <si>
    <t>Id2074</t>
  </si>
  <si>
    <t>Nancy</t>
  </si>
  <si>
    <t>Eiring</t>
  </si>
  <si>
    <t>Id2075</t>
  </si>
  <si>
    <t>Allison R.</t>
  </si>
  <si>
    <t>Id2076</t>
  </si>
  <si>
    <t>Friedman</t>
  </si>
  <si>
    <t>Id2077</t>
  </si>
  <si>
    <t>Croker</t>
  </si>
  <si>
    <t>Id2078</t>
  </si>
  <si>
    <t>Beganics</t>
  </si>
  <si>
    <t>Id2079</t>
  </si>
  <si>
    <t>Huberty</t>
  </si>
  <si>
    <t>Id2080</t>
  </si>
  <si>
    <t>Janae N.</t>
  </si>
  <si>
    <t>Id2081</t>
  </si>
  <si>
    <t>Hazlehurst</t>
  </si>
  <si>
    <t>Id2082</t>
  </si>
  <si>
    <t>Marin</t>
  </si>
  <si>
    <t>Id2083</t>
  </si>
  <si>
    <t>Nicole F</t>
  </si>
  <si>
    <t>Dear</t>
  </si>
  <si>
    <t>Id2084</t>
  </si>
  <si>
    <t>Krista L</t>
  </si>
  <si>
    <t>Lederer</t>
  </si>
  <si>
    <t>Id2085</t>
  </si>
  <si>
    <t>Denise</t>
  </si>
  <si>
    <t>Robson</t>
  </si>
  <si>
    <t>Id2086</t>
  </si>
  <si>
    <t>Ariel</t>
  </si>
  <si>
    <t>Galvan</t>
  </si>
  <si>
    <t>Id2087</t>
  </si>
  <si>
    <t>Id2088</t>
  </si>
  <si>
    <t>Rosalie</t>
  </si>
  <si>
    <t>Teeuwen</t>
  </si>
  <si>
    <t>Id2089</t>
  </si>
  <si>
    <t>List</t>
  </si>
  <si>
    <t>Id2090</t>
  </si>
  <si>
    <t>Vitaliy</t>
  </si>
  <si>
    <t>Shafar</t>
  </si>
  <si>
    <t>Id2091</t>
  </si>
  <si>
    <t>Benjamin W.</t>
  </si>
  <si>
    <t>Copenhaver</t>
  </si>
  <si>
    <t>Id2092</t>
  </si>
  <si>
    <t>Stump</t>
  </si>
  <si>
    <t>Id2093</t>
  </si>
  <si>
    <t>Wehrman</t>
  </si>
  <si>
    <t>Id2094</t>
  </si>
  <si>
    <t>Sischo</t>
  </si>
  <si>
    <t>Id2095</t>
  </si>
  <si>
    <t>Massimiliano</t>
  </si>
  <si>
    <t>Fonti</t>
  </si>
  <si>
    <t>Id2096</t>
  </si>
  <si>
    <t>Merlis</t>
  </si>
  <si>
    <t>Id2097</t>
  </si>
  <si>
    <t>Kiyokatsu</t>
  </si>
  <si>
    <t>Hasegawa</t>
  </si>
  <si>
    <t>Id2098</t>
  </si>
  <si>
    <t>Haselden</t>
  </si>
  <si>
    <t>Id2099</t>
  </si>
  <si>
    <t>Simonson</t>
  </si>
  <si>
    <t>Id2100</t>
  </si>
  <si>
    <t>Julia M</t>
  </si>
  <si>
    <t>Montag</t>
  </si>
  <si>
    <t>Id2101</t>
  </si>
  <si>
    <t>Rhea</t>
  </si>
  <si>
    <t>Deroian</t>
  </si>
  <si>
    <t>Id2102</t>
  </si>
  <si>
    <t>Id2103</t>
  </si>
  <si>
    <t>Shamus M.</t>
  </si>
  <si>
    <t>Id2104</t>
  </si>
  <si>
    <t>Id2105</t>
  </si>
  <si>
    <t>Mary Beth</t>
  </si>
  <si>
    <t>Strickler</t>
  </si>
  <si>
    <t>Id2106</t>
  </si>
  <si>
    <t>Erin</t>
  </si>
  <si>
    <t>Simone</t>
  </si>
  <si>
    <t>Id2107</t>
  </si>
  <si>
    <t>Hallie</t>
  </si>
  <si>
    <t>Von Rock</t>
  </si>
  <si>
    <t>Id2108</t>
  </si>
  <si>
    <t>Paige P</t>
  </si>
  <si>
    <t>Woodard</t>
  </si>
  <si>
    <t>Id2109</t>
  </si>
  <si>
    <t>Ji</t>
  </si>
  <si>
    <t>Id2110</t>
  </si>
  <si>
    <t>Carissa A</t>
  </si>
  <si>
    <t>Sinda</t>
  </si>
  <si>
    <t>Id2111</t>
  </si>
  <si>
    <t>Mona</t>
  </si>
  <si>
    <t>Rydland</t>
  </si>
  <si>
    <t>Id2112</t>
  </si>
  <si>
    <t>Kristin R.</t>
  </si>
  <si>
    <t>Vespa</t>
  </si>
  <si>
    <t>Id2113</t>
  </si>
  <si>
    <t>Meadows</t>
  </si>
  <si>
    <t>Id2114</t>
  </si>
  <si>
    <t>Toppen</t>
  </si>
  <si>
    <t>Id2115</t>
  </si>
  <si>
    <t>Ermer</t>
  </si>
  <si>
    <t>Id2116</t>
  </si>
  <si>
    <t>Hilary K.</t>
  </si>
  <si>
    <t>Dionne</t>
  </si>
  <si>
    <t>Id2117</t>
  </si>
  <si>
    <t>Dominique</t>
  </si>
  <si>
    <t>Stasulli</t>
  </si>
  <si>
    <t>Id2118</t>
  </si>
  <si>
    <t>Carlos I</t>
  </si>
  <si>
    <t>Duran</t>
  </si>
  <si>
    <t>Id2119</t>
  </si>
  <si>
    <t>Klundt</t>
  </si>
  <si>
    <t>Id2120</t>
  </si>
  <si>
    <t>Waters</t>
  </si>
  <si>
    <t>Id2121</t>
  </si>
  <si>
    <t>Sarah S</t>
  </si>
  <si>
    <t>Rusk</t>
  </si>
  <si>
    <t>Id2122</t>
  </si>
  <si>
    <t>Shauna R.</t>
  </si>
  <si>
    <t>Gersbach</t>
  </si>
  <si>
    <t>Id2123</t>
  </si>
  <si>
    <t>Lindsay J.</t>
  </si>
  <si>
    <t>Taylor-Watson</t>
  </si>
  <si>
    <t>Id2124</t>
  </si>
  <si>
    <t>Danya A.</t>
  </si>
  <si>
    <t>Id2125</t>
  </si>
  <si>
    <t>Lorraine</t>
  </si>
  <si>
    <t>Levitsky</t>
  </si>
  <si>
    <t>Id2126</t>
  </si>
  <si>
    <t>Carroll</t>
  </si>
  <si>
    <t>Id2127</t>
  </si>
  <si>
    <t>Jesus Sr.</t>
  </si>
  <si>
    <t>Campos</t>
  </si>
  <si>
    <t>Id2128</t>
  </si>
  <si>
    <t>Flajslik</t>
  </si>
  <si>
    <t>Id2129</t>
  </si>
  <si>
    <t>Catherine C.</t>
  </si>
  <si>
    <t>Chua</t>
  </si>
  <si>
    <t>Id2130</t>
  </si>
  <si>
    <t>Id2131</t>
  </si>
  <si>
    <t>Evan</t>
  </si>
  <si>
    <t>Id2132</t>
  </si>
  <si>
    <t>Nathan J</t>
  </si>
  <si>
    <t>Wilzbacher</t>
  </si>
  <si>
    <t>Id2133</t>
  </si>
  <si>
    <t>Thayer</t>
  </si>
  <si>
    <t>Id2134</t>
  </si>
  <si>
    <t>Brosseau</t>
  </si>
  <si>
    <t>Id2135</t>
  </si>
  <si>
    <t>Phares</t>
  </si>
  <si>
    <t>Id2136</t>
  </si>
  <si>
    <t>Lavar</t>
  </si>
  <si>
    <t>Id2137</t>
  </si>
  <si>
    <t>Charlie T.</t>
  </si>
  <si>
    <t>Id2138</t>
  </si>
  <si>
    <t>Padula</t>
  </si>
  <si>
    <t>Id2139</t>
  </si>
  <si>
    <t>Arthur</t>
  </si>
  <si>
    <t>Gamirov</t>
  </si>
  <si>
    <t>Id2140</t>
  </si>
  <si>
    <t>Briot</t>
  </si>
  <si>
    <t>Id2141</t>
  </si>
  <si>
    <t>De Hueck</t>
  </si>
  <si>
    <t>Id2142</t>
  </si>
  <si>
    <t>Tammy</t>
  </si>
  <si>
    <t>Putt</t>
  </si>
  <si>
    <t>Id2143</t>
  </si>
  <si>
    <t>Lena</t>
  </si>
  <si>
    <t>Deiman</t>
  </si>
  <si>
    <t>Id2144</t>
  </si>
  <si>
    <t>Valentina</t>
  </si>
  <si>
    <t>Bonanni</t>
  </si>
  <si>
    <t>Id2145</t>
  </si>
  <si>
    <t>Russell N.</t>
  </si>
  <si>
    <t>Stein</t>
  </si>
  <si>
    <t>Id2146</t>
  </si>
  <si>
    <t>Scott R.</t>
  </si>
  <si>
    <t>Laumann</t>
  </si>
  <si>
    <t>Id2147</t>
  </si>
  <si>
    <t>Jose Francisco Sr.</t>
  </si>
  <si>
    <t>Galaviz</t>
  </si>
  <si>
    <t>Id2148</t>
  </si>
  <si>
    <t>Paul J</t>
  </si>
  <si>
    <t>Piper</t>
  </si>
  <si>
    <t>Id2149</t>
  </si>
  <si>
    <t>Cantini</t>
  </si>
  <si>
    <t>Id2150</t>
  </si>
  <si>
    <t>Edward J.</t>
  </si>
  <si>
    <t>Id2151</t>
  </si>
  <si>
    <t>Patrick A.</t>
  </si>
  <si>
    <t>Werhane</t>
  </si>
  <si>
    <t>Id2152</t>
  </si>
  <si>
    <t>Geraint H</t>
  </si>
  <si>
    <t>Davies</t>
  </si>
  <si>
    <t>Id2153</t>
  </si>
  <si>
    <t>Dj</t>
  </si>
  <si>
    <t>Hummel</t>
  </si>
  <si>
    <t>Id2154</t>
  </si>
  <si>
    <t>Zachary A</t>
  </si>
  <si>
    <t>Lutz</t>
  </si>
  <si>
    <t>Id2155</t>
  </si>
  <si>
    <t>Brian W.</t>
  </si>
  <si>
    <t>Id2156</t>
  </si>
  <si>
    <t>Viglienzoni</t>
  </si>
  <si>
    <t>Id2157</t>
  </si>
  <si>
    <t>Rathbun</t>
  </si>
  <si>
    <t>Id2158</t>
  </si>
  <si>
    <t>Ellen L.</t>
  </si>
  <si>
    <t>crane</t>
  </si>
  <si>
    <t>Id2159</t>
  </si>
  <si>
    <t>Conant</t>
  </si>
  <si>
    <t>Id2160</t>
  </si>
  <si>
    <t>Abigail R.</t>
  </si>
  <si>
    <t>Huyser-Wierenga</t>
  </si>
  <si>
    <t>Id2161</t>
  </si>
  <si>
    <t>Natalini</t>
  </si>
  <si>
    <t>Id2162</t>
  </si>
  <si>
    <t>Robbins</t>
  </si>
  <si>
    <t>Id2163</t>
  </si>
  <si>
    <t>.  Grace H</t>
  </si>
  <si>
    <t>Stanislav</t>
  </si>
  <si>
    <t>Id2164</t>
  </si>
  <si>
    <t>Caitie J.</t>
  </si>
  <si>
    <t>Id2165</t>
  </si>
  <si>
    <t>Mears</t>
  </si>
  <si>
    <t>Id2166</t>
  </si>
  <si>
    <t>Ian T</t>
  </si>
  <si>
    <t>Neill</t>
  </si>
  <si>
    <t>Id2167</t>
  </si>
  <si>
    <t>Tadese</t>
  </si>
  <si>
    <t>Tola</t>
  </si>
  <si>
    <t>Id2168</t>
  </si>
  <si>
    <t>Briskman</t>
  </si>
  <si>
    <t>Id2169</t>
  </si>
  <si>
    <t>Dathan</t>
  </si>
  <si>
    <t>Ritzenhein</t>
  </si>
  <si>
    <t>Id2170</t>
  </si>
  <si>
    <t>Malkowski</t>
  </si>
  <si>
    <t>Id2171</t>
  </si>
  <si>
    <t>Andreyko</t>
  </si>
  <si>
    <t>Id2172</t>
  </si>
  <si>
    <t>Id2173</t>
  </si>
  <si>
    <t>Aaron R</t>
  </si>
  <si>
    <t>Lozier</t>
  </si>
  <si>
    <t>Id2174</t>
  </si>
  <si>
    <t>Caitlin H.</t>
  </si>
  <si>
    <t>Id2175</t>
  </si>
  <si>
    <t>Harald E.</t>
  </si>
  <si>
    <t>Rodas</t>
  </si>
  <si>
    <t>Id2176</t>
  </si>
  <si>
    <t>Siobhan A.</t>
  </si>
  <si>
    <t>Id2177</t>
  </si>
  <si>
    <t>Andrea J.</t>
  </si>
  <si>
    <t>Id2178</t>
  </si>
  <si>
    <t>Id2179</t>
  </si>
  <si>
    <t>Rachel A.</t>
  </si>
  <si>
    <t>Karmen</t>
  </si>
  <si>
    <t>Id2180</t>
  </si>
  <si>
    <t>Id2181</t>
  </si>
  <si>
    <t>Kiersten</t>
  </si>
  <si>
    <t>Lippmann</t>
  </si>
  <si>
    <t>Id2182</t>
  </si>
  <si>
    <t>Klehm</t>
  </si>
  <si>
    <t>Id2183</t>
  </si>
  <si>
    <t>Id2184</t>
  </si>
  <si>
    <t>Lelisa</t>
  </si>
  <si>
    <t>Desisa</t>
  </si>
  <si>
    <t>Id2185</t>
  </si>
  <si>
    <t>Brooks</t>
  </si>
  <si>
    <t>Id2186</t>
  </si>
  <si>
    <t>Chris C.</t>
  </si>
  <si>
    <t>Id2187</t>
  </si>
  <si>
    <t>Weispfennig</t>
  </si>
  <si>
    <t>Id2188</t>
  </si>
  <si>
    <t>Sorrell</t>
  </si>
  <si>
    <t>Id2189</t>
  </si>
  <si>
    <t>Erik C.</t>
  </si>
  <si>
    <t>Id2190</t>
  </si>
  <si>
    <t>Shawn C</t>
  </si>
  <si>
    <t>Marek</t>
  </si>
  <si>
    <t>Id2191</t>
  </si>
  <si>
    <t>Vajin L.</t>
  </si>
  <si>
    <t>Id2192</t>
  </si>
  <si>
    <t>John K. Jr.</t>
  </si>
  <si>
    <t>Werner</t>
  </si>
  <si>
    <t>Id2193</t>
  </si>
  <si>
    <t>Kevin J.</t>
  </si>
  <si>
    <t>Id2194</t>
  </si>
  <si>
    <t>Kirby W.</t>
  </si>
  <si>
    <t>Id2195</t>
  </si>
  <si>
    <t>J A</t>
  </si>
  <si>
    <t>Penny</t>
  </si>
  <si>
    <t>Id2196</t>
  </si>
  <si>
    <t>Dustin G.</t>
  </si>
  <si>
    <t>Id2197</t>
  </si>
  <si>
    <t>Anthony G</t>
  </si>
  <si>
    <t>Masayesva</t>
  </si>
  <si>
    <t>Id2198</t>
  </si>
  <si>
    <t>Paavola</t>
  </si>
  <si>
    <t>Id2199</t>
  </si>
  <si>
    <t>Eric N</t>
  </si>
  <si>
    <t>Gehlsen</t>
  </si>
  <si>
    <t>Id2200</t>
  </si>
  <si>
    <t>Roche</t>
  </si>
  <si>
    <t>Id2201</t>
  </si>
  <si>
    <t>Patrick H.</t>
  </si>
  <si>
    <t>Hearn</t>
  </si>
  <si>
    <t>Id2202</t>
  </si>
  <si>
    <t>Dimson</t>
  </si>
  <si>
    <t>Id2203</t>
  </si>
  <si>
    <t>Deborah L.</t>
  </si>
  <si>
    <t>Slason</t>
  </si>
  <si>
    <t>Id2204</t>
  </si>
  <si>
    <t>Andrea K</t>
  </si>
  <si>
    <t>Gibson</t>
  </si>
  <si>
    <t>Id2205</t>
  </si>
  <si>
    <t>Elleree</t>
  </si>
  <si>
    <t>Erdos</t>
  </si>
  <si>
    <t>Id2206</t>
  </si>
  <si>
    <t>Brandon J</t>
  </si>
  <si>
    <t>Cushman</t>
  </si>
  <si>
    <t>Id2207</t>
  </si>
  <si>
    <t>Hammel</t>
  </si>
  <si>
    <t>Id2208</t>
  </si>
  <si>
    <t>Nina Wavik Sr.</t>
  </si>
  <si>
    <t>Ytterstad</t>
  </si>
  <si>
    <t>Id2209</t>
  </si>
  <si>
    <t>Dani</t>
  </si>
  <si>
    <t>Prince</t>
  </si>
  <si>
    <t>Id2210</t>
  </si>
  <si>
    <t>Id2211</t>
  </si>
  <si>
    <t>Petrulak</t>
  </si>
  <si>
    <t>Id2212</t>
  </si>
  <si>
    <t>Id2213</t>
  </si>
  <si>
    <t>Zablocki</t>
  </si>
  <si>
    <t>Id2214</t>
  </si>
  <si>
    <t>Kathryn M.</t>
  </si>
  <si>
    <t>Van Meter</t>
  </si>
  <si>
    <t>Id2215</t>
  </si>
  <si>
    <t>Babay</t>
  </si>
  <si>
    <t>Id2216</t>
  </si>
  <si>
    <t>Trent A</t>
  </si>
  <si>
    <t>Id2217</t>
  </si>
  <si>
    <t>Jennifer E</t>
  </si>
  <si>
    <t>Id2218</t>
  </si>
  <si>
    <t>Moody</t>
  </si>
  <si>
    <t>Id2219</t>
  </si>
  <si>
    <t>Swierzbinski</t>
  </si>
  <si>
    <t>Id2220</t>
  </si>
  <si>
    <t>Tiffany A.</t>
  </si>
  <si>
    <t>Schwartz</t>
  </si>
  <si>
    <t>Id2221</t>
  </si>
  <si>
    <t>Sanseverino</t>
  </si>
  <si>
    <t>Id2222</t>
  </si>
  <si>
    <t>Lawder</t>
  </si>
  <si>
    <t>Id2223</t>
  </si>
  <si>
    <t>Id2224</t>
  </si>
  <si>
    <t>Hoerner</t>
  </si>
  <si>
    <t>Id2225</t>
  </si>
  <si>
    <t>Pat</t>
  </si>
  <si>
    <t>Id2226</t>
  </si>
  <si>
    <t>Id2227</t>
  </si>
  <si>
    <t>Id2228</t>
  </si>
  <si>
    <t>Rebecca M.</t>
  </si>
  <si>
    <t>Beaulne</t>
  </si>
  <si>
    <t>Id2229</t>
  </si>
  <si>
    <t>Ruth</t>
  </si>
  <si>
    <t>Lunz</t>
  </si>
  <si>
    <t>Id2230</t>
  </si>
  <si>
    <t>Gregory S</t>
  </si>
  <si>
    <t>Id2231</t>
  </si>
  <si>
    <t>Alexandra S</t>
  </si>
  <si>
    <t>Brackenwagen</t>
  </si>
  <si>
    <t>Id2232</t>
  </si>
  <si>
    <t>Hillary</t>
  </si>
  <si>
    <t>Schmitt</t>
  </si>
  <si>
    <t>Id2233</t>
  </si>
  <si>
    <t>Amy K.</t>
  </si>
  <si>
    <t>Borden</t>
  </si>
  <si>
    <t>Id2234</t>
  </si>
  <si>
    <t>Id2235</t>
  </si>
  <si>
    <t>Regan</t>
  </si>
  <si>
    <t>Id2236</t>
  </si>
  <si>
    <t>Maaikel</t>
  </si>
  <si>
    <t>Koenis</t>
  </si>
  <si>
    <t>Id2237</t>
  </si>
  <si>
    <t>Kittaka</t>
  </si>
  <si>
    <t>Id2238</t>
  </si>
  <si>
    <t>Christopher S.</t>
  </si>
  <si>
    <t>Concannon</t>
  </si>
  <si>
    <t>Id2239</t>
  </si>
  <si>
    <t>William R</t>
  </si>
  <si>
    <t>Id2240</t>
  </si>
  <si>
    <t>Lyndsy</t>
  </si>
  <si>
    <t>Schultz</t>
  </si>
  <si>
    <t>Id2241</t>
  </si>
  <si>
    <t>Brannigan</t>
  </si>
  <si>
    <t>Id2242</t>
  </si>
  <si>
    <t>Anna</t>
  </si>
  <si>
    <t>Cavallo</t>
  </si>
  <si>
    <t>Id2243</t>
  </si>
  <si>
    <t>Id2244</t>
  </si>
  <si>
    <t>Axelrod</t>
  </si>
  <si>
    <t>Id2245</t>
  </si>
  <si>
    <t>Id2246</t>
  </si>
  <si>
    <t>Roberge</t>
  </si>
  <si>
    <t>Id2247</t>
  </si>
  <si>
    <t>Schmidt</t>
  </si>
  <si>
    <t>Id2248</t>
  </si>
  <si>
    <t>Eric S</t>
  </si>
  <si>
    <t>Kosters</t>
  </si>
  <si>
    <t>Id2249</t>
  </si>
  <si>
    <t>Dykes</t>
  </si>
  <si>
    <t>Id2250</t>
  </si>
  <si>
    <t>Velan</t>
  </si>
  <si>
    <t>Id2251</t>
  </si>
  <si>
    <t>Goolik</t>
  </si>
  <si>
    <t>Id2252</t>
  </si>
  <si>
    <t>Bain</t>
  </si>
  <si>
    <t>Id2253</t>
  </si>
  <si>
    <t>Sonja</t>
  </si>
  <si>
    <t>Wieck</t>
  </si>
  <si>
    <t>Id2254</t>
  </si>
  <si>
    <t>Friel</t>
  </si>
  <si>
    <t>Id2255</t>
  </si>
  <si>
    <t>Martha L.</t>
  </si>
  <si>
    <t>Santandreu</t>
  </si>
  <si>
    <t>Id2256</t>
  </si>
  <si>
    <t>Ryan C.</t>
  </si>
  <si>
    <t>Id2257</t>
  </si>
  <si>
    <t>Cliff</t>
  </si>
  <si>
    <t>Gerber</t>
  </si>
  <si>
    <t>Id2258</t>
  </si>
  <si>
    <t>Blue</t>
  </si>
  <si>
    <t>Benadum</t>
  </si>
  <si>
    <t>Id2259</t>
  </si>
  <si>
    <t>Jeffrey M</t>
  </si>
  <si>
    <t>Ragazzini</t>
  </si>
  <si>
    <t>Id2260</t>
  </si>
  <si>
    <t>Kessinger</t>
  </si>
  <si>
    <t>Id2261</t>
  </si>
  <si>
    <t>Bezgin</t>
  </si>
  <si>
    <t>Id2262</t>
  </si>
  <si>
    <t>Woldesilassie</t>
  </si>
  <si>
    <t>Id2263</t>
  </si>
  <si>
    <t>Ruiz Herrero</t>
  </si>
  <si>
    <t>Id2264</t>
  </si>
  <si>
    <t>Mohd Syahidan</t>
  </si>
  <si>
    <t>Bin Alias</t>
  </si>
  <si>
    <t>Id2265</t>
  </si>
  <si>
    <t>Id2266</t>
  </si>
  <si>
    <t>Pulliam</t>
  </si>
  <si>
    <t>Id2267</t>
  </si>
  <si>
    <t>Guisinger</t>
  </si>
  <si>
    <t>Id2268</t>
  </si>
  <si>
    <t>Christi A.</t>
  </si>
  <si>
    <t>Arnerich</t>
  </si>
  <si>
    <t>Id2269</t>
  </si>
  <si>
    <t>Sandra K.</t>
  </si>
  <si>
    <t>Id2270</t>
  </si>
  <si>
    <t>Id2271</t>
  </si>
  <si>
    <t>Jerome</t>
  </si>
  <si>
    <t>Nolette</t>
  </si>
  <si>
    <t>Id2272</t>
  </si>
  <si>
    <t>Julia R</t>
  </si>
  <si>
    <t>Chabrier</t>
  </si>
  <si>
    <t>Id2273</t>
  </si>
  <si>
    <t>Sean Henry</t>
  </si>
  <si>
    <t>Id2274</t>
  </si>
  <si>
    <t>Knotts</t>
  </si>
  <si>
    <t>Id2275</t>
  </si>
  <si>
    <t>Pultorak</t>
  </si>
  <si>
    <t>Id2276</t>
  </si>
  <si>
    <t>Maxon</t>
  </si>
  <si>
    <t>Id2277</t>
  </si>
  <si>
    <t>Abby L.</t>
  </si>
  <si>
    <t>Kraai</t>
  </si>
  <si>
    <t>Id2278</t>
  </si>
  <si>
    <t>Larosa</t>
  </si>
  <si>
    <t>Id2279</t>
  </si>
  <si>
    <t>Ali</t>
  </si>
  <si>
    <t>Id2280</t>
  </si>
  <si>
    <t>Haney</t>
  </si>
  <si>
    <t>Id2281</t>
  </si>
  <si>
    <t>Pierre</t>
  </si>
  <si>
    <t>Boulay</t>
  </si>
  <si>
    <t>Id2282</t>
  </si>
  <si>
    <t>Id2283</t>
  </si>
  <si>
    <t>Luy</t>
  </si>
  <si>
    <t>Id2284</t>
  </si>
  <si>
    <t>Fava</t>
  </si>
  <si>
    <t>Id2285</t>
  </si>
  <si>
    <t>Alvaro Sr.</t>
  </si>
  <si>
    <t>Montoya</t>
  </si>
  <si>
    <t>Id2286</t>
  </si>
  <si>
    <t>Id2287</t>
  </si>
  <si>
    <t>Mark P.</t>
  </si>
  <si>
    <t>Albertson</t>
  </si>
  <si>
    <t>Id2288</t>
  </si>
  <si>
    <t>Barger</t>
  </si>
  <si>
    <t>Id2289</t>
  </si>
  <si>
    <t>Mario Jr.</t>
  </si>
  <si>
    <t>Fraioli</t>
  </si>
  <si>
    <t>Id2290</t>
  </si>
  <si>
    <t>Lusapho</t>
  </si>
  <si>
    <t>Id2291</t>
  </si>
  <si>
    <t>Id2292</t>
  </si>
  <si>
    <t>Alan F</t>
  </si>
  <si>
    <t>Talhelm</t>
  </si>
  <si>
    <t>Id2293</t>
  </si>
  <si>
    <t>Id2294</t>
  </si>
  <si>
    <t>Treece</t>
  </si>
  <si>
    <t>Id2295</t>
  </si>
  <si>
    <t>Beisel</t>
  </si>
  <si>
    <t>Id2296</t>
  </si>
  <si>
    <t>Jacob J</t>
  </si>
  <si>
    <t>Enke</t>
  </si>
  <si>
    <t>Id2297</t>
  </si>
  <si>
    <t>Jose Tomas</t>
  </si>
  <si>
    <t>Ruiz-Tagle Barros</t>
  </si>
  <si>
    <t>Id2298</t>
  </si>
  <si>
    <t>Mary Evan</t>
  </si>
  <si>
    <t>Ferrell</t>
  </si>
  <si>
    <t>Id2299</t>
  </si>
  <si>
    <t>Justin K.</t>
  </si>
  <si>
    <t>Gates</t>
  </si>
  <si>
    <t>Id2300</t>
  </si>
  <si>
    <t>Jeffers</t>
  </si>
  <si>
    <t>Id2301</t>
  </si>
  <si>
    <t>Roman</t>
  </si>
  <si>
    <t>Sulhanek</t>
  </si>
  <si>
    <t>Id2302</t>
  </si>
  <si>
    <t>Id2303</t>
  </si>
  <si>
    <t>Evelyn L</t>
  </si>
  <si>
    <t>Caron</t>
  </si>
  <si>
    <t>Id2304</t>
  </si>
  <si>
    <t>Fullarton</t>
  </si>
  <si>
    <t>Id2305</t>
  </si>
  <si>
    <t>Matthew S</t>
  </si>
  <si>
    <t>Lindgren</t>
  </si>
  <si>
    <t>Id2306</t>
  </si>
  <si>
    <t>Akiha</t>
  </si>
  <si>
    <t>Id2307</t>
  </si>
  <si>
    <t>Sweny</t>
  </si>
  <si>
    <t>Id2308</t>
  </si>
  <si>
    <t>Tobin</t>
  </si>
  <si>
    <t>Id2309</t>
  </si>
  <si>
    <t>Id2310</t>
  </si>
  <si>
    <t>Id2311</t>
  </si>
  <si>
    <t>.  Kathleen</t>
  </si>
  <si>
    <t>Keys</t>
  </si>
  <si>
    <t>Id2312</t>
  </si>
  <si>
    <t>Wilbur</t>
  </si>
  <si>
    <t>Id2313</t>
  </si>
  <si>
    <t>Ditota</t>
  </si>
  <si>
    <t>Id2314</t>
  </si>
  <si>
    <t>Horbol</t>
  </si>
  <si>
    <t>Id2315</t>
  </si>
  <si>
    <t>Flannery</t>
  </si>
  <si>
    <t>Id2316</t>
  </si>
  <si>
    <t>John T</t>
  </si>
  <si>
    <t>Id2317</t>
  </si>
  <si>
    <t>Murakami</t>
  </si>
  <si>
    <t>Id2318</t>
  </si>
  <si>
    <t>Candice M</t>
  </si>
  <si>
    <t>Id2319</t>
  </si>
  <si>
    <t>Theodore A.</t>
  </si>
  <si>
    <t>Petermann</t>
  </si>
  <si>
    <t>Id2320</t>
  </si>
  <si>
    <t>Lindy</t>
  </si>
  <si>
    <t>Graves - Rostro</t>
  </si>
  <si>
    <t>Id2321</t>
  </si>
  <si>
    <t>Danielson</t>
  </si>
  <si>
    <t>Id2322</t>
  </si>
  <si>
    <t>Holly</t>
  </si>
  <si>
    <t>Street</t>
  </si>
  <si>
    <t>Id2323</t>
  </si>
  <si>
    <t>Buss</t>
  </si>
  <si>
    <t>Id2324</t>
  </si>
  <si>
    <t>Meghan K</t>
  </si>
  <si>
    <t>Duffy</t>
  </si>
  <si>
    <t>Id2325</t>
  </si>
  <si>
    <t>Fred</t>
  </si>
  <si>
    <t>Id2326</t>
  </si>
  <si>
    <t>Sebastian</t>
  </si>
  <si>
    <t>Castro</t>
  </si>
  <si>
    <t>Id2327</t>
  </si>
  <si>
    <t>Id2328</t>
  </si>
  <si>
    <t>Avery</t>
  </si>
  <si>
    <t>Id2329</t>
  </si>
  <si>
    <t>Susan E</t>
  </si>
  <si>
    <t>Bohinski</t>
  </si>
  <si>
    <t>Id2330</t>
  </si>
  <si>
    <t>Katy</t>
  </si>
  <si>
    <t>Kohls</t>
  </si>
  <si>
    <t>Id2331</t>
  </si>
  <si>
    <t>Brietzke</t>
  </si>
  <si>
    <t>Id2332</t>
  </si>
  <si>
    <t>Juan D. Sr.</t>
  </si>
  <si>
    <t>Riveros Gonzalez</t>
  </si>
  <si>
    <t>Id2333</t>
  </si>
  <si>
    <t>Albano</t>
  </si>
  <si>
    <t>Id2334</t>
  </si>
  <si>
    <t>Evan P</t>
  </si>
  <si>
    <t>Rosendahl</t>
  </si>
  <si>
    <t>Id2335</t>
  </si>
  <si>
    <t>Aaron K</t>
  </si>
  <si>
    <t>German</t>
  </si>
  <si>
    <t>inconsistencies</t>
  </si>
  <si>
    <t>occurring value</t>
  </si>
  <si>
    <t>Customer ID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</si>
  <si>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</si>
  <si>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</si>
  <si>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</si>
  <si>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</si>
  <si>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</si>
  <si>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</si>
  <si>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</si>
  <si>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Heart issues2</t>
  </si>
  <si>
    <t>smoker2</t>
  </si>
  <si>
    <t>weight status</t>
  </si>
  <si>
    <t>diabetes status</t>
  </si>
  <si>
    <t>No</t>
  </si>
  <si>
    <t>yes</t>
  </si>
  <si>
    <t>no</t>
  </si>
  <si>
    <t>history of cancer</t>
  </si>
  <si>
    <t>count</t>
  </si>
  <si>
    <t>heart issues for obese</t>
  </si>
  <si>
    <t>Yes</t>
  </si>
  <si>
    <t>total numer of majorurgeries</t>
  </si>
  <si>
    <t>total number</t>
  </si>
  <si>
    <t>transplants percentage</t>
  </si>
  <si>
    <t>percentage</t>
  </si>
  <si>
    <t>smokers</t>
  </si>
  <si>
    <t>average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</si>
  <si>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</si>
  <si>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</si>
  <si>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</si>
  <si>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</si>
  <si>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</si>
  <si>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</si>
  <si>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</si>
  <si>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</si>
  <si>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missing value of year</t>
  </si>
  <si>
    <t>date of brith</t>
  </si>
  <si>
    <t>age</t>
  </si>
  <si>
    <t>occurring values</t>
  </si>
  <si>
    <t>Oct</t>
  </si>
  <si>
    <t>tier - 1</t>
  </si>
  <si>
    <t>tier - 3</t>
  </si>
  <si>
    <t>R1013</t>
  </si>
  <si>
    <t>12-Oct-1968</t>
  </si>
  <si>
    <t>Dec</t>
  </si>
  <si>
    <t>tier - 2</t>
  </si>
  <si>
    <t>29-Dec-1978</t>
  </si>
  <si>
    <t>Jun</t>
  </si>
  <si>
    <t>R1012</t>
  </si>
  <si>
    <t>27-Jun-1977</t>
  </si>
  <si>
    <t>R1026</t>
  </si>
  <si>
    <t>17-Dec-1989</t>
  </si>
  <si>
    <t>R1016</t>
  </si>
  <si>
    <t>30-Dec-1969</t>
  </si>
  <si>
    <t>R1025</t>
  </si>
  <si>
    <t>28-Jun-1976</t>
  </si>
  <si>
    <t>14-Jun-1970</t>
  </si>
  <si>
    <t>sammary statistics</t>
  </si>
  <si>
    <t>Sep</t>
  </si>
  <si>
    <t>R1021</t>
  </si>
  <si>
    <t>3-Sep-1972</t>
  </si>
  <si>
    <t>min</t>
  </si>
  <si>
    <t>Aug</t>
  </si>
  <si>
    <t>6-Aug-1966</t>
  </si>
  <si>
    <t>R1011</t>
  </si>
  <si>
    <t>25-Jun-1969</t>
  </si>
  <si>
    <t>max</t>
  </si>
  <si>
    <t>Nov</t>
  </si>
  <si>
    <t>30-Nov-1969</t>
  </si>
  <si>
    <t>20-Aug-1980</t>
  </si>
  <si>
    <t>Jul</t>
  </si>
  <si>
    <t>5-Jul-1966</t>
  </si>
  <si>
    <t>4-Oct-1981</t>
  </si>
  <si>
    <t>median</t>
  </si>
  <si>
    <t>9-Sep-1966</t>
  </si>
  <si>
    <t>7-Oct-1972</t>
  </si>
  <si>
    <t>standard deviation</t>
  </si>
  <si>
    <t>4-Sep-1967</t>
  </si>
  <si>
    <t>20-Nov-1966</t>
  </si>
  <si>
    <t>7-Nov-1966</t>
  </si>
  <si>
    <t>9-Nov-1971</t>
  </si>
  <si>
    <t>18-Sep-2000</t>
  </si>
  <si>
    <t>average charges  more than 50 years</t>
  </si>
  <si>
    <t>17-Dec-2001</t>
  </si>
  <si>
    <t>30-Aug-1974</t>
  </si>
  <si>
    <t>25-Oct-1989</t>
  </si>
  <si>
    <t>28-Jul-1981</t>
  </si>
  <si>
    <t>10-Dec-1974</t>
  </si>
  <si>
    <t>21-Jul-1996</t>
  </si>
  <si>
    <t>26-Jun-1991</t>
  </si>
  <si>
    <t>Total charges across different hospital tier</t>
  </si>
  <si>
    <t>15-Dec-1974</t>
  </si>
  <si>
    <t>tier 1</t>
  </si>
  <si>
    <t>tier-2</t>
  </si>
  <si>
    <t>tier 3</t>
  </si>
  <si>
    <t>24-Oct-1968</t>
  </si>
  <si>
    <t>17-Sep-2000</t>
  </si>
  <si>
    <t>18-Dec-1965</t>
  </si>
  <si>
    <t>21-Oct-1973</t>
  </si>
  <si>
    <t>9-Jul-1966</t>
  </si>
  <si>
    <t>average charges  more than 2 children</t>
  </si>
  <si>
    <t>19-Jun-1965</t>
  </si>
  <si>
    <t>18-Aug-1979</t>
  </si>
  <si>
    <t>14-Aug-1969</t>
  </si>
  <si>
    <t>4-Dec-1965</t>
  </si>
  <si>
    <t>10-Nov-1969</t>
  </si>
  <si>
    <t>12-Nov-1968</t>
  </si>
  <si>
    <t>R1024</t>
  </si>
  <si>
    <t>13-Nov-1968</t>
  </si>
  <si>
    <t>average number of children less tan 40 year</t>
  </si>
  <si>
    <t>6-Sep-1994</t>
  </si>
  <si>
    <t>20-Dec-1971</t>
  </si>
  <si>
    <t>28-Jul-1968</t>
  </si>
  <si>
    <t>2-Oct-1967</t>
  </si>
  <si>
    <t>18-Dec-1970</t>
  </si>
  <si>
    <t>21-Oct-1985</t>
  </si>
  <si>
    <t>R1023</t>
  </si>
  <si>
    <t>28-Oct-1970</t>
  </si>
  <si>
    <t>R1019</t>
  </si>
  <si>
    <t>23-Oct-1967</t>
  </si>
  <si>
    <t>24-Dec-1999</t>
  </si>
  <si>
    <t>11-Nov-1967</t>
  </si>
  <si>
    <t>R1022</t>
  </si>
  <si>
    <t>25-Nov-1989</t>
  </si>
  <si>
    <t>29-Aug-1986</t>
  </si>
  <si>
    <t>9-Dec-1974</t>
  </si>
  <si>
    <t>25-Jun-1992</t>
  </si>
  <si>
    <t>5-Oct-1967</t>
  </si>
  <si>
    <t>30-Jul-1967</t>
  </si>
  <si>
    <t>14-Oct-1983</t>
  </si>
  <si>
    <t>24-Oct-1972</t>
  </si>
  <si>
    <t>30-Sep-1976</t>
  </si>
  <si>
    <t>2-Aug-1977</t>
  </si>
  <si>
    <t>7-Sep-1962</t>
  </si>
  <si>
    <t>22-Nov-1976</t>
  </si>
  <si>
    <t>8-Aug-1964</t>
  </si>
  <si>
    <t>6-Jul-1990</t>
  </si>
  <si>
    <t>23-Jul-1992</t>
  </si>
  <si>
    <t>27-Jun-1965</t>
  </si>
  <si>
    <t>2-Jul-1966</t>
  </si>
  <si>
    <t>12-Aug-1966</t>
  </si>
  <si>
    <t>23-Jun-1967</t>
  </si>
  <si>
    <t>20-Jul-1966</t>
  </si>
  <si>
    <t>14-Dec-1972</t>
  </si>
  <si>
    <t>29-Nov-1967</t>
  </si>
  <si>
    <t>3-Nov-1966</t>
  </si>
  <si>
    <t>25-Dec-1969</t>
  </si>
  <si>
    <t>11-Dec-1966</t>
  </si>
  <si>
    <t>17-Jul-1969</t>
  </si>
  <si>
    <t>29-Jun-1971</t>
  </si>
  <si>
    <t>26-Sep-1971</t>
  </si>
  <si>
    <t>20-Dec-1978</t>
  </si>
  <si>
    <t>25-Oct-1977</t>
  </si>
  <si>
    <t>19-Oct-1972</t>
  </si>
  <si>
    <t>21-Aug-1978</t>
  </si>
  <si>
    <t>28-Jun-1987</t>
  </si>
  <si>
    <t>22-Sep-1969</t>
  </si>
  <si>
    <t>27-Jul-1964</t>
  </si>
  <si>
    <t>3-Aug-1976</t>
  </si>
  <si>
    <t>14-Oct-1964</t>
  </si>
  <si>
    <t>8-Nov-1968</t>
  </si>
  <si>
    <t>29-Aug-1968</t>
  </si>
  <si>
    <t>25-Dec-1982</t>
  </si>
  <si>
    <t>23-Aug-1968</t>
  </si>
  <si>
    <t>R1017</t>
  </si>
  <si>
    <t>27-Dec-1968</t>
  </si>
  <si>
    <t>25-Nov-1979</t>
  </si>
  <si>
    <t>11-Oct-1973</t>
  </si>
  <si>
    <t>24-Oct-1980</t>
  </si>
  <si>
    <t>R1015</t>
  </si>
  <si>
    <t>5-Jun-1975</t>
  </si>
  <si>
    <t>R1020</t>
  </si>
  <si>
    <t>7-Jul-1969</t>
  </si>
  <si>
    <t>19-Sep-1973</t>
  </si>
  <si>
    <t>29-Sep-1973</t>
  </si>
  <si>
    <t>6-Sep-1971</t>
  </si>
  <si>
    <t>8-Aug-1987</t>
  </si>
  <si>
    <t>17-Jun-1969</t>
  </si>
  <si>
    <t>29-Sep-1974</t>
  </si>
  <si>
    <t>8-Aug-1973</t>
  </si>
  <si>
    <t>19-Jul-1968</t>
  </si>
  <si>
    <t>21-Jul-1982</t>
  </si>
  <si>
    <t>1-Dec-1970</t>
  </si>
  <si>
    <t>21-Aug-1991</t>
  </si>
  <si>
    <t>17-Nov-1991</t>
  </si>
  <si>
    <t>12-Jul-1962</t>
  </si>
  <si>
    <t>24-Sep-1963</t>
  </si>
  <si>
    <t>22-Jul-1959</t>
  </si>
  <si>
    <t>2-Dec-1975</t>
  </si>
  <si>
    <t>14-Sep-1988</t>
  </si>
  <si>
    <t>21-Jun-1970</t>
  </si>
  <si>
    <t>27-Nov-1973</t>
  </si>
  <si>
    <t>5-Sep-1973</t>
  </si>
  <si>
    <t>15-Aug-1975</t>
  </si>
  <si>
    <t>23-Sep-1968</t>
  </si>
  <si>
    <t>28-Jun-1967</t>
  </si>
  <si>
    <t>26-Sep-1967</t>
  </si>
  <si>
    <t>24-Dec-1970</t>
  </si>
  <si>
    <t>16-Oct-1985</t>
  </si>
  <si>
    <t>22-Aug-1985</t>
  </si>
  <si>
    <t>10-Jul-1972</t>
  </si>
  <si>
    <t>13-Oct-1973</t>
  </si>
  <si>
    <t>12-Jun-1981</t>
  </si>
  <si>
    <t>30-Dec-1974</t>
  </si>
  <si>
    <t>5-Sep-1997</t>
  </si>
  <si>
    <t>16-Nov-1972</t>
  </si>
  <si>
    <t>2-Jul-1975</t>
  </si>
  <si>
    <t>8-Aug-1972</t>
  </si>
  <si>
    <t>19-Dec-1976</t>
  </si>
  <si>
    <t>1-Jun-1983</t>
  </si>
  <si>
    <t>3-Jul-1969</t>
  </si>
  <si>
    <t>27-Oct-1969</t>
  </si>
  <si>
    <t>22-Aug-1969</t>
  </si>
  <si>
    <t>28-Dec-1979</t>
  </si>
  <si>
    <t>3-Jul-1988</t>
  </si>
  <si>
    <t>11-Aug-1970</t>
  </si>
  <si>
    <t>6-Oct-1971</t>
  </si>
  <si>
    <t>R1018</t>
  </si>
  <si>
    <t>26-Dec-1971</t>
  </si>
  <si>
    <t>11-Sep-1964</t>
  </si>
  <si>
    <t>17-Jul-1985</t>
  </si>
  <si>
    <t>3-Dec-1983</t>
  </si>
  <si>
    <t>19-Aug-1985</t>
  </si>
  <si>
    <t>14-Sep-1972</t>
  </si>
  <si>
    <t>17-Aug-1962</t>
  </si>
  <si>
    <t>8-Jul-1996</t>
  </si>
  <si>
    <t>5-Nov-1966</t>
  </si>
  <si>
    <t>8-Nov-1971</t>
  </si>
  <si>
    <t>3-Oct-1971</t>
  </si>
  <si>
    <t>3-Jul-1971</t>
  </si>
  <si>
    <t>22-Dec-1971</t>
  </si>
  <si>
    <t>R1014</t>
  </si>
  <si>
    <t>24-Jul-1987</t>
  </si>
  <si>
    <t>6-Jul-1998</t>
  </si>
  <si>
    <t>13-Aug-1969</t>
  </si>
  <si>
    <t>20-Oct-1969</t>
  </si>
  <si>
    <t>17-Jul-1971</t>
  </si>
  <si>
    <t>23-Oct-1971</t>
  </si>
  <si>
    <t>4-Nov-1968</t>
  </si>
  <si>
    <t>13-Aug-1992</t>
  </si>
  <si>
    <t>26-Sep-1972</t>
  </si>
  <si>
    <t>28-Jun-1972</t>
  </si>
  <si>
    <t>17-Dec-1973</t>
  </si>
  <si>
    <t>17-Sep-1973</t>
  </si>
  <si>
    <t>7-Jun-1977</t>
  </si>
  <si>
    <t>8-Aug-1996</t>
  </si>
  <si>
    <t>7-Jul-1973</t>
  </si>
  <si>
    <t>5-Sep-1965</t>
  </si>
  <si>
    <t>14-Jul-2001</t>
  </si>
  <si>
    <t>4-Jul-1970</t>
  </si>
  <si>
    <t>18-Aug-1970</t>
  </si>
  <si>
    <t>12-Sep-1970</t>
  </si>
  <si>
    <t>27-Jun-1975</t>
  </si>
  <si>
    <t>12-Aug-1977</t>
  </si>
  <si>
    <t>19-Sep-1977</t>
  </si>
  <si>
    <t>7-Nov-1964</t>
  </si>
  <si>
    <t>16-Sep-1966</t>
  </si>
  <si>
    <t>8-Aug-1981</t>
  </si>
  <si>
    <t>8-Jul-1974</t>
  </si>
  <si>
    <t>19-Jul-1971</t>
  </si>
  <si>
    <t>30-Sep-1970</t>
  </si>
  <si>
    <t>22-Jun-1968</t>
  </si>
  <si>
    <t>23-Oct-1972</t>
  </si>
  <si>
    <t>16-Jul-2003</t>
  </si>
  <si>
    <t>19-Dec-1979</t>
  </si>
  <si>
    <t>23-Jun-1998</t>
  </si>
  <si>
    <t>16-Dec-1970</t>
  </si>
  <si>
    <t>29-Oct-1975</t>
  </si>
  <si>
    <t>29-Aug-1982</t>
  </si>
  <si>
    <t>27-Dec-1972</t>
  </si>
  <si>
    <t>15-Dec-1964</t>
  </si>
  <si>
    <t>18-Oct-1981</t>
  </si>
  <si>
    <t>28-Nov-1973</t>
  </si>
  <si>
    <t>4-Dec-1966</t>
  </si>
  <si>
    <t>29-Sep-1968</t>
  </si>
  <si>
    <t>1-Dec-1973</t>
  </si>
  <si>
    <t>14-Aug-1974</t>
  </si>
  <si>
    <t>22-Sep-1972</t>
  </si>
  <si>
    <t>28-Jul-1975</t>
  </si>
  <si>
    <t>21-Dec-1973</t>
  </si>
  <si>
    <t>29-Nov-1971</t>
  </si>
  <si>
    <t>22-Aug-1992</t>
  </si>
  <si>
    <t>24-Aug-1969</t>
  </si>
  <si>
    <t>28-Nov-1976</t>
  </si>
  <si>
    <t>17-Dec-1977</t>
  </si>
  <si>
    <t>4-Jun-1969</t>
  </si>
  <si>
    <t>17-Jul-1979</t>
  </si>
  <si>
    <t>14-Nov-1987</t>
  </si>
  <si>
    <t>8-Jun-1974</t>
  </si>
  <si>
    <t>27-Nov-1974</t>
  </si>
  <si>
    <t>3-Nov-1976</t>
  </si>
  <si>
    <t>30-Oct-1976</t>
  </si>
  <si>
    <t>17-Oct-1976</t>
  </si>
  <si>
    <t>20-Oct-1971</t>
  </si>
  <si>
    <t>29-Dec-1971</t>
  </si>
  <si>
    <t>27-Oct-1965</t>
  </si>
  <si>
    <t>7-Aug-1995</t>
  </si>
  <si>
    <t>26-Nov-1971</t>
  </si>
  <si>
    <t>24-Nov-1969</t>
  </si>
  <si>
    <t>8-Oct-1971</t>
  </si>
  <si>
    <t>1-Jul-1988</t>
  </si>
  <si>
    <t>12-Oct-1996</t>
  </si>
  <si>
    <t>9-Jul-1988</t>
  </si>
  <si>
    <t>12-Oct-1977</t>
  </si>
  <si>
    <t>8-Jun-1963</t>
  </si>
  <si>
    <t>16-Oct-1973</t>
  </si>
  <si>
    <t>5-Jul-1981</t>
  </si>
  <si>
    <t>18-Sep-1973</t>
  </si>
  <si>
    <t>26-Nov-1969</t>
  </si>
  <si>
    <t>2-Jul-1971</t>
  </si>
  <si>
    <t>27-Oct-1973</t>
  </si>
  <si>
    <t>6-Aug-1971</t>
  </si>
  <si>
    <t>21-Aug-1974</t>
  </si>
  <si>
    <t>5-Oct-1980</t>
  </si>
  <si>
    <t>6-Dec-1975</t>
  </si>
  <si>
    <t>12-Jul-1978</t>
  </si>
  <si>
    <t>5-Dec-1981</t>
  </si>
  <si>
    <t>25-Dec-1986</t>
  </si>
  <si>
    <t>10-Sep-1976</t>
  </si>
  <si>
    <t>25-Dec-1973</t>
  </si>
  <si>
    <t>24-Oct-1970</t>
  </si>
  <si>
    <t>23-Aug-1990</t>
  </si>
  <si>
    <t>8-Dec-1982</t>
  </si>
  <si>
    <t>18-Oct-1970</t>
  </si>
  <si>
    <t>12-Aug-1970</t>
  </si>
  <si>
    <t>24-Jun-1966</t>
  </si>
  <si>
    <t>2-Dec-1977</t>
  </si>
  <si>
    <t>9-Nov-1965</t>
  </si>
  <si>
    <t>4-Nov-1977</t>
  </si>
  <si>
    <t>2-Dec-1972</t>
  </si>
  <si>
    <t>7-Dec-1972</t>
  </si>
  <si>
    <t>1-Dec-1993</t>
  </si>
  <si>
    <t>16-Dec-1979</t>
  </si>
  <si>
    <t>21-Jul-1974</t>
  </si>
  <si>
    <t>8-Sep-1974</t>
  </si>
  <si>
    <t>5-Aug-1978</t>
  </si>
  <si>
    <t>15-Jul-1983</t>
  </si>
  <si>
    <t>17-Aug-1974</t>
  </si>
  <si>
    <t>27-Sep-1992</t>
  </si>
  <si>
    <t>25-Dec-1976</t>
  </si>
  <si>
    <t>6-Jun-1972</t>
  </si>
  <si>
    <t>7-Jul-1975</t>
  </si>
  <si>
    <t>6-Sep-1967</t>
  </si>
  <si>
    <t>28-Nov-1997</t>
  </si>
  <si>
    <t>16-Dec-1978</t>
  </si>
  <si>
    <t>9-Sep-1973</t>
  </si>
  <si>
    <t>16-Aug-1982</t>
  </si>
  <si>
    <t>18-Jun-1974</t>
  </si>
  <si>
    <t>22-Nov-1972</t>
  </si>
  <si>
    <t>14-Nov-1972</t>
  </si>
  <si>
    <t>14-Jul-1976</t>
  </si>
  <si>
    <t>22-Aug-1988</t>
  </si>
  <si>
    <t>19-Oct-1976</t>
  </si>
  <si>
    <t>14-Jun-1976</t>
  </si>
  <si>
    <t>7-Nov-2001</t>
  </si>
  <si>
    <t>29-Aug-1965</t>
  </si>
  <si>
    <t>18-Jun-1971</t>
  </si>
  <si>
    <t>30-Nov-1992</t>
  </si>
  <si>
    <t>23-Aug-1971</t>
  </si>
  <si>
    <t>6-Sep-1974</t>
  </si>
  <si>
    <t>9-Sep-1969</t>
  </si>
  <si>
    <t>23-Aug-1999</t>
  </si>
  <si>
    <t>17-Jun-1976</t>
  </si>
  <si>
    <t>25-Jun-1973</t>
  </si>
  <si>
    <t>28-Oct-1980</t>
  </si>
  <si>
    <t>16-Aug-1974</t>
  </si>
  <si>
    <t>10-Aug-1969</t>
  </si>
  <si>
    <t>7-Jul-1962</t>
  </si>
  <si>
    <t>21-Oct-1965</t>
  </si>
  <si>
    <t>3-Aug-1975</t>
  </si>
  <si>
    <t>2-Sep-1977</t>
  </si>
  <si>
    <t>15-Oct-1977</t>
  </si>
  <si>
    <t>12-Nov-1977</t>
  </si>
  <si>
    <t>24-Sep-1977</t>
  </si>
  <si>
    <t>11-Jul-1973</t>
  </si>
  <si>
    <t>25-Jul-1983</t>
  </si>
  <si>
    <t>30-Dec-1983</t>
  </si>
  <si>
    <t>4-Aug-1982</t>
  </si>
  <si>
    <t>11-Nov-1987</t>
  </si>
  <si>
    <t>6-Dec-1982</t>
  </si>
  <si>
    <t>26-Sep-1975</t>
  </si>
  <si>
    <t>21-Sep-1988</t>
  </si>
  <si>
    <t>21-Aug-1975</t>
  </si>
  <si>
    <t>6-Aug-1975</t>
  </si>
  <si>
    <t>12-Dec-1984</t>
  </si>
  <si>
    <t>6-Nov-1975</t>
  </si>
  <si>
    <t>27-Dec-1981</t>
  </si>
  <si>
    <t>24-Jul-1984</t>
  </si>
  <si>
    <t>20-Sep-1985</t>
  </si>
  <si>
    <t>26-Jul-1977</t>
  </si>
  <si>
    <t>13-Aug-1979</t>
  </si>
  <si>
    <t>29-Dec-1977</t>
  </si>
  <si>
    <t>21-Jun-1977</t>
  </si>
  <si>
    <t>26-Dec-1977</t>
  </si>
  <si>
    <t>10-Nov-1993</t>
  </si>
  <si>
    <t>9-Sep-1992</t>
  </si>
  <si>
    <t>26-Dec-1972</t>
  </si>
  <si>
    <t>19-Jun-1984</t>
  </si>
  <si>
    <t>12-Jun-1966</t>
  </si>
  <si>
    <t>11-Oct-1962</t>
  </si>
  <si>
    <t>12-Oct-1978</t>
  </si>
  <si>
    <t>4-Sep-1972</t>
  </si>
  <si>
    <t>9-Sep-1972</t>
  </si>
  <si>
    <t>28-Sep-1975</t>
  </si>
  <si>
    <t>4-Sep-1977</t>
  </si>
  <si>
    <t>11-Jun-1979</t>
  </si>
  <si>
    <t>18-Sep-1971</t>
  </si>
  <si>
    <t>4-Sep-1971</t>
  </si>
  <si>
    <t>21-Sep-1963</t>
  </si>
  <si>
    <t>12-Jun-1976</t>
  </si>
  <si>
    <t>24-Sep-1980</t>
  </si>
  <si>
    <t>7-Jul-1976</t>
  </si>
  <si>
    <t>20-Jul-1976</t>
  </si>
  <si>
    <t>12-Jul-1976</t>
  </si>
  <si>
    <t>22-Jun-1993</t>
  </si>
  <si>
    <t>7-Aug-1979</t>
  </si>
  <si>
    <t>26-Jun-1978</t>
  </si>
  <si>
    <t>6-Jun-1974</t>
  </si>
  <si>
    <t>22-Dec-1974</t>
  </si>
  <si>
    <t>26-Sep-1974</t>
  </si>
  <si>
    <t>28-Nov-2000</t>
  </si>
  <si>
    <t>15-Dec-1976</t>
  </si>
  <si>
    <t>5-Aug-1974</t>
  </si>
  <si>
    <t>5-Sep-1964</t>
  </si>
  <si>
    <t>27-Sep-1982</t>
  </si>
  <si>
    <t>2-Sep-1976</t>
  </si>
  <si>
    <t>30-Jun-1976</t>
  </si>
  <si>
    <t>3-Sep-1976</t>
  </si>
  <si>
    <t>30-Jun-1978</t>
  </si>
  <si>
    <t>24-Oct-1978</t>
  </si>
  <si>
    <t>23-Nov-1962</t>
  </si>
  <si>
    <t>21-Oct-1997</t>
  </si>
  <si>
    <t>16-Jun-1987</t>
  </si>
  <si>
    <t>8-Jun-1983</t>
  </si>
  <si>
    <t>5-Nov-1963</t>
  </si>
  <si>
    <t>28-Jun-1982</t>
  </si>
  <si>
    <t>21-Jun-1990</t>
  </si>
  <si>
    <t>3-Sep-1973</t>
  </si>
  <si>
    <t>30-Aug-1973</t>
  </si>
  <si>
    <t>16-Dec-1973</t>
  </si>
  <si>
    <t>1-Sep-1978</t>
  </si>
  <si>
    <t>10-Jun-1967</t>
  </si>
  <si>
    <t>21-Dec-1975</t>
  </si>
  <si>
    <t>12-Oct-1994</t>
  </si>
  <si>
    <t>28-Aug-2001</t>
  </si>
  <si>
    <t>7-Nov-1993</t>
  </si>
  <si>
    <t>15-Dec-1975</t>
  </si>
  <si>
    <t>11-Aug-1965</t>
  </si>
  <si>
    <t>28-Jun-1975</t>
  </si>
  <si>
    <t>12-Dec-1970</t>
  </si>
  <si>
    <t>27-Dec-1982</t>
  </si>
  <si>
    <t>6-Jun-1964</t>
  </si>
  <si>
    <t>28-Nov-1985</t>
  </si>
  <si>
    <t>12-Dec-2003</t>
  </si>
  <si>
    <t>6-Nov-1977</t>
  </si>
  <si>
    <t>20-Dec-1976</t>
  </si>
  <si>
    <t>17-Jul-1978</t>
  </si>
  <si>
    <t>3-Nov-1989</t>
  </si>
  <si>
    <t>8-Nov-1980</t>
  </si>
  <si>
    <t>18-Sep-1995</t>
  </si>
  <si>
    <t>22-Aug-1962</t>
  </si>
  <si>
    <t>20-Aug-1983</t>
  </si>
  <si>
    <t>3-Dec-1979</t>
  </si>
  <si>
    <t>28-Aug-1983</t>
  </si>
  <si>
    <t>23-Nov-1972</t>
  </si>
  <si>
    <t>10-Aug-1975</t>
  </si>
  <si>
    <t>19-Jun-1970</t>
  </si>
  <si>
    <t>28-Dec-1981</t>
  </si>
  <si>
    <t>29-Oct-1987</t>
  </si>
  <si>
    <t>20-Jul-1977</t>
  </si>
  <si>
    <t>10-Oct-1962</t>
  </si>
  <si>
    <t>17-Nov-1994</t>
  </si>
  <si>
    <t>5-Dec-2004</t>
  </si>
  <si>
    <t>5-Oct-2001</t>
  </si>
  <si>
    <t>12-Oct-1989</t>
  </si>
  <si>
    <t>21-Dec-1991</t>
  </si>
  <si>
    <t>9-Nov-1974</t>
  </si>
  <si>
    <t>2-Dec-1997</t>
  </si>
  <si>
    <t>25-Dec-1999</t>
  </si>
  <si>
    <t>6-Dec-1974</t>
  </si>
  <si>
    <t>21-Dec-1997</t>
  </si>
  <si>
    <t>30-Jun-1981</t>
  </si>
  <si>
    <t>12-Dec-1976</t>
  </si>
  <si>
    <t>8-Nov-1991</t>
  </si>
  <si>
    <t>4-Sep-1978</t>
  </si>
  <si>
    <t>18-Jul-1965</t>
  </si>
  <si>
    <t>29-Aug-1977</t>
  </si>
  <si>
    <t>4-Dec-1978</t>
  </si>
  <si>
    <t>10-Sep-1980</t>
  </si>
  <si>
    <t>2-Jun-1979</t>
  </si>
  <si>
    <t>12-Jul-1987</t>
  </si>
  <si>
    <t>18-Dec-1982</t>
  </si>
  <si>
    <t>19-Dec-1981</t>
  </si>
  <si>
    <t>15-Jun-1976</t>
  </si>
  <si>
    <t>11-Oct-1971</t>
  </si>
  <si>
    <t>13-Sep-1995</t>
  </si>
  <si>
    <t>24-Nov-1996</t>
  </si>
  <si>
    <t>9-Oct-1976</t>
  </si>
  <si>
    <t>27-Dec-1965</t>
  </si>
  <si>
    <t>30-Sep-1998</t>
  </si>
  <si>
    <t>10-Aug-1993</t>
  </si>
  <si>
    <t>16-Oct-1980</t>
  </si>
  <si>
    <t>15-Jun-1999</t>
  </si>
  <si>
    <t>24-Jul-1980</t>
  </si>
  <si>
    <t>1-Dec-1968</t>
  </si>
  <si>
    <t>2-Nov-1991</t>
  </si>
  <si>
    <t>20-Jun-1980</t>
  </si>
  <si>
    <t>13-Dec-2001</t>
  </si>
  <si>
    <t>24-Aug-1978</t>
  </si>
  <si>
    <t>29-Nov-1978</t>
  </si>
  <si>
    <t>6-Nov-1978</t>
  </si>
  <si>
    <t>28-Nov-1978</t>
  </si>
  <si>
    <t>17-Sep-1996</t>
  </si>
  <si>
    <t>3-Jul-1968</t>
  </si>
  <si>
    <t>30-Sep-1997</t>
  </si>
  <si>
    <t>17-Jul-1967</t>
  </si>
  <si>
    <t>20-Jul-1986</t>
  </si>
  <si>
    <t>14-Aug-1994</t>
  </si>
  <si>
    <t>15-Dec-1988</t>
  </si>
  <si>
    <t>22-Aug-1984</t>
  </si>
  <si>
    <t>14-Dec-1978</t>
  </si>
  <si>
    <t>10-Oct-1976</t>
  </si>
  <si>
    <t>18-Oct-1978</t>
  </si>
  <si>
    <t>10-Jul-1983</t>
  </si>
  <si>
    <t>28-Oct-1997</t>
  </si>
  <si>
    <t>14-Jun-1996</t>
  </si>
  <si>
    <t>13-Jul-1990</t>
  </si>
  <si>
    <t>4-Aug-1967</t>
  </si>
  <si>
    <t>1-Jun-2001</t>
  </si>
  <si>
    <t>30-Sep-1977</t>
  </si>
  <si>
    <t>25-Sep-1977</t>
  </si>
  <si>
    <t>7-Jul-1980</t>
  </si>
  <si>
    <t>1-Sep-1979</t>
  </si>
  <si>
    <t>25-Aug-1977</t>
  </si>
  <si>
    <t>2-Dec-1978</t>
  </si>
  <si>
    <t>12-Nov-1978</t>
  </si>
  <si>
    <t>19-Sep-1983</t>
  </si>
  <si>
    <t>12-Nov-1999</t>
  </si>
  <si>
    <t>5-Dec-1965</t>
  </si>
  <si>
    <t>22-Jul-1993</t>
  </si>
  <si>
    <t>24-Nov-1981</t>
  </si>
  <si>
    <t>9-Dec-1965</t>
  </si>
  <si>
    <t>16-Jul-1981</t>
  </si>
  <si>
    <t>21-Jun-1983</t>
  </si>
  <si>
    <t>5-Oct-1993</t>
  </si>
  <si>
    <t>1-Dec-1977</t>
  </si>
  <si>
    <t>26-Jun-1979</t>
  </si>
  <si>
    <t>18-Dec-1977</t>
  </si>
  <si>
    <t>21-Jun-1986</t>
  </si>
  <si>
    <t>15-Jun-1986</t>
  </si>
  <si>
    <t>19-Sep-1979</t>
  </si>
  <si>
    <t>25-Jul-1984</t>
  </si>
  <si>
    <t>19-Jun-1979</t>
  </si>
  <si>
    <t>15-Nov-2004</t>
  </si>
  <si>
    <t>11-Jul-1965</t>
  </si>
  <si>
    <t>11-Aug-1972</t>
  </si>
  <si>
    <t>25-Jun-1965</t>
  </si>
  <si>
    <t>6-Jun-1965</t>
  </si>
  <si>
    <t>26-Dec-1966</t>
  </si>
  <si>
    <t>23-Dec-1971</t>
  </si>
  <si>
    <t>2-Nov-1985</t>
  </si>
  <si>
    <t>18-Dec-1976</t>
  </si>
  <si>
    <t>4-Aug-1981</t>
  </si>
  <si>
    <t>25-Oct-1973</t>
  </si>
  <si>
    <t>13-Jun-1981</t>
  </si>
  <si>
    <t>14-Aug-1981</t>
  </si>
  <si>
    <t>24-Jul-1982</t>
  </si>
  <si>
    <t>2-Sep-1986</t>
  </si>
  <si>
    <t>13-Jul-1986</t>
  </si>
  <si>
    <t>15-Sep-1977</t>
  </si>
  <si>
    <t>22-Aug-1970</t>
  </si>
  <si>
    <t>28-Jun-1991</t>
  </si>
  <si>
    <t>21-Nov-1983</t>
  </si>
  <si>
    <t>11-Aug-1983</t>
  </si>
  <si>
    <t>14-Sep-1982</t>
  </si>
  <si>
    <t>26-Aug-1968</t>
  </si>
  <si>
    <t>19-Jul-1975</t>
  </si>
  <si>
    <t>30-Sep-1980</t>
  </si>
  <si>
    <t>7-Oct-1980</t>
  </si>
  <si>
    <t>22-Jun-1980</t>
  </si>
  <si>
    <t>17-Sep-2002</t>
  </si>
  <si>
    <t>17-Jul-1981</t>
  </si>
  <si>
    <t>6-Sep-1978</t>
  </si>
  <si>
    <t>29-Jun-1984</t>
  </si>
  <si>
    <t>30-Jul-1978</t>
  </si>
  <si>
    <t>24-Jun-1976</t>
  </si>
  <si>
    <t>21-Nov-1984</t>
  </si>
  <si>
    <t>8-Aug-1999</t>
  </si>
  <si>
    <t>7-Jul-1984</t>
  </si>
  <si>
    <t>1-Aug-1993</t>
  </si>
  <si>
    <t>29-Jun-1968</t>
  </si>
  <si>
    <t>12-Jun-1980</t>
  </si>
  <si>
    <t>11-Aug-1987</t>
  </si>
  <si>
    <t>18-Jun-1992</t>
  </si>
  <si>
    <t>6-Oct-1982</t>
  </si>
  <si>
    <t>24-Jun-1978</t>
  </si>
  <si>
    <t>28-Jun-1980</t>
  </si>
  <si>
    <t>21-Jul-1980</t>
  </si>
  <si>
    <t>22-Oct-1980</t>
  </si>
  <si>
    <t>26-Jul-1980</t>
  </si>
  <si>
    <t>29-Oct-1995</t>
  </si>
  <si>
    <t>2-Jun-1978</t>
  </si>
  <si>
    <t>30-Oct-1989</t>
  </si>
  <si>
    <t>6-Jul-1969</t>
  </si>
  <si>
    <t>1-Sep-1982</t>
  </si>
  <si>
    <t>18-Oct-1982</t>
  </si>
  <si>
    <t>10-Dec-1985</t>
  </si>
  <si>
    <t>3-Jun-1975</t>
  </si>
  <si>
    <t>18-Aug-1980</t>
  </si>
  <si>
    <t>15-Dec-1978</t>
  </si>
  <si>
    <t>30-Aug-1980</t>
  </si>
  <si>
    <t>21-Dec-1961</t>
  </si>
  <si>
    <t>16-Aug-1980</t>
  </si>
  <si>
    <t>5-Sep-1984</t>
  </si>
  <si>
    <t>21-Dec-1989</t>
  </si>
  <si>
    <t>10-Sep-1985</t>
  </si>
  <si>
    <t>24-Dec-2004</t>
  </si>
  <si>
    <t>23-Jun-1981</t>
  </si>
  <si>
    <t>23-Oct-1969</t>
  </si>
  <si>
    <t>19-Jun-1981</t>
  </si>
  <si>
    <t>4-Nov-1979</t>
  </si>
  <si>
    <t>15-Jun-1977</t>
  </si>
  <si>
    <t>16-Jun-1964</t>
  </si>
  <si>
    <t>30-Nov-2000</t>
  </si>
  <si>
    <t>15-Jul-1979</t>
  </si>
  <si>
    <t>8-Jul-1994</t>
  </si>
  <si>
    <t>17-Aug-1975</t>
  </si>
  <si>
    <t>29-Jun-1991</t>
  </si>
  <si>
    <t>24-Dec-1985</t>
  </si>
  <si>
    <t>23-Nov-1980</t>
  </si>
  <si>
    <t>8-Oct-1981</t>
  </si>
  <si>
    <t>3-Sep-1981</t>
  </si>
  <si>
    <t>21-Sep-1981</t>
  </si>
  <si>
    <t>8-Sep-1989</t>
  </si>
  <si>
    <t>10-Oct-1988</t>
  </si>
  <si>
    <t>9-Dec-1966</t>
  </si>
  <si>
    <t>17-Jun-1970</t>
  </si>
  <si>
    <t>5-Jun-1986</t>
  </si>
  <si>
    <t>7-Aug-1986</t>
  </si>
  <si>
    <t>18-Jul-1968</t>
  </si>
  <si>
    <t>21-Oct-1978</t>
  </si>
  <si>
    <t>13-Jun-1994</t>
  </si>
  <si>
    <t>12-Jun-1983</t>
  </si>
  <si>
    <t>12-Dec-1971</t>
  </si>
  <si>
    <t>19-Nov-1972</t>
  </si>
  <si>
    <t>13-Jul-1968</t>
  </si>
  <si>
    <t>9-Jul-1985</t>
  </si>
  <si>
    <t>20-Oct-1989</t>
  </si>
  <si>
    <t>17-Sep-1981</t>
  </si>
  <si>
    <t>19-Nov-1989</t>
  </si>
  <si>
    <t>1-Jul-1984</t>
  </si>
  <si>
    <t>8-Nov-1970</t>
  </si>
  <si>
    <t>8-Dec-1984</t>
  </si>
  <si>
    <t>6-Jun-1990</t>
  </si>
  <si>
    <t>29-Jul-1998</t>
  </si>
  <si>
    <t>4-Sep-2003</t>
  </si>
  <si>
    <t>29-Aug-1973</t>
  </si>
  <si>
    <t>28-Aug-1982</t>
  </si>
  <si>
    <t>7-Nov-1982</t>
  </si>
  <si>
    <t>29-Dec-1982</t>
  </si>
  <si>
    <t>22-Nov-1982</t>
  </si>
  <si>
    <t>5-Oct-1984</t>
  </si>
  <si>
    <t>20-Jul-1981</t>
  </si>
  <si>
    <t>20-Sep-1984</t>
  </si>
  <si>
    <t>11-Dec-1968</t>
  </si>
  <si>
    <t>9-Sep-1979</t>
  </si>
  <si>
    <t>6-Aug-1989</t>
  </si>
  <si>
    <t>18-Dec-1986</t>
  </si>
  <si>
    <t>3-Dec-1969</t>
  </si>
  <si>
    <t>2-Oct-1982</t>
  </si>
  <si>
    <t>12-Aug-1982</t>
  </si>
  <si>
    <t>23-Oct-1976</t>
  </si>
  <si>
    <t>7-Jul-1994</t>
  </si>
  <si>
    <t>9-Oct-1982</t>
  </si>
  <si>
    <t>26-Jul-1983</t>
  </si>
  <si>
    <t>8-Jun-1980</t>
  </si>
  <si>
    <t>27-Jul-1981</t>
  </si>
  <si>
    <t>1-Nov-1984</t>
  </si>
  <si>
    <t>26-Aug-1984</t>
  </si>
  <si>
    <t>22-Jul-1985</t>
  </si>
  <si>
    <t>5-Aug-1975</t>
  </si>
  <si>
    <t>30-Dec-1976</t>
  </si>
  <si>
    <t>4-Sep-1987</t>
  </si>
  <si>
    <t>22-Aug-1971</t>
  </si>
  <si>
    <t>20-Aug-1970</t>
  </si>
  <si>
    <t>15-Aug-1986</t>
  </si>
  <si>
    <t>9-Sep-1987</t>
  </si>
  <si>
    <t>28-Oct-1982</t>
  </si>
  <si>
    <t>16-Aug-1997</t>
  </si>
  <si>
    <t>6-Aug-1982</t>
  </si>
  <si>
    <t>18-Nov-1976</t>
  </si>
  <si>
    <t>13-Aug-1984</t>
  </si>
  <si>
    <t>9-Nov-1970</t>
  </si>
  <si>
    <t>7-Jul-1996</t>
  </si>
  <si>
    <t>24-Jun-1989</t>
  </si>
  <si>
    <t>18-Sep-1976</t>
  </si>
  <si>
    <t>30-Oct-1980</t>
  </si>
  <si>
    <t>19-Aug-1983</t>
  </si>
  <si>
    <t>21-Oct-1983</t>
  </si>
  <si>
    <t>25-Sep-1986</t>
  </si>
  <si>
    <t>13-Aug-1990</t>
  </si>
  <si>
    <t>15-Dec-1985</t>
  </si>
  <si>
    <t>19-Nov-1985</t>
  </si>
  <si>
    <t>27-Jul-2004</t>
  </si>
  <si>
    <t>4-Sep-1969</t>
  </si>
  <si>
    <t>17-Sep-1974</t>
  </si>
  <si>
    <t>4-Jul-1996</t>
  </si>
  <si>
    <t>26-Aug-1981</t>
  </si>
  <si>
    <t>16-Oct-1993</t>
  </si>
  <si>
    <t>25-Sep-1984</t>
  </si>
  <si>
    <t>17-Oct-1995</t>
  </si>
  <si>
    <t>11-Oct-1970</t>
  </si>
  <si>
    <t>8-Sep-1972</t>
  </si>
  <si>
    <t>11-Nov-1972</t>
  </si>
  <si>
    <t>27-Aug-1962</t>
  </si>
  <si>
    <t>10-Oct-1979</t>
  </si>
  <si>
    <t>19-Sep-1978</t>
  </si>
  <si>
    <t>29-Jun-1972</t>
  </si>
  <si>
    <t>12-Aug-1992</t>
  </si>
  <si>
    <t>10-Sep-1999</t>
  </si>
  <si>
    <t>22-Sep-1985</t>
  </si>
  <si>
    <t>23-Oct-1988</t>
  </si>
  <si>
    <t>1-Oct-1981</t>
  </si>
  <si>
    <t>20-Jun-1982</t>
  </si>
  <si>
    <t>22-Nov-1981</t>
  </si>
  <si>
    <t>1-Nov-1988</t>
  </si>
  <si>
    <t>5-Oct-1970</t>
  </si>
  <si>
    <t>9-Aug-1985</t>
  </si>
  <si>
    <t>6-Oct-1984</t>
  </si>
  <si>
    <t>15-Oct-1985</t>
  </si>
  <si>
    <t>6-Nov-1973</t>
  </si>
  <si>
    <t>14-Oct-1970</t>
  </si>
  <si>
    <t>5-Sep-1978</t>
  </si>
  <si>
    <t>16-Nov-1990</t>
  </si>
  <si>
    <t>9-Nov-1969</t>
  </si>
  <si>
    <t>18-Aug-1990</t>
  </si>
  <si>
    <t>16-Nov-1983</t>
  </si>
  <si>
    <t>25-Jul-1991</t>
  </si>
  <si>
    <t>21-Jul-1985</t>
  </si>
  <si>
    <t>9-Sep-1995</t>
  </si>
  <si>
    <t>9-Jun-1970</t>
  </si>
  <si>
    <t>14-Oct-1984</t>
  </si>
  <si>
    <t>12-Oct-2000</t>
  </si>
  <si>
    <t>8-Aug-1979</t>
  </si>
  <si>
    <t>21-Sep-1984</t>
  </si>
  <si>
    <t>8-Nov-1994</t>
  </si>
  <si>
    <t>28-Jul-1996</t>
  </si>
  <si>
    <t>16-Aug-1989</t>
  </si>
  <si>
    <t>8-Aug-1980</t>
  </si>
  <si>
    <t>10-Jun-1988</t>
  </si>
  <si>
    <t>11-Oct-1974</t>
  </si>
  <si>
    <t>10-Oct-1980</t>
  </si>
  <si>
    <t>27-Sep-2002</t>
  </si>
  <si>
    <t>25-Jun-1970</t>
  </si>
  <si>
    <t>11-Nov-1984</t>
  </si>
  <si>
    <t>19-Sep-1984</t>
  </si>
  <si>
    <t>22-Jul-1989</t>
  </si>
  <si>
    <t>5-Aug-1980</t>
  </si>
  <si>
    <t>15-Jul-2004</t>
  </si>
  <si>
    <t>13-Aug-2003</t>
  </si>
  <si>
    <t>14-Jul-1987</t>
  </si>
  <si>
    <t>30-Jul-1994</t>
  </si>
  <si>
    <t>3-Aug-1979</t>
  </si>
  <si>
    <t>13-Aug-1993</t>
  </si>
  <si>
    <t>29-Jul-1987</t>
  </si>
  <si>
    <t>21-Dec-1982</t>
  </si>
  <si>
    <t>8-Jul-1982</t>
  </si>
  <si>
    <t>19-Oct-1993</t>
  </si>
  <si>
    <t>22-Nov-1984</t>
  </si>
  <si>
    <t>18-Jun-1985</t>
  </si>
  <si>
    <t>30-Sep-1987</t>
  </si>
  <si>
    <t>20-Aug-1995</t>
  </si>
  <si>
    <t>27-Jul-1987</t>
  </si>
  <si>
    <t>30-Oct-1969</t>
  </si>
  <si>
    <t>27-Sep-1971</t>
  </si>
  <si>
    <t>22-Jul-2002</t>
  </si>
  <si>
    <t>2-Nov-1972</t>
  </si>
  <si>
    <t>18-Sep-1980</t>
  </si>
  <si>
    <t>1-Nov-2004</t>
  </si>
  <si>
    <t>30-Aug-1983</t>
  </si>
  <si>
    <t>21-Aug-1972</t>
  </si>
  <si>
    <t>19-Oct-1987</t>
  </si>
  <si>
    <t>18-Dec-1971</t>
  </si>
  <si>
    <t>9-Nov-1975</t>
  </si>
  <si>
    <t>30-Aug-1981</t>
  </si>
  <si>
    <t>3-Nov-1993</t>
  </si>
  <si>
    <t>15-Jun-1981</t>
  </si>
  <si>
    <t>6-Jul-1974</t>
  </si>
  <si>
    <t>3-Nov-1992</t>
  </si>
  <si>
    <t>28-Oct-1972</t>
  </si>
  <si>
    <t>12-Aug-1984</t>
  </si>
  <si>
    <t>3-Sep-1983</t>
  </si>
  <si>
    <t>27-Sep-1978</t>
  </si>
  <si>
    <t>17-Nov-1985</t>
  </si>
  <si>
    <t>9-Dec-1987</t>
  </si>
  <si>
    <t>15-Nov-1994</t>
  </si>
  <si>
    <t>11-Sep-1978</t>
  </si>
  <si>
    <t>18-Nov-1988</t>
  </si>
  <si>
    <t>3-Oct-1983</t>
  </si>
  <si>
    <t>21-Nov-1986</t>
  </si>
  <si>
    <t>5-Sep-1985</t>
  </si>
  <si>
    <t>18-Sep-1974</t>
  </si>
  <si>
    <t>22-Sep-1999</t>
  </si>
  <si>
    <t>7-Dec-1980</t>
  </si>
  <si>
    <t>17-Oct-1990</t>
  </si>
  <si>
    <t>7-Nov-1981</t>
  </si>
  <si>
    <t>29-Jul-1988</t>
  </si>
  <si>
    <t>17-Aug-1984</t>
  </si>
  <si>
    <t>30-Sep-1986</t>
  </si>
  <si>
    <t>12-Jul-1986</t>
  </si>
  <si>
    <t>2-Dec-1986</t>
  </si>
  <si>
    <t>24-Oct-1973</t>
  </si>
  <si>
    <t>25-Aug-1982</t>
  </si>
  <si>
    <t>16-Nov-1958</t>
  </si>
  <si>
    <t>unknown</t>
  </si>
  <si>
    <t>5-Sep-2000</t>
  </si>
  <si>
    <t>8-Jun-1978</t>
  </si>
  <si>
    <t>17-Sep-1992</t>
  </si>
  <si>
    <t>6-Jul-1991</t>
  </si>
  <si>
    <t>27-Sep-1975</t>
  </si>
  <si>
    <t>23-Dec-1985</t>
  </si>
  <si>
    <t>1-Aug-1984</t>
  </si>
  <si>
    <t>3-Sep-1984</t>
  </si>
  <si>
    <t>6-Nov-1989</t>
  </si>
  <si>
    <t>8-Aug-1988</t>
  </si>
  <si>
    <t>30-Oct-1995</t>
  </si>
  <si>
    <t>1-Jun-1984</t>
  </si>
  <si>
    <t>22-Jul-1986</t>
  </si>
  <si>
    <t>18-Nov-1989</t>
  </si>
  <si>
    <t>1-Jun-1986</t>
  </si>
  <si>
    <t>7-Dec-1994</t>
  </si>
  <si>
    <t>7-Nov-1989</t>
  </si>
  <si>
    <t>15-Dec-1972</t>
  </si>
  <si>
    <t>28-Aug-1991</t>
  </si>
  <si>
    <t>2-Sep-1974</t>
  </si>
  <si>
    <t>10-Jun-1989</t>
  </si>
  <si>
    <t>13-Nov-1994</t>
  </si>
  <si>
    <t>9-Sep-2000</t>
  </si>
  <si>
    <t>22-Aug-2004</t>
  </si>
  <si>
    <t>12-Nov-1974</t>
  </si>
  <si>
    <t>1-Sep-1987</t>
  </si>
  <si>
    <t>20-Oct-1986</t>
  </si>
  <si>
    <t>20-Sep-1986</t>
  </si>
  <si>
    <t>25-Oct-1986</t>
  </si>
  <si>
    <t>19-Jul-1989</t>
  </si>
  <si>
    <t>17-Dec-1988</t>
  </si>
  <si>
    <t>5-Jul-1987</t>
  </si>
  <si>
    <t>26-Dec-1987</t>
  </si>
  <si>
    <t>29-Jun-1987</t>
  </si>
  <si>
    <t>6-Jun-1995</t>
  </si>
  <si>
    <t>1-Dec-1999</t>
  </si>
  <si>
    <t>17-Jun-1993</t>
  </si>
  <si>
    <t>24-Oct-1983</t>
  </si>
  <si>
    <t>6-Jun-2004</t>
  </si>
  <si>
    <t>1-Nov-1991</t>
  </si>
  <si>
    <t>12-Sep-1979</t>
  </si>
  <si>
    <t>16-Oct-1984</t>
  </si>
  <si>
    <t>29-Aug-1991</t>
  </si>
  <si>
    <t>9-Oct-1990</t>
  </si>
  <si>
    <t>22-Aug-1990</t>
  </si>
  <si>
    <t>10-Dec-1993</t>
  </si>
  <si>
    <t>15-Sep-1988</t>
  </si>
  <si>
    <t>13-Sep-1987</t>
  </si>
  <si>
    <t>13-Sep-1992</t>
  </si>
  <si>
    <t>18-Nov-1987</t>
  </si>
  <si>
    <t>19-Jun-1999</t>
  </si>
  <si>
    <t>14-Jul-1997</t>
  </si>
  <si>
    <t>22-Nov-1978</t>
  </si>
  <si>
    <t>11-Jun-1993</t>
  </si>
  <si>
    <t>7-Sep-1980</t>
  </si>
  <si>
    <t>29-Jul-1997</t>
  </si>
  <si>
    <t>16-Oct-2001</t>
  </si>
  <si>
    <t>4-Dec-1997</t>
  </si>
  <si>
    <t>29-Jun-1986</t>
  </si>
  <si>
    <t>25-Aug-1992</t>
  </si>
  <si>
    <t>10-Sep-1991</t>
  </si>
  <si>
    <t>28-Dec-1985</t>
  </si>
  <si>
    <t>9-Nov-1988</t>
  </si>
  <si>
    <t>8-Jul-1988</t>
  </si>
  <si>
    <t>9-Jun-1977</t>
  </si>
  <si>
    <t>4-Sep-1988</t>
  </si>
  <si>
    <t>24-Jun-1988</t>
  </si>
  <si>
    <t>7-Nov-1973</t>
  </si>
  <si>
    <t>30-Aug-1991</t>
  </si>
  <si>
    <t>13-Aug-1977</t>
  </si>
  <si>
    <t>26-Jun-1974</t>
  </si>
  <si>
    <t>27-Nov-1991</t>
  </si>
  <si>
    <t>23-Aug-1991</t>
  </si>
  <si>
    <t>21-Aug-2002</t>
  </si>
  <si>
    <t>10-Jul-1993</t>
  </si>
  <si>
    <t>23-Sep-1988</t>
  </si>
  <si>
    <t>28-Nov-1990</t>
  </si>
  <si>
    <t>10-Jul-1989</t>
  </si>
  <si>
    <t>22-Oct-1968</t>
  </si>
  <si>
    <t>27-Oct-1986</t>
  </si>
  <si>
    <t>23-Dec-1986</t>
  </si>
  <si>
    <t>29-Sep-1997</t>
  </si>
  <si>
    <t>1-Sep-1989</t>
  </si>
  <si>
    <t>27-Dec-1995</t>
  </si>
  <si>
    <t>7-Jun-2001</t>
  </si>
  <si>
    <t>11-Sep-1974</t>
  </si>
  <si>
    <t>13-Dec-1979</t>
  </si>
  <si>
    <t>29-Sep-1995</t>
  </si>
  <si>
    <t>15-Oct-1984</t>
  </si>
  <si>
    <t>10-Jun-1991</t>
  </si>
  <si>
    <t>10-Sep-1992</t>
  </si>
  <si>
    <t>11-Dec-2000</t>
  </si>
  <si>
    <t>27-Jun-2002</t>
  </si>
  <si>
    <t>1-Dec-1995</t>
  </si>
  <si>
    <t>3-Jul-1981</t>
  </si>
  <si>
    <t>3-Oct-1978</t>
  </si>
  <si>
    <t>16-Dec-1989</t>
  </si>
  <si>
    <t>22-Jun-1987</t>
  </si>
  <si>
    <t>9-Dec-1989</t>
  </si>
  <si>
    <t>1-Aug-1989</t>
  </si>
  <si>
    <t>5-Aug-1963</t>
  </si>
  <si>
    <t>24-Jul-1963</t>
  </si>
  <si>
    <t>27-Sep-1987</t>
  </si>
  <si>
    <t>16-Aug-1992</t>
  </si>
  <si>
    <t>22-Nov-1987</t>
  </si>
  <si>
    <t>2-Sep-1987</t>
  </si>
  <si>
    <t>5-Jun-1987</t>
  </si>
  <si>
    <t>24-Nov-2004</t>
  </si>
  <si>
    <t>12-Oct-1991</t>
  </si>
  <si>
    <t>5-Sep-1986</t>
  </si>
  <si>
    <t>2-Jul-1980</t>
  </si>
  <si>
    <t>12-Aug-1994</t>
  </si>
  <si>
    <t>21-Jun-2003</t>
  </si>
  <si>
    <t>28-Sep-1992</t>
  </si>
  <si>
    <t>9-Oct-1992</t>
  </si>
  <si>
    <t>12-Aug-1981</t>
  </si>
  <si>
    <t>4-Dec-1977</t>
  </si>
  <si>
    <t>22-Jun-2003</t>
  </si>
  <si>
    <t>4-Sep-1990</t>
  </si>
  <si>
    <t>4-Oct-2003</t>
  </si>
  <si>
    <t>18-Oct-1979</t>
  </si>
  <si>
    <t>26-Sep-1990</t>
  </si>
  <si>
    <t>5-Dec-1972</t>
  </si>
  <si>
    <t>5-Aug-1990</t>
  </si>
  <si>
    <t>25-Oct-1996</t>
  </si>
  <si>
    <t>22-Jun-1985</t>
  </si>
  <si>
    <t>29-Jun-1998</t>
  </si>
  <si>
    <t>2-Jul-2000</t>
  </si>
  <si>
    <t>18-Sep-1989</t>
  </si>
  <si>
    <t>25-Dec-1996</t>
  </si>
  <si>
    <t>20-Sep-1990</t>
  </si>
  <si>
    <t>22-Dec-2004</t>
  </si>
  <si>
    <t>17-Nov-1990</t>
  </si>
  <si>
    <t>4-Jul-1992</t>
  </si>
  <si>
    <t>13-Jun-1988</t>
  </si>
  <si>
    <t>29-Jun-1993</t>
  </si>
  <si>
    <t>21-Dec-1988</t>
  </si>
  <si>
    <t>5-Dec-1987</t>
  </si>
  <si>
    <t>2-Oct-2003</t>
  </si>
  <si>
    <t>16-Jun-1980</t>
  </si>
  <si>
    <t>13-Oct-1997</t>
  </si>
  <si>
    <t>26-Jun-1988</t>
  </si>
  <si>
    <t>28-Dec-1965</t>
  </si>
  <si>
    <t>12-Jul-1992</t>
  </si>
  <si>
    <t>18-Jul-2004</t>
  </si>
  <si>
    <t>20-Nov-1999</t>
  </si>
  <si>
    <t>4-Jul-1991</t>
  </si>
  <si>
    <t>15-Jul-1990</t>
  </si>
  <si>
    <t>8-Aug-1990</t>
  </si>
  <si>
    <t>28-Jun-1994</t>
  </si>
  <si>
    <t>3-Sep-1991</t>
  </si>
  <si>
    <t>24-Oct-1994</t>
  </si>
  <si>
    <t>8-Oct-1994</t>
  </si>
  <si>
    <t>14-Jul-1970</t>
  </si>
  <si>
    <t>23-Dec-1993</t>
  </si>
  <si>
    <t>4-Sep-1993</t>
  </si>
  <si>
    <t>29-Dec-1994</t>
  </si>
  <si>
    <t>15-Aug-1992</t>
  </si>
  <si>
    <t>16-Sep-1988</t>
  </si>
  <si>
    <t>11-Aug-1986</t>
  </si>
  <si>
    <t>18-Jul-1988</t>
  </si>
  <si>
    <t>29-Jun-1982</t>
  </si>
  <si>
    <t>29-Nov-1997</t>
  </si>
  <si>
    <t>29-Jul-1961</t>
  </si>
  <si>
    <t>28-Aug-1990</t>
  </si>
  <si>
    <t>13-Sep-1991</t>
  </si>
  <si>
    <t>1-Nov-1994</t>
  </si>
  <si>
    <t>1-Jun-1991</t>
  </si>
  <si>
    <t>26-Oct-1994</t>
  </si>
  <si>
    <t>2-Nov-1994</t>
  </si>
  <si>
    <t>19-Dec-1988</t>
  </si>
  <si>
    <t>25-Nov-2000</t>
  </si>
  <si>
    <t>8-Jun-2003</t>
  </si>
  <si>
    <t>20-Nov-1983</t>
  </si>
  <si>
    <t>14-Oct-1995</t>
  </si>
  <si>
    <t>16-Jun-1982</t>
  </si>
  <si>
    <t>1-Dec-1991</t>
  </si>
  <si>
    <t>3-Nov-1991</t>
  </si>
  <si>
    <t>27-Jun-1992</t>
  </si>
  <si>
    <t>14-Dec-1998</t>
  </si>
  <si>
    <t>6-Sep-1997</t>
  </si>
  <si>
    <t>3-Oct-1995</t>
  </si>
  <si>
    <t>25-Jun-1989</t>
  </si>
  <si>
    <t>9-Aug-1973</t>
  </si>
  <si>
    <t>16-Sep-1984</t>
  </si>
  <si>
    <t>26-Nov-1998</t>
  </si>
  <si>
    <t>4-Aug-1992</t>
  </si>
  <si>
    <t>28-Jun-1992</t>
  </si>
  <si>
    <t>6-Aug-1991</t>
  </si>
  <si>
    <t>21-Aug-1994</t>
  </si>
  <si>
    <t>14-Dec-1990</t>
  </si>
  <si>
    <t>1-Dec-1990</t>
  </si>
  <si>
    <t>18-Oct-2002</t>
  </si>
  <si>
    <t>19-Nov-1962</t>
  </si>
  <si>
    <t>16-Sep-1983</t>
  </si>
  <si>
    <t>14-Sep-1995</t>
  </si>
  <si>
    <t>30-Nov-1988</t>
  </si>
  <si>
    <t>26-Dec-1993</t>
  </si>
  <si>
    <t>10-Nov-1983</t>
  </si>
  <si>
    <t>11-Oct-1992</t>
  </si>
  <si>
    <t>13-Sep-2000</t>
  </si>
  <si>
    <t>9-Dec-2003</t>
  </si>
  <si>
    <t>1-Nov-1990</t>
  </si>
  <si>
    <t>22-Nov-1990</t>
  </si>
  <si>
    <t>8-Sep-1996</t>
  </si>
  <si>
    <t>17-Aug-1996</t>
  </si>
  <si>
    <t>29-Jul-1990</t>
  </si>
  <si>
    <t>11-Jul-1995</t>
  </si>
  <si>
    <t>10-Jul-1999</t>
  </si>
  <si>
    <t>11-Nov-1993</t>
  </si>
  <si>
    <t>29-Sep-1993</t>
  </si>
  <si>
    <t>24-Oct-1988</t>
  </si>
  <si>
    <t>15-Jun-2002</t>
  </si>
  <si>
    <t>10-Jul-2000</t>
  </si>
  <si>
    <t>5-Jul-1985</t>
  </si>
  <si>
    <t>24-Nov-1997</t>
  </si>
  <si>
    <t>27-Aug-1981</t>
  </si>
  <si>
    <t>14-Sep-1993</t>
  </si>
  <si>
    <t>13-Jul-2004</t>
  </si>
  <si>
    <t>23-Oct-1996</t>
  </si>
  <si>
    <t>24-Jun-1990</t>
  </si>
  <si>
    <t>18-Oct-1967</t>
  </si>
  <si>
    <t>18-Oct-2001</t>
  </si>
  <si>
    <t>6-Jun-2001</t>
  </si>
  <si>
    <t>19-Aug-1991</t>
  </si>
  <si>
    <t>29-Sep-1981</t>
  </si>
  <si>
    <t>24-Jun-1999</t>
  </si>
  <si>
    <t>28-Aug-1988</t>
  </si>
  <si>
    <t>13-Dec-1981</t>
  </si>
  <si>
    <t>24-Oct-1987</t>
  </si>
  <si>
    <t>21-Nov-1994</t>
  </si>
  <si>
    <t>16-Jun-1992</t>
  </si>
  <si>
    <t>24-Oct-1991</t>
  </si>
  <si>
    <t>25-Aug-1991</t>
  </si>
  <si>
    <t>28-Oct-1991</t>
  </si>
  <si>
    <t>9-Sep-1986</t>
  </si>
  <si>
    <t>22-Aug-1994</t>
  </si>
  <si>
    <t>1-Dec-1986</t>
  </si>
  <si>
    <t>5-Nov-2004</t>
  </si>
  <si>
    <t>2-Dec-1989</t>
  </si>
  <si>
    <t>18-Aug-1988</t>
  </si>
  <si>
    <t>25-Dec-2004</t>
  </si>
  <si>
    <t>21-Oct-1995</t>
  </si>
  <si>
    <t>14-Dec-1981</t>
  </si>
  <si>
    <t>10-Jul-2003</t>
  </si>
  <si>
    <t>6-Jul-1984</t>
  </si>
  <si>
    <t>14-Sep-1992</t>
  </si>
  <si>
    <t>8-Nov-1990</t>
  </si>
  <si>
    <t>17-Nov-1992</t>
  </si>
  <si>
    <t>14-Jun-1985</t>
  </si>
  <si>
    <t>11-Oct-1990</t>
  </si>
  <si>
    <t>4-Nov-1988</t>
  </si>
  <si>
    <t>5-Sep-2003</t>
  </si>
  <si>
    <t>12-Aug-1999</t>
  </si>
  <si>
    <t>4-Nov-1997</t>
  </si>
  <si>
    <t>6-Jun-1999</t>
  </si>
  <si>
    <t>27-Dec-1986</t>
  </si>
  <si>
    <t>11-Nov-2001</t>
  </si>
  <si>
    <t>23-Aug-1995</t>
  </si>
  <si>
    <t>10-Oct-1981</t>
  </si>
  <si>
    <t>16-Jun-1995</t>
  </si>
  <si>
    <t>9-Oct-1995</t>
  </si>
  <si>
    <t>28-Dec-1993</t>
  </si>
  <si>
    <t>24-Sep-1994</t>
  </si>
  <si>
    <t>22-Dec-1992</t>
  </si>
  <si>
    <t>15-Oct-1988</t>
  </si>
  <si>
    <t>24-Aug-2003</t>
  </si>
  <si>
    <t>16-Sep-1998</t>
  </si>
  <si>
    <t>18-Sep-1996</t>
  </si>
  <si>
    <t>19-Sep-1996</t>
  </si>
  <si>
    <t>26-Jun-2004</t>
  </si>
  <si>
    <t>12-Oct-1993</t>
  </si>
  <si>
    <t>1-Oct-1999</t>
  </si>
  <si>
    <t>29-Jul-2003</t>
  </si>
  <si>
    <t>14-Sep-1987</t>
  </si>
  <si>
    <t>20-Jun-2000</t>
  </si>
  <si>
    <t>27-Aug-1986</t>
  </si>
  <si>
    <t>26-Dec-2001</t>
  </si>
  <si>
    <t>19-Dec-1996</t>
  </si>
  <si>
    <t>16-Jul-2004</t>
  </si>
  <si>
    <t>27-Oct-1996</t>
  </si>
  <si>
    <t>10-Aug-1996</t>
  </si>
  <si>
    <t>13-Nov-1996</t>
  </si>
  <si>
    <t>14-Dec-1996</t>
  </si>
  <si>
    <t>7-Oct-1993</t>
  </si>
  <si>
    <t>23-Jun-1995</t>
  </si>
  <si>
    <t>28-Oct-1993</t>
  </si>
  <si>
    <t>1-Sep-1991</t>
  </si>
  <si>
    <t>20-Jun-1997</t>
  </si>
  <si>
    <t>18-Nov-2003</t>
  </si>
  <si>
    <t>5-Dec-2003</t>
  </si>
  <si>
    <t>17-Nov-1996</t>
  </si>
  <si>
    <t>3-Jul-2003</t>
  </si>
  <si>
    <t>30-Aug-2004</t>
  </si>
  <si>
    <t>6-Oct-2001</t>
  </si>
  <si>
    <t>1-Jul-1994</t>
  </si>
  <si>
    <t>2-Dec-1994</t>
  </si>
  <si>
    <t>13-Nov-1991</t>
  </si>
  <si>
    <t>2-Sep-1997</t>
  </si>
  <si>
    <t>2-Aug-1997</t>
  </si>
  <si>
    <t>6-Jul-1997</t>
  </si>
  <si>
    <t>22-Dec-1997</t>
  </si>
  <si>
    <t>5-Jul-1997</t>
  </si>
  <si>
    <t>11-Oct-1996</t>
  </si>
  <si>
    <t>8-Jun-1977</t>
  </si>
  <si>
    <t>12-Jun-1997</t>
  </si>
  <si>
    <t>2-Sep-2001</t>
  </si>
  <si>
    <t>23-Sep-2000</t>
  </si>
  <si>
    <t>3-Jul-1996</t>
  </si>
  <si>
    <t>14-Aug-1996</t>
  </si>
  <si>
    <t>6-Jul-1994</t>
  </si>
  <si>
    <t>25-Oct-1994</t>
  </si>
  <si>
    <t>29-Aug-2001</t>
  </si>
  <si>
    <t>25-Sep-1993</t>
  </si>
  <si>
    <t>10-Jul-1994</t>
  </si>
  <si>
    <t>25-Jun-1999</t>
  </si>
  <si>
    <t>1-Aug-1987</t>
  </si>
  <si>
    <t>13-Oct-2001</t>
  </si>
  <si>
    <t>10-Sep-1995</t>
  </si>
  <si>
    <t>1-Oct-1989</t>
  </si>
  <si>
    <t>26-Sep-1994</t>
  </si>
  <si>
    <t>21-Jun-2002</t>
  </si>
  <si>
    <t>9-Aug-1998</t>
  </si>
  <si>
    <t>15-Sep-1998</t>
  </si>
  <si>
    <t>19-Dec-1997</t>
  </si>
  <si>
    <t>20-Aug-1996</t>
  </si>
  <si>
    <t>28-Sep-1988</t>
  </si>
  <si>
    <t>15-Dec-2002</t>
  </si>
  <si>
    <t>20-Nov-1991</t>
  </si>
  <si>
    <t>18-Jun-1987</t>
  </si>
  <si>
    <t>24-Sep-1995</t>
  </si>
  <si>
    <t>30-Sep-2002</t>
  </si>
  <si>
    <t>30-Jun-1996</t>
  </si>
  <si>
    <t>5-Jun-2003</t>
  </si>
  <si>
    <t>13-Jun-1996</t>
  </si>
  <si>
    <t>24-Oct-1996</t>
  </si>
  <si>
    <t>22-Jul-1963</t>
  </si>
  <si>
    <t>1-Nov-1999</t>
  </si>
  <si>
    <t>14-Jul-2000</t>
  </si>
  <si>
    <t>21-Jun-1996</t>
  </si>
  <si>
    <t>12-Aug-1993</t>
  </si>
  <si>
    <t>1-Nov-1993</t>
  </si>
  <si>
    <t>4-Sep-1998</t>
  </si>
  <si>
    <t>17-Jun-1998</t>
  </si>
  <si>
    <t>15-Nov-1998</t>
  </si>
  <si>
    <t>1-Oct-2000</t>
  </si>
  <si>
    <t>23-Sep-2003</t>
  </si>
  <si>
    <t>4-Sep-1999</t>
  </si>
  <si>
    <t>4-Aug-2004</t>
  </si>
  <si>
    <t>29-Aug-1999</t>
  </si>
  <si>
    <t>14-Nov-2004</t>
  </si>
  <si>
    <t>10-Aug-1997</t>
  </si>
  <si>
    <t>11-Oct-2000</t>
  </si>
  <si>
    <t>3-Oct-2000</t>
  </si>
  <si>
    <t>17-Dec-2000</t>
  </si>
  <si>
    <t>3-Dec-2003</t>
  </si>
  <si>
    <t>6-Oct-1997</t>
  </si>
  <si>
    <t>20-Aug-1988</t>
  </si>
  <si>
    <t>30-Oct-1997</t>
  </si>
  <si>
    <t>6-Aug-2003</t>
  </si>
  <si>
    <t>1-Dec-2003</t>
  </si>
  <si>
    <t>21-Nov-2003</t>
  </si>
  <si>
    <t>17-Jul-2003</t>
  </si>
  <si>
    <t>11-Jun-1999</t>
  </si>
  <si>
    <t>2-Oct-1994</t>
  </si>
  <si>
    <t>17-Sep-1994</t>
  </si>
  <si>
    <t>5-Aug-1996</t>
  </si>
  <si>
    <t>9-Dec-2000</t>
  </si>
  <si>
    <t>24-Jun-2000</t>
  </si>
  <si>
    <t>26-Aug-1997</t>
  </si>
  <si>
    <t>26-Aug-2001</t>
  </si>
  <si>
    <t>28-Jul-2001</t>
  </si>
  <si>
    <t>15-Oct-2001</t>
  </si>
  <si>
    <t>20-Jul-2002</t>
  </si>
  <si>
    <t>11-Oct-2002</t>
  </si>
  <si>
    <t>4-Oct-1976</t>
  </si>
  <si>
    <t>1-Oct-1990</t>
  </si>
  <si>
    <t>28-Jul-1997</t>
  </si>
  <si>
    <t>25-Aug-2000</t>
  </si>
  <si>
    <t>2-Nov-1997</t>
  </si>
  <si>
    <t>5-Aug-1991</t>
  </si>
  <si>
    <t>6-Sep-2004</t>
  </si>
  <si>
    <t>15-Oct-1995</t>
  </si>
  <si>
    <t>9-Jul-1995</t>
  </si>
  <si>
    <t>6-Nov-1995</t>
  </si>
  <si>
    <t>15-Jul-1974</t>
  </si>
  <si>
    <t>20-Jun-1998</t>
  </si>
  <si>
    <t>2-Jul-1998</t>
  </si>
  <si>
    <t>17-Aug-1998</t>
  </si>
  <si>
    <t>11-Jul-2002</t>
  </si>
  <si>
    <t>19-Nov-1998</t>
  </si>
  <si>
    <t>29-Jul-2002</t>
  </si>
  <si>
    <t>21-Nov-1999</t>
  </si>
  <si>
    <t>3-Jun-2001</t>
  </si>
  <si>
    <t>10-Aug-1999</t>
  </si>
  <si>
    <t>19-Dec-1978</t>
  </si>
  <si>
    <t>17-Dec-1999</t>
  </si>
  <si>
    <t>12-Dec-1988</t>
  </si>
  <si>
    <t>5-Nov-2002</t>
  </si>
  <si>
    <t>21-Oct-1998</t>
  </si>
  <si>
    <t>17-Dec-1996</t>
  </si>
  <si>
    <t>28-Nov-1996</t>
  </si>
  <si>
    <t>5-Oct-1989</t>
  </si>
  <si>
    <t>16-Jun-1991</t>
  </si>
  <si>
    <t>13-Jun-1961</t>
  </si>
  <si>
    <t>12-Nov-2002</t>
  </si>
  <si>
    <t>15-Jul-2002</t>
  </si>
  <si>
    <t>30-Jun-2000</t>
  </si>
  <si>
    <t>10-Dec-2003</t>
  </si>
  <si>
    <t>12-Dec-2004</t>
  </si>
  <si>
    <t>25-Sep-2004</t>
  </si>
  <si>
    <t>13-Jun-2004</t>
  </si>
  <si>
    <t>19-Nov-2000</t>
  </si>
  <si>
    <t>6-Aug-2004</t>
  </si>
  <si>
    <t>13-Nov-2004</t>
  </si>
  <si>
    <t>28-Oct-2004</t>
  </si>
  <si>
    <t>12-Sep-2004</t>
  </si>
  <si>
    <t>3-Sep-2004</t>
  </si>
  <si>
    <t>7-Dec-2004</t>
  </si>
  <si>
    <t>16-Dec-1991</t>
  </si>
  <si>
    <t>27-Sep-1994</t>
  </si>
  <si>
    <t>10-Aug-1971</t>
  </si>
  <si>
    <t>23-Aug-2000</t>
  </si>
  <si>
    <t>10-Dec-2000</t>
  </si>
  <si>
    <t>29-Nov-2000</t>
  </si>
  <si>
    <t>22-Oct-2000</t>
  </si>
  <si>
    <t>27-Dec-2000</t>
  </si>
  <si>
    <t>4-Oct-2004</t>
  </si>
  <si>
    <t>19-Aug-2003</t>
  </si>
  <si>
    <t>3-Sep-1997</t>
  </si>
  <si>
    <t>26-Sep-2003</t>
  </si>
  <si>
    <t>1-Sep-2003</t>
  </si>
  <si>
    <t>29-Aug-1964</t>
  </si>
  <si>
    <t>22-Dec-2003</t>
  </si>
  <si>
    <t>30-Aug-2003</t>
  </si>
  <si>
    <t>4-Nov-2004</t>
  </si>
  <si>
    <t>30-Sep-2003</t>
  </si>
  <si>
    <t>21-Jul-1989</t>
  </si>
  <si>
    <t>28-Nov-2001</t>
  </si>
  <si>
    <t>22-Jun-2001</t>
  </si>
  <si>
    <t>14-Aug-2001</t>
  </si>
  <si>
    <t>12-Jun-2004</t>
  </si>
  <si>
    <t>26-Jul-2000</t>
  </si>
  <si>
    <t>2-Sep-2000</t>
  </si>
  <si>
    <t>4-Aug-2001</t>
  </si>
  <si>
    <t>6-Sep-2001</t>
  </si>
  <si>
    <t>1-Jul-2001</t>
  </si>
  <si>
    <t>14-Sep-1998</t>
  </si>
  <si>
    <t>29-Sep-2002</t>
  </si>
  <si>
    <t>29-Dec-1998</t>
  </si>
  <si>
    <t>16-Jul-2002</t>
  </si>
  <si>
    <t>29-Sep-1998</t>
  </si>
  <si>
    <t>5-Oct-1998</t>
  </si>
  <si>
    <t>28-Sep-1998</t>
  </si>
  <si>
    <t>7-Sep-2002</t>
  </si>
  <si>
    <t>9-Dec-2001</t>
  </si>
  <si>
    <t>3-Aug-2001</t>
  </si>
  <si>
    <t>6-Oct-1994</t>
  </si>
  <si>
    <t>10-Aug-2001</t>
  </si>
  <si>
    <t>29-Aug-2002</t>
  </si>
  <si>
    <t>29-Oct-2002</t>
  </si>
  <si>
    <t>22-Sep-2002</t>
  </si>
  <si>
    <t>2-Jul-1996</t>
  </si>
  <si>
    <t>27-Dec-2004</t>
  </si>
  <si>
    <t>6-Dec-1994</t>
  </si>
  <si>
    <t>20-Jul-2003</t>
  </si>
  <si>
    <t>12-Dec-1999</t>
  </si>
  <si>
    <t>4-Aug-2003</t>
  </si>
  <si>
    <t>11-Aug-2003</t>
  </si>
  <si>
    <t>20-Nov-1988</t>
  </si>
  <si>
    <t>17-Nov-1999</t>
  </si>
  <si>
    <t>19-Aug-2004</t>
  </si>
  <si>
    <t>25-Sep-1999</t>
  </si>
  <si>
    <t>13-Dec-2002</t>
  </si>
  <si>
    <t>19-Nov-2003</t>
  </si>
  <si>
    <t>7-Oct-1998</t>
  </si>
  <si>
    <t>28-Jul-2003</t>
  </si>
  <si>
    <t>25-Jul-2003</t>
  </si>
  <si>
    <t>14-Nov-2003</t>
  </si>
  <si>
    <t>22-Sep-1971</t>
  </si>
  <si>
    <t>9-Nov-2003</t>
  </si>
  <si>
    <t>9-Sep-2004</t>
  </si>
  <si>
    <t>21-Oct-2004</t>
  </si>
  <si>
    <t>11-Sep-2004</t>
  </si>
  <si>
    <t>10-Jun-2004</t>
  </si>
  <si>
    <t>21-Sep-2004</t>
  </si>
  <si>
    <t>19-Sep-2004</t>
  </si>
  <si>
    <t>19-Sep-1988</t>
  </si>
  <si>
    <t>17-Oct-2004</t>
  </si>
  <si>
    <t>6-Dec-2004</t>
  </si>
  <si>
    <t>14-Dec-2004</t>
  </si>
  <si>
    <t>7-Nov-2004</t>
  </si>
  <si>
    <t>10-Dec-2004</t>
  </si>
  <si>
    <t>17-Nov-2004</t>
  </si>
  <si>
    <t>21-Oct-2000</t>
  </si>
  <si>
    <t>10-Jun-2000</t>
  </si>
  <si>
    <t>23-Oct-2000</t>
  </si>
  <si>
    <t>30-Dec-2003</t>
  </si>
  <si>
    <t>4-Oct-1959</t>
  </si>
  <si>
    <t>9-Jul-1997</t>
  </si>
  <si>
    <t>21-Aug-2003</t>
  </si>
  <si>
    <t>16-Sep-2003</t>
  </si>
  <si>
    <t>8-Aug-2004</t>
  </si>
  <si>
    <t>13-Dec-2004</t>
  </si>
  <si>
    <t>3-Oct-2003</t>
  </si>
  <si>
    <t>9-Jul-2004</t>
  </si>
  <si>
    <t>30-Dec-1967</t>
  </si>
  <si>
    <t>4-Dec-2003</t>
  </si>
  <si>
    <t>9-Sep-2003</t>
  </si>
  <si>
    <t>25-Jul-2004</t>
  </si>
  <si>
    <t>21-Aug-2004</t>
  </si>
  <si>
    <t>14-Sep-2003</t>
  </si>
  <si>
    <t>5-Aug-1995</t>
  </si>
  <si>
    <t>22-Jul-2004</t>
  </si>
  <si>
    <t>19-Nov-2004</t>
  </si>
  <si>
    <t>22-Dec-1998</t>
  </si>
  <si>
    <t>22-Sep-1992</t>
  </si>
  <si>
    <t>5-Dec-2001</t>
  </si>
  <si>
    <t>2-Jun-2001</t>
  </si>
  <si>
    <t>7-Jul-2001</t>
  </si>
  <si>
    <t>25-Aug-2001</t>
  </si>
  <si>
    <t>19-Jun-1998</t>
  </si>
  <si>
    <t>7-Oct-1995</t>
  </si>
  <si>
    <t>9-Jun-1997</t>
  </si>
  <si>
    <t>7-Dec-1998</t>
  </si>
  <si>
    <t>20-Jun-2003</t>
  </si>
  <si>
    <t>29-Jun-1977</t>
  </si>
  <si>
    <t>19-Jun-1997</t>
  </si>
  <si>
    <t>1-Sep-2000</t>
  </si>
  <si>
    <t>5-Dec-1997</t>
  </si>
  <si>
    <t>23-Aug-2001</t>
  </si>
  <si>
    <t>23-Jun-1996</t>
  </si>
  <si>
    <t>27-Oct-1997</t>
  </si>
  <si>
    <t>5-Sep-1998</t>
  </si>
  <si>
    <t>22-Dec-2002</t>
  </si>
  <si>
    <t>14-Nov-2002</t>
  </si>
  <si>
    <t>6-Jul-1999</t>
  </si>
  <si>
    <t>29-Aug-1975</t>
  </si>
  <si>
    <t>15-Aug-2002</t>
  </si>
  <si>
    <t>3-Dec-1998</t>
  </si>
  <si>
    <t>7-Nov-1997</t>
  </si>
  <si>
    <t>30-Jul-1995</t>
  </si>
  <si>
    <t>12-Jul-1998</t>
  </si>
  <si>
    <t>14-Oct-1999</t>
  </si>
  <si>
    <t>13-Oct-2002</t>
  </si>
  <si>
    <t>2-Dec-1999</t>
  </si>
  <si>
    <t>10-Dec-2002</t>
  </si>
  <si>
    <t>29-Nov-2001</t>
  </si>
  <si>
    <t>5-Jul-1982</t>
  </si>
  <si>
    <t>4-Jun-1998</t>
  </si>
  <si>
    <t>26-Jun-2000</t>
  </si>
  <si>
    <t>28-Jul-2004</t>
  </si>
  <si>
    <t>30-Sep-2004</t>
  </si>
  <si>
    <t>26-Oct-1997</t>
  </si>
  <si>
    <t>4-Dec-2002</t>
  </si>
  <si>
    <t>15-Aug-2003</t>
  </si>
  <si>
    <t>30-Oct-2003</t>
  </si>
  <si>
    <t>13-Oct-2003</t>
  </si>
  <si>
    <t>22-Aug-1997</t>
  </si>
  <si>
    <t>15-Sep-2003</t>
  </si>
  <si>
    <t>8-Sep-2003</t>
  </si>
  <si>
    <t>2-Aug-2003</t>
  </si>
  <si>
    <t>1-Jul-2002</t>
  </si>
  <si>
    <t>11-Oct-1998</t>
  </si>
  <si>
    <t>12-Dec-2002</t>
  </si>
  <si>
    <t>13-Jul-1998</t>
  </si>
  <si>
    <t>22-Aug-1998</t>
  </si>
  <si>
    <t>16-Oct-2004</t>
  </si>
  <si>
    <t>4-Nov-1996</t>
  </si>
  <si>
    <t>2-Jun-2004</t>
  </si>
  <si>
    <t>6-Oct-1992</t>
  </si>
  <si>
    <t>28-Jun-1999</t>
  </si>
  <si>
    <t>26-Aug-2002</t>
  </si>
  <si>
    <t>28-Jun-1997</t>
  </si>
  <si>
    <t>11-Aug-1996</t>
  </si>
  <si>
    <t>12-Nov-2001</t>
  </si>
  <si>
    <t>7-Oct-1967</t>
  </si>
  <si>
    <t>11-Jun-2002</t>
  </si>
  <si>
    <t>11-Nov-2004</t>
  </si>
  <si>
    <t>26-Jul-1994</t>
  </si>
  <si>
    <t>12-Jun-2003</t>
  </si>
  <si>
    <t>1-Oct-2002</t>
  </si>
  <si>
    <t>25-Oct-2001</t>
  </si>
  <si>
    <t>27-Nov-2004</t>
  </si>
  <si>
    <t>29-Jul-1983</t>
  </si>
  <si>
    <t>15-Oct-2004</t>
  </si>
  <si>
    <t>11-Aug-2002</t>
  </si>
  <si>
    <t>28-Nov-2004</t>
  </si>
  <si>
    <t>11-Jun-2004</t>
  </si>
  <si>
    <t>6-Oct-2004</t>
  </si>
  <si>
    <t>19-Jul-2002</t>
  </si>
  <si>
    <t>14-Jun-2004</t>
  </si>
  <si>
    <t>12-Nov-2004</t>
  </si>
  <si>
    <t>13-Aug-2002</t>
  </si>
  <si>
    <t>26-Dec-1998</t>
  </si>
  <si>
    <t>3-Sep-1958</t>
  </si>
  <si>
    <t>13-Aug-1997</t>
  </si>
  <si>
    <t>24-Aug-2004</t>
  </si>
  <si>
    <t>28-Sep-1993</t>
  </si>
  <si>
    <t>1-Jun-1995</t>
  </si>
  <si>
    <t>5-Oct-1995</t>
  </si>
  <si>
    <t>5-Aug-1999</t>
  </si>
  <si>
    <t>9-Oct-2000</t>
  </si>
  <si>
    <t>17-Sep-2003</t>
  </si>
  <si>
    <t>22-Nov-1994</t>
  </si>
  <si>
    <t>19-Aug-2001</t>
  </si>
  <si>
    <t>28-Oct-1995</t>
  </si>
  <si>
    <t>30-Oct-1994</t>
  </si>
  <si>
    <t>27-Nov-1993</t>
  </si>
  <si>
    <t>18-Nov-2000</t>
  </si>
  <si>
    <t>7-Oct-2004</t>
  </si>
  <si>
    <t>7-Dec-1995</t>
  </si>
  <si>
    <t>sep</t>
  </si>
  <si>
    <t>18-sep-1996</t>
  </si>
  <si>
    <t>28-Jun-1993</t>
  </si>
  <si>
    <t>22-Oct-1996</t>
  </si>
  <si>
    <t>9-Aug-1993</t>
  </si>
  <si>
    <t>19-sep-2002</t>
  </si>
  <si>
    <t>14-Dec-1999</t>
  </si>
  <si>
    <t>26-Dec-1999</t>
  </si>
  <si>
    <t>12-Sep-2001</t>
  </si>
  <si>
    <t>9-Nov-1997</t>
  </si>
  <si>
    <t>29-Nov-2002</t>
  </si>
  <si>
    <t>4-Jul-1995</t>
  </si>
  <si>
    <t>1-Jun-1993</t>
  </si>
  <si>
    <t>20-Nov-2001</t>
  </si>
  <si>
    <t>27-Jul-1998</t>
  </si>
  <si>
    <t>30-Jun-1993</t>
  </si>
  <si>
    <t>9-Jul-1992</t>
  </si>
  <si>
    <t>9-Oct-2004</t>
  </si>
  <si>
    <t>25-Nov-1976</t>
  </si>
  <si>
    <t>24-Jun-1998</t>
  </si>
  <si>
    <t>24-Sep-1990</t>
  </si>
  <si>
    <t>5-Oct-2003</t>
  </si>
  <si>
    <t>28-Dec-1970</t>
  </si>
  <si>
    <t>1-Oct-1984</t>
  </si>
  <si>
    <t>2-Oct-1983</t>
  </si>
  <si>
    <t>11-Oct-1986</t>
  </si>
  <si>
    <t>11-Jun-1998</t>
  </si>
  <si>
    <t>5-Jul-1962</t>
  </si>
  <si>
    <t>21-Jul-1975</t>
  </si>
  <si>
    <t>25-Aug-1971</t>
  </si>
  <si>
    <t>6-Nov-1999</t>
  </si>
  <si>
    <t>26-Dec-2002</t>
  </si>
  <si>
    <t>14-Jul-1959</t>
  </si>
  <si>
    <t>26-Jul-1972</t>
  </si>
  <si>
    <t>25-Sep-1994</t>
  </si>
  <si>
    <t>9-Aug-1997</t>
  </si>
  <si>
    <t>26-Oct-2000</t>
  </si>
  <si>
    <t>11-Dec-1962</t>
  </si>
  <si>
    <t>12-Sep-2003</t>
  </si>
  <si>
    <t>28-Nov-1993</t>
  </si>
  <si>
    <t>15-Sep-1958</t>
  </si>
  <si>
    <t>22-Jul-1984</t>
  </si>
  <si>
    <t>25-Aug-2002</t>
  </si>
  <si>
    <t>18-Jun-1970</t>
  </si>
  <si>
    <t>7-Dec-1985</t>
  </si>
  <si>
    <t>5-Sep-1972</t>
  </si>
  <si>
    <t>28-Nov-2003</t>
  </si>
  <si>
    <t>12-Oct-1990</t>
  </si>
  <si>
    <t>15-Jul-1985</t>
  </si>
  <si>
    <t>1-Jul-1962</t>
  </si>
  <si>
    <t>17-Nov-1960</t>
  </si>
  <si>
    <t>28-Jul-1994</t>
  </si>
  <si>
    <t>10-Jul-1967</t>
  </si>
  <si>
    <t>8-Jul-1995</t>
  </si>
  <si>
    <t>24-Aug-1971</t>
  </si>
  <si>
    <t>17-Nov-1981</t>
  </si>
  <si>
    <t>4-Dec-1995</t>
  </si>
  <si>
    <t>12-Dec-1980</t>
  </si>
  <si>
    <t>7-Nov-1972</t>
  </si>
  <si>
    <t>9-Jul-1990</t>
  </si>
  <si>
    <t>23-Jun-1969</t>
  </si>
  <si>
    <t>30-Sep-1990</t>
  </si>
  <si>
    <t>1-Nov-1968</t>
  </si>
  <si>
    <t>8-Oct-2003</t>
  </si>
  <si>
    <t>19-Sep-1976</t>
  </si>
  <si>
    <t>27-Sep-1981</t>
  </si>
  <si>
    <t>9-Aug-1976</t>
  </si>
  <si>
    <t>17-Dec-1975</t>
  </si>
  <si>
    <t>8-Aug-1961</t>
  </si>
  <si>
    <t>8-Sep-1994</t>
  </si>
  <si>
    <t>11-Sep-1969</t>
  </si>
  <si>
    <t>10-Nov-1978</t>
  </si>
  <si>
    <t>13-Sep-1993</t>
  </si>
  <si>
    <t>21-Sep-1972</t>
  </si>
  <si>
    <t>25-Sep-1975</t>
  </si>
  <si>
    <t>10-Sep-1984</t>
  </si>
  <si>
    <t>14-Oct-1977</t>
  </si>
  <si>
    <t>13-Dec-1960</t>
  </si>
  <si>
    <t>11-sep-1970</t>
  </si>
  <si>
    <t>6-Dec-1971</t>
  </si>
  <si>
    <t>8-Oct-1974</t>
  </si>
  <si>
    <t>27-Sep-1995</t>
  </si>
  <si>
    <t>9-Jul-1968</t>
  </si>
  <si>
    <t>22-Jul-2000</t>
  </si>
  <si>
    <t>9-Nov-2004</t>
  </si>
  <si>
    <t>9-Sep-1961</t>
  </si>
  <si>
    <t>5-Sep-1988</t>
  </si>
  <si>
    <t>21-Dec-1983</t>
  </si>
  <si>
    <t>21-Sep-1999</t>
  </si>
  <si>
    <t>11-Nov-1970</t>
  </si>
  <si>
    <t>17-Aug-1978</t>
  </si>
  <si>
    <t>10-Aug-1986</t>
  </si>
  <si>
    <t>28-Oct-1998</t>
  </si>
  <si>
    <t>30-Jul-1969</t>
  </si>
  <si>
    <t>1-Jun-2004</t>
  </si>
  <si>
    <t>24-Jul-1972</t>
  </si>
  <si>
    <t>15-Sep-1962</t>
  </si>
  <si>
    <t>13-Sep-1963</t>
  </si>
  <si>
    <t>11-Aug-1958</t>
  </si>
  <si>
    <t>2-Dec-1976</t>
  </si>
  <si>
    <t>25-Dec-1971</t>
  </si>
  <si>
    <t>2-Sep-1979</t>
  </si>
  <si>
    <t>16-Jun-1967</t>
  </si>
  <si>
    <t>5-Oct-1991</t>
  </si>
  <si>
    <t>30-Dec-1988</t>
  </si>
  <si>
    <t>19-Aug-1975</t>
  </si>
  <si>
    <t>30-Dec-1989</t>
  </si>
  <si>
    <t>29-Oct-1982</t>
  </si>
  <si>
    <t>4-Dec-1962</t>
  </si>
  <si>
    <t>13-Aug-1981</t>
  </si>
  <si>
    <t>23-Aug-1973</t>
  </si>
  <si>
    <t>27-Jul-1993</t>
  </si>
  <si>
    <t>3-Nov-1975</t>
  </si>
  <si>
    <t>20-Oct-1959</t>
  </si>
  <si>
    <t>16-Jul-1987</t>
  </si>
  <si>
    <t>7-Nov-1985</t>
  </si>
  <si>
    <t>5-Jun-1958</t>
  </si>
  <si>
    <t>21-Jul-1978</t>
  </si>
  <si>
    <t>30-Sep-1985</t>
  </si>
  <si>
    <t>9-Jul-1969</t>
  </si>
  <si>
    <t>8-Nov-1976</t>
  </si>
  <si>
    <t>24-Dec-1961</t>
  </si>
  <si>
    <t>14-Jul-1980</t>
  </si>
  <si>
    <t>id3444</t>
  </si>
  <si>
    <t>7-Jul-1992</t>
  </si>
  <si>
    <t>5-Dec-1959</t>
  </si>
  <si>
    <t>25-Jul-1962</t>
  </si>
  <si>
    <t>3-Aug-1961</t>
  </si>
  <si>
    <t>12-Aug-1979</t>
  </si>
  <si>
    <t>5-Dec-1990</t>
  </si>
  <si>
    <t>27-Sep-1985</t>
  </si>
  <si>
    <t>11-Dec-1982</t>
  </si>
  <si>
    <t>16-Sep-1974</t>
  </si>
  <si>
    <t>24-Dec-1990</t>
  </si>
  <si>
    <t>25-Nov-1963</t>
  </si>
  <si>
    <t>6-Sep-1999</t>
  </si>
  <si>
    <t>22-Nov-1960</t>
  </si>
  <si>
    <t>29-Nov-1985</t>
  </si>
  <si>
    <t>21-Dec-1960</t>
  </si>
  <si>
    <t>21-Dec-1999</t>
  </si>
  <si>
    <t>28-Jul-1961</t>
  </si>
  <si>
    <t>4-Jun-1991</t>
  </si>
  <si>
    <t>21-Nov-1989</t>
  </si>
  <si>
    <t>4-Dec-1985</t>
  </si>
  <si>
    <t>6-Jul-1960</t>
  </si>
  <si>
    <t>6-Dec-2002</t>
  </si>
  <si>
    <t>3-Jul-1992</t>
  </si>
  <si>
    <t>7-Oct-1997</t>
  </si>
  <si>
    <t>9-Sep-1997</t>
  </si>
  <si>
    <t>9-Aug-1974</t>
  </si>
  <si>
    <t>11-Jun-1992</t>
  </si>
  <si>
    <t>6-Nov-1985</t>
  </si>
  <si>
    <t>19-Oct-1965</t>
  </si>
  <si>
    <t>3-Oct-1981</t>
  </si>
  <si>
    <t>5-Dec-1985</t>
  </si>
  <si>
    <t>16-Oct-1969</t>
  </si>
  <si>
    <t>6-Jun-1968</t>
  </si>
  <si>
    <t>17-Dec-1962</t>
  </si>
  <si>
    <t>21-Dec-1965</t>
  </si>
  <si>
    <t>2-Oct-1970</t>
  </si>
  <si>
    <t>13-Dec-1990</t>
  </si>
  <si>
    <t>2-Jul-1994</t>
  </si>
  <si>
    <t>30-Jun-1958</t>
  </si>
  <si>
    <t>9-Jul-1960</t>
  </si>
  <si>
    <t>9-Nov-2000</t>
  </si>
  <si>
    <t>17-Jun-2002</t>
  </si>
  <si>
    <t>25-Dec-1958</t>
  </si>
  <si>
    <t>22-Aug-1991</t>
  </si>
  <si>
    <t>13-Aug-1971</t>
  </si>
  <si>
    <t>22-Jul-1988</t>
  </si>
  <si>
    <t>5-Sep-2004</t>
  </si>
  <si>
    <t>27-Aug-1970</t>
  </si>
  <si>
    <t>21-Sep-1974</t>
  </si>
  <si>
    <t>4-Jun-1975</t>
  </si>
  <si>
    <t>26-Dec-2000</t>
  </si>
  <si>
    <t>6-Jun-1991</t>
  </si>
  <si>
    <t>11-Oct-1993</t>
  </si>
  <si>
    <t>5-Jun-2001</t>
  </si>
  <si>
    <t>3-Dec-1970</t>
  </si>
  <si>
    <t>21-Aug-1963</t>
  </si>
  <si>
    <t>17-Jul-1972</t>
  </si>
  <si>
    <t>2-Aug-2001</t>
  </si>
  <si>
    <t>22-Aug-1968</t>
  </si>
  <si>
    <t>14-Dec-1975</t>
  </si>
  <si>
    <t>24-Nov-1998</t>
  </si>
  <si>
    <t>2-Aug-2000</t>
  </si>
  <si>
    <t>14-Jun-1998</t>
  </si>
  <si>
    <t>14-Nov-1975</t>
  </si>
  <si>
    <t>14-Jun-1987</t>
  </si>
  <si>
    <t>23-Jul-1969</t>
  </si>
  <si>
    <t>26-Nov-1970</t>
  </si>
  <si>
    <t>10-Jun-1995</t>
  </si>
  <si>
    <t>9-Sep-1994</t>
  </si>
  <si>
    <t>28-Aug-1996</t>
  </si>
  <si>
    <t>14-Sep-1967</t>
  </si>
  <si>
    <t>12-Jun-1970</t>
  </si>
  <si>
    <t>12-Oct-1976</t>
  </si>
  <si>
    <t>13-Jun-1975</t>
  </si>
  <si>
    <t>21-Oct-1961</t>
  </si>
  <si>
    <t>6-Jul-1968</t>
  </si>
  <si>
    <t>30-Nov-1970</t>
  </si>
  <si>
    <t>7-Oct-1999</t>
  </si>
  <si>
    <t>3-Aug-2004</t>
  </si>
  <si>
    <t>16-Dec-1964</t>
  </si>
  <si>
    <t>29-Oct-1971</t>
  </si>
  <si>
    <t>10-Sep-1974</t>
  </si>
  <si>
    <t>13-Jun-1973</t>
  </si>
  <si>
    <t>10-Jul-1971</t>
  </si>
  <si>
    <t>8-Aug-1970</t>
  </si>
  <si>
    <t>27-Jun-1973</t>
  </si>
  <si>
    <t>2-Jun-1974</t>
  </si>
  <si>
    <t>26-Aug-1983</t>
  </si>
  <si>
    <t>13-Nov-1975</t>
  </si>
  <si>
    <t>22-Oct-1973</t>
  </si>
  <si>
    <t>24-Nov-1968</t>
  </si>
  <si>
    <t>3-Oct-1994</t>
  </si>
  <si>
    <t>14-Nov-1969</t>
  </si>
  <si>
    <t>7-Aug-1997</t>
  </si>
  <si>
    <t>14-Dec-2003</t>
  </si>
  <si>
    <t>9-Sep-1975</t>
  </si>
  <si>
    <t>14-Nov-1979</t>
  </si>
  <si>
    <t>18-Aug-1966</t>
  </si>
  <si>
    <t>1-Jun-1975</t>
  </si>
  <si>
    <t>26-Aug-1999</t>
  </si>
  <si>
    <t>16-Jun-1971</t>
  </si>
  <si>
    <t>24-Aug-1965</t>
  </si>
  <si>
    <t>12-Sep-1980</t>
  </si>
  <si>
    <t>14-Oct-1989</t>
  </si>
  <si>
    <t>19-Dec-1975</t>
  </si>
  <si>
    <t>28-Sep-2003</t>
  </si>
  <si>
    <t>17-Aug-1979</t>
  </si>
  <si>
    <t>16-Jul-1988</t>
  </si>
  <si>
    <t>27-Aug-1963</t>
  </si>
  <si>
    <t>28-Sep-1979</t>
  </si>
  <si>
    <t>20-Sep-1979</t>
  </si>
  <si>
    <t>18-Jul-1976</t>
  </si>
  <si>
    <t>16-Nov-1962</t>
  </si>
  <si>
    <t>25-Dec-1983</t>
  </si>
  <si>
    <t>12-Jun-1999</t>
  </si>
  <si>
    <t>21-Nov-1990</t>
  </si>
  <si>
    <t>4-Sep-1980</t>
  </si>
  <si>
    <t>5-Oct-1966</t>
  </si>
  <si>
    <t>10-Dec-1980</t>
  </si>
  <si>
    <t>3-Sep-1974</t>
  </si>
  <si>
    <t>14-Oct-1974</t>
  </si>
  <si>
    <t>26-Aug-1969</t>
  </si>
  <si>
    <t>23-Nov-1977</t>
  </si>
  <si>
    <t>2-Jul-1983</t>
  </si>
  <si>
    <t>19-Nov-1964</t>
  </si>
  <si>
    <t>8-Dec-1975</t>
  </si>
  <si>
    <t>8-Sep-1967</t>
  </si>
  <si>
    <t>4-Aug-1986</t>
  </si>
  <si>
    <t>10-Nov-1980</t>
  </si>
  <si>
    <t>1-Aug-1965</t>
  </si>
  <si>
    <t>17-Dec-1967</t>
  </si>
  <si>
    <t>13-Oct-1969</t>
  </si>
  <si>
    <t>18-Oct-1962</t>
  </si>
  <si>
    <t>12-Jul-1985</t>
  </si>
  <si>
    <t>2-Jul-1962</t>
  </si>
  <si>
    <t>17-Sep-1985</t>
  </si>
  <si>
    <t>7-Sep-1993</t>
  </si>
  <si>
    <t>22-Aug-1966</t>
  </si>
  <si>
    <t>17-Oct-1987</t>
  </si>
  <si>
    <t>8-Jun-1994</t>
  </si>
  <si>
    <t>9-Jul-2002</t>
  </si>
  <si>
    <t>6-Oct-1983</t>
  </si>
  <si>
    <t>25-Jul-1988</t>
  </si>
  <si>
    <t>10-Aug-1966</t>
  </si>
  <si>
    <t>9-Oct-1980</t>
  </si>
  <si>
    <t>18-Oct-1997</t>
  </si>
  <si>
    <t>30-Oct-1979</t>
  </si>
  <si>
    <t>19-Jun-1989</t>
  </si>
  <si>
    <t>25-Oct-1966</t>
  </si>
  <si>
    <t>14-Jun-1972</t>
  </si>
  <si>
    <t>27-Aug-1994</t>
  </si>
  <si>
    <t>24-Sep-1978</t>
  </si>
  <si>
    <t>14-Jul-1963</t>
  </si>
  <si>
    <t>19-Aug-1992</t>
  </si>
  <si>
    <t>30-Nov-1987</t>
  </si>
  <si>
    <t>15-Dec-1982</t>
  </si>
  <si>
    <t>29-Dec-1986</t>
  </si>
  <si>
    <t>6-Sep-1993</t>
  </si>
  <si>
    <t>30-Jun-1987</t>
  </si>
  <si>
    <t>24-Aug-1991</t>
  </si>
  <si>
    <t>15-Nov-1966</t>
  </si>
  <si>
    <t>29-Jul-1967</t>
  </si>
  <si>
    <t>16-Sep-1991</t>
  </si>
  <si>
    <t>2-Jul-1979</t>
  </si>
  <si>
    <t>5-Jun-1989</t>
  </si>
  <si>
    <t>22-Aug-1965</t>
  </si>
  <si>
    <t>19-Dec-1983</t>
  </si>
  <si>
    <t>6-Aug-1998</t>
  </si>
  <si>
    <t>20-Oct-1963</t>
  </si>
  <si>
    <t>3-Aug-1969</t>
  </si>
  <si>
    <t>6-Dec-1963</t>
  </si>
  <si>
    <t>24-Jul-2003</t>
  </si>
  <si>
    <t>18-Dec-1962</t>
  </si>
  <si>
    <t>15-Oct-1979</t>
  </si>
  <si>
    <t>28-Nov-1995</t>
  </si>
  <si>
    <t>19-Nov-1979</t>
  </si>
  <si>
    <t>27-Dec-1992</t>
  </si>
  <si>
    <t>30-Aug-1967</t>
  </si>
  <si>
    <t>17-Oct-1970</t>
  </si>
  <si>
    <t>23-Sep-1998</t>
  </si>
  <si>
    <t>12-Aug-1986</t>
  </si>
  <si>
    <t>26-Sep-1964</t>
  </si>
  <si>
    <t>15-Dec-1999</t>
  </si>
  <si>
    <t>29-Nov-1965</t>
  </si>
  <si>
    <t>25-Dec-1992</t>
  </si>
  <si>
    <t>3-Aug-1995</t>
  </si>
  <si>
    <t>10-Sep-2004</t>
  </si>
  <si>
    <t>15-Jun-1997</t>
  </si>
  <si>
    <t>4-Jul-1963</t>
  </si>
  <si>
    <t>12-Jul-1993</t>
  </si>
  <si>
    <t>24-Oct-1999</t>
  </si>
  <si>
    <t>17-Oct-1965</t>
  </si>
  <si>
    <t>4-Nov-1978</t>
  </si>
  <si>
    <t>28-Sep-2001</t>
  </si>
  <si>
    <t>17-Oct-1977</t>
  </si>
  <si>
    <t>4-Dec-1989</t>
  </si>
  <si>
    <t>12-Nov-1979</t>
  </si>
  <si>
    <t>8-Dec-1963</t>
  </si>
  <si>
    <t>21-Jun-1966</t>
  </si>
  <si>
    <t>14-Jul-2003</t>
  </si>
  <si>
    <t>23-Oct-1975</t>
  </si>
  <si>
    <t>25-Oct-1990</t>
  </si>
  <si>
    <t>26-Jul-1970</t>
  </si>
  <si>
    <t>16-Nov-1963</t>
  </si>
  <si>
    <t>12-Jul-1968</t>
  </si>
  <si>
    <t>16-Jun-1965</t>
  </si>
  <si>
    <t>29-Dec-1990</t>
  </si>
  <si>
    <t>8-Jun-1971</t>
  </si>
  <si>
    <t>2-Nov-2003</t>
  </si>
  <si>
    <t>10-Sep-1972</t>
  </si>
  <si>
    <t>18-Oct-1992</t>
  </si>
  <si>
    <t>1-Nov-2003</t>
  </si>
  <si>
    <t>12-Jul-1963</t>
  </si>
  <si>
    <t>25-Aug-1975</t>
  </si>
  <si>
    <t>22-Oct-1982</t>
  </si>
  <si>
    <t>18-Aug-2004</t>
  </si>
  <si>
    <t>7-Jun-1964</t>
  </si>
  <si>
    <t>16-Sep-1965</t>
  </si>
  <si>
    <t>3-Jun-1998</t>
  </si>
  <si>
    <t>28-Jun-2002</t>
  </si>
  <si>
    <t>29-Oct-1965</t>
  </si>
  <si>
    <t>26-Dec-2003</t>
  </si>
  <si>
    <t>10-Jun-1996</t>
  </si>
  <si>
    <t>16-Jul-1980</t>
  </si>
  <si>
    <t>21-Oct-1968</t>
  </si>
  <si>
    <t>10-Sep-2003</t>
  </si>
  <si>
    <t>8-Aug-1974</t>
  </si>
  <si>
    <t>19-Oct-1995</t>
  </si>
  <si>
    <t>29-Jul-1962</t>
  </si>
  <si>
    <t>21-Oct-1977</t>
  </si>
  <si>
    <t>23-Sep-1989</t>
  </si>
  <si>
    <t>28-Aug-1974</t>
  </si>
  <si>
    <t>5-Nov-1993</t>
  </si>
  <si>
    <t>24-Jul-1975</t>
  </si>
  <si>
    <t>10-Jul-1970</t>
  </si>
  <si>
    <t>25-Jun-1963</t>
  </si>
  <si>
    <t>25-Jun-2001</t>
  </si>
  <si>
    <t>23-Dec-1995</t>
  </si>
  <si>
    <t>10-Oct-1958</t>
  </si>
  <si>
    <t>4-Aug-1962</t>
  </si>
  <si>
    <t>3-Nov-1971</t>
  </si>
  <si>
    <t>20-Dec-2003</t>
  </si>
  <si>
    <t>28-Sep-1995</t>
  </si>
  <si>
    <t>8-Aug-1969</t>
  </si>
  <si>
    <t>30-Jul-1972</t>
  </si>
  <si>
    <t>8-Sep-2002</t>
  </si>
  <si>
    <t>21-Aug-1988</t>
  </si>
  <si>
    <t>6-Aug-1988</t>
  </si>
  <si>
    <t>27-Dec-1979</t>
  </si>
  <si>
    <t>6-Jul-1982</t>
  </si>
  <si>
    <t>12-Dec-1993</t>
  </si>
  <si>
    <t>6-Oct-1987</t>
  </si>
  <si>
    <t>8-Aug-1993</t>
  </si>
  <si>
    <t>27-Aug-1985</t>
  </si>
  <si>
    <t>21-Jun-1958</t>
  </si>
  <si>
    <t>22-Oct-1958</t>
  </si>
  <si>
    <t>16-Sep-1978</t>
  </si>
  <si>
    <t>5-Dec-1988</t>
  </si>
  <si>
    <t>19-Sep-1980</t>
  </si>
  <si>
    <t>27-Jun-1967</t>
  </si>
  <si>
    <t>12-Oct-1980</t>
  </si>
  <si>
    <t>25-Dec-1962</t>
  </si>
  <si>
    <t>11-Nov-1982</t>
  </si>
  <si>
    <t>26-Jun-1984</t>
  </si>
  <si>
    <t>9-Oct-1997</t>
  </si>
  <si>
    <t>29-Aug-1974</t>
  </si>
  <si>
    <t>20-Sep-1976</t>
  </si>
  <si>
    <t>26-Jun-1973</t>
  </si>
  <si>
    <t>22-Dec-1988</t>
  </si>
  <si>
    <t>3-Aug-1968</t>
  </si>
  <si>
    <t>6-Jun-1960</t>
  </si>
  <si>
    <t>28-Oct-1965</t>
  </si>
  <si>
    <t>30-Jul-1974</t>
  </si>
  <si>
    <t>2-Oct-1959</t>
  </si>
  <si>
    <t>28-Jun-1974</t>
  </si>
  <si>
    <t>17-Jul-2004</t>
  </si>
  <si>
    <t>4-Sep-1964</t>
  </si>
  <si>
    <t>6-Sep-1962</t>
  </si>
  <si>
    <t>13-Dec-1963</t>
  </si>
  <si>
    <t>16-Sep-1969</t>
  </si>
  <si>
    <t>25-Jul-1960</t>
  </si>
  <si>
    <t>23-Nov-1978</t>
  </si>
  <si>
    <t>17-Jun-1962</t>
  </si>
  <si>
    <t>3-Dec-1959</t>
  </si>
  <si>
    <t>4-Jun-1959</t>
  </si>
  <si>
    <t>25-Oct-1962</t>
  </si>
  <si>
    <t>25-Nov-1971</t>
  </si>
  <si>
    <t>26-Oct-1975</t>
  </si>
  <si>
    <t>12-Jun-1968</t>
  </si>
  <si>
    <t>15-Aug-1971</t>
  </si>
  <si>
    <t>11-Sep-1970</t>
  </si>
  <si>
    <t>8-Aug-1960</t>
  </si>
  <si>
    <t>2-Aug-1995</t>
  </si>
  <si>
    <t>29-Jul-1958</t>
  </si>
  <si>
    <t>29-Nov-1962</t>
  </si>
  <si>
    <t>4-Jul-1981</t>
  </si>
  <si>
    <t>17-Oct-1958</t>
  </si>
  <si>
    <t>5-Jun-1981</t>
  </si>
  <si>
    <t>10-Dec-1975</t>
  </si>
  <si>
    <t>3-Jul-1979</t>
  </si>
  <si>
    <t>27-Jul-1965</t>
  </si>
  <si>
    <t>24-Sep-2002</t>
  </si>
  <si>
    <t>4-Sep-1982</t>
  </si>
  <si>
    <t>23-Jul-1958</t>
  </si>
  <si>
    <t>13-Nov-1981</t>
  </si>
  <si>
    <t>1-Sep-1967</t>
  </si>
  <si>
    <t>8-Nov-1965</t>
  </si>
  <si>
    <t>9-Dec-1997</t>
  </si>
  <si>
    <t>18-Jul-1967</t>
  </si>
  <si>
    <t>14-Oct-1963</t>
  </si>
  <si>
    <t>3-Dec-1962</t>
  </si>
  <si>
    <t>12-Sep-1998</t>
  </si>
  <si>
    <t>14-Jul-1989</t>
  </si>
  <si>
    <t>20-Oct-1979</t>
  </si>
  <si>
    <t>20-Nov-1959</t>
  </si>
  <si>
    <t>27-Nov-1976</t>
  </si>
  <si>
    <t>10-Nov-1996</t>
  </si>
  <si>
    <t>3-Aug-1959</t>
  </si>
  <si>
    <t>29-Jun-1959</t>
  </si>
  <si>
    <t>4-Nov-1967</t>
  </si>
  <si>
    <t>15-Aug-1967</t>
  </si>
  <si>
    <t>20-Sep-1958</t>
  </si>
  <si>
    <t>14-Sep-1958</t>
  </si>
  <si>
    <t>22-Jun-1965</t>
  </si>
  <si>
    <t>16-Jul-1963</t>
  </si>
  <si>
    <t>27-Oct-1994</t>
  </si>
  <si>
    <t>19-Dec-1968</t>
  </si>
  <si>
    <t>16-Nov-1988</t>
  </si>
  <si>
    <t>10-Oct-1967</t>
  </si>
  <si>
    <t>24-Dec-1959</t>
  </si>
  <si>
    <t>26-Sep-1969</t>
  </si>
  <si>
    <t>10-Jul-1958</t>
  </si>
  <si>
    <t>15-Oct-1958</t>
  </si>
  <si>
    <t>15-Dec-1968</t>
  </si>
  <si>
    <t>13-Jul-1972</t>
  </si>
  <si>
    <t>26-Dec-1974</t>
  </si>
  <si>
    <t>10-Nov-1984</t>
  </si>
  <si>
    <t>8-Nov-1959</t>
  </si>
  <si>
    <t>10-Oct-1959</t>
  </si>
  <si>
    <t>25-Sep-1961</t>
  </si>
  <si>
    <t>21-Sep-1958</t>
  </si>
  <si>
    <t>17-Nov-1983</t>
  </si>
  <si>
    <t>25-Dec-1968</t>
  </si>
  <si>
    <t>6-Jul-2004</t>
  </si>
  <si>
    <t>14-Jun-1961</t>
  </si>
  <si>
    <t>26-Sep-1976</t>
  </si>
  <si>
    <t>8-Jun-1972</t>
  </si>
  <si>
    <t>12-Sep-1991</t>
  </si>
  <si>
    <t>8-Nov-1960</t>
  </si>
  <si>
    <t>8-Jul-1963</t>
  </si>
  <si>
    <t>6-Jul-1963</t>
  </si>
  <si>
    <t>23-Dec-1963</t>
  </si>
  <si>
    <t>6-Sep-1959</t>
  </si>
  <si>
    <t>29-Aug-1959</t>
  </si>
  <si>
    <t>18-Jun-1960</t>
  </si>
  <si>
    <t>27-Jul-1962</t>
  </si>
  <si>
    <t>21-Sep-1966</t>
  </si>
  <si>
    <t>7-Jul-1959</t>
  </si>
  <si>
    <t>29-Dec-1959</t>
  </si>
  <si>
    <t>25-Sep-1985</t>
  </si>
  <si>
    <t>5-Oct-1959</t>
  </si>
  <si>
    <t>21-Jul-1960</t>
  </si>
  <si>
    <t>7-Jun-2003</t>
  </si>
  <si>
    <t>10-Dec-1958</t>
  </si>
  <si>
    <t>25-Nov-1958</t>
  </si>
  <si>
    <t>8-Dec-1986</t>
  </si>
  <si>
    <t>22-Sep-1962</t>
  </si>
  <si>
    <t>10-Nov-1966</t>
  </si>
  <si>
    <t>6-Aug-1959</t>
  </si>
  <si>
    <t>29-Aug-1985</t>
  </si>
  <si>
    <t>2-Aug-1981</t>
  </si>
  <si>
    <t>24-Nov-1986</t>
  </si>
  <si>
    <t>14-Sep-1985</t>
  </si>
  <si>
    <t>4-Aug-1963</t>
  </si>
  <si>
    <t>20-Jul-1984</t>
  </si>
  <si>
    <t>29-Sep-1975</t>
  </si>
  <si>
    <t>26-Jul-1969</t>
  </si>
  <si>
    <t>18-Nov-1961</t>
  </si>
  <si>
    <t>10-Sep-1964</t>
  </si>
  <si>
    <t>14-Aug-1992</t>
  </si>
  <si>
    <t>15-Jul-1968</t>
  </si>
  <si>
    <t>11-Jul-1960</t>
  </si>
  <si>
    <t>30-Aug-1990</t>
  </si>
  <si>
    <t>7-Aug-1975</t>
  </si>
  <si>
    <t>24-Jul-1960</t>
  </si>
  <si>
    <t>28-Jul-1960</t>
  </si>
  <si>
    <t>16-Dec-1960</t>
  </si>
  <si>
    <t>13-Aug-1960</t>
  </si>
  <si>
    <t>29-Jun-1975</t>
  </si>
  <si>
    <t>14-Nov-1966</t>
  </si>
  <si>
    <t>3-Nov-1961</t>
  </si>
  <si>
    <t>17-Jun-1994</t>
  </si>
  <si>
    <t>29-Oct-1976</t>
  </si>
  <si>
    <t>22-Jul-1961</t>
  </si>
  <si>
    <t>19-Dec-1992</t>
  </si>
  <si>
    <t>20-Dec-1959</t>
  </si>
  <si>
    <t>25-Nov-1959</t>
  </si>
  <si>
    <t>9-Dec-1959</t>
  </si>
  <si>
    <t>6-Jun-1984</t>
  </si>
  <si>
    <t>30-Sep-1979</t>
  </si>
  <si>
    <t>24-Sep-1964</t>
  </si>
  <si>
    <t>2-Oct-1990</t>
  </si>
  <si>
    <t>11-Nov-1960</t>
  </si>
  <si>
    <t>24-Nov-1974</t>
  </si>
  <si>
    <t>23-Aug-1976</t>
  </si>
  <si>
    <t>24-Nov-1962</t>
  </si>
  <si>
    <t>13-Nov-1965</t>
  </si>
  <si>
    <t>7-Dec-1962</t>
  </si>
  <si>
    <t>15-Oct-1982</t>
  </si>
  <si>
    <t>5-Aug-1962</t>
  </si>
  <si>
    <t>6-Dec-1961</t>
  </si>
  <si>
    <t>22-Dec-1967</t>
  </si>
  <si>
    <t>7-Sep-1961</t>
  </si>
  <si>
    <t>16-Aug-1999</t>
  </si>
  <si>
    <t>14-Sep-1963</t>
  </si>
  <si>
    <t>2-Aug-1962</t>
  </si>
  <si>
    <t>30-Oct-1971</t>
  </si>
  <si>
    <t>6-Nov-1961</t>
  </si>
  <si>
    <t>26-Oct-1985</t>
  </si>
  <si>
    <t>6-Aug-1967</t>
  </si>
  <si>
    <t>27-Jun-1958</t>
  </si>
  <si>
    <t>16-Oct-1971</t>
  </si>
  <si>
    <t>23-Sep-1969</t>
  </si>
  <si>
    <t>9-Nov-1961</t>
  </si>
  <si>
    <t>4-Nov-1965</t>
  </si>
  <si>
    <t>23-Sep-1964</t>
  </si>
  <si>
    <t>20-Jul-1962</t>
  </si>
  <si>
    <t>27-Sep-1972</t>
  </si>
  <si>
    <t>13-Dec-1969</t>
  </si>
  <si>
    <t>24-Jun-1962</t>
  </si>
  <si>
    <t>30-Oct-1981</t>
  </si>
  <si>
    <t>27-Nov-1979</t>
  </si>
  <si>
    <t>7-Oct-1964</t>
  </si>
  <si>
    <t>28-Nov-1960</t>
  </si>
  <si>
    <t>23-Sep-1960</t>
  </si>
  <si>
    <t>22-Jun-1960</t>
  </si>
  <si>
    <t>4-Nov-1960</t>
  </si>
  <si>
    <t>20-Aug-1961</t>
  </si>
  <si>
    <t>22-Dec-1966</t>
  </si>
  <si>
    <t>14-Aug-1963</t>
  </si>
  <si>
    <t>1-Sep-1963</t>
  </si>
  <si>
    <t>16-Aug-1963</t>
  </si>
  <si>
    <t>27-Aug-1977</t>
  </si>
  <si>
    <t>6-Aug-1984</t>
  </si>
  <si>
    <t>27-Sep-1963</t>
  </si>
  <si>
    <t>22-Sep-1973</t>
  </si>
  <si>
    <t>27-Sep-1993</t>
  </si>
  <si>
    <t>25-Sep-1967</t>
  </si>
  <si>
    <t>20-Jul-1963</t>
  </si>
  <si>
    <t>24-Jul-1978</t>
  </si>
  <si>
    <t>29-Oct-1983</t>
  </si>
  <si>
    <t>5-Dec-1963</t>
  </si>
  <si>
    <t>1-Oct-1962</t>
  </si>
  <si>
    <t>2-Sep-1962</t>
  </si>
  <si>
    <t>17-Jul-1988</t>
  </si>
  <si>
    <t>8-Jul-1970</t>
  </si>
  <si>
    <t>28-Nov-1964</t>
  </si>
  <si>
    <t>24-Sep-1974</t>
  </si>
  <si>
    <t>14-Sep-1965</t>
  </si>
  <si>
    <t>11-Jul-1962</t>
  </si>
  <si>
    <t>17-Dec-1966</t>
  </si>
  <si>
    <t>22-Jul-1962</t>
  </si>
  <si>
    <t>22-Nov-1962</t>
  </si>
  <si>
    <t>4-Oct-1965</t>
  </si>
  <si>
    <t>19-Aug-1963</t>
  </si>
  <si>
    <t>18-Nov-1998</t>
  </si>
  <si>
    <t>6-Sep-1972</t>
  </si>
  <si>
    <t>11-Aug-1988</t>
  </si>
  <si>
    <t>28-Nov-1961</t>
  </si>
  <si>
    <t>16-Oct-1962</t>
  </si>
  <si>
    <t>12-Jul-1966</t>
  </si>
  <si>
    <t>3-Dec-1968</t>
  </si>
  <si>
    <t>12-Aug-1972</t>
  </si>
  <si>
    <t>26-Nov-1968</t>
  </si>
  <si>
    <t>9-Aug-1995</t>
  </si>
  <si>
    <t>4-Aug-1964</t>
  </si>
  <si>
    <t>14-Jul-1979</t>
  </si>
  <si>
    <t>29-Dec-1989</t>
  </si>
  <si>
    <t>26-Sep-1962</t>
  </si>
  <si>
    <t>29-Dec-1966</t>
  </si>
  <si>
    <t>22-Sep-1963</t>
  </si>
  <si>
    <t>2-Aug-1963</t>
  </si>
  <si>
    <t>11-Oct-1979</t>
  </si>
  <si>
    <t>29-Aug-1963</t>
  </si>
  <si>
    <t>28-Oct-1963</t>
  </si>
  <si>
    <t>29-Oct-1990</t>
  </si>
  <si>
    <t>16-Nov-1966</t>
  </si>
  <si>
    <t>28-Aug-1967</t>
  </si>
  <si>
    <t>6-Dec-1966</t>
  </si>
  <si>
    <t>13-Aug-1986</t>
  </si>
  <si>
    <t>23-Nov-1989</t>
  </si>
  <si>
    <t>23-Jun-1974</t>
  </si>
  <si>
    <t>5-Jun-1974</t>
  </si>
  <si>
    <t>17-Jul-1963</t>
  </si>
  <si>
    <t>29-Jul-1966</t>
  </si>
  <si>
    <t>15-Oct-1964</t>
  </si>
  <si>
    <t>19-Jul-1963</t>
  </si>
  <si>
    <t>24-Jun-1964</t>
  </si>
  <si>
    <t>2-Jul-1964</t>
  </si>
  <si>
    <t>20-Jul-1964</t>
  </si>
  <si>
    <t>14-Aug-1977</t>
  </si>
  <si>
    <t>5-Oct-1987</t>
  </si>
  <si>
    <t>8-Sep-1983</t>
  </si>
  <si>
    <t>4-Nov-1962</t>
  </si>
  <si>
    <t>6-Nov-1991</t>
  </si>
  <si>
    <t>4-Jun-1963</t>
  </si>
  <si>
    <t>25-Oct-1968</t>
  </si>
  <si>
    <t>9-Dec-1968</t>
  </si>
  <si>
    <t>21-Jun-1968</t>
  </si>
  <si>
    <t>2-Sep-1984</t>
  </si>
  <si>
    <t>4-Sep-1963</t>
  </si>
  <si>
    <t>16-Sep-1979</t>
  </si>
  <si>
    <t>7-Sep-1986</t>
  </si>
  <si>
    <t>24-Nov-1966</t>
  </si>
  <si>
    <t>16-Oct-1979</t>
  </si>
  <si>
    <t>9-Jun-1965</t>
  </si>
  <si>
    <t>17-Oct-1982</t>
  </si>
  <si>
    <t>4-Jul-1983</t>
  </si>
  <si>
    <t>29-Sep-1964</t>
  </si>
  <si>
    <t>1-Nov-1965</t>
  </si>
  <si>
    <t>25-Dec-1964</t>
  </si>
  <si>
    <t>19-Oct-1991</t>
  </si>
  <si>
    <t>2-Aug-1964</t>
  </si>
  <si>
    <t>20-Dec-1964</t>
  </si>
  <si>
    <t>29-Oct-1967</t>
  </si>
  <si>
    <t>14-Jul-1967</t>
  </si>
  <si>
    <t>24-Aug-1967</t>
  </si>
  <si>
    <t>2-Jul-1999</t>
  </si>
  <si>
    <t>7-Jul-1974</t>
  </si>
  <si>
    <t>27-Jun-1964</t>
  </si>
  <si>
    <t>10-Nov-1965</t>
  </si>
  <si>
    <t>11-Jul-1964</t>
  </si>
  <si>
    <t>25-Sep-1965</t>
  </si>
  <si>
    <t>3-Oct-1965</t>
  </si>
  <si>
    <t>20-Nov-1982</t>
  </si>
  <si>
    <t>10-Jun-1972</t>
  </si>
  <si>
    <t>25-Jul-1966</t>
  </si>
  <si>
    <t>6-Nov-1979</t>
  </si>
  <si>
    <t>2-Dec-1964</t>
  </si>
  <si>
    <t>9-Jun-1963</t>
  </si>
  <si>
    <t>12-Nov-1969</t>
  </si>
  <si>
    <t>9-Nov-1964</t>
  </si>
  <si>
    <t>26-Nov-1984</t>
  </si>
  <si>
    <t>12-Oct-1969</t>
  </si>
  <si>
    <t>21-Oct-1982</t>
  </si>
  <si>
    <t>26-Dec-1976</t>
  </si>
  <si>
    <t>9-Nov-1966</t>
  </si>
  <si>
    <t>23-Aug-1966</t>
  </si>
  <si>
    <t>6-Jul-1966</t>
  </si>
  <si>
    <t>20-Jul-1994</t>
  </si>
  <si>
    <t>4-Oct-1966</t>
  </si>
  <si>
    <t>17-Jul-1986</t>
  </si>
  <si>
    <t>20-Jun-1964</t>
  </si>
  <si>
    <t>6-Nov-1965</t>
  </si>
  <si>
    <t>25-Dec-1965</t>
  </si>
  <si>
    <t>25-Sep-1970</t>
  </si>
  <si>
    <t>23-Jul-1973</t>
  </si>
  <si>
    <t>1-Dec-1971</t>
  </si>
  <si>
    <t>14-Nov-1968</t>
  </si>
  <si>
    <t>23-Jul-1970</t>
  </si>
  <si>
    <t>12-Jun-1988</t>
  </si>
  <si>
    <t>19-Dec-1971</t>
  </si>
  <si>
    <t>24-Jun-1968</t>
  </si>
  <si>
    <t>6-Oct-1989</t>
  </si>
  <si>
    <t>10-Jul-1975</t>
  </si>
  <si>
    <t>11-Aug-1969</t>
  </si>
  <si>
    <t>7-Jun-1983</t>
  </si>
  <si>
    <t>13-Oct-1970</t>
  </si>
  <si>
    <t>7-Sep-1966</t>
  </si>
  <si>
    <t>23-Jun-1965</t>
  </si>
  <si>
    <t>14-Jun-1966</t>
  </si>
  <si>
    <t>12-Sep-1971</t>
  </si>
  <si>
    <t>17-Jul-1980</t>
  </si>
  <si>
    <t>9-Jun-1985</t>
  </si>
  <si>
    <t>3-Nov-1985</t>
  </si>
  <si>
    <t>23-Oct-1983</t>
  </si>
  <si>
    <t>7-Oct-1970</t>
  </si>
  <si>
    <t>19-Dec-1967</t>
  </si>
  <si>
    <t>13-Jun-1964</t>
  </si>
  <si>
    <t>6-Dec-1972</t>
  </si>
  <si>
    <t>7-Jun-1979</t>
  </si>
  <si>
    <t>13-Dec-1964</t>
  </si>
  <si>
    <t>3-Jul-1964</t>
  </si>
  <si>
    <t>4-Jul-1964</t>
  </si>
  <si>
    <t>26-Sep-1965</t>
  </si>
  <si>
    <t>12-Jul-1964</t>
  </si>
  <si>
    <t>2-Nov-1968</t>
  </si>
  <si>
    <t>19-Aug-1989</t>
  </si>
  <si>
    <t>20-Sep-2002</t>
  </si>
  <si>
    <t>11-Jul-1963</t>
  </si>
  <si>
    <t>10-Dec-1995</t>
  </si>
  <si>
    <t>22-Nov-1963</t>
  </si>
  <si>
    <t>4-Sep-1962</t>
  </si>
  <si>
    <t>6-Oct-1968</t>
  </si>
  <si>
    <t>25-Sep-1972</t>
  </si>
  <si>
    <t>14-Nov-1988</t>
  </si>
  <si>
    <t>22-Jun-1970</t>
  </si>
  <si>
    <t>14-Jun-1967</t>
  </si>
  <si>
    <t>11-Oct-1969</t>
  </si>
  <si>
    <t>2-Oct-1981</t>
  </si>
  <si>
    <t>20-Aug-1969</t>
  </si>
  <si>
    <t>Heart issues</t>
  </si>
  <si>
    <t>Count of smoker</t>
  </si>
  <si>
    <t>Count of Cancer history</t>
  </si>
  <si>
    <t>Grand Total</t>
  </si>
  <si>
    <t>Average of HBA1C</t>
  </si>
  <si>
    <t>Sum of NumberOfMajorSurgeries</t>
  </si>
  <si>
    <t>Average of charges</t>
  </si>
  <si>
    <t>Normal Weight</t>
  </si>
  <si>
    <t>Diabetes</t>
  </si>
  <si>
    <t>Normal</t>
  </si>
  <si>
    <t>Prediabetes</t>
  </si>
  <si>
    <t>Obesity</t>
  </si>
  <si>
    <t>Overweight</t>
  </si>
  <si>
    <t>Underweight</t>
  </si>
  <si>
    <t>EXCEL CAPSTONE PROJECT-HEALTHCARE ANALYSIS AND INSIGHTS</t>
  </si>
  <si>
    <t>DATA TRASFORM</t>
  </si>
</sst>
</file>

<file path=xl/styles.xml><?xml version="1.0" encoding="utf-8"?>
<styleSheet xmlns="http://schemas.openxmlformats.org/spreadsheetml/2006/main">
  <numFmts count="1">
    <numFmt numFmtId="8" formatCode="&quot;$&quot;#,##0.00_);[Red]\(&quot;$&quot;#,##0.00\)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2"/>
      <color rgb="FF002060"/>
      <name val="Calibri"/>
      <charset val="134"/>
      <scheme val="minor"/>
    </font>
    <font>
      <sz val="16"/>
      <color theme="1"/>
      <name val="Cambria"/>
      <charset val="134"/>
    </font>
    <font>
      <sz val="16"/>
      <color theme="1"/>
      <name val="Calibri"/>
      <charset val="134"/>
      <scheme val="minor"/>
    </font>
    <font>
      <sz val="18"/>
      <color theme="1"/>
      <name val="Arial Rounded MT Bold"/>
      <charset val="134"/>
    </font>
    <font>
      <b/>
      <sz val="12"/>
      <color theme="1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b/>
      <sz val="20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sz val="11"/>
      <color theme="1"/>
      <name val="Bodoni MT Black"/>
      <charset val="134"/>
    </font>
    <font>
      <sz val="12"/>
      <color theme="1"/>
      <name val="Calibri"/>
      <charset val="134"/>
      <scheme val="minor"/>
    </font>
    <font>
      <sz val="16"/>
      <color theme="1"/>
      <name val="Bahnschrift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family val="2"/>
      <scheme val="minor"/>
    </font>
    <font>
      <sz val="24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ck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9" fontId="17" fillId="0" borderId="0" applyFont="0" applyFill="0" applyBorder="0" applyAlignment="0" applyProtection="0">
      <alignment vertical="center"/>
    </xf>
    <xf numFmtId="0" fontId="15" fillId="0" borderId="0"/>
  </cellStyleXfs>
  <cellXfs count="8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8" fontId="0" fillId="0" borderId="1" xfId="0" applyNumberFormat="1" applyBorder="1"/>
    <xf numFmtId="8" fontId="0" fillId="0" borderId="0" xfId="0" applyNumberFormat="1"/>
    <xf numFmtId="0" fontId="2" fillId="3" borderId="1" xfId="0" applyFont="1" applyFill="1" applyBorder="1" applyAlignment="1">
      <alignment horizontal="center" vertical="center"/>
    </xf>
    <xf numFmtId="0" fontId="0" fillId="0" borderId="0" xfId="0" applyFont="1" applyFill="1" applyAlignment="1"/>
    <xf numFmtId="8" fontId="0" fillId="0" borderId="0" xfId="0" applyNumberFormat="1" applyFont="1" applyFill="1" applyAlignment="1"/>
    <xf numFmtId="0" fontId="0" fillId="0" borderId="0" xfId="0" applyFont="1" applyFill="1" applyAlignment="1">
      <alignment horizontal="center" vertical="center"/>
    </xf>
    <xf numFmtId="0" fontId="0" fillId="0" borderId="0" xfId="0" applyNumberFormat="1" applyFont="1" applyFill="1" applyAlignment="1"/>
    <xf numFmtId="0" fontId="4" fillId="5" borderId="1" xfId="0" applyFont="1" applyFill="1" applyBorder="1" applyAlignment="1"/>
    <xf numFmtId="0" fontId="4" fillId="6" borderId="1" xfId="0" applyFont="1" applyFill="1" applyBorder="1" applyAlignment="1"/>
    <xf numFmtId="0" fontId="9" fillId="7" borderId="1" xfId="0" applyFont="1" applyFill="1" applyBorder="1" applyAlignment="1"/>
    <xf numFmtId="0" fontId="9" fillId="7" borderId="1" xfId="0" applyFont="1" applyFill="1" applyBorder="1" applyAlignment="1">
      <alignment horizontal="center"/>
    </xf>
    <xf numFmtId="0" fontId="7" fillId="4" borderId="1" xfId="0" applyFont="1" applyFill="1" applyBorder="1" applyAlignment="1"/>
    <xf numFmtId="0" fontId="7" fillId="4" borderId="2" xfId="0" applyFont="1" applyFill="1" applyBorder="1" applyAlignment="1"/>
    <xf numFmtId="0" fontId="7" fillId="4" borderId="3" xfId="0" applyFont="1" applyFill="1" applyBorder="1" applyAlignment="1"/>
    <xf numFmtId="0" fontId="7" fillId="4" borderId="4" xfId="0" applyFont="1" applyFill="1" applyBorder="1" applyAlignment="1"/>
    <xf numFmtId="0" fontId="0" fillId="4" borderId="0" xfId="0" applyFont="1" applyFill="1" applyAlignment="1"/>
    <xf numFmtId="0" fontId="4" fillId="0" borderId="1" xfId="0" applyFont="1" applyFill="1" applyBorder="1" applyAlignment="1">
      <alignment wrapText="1"/>
    </xf>
    <xf numFmtId="0" fontId="4" fillId="0" borderId="1" xfId="0" applyFont="1" applyFill="1" applyBorder="1" applyAlignment="1"/>
    <xf numFmtId="0" fontId="12" fillId="9" borderId="5" xfId="0" applyNumberFormat="1" applyFont="1" applyFill="1" applyBorder="1" applyAlignment="1" applyProtection="1"/>
    <xf numFmtId="0" fontId="12" fillId="9" borderId="6" xfId="0" applyNumberFormat="1" applyFont="1" applyFill="1" applyBorder="1" applyAlignment="1" applyProtection="1"/>
    <xf numFmtId="0" fontId="0" fillId="10" borderId="7" xfId="0" applyNumberFormat="1" applyFont="1" applyFill="1" applyBorder="1" applyAlignment="1" applyProtection="1"/>
    <xf numFmtId="0" fontId="0" fillId="10" borderId="8" xfId="0" applyNumberFormat="1" applyFont="1" applyFill="1" applyBorder="1" applyAlignment="1" applyProtection="1"/>
    <xf numFmtId="0" fontId="0" fillId="10" borderId="8" xfId="0" applyNumberFormat="1" applyFont="1" applyFill="1" applyBorder="1" applyAlignment="1" applyProtection="1">
      <alignment horizontal="center"/>
    </xf>
    <xf numFmtId="0" fontId="0" fillId="11" borderId="9" xfId="0" applyNumberFormat="1" applyFont="1" applyFill="1" applyBorder="1" applyAlignment="1" applyProtection="1"/>
    <xf numFmtId="0" fontId="0" fillId="11" borderId="10" xfId="0" applyNumberFormat="1" applyFont="1" applyFill="1" applyBorder="1" applyAlignment="1" applyProtection="1"/>
    <xf numFmtId="0" fontId="0" fillId="11" borderId="10" xfId="0" applyNumberFormat="1" applyFont="1" applyFill="1" applyBorder="1" applyAlignment="1" applyProtection="1">
      <alignment horizontal="center"/>
    </xf>
    <xf numFmtId="0" fontId="0" fillId="10" borderId="9" xfId="0" applyNumberFormat="1" applyFont="1" applyFill="1" applyBorder="1" applyAlignment="1" applyProtection="1"/>
    <xf numFmtId="0" fontId="0" fillId="10" borderId="10" xfId="0" applyNumberFormat="1" applyFont="1" applyFill="1" applyBorder="1" applyAlignment="1" applyProtection="1"/>
    <xf numFmtId="0" fontId="0" fillId="10" borderId="10" xfId="0" applyNumberFormat="1" applyFont="1" applyFill="1" applyBorder="1" applyAlignment="1" applyProtection="1">
      <alignment horizontal="center"/>
    </xf>
    <xf numFmtId="0" fontId="0" fillId="4" borderId="1" xfId="0" applyFill="1" applyBorder="1" applyAlignment="1">
      <alignment horizontal="center"/>
    </xf>
    <xf numFmtId="0" fontId="12" fillId="9" borderId="11" xfId="0" applyNumberFormat="1" applyFont="1" applyFill="1" applyBorder="1" applyAlignment="1" applyProtection="1"/>
    <xf numFmtId="0" fontId="0" fillId="10" borderId="12" xfId="0" applyNumberFormat="1" applyFont="1" applyFill="1" applyBorder="1" applyAlignment="1" applyProtection="1"/>
    <xf numFmtId="0" fontId="0" fillId="13" borderId="1" xfId="0" applyFill="1" applyBorder="1" applyAlignment="1"/>
    <xf numFmtId="0" fontId="0" fillId="0" borderId="1" xfId="0" applyBorder="1"/>
    <xf numFmtId="0" fontId="0" fillId="11" borderId="13" xfId="0" applyNumberFormat="1" applyFont="1" applyFill="1" applyBorder="1" applyAlignment="1" applyProtection="1"/>
    <xf numFmtId="0" fontId="0" fillId="14" borderId="1" xfId="0" applyFont="1" applyFill="1" applyBorder="1" applyAlignment="1"/>
    <xf numFmtId="0" fontId="0" fillId="10" borderId="13" xfId="0" applyNumberFormat="1" applyFont="1" applyFill="1" applyBorder="1" applyAlignment="1" applyProtection="1"/>
    <xf numFmtId="0" fontId="0" fillId="12" borderId="14" xfId="0" applyFill="1" applyBorder="1"/>
    <xf numFmtId="0" fontId="0" fillId="0" borderId="15" xfId="0" applyBorder="1"/>
    <xf numFmtId="0" fontId="0" fillId="0" borderId="16" xfId="0" applyBorder="1"/>
    <xf numFmtId="0" fontId="0" fillId="4" borderId="1" xfId="0" applyFill="1" applyBorder="1" applyAlignment="1"/>
    <xf numFmtId="0" fontId="0" fillId="12" borderId="0" xfId="0" applyFill="1"/>
    <xf numFmtId="0" fontId="0" fillId="0" borderId="1" xfId="0" applyNumberFormat="1" applyBorder="1"/>
    <xf numFmtId="0" fontId="0" fillId="0" borderId="17" xfId="0" applyBorder="1"/>
    <xf numFmtId="0" fontId="0" fillId="12" borderId="15" xfId="0" applyFill="1" applyBorder="1"/>
    <xf numFmtId="0" fontId="0" fillId="12" borderId="18" xfId="0" applyFill="1" applyBorder="1"/>
    <xf numFmtId="0" fontId="0" fillId="10" borderId="19" xfId="0" applyNumberFormat="1" applyFont="1" applyFill="1" applyBorder="1" applyAlignment="1" applyProtection="1"/>
    <xf numFmtId="0" fontId="0" fillId="10" borderId="20" xfId="0" applyNumberFormat="1" applyFont="1" applyFill="1" applyBorder="1" applyAlignment="1" applyProtection="1"/>
    <xf numFmtId="0" fontId="0" fillId="10" borderId="20" xfId="0" applyNumberFormat="1" applyFont="1" applyFill="1" applyBorder="1" applyAlignment="1" applyProtection="1">
      <alignment horizontal="center"/>
    </xf>
    <xf numFmtId="0" fontId="0" fillId="10" borderId="21" xfId="0" applyNumberFormat="1" applyFont="1" applyFill="1" applyBorder="1" applyAlignment="1" applyProtection="1"/>
    <xf numFmtId="0" fontId="0" fillId="15" borderId="0" xfId="0" applyFill="1"/>
    <xf numFmtId="0" fontId="14" fillId="4" borderId="22" xfId="0" applyFont="1" applyFill="1" applyBorder="1"/>
    <xf numFmtId="0" fontId="15" fillId="0" borderId="1" xfId="2" applyBorder="1"/>
    <xf numFmtId="0" fontId="15" fillId="0" borderId="1" xfId="2" applyBorder="1" applyAlignment="1"/>
    <xf numFmtId="0" fontId="0" fillId="4" borderId="15" xfId="0" applyFill="1" applyBorder="1"/>
    <xf numFmtId="0" fontId="10" fillId="6" borderId="15" xfId="0" applyFont="1" applyFill="1" applyBorder="1"/>
    <xf numFmtId="0" fontId="0" fillId="6" borderId="16" xfId="0" applyFill="1" applyBorder="1"/>
    <xf numFmtId="0" fontId="0" fillId="0" borderId="1" xfId="0" applyBorder="1" applyAlignment="1">
      <alignment horizontal="center"/>
    </xf>
    <xf numFmtId="0" fontId="13" fillId="15" borderId="0" xfId="0" applyFont="1" applyFill="1" applyBorder="1" applyAlignment="1">
      <alignment horizontal="center" vertical="center"/>
    </xf>
    <xf numFmtId="0" fontId="13" fillId="15" borderId="0" xfId="0" applyFont="1" applyFill="1" applyAlignment="1">
      <alignment horizontal="center" vertical="center"/>
    </xf>
    <xf numFmtId="0" fontId="16" fillId="14" borderId="2" xfId="0" applyFont="1" applyFill="1" applyBorder="1" applyAlignment="1">
      <alignment horizontal="center" wrapText="1"/>
    </xf>
    <xf numFmtId="0" fontId="16" fillId="14" borderId="3" xfId="0" applyFont="1" applyFill="1" applyBorder="1" applyAlignment="1">
      <alignment horizontal="center" wrapText="1"/>
    </xf>
    <xf numFmtId="0" fontId="16" fillId="14" borderId="4" xfId="0" applyFont="1" applyFill="1" applyBorder="1" applyAlignment="1">
      <alignment horizontal="center" wrapText="1"/>
    </xf>
    <xf numFmtId="0" fontId="0" fillId="4" borderId="1" xfId="0" applyFill="1" applyBorder="1" applyAlignment="1">
      <alignment horizontal="center"/>
    </xf>
    <xf numFmtId="9" fontId="0" fillId="0" borderId="17" xfId="1" applyFont="1" applyBorder="1" applyAlignment="1"/>
    <xf numFmtId="9" fontId="0" fillId="0" borderId="16" xfId="1" applyFont="1" applyBorder="1" applyAlignment="1"/>
    <xf numFmtId="0" fontId="0" fillId="4" borderId="2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12" fontId="9" fillId="6" borderId="1" xfId="0" applyNumberFormat="1" applyFont="1" applyFill="1" applyBorder="1" applyAlignment="1">
      <alignment horizontal="center"/>
    </xf>
    <xf numFmtId="8" fontId="9" fillId="6" borderId="1" xfId="0" applyNumberFormat="1" applyFont="1" applyFill="1" applyBorder="1" applyAlignment="1">
      <alignment horizontal="center"/>
    </xf>
    <xf numFmtId="8" fontId="11" fillId="8" borderId="1" xfId="0" applyNumberFormat="1" applyFont="1" applyFill="1" applyBorder="1" applyAlignment="1">
      <alignment horizontal="center" wrapText="1"/>
    </xf>
    <xf numFmtId="8" fontId="8" fillId="6" borderId="1" xfId="0" applyNumberFormat="1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8" fontId="10" fillId="8" borderId="1" xfId="0" applyNumberFormat="1" applyFont="1" applyFill="1" applyBorder="1" applyAlignment="1">
      <alignment horizontal="center" wrapText="1"/>
    </xf>
    <xf numFmtId="8" fontId="7" fillId="6" borderId="1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5" fillId="4" borderId="1" xfId="0" applyFont="1" applyFill="1" applyBorder="1" applyAlignment="1"/>
    <xf numFmtId="0" fontId="9" fillId="7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7" xfId="0" applyBorder="1" applyAlignment="1">
      <alignment horizontal="center"/>
    </xf>
    <xf numFmtId="0" fontId="19" fillId="0" borderId="0" xfId="0" applyFont="1" applyAlignment="1">
      <alignment horizontal="center"/>
    </xf>
    <xf numFmtId="0" fontId="18" fillId="3" borderId="17" xfId="0" applyFont="1" applyFill="1" applyBorder="1" applyAlignment="1">
      <alignment horizontal="center"/>
    </xf>
  </cellXfs>
  <cellStyles count="3">
    <cellStyle name="Normal" xfId="0" builtinId="0"/>
    <cellStyle name="Normal 2" xfId="2"/>
    <cellStyle name="Percent" xfId="1" builtinId="5"/>
  </cellStyles>
  <dxfs count="24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name val="Calibri"/>
        <scheme val="none"/>
      </font>
      <numFmt numFmtId="0" formatCode="General"/>
      <fill>
        <patternFill patternType="none"/>
      </fill>
    </dxf>
    <dxf>
      <font>
        <name val="Calibri"/>
        <scheme val="none"/>
      </font>
      <numFmt numFmtId="0" formatCode="General"/>
      <fill>
        <patternFill patternType="none"/>
      </fill>
    </dxf>
    <dxf>
      <font>
        <name val="Calibri"/>
        <scheme val="none"/>
      </font>
      <numFmt numFmtId="0" formatCode="General"/>
      <fill>
        <patternFill patternType="none"/>
      </fill>
    </dxf>
    <dxf>
      <font>
        <name val="Calibri"/>
        <scheme val="none"/>
      </font>
      <fill>
        <patternFill patternType="none"/>
      </fill>
    </dxf>
    <dxf>
      <font>
        <name val="Calibri"/>
        <scheme val="none"/>
      </font>
      <fill>
        <patternFill patternType="none"/>
      </fill>
    </dxf>
    <dxf>
      <font>
        <name val="Calibri"/>
        <scheme val="none"/>
      </font>
      <fill>
        <patternFill patternType="none"/>
      </fill>
    </dxf>
    <dxf>
      <font>
        <name val="Calibri"/>
        <scheme val="none"/>
      </font>
      <numFmt numFmtId="12" formatCode="&quot;$&quot;#,##0.00_);[Red]\(&quot;$&quot;#,##0.00\)"/>
      <fill>
        <patternFill patternType="none"/>
      </fill>
    </dxf>
    <dxf>
      <font>
        <name val="Calibri"/>
        <scheme val="none"/>
      </font>
      <fill>
        <patternFill patternType="none"/>
      </fill>
    </dxf>
    <dxf>
      <font>
        <name val="Calibri"/>
        <scheme val="none"/>
      </font>
      <fill>
        <patternFill patternType="none"/>
      </fill>
    </dxf>
    <dxf>
      <font>
        <name val="Calibri"/>
        <scheme val="none"/>
      </font>
      <fill>
        <patternFill patternType="none"/>
      </fill>
    </dxf>
    <dxf>
      <font>
        <name val="Calibri"/>
        <scheme val="none"/>
      </font>
      <fill>
        <patternFill patternType="none"/>
      </fill>
    </dxf>
    <dxf>
      <font>
        <name val="Calibri"/>
        <scheme val="none"/>
      </font>
      <fill>
        <patternFill patternType="none"/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[excel capsul project-1.xlsx]pivot table pie and donut!PivotTable1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lt1"/>
                </a:solidFill>
                <a:latin typeface="+mn-lt"/>
                <a:ea typeface="+mn-ea"/>
                <a:cs typeface="+mn-cs"/>
              </a:rPr>
              <a:t>distribution of smoker</a:t>
            </a:r>
          </a:p>
          <a:p>
            <a:pPr defTabSz="914400">
              <a:defRPr lang="en-US" sz="14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>
              <a:solidFill>
                <a:schemeClr val="lt1"/>
              </a:solidFill>
              <a:latin typeface="+mn-lt"/>
              <a:ea typeface="+mn-ea"/>
              <a:cs typeface="+mn-cs"/>
            </a:endParaRPr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CatName val="1"/>
          <c:showPercent val="1"/>
        </c:dLbl>
      </c:pivotFmt>
      <c:pivotFmt>
        <c:idx val="1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90000">
                <a:schemeClr val="accent2"/>
              </a:gs>
            </a:gsLst>
            <a:lin ang="5400000" scaled="0"/>
          </a:gradFill>
          <a:ln>
            <a:gradFill>
              <a:gsLst>
                <a:gs pos="0">
                  <a:schemeClr val="accent2"/>
                </a:gs>
                <a:gs pos="100000">
                  <a:schemeClr val="accent2">
                    <a:lumMod val="75000"/>
                  </a:schemeClr>
                </a:gs>
              </a:gsLst>
              <a:lin ang="540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gradFill>
            <a:gsLst>
              <a:gs pos="0">
                <a:schemeClr val="accent3">
                  <a:lumMod val="40000"/>
                  <a:lumOff val="60000"/>
                </a:schemeClr>
              </a:gs>
              <a:gs pos="90000">
                <a:schemeClr val="accent3"/>
              </a:gs>
            </a:gsLst>
            <a:lin ang="5400000" scaled="0"/>
          </a:gradFill>
          <a:ln>
            <a:gradFill>
              <a:gsLst>
                <a:gs pos="0">
                  <a:schemeClr val="accent3"/>
                </a:gs>
                <a:gs pos="100000">
                  <a:schemeClr val="accent3">
                    <a:lumMod val="75000"/>
                  </a:schemeClr>
                </a:gs>
              </a:gsLst>
              <a:lin ang="540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gradFill>
            <a:gsLst>
              <a:gs pos="0">
                <a:schemeClr val="accent4">
                  <a:lumMod val="40000"/>
                  <a:lumOff val="60000"/>
                </a:schemeClr>
              </a:gs>
              <a:gs pos="90000">
                <a:schemeClr val="accent4"/>
              </a:gs>
            </a:gsLst>
            <a:lin ang="5400000" scaled="0"/>
          </a:gradFill>
          <a:ln>
            <a:gradFill>
              <a:gsLst>
                <a:gs pos="0">
                  <a:schemeClr val="accent4"/>
                </a:gs>
                <a:gs pos="100000">
                  <a:schemeClr val="accent4">
                    <a:lumMod val="75000"/>
                  </a:schemeClr>
                </a:gs>
              </a:gsLst>
              <a:lin ang="540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CatName val="1"/>
          <c:showPercent val="1"/>
        </c:dLbl>
      </c:pivotFmt>
      <c:pivotFmt>
        <c:idx val="6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7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90000">
                <a:schemeClr val="accent2"/>
              </a:gs>
            </a:gsLst>
            <a:lin ang="5400000" scaled="0"/>
          </a:gradFill>
          <a:ln>
            <a:gradFill>
              <a:gsLst>
                <a:gs pos="0">
                  <a:schemeClr val="accent2"/>
                </a:gs>
                <a:gs pos="100000">
                  <a:schemeClr val="accent2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8"/>
        <c:spPr>
          <a:gradFill>
            <a:gsLst>
              <a:gs pos="0">
                <a:schemeClr val="accent3">
                  <a:lumMod val="40000"/>
                  <a:lumOff val="60000"/>
                </a:schemeClr>
              </a:gs>
              <a:gs pos="90000">
                <a:schemeClr val="accent3"/>
              </a:gs>
            </a:gsLst>
            <a:lin ang="5400000" scaled="0"/>
          </a:gradFill>
          <a:ln>
            <a:gradFill>
              <a:gsLst>
                <a:gs pos="0">
                  <a:schemeClr val="accent3"/>
                </a:gs>
                <a:gs pos="100000">
                  <a:schemeClr val="accent3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9"/>
        <c:spPr>
          <a:gradFill>
            <a:gsLst>
              <a:gs pos="0">
                <a:schemeClr val="accent4">
                  <a:lumMod val="40000"/>
                  <a:lumOff val="60000"/>
                </a:schemeClr>
              </a:gs>
              <a:gs pos="90000">
                <a:schemeClr val="accent4"/>
              </a:gs>
            </a:gsLst>
            <a:lin ang="5400000" scaled="0"/>
          </a:gradFill>
          <a:ln>
            <a:gradFill>
              <a:gsLst>
                <a:gs pos="0">
                  <a:schemeClr val="accent4"/>
                </a:gs>
                <a:gs pos="100000">
                  <a:schemeClr val="accent4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</c:pivotFmts>
    <c:view3D>
      <c:rotX val="30"/>
      <c:depthPercent val="100"/>
      <c:perspective val="30"/>
    </c:view3D>
    <c:floor>
      <c:spPr>
        <a:noFill/>
        <a:effectLst/>
      </c:spPr>
    </c:floor>
    <c:sideWall>
      <c:spPr>
        <a:noFill/>
        <a:effectLst/>
      </c:spPr>
    </c:sideWall>
    <c:backWall>
      <c:spPr>
        <a:noFill/>
        <a:effectLst/>
      </c:spPr>
    </c:backWall>
    <c:plotArea>
      <c:layout>
        <c:manualLayout>
          <c:layoutTarget val="inner"/>
          <c:xMode val="edge"/>
          <c:yMode val="edge"/>
          <c:x val="4.8963889131765324E-2"/>
          <c:y val="0.18331367924528302"/>
          <c:w val="0.87638091317102462"/>
          <c:h val="0.80784198113207561"/>
        </c:manualLayout>
      </c:layout>
      <c:pie3DChart>
        <c:varyColors val="1"/>
        <c:ser>
          <c:idx val="0"/>
          <c:order val="0"/>
          <c:tx>
            <c:strRef>
              <c:f>'pivot table pie and donut'!$C$2</c:f>
              <c:strCache>
                <c:ptCount val="1"/>
                <c:pt idx="0">
                  <c:v>Count of smoker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spPr>
              <a:gradFill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9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/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CatName val="1"/>
            <c:showPercent val="1"/>
            <c:showLeaderLines val="1"/>
          </c:dLbls>
          <c:cat>
            <c:multiLvlStrRef>
              <c:f>'pivot table pie and donut'!$A$3:$B$9</c:f>
              <c:multiLvlStrCache>
                <c:ptCount val="4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</c:lvl>
                <c:lvl>
                  <c:pt idx="0">
                    <c:v>No</c:v>
                  </c:pt>
                  <c:pt idx="2">
                    <c:v>Yes</c:v>
                  </c:pt>
                </c:lvl>
              </c:multiLvlStrCache>
            </c:multiLvlStrRef>
          </c:cat>
          <c:val>
            <c:numRef>
              <c:f>'pivot table pie and donut'!$C$3:$C$9</c:f>
              <c:numCache>
                <c:formatCode>General</c:formatCode>
                <c:ptCount val="4"/>
                <c:pt idx="0">
                  <c:v>1540</c:v>
                </c:pt>
                <c:pt idx="1">
                  <c:v>307</c:v>
                </c:pt>
                <c:pt idx="2">
                  <c:v>404</c:v>
                </c:pt>
                <c:pt idx="3">
                  <c:v>84</c:v>
                </c:pt>
              </c:numCache>
            </c:numRef>
          </c:val>
        </c:ser>
        <c:ser>
          <c:idx val="1"/>
          <c:order val="1"/>
          <c:tx>
            <c:strRef>
              <c:f>'pivot table pie and donut'!$D$2</c:f>
              <c:strCache>
                <c:ptCount val="1"/>
                <c:pt idx="0">
                  <c:v>Count of Cancer history</c:v>
                </c:pt>
              </c:strCache>
            </c:strRef>
          </c:tx>
          <c:dPt>
            <c:idx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spPr>
              <a:gradFill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9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/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CatName val="1"/>
            <c:showPercent val="1"/>
            <c:showLeaderLines val="1"/>
          </c:dLbls>
          <c:cat>
            <c:multiLvlStrRef>
              <c:f>'pivot table pie and donut'!$A$3:$B$9</c:f>
              <c:multiLvlStrCache>
                <c:ptCount val="4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</c:lvl>
                <c:lvl>
                  <c:pt idx="0">
                    <c:v>No</c:v>
                  </c:pt>
                  <c:pt idx="2">
                    <c:v>Yes</c:v>
                  </c:pt>
                </c:lvl>
              </c:multiLvlStrCache>
            </c:multiLvlStrRef>
          </c:cat>
          <c:val>
            <c:numRef>
              <c:f>'pivot table pie and donut'!$D$3:$D$9</c:f>
              <c:numCache>
                <c:formatCode>General</c:formatCode>
                <c:ptCount val="4"/>
                <c:pt idx="0">
                  <c:v>1540</c:v>
                </c:pt>
                <c:pt idx="1">
                  <c:v>307</c:v>
                </c:pt>
                <c:pt idx="2">
                  <c:v>404</c:v>
                </c:pt>
                <c:pt idx="3">
                  <c:v>84</c:v>
                </c:pt>
              </c:numCache>
            </c:numRef>
          </c:val>
        </c:ser>
        <c:dLbls>
          <c:showCatName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uri="{0b15fc19-7d7d-44ad-8c2d-2c3a37ce22c3}">
        <chartProps xmlns="https://web.wps.cn/et/2018/main" chartId="{80236382-d382-486c-a7e4-93d59b02f4a0}"/>
      </c:ext>
    </c:extLst>
  </c:chart>
  <c:spPr>
    <a:solidFill>
      <a:prstClr val="black"/>
    </a:solidFill>
    <a:ln w="25400" cap="flat" cmpd="sng" algn="ctr">
      <a:solidFill>
        <a:schemeClr val="lt1"/>
      </a:solidFill>
      <a:prstDash val="solid"/>
      <a:round/>
    </a:ln>
    <a:effectLst>
      <a:outerShdw blurRad="40000" dist="20000" dir="5400000" rotWithShape="0">
        <a:srgbClr val="000000">
          <a:alpha val="38000"/>
        </a:srgbClr>
      </a:outerShdw>
    </a:effectLst>
    <a:scene3d>
      <a:camera prst="orthographicFront"/>
      <a:lightRig rig="threePt" dir="t"/>
    </a:scene3d>
    <a:sp3d>
      <a:extrusionClr>
        <a:srgbClr val="FFFFFF"/>
      </a:extrusionClr>
      <a:contourClr>
        <a:srgbClr val="FFFFFF"/>
      </a:contourClr>
    </a:sp3d>
  </c:spPr>
  <c:txPr>
    <a:bodyPr/>
    <a:lstStyle/>
    <a:p>
      <a:pPr>
        <a:defRPr lang="en-US"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pivotSource>
    <c:name>[excel capsul project-1.xlsx]pivot table pie and donut!PivotTable2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 NUMBER OFMAJOR SURGERIES</a:t>
            </a:r>
          </a:p>
          <a:p>
            <a:pPr>
              <a:defRPr/>
            </a:pP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Percent val="1"/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Percent val="1"/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</c:pivotFmts>
    <c:plotArea>
      <c:layout/>
      <c:doughnutChart>
        <c:varyColors val="1"/>
        <c:ser>
          <c:idx val="0"/>
          <c:order val="0"/>
          <c:tx>
            <c:strRef>
              <c:f>'pivot table pie and donut'!$C$12</c:f>
              <c:strCache>
                <c:ptCount val="1"/>
                <c:pt idx="0">
                  <c:v>Average of HBA1C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Percent val="1"/>
            <c:showLeaderLines val="1"/>
          </c:dLbls>
          <c:cat>
            <c:multiLvlStrRef>
              <c:f>'pivot table pie and donut'!$A$13:$B$21</c:f>
              <c:multiLvlStrCache>
                <c:ptCount val="6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1</c:v>
                  </c:pt>
                  <c:pt idx="5">
                    <c:v>2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'pivot table pie and donut'!$C$13:$C$21</c:f>
              <c:numCache>
                <c:formatCode>General</c:formatCode>
                <c:ptCount val="6"/>
                <c:pt idx="0">
                  <c:v>7.10313780260707</c:v>
                </c:pt>
                <c:pt idx="1">
                  <c:v>5.9088319427890301</c:v>
                </c:pt>
                <c:pt idx="2">
                  <c:v>7.138671875</c:v>
                </c:pt>
                <c:pt idx="3">
                  <c:v>9.1436363636363698</c:v>
                </c:pt>
                <c:pt idx="4">
                  <c:v>5.1646031746031804</c:v>
                </c:pt>
                <c:pt idx="5">
                  <c:v>5.3488888888888901</c:v>
                </c:pt>
              </c:numCache>
            </c:numRef>
          </c:val>
        </c:ser>
        <c:ser>
          <c:idx val="1"/>
          <c:order val="1"/>
          <c:tx>
            <c:strRef>
              <c:f>'pivot table pie and donut'!$D$12</c:f>
              <c:strCache>
                <c:ptCount val="1"/>
                <c:pt idx="0">
                  <c:v>Sum of NumberOfMajorSurgeries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Percent val="1"/>
            <c:showLeaderLines val="1"/>
          </c:dLbls>
          <c:cat>
            <c:multiLvlStrRef>
              <c:f>'pivot table pie and donut'!$A$13:$B$21</c:f>
              <c:multiLvlStrCache>
                <c:ptCount val="6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1</c:v>
                  </c:pt>
                  <c:pt idx="5">
                    <c:v>2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'pivot table pie and donut'!$D$13:$D$21</c:f>
              <c:numCache>
                <c:formatCode>General</c:formatCode>
                <c:ptCount val="6"/>
                <c:pt idx="0">
                  <c:v>0</c:v>
                </c:pt>
                <c:pt idx="1">
                  <c:v>839</c:v>
                </c:pt>
                <c:pt idx="2">
                  <c:v>512</c:v>
                </c:pt>
                <c:pt idx="3">
                  <c:v>66</c:v>
                </c:pt>
                <c:pt idx="4">
                  <c:v>126</c:v>
                </c:pt>
                <c:pt idx="5">
                  <c:v>36</c:v>
                </c:pt>
              </c:numCache>
            </c:numRef>
          </c:val>
        </c:ser>
        <c:dLbls>
          <c:showPercent val="1"/>
        </c:dLbls>
        <c:firstSliceAng val="0"/>
        <c:holeSize val="50"/>
      </c:doughnutChart>
    </c:plotArea>
    <c:legend>
      <c:legendPos val="r"/>
      <c:legendEntry>
        <c:idx val="0"/>
        <c:txPr>
          <a:bodyPr rot="0" vert="horz"/>
          <a:lstStyle/>
          <a:p>
            <a:pPr>
              <a:defRPr/>
            </a:pPr>
            <a:endParaRPr lang="en-US"/>
          </a:p>
        </c:txPr>
      </c:legendEntry>
      <c:legendEntry>
        <c:idx val="1"/>
        <c:txPr>
          <a:bodyPr rot="0" vert="horz"/>
          <a:lstStyle/>
          <a:p>
            <a:pPr>
              <a:defRPr/>
            </a:pPr>
            <a:endParaRPr lang="en-US"/>
          </a:p>
        </c:txPr>
      </c:legendEntry>
      <c:legendEntry>
        <c:idx val="2"/>
        <c:txPr>
          <a:bodyPr rot="0" vert="horz"/>
          <a:lstStyle/>
          <a:p>
            <a:pPr>
              <a:defRPr/>
            </a:pPr>
            <a:endParaRPr lang="en-US"/>
          </a:p>
        </c:txPr>
      </c:legendEntry>
      <c:legendEntry>
        <c:idx val="3"/>
        <c:txPr>
          <a:bodyPr rot="0" vert="horz"/>
          <a:lstStyle/>
          <a:p>
            <a:pPr>
              <a:defRPr/>
            </a:pPr>
            <a:endParaRPr lang="en-US"/>
          </a:p>
        </c:txPr>
      </c:legendEntry>
      <c:legendEntry>
        <c:idx val="4"/>
        <c:txPr>
          <a:bodyPr rot="0" vert="horz"/>
          <a:lstStyle/>
          <a:p>
            <a:pPr>
              <a:defRPr/>
            </a:pPr>
            <a:endParaRPr lang="en-US"/>
          </a:p>
        </c:txPr>
      </c:legendEntry>
      <c:legendEntry>
        <c:idx val="5"/>
        <c:txPr>
          <a:bodyPr rot="0" vert="horz"/>
          <a:lstStyle/>
          <a:p>
            <a:pPr>
              <a:defRPr/>
            </a:pPr>
            <a:endParaRPr lang="en-US"/>
          </a:p>
        </c:txPr>
      </c:legendEntry>
      <c:layout/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extLst>
      <c:ext uri="{0b15fc19-7d7d-44ad-8c2d-2c3a37ce22c3}">
        <chartProps xmlns="https://web.wps.cn/et/2018/main" chartId="{e13d1c8b-133a-402b-a0b2-30c4d8092e3f}"/>
      </c:ext>
    </c:extLst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[excel capsul project-1.xlsx]pivot table column and  bar 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4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t>DIFFERENT</a:t>
            </a:r>
            <a:r>
              <a:rPr baseline="0"/>
              <a:t> STATUE</a:t>
            </a:r>
          </a:p>
          <a:p>
            <a:pPr>
              <a:defRPr lang="en-US" sz="14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t>l</a:t>
            </a:r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5280000" scaled="0"/>
            </a:gra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'pivot table column and  bar '!$C$2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cat>
            <c:multiLvlStrRef>
              <c:f>'pivot table column and  bar '!$A$3:$B$19</c:f>
              <c:multiLvlStrCache>
                <c:ptCount val="12"/>
                <c:lvl>
                  <c:pt idx="0">
                    <c:v>Diabetes</c:v>
                  </c:pt>
                  <c:pt idx="1">
                    <c:v>Normal</c:v>
                  </c:pt>
                  <c:pt idx="2">
                    <c:v>Prediabetes</c:v>
                  </c:pt>
                  <c:pt idx="3">
                    <c:v>Diabetes</c:v>
                  </c:pt>
                  <c:pt idx="4">
                    <c:v>Normal</c:v>
                  </c:pt>
                  <c:pt idx="5">
                    <c:v>Prediabetes</c:v>
                  </c:pt>
                  <c:pt idx="6">
                    <c:v>Diabetes</c:v>
                  </c:pt>
                  <c:pt idx="7">
                    <c:v>Normal</c:v>
                  </c:pt>
                  <c:pt idx="8">
                    <c:v>Prediabetes</c:v>
                  </c:pt>
                  <c:pt idx="9">
                    <c:v>Diabetes</c:v>
                  </c:pt>
                  <c:pt idx="10">
                    <c:v>Normal</c:v>
                  </c:pt>
                  <c:pt idx="11">
                    <c:v>Prediabetes</c:v>
                  </c:pt>
                </c:lvl>
                <c:lvl>
                  <c:pt idx="0">
                    <c:v>Normal Weight</c:v>
                  </c:pt>
                  <c:pt idx="3">
                    <c:v>Obesity</c:v>
                  </c:pt>
                  <c:pt idx="6">
                    <c:v>Overweight</c:v>
                  </c:pt>
                  <c:pt idx="9">
                    <c:v>Underweight</c:v>
                  </c:pt>
                </c:lvl>
              </c:multiLvlStrCache>
            </c:multiLvlStrRef>
          </c:cat>
          <c:val>
            <c:numRef>
              <c:f>'pivot table column and  bar '!$C$3:$C$19</c:f>
              <c:numCache>
                <c:formatCode>General</c:formatCode>
                <c:ptCount val="12"/>
                <c:pt idx="0">
                  <c:v>13411.686204379601</c:v>
                </c:pt>
                <c:pt idx="1">
                  <c:v>17158.293962264201</c:v>
                </c:pt>
                <c:pt idx="2">
                  <c:v>13256.5</c:v>
                </c:pt>
                <c:pt idx="3">
                  <c:v>10868.109314420801</c:v>
                </c:pt>
                <c:pt idx="4">
                  <c:v>13682.2174688057</c:v>
                </c:pt>
                <c:pt idx="5">
                  <c:v>12897.916877637101</c:v>
                </c:pt>
                <c:pt idx="6">
                  <c:v>11036.494968553499</c:v>
                </c:pt>
                <c:pt idx="7">
                  <c:v>14889.4372083333</c:v>
                </c:pt>
                <c:pt idx="8">
                  <c:v>12946.3109259259</c:v>
                </c:pt>
                <c:pt idx="9">
                  <c:v>18087.502461538501</c:v>
                </c:pt>
                <c:pt idx="10">
                  <c:v>15395.3132926829</c:v>
                </c:pt>
                <c:pt idx="11">
                  <c:v>19469.248965517199</c:v>
                </c:pt>
              </c:numCache>
            </c:numRef>
          </c:val>
        </c:ser>
        <c:gapWidth val="75"/>
        <c:overlap val="-25"/>
        <c:axId val="132494080"/>
        <c:axId val="132495616"/>
      </c:barChart>
      <c:catAx>
        <c:axId val="132494080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5616"/>
        <c:crosses val="autoZero"/>
        <c:auto val="1"/>
        <c:lblAlgn val="ctr"/>
        <c:lblOffset val="100"/>
      </c:catAx>
      <c:valAx>
        <c:axId val="1324956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</c:legend>
    <c:plotVisOnly val="1"/>
    <c:dispBlanksAs val="gap"/>
    <c:extLst>
      <c:ext uri="{0b15fc19-7d7d-44ad-8c2d-2c3a37ce22c3}">
        <chartProps xmlns="https://web.wps.cn/et/2018/main" chartId="{6cca3e78-b82d-446d-83e9-72b9e3e5883b}"/>
      </c:ext>
    </c:extLst>
  </c:chart>
  <c:spPr>
    <a:solidFill>
      <a:prstClr val="black"/>
    </a:solidFill>
    <a:ln w="25400" cap="flat" cmpd="sng" algn="ctr">
      <a:solidFill>
        <a:schemeClr val="lt1"/>
      </a:solidFill>
      <a:prstDash val="solid"/>
      <a:round/>
    </a:ln>
    <a:effectLst>
      <a:outerShdw blurRad="40000" dist="20000" dir="5400000" rotWithShape="0">
        <a:srgbClr val="000000">
          <a:alpha val="38000"/>
        </a:srgbClr>
      </a:outerShdw>
    </a:effectLst>
    <a:sp3d>
      <a:extrusionClr>
        <a:srgbClr val="FFFFFF"/>
      </a:extrusionClr>
      <a:contourClr>
        <a:srgbClr val="FFFFFF"/>
      </a:contourClr>
    </a:sp3d>
  </c:spPr>
  <c:txPr>
    <a:bodyPr/>
    <a:lstStyle/>
    <a:p>
      <a:pPr>
        <a:defRPr lang="en-US"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pivotSource>
    <c:name>[excel capsul project-1.xlsx]pivot table column and  bar !PivotTable4</c:name>
    <c:fmtId val="0"/>
  </c:pivotSource>
  <c:chart>
    <c:title>
      <c:layout/>
    </c:title>
    <c:pivotFmts>
      <c:pivotFmt>
        <c:idx val="0"/>
        <c:marker>
          <c:symbol val="none"/>
        </c:marker>
        <c:dLbl>
          <c:idx val="0"/>
          <c:delete val="1"/>
        </c:dLbl>
      </c:pivotFmt>
      <c:pivotFmt>
        <c:idx val="1"/>
        <c:marker>
          <c:symbol val="none"/>
        </c:marker>
        <c:dLbl>
          <c:idx val="0"/>
          <c:delete val="1"/>
        </c:dLbl>
      </c:pivotFmt>
      <c:pivotFmt>
        <c:idx val="2"/>
        <c:marker>
          <c:symbol val="none"/>
        </c:marker>
        <c:dLbl>
          <c:idx val="0"/>
          <c:delete val="1"/>
        </c:dLbl>
      </c:pivotFmt>
      <c:pivotFmt>
        <c:idx val="3"/>
        <c:marker>
          <c:symbol val="none"/>
        </c:marker>
        <c:dLbl>
          <c:idx val="0"/>
          <c:delete val="1"/>
        </c:dLbl>
      </c:pivotFmt>
      <c:pivotFmt>
        <c:idx val="4"/>
        <c:marker>
          <c:symbol val="none"/>
        </c:marker>
        <c:dLbl>
          <c:idx val="0"/>
          <c:delete val="1"/>
        </c:dLbl>
      </c:pivotFmt>
      <c:pivotFmt>
        <c:idx val="5"/>
        <c:marker>
          <c:symbol val="none"/>
        </c:marker>
        <c:dLbl>
          <c:idx val="0"/>
          <c:delete val="1"/>
        </c:dLbl>
      </c:pivotFmt>
      <c:pivotFmt>
        <c:idx val="6"/>
        <c:marker>
          <c:symbol val="none"/>
        </c:marker>
        <c:dLbl>
          <c:idx val="0"/>
          <c:delete val="1"/>
        </c:dLbl>
      </c:pivotFmt>
      <c:pivotFmt>
        <c:idx val="7"/>
        <c:marker>
          <c:symbol val="none"/>
        </c:marker>
        <c:dLbl>
          <c:idx val="0"/>
          <c:delete val="1"/>
        </c:dLbl>
      </c:pivotFmt>
      <c:pivotFmt>
        <c:idx val="8"/>
        <c:marker>
          <c:symbol val="none"/>
        </c:marker>
        <c:dLbl>
          <c:idx val="0"/>
          <c:delete val="1"/>
        </c:dLbl>
      </c:pivotFmt>
      <c:pivotFmt>
        <c:idx val="9"/>
        <c:marker>
          <c:symbol val="none"/>
        </c:marker>
        <c:dLbl>
          <c:idx val="0"/>
          <c:delete val="1"/>
        </c:dLbl>
      </c:pivotFmt>
      <c:pivotFmt>
        <c:idx val="10"/>
        <c:marker>
          <c:symbol val="none"/>
        </c:marker>
        <c:dLbl>
          <c:idx val="0"/>
          <c:delete val="1"/>
        </c:dLbl>
      </c:pivotFmt>
      <c:pivotFmt>
        <c:idx val="11"/>
        <c:marker>
          <c:symbol val="none"/>
        </c:marker>
        <c:dLbl>
          <c:idx val="0"/>
          <c:delete val="1"/>
        </c:dLbl>
      </c:pivotFmt>
      <c:pivotFmt>
        <c:idx val="12"/>
        <c:marker>
          <c:symbol val="none"/>
        </c:marker>
        <c:dLbl>
          <c:idx val="0"/>
          <c:delete val="1"/>
        </c:dLbl>
      </c:pivotFmt>
      <c:pivotFmt>
        <c:idx val="13"/>
        <c:marker>
          <c:symbol val="none"/>
        </c:marker>
        <c:dLbl>
          <c:idx val="0"/>
          <c:delete val="1"/>
        </c:dLbl>
      </c:pivotFmt>
      <c:pivotFmt>
        <c:idx val="14"/>
        <c:marker>
          <c:symbol val="none"/>
        </c:marker>
        <c:dLbl>
          <c:idx val="0"/>
          <c:delete val="1"/>
        </c:dLbl>
      </c:pivotFmt>
      <c:pivotFmt>
        <c:idx val="15"/>
        <c:marker>
          <c:symbol val="none"/>
        </c:marker>
        <c:dLbl>
          <c:idx val="0"/>
          <c:delete val="1"/>
        </c:dLbl>
      </c:pivotFmt>
      <c:pivotFmt>
        <c:idx val="16"/>
        <c:marker>
          <c:symbol val="none"/>
        </c:marker>
        <c:dLbl>
          <c:idx val="0"/>
          <c:delete val="1"/>
        </c:dLbl>
      </c:pivotFmt>
      <c:pivotFmt>
        <c:idx val="17"/>
        <c:dLbl>
          <c:idx val="0"/>
          <c:layout/>
          <c:showVal val="1"/>
          <c:showSerName val="1"/>
        </c:dLbl>
      </c:pivotFmt>
      <c:pivotFmt>
        <c:idx val="18"/>
        <c:dLbl>
          <c:idx val="0"/>
          <c:layout/>
          <c:showVal val="1"/>
          <c:showSerName val="1"/>
        </c:dLbl>
      </c:pivotFmt>
      <c:pivotFmt>
        <c:idx val="19"/>
        <c:dLbl>
          <c:idx val="0"/>
          <c:layout/>
          <c:showVal val="1"/>
          <c:showSerName val="1"/>
        </c:dLbl>
      </c:pivotFmt>
      <c:pivotFmt>
        <c:idx val="20"/>
        <c:dLbl>
          <c:idx val="0"/>
          <c:layout/>
          <c:showVal val="1"/>
          <c:showSerName val="1"/>
        </c:dLbl>
      </c:pivotFmt>
      <c:pivotFmt>
        <c:idx val="21"/>
        <c:dLbl>
          <c:idx val="0"/>
          <c:layout/>
          <c:showVal val="1"/>
          <c:showSerName val="1"/>
        </c:dLbl>
      </c:pivotFmt>
      <c:pivotFmt>
        <c:idx val="22"/>
        <c:dLbl>
          <c:idx val="0"/>
          <c:layout/>
          <c:showVal val="1"/>
          <c:showSerName val="1"/>
        </c:dLbl>
      </c:pivotFmt>
      <c:pivotFmt>
        <c:idx val="23"/>
        <c:dLbl>
          <c:idx val="0"/>
          <c:layout/>
          <c:showVal val="1"/>
          <c:showSerName val="1"/>
        </c:dLbl>
      </c:pivotFmt>
      <c:pivotFmt>
        <c:idx val="24"/>
        <c:dLbl>
          <c:idx val="0"/>
          <c:layout/>
          <c:showVal val="1"/>
          <c:showSerName val="1"/>
        </c:dLbl>
      </c:pivotFmt>
      <c:pivotFmt>
        <c:idx val="25"/>
        <c:dLbl>
          <c:idx val="0"/>
          <c:layout/>
          <c:showVal val="1"/>
          <c:showSerName val="1"/>
        </c:dLbl>
      </c:pivotFmt>
      <c:pivotFmt>
        <c:idx val="26"/>
        <c:dLbl>
          <c:idx val="0"/>
          <c:layout/>
          <c:showVal val="1"/>
          <c:showSerName val="1"/>
        </c:dLbl>
      </c:pivotFmt>
      <c:pivotFmt>
        <c:idx val="27"/>
        <c:dLbl>
          <c:idx val="0"/>
          <c:layout/>
          <c:showVal val="1"/>
          <c:showSerName val="1"/>
        </c:dLbl>
      </c:pivotFmt>
      <c:pivotFmt>
        <c:idx val="28"/>
        <c:dLbl>
          <c:idx val="0"/>
          <c:layout/>
          <c:showVal val="1"/>
          <c:showSerName val="1"/>
        </c:dLbl>
      </c:pivotFmt>
      <c:pivotFmt>
        <c:idx val="29"/>
        <c:dLbl>
          <c:idx val="0"/>
          <c:layout/>
          <c:showVal val="1"/>
          <c:showSerName val="1"/>
        </c:dLbl>
      </c:pivotFmt>
      <c:pivotFmt>
        <c:idx val="30"/>
        <c:dLbl>
          <c:idx val="0"/>
          <c:layout/>
          <c:showVal val="1"/>
          <c:showSerName val="1"/>
        </c:dLbl>
      </c:pivotFmt>
      <c:pivotFmt>
        <c:idx val="31"/>
        <c:dLbl>
          <c:idx val="0"/>
          <c:layout/>
          <c:showVal val="1"/>
          <c:showSerName val="1"/>
        </c:dLbl>
      </c:pivotFmt>
      <c:pivotFmt>
        <c:idx val="32"/>
        <c:dLbl>
          <c:idx val="0"/>
          <c:layout/>
          <c:showVal val="1"/>
          <c:showSerName val="1"/>
        </c:dLbl>
      </c:pivotFmt>
      <c:pivotFmt>
        <c:idx val="33"/>
        <c:dLbl>
          <c:idx val="0"/>
          <c:showVal val="1"/>
          <c:showSerName val="1"/>
        </c:dLbl>
      </c:pivotFmt>
    </c:pivotFmts>
    <c:plotArea>
      <c:layout/>
      <c:barChart>
        <c:barDir val="bar"/>
        <c:grouping val="stacked"/>
        <c:ser>
          <c:idx val="0"/>
          <c:order val="0"/>
          <c:tx>
            <c:strRef>
              <c:f>'pivot table column and  bar '!$F$2:$F$3</c:f>
              <c:strCache>
                <c:ptCount val="1"/>
                <c:pt idx="0">
                  <c:v>R1011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'!$F$4:$F$7</c:f>
              <c:numCache>
                <c:formatCode>General</c:formatCode>
                <c:ptCount val="3"/>
                <c:pt idx="0">
                  <c:v>33081.373793103499</c:v>
                </c:pt>
                <c:pt idx="1">
                  <c:v>18997.2806918239</c:v>
                </c:pt>
                <c:pt idx="2">
                  <c:v>9250.3617857142908</c:v>
                </c:pt>
              </c:numCache>
            </c:numRef>
          </c:val>
        </c:ser>
        <c:ser>
          <c:idx val="1"/>
          <c:order val="1"/>
          <c:tx>
            <c:strRef>
              <c:f>'pivot table column and  bar '!$G$2:$G$3</c:f>
              <c:strCache>
                <c:ptCount val="1"/>
                <c:pt idx="0">
                  <c:v>R1012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'!$G$4:$G$7</c:f>
              <c:numCache>
                <c:formatCode>General</c:formatCode>
                <c:ptCount val="3"/>
                <c:pt idx="0">
                  <c:v>26111.457936507901</c:v>
                </c:pt>
                <c:pt idx="1">
                  <c:v>10334.279321533901</c:v>
                </c:pt>
                <c:pt idx="2">
                  <c:v>10179.941965317899</c:v>
                </c:pt>
              </c:numCache>
            </c:numRef>
          </c:val>
        </c:ser>
        <c:ser>
          <c:idx val="2"/>
          <c:order val="2"/>
          <c:tx>
            <c:strRef>
              <c:f>'pivot table column and  bar '!$H$2:$H$3</c:f>
              <c:strCache>
                <c:ptCount val="1"/>
                <c:pt idx="0">
                  <c:v>R1013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'!$H$4:$H$7</c:f>
              <c:numCache>
                <c:formatCode>General</c:formatCode>
                <c:ptCount val="3"/>
                <c:pt idx="0">
                  <c:v>31371.8532352941</c:v>
                </c:pt>
                <c:pt idx="1">
                  <c:v>8439.2844000000005</c:v>
                </c:pt>
                <c:pt idx="2">
                  <c:v>6890.7568235294102</c:v>
                </c:pt>
              </c:numCache>
            </c:numRef>
          </c:val>
        </c:ser>
        <c:ser>
          <c:idx val="3"/>
          <c:order val="3"/>
          <c:tx>
            <c:strRef>
              <c:f>'pivot table column and  bar '!$I$2:$I$3</c:f>
              <c:strCache>
                <c:ptCount val="1"/>
                <c:pt idx="0">
                  <c:v>R1014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'!$I$4:$I$7</c:f>
              <c:numCache>
                <c:formatCode>General</c:formatCode>
                <c:ptCount val="3"/>
                <c:pt idx="0">
                  <c:v>13891.86</c:v>
                </c:pt>
                <c:pt idx="1">
                  <c:v>2395.17</c:v>
                </c:pt>
                <c:pt idx="2">
                  <c:v>16950.485000000001</c:v>
                </c:pt>
              </c:numCache>
            </c:numRef>
          </c:val>
        </c:ser>
        <c:ser>
          <c:idx val="4"/>
          <c:order val="4"/>
          <c:tx>
            <c:strRef>
              <c:f>'pivot table column and  bar '!$J$2:$J$3</c:f>
              <c:strCache>
                <c:ptCount val="1"/>
                <c:pt idx="0">
                  <c:v>R1015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'!$J$4:$J$7</c:f>
              <c:numCache>
                <c:formatCode>General</c:formatCode>
                <c:ptCount val="3"/>
                <c:pt idx="0">
                  <c:v>21523.52</c:v>
                </c:pt>
                <c:pt idx="1">
                  <c:v>15675.5433333333</c:v>
                </c:pt>
                <c:pt idx="2">
                  <c:v>7570.7550000000001</c:v>
                </c:pt>
              </c:numCache>
            </c:numRef>
          </c:val>
        </c:ser>
        <c:ser>
          <c:idx val="5"/>
          <c:order val="5"/>
          <c:tx>
            <c:strRef>
              <c:f>'pivot table column and  bar '!$K$2:$K$3</c:f>
              <c:strCache>
                <c:ptCount val="1"/>
                <c:pt idx="0">
                  <c:v>R1016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'!$K$4:$K$7</c:f>
              <c:numCache>
                <c:formatCode>General</c:formatCode>
                <c:ptCount val="3"/>
                <c:pt idx="0">
                  <c:v>39868.616249999999</c:v>
                </c:pt>
                <c:pt idx="1">
                  <c:v>16075.9633333333</c:v>
                </c:pt>
                <c:pt idx="2">
                  <c:v>8133.0084090909104</c:v>
                </c:pt>
              </c:numCache>
            </c:numRef>
          </c:val>
        </c:ser>
        <c:ser>
          <c:idx val="6"/>
          <c:order val="6"/>
          <c:tx>
            <c:strRef>
              <c:f>'pivot table column and  bar '!$L$2:$L$3</c:f>
              <c:strCache>
                <c:ptCount val="1"/>
                <c:pt idx="0">
                  <c:v>R1017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'!$L$4:$L$7</c:f>
              <c:numCache>
                <c:formatCode>General</c:formatCode>
                <c:ptCount val="3"/>
                <c:pt idx="0">
                  <c:v>34070.595714285701</c:v>
                </c:pt>
                <c:pt idx="1">
                  <c:v>11365.621875000001</c:v>
                </c:pt>
                <c:pt idx="2">
                  <c:v>8667.3661538461492</c:v>
                </c:pt>
              </c:numCache>
            </c:numRef>
          </c:val>
        </c:ser>
        <c:ser>
          <c:idx val="7"/>
          <c:order val="7"/>
          <c:tx>
            <c:strRef>
              <c:f>'pivot table column and  bar '!$M$2:$M$3</c:f>
              <c:strCache>
                <c:ptCount val="1"/>
                <c:pt idx="0">
                  <c:v>R1018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'!$M$4:$M$7</c:f>
              <c:numCache>
                <c:formatCode>General</c:formatCode>
                <c:ptCount val="3"/>
                <c:pt idx="0">
                  <c:v>33475.82</c:v>
                </c:pt>
                <c:pt idx="1">
                  <c:v>10139.553333333301</c:v>
                </c:pt>
                <c:pt idx="2">
                  <c:v>12570.97</c:v>
                </c:pt>
              </c:numCache>
            </c:numRef>
          </c:val>
        </c:ser>
        <c:ser>
          <c:idx val="8"/>
          <c:order val="8"/>
          <c:tx>
            <c:strRef>
              <c:f>'pivot table column and  bar '!$N$2:$N$3</c:f>
              <c:strCache>
                <c:ptCount val="1"/>
                <c:pt idx="0">
                  <c:v>R1019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'!$N$4:$N$7</c:f>
              <c:numCache>
                <c:formatCode>General</c:formatCode>
                <c:ptCount val="3"/>
                <c:pt idx="0">
                  <c:v>27621.61</c:v>
                </c:pt>
                <c:pt idx="1">
                  <c:v>8116.72</c:v>
                </c:pt>
                <c:pt idx="2">
                  <c:v>12706.976000000001</c:v>
                </c:pt>
              </c:numCache>
            </c:numRef>
          </c:val>
        </c:ser>
        <c:ser>
          <c:idx val="9"/>
          <c:order val="9"/>
          <c:tx>
            <c:strRef>
              <c:f>'pivot table column and  bar '!$O$2:$O$3</c:f>
              <c:strCache>
                <c:ptCount val="1"/>
                <c:pt idx="0">
                  <c:v>R1020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'!$O$4:$O$7</c:f>
              <c:numCache>
                <c:formatCode>General</c:formatCode>
                <c:ptCount val="3"/>
                <c:pt idx="1">
                  <c:v>6760.5433333333303</c:v>
                </c:pt>
                <c:pt idx="2">
                  <c:v>11716.4533333333</c:v>
                </c:pt>
              </c:numCache>
            </c:numRef>
          </c:val>
        </c:ser>
        <c:ser>
          <c:idx val="10"/>
          <c:order val="10"/>
          <c:tx>
            <c:strRef>
              <c:f>'pivot table column and  bar '!$P$2:$P$3</c:f>
              <c:strCache>
                <c:ptCount val="1"/>
                <c:pt idx="0">
                  <c:v>R1021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'!$P$4:$P$7</c:f>
              <c:numCache>
                <c:formatCode>General</c:formatCode>
                <c:ptCount val="3"/>
                <c:pt idx="1">
                  <c:v>7709.9189130434797</c:v>
                </c:pt>
                <c:pt idx="2">
                  <c:v>11518.7856521739</c:v>
                </c:pt>
              </c:numCache>
            </c:numRef>
          </c:val>
        </c:ser>
        <c:ser>
          <c:idx val="11"/>
          <c:order val="11"/>
          <c:tx>
            <c:strRef>
              <c:f>'pivot table column and  bar '!$Q$2:$Q$3</c:f>
              <c:strCache>
                <c:ptCount val="1"/>
                <c:pt idx="0">
                  <c:v>R1022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'!$Q$4:$Q$7</c:f>
              <c:numCache>
                <c:formatCode>General</c:formatCode>
                <c:ptCount val="3"/>
                <c:pt idx="1">
                  <c:v>10102.026666666699</c:v>
                </c:pt>
                <c:pt idx="2">
                  <c:v>11637.812</c:v>
                </c:pt>
              </c:numCache>
            </c:numRef>
          </c:val>
        </c:ser>
        <c:ser>
          <c:idx val="12"/>
          <c:order val="12"/>
          <c:tx>
            <c:strRef>
              <c:f>'pivot table column and  bar '!$R$2:$R$3</c:f>
              <c:strCache>
                <c:ptCount val="1"/>
                <c:pt idx="0">
                  <c:v>R1023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'!$R$4:$R$7</c:f>
              <c:numCache>
                <c:formatCode>General</c:formatCode>
                <c:ptCount val="3"/>
                <c:pt idx="0">
                  <c:v>18261.7575</c:v>
                </c:pt>
                <c:pt idx="1">
                  <c:v>13457.094583333301</c:v>
                </c:pt>
                <c:pt idx="2">
                  <c:v>12785.637000000001</c:v>
                </c:pt>
              </c:numCache>
            </c:numRef>
          </c:val>
        </c:ser>
        <c:ser>
          <c:idx val="13"/>
          <c:order val="13"/>
          <c:tx>
            <c:strRef>
              <c:f>'pivot table column and  bar '!$S$2:$S$3</c:f>
              <c:strCache>
                <c:ptCount val="1"/>
                <c:pt idx="0">
                  <c:v>R1024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'!$S$4:$S$7</c:f>
              <c:numCache>
                <c:formatCode>General</c:formatCode>
                <c:ptCount val="3"/>
                <c:pt idx="0">
                  <c:v>32732.187142857099</c:v>
                </c:pt>
                <c:pt idx="1">
                  <c:v>10174.346</c:v>
                </c:pt>
                <c:pt idx="2">
                  <c:v>13360.9788888889</c:v>
                </c:pt>
              </c:numCache>
            </c:numRef>
          </c:val>
        </c:ser>
        <c:ser>
          <c:idx val="14"/>
          <c:order val="14"/>
          <c:tx>
            <c:strRef>
              <c:f>'pivot table column and  bar '!$T$2:$T$3</c:f>
              <c:strCache>
                <c:ptCount val="1"/>
                <c:pt idx="0">
                  <c:v>R1025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'!$T$4:$T$7</c:f>
              <c:numCache>
                <c:formatCode>General</c:formatCode>
                <c:ptCount val="3"/>
                <c:pt idx="1">
                  <c:v>6886.0368421052599</c:v>
                </c:pt>
                <c:pt idx="2">
                  <c:v>10510.313809523799</c:v>
                </c:pt>
              </c:numCache>
            </c:numRef>
          </c:val>
        </c:ser>
        <c:ser>
          <c:idx val="15"/>
          <c:order val="15"/>
          <c:tx>
            <c:strRef>
              <c:f>'pivot table column and  bar '!$U$2:$U$3</c:f>
              <c:strCache>
                <c:ptCount val="1"/>
                <c:pt idx="0">
                  <c:v>R1026</c:v>
                </c:pt>
              </c:strCache>
            </c:strRef>
          </c:tx>
          <c:dLbls>
            <c:dLbl>
              <c:idx val="2"/>
              <c:layout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'!$U$4:$U$7</c:f>
              <c:numCache>
                <c:formatCode>General</c:formatCode>
                <c:ptCount val="3"/>
                <c:pt idx="0">
                  <c:v>18709.797999999999</c:v>
                </c:pt>
                <c:pt idx="1">
                  <c:v>11919.607857142901</c:v>
                </c:pt>
                <c:pt idx="2">
                  <c:v>12296.7797297297</c:v>
                </c:pt>
              </c:numCache>
            </c:numRef>
          </c:val>
        </c:ser>
        <c:ser>
          <c:idx val="16"/>
          <c:order val="16"/>
          <c:tx>
            <c:strRef>
              <c:f>'pivot table column and  bar '!$V$2:$V$3</c:f>
              <c:strCache>
                <c:ptCount val="1"/>
                <c:pt idx="0">
                  <c:v>unknown</c:v>
                </c:pt>
              </c:strCache>
            </c:strRef>
          </c:tx>
          <c:dLbls>
            <c:dLbl>
              <c:idx val="2"/>
              <c:showVal val="1"/>
              <c:showSerName val="1"/>
            </c:dLbl>
            <c:delete val="1"/>
          </c:dLbls>
          <c:cat>
            <c:strRef>
              <c:f>'pivot table column and  bar '!$E$4:$E$7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 column and  bar '!$V$4:$V$7</c:f>
              <c:numCache>
                <c:formatCode>General</c:formatCode>
                <c:ptCount val="3"/>
                <c:pt idx="0">
                  <c:v>20996.53</c:v>
                </c:pt>
              </c:numCache>
            </c:numRef>
          </c:val>
        </c:ser>
        <c:gapWidth val="55"/>
        <c:overlap val="100"/>
        <c:axId val="132679168"/>
        <c:axId val="132681088"/>
      </c:barChart>
      <c:catAx>
        <c:axId val="132679168"/>
        <c:scaling>
          <c:orientation val="minMax"/>
        </c:scaling>
        <c:axPos val="l"/>
        <c:title>
          <c:layout/>
        </c:title>
        <c:maj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32681088"/>
        <c:crosses val="autoZero"/>
        <c:auto val="1"/>
        <c:lblAlgn val="ctr"/>
        <c:lblOffset val="100"/>
      </c:catAx>
      <c:valAx>
        <c:axId val="132681088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CHARGES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txPr>
          <a:bodyPr rot="-60000000" vert="horz"/>
          <a:lstStyle/>
          <a:p>
            <a:pPr>
              <a:defRPr/>
            </a:pPr>
            <a:endParaRPr lang="en-US"/>
          </a:p>
        </c:txPr>
        <c:crossAx val="132679168"/>
        <c:crosses val="autoZero"/>
        <c:crossBetween val="between"/>
      </c:valAx>
    </c:plotArea>
    <c:plotVisOnly val="1"/>
    <c:dispBlanksAs val="gap"/>
    <c:extLst>
      <c:ext uri="{0b15fc19-7d7d-44ad-8c2d-2c3a37ce22c3}">
        <chartProps xmlns="https://web.wps.cn/et/2018/main" chartId="{e5145154-63a7-4fc4-9610-f4df9e08c648}"/>
      </c:ext>
    </c:extLst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Healthcare!$S$6</c:f>
              <c:strCache>
                <c:ptCount val="1"/>
                <c:pt idx="0">
                  <c:v>age</c:v>
                </c:pt>
              </c:strCache>
            </c:strRef>
          </c:tx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multiLvlStrRef>
              <c:f>'[excel capsul project-1.xlsx]Healthcare'!$C$7:$R$2341</c:f>
              <c:multiLvlStrCache>
                <c:ptCount val="2335"/>
                <c:lvl>
                  <c:pt idx="0">
                    <c:v>R1013</c:v>
                  </c:pt>
                  <c:pt idx="1">
                    <c:v>R1013</c:v>
                  </c:pt>
                  <c:pt idx="2">
                    <c:v>R1012</c:v>
                  </c:pt>
                  <c:pt idx="3">
                    <c:v>R1026</c:v>
                  </c:pt>
                  <c:pt idx="4">
                    <c:v>R1016</c:v>
                  </c:pt>
                  <c:pt idx="5">
                    <c:v>R1025</c:v>
                  </c:pt>
                  <c:pt idx="6">
                    <c:v>R1012</c:v>
                  </c:pt>
                  <c:pt idx="7">
                    <c:v>R1021</c:v>
                  </c:pt>
                  <c:pt idx="8">
                    <c:v>R1016</c:v>
                  </c:pt>
                  <c:pt idx="9">
                    <c:v>R1011</c:v>
                  </c:pt>
                  <c:pt idx="10">
                    <c:v>R1011</c:v>
                  </c:pt>
                  <c:pt idx="11">
                    <c:v>R1021</c:v>
                  </c:pt>
                  <c:pt idx="12">
                    <c:v>R1013</c:v>
                  </c:pt>
                  <c:pt idx="13">
                    <c:v>R1013</c:v>
                  </c:pt>
                  <c:pt idx="14">
                    <c:v>R1013</c:v>
                  </c:pt>
                  <c:pt idx="15">
                    <c:v>R1012</c:v>
                  </c:pt>
                  <c:pt idx="16">
                    <c:v>R1012</c:v>
                  </c:pt>
                  <c:pt idx="17">
                    <c:v>R1011</c:v>
                  </c:pt>
                  <c:pt idx="18">
                    <c:v>R1011</c:v>
                  </c:pt>
                  <c:pt idx="19">
                    <c:v>R1012</c:v>
                  </c:pt>
                  <c:pt idx="20">
                    <c:v>R1011</c:v>
                  </c:pt>
                  <c:pt idx="21">
                    <c:v>R1026</c:v>
                  </c:pt>
                  <c:pt idx="22">
                    <c:v>R1025</c:v>
                  </c:pt>
                  <c:pt idx="23">
                    <c:v>R1012</c:v>
                  </c:pt>
                  <c:pt idx="24">
                    <c:v>R1011</c:v>
                  </c:pt>
                  <c:pt idx="25">
                    <c:v>R1012</c:v>
                  </c:pt>
                  <c:pt idx="26">
                    <c:v>R1012</c:v>
                  </c:pt>
                  <c:pt idx="27">
                    <c:v>R1012</c:v>
                  </c:pt>
                  <c:pt idx="28">
                    <c:v>R1012</c:v>
                  </c:pt>
                  <c:pt idx="29">
                    <c:v>R1013</c:v>
                  </c:pt>
                  <c:pt idx="30">
                    <c:v>R1012</c:v>
                  </c:pt>
                  <c:pt idx="31">
                    <c:v>R1013</c:v>
                  </c:pt>
                  <c:pt idx="32">
                    <c:v>R1013</c:v>
                  </c:pt>
                  <c:pt idx="33">
                    <c:v>R1012</c:v>
                  </c:pt>
                  <c:pt idx="34">
                    <c:v>R1011</c:v>
                  </c:pt>
                  <c:pt idx="35">
                    <c:v>R1012</c:v>
                  </c:pt>
                  <c:pt idx="36">
                    <c:v>R1012</c:v>
                  </c:pt>
                  <c:pt idx="37">
                    <c:v>R1011</c:v>
                  </c:pt>
                  <c:pt idx="38">
                    <c:v>R1012</c:v>
                  </c:pt>
                  <c:pt idx="39">
                    <c:v>R1013</c:v>
                  </c:pt>
                  <c:pt idx="40">
                    <c:v>R1024</c:v>
                  </c:pt>
                  <c:pt idx="41">
                    <c:v>R1012</c:v>
                  </c:pt>
                  <c:pt idx="42">
                    <c:v>R1012</c:v>
                  </c:pt>
                  <c:pt idx="43">
                    <c:v>R1012</c:v>
                  </c:pt>
                  <c:pt idx="44">
                    <c:v>R1013</c:v>
                  </c:pt>
                  <c:pt idx="45">
                    <c:v>R1011</c:v>
                  </c:pt>
                  <c:pt idx="46">
                    <c:v>R1011</c:v>
                  </c:pt>
                  <c:pt idx="47">
                    <c:v>R1023</c:v>
                  </c:pt>
                  <c:pt idx="48">
                    <c:v>R1019</c:v>
                  </c:pt>
                  <c:pt idx="49">
                    <c:v>R1011</c:v>
                  </c:pt>
                  <c:pt idx="50">
                    <c:v>R1011</c:v>
                  </c:pt>
                  <c:pt idx="51">
                    <c:v>R1022</c:v>
                  </c:pt>
                  <c:pt idx="52">
                    <c:v>R1026</c:v>
                  </c:pt>
                  <c:pt idx="53">
                    <c:v>R1016</c:v>
                  </c:pt>
                  <c:pt idx="54">
                    <c:v>R1012</c:v>
                  </c:pt>
                  <c:pt idx="55">
                    <c:v>R1011</c:v>
                  </c:pt>
                  <c:pt idx="56">
                    <c:v>R1011</c:v>
                  </c:pt>
                  <c:pt idx="57">
                    <c:v>R1011</c:v>
                  </c:pt>
                  <c:pt idx="58">
                    <c:v>R1013</c:v>
                  </c:pt>
                  <c:pt idx="59">
                    <c:v>R1025</c:v>
                  </c:pt>
                  <c:pt idx="60">
                    <c:v>R1021</c:v>
                  </c:pt>
                  <c:pt idx="61">
                    <c:v>R1013</c:v>
                  </c:pt>
                  <c:pt idx="62">
                    <c:v>R1021</c:v>
                  </c:pt>
                  <c:pt idx="63">
                    <c:v>R1013</c:v>
                  </c:pt>
                  <c:pt idx="64">
                    <c:v>R1012</c:v>
                  </c:pt>
                  <c:pt idx="65">
                    <c:v>R1026</c:v>
                  </c:pt>
                  <c:pt idx="66">
                    <c:v>R1012</c:v>
                  </c:pt>
                  <c:pt idx="67">
                    <c:v>R1011</c:v>
                  </c:pt>
                  <c:pt idx="68">
                    <c:v>R1011</c:v>
                  </c:pt>
                  <c:pt idx="69">
                    <c:v>R1012</c:v>
                  </c:pt>
                  <c:pt idx="70">
                    <c:v>R1011</c:v>
                  </c:pt>
                  <c:pt idx="71">
                    <c:v>R1012</c:v>
                  </c:pt>
                  <c:pt idx="72">
                    <c:v>R1012</c:v>
                  </c:pt>
                  <c:pt idx="73">
                    <c:v>R1013</c:v>
                  </c:pt>
                  <c:pt idx="74">
                    <c:v>R1013</c:v>
                  </c:pt>
                  <c:pt idx="75">
                    <c:v>R1011</c:v>
                  </c:pt>
                  <c:pt idx="76">
                    <c:v>R1024</c:v>
                  </c:pt>
                  <c:pt idx="77">
                    <c:v>R1013</c:v>
                  </c:pt>
                  <c:pt idx="78">
                    <c:v>R1011</c:v>
                  </c:pt>
                  <c:pt idx="79">
                    <c:v>R1011</c:v>
                  </c:pt>
                  <c:pt idx="80">
                    <c:v>R1012</c:v>
                  </c:pt>
                  <c:pt idx="81">
                    <c:v>R1012</c:v>
                  </c:pt>
                  <c:pt idx="82">
                    <c:v>R1025</c:v>
                  </c:pt>
                  <c:pt idx="83">
                    <c:v>R1012</c:v>
                  </c:pt>
                  <c:pt idx="84">
                    <c:v>R1012</c:v>
                  </c:pt>
                  <c:pt idx="85">
                    <c:v>R1013</c:v>
                  </c:pt>
                  <c:pt idx="86">
                    <c:v>R1021</c:v>
                  </c:pt>
                  <c:pt idx="87">
                    <c:v>R1012</c:v>
                  </c:pt>
                  <c:pt idx="88">
                    <c:v>R1011</c:v>
                  </c:pt>
                  <c:pt idx="89">
                    <c:v>R1011</c:v>
                  </c:pt>
                  <c:pt idx="90">
                    <c:v>R1012</c:v>
                  </c:pt>
                  <c:pt idx="91">
                    <c:v>R1016</c:v>
                  </c:pt>
                  <c:pt idx="92">
                    <c:v>R1017</c:v>
                  </c:pt>
                  <c:pt idx="93">
                    <c:v>R1025</c:v>
                  </c:pt>
                  <c:pt idx="94">
                    <c:v>R1025</c:v>
                  </c:pt>
                  <c:pt idx="95">
                    <c:v>R1021</c:v>
                  </c:pt>
                  <c:pt idx="96">
                    <c:v>R1015</c:v>
                  </c:pt>
                  <c:pt idx="97">
                    <c:v>R1020</c:v>
                  </c:pt>
                  <c:pt idx="98">
                    <c:v>R1013</c:v>
                  </c:pt>
                  <c:pt idx="99">
                    <c:v>R1024</c:v>
                  </c:pt>
                  <c:pt idx="100">
                    <c:v>R1025</c:v>
                  </c:pt>
                  <c:pt idx="101">
                    <c:v>R1012</c:v>
                  </c:pt>
                  <c:pt idx="102">
                    <c:v>R1012</c:v>
                  </c:pt>
                  <c:pt idx="103">
                    <c:v>R1012</c:v>
                  </c:pt>
                  <c:pt idx="104">
                    <c:v>R1021</c:v>
                  </c:pt>
                  <c:pt idx="105">
                    <c:v>R1013</c:v>
                  </c:pt>
                  <c:pt idx="106">
                    <c:v>R1021</c:v>
                  </c:pt>
                  <c:pt idx="107">
                    <c:v>R1011</c:v>
                  </c:pt>
                  <c:pt idx="108">
                    <c:v>R1026</c:v>
                  </c:pt>
                  <c:pt idx="109">
                    <c:v>R1012</c:v>
                  </c:pt>
                  <c:pt idx="110">
                    <c:v>R1012</c:v>
                  </c:pt>
                  <c:pt idx="111">
                    <c:v>R1013</c:v>
                  </c:pt>
                  <c:pt idx="112">
                    <c:v>R1011</c:v>
                  </c:pt>
                  <c:pt idx="113">
                    <c:v>R1011</c:v>
                  </c:pt>
                  <c:pt idx="114">
                    <c:v>R1021</c:v>
                  </c:pt>
                  <c:pt idx="115">
                    <c:v>R1024</c:v>
                  </c:pt>
                  <c:pt idx="116">
                    <c:v>R1012</c:v>
                  </c:pt>
                  <c:pt idx="117">
                    <c:v>R1012</c:v>
                  </c:pt>
                  <c:pt idx="118">
                    <c:v>R1011</c:v>
                  </c:pt>
                  <c:pt idx="119">
                    <c:v>R1012</c:v>
                  </c:pt>
                  <c:pt idx="120">
                    <c:v>R1013</c:v>
                  </c:pt>
                  <c:pt idx="121">
                    <c:v>R1011</c:v>
                  </c:pt>
                  <c:pt idx="122">
                    <c:v>R1024</c:v>
                  </c:pt>
                  <c:pt idx="123">
                    <c:v>R1026</c:v>
                  </c:pt>
                  <c:pt idx="124">
                    <c:v>R1013</c:v>
                  </c:pt>
                  <c:pt idx="125">
                    <c:v>R1025</c:v>
                  </c:pt>
                  <c:pt idx="126">
                    <c:v>R1012</c:v>
                  </c:pt>
                  <c:pt idx="127">
                    <c:v>R1025</c:v>
                  </c:pt>
                  <c:pt idx="128">
                    <c:v>R1016</c:v>
                  </c:pt>
                  <c:pt idx="129">
                    <c:v>R1012</c:v>
                  </c:pt>
                  <c:pt idx="130">
                    <c:v>R1011</c:v>
                  </c:pt>
                  <c:pt idx="131">
                    <c:v>R1012</c:v>
                  </c:pt>
                  <c:pt idx="132">
                    <c:v>R1013</c:v>
                  </c:pt>
                  <c:pt idx="133">
                    <c:v>R1024</c:v>
                  </c:pt>
                  <c:pt idx="134">
                    <c:v>R1011</c:v>
                  </c:pt>
                  <c:pt idx="135">
                    <c:v>R1011</c:v>
                  </c:pt>
                  <c:pt idx="136">
                    <c:v>R1011</c:v>
                  </c:pt>
                  <c:pt idx="137">
                    <c:v>R1017</c:v>
                  </c:pt>
                  <c:pt idx="138">
                    <c:v>R1011</c:v>
                  </c:pt>
                  <c:pt idx="139">
                    <c:v>R1024</c:v>
                  </c:pt>
                  <c:pt idx="140">
                    <c:v>R1021</c:v>
                  </c:pt>
                  <c:pt idx="141">
                    <c:v>R1026</c:v>
                  </c:pt>
                  <c:pt idx="142">
                    <c:v>R1012</c:v>
                  </c:pt>
                  <c:pt idx="143">
                    <c:v>R1019</c:v>
                  </c:pt>
                  <c:pt idx="144">
                    <c:v>R1018</c:v>
                  </c:pt>
                  <c:pt idx="145">
                    <c:v>R1013</c:v>
                  </c:pt>
                  <c:pt idx="146">
                    <c:v>R1011</c:v>
                  </c:pt>
                  <c:pt idx="147">
                    <c:v>R1012</c:v>
                  </c:pt>
                  <c:pt idx="148">
                    <c:v>R1025</c:v>
                  </c:pt>
                  <c:pt idx="149">
                    <c:v>R1012</c:v>
                  </c:pt>
                  <c:pt idx="150">
                    <c:v>R1013</c:v>
                  </c:pt>
                  <c:pt idx="151">
                    <c:v>R1012</c:v>
                  </c:pt>
                  <c:pt idx="152">
                    <c:v>R1013</c:v>
                  </c:pt>
                  <c:pt idx="153">
                    <c:v>R1011</c:v>
                  </c:pt>
                  <c:pt idx="154">
                    <c:v>R1013</c:v>
                  </c:pt>
                  <c:pt idx="155">
                    <c:v>R1024</c:v>
                  </c:pt>
                  <c:pt idx="156">
                    <c:v>R1011</c:v>
                  </c:pt>
                  <c:pt idx="157">
                    <c:v>R1014</c:v>
                  </c:pt>
                  <c:pt idx="158">
                    <c:v>R1023</c:v>
                  </c:pt>
                  <c:pt idx="159">
                    <c:v>R1012</c:v>
                  </c:pt>
                  <c:pt idx="160">
                    <c:v>R1024</c:v>
                  </c:pt>
                  <c:pt idx="161">
                    <c:v>R1012</c:v>
                  </c:pt>
                  <c:pt idx="162">
                    <c:v>R1011</c:v>
                  </c:pt>
                  <c:pt idx="163">
                    <c:v>R1013</c:v>
                  </c:pt>
                  <c:pt idx="164">
                    <c:v>R1011</c:v>
                  </c:pt>
                  <c:pt idx="165">
                    <c:v>R1012</c:v>
                  </c:pt>
                  <c:pt idx="166">
                    <c:v>R1021</c:v>
                  </c:pt>
                  <c:pt idx="167">
                    <c:v>R1021</c:v>
                  </c:pt>
                  <c:pt idx="168">
                    <c:v>R1011</c:v>
                  </c:pt>
                  <c:pt idx="169">
                    <c:v>R1013</c:v>
                  </c:pt>
                  <c:pt idx="170">
                    <c:v>R1013</c:v>
                  </c:pt>
                  <c:pt idx="171">
                    <c:v>R1023</c:v>
                  </c:pt>
                  <c:pt idx="172">
                    <c:v>R1024</c:v>
                  </c:pt>
                  <c:pt idx="173">
                    <c:v>R1012</c:v>
                  </c:pt>
                  <c:pt idx="174">
                    <c:v>R1012</c:v>
                  </c:pt>
                  <c:pt idx="175">
                    <c:v>R1013</c:v>
                  </c:pt>
                  <c:pt idx="176">
                    <c:v>R1011</c:v>
                  </c:pt>
                  <c:pt idx="177">
                    <c:v>R1016</c:v>
                  </c:pt>
                  <c:pt idx="178">
                    <c:v>R1024</c:v>
                  </c:pt>
                  <c:pt idx="179">
                    <c:v>R1012</c:v>
                  </c:pt>
                  <c:pt idx="180">
                    <c:v>R1021</c:v>
                  </c:pt>
                  <c:pt idx="181">
                    <c:v>R1024</c:v>
                  </c:pt>
                  <c:pt idx="182">
                    <c:v>R1013</c:v>
                  </c:pt>
                  <c:pt idx="183">
                    <c:v>R1013</c:v>
                  </c:pt>
                  <c:pt idx="184">
                    <c:v>R1011</c:v>
                  </c:pt>
                  <c:pt idx="185">
                    <c:v>R1011</c:v>
                  </c:pt>
                  <c:pt idx="186">
                    <c:v>R1012</c:v>
                  </c:pt>
                  <c:pt idx="187">
                    <c:v>R1011</c:v>
                  </c:pt>
                  <c:pt idx="188">
                    <c:v>R1013</c:v>
                  </c:pt>
                  <c:pt idx="189">
                    <c:v>R1011</c:v>
                  </c:pt>
                  <c:pt idx="190">
                    <c:v>R1013</c:v>
                  </c:pt>
                  <c:pt idx="191">
                    <c:v>R1021</c:v>
                  </c:pt>
                  <c:pt idx="192">
                    <c:v>R1026</c:v>
                  </c:pt>
                  <c:pt idx="193">
                    <c:v>R1011</c:v>
                  </c:pt>
                  <c:pt idx="194">
                    <c:v>R1012</c:v>
                  </c:pt>
                  <c:pt idx="195">
                    <c:v>R1025</c:v>
                  </c:pt>
                  <c:pt idx="196">
                    <c:v>R1016</c:v>
                  </c:pt>
                  <c:pt idx="197">
                    <c:v>R1013</c:v>
                  </c:pt>
                  <c:pt idx="198">
                    <c:v>R1021</c:v>
                  </c:pt>
                  <c:pt idx="199">
                    <c:v>R1012</c:v>
                  </c:pt>
                  <c:pt idx="200">
                    <c:v>R1013</c:v>
                  </c:pt>
                  <c:pt idx="201">
                    <c:v>R1011</c:v>
                  </c:pt>
                  <c:pt idx="202">
                    <c:v>R1012</c:v>
                  </c:pt>
                  <c:pt idx="203">
                    <c:v>R1011</c:v>
                  </c:pt>
                  <c:pt idx="204">
                    <c:v>R1013</c:v>
                  </c:pt>
                  <c:pt idx="205">
                    <c:v>R1024</c:v>
                  </c:pt>
                  <c:pt idx="206">
                    <c:v>R1024</c:v>
                  </c:pt>
                  <c:pt idx="207">
                    <c:v>R1021</c:v>
                  </c:pt>
                  <c:pt idx="208">
                    <c:v>R1011</c:v>
                  </c:pt>
                  <c:pt idx="209">
                    <c:v>R1012</c:v>
                  </c:pt>
                  <c:pt idx="210">
                    <c:v>R1013</c:v>
                  </c:pt>
                  <c:pt idx="211">
                    <c:v>R1017</c:v>
                  </c:pt>
                  <c:pt idx="212">
                    <c:v>R1012</c:v>
                  </c:pt>
                  <c:pt idx="213">
                    <c:v>R1013</c:v>
                  </c:pt>
                  <c:pt idx="214">
                    <c:v>R1021</c:v>
                  </c:pt>
                  <c:pt idx="215">
                    <c:v>R1021</c:v>
                  </c:pt>
                  <c:pt idx="216">
                    <c:v>R1024</c:v>
                  </c:pt>
                  <c:pt idx="217">
                    <c:v>R1024</c:v>
                  </c:pt>
                  <c:pt idx="218">
                    <c:v>R1024</c:v>
                  </c:pt>
                  <c:pt idx="219">
                    <c:v>R1011</c:v>
                  </c:pt>
                  <c:pt idx="220">
                    <c:v>R1024</c:v>
                  </c:pt>
                  <c:pt idx="221">
                    <c:v>R1011</c:v>
                  </c:pt>
                  <c:pt idx="222">
                    <c:v>R1013</c:v>
                  </c:pt>
                  <c:pt idx="223">
                    <c:v>R1013</c:v>
                  </c:pt>
                  <c:pt idx="224">
                    <c:v>R1013</c:v>
                  </c:pt>
                  <c:pt idx="225">
                    <c:v>R1024</c:v>
                  </c:pt>
                  <c:pt idx="226">
                    <c:v>R1013</c:v>
                  </c:pt>
                  <c:pt idx="227">
                    <c:v>R1013</c:v>
                  </c:pt>
                  <c:pt idx="228">
                    <c:v>R1016</c:v>
                  </c:pt>
                  <c:pt idx="229">
                    <c:v>R1021</c:v>
                  </c:pt>
                  <c:pt idx="230">
                    <c:v>R1026</c:v>
                  </c:pt>
                  <c:pt idx="231">
                    <c:v>R1012</c:v>
                  </c:pt>
                  <c:pt idx="232">
                    <c:v>R1024</c:v>
                  </c:pt>
                  <c:pt idx="233">
                    <c:v>R1013</c:v>
                  </c:pt>
                  <c:pt idx="234">
                    <c:v>R1013</c:v>
                  </c:pt>
                  <c:pt idx="235">
                    <c:v>R1017</c:v>
                  </c:pt>
                  <c:pt idx="236">
                    <c:v>R1012</c:v>
                  </c:pt>
                  <c:pt idx="237">
                    <c:v>R1016</c:v>
                  </c:pt>
                  <c:pt idx="238">
                    <c:v>R1018</c:v>
                  </c:pt>
                  <c:pt idx="239">
                    <c:v>R1013</c:v>
                  </c:pt>
                  <c:pt idx="240">
                    <c:v>R1013</c:v>
                  </c:pt>
                  <c:pt idx="241">
                    <c:v>R1016</c:v>
                  </c:pt>
                  <c:pt idx="242">
                    <c:v>R1011</c:v>
                  </c:pt>
                  <c:pt idx="243">
                    <c:v>R1012</c:v>
                  </c:pt>
                  <c:pt idx="244">
                    <c:v>R1021</c:v>
                  </c:pt>
                  <c:pt idx="245">
                    <c:v>R1015</c:v>
                  </c:pt>
                  <c:pt idx="246">
                    <c:v>R1015</c:v>
                  </c:pt>
                  <c:pt idx="247">
                    <c:v>R1019</c:v>
                  </c:pt>
                  <c:pt idx="248">
                    <c:v>R1021</c:v>
                  </c:pt>
                  <c:pt idx="249">
                    <c:v>R1012</c:v>
                  </c:pt>
                  <c:pt idx="250">
                    <c:v>R1011</c:v>
                  </c:pt>
                  <c:pt idx="251">
                    <c:v>R1012</c:v>
                  </c:pt>
                  <c:pt idx="252">
                    <c:v>R1012</c:v>
                  </c:pt>
                  <c:pt idx="253">
                    <c:v>R1021</c:v>
                  </c:pt>
                  <c:pt idx="254">
                    <c:v>R1012</c:v>
                  </c:pt>
                  <c:pt idx="255">
                    <c:v>R1011</c:v>
                  </c:pt>
                  <c:pt idx="256">
                    <c:v>R1013</c:v>
                  </c:pt>
                  <c:pt idx="257">
                    <c:v>R1011</c:v>
                  </c:pt>
                  <c:pt idx="258">
                    <c:v>R1011</c:v>
                  </c:pt>
                  <c:pt idx="259">
                    <c:v>R1011</c:v>
                  </c:pt>
                  <c:pt idx="260">
                    <c:v>R1024</c:v>
                  </c:pt>
                  <c:pt idx="261">
                    <c:v>R1013</c:v>
                  </c:pt>
                  <c:pt idx="262">
                    <c:v>R1013</c:v>
                  </c:pt>
                  <c:pt idx="263">
                    <c:v>R1026</c:v>
                  </c:pt>
                  <c:pt idx="264">
                    <c:v>R1025</c:v>
                  </c:pt>
                  <c:pt idx="265">
                    <c:v>R1012</c:v>
                  </c:pt>
                  <c:pt idx="266">
                    <c:v>R1013</c:v>
                  </c:pt>
                  <c:pt idx="267">
                    <c:v>R1011</c:v>
                  </c:pt>
                  <c:pt idx="268">
                    <c:v>R1011</c:v>
                  </c:pt>
                  <c:pt idx="269">
                    <c:v>R1012</c:v>
                  </c:pt>
                  <c:pt idx="270">
                    <c:v>R1016</c:v>
                  </c:pt>
                  <c:pt idx="271">
                    <c:v>R1026</c:v>
                  </c:pt>
                  <c:pt idx="272">
                    <c:v>R1013</c:v>
                  </c:pt>
                  <c:pt idx="273">
                    <c:v>R1011</c:v>
                  </c:pt>
                  <c:pt idx="274">
                    <c:v>R1012</c:v>
                  </c:pt>
                  <c:pt idx="275">
                    <c:v>R1013</c:v>
                  </c:pt>
                  <c:pt idx="276">
                    <c:v>R1012</c:v>
                  </c:pt>
                  <c:pt idx="277">
                    <c:v>R1017</c:v>
                  </c:pt>
                  <c:pt idx="278">
                    <c:v>R1012</c:v>
                  </c:pt>
                  <c:pt idx="279">
                    <c:v>R1011</c:v>
                  </c:pt>
                  <c:pt idx="280">
                    <c:v>R1013</c:v>
                  </c:pt>
                  <c:pt idx="281">
                    <c:v>R1012</c:v>
                  </c:pt>
                  <c:pt idx="282">
                    <c:v>R1012</c:v>
                  </c:pt>
                  <c:pt idx="283">
                    <c:v>R1011</c:v>
                  </c:pt>
                  <c:pt idx="284">
                    <c:v>R1025</c:v>
                  </c:pt>
                  <c:pt idx="285">
                    <c:v>R1024</c:v>
                  </c:pt>
                  <c:pt idx="286">
                    <c:v>R1011</c:v>
                  </c:pt>
                  <c:pt idx="287">
                    <c:v>R1023</c:v>
                  </c:pt>
                  <c:pt idx="288">
                    <c:v>R1013</c:v>
                  </c:pt>
                  <c:pt idx="289">
                    <c:v>R1011</c:v>
                  </c:pt>
                  <c:pt idx="290">
                    <c:v>R1011</c:v>
                  </c:pt>
                  <c:pt idx="291">
                    <c:v>R1011</c:v>
                  </c:pt>
                  <c:pt idx="292">
                    <c:v>R1012</c:v>
                  </c:pt>
                  <c:pt idx="293">
                    <c:v>R1013</c:v>
                  </c:pt>
                  <c:pt idx="294">
                    <c:v>R1011</c:v>
                  </c:pt>
                  <c:pt idx="295">
                    <c:v>R1012</c:v>
                  </c:pt>
                  <c:pt idx="296">
                    <c:v>R1011</c:v>
                  </c:pt>
                  <c:pt idx="297">
                    <c:v>R1021</c:v>
                  </c:pt>
                  <c:pt idx="298">
                    <c:v>R1017</c:v>
                  </c:pt>
                  <c:pt idx="299">
                    <c:v>R1012</c:v>
                  </c:pt>
                  <c:pt idx="300">
                    <c:v>R1013</c:v>
                  </c:pt>
                  <c:pt idx="301">
                    <c:v>R1011</c:v>
                  </c:pt>
                  <c:pt idx="302">
                    <c:v>R1012</c:v>
                  </c:pt>
                  <c:pt idx="303">
                    <c:v>R1017</c:v>
                  </c:pt>
                  <c:pt idx="304">
                    <c:v>R1011</c:v>
                  </c:pt>
                  <c:pt idx="305">
                    <c:v>R1014</c:v>
                  </c:pt>
                  <c:pt idx="306">
                    <c:v>R1013</c:v>
                  </c:pt>
                  <c:pt idx="307">
                    <c:v>R1016</c:v>
                  </c:pt>
                  <c:pt idx="308">
                    <c:v>R1019</c:v>
                  </c:pt>
                  <c:pt idx="309">
                    <c:v>R1013</c:v>
                  </c:pt>
                  <c:pt idx="310">
                    <c:v>R1013</c:v>
                  </c:pt>
                  <c:pt idx="311">
                    <c:v>R1013</c:v>
                  </c:pt>
                  <c:pt idx="312">
                    <c:v>R1016</c:v>
                  </c:pt>
                  <c:pt idx="313">
                    <c:v>R1021</c:v>
                  </c:pt>
                  <c:pt idx="314">
                    <c:v>R1021</c:v>
                  </c:pt>
                  <c:pt idx="315">
                    <c:v>R1013</c:v>
                  </c:pt>
                  <c:pt idx="316">
                    <c:v>R1012</c:v>
                  </c:pt>
                  <c:pt idx="317">
                    <c:v>R1011</c:v>
                  </c:pt>
                  <c:pt idx="318">
                    <c:v>R1011</c:v>
                  </c:pt>
                  <c:pt idx="319">
                    <c:v>R1013</c:v>
                  </c:pt>
                  <c:pt idx="320">
                    <c:v>R1011</c:v>
                  </c:pt>
                  <c:pt idx="321">
                    <c:v>R1024</c:v>
                  </c:pt>
                  <c:pt idx="322">
                    <c:v>R1024</c:v>
                  </c:pt>
                  <c:pt idx="323">
                    <c:v>R1017</c:v>
                  </c:pt>
                  <c:pt idx="324">
                    <c:v>R1013</c:v>
                  </c:pt>
                  <c:pt idx="325">
                    <c:v>R1011</c:v>
                  </c:pt>
                  <c:pt idx="326">
                    <c:v>R1011</c:v>
                  </c:pt>
                  <c:pt idx="327">
                    <c:v>R1013</c:v>
                  </c:pt>
                  <c:pt idx="328">
                    <c:v>R1013</c:v>
                  </c:pt>
                  <c:pt idx="329">
                    <c:v>R1012</c:v>
                  </c:pt>
                  <c:pt idx="330">
                    <c:v>R1012</c:v>
                  </c:pt>
                  <c:pt idx="331">
                    <c:v>R1011</c:v>
                  </c:pt>
                  <c:pt idx="332">
                    <c:v>R1025</c:v>
                  </c:pt>
                  <c:pt idx="333">
                    <c:v>R1013</c:v>
                  </c:pt>
                  <c:pt idx="334">
                    <c:v>R1013</c:v>
                  </c:pt>
                  <c:pt idx="335">
                    <c:v>R1011</c:v>
                  </c:pt>
                  <c:pt idx="336">
                    <c:v>R1011</c:v>
                  </c:pt>
                  <c:pt idx="337">
                    <c:v>R1013</c:v>
                  </c:pt>
                  <c:pt idx="338">
                    <c:v>R1013</c:v>
                  </c:pt>
                  <c:pt idx="339">
                    <c:v>R1012</c:v>
                  </c:pt>
                  <c:pt idx="340">
                    <c:v>R1012</c:v>
                  </c:pt>
                  <c:pt idx="341">
                    <c:v>R1012</c:v>
                  </c:pt>
                  <c:pt idx="342">
                    <c:v>R1013</c:v>
                  </c:pt>
                  <c:pt idx="343">
                    <c:v>R1013</c:v>
                  </c:pt>
                  <c:pt idx="344">
                    <c:v>R1012</c:v>
                  </c:pt>
                  <c:pt idx="345">
                    <c:v>R1013</c:v>
                  </c:pt>
                  <c:pt idx="346">
                    <c:v>R1011</c:v>
                  </c:pt>
                  <c:pt idx="347">
                    <c:v>R1016</c:v>
                  </c:pt>
                  <c:pt idx="348">
                    <c:v>R1016</c:v>
                  </c:pt>
                  <c:pt idx="349">
                    <c:v>R1016</c:v>
                  </c:pt>
                  <c:pt idx="350">
                    <c:v>R1012</c:v>
                  </c:pt>
                  <c:pt idx="351">
                    <c:v>R1012</c:v>
                  </c:pt>
                  <c:pt idx="352">
                    <c:v>R1016</c:v>
                  </c:pt>
                  <c:pt idx="353">
                    <c:v>R1013</c:v>
                  </c:pt>
                  <c:pt idx="354">
                    <c:v>R1013</c:v>
                  </c:pt>
                  <c:pt idx="355">
                    <c:v>R1011</c:v>
                  </c:pt>
                  <c:pt idx="356">
                    <c:v>R1023</c:v>
                  </c:pt>
                  <c:pt idx="357">
                    <c:v>R1011</c:v>
                  </c:pt>
                  <c:pt idx="358">
                    <c:v>R1011</c:v>
                  </c:pt>
                  <c:pt idx="359">
                    <c:v>R1013</c:v>
                  </c:pt>
                  <c:pt idx="360">
                    <c:v>R1024</c:v>
                  </c:pt>
                  <c:pt idx="361">
                    <c:v>R1013</c:v>
                  </c:pt>
                  <c:pt idx="362">
                    <c:v>R1013</c:v>
                  </c:pt>
                  <c:pt idx="363">
                    <c:v>R1013</c:v>
                  </c:pt>
                  <c:pt idx="364">
                    <c:v>R1013</c:v>
                  </c:pt>
                  <c:pt idx="365">
                    <c:v>R1013</c:v>
                  </c:pt>
                  <c:pt idx="366">
                    <c:v>R1013</c:v>
                  </c:pt>
                  <c:pt idx="367">
                    <c:v>R1026</c:v>
                  </c:pt>
                  <c:pt idx="368">
                    <c:v>R1011</c:v>
                  </c:pt>
                  <c:pt idx="369">
                    <c:v>R1020</c:v>
                  </c:pt>
                  <c:pt idx="370">
                    <c:v>R1013</c:v>
                  </c:pt>
                  <c:pt idx="371">
                    <c:v>R1012</c:v>
                  </c:pt>
                  <c:pt idx="372">
                    <c:v>R1025</c:v>
                  </c:pt>
                  <c:pt idx="373">
                    <c:v>R1013</c:v>
                  </c:pt>
                  <c:pt idx="374">
                    <c:v>R1013</c:v>
                  </c:pt>
                  <c:pt idx="375">
                    <c:v>R1011</c:v>
                  </c:pt>
                  <c:pt idx="376">
                    <c:v>R1012</c:v>
                  </c:pt>
                  <c:pt idx="377">
                    <c:v>R1013</c:v>
                  </c:pt>
                  <c:pt idx="378">
                    <c:v>R1012</c:v>
                  </c:pt>
                  <c:pt idx="379">
                    <c:v>R1011</c:v>
                  </c:pt>
                  <c:pt idx="380">
                    <c:v>R1013</c:v>
                  </c:pt>
                  <c:pt idx="381">
                    <c:v>R1026</c:v>
                  </c:pt>
                  <c:pt idx="382">
                    <c:v>R1012</c:v>
                  </c:pt>
                  <c:pt idx="383">
                    <c:v>R1026</c:v>
                  </c:pt>
                  <c:pt idx="384">
                    <c:v>R1011</c:v>
                  </c:pt>
                  <c:pt idx="385">
                    <c:v>R1011</c:v>
                  </c:pt>
                  <c:pt idx="386">
                    <c:v>R1013</c:v>
                  </c:pt>
                  <c:pt idx="387">
                    <c:v>R1011</c:v>
                  </c:pt>
                  <c:pt idx="388">
                    <c:v>R1013</c:v>
                  </c:pt>
                  <c:pt idx="389">
                    <c:v>R1012</c:v>
                  </c:pt>
                  <c:pt idx="390">
                    <c:v>R1011</c:v>
                  </c:pt>
                  <c:pt idx="391">
                    <c:v>R1012</c:v>
                  </c:pt>
                  <c:pt idx="392">
                    <c:v>R1012</c:v>
                  </c:pt>
                  <c:pt idx="393">
                    <c:v>R1011</c:v>
                  </c:pt>
                  <c:pt idx="394">
                    <c:v>R1012</c:v>
                  </c:pt>
                  <c:pt idx="395">
                    <c:v>R1012</c:v>
                  </c:pt>
                  <c:pt idx="396">
                    <c:v>R1012</c:v>
                  </c:pt>
                  <c:pt idx="397">
                    <c:v>R1012</c:v>
                  </c:pt>
                  <c:pt idx="398">
                    <c:v>R1012</c:v>
                  </c:pt>
                  <c:pt idx="399">
                    <c:v>R1013</c:v>
                  </c:pt>
                  <c:pt idx="400">
                    <c:v>R1024</c:v>
                  </c:pt>
                  <c:pt idx="401">
                    <c:v>R1011</c:v>
                  </c:pt>
                  <c:pt idx="402">
                    <c:v>R1024</c:v>
                  </c:pt>
                  <c:pt idx="403">
                    <c:v>R1013</c:v>
                  </c:pt>
                  <c:pt idx="404">
                    <c:v>R1013</c:v>
                  </c:pt>
                  <c:pt idx="405">
                    <c:v>R1013</c:v>
                  </c:pt>
                  <c:pt idx="406">
                    <c:v>R1011</c:v>
                  </c:pt>
                  <c:pt idx="407">
                    <c:v>R1012</c:v>
                  </c:pt>
                  <c:pt idx="408">
                    <c:v>R1025</c:v>
                  </c:pt>
                  <c:pt idx="409">
                    <c:v>R1024</c:v>
                  </c:pt>
                  <c:pt idx="410">
                    <c:v>R1013</c:v>
                  </c:pt>
                  <c:pt idx="411">
                    <c:v>R1012</c:v>
                  </c:pt>
                  <c:pt idx="412">
                    <c:v>R1013</c:v>
                  </c:pt>
                  <c:pt idx="413">
                    <c:v>R1012</c:v>
                  </c:pt>
                  <c:pt idx="414">
                    <c:v>R1012</c:v>
                  </c:pt>
                  <c:pt idx="415">
                    <c:v>R1012</c:v>
                  </c:pt>
                  <c:pt idx="416">
                    <c:v>R1013</c:v>
                  </c:pt>
                  <c:pt idx="417">
                    <c:v>R1012</c:v>
                  </c:pt>
                  <c:pt idx="418">
                    <c:v>R1026</c:v>
                  </c:pt>
                  <c:pt idx="419">
                    <c:v>R1013</c:v>
                  </c:pt>
                  <c:pt idx="420">
                    <c:v>R1012</c:v>
                  </c:pt>
                  <c:pt idx="421">
                    <c:v>R1012</c:v>
                  </c:pt>
                  <c:pt idx="422">
                    <c:v>R1013</c:v>
                  </c:pt>
                  <c:pt idx="423">
                    <c:v>R1012</c:v>
                  </c:pt>
                  <c:pt idx="424">
                    <c:v>R1011</c:v>
                  </c:pt>
                  <c:pt idx="425">
                    <c:v>R1013</c:v>
                  </c:pt>
                  <c:pt idx="426">
                    <c:v>R1012</c:v>
                  </c:pt>
                  <c:pt idx="427">
                    <c:v>R1013</c:v>
                  </c:pt>
                  <c:pt idx="428">
                    <c:v>R1016</c:v>
                  </c:pt>
                  <c:pt idx="429">
                    <c:v>R1012</c:v>
                  </c:pt>
                  <c:pt idx="430">
                    <c:v>R1011</c:v>
                  </c:pt>
                  <c:pt idx="431">
                    <c:v>R1021</c:v>
                  </c:pt>
                  <c:pt idx="432">
                    <c:v>R1013</c:v>
                  </c:pt>
                  <c:pt idx="433">
                    <c:v>R1020</c:v>
                  </c:pt>
                  <c:pt idx="434">
                    <c:v>R1012</c:v>
                  </c:pt>
                  <c:pt idx="435">
                    <c:v>R1013</c:v>
                  </c:pt>
                  <c:pt idx="436">
                    <c:v>R1012</c:v>
                  </c:pt>
                  <c:pt idx="437">
                    <c:v>R1022</c:v>
                  </c:pt>
                  <c:pt idx="438">
                    <c:v>R1011</c:v>
                  </c:pt>
                  <c:pt idx="439">
                    <c:v>R1012</c:v>
                  </c:pt>
                  <c:pt idx="440">
                    <c:v>R1023</c:v>
                  </c:pt>
                  <c:pt idx="441">
                    <c:v>R1012</c:v>
                  </c:pt>
                  <c:pt idx="442">
                    <c:v>R1024</c:v>
                  </c:pt>
                  <c:pt idx="443">
                    <c:v>R1026</c:v>
                  </c:pt>
                  <c:pt idx="444">
                    <c:v>R1013</c:v>
                  </c:pt>
                  <c:pt idx="445">
                    <c:v>R1016</c:v>
                  </c:pt>
                  <c:pt idx="446">
                    <c:v>R1011</c:v>
                  </c:pt>
                  <c:pt idx="447">
                    <c:v>R1024</c:v>
                  </c:pt>
                  <c:pt idx="448">
                    <c:v>R1012</c:v>
                  </c:pt>
                  <c:pt idx="449">
                    <c:v>R1013</c:v>
                  </c:pt>
                  <c:pt idx="450">
                    <c:v>R1011</c:v>
                  </c:pt>
                  <c:pt idx="451">
                    <c:v>R1011</c:v>
                  </c:pt>
                  <c:pt idx="452">
                    <c:v>R1011</c:v>
                  </c:pt>
                  <c:pt idx="453">
                    <c:v>R1011</c:v>
                  </c:pt>
                  <c:pt idx="454">
                    <c:v>R1012</c:v>
                  </c:pt>
                  <c:pt idx="455">
                    <c:v>R1012</c:v>
                  </c:pt>
                  <c:pt idx="456">
                    <c:v>R1013</c:v>
                  </c:pt>
                  <c:pt idx="457">
                    <c:v>R1013</c:v>
                  </c:pt>
                  <c:pt idx="458">
                    <c:v>R1021</c:v>
                  </c:pt>
                  <c:pt idx="459">
                    <c:v>R1012</c:v>
                  </c:pt>
                  <c:pt idx="460">
                    <c:v>R1012</c:v>
                  </c:pt>
                  <c:pt idx="461">
                    <c:v>R1013</c:v>
                  </c:pt>
                  <c:pt idx="462">
                    <c:v>R1012</c:v>
                  </c:pt>
                  <c:pt idx="463">
                    <c:v>R1012</c:v>
                  </c:pt>
                  <c:pt idx="464">
                    <c:v>R1011</c:v>
                  </c:pt>
                  <c:pt idx="465">
                    <c:v>R1012</c:v>
                  </c:pt>
                  <c:pt idx="466">
                    <c:v>R1025</c:v>
                  </c:pt>
                  <c:pt idx="467">
                    <c:v>R1012</c:v>
                  </c:pt>
                  <c:pt idx="468">
                    <c:v>R1011</c:v>
                  </c:pt>
                  <c:pt idx="469">
                    <c:v>R1013</c:v>
                  </c:pt>
                  <c:pt idx="470">
                    <c:v>R1012</c:v>
                  </c:pt>
                  <c:pt idx="471">
                    <c:v>R1017</c:v>
                  </c:pt>
                  <c:pt idx="472">
                    <c:v>R1011</c:v>
                  </c:pt>
                  <c:pt idx="473">
                    <c:v>R1012</c:v>
                  </c:pt>
                  <c:pt idx="474">
                    <c:v>R1011</c:v>
                  </c:pt>
                  <c:pt idx="475">
                    <c:v>R1011</c:v>
                  </c:pt>
                  <c:pt idx="476">
                    <c:v>R1012</c:v>
                  </c:pt>
                  <c:pt idx="477">
                    <c:v>R1012</c:v>
                  </c:pt>
                  <c:pt idx="478">
                    <c:v>R1011</c:v>
                  </c:pt>
                  <c:pt idx="479">
                    <c:v>R1024</c:v>
                  </c:pt>
                  <c:pt idx="480">
                    <c:v>R1013</c:v>
                  </c:pt>
                  <c:pt idx="481">
                    <c:v>R1026</c:v>
                  </c:pt>
                  <c:pt idx="482">
                    <c:v>R1011</c:v>
                  </c:pt>
                  <c:pt idx="483">
                    <c:v>R1013</c:v>
                  </c:pt>
                  <c:pt idx="484">
                    <c:v>R1024</c:v>
                  </c:pt>
                  <c:pt idx="485">
                    <c:v>R1012</c:v>
                  </c:pt>
                  <c:pt idx="486">
                    <c:v>R1021</c:v>
                  </c:pt>
                  <c:pt idx="487">
                    <c:v>R1011</c:v>
                  </c:pt>
                  <c:pt idx="488">
                    <c:v>R1013</c:v>
                  </c:pt>
                  <c:pt idx="489">
                    <c:v>R1011</c:v>
                  </c:pt>
                  <c:pt idx="490">
                    <c:v>R1011</c:v>
                  </c:pt>
                  <c:pt idx="491">
                    <c:v>R1012</c:v>
                  </c:pt>
                  <c:pt idx="492">
                    <c:v>R1011</c:v>
                  </c:pt>
                  <c:pt idx="493">
                    <c:v>R1012</c:v>
                  </c:pt>
                  <c:pt idx="494">
                    <c:v>R1024</c:v>
                  </c:pt>
                  <c:pt idx="495">
                    <c:v>R1024</c:v>
                  </c:pt>
                  <c:pt idx="496">
                    <c:v>R1012</c:v>
                  </c:pt>
                  <c:pt idx="497">
                    <c:v>R1012</c:v>
                  </c:pt>
                  <c:pt idx="498">
                    <c:v>R1013</c:v>
                  </c:pt>
                  <c:pt idx="499">
                    <c:v>R1013</c:v>
                  </c:pt>
                  <c:pt idx="500">
                    <c:v>R1012</c:v>
                  </c:pt>
                  <c:pt idx="501">
                    <c:v>R1011</c:v>
                  </c:pt>
                  <c:pt idx="502">
                    <c:v>R1012</c:v>
                  </c:pt>
                  <c:pt idx="503">
                    <c:v>R1013</c:v>
                  </c:pt>
                  <c:pt idx="504">
                    <c:v>R1012</c:v>
                  </c:pt>
                  <c:pt idx="505">
                    <c:v>R1013</c:v>
                  </c:pt>
                  <c:pt idx="506">
                    <c:v>R1012</c:v>
                  </c:pt>
                  <c:pt idx="507">
                    <c:v>R1012</c:v>
                  </c:pt>
                  <c:pt idx="508">
                    <c:v>R1013</c:v>
                  </c:pt>
                  <c:pt idx="509">
                    <c:v>R1013</c:v>
                  </c:pt>
                  <c:pt idx="510">
                    <c:v>R1024</c:v>
                  </c:pt>
                  <c:pt idx="511">
                    <c:v>R1012</c:v>
                  </c:pt>
                  <c:pt idx="512">
                    <c:v>R1011</c:v>
                  </c:pt>
                  <c:pt idx="513">
                    <c:v>R1021</c:v>
                  </c:pt>
                  <c:pt idx="514">
                    <c:v>R1012</c:v>
                  </c:pt>
                  <c:pt idx="515">
                    <c:v>R1012</c:v>
                  </c:pt>
                  <c:pt idx="516">
                    <c:v>R1011</c:v>
                  </c:pt>
                  <c:pt idx="517">
                    <c:v>R1013</c:v>
                  </c:pt>
                  <c:pt idx="518">
                    <c:v>R1013</c:v>
                  </c:pt>
                  <c:pt idx="519">
                    <c:v>R1016</c:v>
                  </c:pt>
                  <c:pt idx="520">
                    <c:v>R1013</c:v>
                  </c:pt>
                  <c:pt idx="521">
                    <c:v>R1013</c:v>
                  </c:pt>
                  <c:pt idx="522">
                    <c:v>R1011</c:v>
                  </c:pt>
                  <c:pt idx="523">
                    <c:v>R1011</c:v>
                  </c:pt>
                  <c:pt idx="524">
                    <c:v>R1012</c:v>
                  </c:pt>
                  <c:pt idx="525">
                    <c:v>R1013</c:v>
                  </c:pt>
                  <c:pt idx="526">
                    <c:v>R1011</c:v>
                  </c:pt>
                  <c:pt idx="527">
                    <c:v>R1013</c:v>
                  </c:pt>
                  <c:pt idx="528">
                    <c:v>R1011</c:v>
                  </c:pt>
                  <c:pt idx="529">
                    <c:v>R1024</c:v>
                  </c:pt>
                  <c:pt idx="530">
                    <c:v>R1022</c:v>
                  </c:pt>
                  <c:pt idx="531">
                    <c:v>R1024</c:v>
                  </c:pt>
                  <c:pt idx="532">
                    <c:v>R1021</c:v>
                  </c:pt>
                  <c:pt idx="533">
                    <c:v>R1013</c:v>
                  </c:pt>
                  <c:pt idx="534">
                    <c:v>R1011</c:v>
                  </c:pt>
                  <c:pt idx="535">
                    <c:v>R1012</c:v>
                  </c:pt>
                  <c:pt idx="536">
                    <c:v>R1012</c:v>
                  </c:pt>
                  <c:pt idx="537">
                    <c:v>R1024</c:v>
                  </c:pt>
                  <c:pt idx="538">
                    <c:v>R1013</c:v>
                  </c:pt>
                  <c:pt idx="539">
                    <c:v>R1011</c:v>
                  </c:pt>
                  <c:pt idx="540">
                    <c:v>R1024</c:v>
                  </c:pt>
                  <c:pt idx="541">
                    <c:v>R1013</c:v>
                  </c:pt>
                  <c:pt idx="542">
                    <c:v>R1011</c:v>
                  </c:pt>
                  <c:pt idx="543">
                    <c:v>R1012</c:v>
                  </c:pt>
                  <c:pt idx="544">
                    <c:v>R1013</c:v>
                  </c:pt>
                  <c:pt idx="545">
                    <c:v>R1013</c:v>
                  </c:pt>
                  <c:pt idx="546">
                    <c:v>R1013</c:v>
                  </c:pt>
                  <c:pt idx="547">
                    <c:v>R1013</c:v>
                  </c:pt>
                  <c:pt idx="548">
                    <c:v>R1012</c:v>
                  </c:pt>
                  <c:pt idx="549">
                    <c:v>R1019</c:v>
                  </c:pt>
                  <c:pt idx="550">
                    <c:v>R1013</c:v>
                  </c:pt>
                  <c:pt idx="551">
                    <c:v>R1013</c:v>
                  </c:pt>
                  <c:pt idx="552">
                    <c:v>R1012</c:v>
                  </c:pt>
                  <c:pt idx="553">
                    <c:v>R1013</c:v>
                  </c:pt>
                  <c:pt idx="554">
                    <c:v>R1012</c:v>
                  </c:pt>
                  <c:pt idx="555">
                    <c:v>R1013</c:v>
                  </c:pt>
                  <c:pt idx="556">
                    <c:v>R1024</c:v>
                  </c:pt>
                  <c:pt idx="557">
                    <c:v>R1013</c:v>
                  </c:pt>
                  <c:pt idx="558">
                    <c:v>R1012</c:v>
                  </c:pt>
                  <c:pt idx="559">
                    <c:v>R1024</c:v>
                  </c:pt>
                  <c:pt idx="560">
                    <c:v>R1024</c:v>
                  </c:pt>
                  <c:pt idx="561">
                    <c:v>R1012</c:v>
                  </c:pt>
                  <c:pt idx="562">
                    <c:v>R1011</c:v>
                  </c:pt>
                  <c:pt idx="563">
                    <c:v>R1013</c:v>
                  </c:pt>
                  <c:pt idx="564">
                    <c:v>R1013</c:v>
                  </c:pt>
                  <c:pt idx="565">
                    <c:v>R1019</c:v>
                  </c:pt>
                  <c:pt idx="566">
                    <c:v>R1011</c:v>
                  </c:pt>
                  <c:pt idx="567">
                    <c:v>R1013</c:v>
                  </c:pt>
                  <c:pt idx="568">
                    <c:v>R1011</c:v>
                  </c:pt>
                  <c:pt idx="569">
                    <c:v>R1012</c:v>
                  </c:pt>
                  <c:pt idx="570">
                    <c:v>R1016</c:v>
                  </c:pt>
                  <c:pt idx="571">
                    <c:v>R1021</c:v>
                  </c:pt>
                  <c:pt idx="572">
                    <c:v>R1012</c:v>
                  </c:pt>
                  <c:pt idx="573">
                    <c:v>R1014</c:v>
                  </c:pt>
                  <c:pt idx="574">
                    <c:v>R1012</c:v>
                  </c:pt>
                  <c:pt idx="575">
                    <c:v>R1013</c:v>
                  </c:pt>
                  <c:pt idx="576">
                    <c:v>R1013</c:v>
                  </c:pt>
                  <c:pt idx="577">
                    <c:v>R1011</c:v>
                  </c:pt>
                  <c:pt idx="578">
                    <c:v>R1013</c:v>
                  </c:pt>
                  <c:pt idx="579">
                    <c:v>R1011</c:v>
                  </c:pt>
                  <c:pt idx="580">
                    <c:v>R1024</c:v>
                  </c:pt>
                  <c:pt idx="581">
                    <c:v>R1013</c:v>
                  </c:pt>
                  <c:pt idx="582">
                    <c:v>R1013</c:v>
                  </c:pt>
                  <c:pt idx="583">
                    <c:v>R1016</c:v>
                  </c:pt>
                  <c:pt idx="584">
                    <c:v>R1016</c:v>
                  </c:pt>
                  <c:pt idx="585">
                    <c:v>R1012</c:v>
                  </c:pt>
                  <c:pt idx="586">
                    <c:v>R1013</c:v>
                  </c:pt>
                  <c:pt idx="587">
                    <c:v>R1012</c:v>
                  </c:pt>
                  <c:pt idx="588">
                    <c:v>R1012</c:v>
                  </c:pt>
                  <c:pt idx="589">
                    <c:v>R1013</c:v>
                  </c:pt>
                  <c:pt idx="590">
                    <c:v>R1011</c:v>
                  </c:pt>
                  <c:pt idx="591">
                    <c:v>R1012</c:v>
                  </c:pt>
                  <c:pt idx="592">
                    <c:v>R1012</c:v>
                  </c:pt>
                  <c:pt idx="593">
                    <c:v>R1011</c:v>
                  </c:pt>
                  <c:pt idx="594">
                    <c:v>R1012</c:v>
                  </c:pt>
                  <c:pt idx="595">
                    <c:v>R1013</c:v>
                  </c:pt>
                  <c:pt idx="596">
                    <c:v>R1013</c:v>
                  </c:pt>
                  <c:pt idx="597">
                    <c:v>R1013</c:v>
                  </c:pt>
                  <c:pt idx="598">
                    <c:v>R1013</c:v>
                  </c:pt>
                  <c:pt idx="599">
                    <c:v>R1019</c:v>
                  </c:pt>
                  <c:pt idx="600">
                    <c:v>R1021</c:v>
                  </c:pt>
                  <c:pt idx="601">
                    <c:v>R1013</c:v>
                  </c:pt>
                  <c:pt idx="602">
                    <c:v>R1012</c:v>
                  </c:pt>
                  <c:pt idx="603">
                    <c:v>R1013</c:v>
                  </c:pt>
                  <c:pt idx="604">
                    <c:v>R1015</c:v>
                  </c:pt>
                  <c:pt idx="605">
                    <c:v>R1011</c:v>
                  </c:pt>
                  <c:pt idx="606">
                    <c:v>R1016</c:v>
                  </c:pt>
                  <c:pt idx="607">
                    <c:v>R1013</c:v>
                  </c:pt>
                  <c:pt idx="608">
                    <c:v>R1011</c:v>
                  </c:pt>
                  <c:pt idx="609">
                    <c:v>R1012</c:v>
                  </c:pt>
                  <c:pt idx="610">
                    <c:v>R1024</c:v>
                  </c:pt>
                  <c:pt idx="611">
                    <c:v>R1013</c:v>
                  </c:pt>
                  <c:pt idx="612">
                    <c:v>R1011</c:v>
                  </c:pt>
                  <c:pt idx="613">
                    <c:v>R1024</c:v>
                  </c:pt>
                  <c:pt idx="614">
                    <c:v>R1012</c:v>
                  </c:pt>
                  <c:pt idx="615">
                    <c:v>R1013</c:v>
                  </c:pt>
                  <c:pt idx="616">
                    <c:v>R1012</c:v>
                  </c:pt>
                  <c:pt idx="617">
                    <c:v>R1013</c:v>
                  </c:pt>
                  <c:pt idx="618">
                    <c:v>R1013</c:v>
                  </c:pt>
                  <c:pt idx="619">
                    <c:v>R1021</c:v>
                  </c:pt>
                  <c:pt idx="620">
                    <c:v>R1013</c:v>
                  </c:pt>
                  <c:pt idx="621">
                    <c:v>R1011</c:v>
                  </c:pt>
                  <c:pt idx="622">
                    <c:v>R1013</c:v>
                  </c:pt>
                  <c:pt idx="623">
                    <c:v>R1011</c:v>
                  </c:pt>
                  <c:pt idx="624">
                    <c:v>R1011</c:v>
                  </c:pt>
                  <c:pt idx="625">
                    <c:v>R1013</c:v>
                  </c:pt>
                  <c:pt idx="626">
                    <c:v>R1012</c:v>
                  </c:pt>
                  <c:pt idx="627">
                    <c:v>R1012</c:v>
                  </c:pt>
                  <c:pt idx="628">
                    <c:v>R1013</c:v>
                  </c:pt>
                  <c:pt idx="629">
                    <c:v>R1013</c:v>
                  </c:pt>
                  <c:pt idx="630">
                    <c:v>R1013</c:v>
                  </c:pt>
                  <c:pt idx="631">
                    <c:v>R1011</c:v>
                  </c:pt>
                  <c:pt idx="632">
                    <c:v>R1013</c:v>
                  </c:pt>
                  <c:pt idx="633">
                    <c:v>R1013</c:v>
                  </c:pt>
                  <c:pt idx="634">
                    <c:v>R1013</c:v>
                  </c:pt>
                  <c:pt idx="635">
                    <c:v>R1014</c:v>
                  </c:pt>
                  <c:pt idx="636">
                    <c:v>R1024</c:v>
                  </c:pt>
                  <c:pt idx="637">
                    <c:v>R1012</c:v>
                  </c:pt>
                  <c:pt idx="638">
                    <c:v>R1021</c:v>
                  </c:pt>
                  <c:pt idx="639">
                    <c:v>R1012</c:v>
                  </c:pt>
                  <c:pt idx="640">
                    <c:v>R1013</c:v>
                  </c:pt>
                  <c:pt idx="641">
                    <c:v>R1012</c:v>
                  </c:pt>
                  <c:pt idx="642">
                    <c:v>R1013</c:v>
                  </c:pt>
                  <c:pt idx="643">
                    <c:v>R1021</c:v>
                  </c:pt>
                  <c:pt idx="644">
                    <c:v>R1012</c:v>
                  </c:pt>
                  <c:pt idx="645">
                    <c:v>R1011</c:v>
                  </c:pt>
                  <c:pt idx="646">
                    <c:v>R1012</c:v>
                  </c:pt>
                  <c:pt idx="647">
                    <c:v>R1013</c:v>
                  </c:pt>
                  <c:pt idx="648">
                    <c:v>R1013</c:v>
                  </c:pt>
                  <c:pt idx="649">
                    <c:v>R1013</c:v>
                  </c:pt>
                  <c:pt idx="650">
                    <c:v>R1024</c:v>
                  </c:pt>
                  <c:pt idx="651">
                    <c:v>R1013</c:v>
                  </c:pt>
                  <c:pt idx="652">
                    <c:v>R1011</c:v>
                  </c:pt>
                  <c:pt idx="653">
                    <c:v>R1011</c:v>
                  </c:pt>
                  <c:pt idx="654">
                    <c:v>R1012</c:v>
                  </c:pt>
                  <c:pt idx="655">
                    <c:v>R1013</c:v>
                  </c:pt>
                  <c:pt idx="656">
                    <c:v>R1023</c:v>
                  </c:pt>
                  <c:pt idx="657">
                    <c:v>R1021</c:v>
                  </c:pt>
                  <c:pt idx="658">
                    <c:v>R1013</c:v>
                  </c:pt>
                  <c:pt idx="659">
                    <c:v>R1011</c:v>
                  </c:pt>
                  <c:pt idx="660">
                    <c:v>R1025</c:v>
                  </c:pt>
                  <c:pt idx="661">
                    <c:v>R1013</c:v>
                  </c:pt>
                  <c:pt idx="662">
                    <c:v>R1013</c:v>
                  </c:pt>
                  <c:pt idx="663">
                    <c:v>R1026</c:v>
                  </c:pt>
                  <c:pt idx="664">
                    <c:v>R1013</c:v>
                  </c:pt>
                  <c:pt idx="665">
                    <c:v>R1012</c:v>
                  </c:pt>
                  <c:pt idx="666">
                    <c:v>R1013</c:v>
                  </c:pt>
                  <c:pt idx="667">
                    <c:v>R1011</c:v>
                  </c:pt>
                  <c:pt idx="668">
                    <c:v>R1011</c:v>
                  </c:pt>
                  <c:pt idx="669">
                    <c:v>R1011</c:v>
                  </c:pt>
                  <c:pt idx="670">
                    <c:v>R1011</c:v>
                  </c:pt>
                  <c:pt idx="671">
                    <c:v>R1013</c:v>
                  </c:pt>
                  <c:pt idx="672">
                    <c:v>R1013</c:v>
                  </c:pt>
                  <c:pt idx="673">
                    <c:v>R1021</c:v>
                  </c:pt>
                  <c:pt idx="674">
                    <c:v>R1026</c:v>
                  </c:pt>
                  <c:pt idx="675">
                    <c:v>R1012</c:v>
                  </c:pt>
                  <c:pt idx="676">
                    <c:v>R1012</c:v>
                  </c:pt>
                  <c:pt idx="677">
                    <c:v>R1011</c:v>
                  </c:pt>
                  <c:pt idx="678">
                    <c:v>R1011</c:v>
                  </c:pt>
                  <c:pt idx="679">
                    <c:v>R1012</c:v>
                  </c:pt>
                  <c:pt idx="680">
                    <c:v>R1013</c:v>
                  </c:pt>
                  <c:pt idx="681">
                    <c:v>R1013</c:v>
                  </c:pt>
                  <c:pt idx="682">
                    <c:v>R1012</c:v>
                  </c:pt>
                  <c:pt idx="683">
                    <c:v>R1012</c:v>
                  </c:pt>
                  <c:pt idx="684">
                    <c:v>R1013</c:v>
                  </c:pt>
                  <c:pt idx="685">
                    <c:v>R1012</c:v>
                  </c:pt>
                  <c:pt idx="686">
                    <c:v>R1013</c:v>
                  </c:pt>
                  <c:pt idx="687">
                    <c:v>R1012</c:v>
                  </c:pt>
                  <c:pt idx="688">
                    <c:v>R1013</c:v>
                  </c:pt>
                  <c:pt idx="689">
                    <c:v>R1013</c:v>
                  </c:pt>
                  <c:pt idx="690">
                    <c:v>R1019</c:v>
                  </c:pt>
                  <c:pt idx="691">
                    <c:v>R1011</c:v>
                  </c:pt>
                  <c:pt idx="692">
                    <c:v>R1012</c:v>
                  </c:pt>
                  <c:pt idx="693">
                    <c:v>R1012</c:v>
                  </c:pt>
                  <c:pt idx="694">
                    <c:v>R1012</c:v>
                  </c:pt>
                  <c:pt idx="695">
                    <c:v>R1024</c:v>
                  </c:pt>
                  <c:pt idx="696">
                    <c:v>R1012</c:v>
                  </c:pt>
                  <c:pt idx="697">
                    <c:v>R1026</c:v>
                  </c:pt>
                  <c:pt idx="698">
                    <c:v>R1013</c:v>
                  </c:pt>
                  <c:pt idx="699">
                    <c:v>R1011</c:v>
                  </c:pt>
                  <c:pt idx="700">
                    <c:v>R1014</c:v>
                  </c:pt>
                  <c:pt idx="701">
                    <c:v>R1013</c:v>
                  </c:pt>
                  <c:pt idx="702">
                    <c:v>R1012</c:v>
                  </c:pt>
                  <c:pt idx="703">
                    <c:v>R1016</c:v>
                  </c:pt>
                  <c:pt idx="704">
                    <c:v>R1011</c:v>
                  </c:pt>
                  <c:pt idx="705">
                    <c:v>R1012</c:v>
                  </c:pt>
                  <c:pt idx="706">
                    <c:v>R1011</c:v>
                  </c:pt>
                  <c:pt idx="707">
                    <c:v>R1013</c:v>
                  </c:pt>
                  <c:pt idx="708">
                    <c:v>R1013</c:v>
                  </c:pt>
                  <c:pt idx="709">
                    <c:v>R1012</c:v>
                  </c:pt>
                  <c:pt idx="710">
                    <c:v>R1013</c:v>
                  </c:pt>
                  <c:pt idx="711">
                    <c:v>R1011</c:v>
                  </c:pt>
                  <c:pt idx="712">
                    <c:v>R1012</c:v>
                  </c:pt>
                  <c:pt idx="713">
                    <c:v>R1013</c:v>
                  </c:pt>
                  <c:pt idx="714">
                    <c:v>R1013</c:v>
                  </c:pt>
                  <c:pt idx="715">
                    <c:v>R1013</c:v>
                  </c:pt>
                  <c:pt idx="716">
                    <c:v>R1011</c:v>
                  </c:pt>
                  <c:pt idx="717">
                    <c:v>R1011</c:v>
                  </c:pt>
                  <c:pt idx="718">
                    <c:v>R1013</c:v>
                  </c:pt>
                  <c:pt idx="719">
                    <c:v>R1026</c:v>
                  </c:pt>
                  <c:pt idx="720">
                    <c:v>R1012</c:v>
                  </c:pt>
                  <c:pt idx="721">
                    <c:v>R1013</c:v>
                  </c:pt>
                  <c:pt idx="722">
                    <c:v>R1012</c:v>
                  </c:pt>
                  <c:pt idx="723">
                    <c:v>R1011</c:v>
                  </c:pt>
                  <c:pt idx="724">
                    <c:v>R1025</c:v>
                  </c:pt>
                  <c:pt idx="725">
                    <c:v>R1011</c:v>
                  </c:pt>
                  <c:pt idx="726">
                    <c:v>R1013</c:v>
                  </c:pt>
                  <c:pt idx="727">
                    <c:v>R1011</c:v>
                  </c:pt>
                  <c:pt idx="728">
                    <c:v>R1021</c:v>
                  </c:pt>
                  <c:pt idx="729">
                    <c:v>R1012</c:v>
                  </c:pt>
                  <c:pt idx="730">
                    <c:v>R1013</c:v>
                  </c:pt>
                  <c:pt idx="731">
                    <c:v>R1013</c:v>
                  </c:pt>
                  <c:pt idx="732">
                    <c:v>R1025</c:v>
                  </c:pt>
                  <c:pt idx="733">
                    <c:v>R1013</c:v>
                  </c:pt>
                  <c:pt idx="734">
                    <c:v>R1011</c:v>
                  </c:pt>
                  <c:pt idx="735">
                    <c:v>R1012</c:v>
                  </c:pt>
                  <c:pt idx="736">
                    <c:v>R1026</c:v>
                  </c:pt>
                  <c:pt idx="737">
                    <c:v>R1013</c:v>
                  </c:pt>
                  <c:pt idx="738">
                    <c:v>R1013</c:v>
                  </c:pt>
                  <c:pt idx="739">
                    <c:v>R1022</c:v>
                  </c:pt>
                  <c:pt idx="740">
                    <c:v>R1019</c:v>
                  </c:pt>
                  <c:pt idx="741">
                    <c:v>R1013</c:v>
                  </c:pt>
                  <c:pt idx="742">
                    <c:v>R1012</c:v>
                  </c:pt>
                  <c:pt idx="743">
                    <c:v>R1013</c:v>
                  </c:pt>
                  <c:pt idx="744">
                    <c:v>R1011</c:v>
                  </c:pt>
                  <c:pt idx="745">
                    <c:v>R1013</c:v>
                  </c:pt>
                  <c:pt idx="746">
                    <c:v>R1011</c:v>
                  </c:pt>
                  <c:pt idx="747">
                    <c:v>R1013</c:v>
                  </c:pt>
                  <c:pt idx="748">
                    <c:v>R1012</c:v>
                  </c:pt>
                  <c:pt idx="749">
                    <c:v>R1012</c:v>
                  </c:pt>
                  <c:pt idx="750">
                    <c:v>R1013</c:v>
                  </c:pt>
                  <c:pt idx="751">
                    <c:v>R1013</c:v>
                  </c:pt>
                  <c:pt idx="752">
                    <c:v>R1013</c:v>
                  </c:pt>
                  <c:pt idx="753">
                    <c:v>R1013</c:v>
                  </c:pt>
                  <c:pt idx="754">
                    <c:v>R1011</c:v>
                  </c:pt>
                  <c:pt idx="755">
                    <c:v>R1024</c:v>
                  </c:pt>
                  <c:pt idx="756">
                    <c:v>R1012</c:v>
                  </c:pt>
                  <c:pt idx="757">
                    <c:v>R1011</c:v>
                  </c:pt>
                  <c:pt idx="758">
                    <c:v>R1013</c:v>
                  </c:pt>
                  <c:pt idx="759">
                    <c:v>R1024</c:v>
                  </c:pt>
                  <c:pt idx="760">
                    <c:v>R1013</c:v>
                  </c:pt>
                  <c:pt idx="761">
                    <c:v>R1013</c:v>
                  </c:pt>
                  <c:pt idx="762">
                    <c:v>R1012</c:v>
                  </c:pt>
                  <c:pt idx="763">
                    <c:v>R1013</c:v>
                  </c:pt>
                  <c:pt idx="764">
                    <c:v>R1026</c:v>
                  </c:pt>
                  <c:pt idx="765">
                    <c:v>R1012</c:v>
                  </c:pt>
                  <c:pt idx="766">
                    <c:v>R1011</c:v>
                  </c:pt>
                  <c:pt idx="767">
                    <c:v>R1013</c:v>
                  </c:pt>
                  <c:pt idx="768">
                    <c:v>R1012</c:v>
                  </c:pt>
                  <c:pt idx="769">
                    <c:v>R1011</c:v>
                  </c:pt>
                  <c:pt idx="770">
                    <c:v>R1013</c:v>
                  </c:pt>
                  <c:pt idx="771">
                    <c:v>R1013</c:v>
                  </c:pt>
                  <c:pt idx="772">
                    <c:v>R1011</c:v>
                  </c:pt>
                  <c:pt idx="773">
                    <c:v>R1024</c:v>
                  </c:pt>
                  <c:pt idx="774">
                    <c:v>R1013</c:v>
                  </c:pt>
                  <c:pt idx="775">
                    <c:v>R1024</c:v>
                  </c:pt>
                  <c:pt idx="776">
                    <c:v>R1013</c:v>
                  </c:pt>
                  <c:pt idx="777">
                    <c:v>R1011</c:v>
                  </c:pt>
                  <c:pt idx="778">
                    <c:v>unknown</c:v>
                  </c:pt>
                  <c:pt idx="779">
                    <c:v>R1012</c:v>
                  </c:pt>
                  <c:pt idx="780">
                    <c:v>R1017</c:v>
                  </c:pt>
                  <c:pt idx="781">
                    <c:v>R1012</c:v>
                  </c:pt>
                  <c:pt idx="782">
                    <c:v>R1013</c:v>
                  </c:pt>
                  <c:pt idx="783">
                    <c:v>R1012</c:v>
                  </c:pt>
                  <c:pt idx="784">
                    <c:v>R1013</c:v>
                  </c:pt>
                  <c:pt idx="785">
                    <c:v>R1013</c:v>
                  </c:pt>
                  <c:pt idx="786">
                    <c:v>R1013</c:v>
                  </c:pt>
                  <c:pt idx="787">
                    <c:v>R1013</c:v>
                  </c:pt>
                  <c:pt idx="788">
                    <c:v>R1012</c:v>
                  </c:pt>
                  <c:pt idx="789">
                    <c:v>R1013</c:v>
                  </c:pt>
                  <c:pt idx="790">
                    <c:v>R1011</c:v>
                  </c:pt>
                  <c:pt idx="791">
                    <c:v>R1012</c:v>
                  </c:pt>
                  <c:pt idx="792">
                    <c:v>R1011</c:v>
                  </c:pt>
                  <c:pt idx="793">
                    <c:v>R1012</c:v>
                  </c:pt>
                  <c:pt idx="794">
                    <c:v>R1011</c:v>
                  </c:pt>
                  <c:pt idx="795">
                    <c:v>R1024</c:v>
                  </c:pt>
                  <c:pt idx="796">
                    <c:v>R1013</c:v>
                  </c:pt>
                  <c:pt idx="797">
                    <c:v>R1012</c:v>
                  </c:pt>
                  <c:pt idx="798">
                    <c:v>R1011</c:v>
                  </c:pt>
                  <c:pt idx="799">
                    <c:v>R1012</c:v>
                  </c:pt>
                  <c:pt idx="800">
                    <c:v>R1011</c:v>
                  </c:pt>
                  <c:pt idx="801">
                    <c:v>R1012</c:v>
                  </c:pt>
                  <c:pt idx="802">
                    <c:v>R1012</c:v>
                  </c:pt>
                  <c:pt idx="803">
                    <c:v>R1022</c:v>
                  </c:pt>
                  <c:pt idx="804">
                    <c:v>R1012</c:v>
                  </c:pt>
                  <c:pt idx="805">
                    <c:v>R1013</c:v>
                  </c:pt>
                  <c:pt idx="806">
                    <c:v>R1012</c:v>
                  </c:pt>
                  <c:pt idx="807">
                    <c:v>R1012</c:v>
                  </c:pt>
                  <c:pt idx="808">
                    <c:v>R1012</c:v>
                  </c:pt>
                  <c:pt idx="809">
                    <c:v>R1012</c:v>
                  </c:pt>
                  <c:pt idx="810">
                    <c:v>R1012</c:v>
                  </c:pt>
                  <c:pt idx="811">
                    <c:v>R1011</c:v>
                  </c:pt>
                  <c:pt idx="812">
                    <c:v>R1011</c:v>
                  </c:pt>
                  <c:pt idx="813">
                    <c:v>R1011</c:v>
                  </c:pt>
                  <c:pt idx="814">
                    <c:v>R1013</c:v>
                  </c:pt>
                  <c:pt idx="815">
                    <c:v>R1011</c:v>
                  </c:pt>
                  <c:pt idx="816">
                    <c:v>R1024</c:v>
                  </c:pt>
                  <c:pt idx="817">
                    <c:v>R1025</c:v>
                  </c:pt>
                  <c:pt idx="818">
                    <c:v>R1012</c:v>
                  </c:pt>
                  <c:pt idx="819">
                    <c:v>R1017</c:v>
                  </c:pt>
                  <c:pt idx="820">
                    <c:v>R1012</c:v>
                  </c:pt>
                  <c:pt idx="821">
                    <c:v>R1022</c:v>
                  </c:pt>
                  <c:pt idx="822">
                    <c:v>R1011</c:v>
                  </c:pt>
                  <c:pt idx="823">
                    <c:v>R1013</c:v>
                  </c:pt>
                  <c:pt idx="824">
                    <c:v>R1013</c:v>
                  </c:pt>
                  <c:pt idx="825">
                    <c:v>R1012</c:v>
                  </c:pt>
                  <c:pt idx="826">
                    <c:v>R1011</c:v>
                  </c:pt>
                  <c:pt idx="827">
                    <c:v>R1024</c:v>
                  </c:pt>
                  <c:pt idx="828">
                    <c:v>R1013</c:v>
                  </c:pt>
                  <c:pt idx="829">
                    <c:v>R1013</c:v>
                  </c:pt>
                  <c:pt idx="830">
                    <c:v>R1013</c:v>
                  </c:pt>
                  <c:pt idx="831">
                    <c:v>R1012</c:v>
                  </c:pt>
                  <c:pt idx="832">
                    <c:v>R1013</c:v>
                  </c:pt>
                  <c:pt idx="833">
                    <c:v>R1011</c:v>
                  </c:pt>
                  <c:pt idx="834">
                    <c:v>R1012</c:v>
                  </c:pt>
                  <c:pt idx="835">
                    <c:v>R1026</c:v>
                  </c:pt>
                  <c:pt idx="836">
                    <c:v>R1011</c:v>
                  </c:pt>
                  <c:pt idx="837">
                    <c:v>R1012</c:v>
                  </c:pt>
                  <c:pt idx="838">
                    <c:v>R1021</c:v>
                  </c:pt>
                  <c:pt idx="839">
                    <c:v>R1013</c:v>
                  </c:pt>
                  <c:pt idx="840">
                    <c:v>R1012</c:v>
                  </c:pt>
                  <c:pt idx="841">
                    <c:v>R1011</c:v>
                  </c:pt>
                  <c:pt idx="842">
                    <c:v>R1025</c:v>
                  </c:pt>
                  <c:pt idx="843">
                    <c:v>R1013</c:v>
                  </c:pt>
                  <c:pt idx="844">
                    <c:v>R1013</c:v>
                  </c:pt>
                  <c:pt idx="845">
                    <c:v>R1016</c:v>
                  </c:pt>
                  <c:pt idx="846">
                    <c:v>R1012</c:v>
                  </c:pt>
                  <c:pt idx="847">
                    <c:v>R1011</c:v>
                  </c:pt>
                  <c:pt idx="848">
                    <c:v>R1011</c:v>
                  </c:pt>
                  <c:pt idx="849">
                    <c:v>R1013</c:v>
                  </c:pt>
                  <c:pt idx="850">
                    <c:v>R1013</c:v>
                  </c:pt>
                  <c:pt idx="851">
                    <c:v>R1011</c:v>
                  </c:pt>
                  <c:pt idx="852">
                    <c:v>R1024</c:v>
                  </c:pt>
                  <c:pt idx="853">
                    <c:v>R1013</c:v>
                  </c:pt>
                  <c:pt idx="854">
                    <c:v>R1013</c:v>
                  </c:pt>
                  <c:pt idx="855">
                    <c:v>R1011</c:v>
                  </c:pt>
                  <c:pt idx="856">
                    <c:v>R1013</c:v>
                  </c:pt>
                  <c:pt idx="857">
                    <c:v>R1011</c:v>
                  </c:pt>
                  <c:pt idx="858">
                    <c:v>R1011</c:v>
                  </c:pt>
                  <c:pt idx="859">
                    <c:v>R1012</c:v>
                  </c:pt>
                  <c:pt idx="860">
                    <c:v>R1017</c:v>
                  </c:pt>
                  <c:pt idx="861">
                    <c:v>R1013</c:v>
                  </c:pt>
                  <c:pt idx="862">
                    <c:v>R1012</c:v>
                  </c:pt>
                  <c:pt idx="863">
                    <c:v>R1012</c:v>
                  </c:pt>
                  <c:pt idx="864">
                    <c:v>R1013</c:v>
                  </c:pt>
                  <c:pt idx="865">
                    <c:v>R1013</c:v>
                  </c:pt>
                  <c:pt idx="866">
                    <c:v>R1011</c:v>
                  </c:pt>
                  <c:pt idx="867">
                    <c:v>R1013</c:v>
                  </c:pt>
                  <c:pt idx="868">
                    <c:v>R1011</c:v>
                  </c:pt>
                  <c:pt idx="869">
                    <c:v>R1012</c:v>
                  </c:pt>
                  <c:pt idx="870">
                    <c:v>R1011</c:v>
                  </c:pt>
                  <c:pt idx="871">
                    <c:v>R1017</c:v>
                  </c:pt>
                  <c:pt idx="872">
                    <c:v>R1021</c:v>
                  </c:pt>
                  <c:pt idx="873">
                    <c:v>R1013</c:v>
                  </c:pt>
                  <c:pt idx="874">
                    <c:v>R1013</c:v>
                  </c:pt>
                  <c:pt idx="875">
                    <c:v>R1021</c:v>
                  </c:pt>
                  <c:pt idx="876">
                    <c:v>R1012</c:v>
                  </c:pt>
                  <c:pt idx="877">
                    <c:v>R1011</c:v>
                  </c:pt>
                  <c:pt idx="878">
                    <c:v>R1013</c:v>
                  </c:pt>
                  <c:pt idx="879">
                    <c:v>R1021</c:v>
                  </c:pt>
                  <c:pt idx="880">
                    <c:v>R1011</c:v>
                  </c:pt>
                  <c:pt idx="881">
                    <c:v>unknown</c:v>
                  </c:pt>
                  <c:pt idx="882">
                    <c:v>R1013</c:v>
                  </c:pt>
                  <c:pt idx="883">
                    <c:v>R1013</c:v>
                  </c:pt>
                  <c:pt idx="884">
                    <c:v>R1013</c:v>
                  </c:pt>
                  <c:pt idx="885">
                    <c:v>R1013</c:v>
                  </c:pt>
                  <c:pt idx="886">
                    <c:v>R1013</c:v>
                  </c:pt>
                  <c:pt idx="887">
                    <c:v>R1011</c:v>
                  </c:pt>
                  <c:pt idx="888">
                    <c:v>R1024</c:v>
                  </c:pt>
                  <c:pt idx="889">
                    <c:v>R1011</c:v>
                  </c:pt>
                  <c:pt idx="890">
                    <c:v>R1011</c:v>
                  </c:pt>
                  <c:pt idx="891">
                    <c:v>R1013</c:v>
                  </c:pt>
                  <c:pt idx="892">
                    <c:v>R1011</c:v>
                  </c:pt>
                  <c:pt idx="893">
                    <c:v>R1013</c:v>
                  </c:pt>
                  <c:pt idx="894">
                    <c:v>R1011</c:v>
                  </c:pt>
                  <c:pt idx="895">
                    <c:v>R1021</c:v>
                  </c:pt>
                  <c:pt idx="896">
                    <c:v>R1012</c:v>
                  </c:pt>
                  <c:pt idx="897">
                    <c:v>R1013</c:v>
                  </c:pt>
                  <c:pt idx="898">
                    <c:v>R1012</c:v>
                  </c:pt>
                  <c:pt idx="899">
                    <c:v>R1012</c:v>
                  </c:pt>
                  <c:pt idx="900">
                    <c:v>R1012</c:v>
                  </c:pt>
                  <c:pt idx="901">
                    <c:v>R1024</c:v>
                  </c:pt>
                  <c:pt idx="902">
                    <c:v>R1024</c:v>
                  </c:pt>
                  <c:pt idx="903">
                    <c:v>R1011</c:v>
                  </c:pt>
                  <c:pt idx="904">
                    <c:v>R1013</c:v>
                  </c:pt>
                  <c:pt idx="905">
                    <c:v>R1011</c:v>
                  </c:pt>
                  <c:pt idx="906">
                    <c:v>R1013</c:v>
                  </c:pt>
                  <c:pt idx="907">
                    <c:v>R1021</c:v>
                  </c:pt>
                  <c:pt idx="908">
                    <c:v>R1013</c:v>
                  </c:pt>
                  <c:pt idx="909">
                    <c:v>R1013</c:v>
                  </c:pt>
                  <c:pt idx="910">
                    <c:v>R1011</c:v>
                  </c:pt>
                  <c:pt idx="911">
                    <c:v>R1011</c:v>
                  </c:pt>
                  <c:pt idx="912">
                    <c:v>R1016</c:v>
                  </c:pt>
                  <c:pt idx="913">
                    <c:v>R1017</c:v>
                  </c:pt>
                  <c:pt idx="914">
                    <c:v>R1011</c:v>
                  </c:pt>
                  <c:pt idx="915">
                    <c:v>R1012</c:v>
                  </c:pt>
                  <c:pt idx="916">
                    <c:v>R1011</c:v>
                  </c:pt>
                  <c:pt idx="917">
                    <c:v>R1012</c:v>
                  </c:pt>
                  <c:pt idx="918">
                    <c:v>R1024</c:v>
                  </c:pt>
                  <c:pt idx="919">
                    <c:v>R1013</c:v>
                  </c:pt>
                  <c:pt idx="920">
                    <c:v>R1024</c:v>
                  </c:pt>
                  <c:pt idx="921">
                    <c:v>R1024</c:v>
                  </c:pt>
                  <c:pt idx="922">
                    <c:v>R1011</c:v>
                  </c:pt>
                  <c:pt idx="923">
                    <c:v>R1011</c:v>
                  </c:pt>
                  <c:pt idx="924">
                    <c:v>R1011</c:v>
                  </c:pt>
                  <c:pt idx="925">
                    <c:v>R1012</c:v>
                  </c:pt>
                  <c:pt idx="926">
                    <c:v>R1017</c:v>
                  </c:pt>
                  <c:pt idx="927">
                    <c:v>R1012</c:v>
                  </c:pt>
                  <c:pt idx="928">
                    <c:v>R1026</c:v>
                  </c:pt>
                  <c:pt idx="929">
                    <c:v>R1013</c:v>
                  </c:pt>
                  <c:pt idx="930">
                    <c:v>R1013</c:v>
                  </c:pt>
                  <c:pt idx="931">
                    <c:v>R1013</c:v>
                  </c:pt>
                  <c:pt idx="932">
                    <c:v>R1017</c:v>
                  </c:pt>
                  <c:pt idx="933">
                    <c:v>R1011</c:v>
                  </c:pt>
                  <c:pt idx="934">
                    <c:v>R1012</c:v>
                  </c:pt>
                  <c:pt idx="935">
                    <c:v>R1012</c:v>
                  </c:pt>
                  <c:pt idx="936">
                    <c:v>R1012</c:v>
                  </c:pt>
                  <c:pt idx="937">
                    <c:v>R1013</c:v>
                  </c:pt>
                  <c:pt idx="938">
                    <c:v>R1012</c:v>
                  </c:pt>
                  <c:pt idx="939">
                    <c:v>R1012</c:v>
                  </c:pt>
                  <c:pt idx="940">
                    <c:v>R1013</c:v>
                  </c:pt>
                  <c:pt idx="941">
                    <c:v>R1014</c:v>
                  </c:pt>
                  <c:pt idx="942">
                    <c:v>R1017</c:v>
                  </c:pt>
                  <c:pt idx="943">
                    <c:v>R1016</c:v>
                  </c:pt>
                  <c:pt idx="944">
                    <c:v>R1011</c:v>
                  </c:pt>
                  <c:pt idx="945">
                    <c:v>R1012</c:v>
                  </c:pt>
                  <c:pt idx="946">
                    <c:v>R1012</c:v>
                  </c:pt>
                  <c:pt idx="947">
                    <c:v>R1017</c:v>
                  </c:pt>
                  <c:pt idx="948">
                    <c:v>R1020</c:v>
                  </c:pt>
                  <c:pt idx="949">
                    <c:v>R1013</c:v>
                  </c:pt>
                  <c:pt idx="950">
                    <c:v>R1011</c:v>
                  </c:pt>
                  <c:pt idx="951">
                    <c:v>R1013</c:v>
                  </c:pt>
                  <c:pt idx="952">
                    <c:v>R1013</c:v>
                  </c:pt>
                  <c:pt idx="953">
                    <c:v>R1013</c:v>
                  </c:pt>
                  <c:pt idx="954">
                    <c:v>R1011</c:v>
                  </c:pt>
                  <c:pt idx="955">
                    <c:v>R1013</c:v>
                  </c:pt>
                  <c:pt idx="956">
                    <c:v>R1012</c:v>
                  </c:pt>
                  <c:pt idx="957">
                    <c:v>R1013</c:v>
                  </c:pt>
                  <c:pt idx="958">
                    <c:v>R1013</c:v>
                  </c:pt>
                  <c:pt idx="959">
                    <c:v>R1024</c:v>
                  </c:pt>
                  <c:pt idx="960">
                    <c:v>R1013</c:v>
                  </c:pt>
                  <c:pt idx="961">
                    <c:v>R1024</c:v>
                  </c:pt>
                  <c:pt idx="962">
                    <c:v>R1012</c:v>
                  </c:pt>
                  <c:pt idx="963">
                    <c:v>R1012</c:v>
                  </c:pt>
                  <c:pt idx="964">
                    <c:v>R1021</c:v>
                  </c:pt>
                  <c:pt idx="965">
                    <c:v>R1013</c:v>
                  </c:pt>
                  <c:pt idx="966">
                    <c:v>R1011</c:v>
                  </c:pt>
                  <c:pt idx="967">
                    <c:v>R1012</c:v>
                  </c:pt>
                  <c:pt idx="968">
                    <c:v>R1011</c:v>
                  </c:pt>
                  <c:pt idx="969">
                    <c:v>R1013</c:v>
                  </c:pt>
                  <c:pt idx="970">
                    <c:v>R1012</c:v>
                  </c:pt>
                  <c:pt idx="971">
                    <c:v>R1012</c:v>
                  </c:pt>
                  <c:pt idx="972">
                    <c:v>R1016</c:v>
                  </c:pt>
                  <c:pt idx="973">
                    <c:v>R1011</c:v>
                  </c:pt>
                  <c:pt idx="974">
                    <c:v>R1012</c:v>
                  </c:pt>
                  <c:pt idx="975">
                    <c:v>R1025</c:v>
                  </c:pt>
                  <c:pt idx="976">
                    <c:v>R1013</c:v>
                  </c:pt>
                  <c:pt idx="977">
                    <c:v>R1011</c:v>
                  </c:pt>
                  <c:pt idx="978">
                    <c:v>R1012</c:v>
                  </c:pt>
                  <c:pt idx="979">
                    <c:v>R1012</c:v>
                  </c:pt>
                  <c:pt idx="980">
                    <c:v>R1013</c:v>
                  </c:pt>
                  <c:pt idx="981">
                    <c:v>R1011</c:v>
                  </c:pt>
                  <c:pt idx="982">
                    <c:v>R1024</c:v>
                  </c:pt>
                  <c:pt idx="983">
                    <c:v>R1012</c:v>
                  </c:pt>
                  <c:pt idx="984">
                    <c:v>R1012</c:v>
                  </c:pt>
                  <c:pt idx="985">
                    <c:v>R1011</c:v>
                  </c:pt>
                  <c:pt idx="986">
                    <c:v>R1013</c:v>
                  </c:pt>
                  <c:pt idx="987">
                    <c:v>R1012</c:v>
                  </c:pt>
                  <c:pt idx="988">
                    <c:v>R1011</c:v>
                  </c:pt>
                  <c:pt idx="989">
                    <c:v>R1013</c:v>
                  </c:pt>
                  <c:pt idx="990">
                    <c:v>R1012</c:v>
                  </c:pt>
                  <c:pt idx="991">
                    <c:v>R1013</c:v>
                  </c:pt>
                  <c:pt idx="992">
                    <c:v>R1013</c:v>
                  </c:pt>
                  <c:pt idx="993">
                    <c:v>R1015</c:v>
                  </c:pt>
                  <c:pt idx="994">
                    <c:v>R1013</c:v>
                  </c:pt>
                  <c:pt idx="995">
                    <c:v>R1013</c:v>
                  </c:pt>
                  <c:pt idx="996">
                    <c:v>R1012</c:v>
                  </c:pt>
                  <c:pt idx="997">
                    <c:v>R1015</c:v>
                  </c:pt>
                  <c:pt idx="998">
                    <c:v>R1013</c:v>
                  </c:pt>
                  <c:pt idx="999">
                    <c:v>R1012</c:v>
                  </c:pt>
                  <c:pt idx="1000">
                    <c:v>R1011</c:v>
                  </c:pt>
                  <c:pt idx="1001">
                    <c:v>R1013</c:v>
                  </c:pt>
                  <c:pt idx="1002">
                    <c:v>R1011</c:v>
                  </c:pt>
                  <c:pt idx="1003">
                    <c:v>R1011</c:v>
                  </c:pt>
                  <c:pt idx="1004">
                    <c:v>R1013</c:v>
                  </c:pt>
                  <c:pt idx="1005">
                    <c:v>R1013</c:v>
                  </c:pt>
                  <c:pt idx="1006">
                    <c:v>R1012</c:v>
                  </c:pt>
                  <c:pt idx="1007">
                    <c:v>R1021</c:v>
                  </c:pt>
                  <c:pt idx="1008">
                    <c:v>R1013</c:v>
                  </c:pt>
                  <c:pt idx="1009">
                    <c:v>R1024</c:v>
                  </c:pt>
                  <c:pt idx="1010">
                    <c:v>R1013</c:v>
                  </c:pt>
                  <c:pt idx="1011">
                    <c:v>R1011</c:v>
                  </c:pt>
                  <c:pt idx="1012">
                    <c:v>R1011</c:v>
                  </c:pt>
                  <c:pt idx="1013">
                    <c:v>R1024</c:v>
                  </c:pt>
                  <c:pt idx="1014">
                    <c:v>R1013</c:v>
                  </c:pt>
                  <c:pt idx="1015">
                    <c:v>R1011</c:v>
                  </c:pt>
                  <c:pt idx="1016">
                    <c:v>R1013</c:v>
                  </c:pt>
                  <c:pt idx="1017">
                    <c:v>R1012</c:v>
                  </c:pt>
                  <c:pt idx="1018">
                    <c:v>R1012</c:v>
                  </c:pt>
                  <c:pt idx="1019">
                    <c:v>R1012</c:v>
                  </c:pt>
                  <c:pt idx="1020">
                    <c:v>R1013</c:v>
                  </c:pt>
                  <c:pt idx="1021">
                    <c:v>R1012</c:v>
                  </c:pt>
                  <c:pt idx="1022">
                    <c:v>R1011</c:v>
                  </c:pt>
                  <c:pt idx="1023">
                    <c:v>R1016</c:v>
                  </c:pt>
                  <c:pt idx="1024">
                    <c:v>R1025</c:v>
                  </c:pt>
                  <c:pt idx="1025">
                    <c:v>R1016</c:v>
                  </c:pt>
                  <c:pt idx="1026">
                    <c:v>R1011</c:v>
                  </c:pt>
                  <c:pt idx="1027">
                    <c:v>R1012</c:v>
                  </c:pt>
                  <c:pt idx="1028">
                    <c:v>R1012</c:v>
                  </c:pt>
                  <c:pt idx="1029">
                    <c:v>R1013</c:v>
                  </c:pt>
                  <c:pt idx="1030">
                    <c:v>R1013</c:v>
                  </c:pt>
                  <c:pt idx="1031">
                    <c:v>R1013</c:v>
                  </c:pt>
                  <c:pt idx="1032">
                    <c:v>R1013</c:v>
                  </c:pt>
                  <c:pt idx="1033">
                    <c:v>R1011</c:v>
                  </c:pt>
                  <c:pt idx="1034">
                    <c:v>R1011</c:v>
                  </c:pt>
                  <c:pt idx="1035">
                    <c:v>R1013</c:v>
                  </c:pt>
                  <c:pt idx="1036">
                    <c:v>R1013</c:v>
                  </c:pt>
                  <c:pt idx="1037">
                    <c:v>R1013</c:v>
                  </c:pt>
                  <c:pt idx="1038">
                    <c:v>R1012</c:v>
                  </c:pt>
                  <c:pt idx="1039">
                    <c:v>R1024</c:v>
                  </c:pt>
                  <c:pt idx="1040">
                    <c:v>R1013</c:v>
                  </c:pt>
                  <c:pt idx="1041">
                    <c:v>R1025</c:v>
                  </c:pt>
                  <c:pt idx="1042">
                    <c:v>R1013</c:v>
                  </c:pt>
                  <c:pt idx="1043">
                    <c:v>R1013</c:v>
                  </c:pt>
                  <c:pt idx="1044">
                    <c:v>R1013</c:v>
                  </c:pt>
                  <c:pt idx="1045">
                    <c:v>R1011</c:v>
                  </c:pt>
                  <c:pt idx="1046">
                    <c:v>R1013</c:v>
                  </c:pt>
                  <c:pt idx="1047">
                    <c:v>R1021</c:v>
                  </c:pt>
                  <c:pt idx="1048">
                    <c:v>R1013</c:v>
                  </c:pt>
                  <c:pt idx="1049">
                    <c:v>R1011</c:v>
                  </c:pt>
                  <c:pt idx="1050">
                    <c:v>R1011</c:v>
                  </c:pt>
                  <c:pt idx="1051">
                    <c:v>R1014</c:v>
                  </c:pt>
                  <c:pt idx="1052">
                    <c:v>R1013</c:v>
                  </c:pt>
                  <c:pt idx="1053">
                    <c:v>R1013</c:v>
                  </c:pt>
                  <c:pt idx="1054">
                    <c:v>R1013</c:v>
                  </c:pt>
                  <c:pt idx="1055">
                    <c:v>R1012</c:v>
                  </c:pt>
                  <c:pt idx="1056">
                    <c:v>R1011</c:v>
                  </c:pt>
                  <c:pt idx="1057">
                    <c:v>R1012</c:v>
                  </c:pt>
                  <c:pt idx="1058">
                    <c:v>R1011</c:v>
                  </c:pt>
                  <c:pt idx="1059">
                    <c:v>R1013</c:v>
                  </c:pt>
                  <c:pt idx="1060">
                    <c:v>R1012</c:v>
                  </c:pt>
                  <c:pt idx="1061">
                    <c:v>R1011</c:v>
                  </c:pt>
                  <c:pt idx="1062">
                    <c:v>R1012</c:v>
                  </c:pt>
                  <c:pt idx="1063">
                    <c:v>R1013</c:v>
                  </c:pt>
                  <c:pt idx="1064">
                    <c:v>R1013</c:v>
                  </c:pt>
                  <c:pt idx="1065">
                    <c:v>R1024</c:v>
                  </c:pt>
                  <c:pt idx="1066">
                    <c:v>R1011</c:v>
                  </c:pt>
                  <c:pt idx="1067">
                    <c:v>R1012</c:v>
                  </c:pt>
                  <c:pt idx="1068">
                    <c:v>R1011</c:v>
                  </c:pt>
                  <c:pt idx="1069">
                    <c:v>R1013</c:v>
                  </c:pt>
                  <c:pt idx="1070">
                    <c:v>R1012</c:v>
                  </c:pt>
                  <c:pt idx="1071">
                    <c:v>R1012</c:v>
                  </c:pt>
                  <c:pt idx="1072">
                    <c:v>R1013</c:v>
                  </c:pt>
                  <c:pt idx="1073">
                    <c:v>R1015</c:v>
                  </c:pt>
                  <c:pt idx="1074">
                    <c:v>R1011</c:v>
                  </c:pt>
                  <c:pt idx="1075">
                    <c:v>R1016</c:v>
                  </c:pt>
                  <c:pt idx="1076">
                    <c:v>R1013</c:v>
                  </c:pt>
                  <c:pt idx="1077">
                    <c:v>R1016</c:v>
                  </c:pt>
                  <c:pt idx="1078">
                    <c:v>R1025</c:v>
                  </c:pt>
                  <c:pt idx="1079">
                    <c:v>R1011</c:v>
                  </c:pt>
                  <c:pt idx="1080">
                    <c:v>R1011</c:v>
                  </c:pt>
                  <c:pt idx="1081">
                    <c:v>R1013</c:v>
                  </c:pt>
                  <c:pt idx="1082">
                    <c:v>R1011</c:v>
                  </c:pt>
                  <c:pt idx="1083">
                    <c:v>R1011</c:v>
                  </c:pt>
                  <c:pt idx="1084">
                    <c:v>R1023</c:v>
                  </c:pt>
                  <c:pt idx="1085">
                    <c:v>R1013</c:v>
                  </c:pt>
                  <c:pt idx="1086">
                    <c:v>R1013</c:v>
                  </c:pt>
                  <c:pt idx="1087">
                    <c:v>R1024</c:v>
                  </c:pt>
                  <c:pt idx="1088">
                    <c:v>R1012</c:v>
                  </c:pt>
                  <c:pt idx="1089">
                    <c:v>R1011</c:v>
                  </c:pt>
                  <c:pt idx="1090">
                    <c:v>R1013</c:v>
                  </c:pt>
                  <c:pt idx="1091">
                    <c:v>R1012</c:v>
                  </c:pt>
                  <c:pt idx="1092">
                    <c:v>R1011</c:v>
                  </c:pt>
                  <c:pt idx="1093">
                    <c:v>R1013</c:v>
                  </c:pt>
                  <c:pt idx="1094">
                    <c:v>R1017</c:v>
                  </c:pt>
                  <c:pt idx="1095">
                    <c:v>R1021</c:v>
                  </c:pt>
                  <c:pt idx="1096">
                    <c:v>R1025</c:v>
                  </c:pt>
                  <c:pt idx="1097">
                    <c:v>R1012</c:v>
                  </c:pt>
                  <c:pt idx="1098">
                    <c:v>R1011</c:v>
                  </c:pt>
                  <c:pt idx="1099">
                    <c:v>R1013</c:v>
                  </c:pt>
                  <c:pt idx="1100">
                    <c:v>R1017</c:v>
                  </c:pt>
                  <c:pt idx="1101">
                    <c:v>R1011</c:v>
                  </c:pt>
                  <c:pt idx="1102">
                    <c:v>R1016</c:v>
                  </c:pt>
                  <c:pt idx="1103">
                    <c:v>R1011</c:v>
                  </c:pt>
                  <c:pt idx="1104">
                    <c:v>R1013</c:v>
                  </c:pt>
                  <c:pt idx="1105">
                    <c:v>R1013</c:v>
                  </c:pt>
                  <c:pt idx="1106">
                    <c:v>R1024</c:v>
                  </c:pt>
                  <c:pt idx="1107">
                    <c:v>R1011</c:v>
                  </c:pt>
                  <c:pt idx="1108">
                    <c:v>R1024</c:v>
                  </c:pt>
                  <c:pt idx="1109">
                    <c:v>R1012</c:v>
                  </c:pt>
                  <c:pt idx="1110">
                    <c:v>R1013</c:v>
                  </c:pt>
                  <c:pt idx="1111">
                    <c:v>R1013</c:v>
                  </c:pt>
                  <c:pt idx="1112">
                    <c:v>R1013</c:v>
                  </c:pt>
                  <c:pt idx="1113">
                    <c:v>R1013</c:v>
                  </c:pt>
                  <c:pt idx="1114">
                    <c:v>R1012</c:v>
                  </c:pt>
                  <c:pt idx="1115">
                    <c:v>R1012</c:v>
                  </c:pt>
                  <c:pt idx="1116">
                    <c:v>R1012</c:v>
                  </c:pt>
                  <c:pt idx="1117">
                    <c:v>R1011</c:v>
                  </c:pt>
                  <c:pt idx="1118">
                    <c:v>R1013</c:v>
                  </c:pt>
                  <c:pt idx="1119">
                    <c:v>R1024</c:v>
                  </c:pt>
                  <c:pt idx="1120">
                    <c:v>R1013</c:v>
                  </c:pt>
                  <c:pt idx="1121">
                    <c:v>R1011</c:v>
                  </c:pt>
                  <c:pt idx="1122">
                    <c:v>R1021</c:v>
                  </c:pt>
                  <c:pt idx="1123">
                    <c:v>R1011</c:v>
                  </c:pt>
                  <c:pt idx="1124">
                    <c:v>R1013</c:v>
                  </c:pt>
                  <c:pt idx="1125">
                    <c:v>R1012</c:v>
                  </c:pt>
                  <c:pt idx="1126">
                    <c:v>R1017</c:v>
                  </c:pt>
                  <c:pt idx="1127">
                    <c:v>R1012</c:v>
                  </c:pt>
                  <c:pt idx="1128">
                    <c:v>R1012</c:v>
                  </c:pt>
                  <c:pt idx="1129">
                    <c:v>R1013</c:v>
                  </c:pt>
                  <c:pt idx="1130">
                    <c:v>R1011</c:v>
                  </c:pt>
                  <c:pt idx="1131">
                    <c:v>R1023</c:v>
                  </c:pt>
                  <c:pt idx="1132">
                    <c:v>R1024</c:v>
                  </c:pt>
                  <c:pt idx="1133">
                    <c:v>R1012</c:v>
                  </c:pt>
                  <c:pt idx="1134">
                    <c:v>R1011</c:v>
                  </c:pt>
                  <c:pt idx="1135">
                    <c:v>R1012</c:v>
                  </c:pt>
                  <c:pt idx="1136">
                    <c:v>R1012</c:v>
                  </c:pt>
                  <c:pt idx="1137">
                    <c:v>R1013</c:v>
                  </c:pt>
                  <c:pt idx="1138">
                    <c:v>R1013</c:v>
                  </c:pt>
                  <c:pt idx="1139">
                    <c:v>R1011</c:v>
                  </c:pt>
                  <c:pt idx="1140">
                    <c:v>R1012</c:v>
                  </c:pt>
                  <c:pt idx="1141">
                    <c:v>R1013</c:v>
                  </c:pt>
                  <c:pt idx="1142">
                    <c:v>R1011</c:v>
                  </c:pt>
                  <c:pt idx="1143">
                    <c:v>R1011</c:v>
                  </c:pt>
                  <c:pt idx="1144">
                    <c:v>R1013</c:v>
                  </c:pt>
                  <c:pt idx="1145">
                    <c:v>R1011</c:v>
                  </c:pt>
                  <c:pt idx="1146">
                    <c:v>R1024</c:v>
                  </c:pt>
                  <c:pt idx="1147">
                    <c:v>R1012</c:v>
                  </c:pt>
                  <c:pt idx="1148">
                    <c:v>R1016</c:v>
                  </c:pt>
                  <c:pt idx="1149">
                    <c:v>R1013</c:v>
                  </c:pt>
                  <c:pt idx="1150">
                    <c:v>R1011</c:v>
                  </c:pt>
                  <c:pt idx="1151">
                    <c:v>R1012</c:v>
                  </c:pt>
                  <c:pt idx="1152">
                    <c:v>R1012</c:v>
                  </c:pt>
                  <c:pt idx="1153">
                    <c:v>R1012</c:v>
                  </c:pt>
                  <c:pt idx="1154">
                    <c:v>R1011</c:v>
                  </c:pt>
                  <c:pt idx="1155">
                    <c:v>R1012</c:v>
                  </c:pt>
                  <c:pt idx="1156">
                    <c:v>R1013</c:v>
                  </c:pt>
                  <c:pt idx="1157">
                    <c:v>R1013</c:v>
                  </c:pt>
                  <c:pt idx="1158">
                    <c:v>R1012</c:v>
                  </c:pt>
                  <c:pt idx="1159">
                    <c:v>R1012</c:v>
                  </c:pt>
                  <c:pt idx="1160">
                    <c:v>R1021</c:v>
                  </c:pt>
                  <c:pt idx="1161">
                    <c:v>R1012</c:v>
                  </c:pt>
                  <c:pt idx="1162">
                    <c:v>R1024</c:v>
                  </c:pt>
                  <c:pt idx="1163">
                    <c:v>R1024</c:v>
                  </c:pt>
                  <c:pt idx="1164">
                    <c:v>R1024</c:v>
                  </c:pt>
                  <c:pt idx="1165">
                    <c:v>R1012</c:v>
                  </c:pt>
                  <c:pt idx="1166">
                    <c:v>R1016</c:v>
                  </c:pt>
                  <c:pt idx="1167">
                    <c:v>R1011</c:v>
                  </c:pt>
                  <c:pt idx="1168">
                    <c:v>R1013</c:v>
                  </c:pt>
                  <c:pt idx="1169">
                    <c:v>R1014</c:v>
                  </c:pt>
                  <c:pt idx="1170">
                    <c:v>R1012</c:v>
                  </c:pt>
                  <c:pt idx="1171">
                    <c:v>R1012</c:v>
                  </c:pt>
                  <c:pt idx="1172">
                    <c:v>R1012</c:v>
                  </c:pt>
                  <c:pt idx="1173">
                    <c:v>R1012</c:v>
                  </c:pt>
                  <c:pt idx="1174">
                    <c:v>R1012</c:v>
                  </c:pt>
                  <c:pt idx="1175">
                    <c:v>R1012</c:v>
                  </c:pt>
                  <c:pt idx="1176">
                    <c:v>R1013</c:v>
                  </c:pt>
                  <c:pt idx="1177">
                    <c:v>R1013</c:v>
                  </c:pt>
                  <c:pt idx="1178">
                    <c:v>R1011</c:v>
                  </c:pt>
                  <c:pt idx="1179">
                    <c:v>R1012</c:v>
                  </c:pt>
                  <c:pt idx="1180">
                    <c:v>R1012</c:v>
                  </c:pt>
                  <c:pt idx="1181">
                    <c:v>R1012</c:v>
                  </c:pt>
                  <c:pt idx="1182">
                    <c:v>R1011</c:v>
                  </c:pt>
                  <c:pt idx="1183">
                    <c:v>R1011</c:v>
                  </c:pt>
                  <c:pt idx="1184">
                    <c:v>R1024</c:v>
                  </c:pt>
                  <c:pt idx="1185">
                    <c:v>R1011</c:v>
                  </c:pt>
                  <c:pt idx="1186">
                    <c:v>R1021</c:v>
                  </c:pt>
                  <c:pt idx="1187">
                    <c:v>R1013</c:v>
                  </c:pt>
                  <c:pt idx="1188">
                    <c:v>R1013</c:v>
                  </c:pt>
                  <c:pt idx="1189">
                    <c:v>R1011</c:v>
                  </c:pt>
                  <c:pt idx="1190">
                    <c:v>R1013</c:v>
                  </c:pt>
                  <c:pt idx="1191">
                    <c:v>R1012</c:v>
                  </c:pt>
                  <c:pt idx="1192">
                    <c:v>R1012</c:v>
                  </c:pt>
                  <c:pt idx="1193">
                    <c:v>R1012</c:v>
                  </c:pt>
                  <c:pt idx="1194">
                    <c:v>R1013</c:v>
                  </c:pt>
                  <c:pt idx="1195">
                    <c:v>R1012</c:v>
                  </c:pt>
                  <c:pt idx="1196">
                    <c:v>R1013</c:v>
                  </c:pt>
                  <c:pt idx="1197">
                    <c:v>R1013</c:v>
                  </c:pt>
                  <c:pt idx="1198">
                    <c:v>R1011</c:v>
                  </c:pt>
                  <c:pt idx="1199">
                    <c:v>R1013</c:v>
                  </c:pt>
                  <c:pt idx="1200">
                    <c:v>R1012</c:v>
                  </c:pt>
                  <c:pt idx="1201">
                    <c:v>R1013</c:v>
                  </c:pt>
                  <c:pt idx="1202">
                    <c:v>R1013</c:v>
                  </c:pt>
                  <c:pt idx="1203">
                    <c:v>R1013</c:v>
                  </c:pt>
                  <c:pt idx="1204">
                    <c:v>R1024</c:v>
                  </c:pt>
                  <c:pt idx="1205">
                    <c:v>R1011</c:v>
                  </c:pt>
                  <c:pt idx="1206">
                    <c:v>R1024</c:v>
                  </c:pt>
                  <c:pt idx="1207">
                    <c:v>R1013</c:v>
                  </c:pt>
                  <c:pt idx="1208">
                    <c:v>R1011</c:v>
                  </c:pt>
                  <c:pt idx="1209">
                    <c:v>R1012</c:v>
                  </c:pt>
                  <c:pt idx="1210">
                    <c:v>R1019</c:v>
                  </c:pt>
                  <c:pt idx="1211">
                    <c:v>R1011</c:v>
                  </c:pt>
                  <c:pt idx="1212">
                    <c:v>R1014</c:v>
                  </c:pt>
                  <c:pt idx="1213">
                    <c:v>R1013</c:v>
                  </c:pt>
                  <c:pt idx="1214">
                    <c:v>R1012</c:v>
                  </c:pt>
                  <c:pt idx="1215">
                    <c:v>R1012</c:v>
                  </c:pt>
                  <c:pt idx="1216">
                    <c:v>R1011</c:v>
                  </c:pt>
                  <c:pt idx="1217">
                    <c:v>R1013</c:v>
                  </c:pt>
                  <c:pt idx="1218">
                    <c:v>R1013</c:v>
                  </c:pt>
                  <c:pt idx="1219">
                    <c:v>R1011</c:v>
                  </c:pt>
                  <c:pt idx="1220">
                    <c:v>R1013</c:v>
                  </c:pt>
                  <c:pt idx="1221">
                    <c:v>R1013</c:v>
                  </c:pt>
                  <c:pt idx="1222">
                    <c:v>R1011</c:v>
                  </c:pt>
                  <c:pt idx="1223">
                    <c:v>R1013</c:v>
                  </c:pt>
                  <c:pt idx="1224">
                    <c:v>R1012</c:v>
                  </c:pt>
                  <c:pt idx="1225">
                    <c:v>R1012</c:v>
                  </c:pt>
                  <c:pt idx="1226">
                    <c:v>R1016</c:v>
                  </c:pt>
                  <c:pt idx="1227">
                    <c:v>R1018</c:v>
                  </c:pt>
                  <c:pt idx="1228">
                    <c:v>R1012</c:v>
                  </c:pt>
                  <c:pt idx="1229">
                    <c:v>R1013</c:v>
                  </c:pt>
                  <c:pt idx="1230">
                    <c:v>R1024</c:v>
                  </c:pt>
                  <c:pt idx="1231">
                    <c:v>R1024</c:v>
                  </c:pt>
                  <c:pt idx="1232">
                    <c:v>R1013</c:v>
                  </c:pt>
                  <c:pt idx="1233">
                    <c:v>R1024</c:v>
                  </c:pt>
                  <c:pt idx="1234">
                    <c:v>R1011</c:v>
                  </c:pt>
                  <c:pt idx="1235">
                    <c:v>R1024</c:v>
                  </c:pt>
                  <c:pt idx="1236">
                    <c:v>R1024</c:v>
                  </c:pt>
                  <c:pt idx="1237">
                    <c:v>R1024</c:v>
                  </c:pt>
                  <c:pt idx="1238">
                    <c:v>R1024</c:v>
                  </c:pt>
                  <c:pt idx="1239">
                    <c:v>R1013</c:v>
                  </c:pt>
                  <c:pt idx="1240">
                    <c:v>R1024</c:v>
                  </c:pt>
                  <c:pt idx="1241">
                    <c:v>R1023</c:v>
                  </c:pt>
                  <c:pt idx="1242">
                    <c:v>R1024</c:v>
                  </c:pt>
                  <c:pt idx="1243">
                    <c:v>R1012</c:v>
                  </c:pt>
                  <c:pt idx="1244">
                    <c:v>R1013</c:v>
                  </c:pt>
                  <c:pt idx="1245">
                    <c:v>R1011</c:v>
                  </c:pt>
                  <c:pt idx="1246">
                    <c:v>R1011</c:v>
                  </c:pt>
                  <c:pt idx="1247">
                    <c:v>R1013</c:v>
                  </c:pt>
                  <c:pt idx="1248">
                    <c:v>R1013</c:v>
                  </c:pt>
                  <c:pt idx="1249">
                    <c:v>R1011</c:v>
                  </c:pt>
                  <c:pt idx="1250">
                    <c:v>R1011</c:v>
                  </c:pt>
                  <c:pt idx="1251">
                    <c:v>R1011</c:v>
                  </c:pt>
                  <c:pt idx="1252">
                    <c:v>R1012</c:v>
                  </c:pt>
                  <c:pt idx="1253">
                    <c:v>R1013</c:v>
                  </c:pt>
                  <c:pt idx="1254">
                    <c:v>R1012</c:v>
                  </c:pt>
                  <c:pt idx="1255">
                    <c:v>R1012</c:v>
                  </c:pt>
                  <c:pt idx="1256">
                    <c:v>R1011</c:v>
                  </c:pt>
                  <c:pt idx="1257">
                    <c:v>R1012</c:v>
                  </c:pt>
                  <c:pt idx="1258">
                    <c:v>R1012</c:v>
                  </c:pt>
                  <c:pt idx="1259">
                    <c:v>R1012</c:v>
                  </c:pt>
                  <c:pt idx="1260">
                    <c:v>R1012</c:v>
                  </c:pt>
                  <c:pt idx="1261">
                    <c:v>R1013</c:v>
                  </c:pt>
                  <c:pt idx="1262">
                    <c:v>R1016</c:v>
                  </c:pt>
                  <c:pt idx="1263">
                    <c:v>R1011</c:v>
                  </c:pt>
                  <c:pt idx="1264">
                    <c:v>R1019</c:v>
                  </c:pt>
                  <c:pt idx="1265">
                    <c:v>R1025</c:v>
                  </c:pt>
                  <c:pt idx="1266">
                    <c:v>R1012</c:v>
                  </c:pt>
                  <c:pt idx="1267">
                    <c:v>R1011</c:v>
                  </c:pt>
                  <c:pt idx="1268">
                    <c:v>R1012</c:v>
                  </c:pt>
                  <c:pt idx="1269">
                    <c:v>R1013</c:v>
                  </c:pt>
                  <c:pt idx="1270">
                    <c:v>R1013</c:v>
                  </c:pt>
                  <c:pt idx="1271">
                    <c:v>R1011</c:v>
                  </c:pt>
                  <c:pt idx="1272">
                    <c:v>R1011</c:v>
                  </c:pt>
                  <c:pt idx="1273">
                    <c:v>R1013</c:v>
                  </c:pt>
                  <c:pt idx="1274">
                    <c:v>R1016</c:v>
                  </c:pt>
                  <c:pt idx="1275">
                    <c:v>R1013</c:v>
                  </c:pt>
                  <c:pt idx="1276">
                    <c:v>R1011</c:v>
                  </c:pt>
                  <c:pt idx="1277">
                    <c:v>R1011</c:v>
                  </c:pt>
                  <c:pt idx="1278">
                    <c:v>R1011</c:v>
                  </c:pt>
                  <c:pt idx="1279">
                    <c:v>R1011</c:v>
                  </c:pt>
                  <c:pt idx="1280">
                    <c:v>R1011</c:v>
                  </c:pt>
                  <c:pt idx="1281">
                    <c:v>R1016</c:v>
                  </c:pt>
                  <c:pt idx="1282">
                    <c:v>R1011</c:v>
                  </c:pt>
                  <c:pt idx="1283">
                    <c:v>R1012</c:v>
                  </c:pt>
                  <c:pt idx="1284">
                    <c:v>R1012</c:v>
                  </c:pt>
                  <c:pt idx="1285">
                    <c:v>R1013</c:v>
                  </c:pt>
                  <c:pt idx="1286">
                    <c:v>R1012</c:v>
                  </c:pt>
                  <c:pt idx="1287">
                    <c:v>R1011</c:v>
                  </c:pt>
                  <c:pt idx="1288">
                    <c:v>R1013</c:v>
                  </c:pt>
                  <c:pt idx="1289">
                    <c:v>R1011</c:v>
                  </c:pt>
                  <c:pt idx="1290">
                    <c:v>R1013</c:v>
                  </c:pt>
                  <c:pt idx="1291">
                    <c:v>R1011</c:v>
                  </c:pt>
                  <c:pt idx="1292">
                    <c:v>R1012</c:v>
                  </c:pt>
                  <c:pt idx="1293">
                    <c:v>R1025</c:v>
                  </c:pt>
                  <c:pt idx="1294">
                    <c:v>R1012</c:v>
                  </c:pt>
                  <c:pt idx="1295">
                    <c:v>R1011</c:v>
                  </c:pt>
                  <c:pt idx="1296">
                    <c:v>R1013</c:v>
                  </c:pt>
                  <c:pt idx="1297">
                    <c:v>R1011</c:v>
                  </c:pt>
                  <c:pt idx="1298">
                    <c:v>R1011</c:v>
                  </c:pt>
                  <c:pt idx="1299">
                    <c:v>R1011</c:v>
                  </c:pt>
                  <c:pt idx="1300">
                    <c:v>R1011</c:v>
                  </c:pt>
                  <c:pt idx="1301">
                    <c:v>R1013</c:v>
                  </c:pt>
                  <c:pt idx="1302">
                    <c:v>R1012</c:v>
                  </c:pt>
                  <c:pt idx="1303">
                    <c:v>R1013</c:v>
                  </c:pt>
                  <c:pt idx="1304">
                    <c:v>R1012</c:v>
                  </c:pt>
                  <c:pt idx="1305">
                    <c:v>R1011</c:v>
                  </c:pt>
                  <c:pt idx="1306">
                    <c:v>R1013</c:v>
                  </c:pt>
                  <c:pt idx="1307">
                    <c:v>R1011</c:v>
                  </c:pt>
                  <c:pt idx="1308">
                    <c:v>R1011</c:v>
                  </c:pt>
                  <c:pt idx="1309">
                    <c:v>R1011</c:v>
                  </c:pt>
                  <c:pt idx="1310">
                    <c:v>R1011</c:v>
                  </c:pt>
                  <c:pt idx="1311">
                    <c:v>R1011</c:v>
                  </c:pt>
                  <c:pt idx="1312">
                    <c:v>R1011</c:v>
                  </c:pt>
                  <c:pt idx="1313">
                    <c:v>R1011</c:v>
                  </c:pt>
                  <c:pt idx="1314">
                    <c:v>R1011</c:v>
                  </c:pt>
                  <c:pt idx="1315">
                    <c:v>R1013</c:v>
                  </c:pt>
                  <c:pt idx="1316">
                    <c:v>R1013</c:v>
                  </c:pt>
                  <c:pt idx="1317">
                    <c:v>R1013</c:v>
                  </c:pt>
                  <c:pt idx="1318">
                    <c:v>R1013</c:v>
                  </c:pt>
                  <c:pt idx="1319">
                    <c:v>R1016</c:v>
                  </c:pt>
                  <c:pt idx="1320">
                    <c:v>R1013</c:v>
                  </c:pt>
                  <c:pt idx="1321">
                    <c:v>R1019</c:v>
                  </c:pt>
                  <c:pt idx="1322">
                    <c:v>R1011</c:v>
                  </c:pt>
                  <c:pt idx="1323">
                    <c:v>R1016</c:v>
                  </c:pt>
                  <c:pt idx="1324">
                    <c:v>R1015</c:v>
                  </c:pt>
                  <c:pt idx="1325">
                    <c:v>R1018</c:v>
                  </c:pt>
                  <c:pt idx="1326">
                    <c:v>R1016</c:v>
                  </c:pt>
                  <c:pt idx="1327">
                    <c:v>R1019</c:v>
                  </c:pt>
                  <c:pt idx="1328">
                    <c:v>R1015</c:v>
                  </c:pt>
                  <c:pt idx="1329">
                    <c:v>R1011</c:v>
                  </c:pt>
                  <c:pt idx="1330">
                    <c:v>R1013</c:v>
                  </c:pt>
                  <c:pt idx="1331">
                    <c:v>R1013</c:v>
                  </c:pt>
                  <c:pt idx="1332">
                    <c:v>R1012</c:v>
                  </c:pt>
                  <c:pt idx="1333">
                    <c:v>R1011</c:v>
                  </c:pt>
                  <c:pt idx="1334">
                    <c:v>R1011</c:v>
                  </c:pt>
                  <c:pt idx="1335">
                    <c:v>R1012</c:v>
                  </c:pt>
                  <c:pt idx="1336">
                    <c:v>R1012</c:v>
                  </c:pt>
                  <c:pt idx="1337">
                    <c:v>R1012</c:v>
                  </c:pt>
                  <c:pt idx="1338">
                    <c:v>R1013</c:v>
                  </c:pt>
                  <c:pt idx="1339">
                    <c:v>R1013</c:v>
                  </c:pt>
                  <c:pt idx="1340">
                    <c:v>R1013</c:v>
                  </c:pt>
                  <c:pt idx="1341">
                    <c:v>R1012</c:v>
                  </c:pt>
                  <c:pt idx="1342">
                    <c:v>R1012</c:v>
                  </c:pt>
                  <c:pt idx="1343">
                    <c:v>R1013</c:v>
                  </c:pt>
                  <c:pt idx="1344">
                    <c:v>R1013</c:v>
                  </c:pt>
                  <c:pt idx="1345">
                    <c:v>R1011</c:v>
                  </c:pt>
                  <c:pt idx="1346">
                    <c:v>R1013</c:v>
                  </c:pt>
                  <c:pt idx="1347">
                    <c:v>R1012</c:v>
                  </c:pt>
                  <c:pt idx="1348">
                    <c:v>R1012</c:v>
                  </c:pt>
                  <c:pt idx="1349">
                    <c:v>R1012</c:v>
                  </c:pt>
                  <c:pt idx="1350">
                    <c:v>R1013</c:v>
                  </c:pt>
                  <c:pt idx="1351">
                    <c:v>R1013</c:v>
                  </c:pt>
                  <c:pt idx="1352">
                    <c:v>R1012</c:v>
                  </c:pt>
                  <c:pt idx="1353">
                    <c:v>R1013</c:v>
                  </c:pt>
                  <c:pt idx="1354">
                    <c:v>R1013</c:v>
                  </c:pt>
                  <c:pt idx="1355">
                    <c:v>R1013</c:v>
                  </c:pt>
                  <c:pt idx="1356">
                    <c:v>R1016</c:v>
                  </c:pt>
                  <c:pt idx="1357">
                    <c:v>R1013</c:v>
                  </c:pt>
                  <c:pt idx="1358">
                    <c:v>R1013</c:v>
                  </c:pt>
                  <c:pt idx="1359">
                    <c:v>R1013</c:v>
                  </c:pt>
                  <c:pt idx="1360">
                    <c:v>R1011</c:v>
                  </c:pt>
                  <c:pt idx="1361">
                    <c:v>R1013</c:v>
                  </c:pt>
                  <c:pt idx="1362">
                    <c:v>R1013</c:v>
                  </c:pt>
                  <c:pt idx="1363">
                    <c:v>R1013</c:v>
                  </c:pt>
                  <c:pt idx="1364">
                    <c:v>R1012</c:v>
                  </c:pt>
                  <c:pt idx="1365">
                    <c:v>R1013</c:v>
                  </c:pt>
                  <c:pt idx="1366">
                    <c:v>R1013</c:v>
                  </c:pt>
                  <c:pt idx="1367">
                    <c:v>R1017</c:v>
                  </c:pt>
                  <c:pt idx="1368">
                    <c:v>R1013</c:v>
                  </c:pt>
                  <c:pt idx="1369">
                    <c:v>R1013</c:v>
                  </c:pt>
                  <c:pt idx="1370">
                    <c:v>R1013</c:v>
                  </c:pt>
                  <c:pt idx="1371">
                    <c:v>R1013</c:v>
                  </c:pt>
                  <c:pt idx="1372">
                    <c:v>R1013</c:v>
                  </c:pt>
                  <c:pt idx="1373">
                    <c:v>R1011</c:v>
                  </c:pt>
                  <c:pt idx="1374">
                    <c:v>R1013</c:v>
                  </c:pt>
                  <c:pt idx="1375">
                    <c:v>R1013</c:v>
                  </c:pt>
                  <c:pt idx="1376">
                    <c:v>R1013</c:v>
                  </c:pt>
                  <c:pt idx="1377">
                    <c:v>R1013</c:v>
                  </c:pt>
                  <c:pt idx="1378">
                    <c:v>R1011</c:v>
                  </c:pt>
                  <c:pt idx="1379">
                    <c:v>R1013</c:v>
                  </c:pt>
                  <c:pt idx="1380">
                    <c:v>R1013</c:v>
                  </c:pt>
                  <c:pt idx="1381">
                    <c:v>R1012</c:v>
                  </c:pt>
                  <c:pt idx="1382">
                    <c:v>R1012</c:v>
                  </c:pt>
                  <c:pt idx="1383">
                    <c:v>R1013</c:v>
                  </c:pt>
                  <c:pt idx="1384">
                    <c:v>R1013</c:v>
                  </c:pt>
                  <c:pt idx="1385">
                    <c:v>R1013</c:v>
                  </c:pt>
                  <c:pt idx="1386">
                    <c:v>R1013</c:v>
                  </c:pt>
                  <c:pt idx="1387">
                    <c:v>R1012</c:v>
                  </c:pt>
                  <c:pt idx="1388">
                    <c:v>R1012</c:v>
                  </c:pt>
                  <c:pt idx="1389">
                    <c:v>R1011</c:v>
                  </c:pt>
                  <c:pt idx="1390">
                    <c:v>R1013</c:v>
                  </c:pt>
                  <c:pt idx="1391">
                    <c:v>R1013</c:v>
                  </c:pt>
                  <c:pt idx="1392">
                    <c:v>R1013</c:v>
                  </c:pt>
                  <c:pt idx="1393">
                    <c:v>R1013</c:v>
                  </c:pt>
                  <c:pt idx="1394">
                    <c:v>R1012</c:v>
                  </c:pt>
                  <c:pt idx="1395">
                    <c:v>R1013</c:v>
                  </c:pt>
                  <c:pt idx="1396">
                    <c:v>R1011</c:v>
                  </c:pt>
                  <c:pt idx="1397">
                    <c:v>R1011</c:v>
                  </c:pt>
                  <c:pt idx="1398">
                    <c:v>R1011</c:v>
                  </c:pt>
                  <c:pt idx="1399">
                    <c:v>R1011</c:v>
                  </c:pt>
                  <c:pt idx="1400">
                    <c:v>R1011</c:v>
                  </c:pt>
                  <c:pt idx="1401">
                    <c:v>R1011</c:v>
                  </c:pt>
                  <c:pt idx="1402">
                    <c:v>R1013</c:v>
                  </c:pt>
                  <c:pt idx="1403">
                    <c:v>R1011</c:v>
                  </c:pt>
                  <c:pt idx="1404">
                    <c:v>R1011</c:v>
                  </c:pt>
                  <c:pt idx="1405">
                    <c:v>R1011</c:v>
                  </c:pt>
                  <c:pt idx="1406">
                    <c:v>R1011</c:v>
                  </c:pt>
                  <c:pt idx="1407">
                    <c:v>R1013</c:v>
                  </c:pt>
                  <c:pt idx="1408">
                    <c:v>R1012</c:v>
                  </c:pt>
                  <c:pt idx="1409">
                    <c:v>R1013</c:v>
                  </c:pt>
                  <c:pt idx="1410">
                    <c:v>R1013</c:v>
                  </c:pt>
                  <c:pt idx="1411">
                    <c:v>R1011</c:v>
                  </c:pt>
                  <c:pt idx="1412">
                    <c:v>R1012</c:v>
                  </c:pt>
                  <c:pt idx="1413">
                    <c:v>R1013</c:v>
                  </c:pt>
                  <c:pt idx="1414">
                    <c:v>R1012</c:v>
                  </c:pt>
                  <c:pt idx="1415">
                    <c:v>R1013</c:v>
                  </c:pt>
                  <c:pt idx="1416">
                    <c:v>R1013</c:v>
                  </c:pt>
                  <c:pt idx="1417">
                    <c:v>R1012</c:v>
                  </c:pt>
                  <c:pt idx="1418">
                    <c:v>R1013</c:v>
                  </c:pt>
                  <c:pt idx="1419">
                    <c:v>R1013</c:v>
                  </c:pt>
                  <c:pt idx="1420">
                    <c:v>R1013</c:v>
                  </c:pt>
                  <c:pt idx="1421">
                    <c:v>R1013</c:v>
                  </c:pt>
                  <c:pt idx="1422">
                    <c:v>R1011</c:v>
                  </c:pt>
                  <c:pt idx="1423">
                    <c:v>R1012</c:v>
                  </c:pt>
                  <c:pt idx="1424">
                    <c:v>R1013</c:v>
                  </c:pt>
                  <c:pt idx="1425">
                    <c:v>R1013</c:v>
                  </c:pt>
                  <c:pt idx="1426">
                    <c:v>R1013</c:v>
                  </c:pt>
                  <c:pt idx="1427">
                    <c:v>R1012</c:v>
                  </c:pt>
                  <c:pt idx="1428">
                    <c:v>R1013</c:v>
                  </c:pt>
                  <c:pt idx="1429">
                    <c:v>R1011</c:v>
                  </c:pt>
                  <c:pt idx="1430">
                    <c:v>R1013</c:v>
                  </c:pt>
                  <c:pt idx="1431">
                    <c:v>R1013</c:v>
                  </c:pt>
                  <c:pt idx="1432">
                    <c:v>R1013</c:v>
                  </c:pt>
                  <c:pt idx="1433">
                    <c:v>R1011</c:v>
                  </c:pt>
                  <c:pt idx="1434">
                    <c:v>R1013</c:v>
                  </c:pt>
                  <c:pt idx="1435">
                    <c:v>R1013</c:v>
                  </c:pt>
                  <c:pt idx="1436">
                    <c:v>R1013</c:v>
                  </c:pt>
                  <c:pt idx="1437">
                    <c:v>R1013</c:v>
                  </c:pt>
                  <c:pt idx="1438">
                    <c:v>R1013</c:v>
                  </c:pt>
                  <c:pt idx="1439">
                    <c:v>R1013</c:v>
                  </c:pt>
                  <c:pt idx="1440">
                    <c:v>R1013</c:v>
                  </c:pt>
                  <c:pt idx="1441">
                    <c:v>R1013</c:v>
                  </c:pt>
                  <c:pt idx="1442">
                    <c:v>R1013</c:v>
                  </c:pt>
                  <c:pt idx="1443">
                    <c:v>R1013</c:v>
                  </c:pt>
                  <c:pt idx="1444">
                    <c:v>R1011</c:v>
                  </c:pt>
                  <c:pt idx="1445">
                    <c:v>R1011</c:v>
                  </c:pt>
                  <c:pt idx="1446">
                    <c:v>R1013</c:v>
                  </c:pt>
                  <c:pt idx="1447">
                    <c:v>R1013</c:v>
                  </c:pt>
                  <c:pt idx="1448">
                    <c:v>R1013</c:v>
                  </c:pt>
                  <c:pt idx="1449">
                    <c:v>R1013</c:v>
                  </c:pt>
                  <c:pt idx="1450">
                    <c:v>R1012</c:v>
                  </c:pt>
                  <c:pt idx="1451">
                    <c:v>R1013</c:v>
                  </c:pt>
                  <c:pt idx="1452">
                    <c:v>R1013</c:v>
                  </c:pt>
                  <c:pt idx="1453">
                    <c:v>R1013</c:v>
                  </c:pt>
                  <c:pt idx="1454">
                    <c:v>R1013</c:v>
                  </c:pt>
                  <c:pt idx="1455">
                    <c:v>R1013</c:v>
                  </c:pt>
                  <c:pt idx="1456">
                    <c:v>R1011</c:v>
                  </c:pt>
                  <c:pt idx="1457">
                    <c:v>R1013</c:v>
                  </c:pt>
                  <c:pt idx="1458">
                    <c:v>R1013</c:v>
                  </c:pt>
                  <c:pt idx="1459">
                    <c:v>R1013</c:v>
                  </c:pt>
                  <c:pt idx="1460">
                    <c:v>R1013</c:v>
                  </c:pt>
                  <c:pt idx="1461">
                    <c:v>R1013</c:v>
                  </c:pt>
                  <c:pt idx="1462">
                    <c:v>R1013</c:v>
                  </c:pt>
                  <c:pt idx="1463">
                    <c:v>R1011</c:v>
                  </c:pt>
                  <c:pt idx="1464">
                    <c:v>R1013</c:v>
                  </c:pt>
                  <c:pt idx="1465">
                    <c:v>R1012</c:v>
                  </c:pt>
                  <c:pt idx="1466">
                    <c:v>R1013</c:v>
                  </c:pt>
                  <c:pt idx="1467">
                    <c:v>R1013</c:v>
                  </c:pt>
                  <c:pt idx="1468">
                    <c:v>R1013</c:v>
                  </c:pt>
                  <c:pt idx="1469">
                    <c:v>R1013</c:v>
                  </c:pt>
                  <c:pt idx="1470">
                    <c:v>R1012</c:v>
                  </c:pt>
                  <c:pt idx="1471">
                    <c:v>R1013</c:v>
                  </c:pt>
                  <c:pt idx="1472">
                    <c:v>R1013</c:v>
                  </c:pt>
                  <c:pt idx="1473">
                    <c:v>R1013</c:v>
                  </c:pt>
                  <c:pt idx="1474">
                    <c:v>R1013</c:v>
                  </c:pt>
                  <c:pt idx="1475">
                    <c:v>R1012</c:v>
                  </c:pt>
                  <c:pt idx="1476">
                    <c:v>R1013</c:v>
                  </c:pt>
                  <c:pt idx="1477">
                    <c:v>R1013</c:v>
                  </c:pt>
                  <c:pt idx="1478">
                    <c:v>R1011</c:v>
                  </c:pt>
                  <c:pt idx="1479">
                    <c:v>R1012</c:v>
                  </c:pt>
                  <c:pt idx="1480">
                    <c:v>R1013</c:v>
                  </c:pt>
                  <c:pt idx="1481">
                    <c:v>R1013</c:v>
                  </c:pt>
                  <c:pt idx="1482">
                    <c:v>R1013</c:v>
                  </c:pt>
                  <c:pt idx="1483">
                    <c:v>R1013</c:v>
                  </c:pt>
                  <c:pt idx="1484">
                    <c:v>R1013</c:v>
                  </c:pt>
                  <c:pt idx="1485">
                    <c:v>R1013</c:v>
                  </c:pt>
                  <c:pt idx="1486">
                    <c:v>R1016</c:v>
                  </c:pt>
                  <c:pt idx="1487">
                    <c:v>R1011</c:v>
                  </c:pt>
                  <c:pt idx="1488">
                    <c:v>R1011</c:v>
                  </c:pt>
                  <c:pt idx="1489">
                    <c:v>R1011</c:v>
                  </c:pt>
                  <c:pt idx="1490">
                    <c:v>R1013</c:v>
                  </c:pt>
                  <c:pt idx="1491">
                    <c:v>R1013</c:v>
                  </c:pt>
                  <c:pt idx="1492">
                    <c:v>R1011</c:v>
                  </c:pt>
                  <c:pt idx="1493">
                    <c:v>R1012</c:v>
                  </c:pt>
                  <c:pt idx="1494">
                    <c:v>R1011</c:v>
                  </c:pt>
                  <c:pt idx="1495">
                    <c:v>R1011</c:v>
                  </c:pt>
                  <c:pt idx="1496">
                    <c:v>R1019</c:v>
                  </c:pt>
                  <c:pt idx="1497">
                    <c:v>R1011</c:v>
                  </c:pt>
                  <c:pt idx="1498">
                    <c:v>R1012</c:v>
                  </c:pt>
                  <c:pt idx="1499">
                    <c:v>R1011</c:v>
                  </c:pt>
                  <c:pt idx="1500">
                    <c:v>R1011</c:v>
                  </c:pt>
                  <c:pt idx="1501">
                    <c:v>R1011</c:v>
                  </c:pt>
                  <c:pt idx="1502">
                    <c:v>R1013</c:v>
                  </c:pt>
                  <c:pt idx="1503">
                    <c:v>R1011</c:v>
                  </c:pt>
                  <c:pt idx="1504">
                    <c:v>R1011</c:v>
                  </c:pt>
                  <c:pt idx="1505">
                    <c:v>R1012</c:v>
                  </c:pt>
                  <c:pt idx="1506">
                    <c:v>R1011</c:v>
                  </c:pt>
                  <c:pt idx="1507">
                    <c:v>R1011</c:v>
                  </c:pt>
                  <c:pt idx="1508">
                    <c:v>R1011</c:v>
                  </c:pt>
                  <c:pt idx="1509">
                    <c:v>R1012</c:v>
                  </c:pt>
                  <c:pt idx="1510">
                    <c:v>R1017</c:v>
                  </c:pt>
                  <c:pt idx="1511">
                    <c:v>R1011</c:v>
                  </c:pt>
                  <c:pt idx="1512">
                    <c:v>R1011</c:v>
                  </c:pt>
                  <c:pt idx="1513">
                    <c:v>R1013</c:v>
                  </c:pt>
                  <c:pt idx="1514">
                    <c:v>R1011</c:v>
                  </c:pt>
                  <c:pt idx="1515">
                    <c:v>R1018</c:v>
                  </c:pt>
                  <c:pt idx="1516">
                    <c:v>R1012</c:v>
                  </c:pt>
                  <c:pt idx="1517">
                    <c:v>R1011</c:v>
                  </c:pt>
                  <c:pt idx="1518">
                    <c:v>R1011</c:v>
                  </c:pt>
                  <c:pt idx="1519">
                    <c:v>R1012</c:v>
                  </c:pt>
                  <c:pt idx="1520">
                    <c:v>R1011</c:v>
                  </c:pt>
                  <c:pt idx="1521">
                    <c:v>R1011</c:v>
                  </c:pt>
                  <c:pt idx="1522">
                    <c:v>R1011</c:v>
                  </c:pt>
                  <c:pt idx="1523">
                    <c:v>R1011</c:v>
                  </c:pt>
                  <c:pt idx="1524">
                    <c:v>R1012</c:v>
                  </c:pt>
                  <c:pt idx="1525">
                    <c:v>R1011</c:v>
                  </c:pt>
                  <c:pt idx="1526">
                    <c:v>R1011</c:v>
                  </c:pt>
                  <c:pt idx="1527">
                    <c:v>R1011</c:v>
                  </c:pt>
                  <c:pt idx="1528">
                    <c:v>R1011</c:v>
                  </c:pt>
                  <c:pt idx="1529">
                    <c:v>R1011</c:v>
                  </c:pt>
                  <c:pt idx="1530">
                    <c:v>R1011</c:v>
                  </c:pt>
                  <c:pt idx="1531">
                    <c:v>R1012</c:v>
                  </c:pt>
                  <c:pt idx="1532">
                    <c:v>R1012</c:v>
                  </c:pt>
                  <c:pt idx="1533">
                    <c:v>R1011</c:v>
                  </c:pt>
                  <c:pt idx="1534">
                    <c:v>R1012</c:v>
                  </c:pt>
                  <c:pt idx="1535">
                    <c:v>R1012</c:v>
                  </c:pt>
                  <c:pt idx="1536">
                    <c:v>R1011</c:v>
                  </c:pt>
                  <c:pt idx="1537">
                    <c:v>R1011</c:v>
                  </c:pt>
                  <c:pt idx="1538">
                    <c:v>R1011</c:v>
                  </c:pt>
                  <c:pt idx="1539">
                    <c:v>R1013</c:v>
                  </c:pt>
                  <c:pt idx="1540">
                    <c:v>R1011</c:v>
                  </c:pt>
                  <c:pt idx="1541">
                    <c:v>R1011</c:v>
                  </c:pt>
                  <c:pt idx="1542">
                    <c:v>R1011</c:v>
                  </c:pt>
                  <c:pt idx="1543">
                    <c:v>R1011</c:v>
                  </c:pt>
                  <c:pt idx="1544">
                    <c:v>R1011</c:v>
                  </c:pt>
                  <c:pt idx="1545">
                    <c:v>R1012</c:v>
                  </c:pt>
                  <c:pt idx="1546">
                    <c:v>R1013</c:v>
                  </c:pt>
                  <c:pt idx="1547">
                    <c:v>R1011</c:v>
                  </c:pt>
                  <c:pt idx="1548">
                    <c:v>R1011</c:v>
                  </c:pt>
                  <c:pt idx="1549">
                    <c:v>R1017</c:v>
                  </c:pt>
                  <c:pt idx="1550">
                    <c:v>R1011</c:v>
                  </c:pt>
                  <c:pt idx="1551">
                    <c:v>R1011</c:v>
                  </c:pt>
                  <c:pt idx="1552">
                    <c:v>R1011</c:v>
                  </c:pt>
                  <c:pt idx="1553">
                    <c:v>R1011</c:v>
                  </c:pt>
                  <c:pt idx="1554">
                    <c:v>R1012</c:v>
                  </c:pt>
                  <c:pt idx="1555">
                    <c:v>R1024</c:v>
                  </c:pt>
                  <c:pt idx="1556">
                    <c:v>R1011</c:v>
                  </c:pt>
                  <c:pt idx="1557">
                    <c:v>R1012</c:v>
                  </c:pt>
                  <c:pt idx="1558">
                    <c:v>R1024</c:v>
                  </c:pt>
                  <c:pt idx="1559">
                    <c:v>R1011</c:v>
                  </c:pt>
                  <c:pt idx="1560">
                    <c:v>R1011</c:v>
                  </c:pt>
                  <c:pt idx="1561">
                    <c:v>R1011</c:v>
                  </c:pt>
                  <c:pt idx="1562">
                    <c:v>R1011</c:v>
                  </c:pt>
                  <c:pt idx="1563">
                    <c:v>R1011</c:v>
                  </c:pt>
                  <c:pt idx="1564">
                    <c:v>R1013</c:v>
                  </c:pt>
                  <c:pt idx="1565">
                    <c:v>R1011</c:v>
                  </c:pt>
                  <c:pt idx="1566">
                    <c:v>R1011</c:v>
                  </c:pt>
                  <c:pt idx="1567">
                    <c:v>R1011</c:v>
                  </c:pt>
                  <c:pt idx="1568">
                    <c:v>R1011</c:v>
                  </c:pt>
                  <c:pt idx="1569">
                    <c:v>R1013</c:v>
                  </c:pt>
                  <c:pt idx="1570">
                    <c:v>R1011</c:v>
                  </c:pt>
                  <c:pt idx="1571">
                    <c:v>R1012</c:v>
                  </c:pt>
                  <c:pt idx="1572">
                    <c:v>R1011</c:v>
                  </c:pt>
                  <c:pt idx="1573">
                    <c:v>R1012</c:v>
                  </c:pt>
                  <c:pt idx="1574">
                    <c:v>R1011</c:v>
                  </c:pt>
                  <c:pt idx="1575">
                    <c:v>R1011</c:v>
                  </c:pt>
                  <c:pt idx="1576">
                    <c:v>R1012</c:v>
                  </c:pt>
                  <c:pt idx="1577">
                    <c:v>R1014</c:v>
                  </c:pt>
                  <c:pt idx="1578">
                    <c:v>R1014</c:v>
                  </c:pt>
                  <c:pt idx="1579">
                    <c:v>R1012</c:v>
                  </c:pt>
                  <c:pt idx="1580">
                    <c:v>R1013</c:v>
                  </c:pt>
                  <c:pt idx="1581">
                    <c:v>R1011</c:v>
                  </c:pt>
                  <c:pt idx="1582">
                    <c:v>R1011</c:v>
                  </c:pt>
                  <c:pt idx="1583">
                    <c:v>R1012</c:v>
                  </c:pt>
                  <c:pt idx="1584">
                    <c:v>R1012</c:v>
                  </c:pt>
                  <c:pt idx="1585">
                    <c:v>R1011</c:v>
                  </c:pt>
                  <c:pt idx="1586">
                    <c:v>R1011</c:v>
                  </c:pt>
                  <c:pt idx="1587">
                    <c:v>R1011</c:v>
                  </c:pt>
                  <c:pt idx="1588">
                    <c:v>R1011</c:v>
                  </c:pt>
                  <c:pt idx="1589">
                    <c:v>R1011</c:v>
                  </c:pt>
                  <c:pt idx="1590">
                    <c:v>R1012</c:v>
                  </c:pt>
                  <c:pt idx="1591">
                    <c:v>R1012</c:v>
                  </c:pt>
                  <c:pt idx="1592">
                    <c:v>R1011</c:v>
                  </c:pt>
                  <c:pt idx="1593">
                    <c:v>R1011</c:v>
                  </c:pt>
                  <c:pt idx="1594">
                    <c:v>R1011</c:v>
                  </c:pt>
                  <c:pt idx="1595">
                    <c:v>R1011</c:v>
                  </c:pt>
                  <c:pt idx="1596">
                    <c:v>R1011</c:v>
                  </c:pt>
                  <c:pt idx="1597">
                    <c:v>R1024</c:v>
                  </c:pt>
                  <c:pt idx="1598">
                    <c:v>R1011</c:v>
                  </c:pt>
                  <c:pt idx="1599">
                    <c:v>R1011</c:v>
                  </c:pt>
                  <c:pt idx="1600">
                    <c:v>R1012</c:v>
                  </c:pt>
                  <c:pt idx="1601">
                    <c:v>R1012</c:v>
                  </c:pt>
                  <c:pt idx="1602">
                    <c:v>R1011</c:v>
                  </c:pt>
                  <c:pt idx="1603">
                    <c:v>R1024</c:v>
                  </c:pt>
                  <c:pt idx="1604">
                    <c:v>R1011</c:v>
                  </c:pt>
                  <c:pt idx="1605">
                    <c:v>R1012</c:v>
                  </c:pt>
                  <c:pt idx="1606">
                    <c:v>R1011</c:v>
                  </c:pt>
                  <c:pt idx="1607">
                    <c:v>R1011</c:v>
                  </c:pt>
                  <c:pt idx="1608">
                    <c:v>R1013</c:v>
                  </c:pt>
                  <c:pt idx="1609">
                    <c:v>R1011</c:v>
                  </c:pt>
                  <c:pt idx="1610">
                    <c:v>R1011</c:v>
                  </c:pt>
                  <c:pt idx="1611">
                    <c:v>R1012</c:v>
                  </c:pt>
                  <c:pt idx="1612">
                    <c:v>R1012</c:v>
                  </c:pt>
                  <c:pt idx="1613">
                    <c:v>R1012</c:v>
                  </c:pt>
                  <c:pt idx="1614">
                    <c:v>R1013</c:v>
                  </c:pt>
                  <c:pt idx="1615">
                    <c:v>R1011</c:v>
                  </c:pt>
                  <c:pt idx="1616">
                    <c:v>R1011</c:v>
                  </c:pt>
                  <c:pt idx="1617">
                    <c:v>R1012</c:v>
                  </c:pt>
                  <c:pt idx="1618">
                    <c:v>R1012</c:v>
                  </c:pt>
                  <c:pt idx="1619">
                    <c:v>R1012</c:v>
                  </c:pt>
                  <c:pt idx="1620">
                    <c:v>R1011</c:v>
                  </c:pt>
                  <c:pt idx="1621">
                    <c:v>R1013</c:v>
                  </c:pt>
                  <c:pt idx="1622">
                    <c:v>R1011</c:v>
                  </c:pt>
                  <c:pt idx="1623">
                    <c:v>R1019</c:v>
                  </c:pt>
                  <c:pt idx="1624">
                    <c:v>R1011</c:v>
                  </c:pt>
                  <c:pt idx="1625">
                    <c:v>R1016</c:v>
                  </c:pt>
                  <c:pt idx="1626">
                    <c:v>R1011</c:v>
                  </c:pt>
                  <c:pt idx="1627">
                    <c:v>R1011</c:v>
                  </c:pt>
                  <c:pt idx="1628">
                    <c:v>R1011</c:v>
                  </c:pt>
                  <c:pt idx="1629">
                    <c:v>R1011</c:v>
                  </c:pt>
                  <c:pt idx="1630">
                    <c:v>R1011</c:v>
                  </c:pt>
                  <c:pt idx="1631">
                    <c:v>R1013</c:v>
                  </c:pt>
                  <c:pt idx="1632">
                    <c:v>R1013</c:v>
                  </c:pt>
                  <c:pt idx="1633">
                    <c:v>R1011</c:v>
                  </c:pt>
                  <c:pt idx="1634">
                    <c:v>R1011</c:v>
                  </c:pt>
                  <c:pt idx="1635">
                    <c:v>R1011</c:v>
                  </c:pt>
                  <c:pt idx="1636">
                    <c:v>R1012</c:v>
                  </c:pt>
                  <c:pt idx="1637">
                    <c:v>R1011</c:v>
                  </c:pt>
                  <c:pt idx="1638">
                    <c:v>R1011</c:v>
                  </c:pt>
                  <c:pt idx="1639">
                    <c:v>R1011</c:v>
                  </c:pt>
                  <c:pt idx="1640">
                    <c:v>R1013</c:v>
                  </c:pt>
                  <c:pt idx="1641">
                    <c:v>R1011</c:v>
                  </c:pt>
                  <c:pt idx="1642">
                    <c:v>R1011</c:v>
                  </c:pt>
                  <c:pt idx="1643">
                    <c:v>R1015</c:v>
                  </c:pt>
                  <c:pt idx="1644">
                    <c:v>R1013</c:v>
                  </c:pt>
                  <c:pt idx="1645">
                    <c:v>R1013</c:v>
                  </c:pt>
                  <c:pt idx="1646">
                    <c:v>R1011</c:v>
                  </c:pt>
                  <c:pt idx="1647">
                    <c:v>R1013</c:v>
                  </c:pt>
                  <c:pt idx="1648">
                    <c:v>R1017</c:v>
                  </c:pt>
                  <c:pt idx="1649">
                    <c:v>R1013</c:v>
                  </c:pt>
                  <c:pt idx="1650">
                    <c:v>R1011</c:v>
                  </c:pt>
                  <c:pt idx="1651">
                    <c:v>R1011</c:v>
                  </c:pt>
                  <c:pt idx="1652">
                    <c:v>R1013</c:v>
                  </c:pt>
                  <c:pt idx="1653">
                    <c:v>R1013</c:v>
                  </c:pt>
                  <c:pt idx="1654">
                    <c:v>R1011</c:v>
                  </c:pt>
                  <c:pt idx="1655">
                    <c:v>R1011</c:v>
                  </c:pt>
                  <c:pt idx="1656">
                    <c:v>R1013</c:v>
                  </c:pt>
                  <c:pt idx="1657">
                    <c:v>R1011</c:v>
                  </c:pt>
                  <c:pt idx="1658">
                    <c:v>R1024</c:v>
                  </c:pt>
                  <c:pt idx="1659">
                    <c:v>R1011</c:v>
                  </c:pt>
                  <c:pt idx="1660">
                    <c:v>R1011</c:v>
                  </c:pt>
                  <c:pt idx="1661">
                    <c:v>R1012</c:v>
                  </c:pt>
                  <c:pt idx="1662">
                    <c:v>R1024</c:v>
                  </c:pt>
                  <c:pt idx="1663">
                    <c:v>R1011</c:v>
                  </c:pt>
                  <c:pt idx="1664">
                    <c:v>R1011</c:v>
                  </c:pt>
                  <c:pt idx="1665">
                    <c:v>R1011</c:v>
                  </c:pt>
                  <c:pt idx="1666">
                    <c:v>R1013</c:v>
                  </c:pt>
                  <c:pt idx="1667">
                    <c:v>R1012</c:v>
                  </c:pt>
                  <c:pt idx="1668">
                    <c:v>R1011</c:v>
                  </c:pt>
                  <c:pt idx="1669">
                    <c:v>R1024</c:v>
                  </c:pt>
                  <c:pt idx="1670">
                    <c:v>R1011</c:v>
                  </c:pt>
                  <c:pt idx="1671">
                    <c:v>R1012</c:v>
                  </c:pt>
                  <c:pt idx="1672">
                    <c:v>R1013</c:v>
                  </c:pt>
                  <c:pt idx="1673">
                    <c:v>R1012</c:v>
                  </c:pt>
                  <c:pt idx="1674">
                    <c:v>R1024</c:v>
                  </c:pt>
                  <c:pt idx="1675">
                    <c:v>R1011</c:v>
                  </c:pt>
                  <c:pt idx="1676">
                    <c:v>R1017</c:v>
                  </c:pt>
                  <c:pt idx="1677">
                    <c:v>R1011</c:v>
                  </c:pt>
                  <c:pt idx="1678">
                    <c:v>R1017</c:v>
                  </c:pt>
                  <c:pt idx="1679">
                    <c:v>R1011</c:v>
                  </c:pt>
                  <c:pt idx="1680">
                    <c:v>R1011</c:v>
                  </c:pt>
                  <c:pt idx="1681">
                    <c:v>R1013</c:v>
                  </c:pt>
                  <c:pt idx="1682">
                    <c:v>R1013</c:v>
                  </c:pt>
                  <c:pt idx="1683">
                    <c:v>R1011</c:v>
                  </c:pt>
                  <c:pt idx="1684">
                    <c:v>R1012</c:v>
                  </c:pt>
                  <c:pt idx="1685">
                    <c:v>R1024</c:v>
                  </c:pt>
                  <c:pt idx="1686">
                    <c:v>R1024</c:v>
                  </c:pt>
                  <c:pt idx="1687">
                    <c:v>R1016</c:v>
                  </c:pt>
                  <c:pt idx="1688">
                    <c:v>R1011</c:v>
                  </c:pt>
                  <c:pt idx="1689">
                    <c:v>R1011</c:v>
                  </c:pt>
                  <c:pt idx="1690">
                    <c:v>R1011</c:v>
                  </c:pt>
                  <c:pt idx="1691">
                    <c:v>R1024</c:v>
                  </c:pt>
                  <c:pt idx="1692">
                    <c:v>R1013</c:v>
                  </c:pt>
                  <c:pt idx="1693">
                    <c:v>R1013</c:v>
                  </c:pt>
                  <c:pt idx="1694">
                    <c:v>R1011</c:v>
                  </c:pt>
                  <c:pt idx="1695">
                    <c:v>R1012</c:v>
                  </c:pt>
                  <c:pt idx="1696">
                    <c:v>R1011</c:v>
                  </c:pt>
                  <c:pt idx="1697">
                    <c:v>R1013</c:v>
                  </c:pt>
                  <c:pt idx="1698">
                    <c:v>R1012</c:v>
                  </c:pt>
                  <c:pt idx="1699">
                    <c:v>R1012</c:v>
                  </c:pt>
                  <c:pt idx="1700">
                    <c:v>R1011</c:v>
                  </c:pt>
                  <c:pt idx="1701">
                    <c:v>R1011</c:v>
                  </c:pt>
                  <c:pt idx="1702">
                    <c:v>R1013</c:v>
                  </c:pt>
                  <c:pt idx="1703">
                    <c:v>R1013</c:v>
                  </c:pt>
                  <c:pt idx="1704">
                    <c:v>R1013</c:v>
                  </c:pt>
                  <c:pt idx="1705">
                    <c:v>R1024</c:v>
                  </c:pt>
                  <c:pt idx="1706">
                    <c:v>R1012</c:v>
                  </c:pt>
                  <c:pt idx="1707">
                    <c:v>R1012</c:v>
                  </c:pt>
                  <c:pt idx="1708">
                    <c:v>R1012</c:v>
                  </c:pt>
                  <c:pt idx="1709">
                    <c:v>R1012</c:v>
                  </c:pt>
                  <c:pt idx="1710">
                    <c:v>R1011</c:v>
                  </c:pt>
                  <c:pt idx="1711">
                    <c:v>R1013</c:v>
                  </c:pt>
                  <c:pt idx="1712">
                    <c:v>R1024</c:v>
                  </c:pt>
                  <c:pt idx="1713">
                    <c:v>R1011</c:v>
                  </c:pt>
                  <c:pt idx="1714">
                    <c:v>R1013</c:v>
                  </c:pt>
                  <c:pt idx="1715">
                    <c:v>R1024</c:v>
                  </c:pt>
                  <c:pt idx="1716">
                    <c:v>R1013</c:v>
                  </c:pt>
                  <c:pt idx="1717">
                    <c:v>R1018</c:v>
                  </c:pt>
                  <c:pt idx="1718">
                    <c:v>R1011</c:v>
                  </c:pt>
                  <c:pt idx="1719">
                    <c:v>R1013</c:v>
                  </c:pt>
                  <c:pt idx="1720">
                    <c:v>R1024</c:v>
                  </c:pt>
                  <c:pt idx="1721">
                    <c:v>R1012</c:v>
                  </c:pt>
                  <c:pt idx="1722">
                    <c:v>R1011</c:v>
                  </c:pt>
                  <c:pt idx="1723">
                    <c:v>R1019</c:v>
                  </c:pt>
                  <c:pt idx="1724">
                    <c:v>R1014</c:v>
                  </c:pt>
                  <c:pt idx="1725">
                    <c:v>R1013</c:v>
                  </c:pt>
                  <c:pt idx="1726">
                    <c:v>R1024</c:v>
                  </c:pt>
                  <c:pt idx="1727">
                    <c:v>R1024</c:v>
                  </c:pt>
                  <c:pt idx="1728">
                    <c:v>R1013</c:v>
                  </c:pt>
                  <c:pt idx="1729">
                    <c:v>R1013</c:v>
                  </c:pt>
                  <c:pt idx="1730">
                    <c:v>R1011</c:v>
                  </c:pt>
                  <c:pt idx="1731">
                    <c:v>R1011</c:v>
                  </c:pt>
                  <c:pt idx="1732">
                    <c:v>R1012</c:v>
                  </c:pt>
                  <c:pt idx="1733">
                    <c:v>R1013</c:v>
                  </c:pt>
                  <c:pt idx="1734">
                    <c:v>R1011</c:v>
                  </c:pt>
                  <c:pt idx="1735">
                    <c:v>R1012</c:v>
                  </c:pt>
                  <c:pt idx="1736">
                    <c:v>R1012</c:v>
                  </c:pt>
                  <c:pt idx="1737">
                    <c:v>R1011</c:v>
                  </c:pt>
                  <c:pt idx="1738">
                    <c:v>R1012</c:v>
                  </c:pt>
                  <c:pt idx="1739">
                    <c:v>R1024</c:v>
                  </c:pt>
                  <c:pt idx="1740">
                    <c:v>R1012</c:v>
                  </c:pt>
                  <c:pt idx="1741">
                    <c:v>R1012</c:v>
                  </c:pt>
                  <c:pt idx="1742">
                    <c:v>R1024</c:v>
                  </c:pt>
                  <c:pt idx="1743">
                    <c:v>R1012</c:v>
                  </c:pt>
                  <c:pt idx="1744">
                    <c:v>R1012</c:v>
                  </c:pt>
                  <c:pt idx="1745">
                    <c:v>R1012</c:v>
                  </c:pt>
                  <c:pt idx="1746">
                    <c:v>R1024</c:v>
                  </c:pt>
                  <c:pt idx="1747">
                    <c:v>R1012</c:v>
                  </c:pt>
                  <c:pt idx="1748">
                    <c:v>R1019</c:v>
                  </c:pt>
                  <c:pt idx="1749">
                    <c:v>R1011</c:v>
                  </c:pt>
                  <c:pt idx="1750">
                    <c:v>R1013</c:v>
                  </c:pt>
                  <c:pt idx="1751">
                    <c:v>R1013</c:v>
                  </c:pt>
                  <c:pt idx="1752">
                    <c:v>R1012</c:v>
                  </c:pt>
                  <c:pt idx="1753">
                    <c:v>R1011</c:v>
                  </c:pt>
                  <c:pt idx="1754">
                    <c:v>R1012</c:v>
                  </c:pt>
                  <c:pt idx="1755">
                    <c:v>R1024</c:v>
                  </c:pt>
                  <c:pt idx="1756">
                    <c:v>R1013</c:v>
                  </c:pt>
                  <c:pt idx="1757">
                    <c:v>R1017</c:v>
                  </c:pt>
                  <c:pt idx="1758">
                    <c:v>R1013</c:v>
                  </c:pt>
                  <c:pt idx="1759">
                    <c:v>R1012</c:v>
                  </c:pt>
                  <c:pt idx="1760">
                    <c:v>R1019</c:v>
                  </c:pt>
                  <c:pt idx="1761">
                    <c:v>R1011</c:v>
                  </c:pt>
                  <c:pt idx="1762">
                    <c:v>R1012</c:v>
                  </c:pt>
                  <c:pt idx="1763">
                    <c:v>R1013</c:v>
                  </c:pt>
                  <c:pt idx="1764">
                    <c:v>R1012</c:v>
                  </c:pt>
                  <c:pt idx="1765">
                    <c:v>R1011</c:v>
                  </c:pt>
                  <c:pt idx="1766">
                    <c:v>R1026</c:v>
                  </c:pt>
                  <c:pt idx="1767">
                    <c:v>R1024</c:v>
                  </c:pt>
                  <c:pt idx="1768">
                    <c:v>R1016</c:v>
                  </c:pt>
                  <c:pt idx="1769">
                    <c:v>R1012</c:v>
                  </c:pt>
                  <c:pt idx="1770">
                    <c:v>R1012</c:v>
                  </c:pt>
                  <c:pt idx="1771">
                    <c:v>R1012</c:v>
                  </c:pt>
                  <c:pt idx="1772">
                    <c:v>R1011</c:v>
                  </c:pt>
                  <c:pt idx="1773">
                    <c:v>R1011</c:v>
                  </c:pt>
                  <c:pt idx="1774">
                    <c:v>R1016</c:v>
                  </c:pt>
                  <c:pt idx="1775">
                    <c:v>R1012</c:v>
                  </c:pt>
                  <c:pt idx="1776">
                    <c:v>R1026</c:v>
                  </c:pt>
                  <c:pt idx="1777">
                    <c:v>R1024</c:v>
                  </c:pt>
                  <c:pt idx="1778">
                    <c:v>R1011</c:v>
                  </c:pt>
                  <c:pt idx="1779">
                    <c:v>R1024</c:v>
                  </c:pt>
                  <c:pt idx="1780">
                    <c:v>R1012</c:v>
                  </c:pt>
                  <c:pt idx="1781">
                    <c:v>R1013</c:v>
                  </c:pt>
                  <c:pt idx="1782">
                    <c:v>R1013</c:v>
                  </c:pt>
                  <c:pt idx="1783">
                    <c:v>R1013</c:v>
                  </c:pt>
                  <c:pt idx="1784">
                    <c:v>R1012</c:v>
                  </c:pt>
                  <c:pt idx="1785">
                    <c:v>R1024</c:v>
                  </c:pt>
                  <c:pt idx="1786">
                    <c:v>R1012</c:v>
                  </c:pt>
                  <c:pt idx="1787">
                    <c:v>R1013</c:v>
                  </c:pt>
                  <c:pt idx="1788">
                    <c:v>R1013</c:v>
                  </c:pt>
                  <c:pt idx="1789">
                    <c:v>R1013</c:v>
                  </c:pt>
                  <c:pt idx="1790">
                    <c:v>R1019</c:v>
                  </c:pt>
                  <c:pt idx="1791">
                    <c:v>R1013</c:v>
                  </c:pt>
                  <c:pt idx="1792">
                    <c:v>R1015</c:v>
                  </c:pt>
                  <c:pt idx="1793">
                    <c:v>R1012</c:v>
                  </c:pt>
                  <c:pt idx="1794">
                    <c:v>R1013</c:v>
                  </c:pt>
                  <c:pt idx="1795">
                    <c:v>R1013</c:v>
                  </c:pt>
                  <c:pt idx="1796">
                    <c:v>R1012</c:v>
                  </c:pt>
                  <c:pt idx="1797">
                    <c:v>R1012</c:v>
                  </c:pt>
                  <c:pt idx="1798">
                    <c:v>R1013</c:v>
                  </c:pt>
                  <c:pt idx="1799">
                    <c:v>R1011</c:v>
                  </c:pt>
                  <c:pt idx="1800">
                    <c:v>R1024</c:v>
                  </c:pt>
                  <c:pt idx="1801">
                    <c:v>R1013</c:v>
                  </c:pt>
                  <c:pt idx="1802">
                    <c:v>R1011</c:v>
                  </c:pt>
                  <c:pt idx="1803">
                    <c:v>R1012</c:v>
                  </c:pt>
                  <c:pt idx="1804">
                    <c:v>R1011</c:v>
                  </c:pt>
                  <c:pt idx="1805">
                    <c:v>R1013</c:v>
                  </c:pt>
                  <c:pt idx="1806">
                    <c:v>R1013</c:v>
                  </c:pt>
                  <c:pt idx="1807">
                    <c:v>R1011</c:v>
                  </c:pt>
                  <c:pt idx="1808">
                    <c:v>R1026</c:v>
                  </c:pt>
                  <c:pt idx="1809">
                    <c:v>R1012</c:v>
                  </c:pt>
                  <c:pt idx="1810">
                    <c:v>R1024</c:v>
                  </c:pt>
                  <c:pt idx="1811">
                    <c:v>R1026</c:v>
                  </c:pt>
                  <c:pt idx="1812">
                    <c:v>R1012</c:v>
                  </c:pt>
                  <c:pt idx="1813">
                    <c:v>R1023</c:v>
                  </c:pt>
                  <c:pt idx="1814">
                    <c:v>R1016</c:v>
                  </c:pt>
                  <c:pt idx="1815">
                    <c:v>R1013</c:v>
                  </c:pt>
                  <c:pt idx="1816">
                    <c:v>R1012</c:v>
                  </c:pt>
                  <c:pt idx="1817">
                    <c:v>R1013</c:v>
                  </c:pt>
                  <c:pt idx="1818">
                    <c:v>R1012</c:v>
                  </c:pt>
                  <c:pt idx="1819">
                    <c:v>R1023</c:v>
                  </c:pt>
                  <c:pt idx="1820">
                    <c:v>R1012</c:v>
                  </c:pt>
                  <c:pt idx="1821">
                    <c:v>R1019</c:v>
                  </c:pt>
                  <c:pt idx="1822">
                    <c:v>R1011</c:v>
                  </c:pt>
                  <c:pt idx="1823">
                    <c:v>R1012</c:v>
                  </c:pt>
                  <c:pt idx="1824">
                    <c:v>R1013</c:v>
                  </c:pt>
                  <c:pt idx="1825">
                    <c:v>R1011</c:v>
                  </c:pt>
                  <c:pt idx="1826">
                    <c:v>R1012</c:v>
                  </c:pt>
                  <c:pt idx="1827">
                    <c:v>R1011</c:v>
                  </c:pt>
                  <c:pt idx="1828">
                    <c:v>R1013</c:v>
                  </c:pt>
                  <c:pt idx="1829">
                    <c:v>R1013</c:v>
                  </c:pt>
                  <c:pt idx="1830">
                    <c:v>R1013</c:v>
                  </c:pt>
                  <c:pt idx="1831">
                    <c:v>R1026</c:v>
                  </c:pt>
                  <c:pt idx="1832">
                    <c:v>R1012</c:v>
                  </c:pt>
                  <c:pt idx="1833">
                    <c:v>R1012</c:v>
                  </c:pt>
                  <c:pt idx="1834">
                    <c:v>R1012</c:v>
                  </c:pt>
                  <c:pt idx="1835">
                    <c:v>R1023</c:v>
                  </c:pt>
                  <c:pt idx="1836">
                    <c:v>R1012</c:v>
                  </c:pt>
                  <c:pt idx="1837">
                    <c:v>R1011</c:v>
                  </c:pt>
                  <c:pt idx="1838">
                    <c:v>R1013</c:v>
                  </c:pt>
                  <c:pt idx="1839">
                    <c:v>R1017</c:v>
                  </c:pt>
                  <c:pt idx="1840">
                    <c:v>R1012</c:v>
                  </c:pt>
                  <c:pt idx="1841">
                    <c:v>R1024</c:v>
                  </c:pt>
                  <c:pt idx="1842">
                    <c:v>R1012</c:v>
                  </c:pt>
                  <c:pt idx="1843">
                    <c:v>R1012</c:v>
                  </c:pt>
                  <c:pt idx="1844">
                    <c:v>R1012</c:v>
                  </c:pt>
                  <c:pt idx="1845">
                    <c:v>R1012</c:v>
                  </c:pt>
                  <c:pt idx="1846">
                    <c:v>R1012</c:v>
                  </c:pt>
                  <c:pt idx="1847">
                    <c:v>R1013</c:v>
                  </c:pt>
                  <c:pt idx="1848">
                    <c:v>R1013</c:v>
                  </c:pt>
                  <c:pt idx="1849">
                    <c:v>R1013</c:v>
                  </c:pt>
                  <c:pt idx="1850">
                    <c:v>R1012</c:v>
                  </c:pt>
                  <c:pt idx="1851">
                    <c:v>R1012</c:v>
                  </c:pt>
                  <c:pt idx="1852">
                    <c:v>R1012</c:v>
                  </c:pt>
                  <c:pt idx="1853">
                    <c:v>R1026</c:v>
                  </c:pt>
                  <c:pt idx="1854">
                    <c:v>R1023</c:v>
                  </c:pt>
                  <c:pt idx="1855">
                    <c:v>R1011</c:v>
                  </c:pt>
                  <c:pt idx="1856">
                    <c:v>R1012</c:v>
                  </c:pt>
                  <c:pt idx="1857">
                    <c:v>R1012</c:v>
                  </c:pt>
                  <c:pt idx="1858">
                    <c:v>R1011</c:v>
                  </c:pt>
                  <c:pt idx="1859">
                    <c:v>R1012</c:v>
                  </c:pt>
                  <c:pt idx="1860">
                    <c:v>R1012</c:v>
                  </c:pt>
                  <c:pt idx="1861">
                    <c:v>R1023</c:v>
                  </c:pt>
                  <c:pt idx="1862">
                    <c:v>R1026</c:v>
                  </c:pt>
                  <c:pt idx="1863">
                    <c:v>R1013</c:v>
                  </c:pt>
                  <c:pt idx="1864">
                    <c:v>R1019</c:v>
                  </c:pt>
                  <c:pt idx="1865">
                    <c:v>R1012</c:v>
                  </c:pt>
                  <c:pt idx="1866">
                    <c:v>R1026</c:v>
                  </c:pt>
                  <c:pt idx="1867">
                    <c:v>R1016</c:v>
                  </c:pt>
                  <c:pt idx="1868">
                    <c:v>R1013</c:v>
                  </c:pt>
                  <c:pt idx="1869">
                    <c:v>R1011</c:v>
                  </c:pt>
                  <c:pt idx="1870">
                    <c:v>R1011</c:v>
                  </c:pt>
                  <c:pt idx="1871">
                    <c:v>R1013</c:v>
                  </c:pt>
                  <c:pt idx="1872">
                    <c:v>R1023</c:v>
                  </c:pt>
                  <c:pt idx="1873">
                    <c:v>R1012</c:v>
                  </c:pt>
                  <c:pt idx="1874">
                    <c:v>R1023</c:v>
                  </c:pt>
                  <c:pt idx="1875">
                    <c:v>R1012</c:v>
                  </c:pt>
                  <c:pt idx="1876">
                    <c:v>R1011</c:v>
                  </c:pt>
                  <c:pt idx="1877">
                    <c:v>R1011</c:v>
                  </c:pt>
                  <c:pt idx="1878">
                    <c:v>R1024</c:v>
                  </c:pt>
                  <c:pt idx="1879">
                    <c:v>R1026</c:v>
                  </c:pt>
                  <c:pt idx="1880">
                    <c:v>R1012</c:v>
                  </c:pt>
                  <c:pt idx="1881">
                    <c:v>R1024</c:v>
                  </c:pt>
                  <c:pt idx="1882">
                    <c:v>R1012</c:v>
                  </c:pt>
                  <c:pt idx="1883">
                    <c:v>R1024</c:v>
                  </c:pt>
                  <c:pt idx="1884">
                    <c:v>R1012</c:v>
                  </c:pt>
                  <c:pt idx="1885">
                    <c:v>R1026</c:v>
                  </c:pt>
                  <c:pt idx="1886">
                    <c:v>R1011</c:v>
                  </c:pt>
                  <c:pt idx="1887">
                    <c:v>R1023</c:v>
                  </c:pt>
                  <c:pt idx="1888">
                    <c:v>R1013</c:v>
                  </c:pt>
                  <c:pt idx="1889">
                    <c:v>R1013</c:v>
                  </c:pt>
                  <c:pt idx="1890">
                    <c:v>R1012</c:v>
                  </c:pt>
                  <c:pt idx="1891">
                    <c:v>R1011</c:v>
                  </c:pt>
                  <c:pt idx="1892">
                    <c:v>R1011</c:v>
                  </c:pt>
                  <c:pt idx="1893">
                    <c:v>R1012</c:v>
                  </c:pt>
                  <c:pt idx="1894">
                    <c:v>R1012</c:v>
                  </c:pt>
                  <c:pt idx="1895">
                    <c:v>R1026</c:v>
                  </c:pt>
                  <c:pt idx="1896">
                    <c:v>R1026</c:v>
                  </c:pt>
                  <c:pt idx="1897">
                    <c:v>R1011</c:v>
                  </c:pt>
                  <c:pt idx="1898">
                    <c:v>R1023</c:v>
                  </c:pt>
                  <c:pt idx="1899">
                    <c:v>R1011</c:v>
                  </c:pt>
                  <c:pt idx="1900">
                    <c:v>R1012</c:v>
                  </c:pt>
                  <c:pt idx="1901">
                    <c:v>R1012</c:v>
                  </c:pt>
                  <c:pt idx="1902">
                    <c:v>R1012</c:v>
                  </c:pt>
                  <c:pt idx="1903">
                    <c:v>R1013</c:v>
                  </c:pt>
                  <c:pt idx="1904">
                    <c:v>R1026</c:v>
                  </c:pt>
                  <c:pt idx="1905">
                    <c:v>R1017</c:v>
                  </c:pt>
                  <c:pt idx="1906">
                    <c:v>R1011</c:v>
                  </c:pt>
                  <c:pt idx="1907">
                    <c:v>R1024</c:v>
                  </c:pt>
                  <c:pt idx="1908">
                    <c:v>R1012</c:v>
                  </c:pt>
                  <c:pt idx="1909">
                    <c:v>R1013</c:v>
                  </c:pt>
                  <c:pt idx="1910">
                    <c:v>R1024</c:v>
                  </c:pt>
                  <c:pt idx="1911">
                    <c:v>R1026</c:v>
                  </c:pt>
                  <c:pt idx="1912">
                    <c:v>R1012</c:v>
                  </c:pt>
                  <c:pt idx="1913">
                    <c:v>R1012</c:v>
                  </c:pt>
                  <c:pt idx="1914">
                    <c:v>R1011</c:v>
                  </c:pt>
                  <c:pt idx="1915">
                    <c:v>R1012</c:v>
                  </c:pt>
                  <c:pt idx="1916">
                    <c:v>R1026</c:v>
                  </c:pt>
                  <c:pt idx="1917">
                    <c:v>R1022</c:v>
                  </c:pt>
                  <c:pt idx="1918">
                    <c:v>R1011</c:v>
                  </c:pt>
                  <c:pt idx="1919">
                    <c:v>R1011</c:v>
                  </c:pt>
                  <c:pt idx="1920">
                    <c:v>R1012</c:v>
                  </c:pt>
                  <c:pt idx="1921">
                    <c:v>R1012</c:v>
                  </c:pt>
                  <c:pt idx="1922">
                    <c:v>R1012</c:v>
                  </c:pt>
                  <c:pt idx="1923">
                    <c:v>R1026</c:v>
                  </c:pt>
                  <c:pt idx="1924">
                    <c:v>R1011</c:v>
                  </c:pt>
                  <c:pt idx="1925">
                    <c:v>R1011</c:v>
                  </c:pt>
                  <c:pt idx="1926">
                    <c:v>R1012</c:v>
                  </c:pt>
                  <c:pt idx="1927">
                    <c:v>R1026</c:v>
                  </c:pt>
                  <c:pt idx="1928">
                    <c:v>R1012</c:v>
                  </c:pt>
                  <c:pt idx="1929">
                    <c:v>R1012</c:v>
                  </c:pt>
                  <c:pt idx="1930">
                    <c:v>R1026</c:v>
                  </c:pt>
                  <c:pt idx="1931">
                    <c:v>R1015</c:v>
                  </c:pt>
                  <c:pt idx="1932">
                    <c:v>R1026</c:v>
                  </c:pt>
                  <c:pt idx="1933">
                    <c:v>R1012</c:v>
                  </c:pt>
                  <c:pt idx="1934">
                    <c:v>R1012</c:v>
                  </c:pt>
                  <c:pt idx="1935">
                    <c:v>R1011</c:v>
                  </c:pt>
                  <c:pt idx="1936">
                    <c:v>R1016</c:v>
                  </c:pt>
                  <c:pt idx="1937">
                    <c:v>R1026</c:v>
                  </c:pt>
                  <c:pt idx="1938">
                    <c:v>R1023</c:v>
                  </c:pt>
                  <c:pt idx="1939">
                    <c:v>R1024</c:v>
                  </c:pt>
                  <c:pt idx="1940">
                    <c:v>R1021</c:v>
                  </c:pt>
                  <c:pt idx="1941">
                    <c:v>R1023</c:v>
                  </c:pt>
                  <c:pt idx="1942">
                    <c:v>R1024</c:v>
                  </c:pt>
                  <c:pt idx="1943">
                    <c:v>R1012</c:v>
                  </c:pt>
                  <c:pt idx="1944">
                    <c:v>R1012</c:v>
                  </c:pt>
                  <c:pt idx="1945">
                    <c:v>R1011</c:v>
                  </c:pt>
                  <c:pt idx="1946">
                    <c:v>R1013</c:v>
                  </c:pt>
                  <c:pt idx="1947">
                    <c:v>R1013</c:v>
                  </c:pt>
                  <c:pt idx="1948">
                    <c:v>R1012</c:v>
                  </c:pt>
                  <c:pt idx="1949">
                    <c:v>R1023</c:v>
                  </c:pt>
                  <c:pt idx="1950">
                    <c:v>R1011</c:v>
                  </c:pt>
                  <c:pt idx="1951">
                    <c:v>R1012</c:v>
                  </c:pt>
                  <c:pt idx="1952">
                    <c:v>R1023</c:v>
                  </c:pt>
                  <c:pt idx="1953">
                    <c:v>R1022</c:v>
                  </c:pt>
                  <c:pt idx="1954">
                    <c:v>R1023</c:v>
                  </c:pt>
                  <c:pt idx="1955">
                    <c:v>R1011</c:v>
                  </c:pt>
                  <c:pt idx="1956">
                    <c:v>R1011</c:v>
                  </c:pt>
                  <c:pt idx="1957">
                    <c:v>R1012</c:v>
                  </c:pt>
                  <c:pt idx="1958">
                    <c:v>R1011</c:v>
                  </c:pt>
                  <c:pt idx="1959">
                    <c:v>R1024</c:v>
                  </c:pt>
                  <c:pt idx="1960">
                    <c:v>R1011</c:v>
                  </c:pt>
                  <c:pt idx="1961">
                    <c:v>R1021</c:v>
                  </c:pt>
                  <c:pt idx="1962">
                    <c:v>R1012</c:v>
                  </c:pt>
                  <c:pt idx="1963">
                    <c:v>R1011</c:v>
                  </c:pt>
                  <c:pt idx="1964">
                    <c:v>R1024</c:v>
                  </c:pt>
                  <c:pt idx="1965">
                    <c:v>R1023</c:v>
                  </c:pt>
                  <c:pt idx="1966">
                    <c:v>R1026</c:v>
                  </c:pt>
                  <c:pt idx="1967">
                    <c:v>R1026</c:v>
                  </c:pt>
                  <c:pt idx="1968">
                    <c:v>R1023</c:v>
                  </c:pt>
                  <c:pt idx="1969">
                    <c:v>R1013</c:v>
                  </c:pt>
                  <c:pt idx="1970">
                    <c:v>R1026</c:v>
                  </c:pt>
                  <c:pt idx="1971">
                    <c:v>R1021</c:v>
                  </c:pt>
                  <c:pt idx="1972">
                    <c:v>R1012</c:v>
                  </c:pt>
                  <c:pt idx="1973">
                    <c:v>R1011</c:v>
                  </c:pt>
                  <c:pt idx="1974">
                    <c:v>R1012</c:v>
                  </c:pt>
                  <c:pt idx="1975">
                    <c:v>R1012</c:v>
                  </c:pt>
                  <c:pt idx="1976">
                    <c:v>R1012</c:v>
                  </c:pt>
                  <c:pt idx="1977">
                    <c:v>R1026</c:v>
                  </c:pt>
                  <c:pt idx="1978">
                    <c:v>R1011</c:v>
                  </c:pt>
                  <c:pt idx="1979">
                    <c:v>R1021</c:v>
                  </c:pt>
                  <c:pt idx="1980">
                    <c:v>R1013</c:v>
                  </c:pt>
                  <c:pt idx="1981">
                    <c:v>R1022</c:v>
                  </c:pt>
                  <c:pt idx="1982">
                    <c:v>R1024</c:v>
                  </c:pt>
                  <c:pt idx="1983">
                    <c:v>R1025</c:v>
                  </c:pt>
                  <c:pt idx="1984">
                    <c:v>R1024</c:v>
                  </c:pt>
                  <c:pt idx="1985">
                    <c:v>R1011</c:v>
                  </c:pt>
                  <c:pt idx="1986">
                    <c:v>R1012</c:v>
                  </c:pt>
                  <c:pt idx="1987">
                    <c:v>R1013</c:v>
                  </c:pt>
                  <c:pt idx="1988">
                    <c:v>R1013</c:v>
                  </c:pt>
                  <c:pt idx="1989">
                    <c:v>R1012</c:v>
                  </c:pt>
                  <c:pt idx="1990">
                    <c:v>R1024</c:v>
                  </c:pt>
                  <c:pt idx="1991">
                    <c:v>R1024</c:v>
                  </c:pt>
                  <c:pt idx="1992">
                    <c:v>R1023</c:v>
                  </c:pt>
                  <c:pt idx="1993">
                    <c:v>R1024</c:v>
                  </c:pt>
                  <c:pt idx="1994">
                    <c:v>R1021</c:v>
                  </c:pt>
                  <c:pt idx="1995">
                    <c:v>R1026</c:v>
                  </c:pt>
                  <c:pt idx="1996">
                    <c:v>R1012</c:v>
                  </c:pt>
                  <c:pt idx="1997">
                    <c:v>R1013</c:v>
                  </c:pt>
                  <c:pt idx="1998">
                    <c:v>R1016</c:v>
                  </c:pt>
                  <c:pt idx="1999">
                    <c:v>R1018</c:v>
                  </c:pt>
                  <c:pt idx="2000">
                    <c:v>R1024</c:v>
                  </c:pt>
                  <c:pt idx="2001">
                    <c:v>R1012</c:v>
                  </c:pt>
                  <c:pt idx="2002">
                    <c:v>R1011</c:v>
                  </c:pt>
                  <c:pt idx="2003">
                    <c:v>R1013</c:v>
                  </c:pt>
                  <c:pt idx="2004">
                    <c:v>R1011</c:v>
                  </c:pt>
                  <c:pt idx="2005">
                    <c:v>R1026</c:v>
                  </c:pt>
                  <c:pt idx="2006">
                    <c:v>R1012</c:v>
                  </c:pt>
                  <c:pt idx="2007">
                    <c:v>R1022</c:v>
                  </c:pt>
                  <c:pt idx="2008">
                    <c:v>R1011</c:v>
                  </c:pt>
                  <c:pt idx="2009">
                    <c:v>R1013</c:v>
                  </c:pt>
                  <c:pt idx="2010">
                    <c:v>R1012</c:v>
                  </c:pt>
                  <c:pt idx="2011">
                    <c:v>R1024</c:v>
                  </c:pt>
                  <c:pt idx="2012">
                    <c:v>R1026</c:v>
                  </c:pt>
                  <c:pt idx="2013">
                    <c:v>R1026</c:v>
                  </c:pt>
                  <c:pt idx="2014">
                    <c:v>R1013</c:v>
                  </c:pt>
                  <c:pt idx="2015">
                    <c:v>R1012</c:v>
                  </c:pt>
                  <c:pt idx="2016">
                    <c:v>R1012</c:v>
                  </c:pt>
                  <c:pt idx="2017">
                    <c:v>R1011</c:v>
                  </c:pt>
                  <c:pt idx="2018">
                    <c:v>R1012</c:v>
                  </c:pt>
                  <c:pt idx="2019">
                    <c:v>R1026</c:v>
                  </c:pt>
                  <c:pt idx="2020">
                    <c:v>R1026</c:v>
                  </c:pt>
                  <c:pt idx="2021">
                    <c:v>R1012</c:v>
                  </c:pt>
                  <c:pt idx="2022">
                    <c:v>R1013</c:v>
                  </c:pt>
                  <c:pt idx="2023">
                    <c:v>R1012</c:v>
                  </c:pt>
                  <c:pt idx="2024">
                    <c:v>R1023</c:v>
                  </c:pt>
                  <c:pt idx="2025">
                    <c:v>R1016</c:v>
                  </c:pt>
                  <c:pt idx="2026">
                    <c:v>R1012</c:v>
                  </c:pt>
                  <c:pt idx="2027">
                    <c:v>R1024</c:v>
                  </c:pt>
                  <c:pt idx="2028">
                    <c:v>R1011</c:v>
                  </c:pt>
                  <c:pt idx="2029">
                    <c:v>R1013</c:v>
                  </c:pt>
                  <c:pt idx="2030">
                    <c:v>R1013</c:v>
                  </c:pt>
                  <c:pt idx="2031">
                    <c:v>R1016</c:v>
                  </c:pt>
                  <c:pt idx="2032">
                    <c:v>R1023</c:v>
                  </c:pt>
                  <c:pt idx="2033">
                    <c:v>R1019</c:v>
                  </c:pt>
                  <c:pt idx="2034">
                    <c:v>R1012</c:v>
                  </c:pt>
                  <c:pt idx="2035">
                    <c:v>R1013</c:v>
                  </c:pt>
                  <c:pt idx="2036">
                    <c:v>R1011</c:v>
                  </c:pt>
                  <c:pt idx="2037">
                    <c:v>R1013</c:v>
                  </c:pt>
                  <c:pt idx="2038">
                    <c:v>R1013</c:v>
                  </c:pt>
                  <c:pt idx="2039">
                    <c:v>R1012</c:v>
                  </c:pt>
                  <c:pt idx="2040">
                    <c:v>R1011</c:v>
                  </c:pt>
                  <c:pt idx="2041">
                    <c:v>R1012</c:v>
                  </c:pt>
                  <c:pt idx="2042">
                    <c:v>R1012</c:v>
                  </c:pt>
                  <c:pt idx="2043">
                    <c:v>R1011</c:v>
                  </c:pt>
                  <c:pt idx="2044">
                    <c:v>R1013</c:v>
                  </c:pt>
                  <c:pt idx="2045">
                    <c:v>R1011</c:v>
                  </c:pt>
                  <c:pt idx="2046">
                    <c:v>R1012</c:v>
                  </c:pt>
                  <c:pt idx="2047">
                    <c:v>R1011</c:v>
                  </c:pt>
                  <c:pt idx="2048">
                    <c:v>R1026</c:v>
                  </c:pt>
                  <c:pt idx="2049">
                    <c:v>R1012</c:v>
                  </c:pt>
                  <c:pt idx="2050">
                    <c:v>R1018</c:v>
                  </c:pt>
                  <c:pt idx="2051">
                    <c:v>R1026</c:v>
                  </c:pt>
                  <c:pt idx="2052">
                    <c:v>R1026</c:v>
                  </c:pt>
                  <c:pt idx="2053">
                    <c:v>R1024</c:v>
                  </c:pt>
                  <c:pt idx="2054">
                    <c:v>R1023</c:v>
                  </c:pt>
                  <c:pt idx="2055">
                    <c:v>R1026</c:v>
                  </c:pt>
                  <c:pt idx="2056">
                    <c:v>R1021</c:v>
                  </c:pt>
                  <c:pt idx="2057">
                    <c:v>R1023</c:v>
                  </c:pt>
                  <c:pt idx="2058">
                    <c:v>R1011</c:v>
                  </c:pt>
                  <c:pt idx="2059">
                    <c:v>R1024</c:v>
                  </c:pt>
                  <c:pt idx="2060">
                    <c:v>R1012</c:v>
                  </c:pt>
                  <c:pt idx="2061">
                    <c:v>R1024</c:v>
                  </c:pt>
                  <c:pt idx="2062">
                    <c:v>R1024</c:v>
                  </c:pt>
                  <c:pt idx="2063">
                    <c:v>R1012</c:v>
                  </c:pt>
                  <c:pt idx="2064">
                    <c:v>R1026</c:v>
                  </c:pt>
                  <c:pt idx="2065">
                    <c:v>R1017</c:v>
                  </c:pt>
                  <c:pt idx="2066">
                    <c:v>R1012</c:v>
                  </c:pt>
                  <c:pt idx="2067">
                    <c:v>R1023</c:v>
                  </c:pt>
                  <c:pt idx="2068">
                    <c:v>R1012</c:v>
                  </c:pt>
                  <c:pt idx="2069">
                    <c:v>R1013</c:v>
                  </c:pt>
                  <c:pt idx="2070">
                    <c:v>R1011</c:v>
                  </c:pt>
                  <c:pt idx="2071">
                    <c:v>R1013</c:v>
                  </c:pt>
                  <c:pt idx="2072">
                    <c:v>R1012</c:v>
                  </c:pt>
                  <c:pt idx="2073">
                    <c:v>R1011</c:v>
                  </c:pt>
                  <c:pt idx="2074">
                    <c:v>R1013</c:v>
                  </c:pt>
                  <c:pt idx="2075">
                    <c:v>R1011</c:v>
                  </c:pt>
                  <c:pt idx="2076">
                    <c:v>R1012</c:v>
                  </c:pt>
                  <c:pt idx="2077">
                    <c:v>R1024</c:v>
                  </c:pt>
                  <c:pt idx="2078">
                    <c:v>R1012</c:v>
                  </c:pt>
                  <c:pt idx="2079">
                    <c:v>R1012</c:v>
                  </c:pt>
                  <c:pt idx="2080">
                    <c:v>R1011</c:v>
                  </c:pt>
                  <c:pt idx="2081">
                    <c:v>R1012</c:v>
                  </c:pt>
                  <c:pt idx="2082">
                    <c:v>R1023</c:v>
                  </c:pt>
                  <c:pt idx="2083">
                    <c:v>R1013</c:v>
                  </c:pt>
                  <c:pt idx="2084">
                    <c:v>R1011</c:v>
                  </c:pt>
                  <c:pt idx="2085">
                    <c:v>R1011</c:v>
                  </c:pt>
                  <c:pt idx="2086">
                    <c:v>R1023</c:v>
                  </c:pt>
                  <c:pt idx="2087">
                    <c:v>R1026</c:v>
                  </c:pt>
                  <c:pt idx="2088">
                    <c:v>R1025</c:v>
                  </c:pt>
                  <c:pt idx="2089">
                    <c:v>R1012</c:v>
                  </c:pt>
                  <c:pt idx="2090">
                    <c:v>R1012</c:v>
                  </c:pt>
                  <c:pt idx="2091">
                    <c:v>R1011</c:v>
                  </c:pt>
                  <c:pt idx="2092">
                    <c:v>R1012</c:v>
                  </c:pt>
                  <c:pt idx="2093">
                    <c:v>R1012</c:v>
                  </c:pt>
                  <c:pt idx="2094">
                    <c:v>R1023</c:v>
                  </c:pt>
                  <c:pt idx="2095">
                    <c:v>R1011</c:v>
                  </c:pt>
                  <c:pt idx="2096">
                    <c:v>R1024</c:v>
                  </c:pt>
                  <c:pt idx="2097">
                    <c:v>R1024</c:v>
                  </c:pt>
                  <c:pt idx="2098">
                    <c:v>R1012</c:v>
                  </c:pt>
                  <c:pt idx="2099">
                    <c:v>R1024</c:v>
                  </c:pt>
                  <c:pt idx="2100">
                    <c:v>R1016</c:v>
                  </c:pt>
                  <c:pt idx="2101">
                    <c:v>R1020</c:v>
                  </c:pt>
                  <c:pt idx="2102">
                    <c:v>R1011</c:v>
                  </c:pt>
                  <c:pt idx="2103">
                    <c:v>R1017</c:v>
                  </c:pt>
                  <c:pt idx="2104">
                    <c:v>R1011</c:v>
                  </c:pt>
                  <c:pt idx="2105">
                    <c:v>R1012</c:v>
                  </c:pt>
                  <c:pt idx="2106">
                    <c:v>R1026</c:v>
                  </c:pt>
                  <c:pt idx="2107">
                    <c:v>R1012</c:v>
                  </c:pt>
                  <c:pt idx="2108">
                    <c:v>R1011</c:v>
                  </c:pt>
                  <c:pt idx="2109">
                    <c:v>R1026</c:v>
                  </c:pt>
                  <c:pt idx="2110">
                    <c:v>R1011</c:v>
                  </c:pt>
                  <c:pt idx="2111">
                    <c:v>R1026</c:v>
                  </c:pt>
                  <c:pt idx="2112">
                    <c:v>R1024</c:v>
                  </c:pt>
                  <c:pt idx="2113">
                    <c:v>R1013</c:v>
                  </c:pt>
                  <c:pt idx="2114">
                    <c:v>R1011</c:v>
                  </c:pt>
                  <c:pt idx="2115">
                    <c:v>R1012</c:v>
                  </c:pt>
                  <c:pt idx="2116">
                    <c:v>R1011</c:v>
                  </c:pt>
                  <c:pt idx="2117">
                    <c:v>R1025</c:v>
                  </c:pt>
                  <c:pt idx="2118">
                    <c:v>R1024</c:v>
                  </c:pt>
                  <c:pt idx="2119">
                    <c:v>R1012</c:v>
                  </c:pt>
                  <c:pt idx="2120">
                    <c:v>R1012</c:v>
                  </c:pt>
                  <c:pt idx="2121">
                    <c:v>R1012</c:v>
                  </c:pt>
                  <c:pt idx="2122">
                    <c:v>R1012</c:v>
                  </c:pt>
                  <c:pt idx="2123">
                    <c:v>R1012</c:v>
                  </c:pt>
                  <c:pt idx="2124">
                    <c:v>R1026</c:v>
                  </c:pt>
                  <c:pt idx="2125">
                    <c:v>R1011</c:v>
                  </c:pt>
                  <c:pt idx="2126">
                    <c:v>R1013</c:v>
                  </c:pt>
                  <c:pt idx="2127">
                    <c:v>R1013</c:v>
                  </c:pt>
                  <c:pt idx="2128">
                    <c:v>R1011</c:v>
                  </c:pt>
                  <c:pt idx="2129">
                    <c:v>R1011</c:v>
                  </c:pt>
                  <c:pt idx="2130">
                    <c:v>R1012</c:v>
                  </c:pt>
                  <c:pt idx="2131">
                    <c:v>R1013</c:v>
                  </c:pt>
                  <c:pt idx="2132">
                    <c:v>R1013</c:v>
                  </c:pt>
                  <c:pt idx="2133">
                    <c:v>R1013</c:v>
                  </c:pt>
                  <c:pt idx="2134">
                    <c:v>R1016</c:v>
                  </c:pt>
                  <c:pt idx="2135">
                    <c:v>R1019</c:v>
                  </c:pt>
                  <c:pt idx="2136">
                    <c:v>R1011</c:v>
                  </c:pt>
                  <c:pt idx="2137">
                    <c:v>R1012</c:v>
                  </c:pt>
                  <c:pt idx="2138">
                    <c:v>R1021</c:v>
                  </c:pt>
                  <c:pt idx="2139">
                    <c:v>R1012</c:v>
                  </c:pt>
                  <c:pt idx="2140">
                    <c:v>R1012</c:v>
                  </c:pt>
                  <c:pt idx="2141">
                    <c:v>R1016</c:v>
                  </c:pt>
                  <c:pt idx="2142">
                    <c:v>R1021</c:v>
                  </c:pt>
                  <c:pt idx="2143">
                    <c:v>R1024</c:v>
                  </c:pt>
                  <c:pt idx="2144">
                    <c:v>R1024</c:v>
                  </c:pt>
                  <c:pt idx="2145">
                    <c:v>R1026</c:v>
                  </c:pt>
                  <c:pt idx="2146">
                    <c:v>R1025</c:v>
                  </c:pt>
                  <c:pt idx="2147">
                    <c:v>R1011</c:v>
                  </c:pt>
                  <c:pt idx="2148">
                    <c:v>R1026</c:v>
                  </c:pt>
                  <c:pt idx="2149">
                    <c:v>R1021</c:v>
                  </c:pt>
                  <c:pt idx="2150">
                    <c:v>R1017</c:v>
                  </c:pt>
                  <c:pt idx="2151">
                    <c:v>R1016</c:v>
                  </c:pt>
                  <c:pt idx="2152">
                    <c:v>R1026</c:v>
                  </c:pt>
                  <c:pt idx="2153">
                    <c:v>R1011</c:v>
                  </c:pt>
                  <c:pt idx="2154">
                    <c:v>R1011</c:v>
                  </c:pt>
                  <c:pt idx="2155">
                    <c:v>R1011</c:v>
                  </c:pt>
                  <c:pt idx="2156">
                    <c:v>R1021</c:v>
                  </c:pt>
                  <c:pt idx="2157">
                    <c:v>R1013</c:v>
                  </c:pt>
                  <c:pt idx="2158">
                    <c:v>R1011</c:v>
                  </c:pt>
                  <c:pt idx="2159">
                    <c:v>R1011</c:v>
                  </c:pt>
                  <c:pt idx="2160">
                    <c:v>R1011</c:v>
                  </c:pt>
                  <c:pt idx="2161">
                    <c:v>R1012</c:v>
                  </c:pt>
                  <c:pt idx="2162">
                    <c:v>R1011</c:v>
                  </c:pt>
                  <c:pt idx="2163">
                    <c:v>R1011</c:v>
                  </c:pt>
                  <c:pt idx="2164">
                    <c:v>R1013</c:v>
                  </c:pt>
                  <c:pt idx="2165">
                    <c:v>R1013</c:v>
                  </c:pt>
                  <c:pt idx="2166">
                    <c:v>R1012</c:v>
                  </c:pt>
                  <c:pt idx="2167">
                    <c:v>R1012</c:v>
                  </c:pt>
                  <c:pt idx="2168">
                    <c:v>R1012</c:v>
                  </c:pt>
                  <c:pt idx="2169">
                    <c:v>R1016</c:v>
                  </c:pt>
                  <c:pt idx="2170">
                    <c:v>R1023</c:v>
                  </c:pt>
                  <c:pt idx="2171">
                    <c:v>R1013</c:v>
                  </c:pt>
                  <c:pt idx="2172">
                    <c:v>R1025</c:v>
                  </c:pt>
                  <c:pt idx="2173">
                    <c:v>R1011</c:v>
                  </c:pt>
                  <c:pt idx="2174">
                    <c:v>R1013</c:v>
                  </c:pt>
                  <c:pt idx="2175">
                    <c:v>R1012</c:v>
                  </c:pt>
                  <c:pt idx="2176">
                    <c:v>R1012</c:v>
                  </c:pt>
                  <c:pt idx="2177">
                    <c:v>R1012</c:v>
                  </c:pt>
                  <c:pt idx="2178">
                    <c:v>R1013</c:v>
                  </c:pt>
                  <c:pt idx="2179">
                    <c:v>R1012</c:v>
                  </c:pt>
                  <c:pt idx="2180">
                    <c:v>R1011</c:v>
                  </c:pt>
                  <c:pt idx="2181">
                    <c:v>R1012</c:v>
                  </c:pt>
                  <c:pt idx="2182">
                    <c:v>R1012</c:v>
                  </c:pt>
                  <c:pt idx="2183">
                    <c:v>R1024</c:v>
                  </c:pt>
                  <c:pt idx="2184">
                    <c:v>R1022</c:v>
                  </c:pt>
                  <c:pt idx="2185">
                    <c:v>R1021</c:v>
                  </c:pt>
                  <c:pt idx="2186">
                    <c:v>R1016</c:v>
                  </c:pt>
                  <c:pt idx="2187">
                    <c:v>R1024</c:v>
                  </c:pt>
                  <c:pt idx="2188">
                    <c:v>R1011</c:v>
                  </c:pt>
                  <c:pt idx="2189">
                    <c:v>R1011</c:v>
                  </c:pt>
                  <c:pt idx="2190">
                    <c:v>R1011</c:v>
                  </c:pt>
                  <c:pt idx="2191">
                    <c:v>R1017</c:v>
                  </c:pt>
                  <c:pt idx="2192">
                    <c:v>R1017</c:v>
                  </c:pt>
                  <c:pt idx="2193">
                    <c:v>R1025</c:v>
                  </c:pt>
                  <c:pt idx="2194">
                    <c:v>R1011</c:v>
                  </c:pt>
                  <c:pt idx="2195">
                    <c:v>R1025</c:v>
                  </c:pt>
                  <c:pt idx="2196">
                    <c:v>R1012</c:v>
                  </c:pt>
                  <c:pt idx="2197">
                    <c:v>R1012</c:v>
                  </c:pt>
                  <c:pt idx="2198">
                    <c:v>R1013</c:v>
                  </c:pt>
                  <c:pt idx="2199">
                    <c:v>R1026</c:v>
                  </c:pt>
                  <c:pt idx="2200">
                    <c:v>R1026</c:v>
                  </c:pt>
                  <c:pt idx="2201">
                    <c:v>R1012</c:v>
                  </c:pt>
                  <c:pt idx="2202">
                    <c:v>R1013</c:v>
                  </c:pt>
                  <c:pt idx="2203">
                    <c:v>R1013</c:v>
                  </c:pt>
                  <c:pt idx="2204">
                    <c:v>R1012</c:v>
                  </c:pt>
                  <c:pt idx="2205">
                    <c:v>R1012</c:v>
                  </c:pt>
                  <c:pt idx="2206">
                    <c:v>R1011</c:v>
                  </c:pt>
                  <c:pt idx="2207">
                    <c:v>R1012</c:v>
                  </c:pt>
                  <c:pt idx="2208">
                    <c:v>R1012</c:v>
                  </c:pt>
                  <c:pt idx="2209">
                    <c:v>R1012</c:v>
                  </c:pt>
                  <c:pt idx="2210">
                    <c:v>R1012</c:v>
                  </c:pt>
                  <c:pt idx="2211">
                    <c:v>R1026</c:v>
                  </c:pt>
                  <c:pt idx="2212">
                    <c:v>R1012</c:v>
                  </c:pt>
                  <c:pt idx="2213">
                    <c:v>R1011</c:v>
                  </c:pt>
                  <c:pt idx="2214">
                    <c:v>R1011</c:v>
                  </c:pt>
                  <c:pt idx="2215">
                    <c:v>R1013</c:v>
                  </c:pt>
                  <c:pt idx="2216">
                    <c:v>R1012</c:v>
                  </c:pt>
                  <c:pt idx="2217">
                    <c:v>R1026</c:v>
                  </c:pt>
                  <c:pt idx="2218">
                    <c:v>R1012</c:v>
                  </c:pt>
                  <c:pt idx="2219">
                    <c:v>R1012</c:v>
                  </c:pt>
                  <c:pt idx="2220">
                    <c:v>R1011</c:v>
                  </c:pt>
                  <c:pt idx="2221">
                    <c:v>R1024</c:v>
                  </c:pt>
                  <c:pt idx="2222">
                    <c:v>R1011</c:v>
                  </c:pt>
                  <c:pt idx="2223">
                    <c:v>R1022</c:v>
                  </c:pt>
                  <c:pt idx="2224">
                    <c:v>R1013</c:v>
                  </c:pt>
                  <c:pt idx="2225">
                    <c:v>R1013</c:v>
                  </c:pt>
                  <c:pt idx="2226">
                    <c:v>R1026</c:v>
                  </c:pt>
                  <c:pt idx="2227">
                    <c:v>R1012</c:v>
                  </c:pt>
                  <c:pt idx="2228">
                    <c:v>R1021</c:v>
                  </c:pt>
                  <c:pt idx="2229">
                    <c:v>R1011</c:v>
                  </c:pt>
                  <c:pt idx="2230">
                    <c:v>R1024</c:v>
                  </c:pt>
                  <c:pt idx="2231">
                    <c:v>R1021</c:v>
                  </c:pt>
                  <c:pt idx="2232">
                    <c:v>R1012</c:v>
                  </c:pt>
                  <c:pt idx="2233">
                    <c:v>R1026</c:v>
                  </c:pt>
                  <c:pt idx="2234">
                    <c:v>R1013</c:v>
                  </c:pt>
                  <c:pt idx="2235">
                    <c:v>R1013</c:v>
                  </c:pt>
                  <c:pt idx="2236">
                    <c:v>R1013</c:v>
                  </c:pt>
                  <c:pt idx="2237">
                    <c:v>R1012</c:v>
                  </c:pt>
                  <c:pt idx="2238">
                    <c:v>R1016</c:v>
                  </c:pt>
                  <c:pt idx="2239">
                    <c:v>R1023</c:v>
                  </c:pt>
                  <c:pt idx="2240">
                    <c:v>R1019</c:v>
                  </c:pt>
                  <c:pt idx="2241">
                    <c:v>R1019</c:v>
                  </c:pt>
                  <c:pt idx="2242">
                    <c:v>R1021</c:v>
                  </c:pt>
                  <c:pt idx="2243">
                    <c:v>R1013</c:v>
                  </c:pt>
                  <c:pt idx="2244">
                    <c:v>R1013</c:v>
                  </c:pt>
                  <c:pt idx="2245">
                    <c:v>R1011</c:v>
                  </c:pt>
                  <c:pt idx="2246">
                    <c:v>R1024</c:v>
                  </c:pt>
                  <c:pt idx="2247">
                    <c:v>R1024</c:v>
                  </c:pt>
                  <c:pt idx="2248">
                    <c:v>R1011</c:v>
                  </c:pt>
                  <c:pt idx="2249">
                    <c:v>R1013</c:v>
                  </c:pt>
                  <c:pt idx="2250">
                    <c:v>R1011</c:v>
                  </c:pt>
                  <c:pt idx="2251">
                    <c:v>R1012</c:v>
                  </c:pt>
                  <c:pt idx="2252">
                    <c:v>R1011</c:v>
                  </c:pt>
                  <c:pt idx="2253">
                    <c:v>R1012</c:v>
                  </c:pt>
                  <c:pt idx="2254">
                    <c:v>R1011</c:v>
                  </c:pt>
                  <c:pt idx="2255">
                    <c:v>R1013</c:v>
                  </c:pt>
                  <c:pt idx="2256">
                    <c:v>R1012</c:v>
                  </c:pt>
                  <c:pt idx="2257">
                    <c:v>R1026</c:v>
                  </c:pt>
                  <c:pt idx="2258">
                    <c:v>R1011</c:v>
                  </c:pt>
                  <c:pt idx="2259">
                    <c:v>R1016</c:v>
                  </c:pt>
                  <c:pt idx="2260">
                    <c:v>R1026</c:v>
                  </c:pt>
                  <c:pt idx="2261">
                    <c:v>R1012</c:v>
                  </c:pt>
                  <c:pt idx="2262">
                    <c:v>R1013</c:v>
                  </c:pt>
                  <c:pt idx="2263">
                    <c:v>R1011</c:v>
                  </c:pt>
                  <c:pt idx="2264">
                    <c:v>R1011</c:v>
                  </c:pt>
                  <c:pt idx="2265">
                    <c:v>R1012</c:v>
                  </c:pt>
                  <c:pt idx="2266">
                    <c:v>R1026</c:v>
                  </c:pt>
                  <c:pt idx="2267">
                    <c:v>R1024</c:v>
                  </c:pt>
                  <c:pt idx="2268">
                    <c:v>R1021</c:v>
                  </c:pt>
                  <c:pt idx="2269">
                    <c:v>R1012</c:v>
                  </c:pt>
                  <c:pt idx="2270">
                    <c:v>R1021</c:v>
                  </c:pt>
                  <c:pt idx="2271">
                    <c:v>R1011</c:v>
                  </c:pt>
                  <c:pt idx="2272">
                    <c:v>R1024</c:v>
                  </c:pt>
                  <c:pt idx="2273">
                    <c:v>R1024</c:v>
                  </c:pt>
                  <c:pt idx="2274">
                    <c:v>R1023</c:v>
                  </c:pt>
                  <c:pt idx="2275">
                    <c:v>R1024</c:v>
                  </c:pt>
                  <c:pt idx="2276">
                    <c:v>R1022</c:v>
                  </c:pt>
                  <c:pt idx="2277">
                    <c:v>R1020</c:v>
                  </c:pt>
                  <c:pt idx="2278">
                    <c:v>R1011</c:v>
                  </c:pt>
                  <c:pt idx="2279">
                    <c:v>R1016</c:v>
                  </c:pt>
                  <c:pt idx="2280">
                    <c:v>R1011</c:v>
                  </c:pt>
                  <c:pt idx="2281">
                    <c:v>R1013</c:v>
                  </c:pt>
                  <c:pt idx="2282">
                    <c:v>R1011</c:v>
                  </c:pt>
                  <c:pt idx="2283">
                    <c:v>R1012</c:v>
                  </c:pt>
                  <c:pt idx="2284">
                    <c:v>R1011</c:v>
                  </c:pt>
                  <c:pt idx="2285">
                    <c:v>R1017</c:v>
                  </c:pt>
                  <c:pt idx="2286">
                    <c:v>R1012</c:v>
                  </c:pt>
                  <c:pt idx="2287">
                    <c:v>R1026</c:v>
                  </c:pt>
                  <c:pt idx="2288">
                    <c:v>R1012</c:v>
                  </c:pt>
                  <c:pt idx="2289">
                    <c:v>R1024</c:v>
                  </c:pt>
                  <c:pt idx="2290">
                    <c:v>R1026</c:v>
                  </c:pt>
                  <c:pt idx="2291">
                    <c:v>R1012</c:v>
                  </c:pt>
                  <c:pt idx="2292">
                    <c:v>R1012</c:v>
                  </c:pt>
                  <c:pt idx="2293">
                    <c:v>R1026</c:v>
                  </c:pt>
                  <c:pt idx="2294">
                    <c:v>R1014</c:v>
                  </c:pt>
                  <c:pt idx="2295">
                    <c:v>R1013</c:v>
                  </c:pt>
                  <c:pt idx="2296">
                    <c:v>R1025</c:v>
                  </c:pt>
                  <c:pt idx="2297">
                    <c:v>R1011</c:v>
                  </c:pt>
                  <c:pt idx="2298">
                    <c:v>R1012</c:v>
                  </c:pt>
                  <c:pt idx="2299">
                    <c:v>R1012</c:v>
                  </c:pt>
                  <c:pt idx="2300">
                    <c:v>R1021</c:v>
                  </c:pt>
                  <c:pt idx="2301">
                    <c:v>R1012</c:v>
                  </c:pt>
                  <c:pt idx="2302">
                    <c:v>R1013</c:v>
                  </c:pt>
                  <c:pt idx="2303">
                    <c:v>R1021</c:v>
                  </c:pt>
                  <c:pt idx="2304">
                    <c:v>R1011</c:v>
                  </c:pt>
                  <c:pt idx="2305">
                    <c:v>R1024</c:v>
                  </c:pt>
                  <c:pt idx="2306">
                    <c:v>R1018</c:v>
                  </c:pt>
                  <c:pt idx="2307">
                    <c:v>R1026</c:v>
                  </c:pt>
                  <c:pt idx="2308">
                    <c:v>R1013</c:v>
                  </c:pt>
                  <c:pt idx="2309">
                    <c:v>R1025</c:v>
                  </c:pt>
                  <c:pt idx="2310">
                    <c:v>R1026</c:v>
                  </c:pt>
                  <c:pt idx="2311">
                    <c:v>R1011</c:v>
                  </c:pt>
                  <c:pt idx="2312">
                    <c:v>R1013</c:v>
                  </c:pt>
                  <c:pt idx="2313">
                    <c:v>R1011</c:v>
                  </c:pt>
                  <c:pt idx="2314">
                    <c:v>R1011</c:v>
                  </c:pt>
                  <c:pt idx="2315">
                    <c:v>R1012</c:v>
                  </c:pt>
                  <c:pt idx="2316">
                    <c:v>R1012</c:v>
                  </c:pt>
                  <c:pt idx="2317">
                    <c:v>R1011</c:v>
                  </c:pt>
                  <c:pt idx="2318">
                    <c:v>R1025</c:v>
                  </c:pt>
                  <c:pt idx="2319">
                    <c:v>R1013</c:v>
                  </c:pt>
                  <c:pt idx="2320">
                    <c:v>R1012</c:v>
                  </c:pt>
                  <c:pt idx="2321">
                    <c:v>R1012</c:v>
                  </c:pt>
                  <c:pt idx="2322">
                    <c:v>R1026</c:v>
                  </c:pt>
                  <c:pt idx="2323">
                    <c:v>R1012</c:v>
                  </c:pt>
                  <c:pt idx="2324">
                    <c:v>R1011</c:v>
                  </c:pt>
                  <c:pt idx="2325">
                    <c:v>R1012</c:v>
                  </c:pt>
                  <c:pt idx="2326">
                    <c:v>R1011</c:v>
                  </c:pt>
                  <c:pt idx="2327">
                    <c:v>R1022</c:v>
                  </c:pt>
                  <c:pt idx="2328">
                    <c:v>R1012</c:v>
                  </c:pt>
                  <c:pt idx="2329">
                    <c:v>R1024</c:v>
                  </c:pt>
                  <c:pt idx="2330">
                    <c:v>R1019</c:v>
                  </c:pt>
                  <c:pt idx="2331">
                    <c:v>R1025</c:v>
                  </c:pt>
                  <c:pt idx="2332">
                    <c:v>R1011</c:v>
                  </c:pt>
                  <c:pt idx="2333">
                    <c:v>R1026</c:v>
                  </c:pt>
                  <c:pt idx="2334">
                    <c:v>R1011</c:v>
                  </c:pt>
                </c:lvl>
                <c:lvl>
                  <c:pt idx="0">
                    <c:v>tier - 3</c:v>
                  </c:pt>
                  <c:pt idx="1">
                    <c:v>tier - 2</c:v>
                  </c:pt>
                  <c:pt idx="2">
                    <c:v>tier - 3</c:v>
                  </c:pt>
                  <c:pt idx="3">
                    <c:v>tier - 2</c:v>
                  </c:pt>
                  <c:pt idx="4">
                    <c:v>tier - 1</c:v>
                  </c:pt>
                  <c:pt idx="5">
                    <c:v>tier - 2</c:v>
                  </c:pt>
                  <c:pt idx="6">
                    <c:v>tier - 2</c:v>
                  </c:pt>
                  <c:pt idx="7">
                    <c:v>tier - 2</c:v>
                  </c:pt>
                  <c:pt idx="8">
                    <c:v>tier - 1</c:v>
                  </c:pt>
                  <c:pt idx="9">
                    <c:v>tier - 2</c:v>
                  </c:pt>
                  <c:pt idx="10">
                    <c:v>tier - 2</c:v>
                  </c:pt>
                  <c:pt idx="11">
                    <c:v>tier - 1</c:v>
                  </c:pt>
                  <c:pt idx="12">
                    <c:v>tier - 1</c:v>
                  </c:pt>
                  <c:pt idx="13">
                    <c:v>tier - 3</c:v>
                  </c:pt>
                  <c:pt idx="14">
                    <c:v>tier - 1</c:v>
                  </c:pt>
                  <c:pt idx="15">
                    <c:v>tier - 2</c:v>
                  </c:pt>
                  <c:pt idx="16">
                    <c:v>tier - 2</c:v>
                  </c:pt>
                  <c:pt idx="17">
                    <c:v>tier - 3</c:v>
                  </c:pt>
                  <c:pt idx="18">
                    <c:v>tier - 3</c:v>
                  </c:pt>
                  <c:pt idx="19">
                    <c:v>tier - 2</c:v>
                  </c:pt>
                  <c:pt idx="20">
                    <c:v>tier - 1</c:v>
                  </c:pt>
                  <c:pt idx="21">
                    <c:v>tier - 1</c:v>
                  </c:pt>
                  <c:pt idx="22">
                    <c:v>tier - 2</c:v>
                  </c:pt>
                  <c:pt idx="23">
                    <c:v>tier - 1</c:v>
                  </c:pt>
                  <c:pt idx="24">
                    <c:v>tier - 2</c:v>
                  </c:pt>
                  <c:pt idx="25">
                    <c:v>tier - 3</c:v>
                  </c:pt>
                  <c:pt idx="26">
                    <c:v>tier - 3</c:v>
                  </c:pt>
                  <c:pt idx="27">
                    <c:v>tier - 2</c:v>
                  </c:pt>
                  <c:pt idx="28">
                    <c:v>tier - 1</c:v>
                  </c:pt>
                  <c:pt idx="29">
                    <c:v>tier - 1</c:v>
                  </c:pt>
                  <c:pt idx="30">
                    <c:v>tier - 3</c:v>
                  </c:pt>
                  <c:pt idx="31">
                    <c:v>tier - 3</c:v>
                  </c:pt>
                  <c:pt idx="32">
                    <c:v>tier - 1</c:v>
                  </c:pt>
                  <c:pt idx="33">
                    <c:v>tier - 2</c:v>
                  </c:pt>
                  <c:pt idx="34">
                    <c:v>tier - 2</c:v>
                  </c:pt>
                  <c:pt idx="35">
                    <c:v>tier - 3</c:v>
                  </c:pt>
                  <c:pt idx="36">
                    <c:v>tier - 3</c:v>
                  </c:pt>
                  <c:pt idx="37">
                    <c:v>tier - 3</c:v>
                  </c:pt>
                  <c:pt idx="38">
                    <c:v>tier - 3</c:v>
                  </c:pt>
                  <c:pt idx="39">
                    <c:v>tier - 3</c:v>
                  </c:pt>
                  <c:pt idx="40">
                    <c:v>tier - 1</c:v>
                  </c:pt>
                  <c:pt idx="41">
                    <c:v>tier - 3</c:v>
                  </c:pt>
                  <c:pt idx="42">
                    <c:v>tier - 3</c:v>
                  </c:pt>
                  <c:pt idx="43">
                    <c:v>tier - 3</c:v>
                  </c:pt>
                  <c:pt idx="44">
                    <c:v>tier - 2</c:v>
                  </c:pt>
                  <c:pt idx="45">
                    <c:v>tier - 2</c:v>
                  </c:pt>
                  <c:pt idx="46">
                    <c:v>tier - 2</c:v>
                  </c:pt>
                  <c:pt idx="47">
                    <c:v>tier - 2</c:v>
                  </c:pt>
                  <c:pt idx="48">
                    <c:v>tier - 1</c:v>
                  </c:pt>
                  <c:pt idx="49">
                    <c:v>tier - 1</c:v>
                  </c:pt>
                  <c:pt idx="50">
                    <c:v>tier - 2</c:v>
                  </c:pt>
                  <c:pt idx="51">
                    <c:v>tier - 2</c:v>
                  </c:pt>
                  <c:pt idx="52">
                    <c:v>tier - 1</c:v>
                  </c:pt>
                  <c:pt idx="53">
                    <c:v>tier - 1</c:v>
                  </c:pt>
                  <c:pt idx="54">
                    <c:v>tier - 1</c:v>
                  </c:pt>
                  <c:pt idx="55">
                    <c:v>tier - 3</c:v>
                  </c:pt>
                  <c:pt idx="56">
                    <c:v>tier - 2</c:v>
                  </c:pt>
                  <c:pt idx="57">
                    <c:v>tier - 2</c:v>
                  </c:pt>
                  <c:pt idx="58">
                    <c:v>tier - 3</c:v>
                  </c:pt>
                  <c:pt idx="59">
                    <c:v>tier - 1</c:v>
                  </c:pt>
                  <c:pt idx="60">
                    <c:v>tier - 2</c:v>
                  </c:pt>
                  <c:pt idx="61">
                    <c:v>tier - 3</c:v>
                  </c:pt>
                  <c:pt idx="62">
                    <c:v>tier - 2</c:v>
                  </c:pt>
                  <c:pt idx="63">
                    <c:v>tier - 3</c:v>
                  </c:pt>
                  <c:pt idx="64">
                    <c:v>tier - 3</c:v>
                  </c:pt>
                  <c:pt idx="65">
                    <c:v>tier - 3</c:v>
                  </c:pt>
                  <c:pt idx="66">
                    <c:v>tier - 3</c:v>
                  </c:pt>
                  <c:pt idx="67">
                    <c:v>tier - 3</c:v>
                  </c:pt>
                  <c:pt idx="68">
                    <c:v>tier - 3</c:v>
                  </c:pt>
                  <c:pt idx="69">
                    <c:v>tier - 2</c:v>
                  </c:pt>
                  <c:pt idx="70">
                    <c:v>tier - 2</c:v>
                  </c:pt>
                  <c:pt idx="71">
                    <c:v>tier - 1</c:v>
                  </c:pt>
                  <c:pt idx="72">
                    <c:v>tier - 1</c:v>
                  </c:pt>
                  <c:pt idx="73">
                    <c:v>tier - 3</c:v>
                  </c:pt>
                  <c:pt idx="74">
                    <c:v>tier - 3</c:v>
                  </c:pt>
                  <c:pt idx="75">
                    <c:v>tier - 3</c:v>
                  </c:pt>
                  <c:pt idx="76">
                    <c:v>tier - 1</c:v>
                  </c:pt>
                  <c:pt idx="77">
                    <c:v>tier - 2</c:v>
                  </c:pt>
                  <c:pt idx="78">
                    <c:v>tier - 3</c:v>
                  </c:pt>
                  <c:pt idx="79">
                    <c:v>tier - 3</c:v>
                  </c:pt>
                  <c:pt idx="80">
                    <c:v>tier - 1</c:v>
                  </c:pt>
                  <c:pt idx="81">
                    <c:v>tier - 1</c:v>
                  </c:pt>
                  <c:pt idx="82">
                    <c:v>tier - 3</c:v>
                  </c:pt>
                  <c:pt idx="83">
                    <c:v>tier - 1</c:v>
                  </c:pt>
                  <c:pt idx="84">
                    <c:v>tier - 1</c:v>
                  </c:pt>
                  <c:pt idx="85">
                    <c:v>tier - 1</c:v>
                  </c:pt>
                  <c:pt idx="86">
                    <c:v>tier - 2</c:v>
                  </c:pt>
                  <c:pt idx="87">
                    <c:v>tier - 1</c:v>
                  </c:pt>
                  <c:pt idx="88">
                    <c:v>tier - 1</c:v>
                  </c:pt>
                  <c:pt idx="89">
                    <c:v>tier - 3</c:v>
                  </c:pt>
                  <c:pt idx="90">
                    <c:v>tier - 1</c:v>
                  </c:pt>
                  <c:pt idx="91">
                    <c:v>tier - 1</c:v>
                  </c:pt>
                  <c:pt idx="92">
                    <c:v>tier - 1</c:v>
                  </c:pt>
                  <c:pt idx="93">
                    <c:v>tier - 2</c:v>
                  </c:pt>
                  <c:pt idx="94">
                    <c:v>tier - 2</c:v>
                  </c:pt>
                  <c:pt idx="95">
                    <c:v>tier - 1</c:v>
                  </c:pt>
                  <c:pt idx="96">
                    <c:v>tier - 1</c:v>
                  </c:pt>
                  <c:pt idx="97">
                    <c:v>tier - 2</c:v>
                  </c:pt>
                  <c:pt idx="98">
                    <c:v>tier - 3</c:v>
                  </c:pt>
                  <c:pt idx="99">
                    <c:v>tier - 3</c:v>
                  </c:pt>
                  <c:pt idx="100">
                    <c:v>tier - 1</c:v>
                  </c:pt>
                  <c:pt idx="101">
                    <c:v>tier - 3</c:v>
                  </c:pt>
                  <c:pt idx="102">
                    <c:v>tier - 1</c:v>
                  </c:pt>
                  <c:pt idx="103">
                    <c:v>tier - 1</c:v>
                  </c:pt>
                  <c:pt idx="104">
                    <c:v>tier - 2</c:v>
                  </c:pt>
                  <c:pt idx="105">
                    <c:v>tier - 1</c:v>
                  </c:pt>
                  <c:pt idx="106">
                    <c:v>tier - 1</c:v>
                  </c:pt>
                  <c:pt idx="107">
                    <c:v>tier - 3</c:v>
                  </c:pt>
                  <c:pt idx="108">
                    <c:v>tier - 1</c:v>
                  </c:pt>
                  <c:pt idx="109">
                    <c:v>tier - 2</c:v>
                  </c:pt>
                  <c:pt idx="110">
                    <c:v>tier - 3</c:v>
                  </c:pt>
                  <c:pt idx="111">
                    <c:v>tier - 1</c:v>
                  </c:pt>
                  <c:pt idx="112">
                    <c:v>tier - 1</c:v>
                  </c:pt>
                  <c:pt idx="113">
                    <c:v>tier - 2</c:v>
                  </c:pt>
                  <c:pt idx="114">
                    <c:v>tier - 1</c:v>
                  </c:pt>
                  <c:pt idx="115">
                    <c:v>tier - 1</c:v>
                  </c:pt>
                  <c:pt idx="116">
                    <c:v>tier - 3</c:v>
                  </c:pt>
                  <c:pt idx="117">
                    <c:v>tier - 2</c:v>
                  </c:pt>
                  <c:pt idx="118">
                    <c:v>tier - 2</c:v>
                  </c:pt>
                  <c:pt idx="119">
                    <c:v>tier - 1</c:v>
                  </c:pt>
                  <c:pt idx="120">
                    <c:v>tier - 3</c:v>
                  </c:pt>
                  <c:pt idx="121">
                    <c:v>tier - 2</c:v>
                  </c:pt>
                  <c:pt idx="122">
                    <c:v>tier - 1</c:v>
                  </c:pt>
                  <c:pt idx="123">
                    <c:v>tier - 2</c:v>
                  </c:pt>
                  <c:pt idx="124">
                    <c:v>tier - 2</c:v>
                  </c:pt>
                  <c:pt idx="125">
                    <c:v>tier - 3</c:v>
                  </c:pt>
                  <c:pt idx="126">
                    <c:v>tier - 2</c:v>
                  </c:pt>
                  <c:pt idx="127">
                    <c:v>tier - 1</c:v>
                  </c:pt>
                  <c:pt idx="128">
                    <c:v>tier - 1</c:v>
                  </c:pt>
                  <c:pt idx="129">
                    <c:v>tier - 2</c:v>
                  </c:pt>
                  <c:pt idx="130">
                    <c:v>tier - 3</c:v>
                  </c:pt>
                  <c:pt idx="131">
                    <c:v>tier - 3</c:v>
                  </c:pt>
                  <c:pt idx="132">
                    <c:v>tier - 1</c:v>
                  </c:pt>
                  <c:pt idx="133">
                    <c:v>tier - 1</c:v>
                  </c:pt>
                  <c:pt idx="134">
                    <c:v>tier - 2</c:v>
                  </c:pt>
                  <c:pt idx="135">
                    <c:v>tier - 2</c:v>
                  </c:pt>
                  <c:pt idx="136">
                    <c:v>tier - 3</c:v>
                  </c:pt>
                  <c:pt idx="137">
                    <c:v>tier - 1</c:v>
                  </c:pt>
                  <c:pt idx="138">
                    <c:v>tier - 2</c:v>
                  </c:pt>
                  <c:pt idx="139">
                    <c:v>tier - 2</c:v>
                  </c:pt>
                  <c:pt idx="140">
                    <c:v>tier - 1</c:v>
                  </c:pt>
                  <c:pt idx="141">
                    <c:v>tier - 3</c:v>
                  </c:pt>
                  <c:pt idx="142">
                    <c:v>tier - 3</c:v>
                  </c:pt>
                  <c:pt idx="143">
                    <c:v>tier - 2</c:v>
                  </c:pt>
                  <c:pt idx="144">
                    <c:v>tier - 3</c:v>
                  </c:pt>
                  <c:pt idx="145">
                    <c:v>tier - 3</c:v>
                  </c:pt>
                  <c:pt idx="146">
                    <c:v>tier - 1</c:v>
                  </c:pt>
                  <c:pt idx="147">
                    <c:v>tier - 2</c:v>
                  </c:pt>
                  <c:pt idx="148">
                    <c:v>tier - 3</c:v>
                  </c:pt>
                  <c:pt idx="149">
                    <c:v>tier - 3</c:v>
                  </c:pt>
                  <c:pt idx="150">
                    <c:v>tier - 2</c:v>
                  </c:pt>
                  <c:pt idx="151">
                    <c:v>tier - 3</c:v>
                  </c:pt>
                  <c:pt idx="152">
                    <c:v>tier - 3</c:v>
                  </c:pt>
                  <c:pt idx="153">
                    <c:v>tier - 3</c:v>
                  </c:pt>
                  <c:pt idx="154">
                    <c:v>tier - 1</c:v>
                  </c:pt>
                  <c:pt idx="155">
                    <c:v>tier - 3</c:v>
                  </c:pt>
                  <c:pt idx="156">
                    <c:v>tier - 2</c:v>
                  </c:pt>
                  <c:pt idx="157">
                    <c:v>tier - 1</c:v>
                  </c:pt>
                  <c:pt idx="158">
                    <c:v>tier - 2</c:v>
                  </c:pt>
                  <c:pt idx="159">
                    <c:v>tier - 3</c:v>
                  </c:pt>
                  <c:pt idx="160">
                    <c:v>tier - 3</c:v>
                  </c:pt>
                  <c:pt idx="161">
                    <c:v>tier - 3</c:v>
                  </c:pt>
                  <c:pt idx="162">
                    <c:v>tier - 2</c:v>
                  </c:pt>
                  <c:pt idx="163">
                    <c:v>tier - 3</c:v>
                  </c:pt>
                  <c:pt idx="164">
                    <c:v>tier - 3</c:v>
                  </c:pt>
                  <c:pt idx="165">
                    <c:v>tier - 1</c:v>
                  </c:pt>
                  <c:pt idx="166">
                    <c:v>tier - 3</c:v>
                  </c:pt>
                  <c:pt idx="167">
                    <c:v>tier - 2</c:v>
                  </c:pt>
                  <c:pt idx="168">
                    <c:v>tier - 2</c:v>
                  </c:pt>
                  <c:pt idx="169">
                    <c:v>tier - 1</c:v>
                  </c:pt>
                  <c:pt idx="170">
                    <c:v>tier - 2</c:v>
                  </c:pt>
                  <c:pt idx="171">
                    <c:v>tier - 3</c:v>
                  </c:pt>
                  <c:pt idx="172">
                    <c:v>tier - 2</c:v>
                  </c:pt>
                  <c:pt idx="173">
                    <c:v>tier - 1</c:v>
                  </c:pt>
                  <c:pt idx="174">
                    <c:v>tier - 2</c:v>
                  </c:pt>
                  <c:pt idx="175">
                    <c:v>tier - 1</c:v>
                  </c:pt>
                  <c:pt idx="176">
                    <c:v>tier - 1</c:v>
                  </c:pt>
                  <c:pt idx="177">
                    <c:v>tier - 1</c:v>
                  </c:pt>
                  <c:pt idx="178">
                    <c:v>tier - 1</c:v>
                  </c:pt>
                  <c:pt idx="179">
                    <c:v>tier - 1</c:v>
                  </c:pt>
                  <c:pt idx="180">
                    <c:v>tier - 1</c:v>
                  </c:pt>
                  <c:pt idx="181">
                    <c:v>tier - 3</c:v>
                  </c:pt>
                  <c:pt idx="182">
                    <c:v>tier - 3</c:v>
                  </c:pt>
                  <c:pt idx="183">
                    <c:v>tier - 2</c:v>
                  </c:pt>
                  <c:pt idx="184">
                    <c:v>tier - 3</c:v>
                  </c:pt>
                  <c:pt idx="185">
                    <c:v>tier - 2</c:v>
                  </c:pt>
                  <c:pt idx="186">
                    <c:v>tier - 1</c:v>
                  </c:pt>
                  <c:pt idx="187">
                    <c:v>tier - 2</c:v>
                  </c:pt>
                  <c:pt idx="188">
                    <c:v>tier - 2</c:v>
                  </c:pt>
                  <c:pt idx="189">
                    <c:v>tier - 2</c:v>
                  </c:pt>
                  <c:pt idx="190">
                    <c:v>tier - 1</c:v>
                  </c:pt>
                  <c:pt idx="191">
                    <c:v>tier - 2</c:v>
                  </c:pt>
                  <c:pt idx="192">
                    <c:v>tier - 2</c:v>
                  </c:pt>
                  <c:pt idx="193">
                    <c:v>tier - 3</c:v>
                  </c:pt>
                  <c:pt idx="194">
                    <c:v>tier - 3</c:v>
                  </c:pt>
                  <c:pt idx="195">
                    <c:v>tier - 1</c:v>
                  </c:pt>
                  <c:pt idx="196">
                    <c:v>tier - 3</c:v>
                  </c:pt>
                  <c:pt idx="197">
                    <c:v>tier - 3</c:v>
                  </c:pt>
                  <c:pt idx="198">
                    <c:v>tier - 1</c:v>
                  </c:pt>
                  <c:pt idx="199">
                    <c:v>tier - 3</c:v>
                  </c:pt>
                  <c:pt idx="200">
                    <c:v>tier - 2</c:v>
                  </c:pt>
                  <c:pt idx="201">
                    <c:v>tier - 2</c:v>
                  </c:pt>
                  <c:pt idx="202">
                    <c:v>tier - 1</c:v>
                  </c:pt>
                  <c:pt idx="203">
                    <c:v>tier - 1</c:v>
                  </c:pt>
                  <c:pt idx="204">
                    <c:v>tier - 1</c:v>
                  </c:pt>
                  <c:pt idx="205">
                    <c:v>tier - 1</c:v>
                  </c:pt>
                  <c:pt idx="206">
                    <c:v>tier - 2</c:v>
                  </c:pt>
                  <c:pt idx="207">
                    <c:v>tier - 3</c:v>
                  </c:pt>
                  <c:pt idx="208">
                    <c:v>tier - 2</c:v>
                  </c:pt>
                  <c:pt idx="209">
                    <c:v>tier - 1</c:v>
                  </c:pt>
                  <c:pt idx="210">
                    <c:v>tier - 2</c:v>
                  </c:pt>
                  <c:pt idx="211">
                    <c:v>tier - 3</c:v>
                  </c:pt>
                  <c:pt idx="212">
                    <c:v>tier - 1</c:v>
                  </c:pt>
                  <c:pt idx="213">
                    <c:v>tier - 2</c:v>
                  </c:pt>
                  <c:pt idx="214">
                    <c:v>tier - 2</c:v>
                  </c:pt>
                  <c:pt idx="215">
                    <c:v>tier - 3</c:v>
                  </c:pt>
                  <c:pt idx="216">
                    <c:v>tier - 3</c:v>
                  </c:pt>
                  <c:pt idx="217">
                    <c:v>tier - 1</c:v>
                  </c:pt>
                  <c:pt idx="218">
                    <c:v>tier - 1</c:v>
                  </c:pt>
                  <c:pt idx="219">
                    <c:v>tier - 2</c:v>
                  </c:pt>
                  <c:pt idx="220">
                    <c:v>tier - 3</c:v>
                  </c:pt>
                  <c:pt idx="221">
                    <c:v>tier - 3</c:v>
                  </c:pt>
                  <c:pt idx="222">
                    <c:v>tier - 2</c:v>
                  </c:pt>
                  <c:pt idx="223">
                    <c:v>tier - 2</c:v>
                  </c:pt>
                  <c:pt idx="224">
                    <c:v>tier - 3</c:v>
                  </c:pt>
                  <c:pt idx="225">
                    <c:v>tier - 2</c:v>
                  </c:pt>
                  <c:pt idx="226">
                    <c:v>tier - 1</c:v>
                  </c:pt>
                  <c:pt idx="227">
                    <c:v>tier - 3</c:v>
                  </c:pt>
                  <c:pt idx="228">
                    <c:v>tier - 1</c:v>
                  </c:pt>
                  <c:pt idx="229">
                    <c:v>tier - 1</c:v>
                  </c:pt>
                  <c:pt idx="230">
                    <c:v>tier - 1</c:v>
                  </c:pt>
                  <c:pt idx="231">
                    <c:v>tier - 1</c:v>
                  </c:pt>
                  <c:pt idx="232">
                    <c:v>tier - 1</c:v>
                  </c:pt>
                  <c:pt idx="233">
                    <c:v>tier - 1</c:v>
                  </c:pt>
                  <c:pt idx="234">
                    <c:v>tier - 3</c:v>
                  </c:pt>
                  <c:pt idx="235">
                    <c:v>tier - 2</c:v>
                  </c:pt>
                  <c:pt idx="236">
                    <c:v>tier - 1</c:v>
                  </c:pt>
                  <c:pt idx="237">
                    <c:v>tier - 3</c:v>
                  </c:pt>
                  <c:pt idx="238">
                    <c:v>tier - 3</c:v>
                  </c:pt>
                  <c:pt idx="239">
                    <c:v>tier - 3</c:v>
                  </c:pt>
                  <c:pt idx="240">
                    <c:v>tier - 3</c:v>
                  </c:pt>
                  <c:pt idx="241">
                    <c:v>tier - 2</c:v>
                  </c:pt>
                  <c:pt idx="242">
                    <c:v>tier - 1</c:v>
                  </c:pt>
                  <c:pt idx="243">
                    <c:v>tier - 1</c:v>
                  </c:pt>
                  <c:pt idx="244">
                    <c:v>tier - 1</c:v>
                  </c:pt>
                  <c:pt idx="245">
                    <c:v>tier - 3</c:v>
                  </c:pt>
                  <c:pt idx="246">
                    <c:v>tier - 2</c:v>
                  </c:pt>
                  <c:pt idx="247">
                    <c:v>tier - 3</c:v>
                  </c:pt>
                  <c:pt idx="248">
                    <c:v>tier - 3</c:v>
                  </c:pt>
                  <c:pt idx="249">
                    <c:v>tier - 1</c:v>
                  </c:pt>
                  <c:pt idx="250">
                    <c:v>tier - 3</c:v>
                  </c:pt>
                  <c:pt idx="251">
                    <c:v>tier - 1</c:v>
                  </c:pt>
                  <c:pt idx="252">
                    <c:v>tier - 2</c:v>
                  </c:pt>
                  <c:pt idx="253">
                    <c:v>tier - 2</c:v>
                  </c:pt>
                  <c:pt idx="254">
                    <c:v>tier - 1</c:v>
                  </c:pt>
                  <c:pt idx="255">
                    <c:v>tier - 2</c:v>
                  </c:pt>
                  <c:pt idx="256">
                    <c:v>tier - 3</c:v>
                  </c:pt>
                  <c:pt idx="257">
                    <c:v>tier - 2</c:v>
                  </c:pt>
                  <c:pt idx="258">
                    <c:v>tier - 1</c:v>
                  </c:pt>
                  <c:pt idx="259">
                    <c:v>tier - 1</c:v>
                  </c:pt>
                  <c:pt idx="260">
                    <c:v>tier - 2</c:v>
                  </c:pt>
                  <c:pt idx="261">
                    <c:v>tier - 2</c:v>
                  </c:pt>
                  <c:pt idx="262">
                    <c:v>tier - 2</c:v>
                  </c:pt>
                  <c:pt idx="263">
                    <c:v>tier - 3</c:v>
                  </c:pt>
                  <c:pt idx="264">
                    <c:v>tier - 1</c:v>
                  </c:pt>
                  <c:pt idx="265">
                    <c:v>tier - 1</c:v>
                  </c:pt>
                  <c:pt idx="266">
                    <c:v>tier - 2</c:v>
                  </c:pt>
                  <c:pt idx="267">
                    <c:v>tier - 2</c:v>
                  </c:pt>
                  <c:pt idx="268">
                    <c:v>tier - 3</c:v>
                  </c:pt>
                  <c:pt idx="269">
                    <c:v>tier - 3</c:v>
                  </c:pt>
                  <c:pt idx="270">
                    <c:v>tier - 2</c:v>
                  </c:pt>
                  <c:pt idx="271">
                    <c:v>tier - 3</c:v>
                  </c:pt>
                  <c:pt idx="272">
                    <c:v>tier - 2</c:v>
                  </c:pt>
                  <c:pt idx="273">
                    <c:v>tier - 1</c:v>
                  </c:pt>
                  <c:pt idx="274">
                    <c:v>tier - 2</c:v>
                  </c:pt>
                  <c:pt idx="275">
                    <c:v>tier - 2</c:v>
                  </c:pt>
                  <c:pt idx="276">
                    <c:v>tier - 2</c:v>
                  </c:pt>
                  <c:pt idx="277">
                    <c:v>tier - 3</c:v>
                  </c:pt>
                  <c:pt idx="278">
                    <c:v>tier - 3</c:v>
                  </c:pt>
                  <c:pt idx="279">
                    <c:v>tier - 3</c:v>
                  </c:pt>
                  <c:pt idx="280">
                    <c:v>tier - 3</c:v>
                  </c:pt>
                  <c:pt idx="281">
                    <c:v>tier - 2</c:v>
                  </c:pt>
                  <c:pt idx="282">
                    <c:v>tier - 1</c:v>
                  </c:pt>
                  <c:pt idx="283">
                    <c:v>tier - 3</c:v>
                  </c:pt>
                  <c:pt idx="284">
                    <c:v>tier - 1</c:v>
                  </c:pt>
                  <c:pt idx="285">
                    <c:v>tier - 3</c:v>
                  </c:pt>
                  <c:pt idx="286">
                    <c:v>tier - 1</c:v>
                  </c:pt>
                  <c:pt idx="287">
                    <c:v>tier - 3</c:v>
                  </c:pt>
                  <c:pt idx="288">
                    <c:v>tier - 2</c:v>
                  </c:pt>
                  <c:pt idx="289">
                    <c:v>tier - 1</c:v>
                  </c:pt>
                  <c:pt idx="290">
                    <c:v>tier - 3</c:v>
                  </c:pt>
                  <c:pt idx="291">
                    <c:v>tier - 3</c:v>
                  </c:pt>
                  <c:pt idx="292">
                    <c:v>tier - 3</c:v>
                  </c:pt>
                  <c:pt idx="293">
                    <c:v>tier - 1</c:v>
                  </c:pt>
                  <c:pt idx="294">
                    <c:v>tier - 3</c:v>
                  </c:pt>
                  <c:pt idx="295">
                    <c:v>tier - 3</c:v>
                  </c:pt>
                  <c:pt idx="296">
                    <c:v>tier - 3</c:v>
                  </c:pt>
                  <c:pt idx="297">
                    <c:v>tier - 3</c:v>
                  </c:pt>
                  <c:pt idx="298">
                    <c:v>tier - 1</c:v>
                  </c:pt>
                  <c:pt idx="299">
                    <c:v>tier - 1</c:v>
                  </c:pt>
                  <c:pt idx="300">
                    <c:v>tier - 3</c:v>
                  </c:pt>
                  <c:pt idx="301">
                    <c:v>tier - 1</c:v>
                  </c:pt>
                  <c:pt idx="302">
                    <c:v>tier - 2</c:v>
                  </c:pt>
                  <c:pt idx="303">
                    <c:v>tier - 2</c:v>
                  </c:pt>
                  <c:pt idx="304">
                    <c:v>tier - 3</c:v>
                  </c:pt>
                  <c:pt idx="305">
                    <c:v>tier - 2</c:v>
                  </c:pt>
                  <c:pt idx="306">
                    <c:v>tier - 2</c:v>
                  </c:pt>
                  <c:pt idx="307">
                    <c:v>tier - 2</c:v>
                  </c:pt>
                  <c:pt idx="308">
                    <c:v>tier - 1</c:v>
                  </c:pt>
                  <c:pt idx="309">
                    <c:v>tier - 1</c:v>
                  </c:pt>
                  <c:pt idx="310">
                    <c:v>tier - 3</c:v>
                  </c:pt>
                  <c:pt idx="311">
                    <c:v>tier - 1</c:v>
                  </c:pt>
                  <c:pt idx="312">
                    <c:v>tier - 1</c:v>
                  </c:pt>
                  <c:pt idx="313">
                    <c:v>tier - 2</c:v>
                  </c:pt>
                  <c:pt idx="314">
                    <c:v>tier - 2</c:v>
                  </c:pt>
                  <c:pt idx="315">
                    <c:v>tier - 3</c:v>
                  </c:pt>
                  <c:pt idx="316">
                    <c:v>tier - 1</c:v>
                  </c:pt>
                  <c:pt idx="317">
                    <c:v>tier - 1</c:v>
                  </c:pt>
                  <c:pt idx="318">
                    <c:v>tier - 2</c:v>
                  </c:pt>
                  <c:pt idx="319">
                    <c:v>tier - 1</c:v>
                  </c:pt>
                  <c:pt idx="320">
                    <c:v>tier - 3</c:v>
                  </c:pt>
                  <c:pt idx="321">
                    <c:v>tier - 3</c:v>
                  </c:pt>
                  <c:pt idx="322">
                    <c:v>tier - 3</c:v>
                  </c:pt>
                  <c:pt idx="323">
                    <c:v>tier - 3</c:v>
                  </c:pt>
                  <c:pt idx="324">
                    <c:v>tier - 2</c:v>
                  </c:pt>
                  <c:pt idx="325">
                    <c:v>tier - 2</c:v>
                  </c:pt>
                  <c:pt idx="326">
                    <c:v>tier - 3</c:v>
                  </c:pt>
                  <c:pt idx="327">
                    <c:v>tier - 1</c:v>
                  </c:pt>
                  <c:pt idx="328">
                    <c:v>tier - 2</c:v>
                  </c:pt>
                  <c:pt idx="329">
                    <c:v>tier - 1</c:v>
                  </c:pt>
                  <c:pt idx="330">
                    <c:v>tier - 2</c:v>
                  </c:pt>
                  <c:pt idx="331">
                    <c:v>tier - 3</c:v>
                  </c:pt>
                  <c:pt idx="332">
                    <c:v>tier - 2</c:v>
                  </c:pt>
                  <c:pt idx="333">
                    <c:v>tier - 1</c:v>
                  </c:pt>
                  <c:pt idx="334">
                    <c:v>tier - 2</c:v>
                  </c:pt>
                  <c:pt idx="335">
                    <c:v>tier - 1</c:v>
                  </c:pt>
                  <c:pt idx="336">
                    <c:v>tier - 1</c:v>
                  </c:pt>
                  <c:pt idx="337">
                    <c:v>tier - 3</c:v>
                  </c:pt>
                  <c:pt idx="338">
                    <c:v>tier - 2</c:v>
                  </c:pt>
                  <c:pt idx="339">
                    <c:v>tier - 2</c:v>
                  </c:pt>
                  <c:pt idx="340">
                    <c:v>tier - 1</c:v>
                  </c:pt>
                  <c:pt idx="341">
                    <c:v>tier - 2</c:v>
                  </c:pt>
                  <c:pt idx="342">
                    <c:v>tier - 3</c:v>
                  </c:pt>
                  <c:pt idx="343">
                    <c:v>tier - 3</c:v>
                  </c:pt>
                  <c:pt idx="344">
                    <c:v>tier - 3</c:v>
                  </c:pt>
                  <c:pt idx="345">
                    <c:v>tier - 1</c:v>
                  </c:pt>
                  <c:pt idx="346">
                    <c:v>tier - 3</c:v>
                  </c:pt>
                  <c:pt idx="347">
                    <c:v>tier - 1</c:v>
                  </c:pt>
                  <c:pt idx="348">
                    <c:v>tier - 2</c:v>
                  </c:pt>
                  <c:pt idx="349">
                    <c:v>tier - 2</c:v>
                  </c:pt>
                  <c:pt idx="350">
                    <c:v>tier - 1</c:v>
                  </c:pt>
                  <c:pt idx="351">
                    <c:v>tier - 2</c:v>
                  </c:pt>
                  <c:pt idx="352">
                    <c:v>tier - 3</c:v>
                  </c:pt>
                  <c:pt idx="353">
                    <c:v>tier - 3</c:v>
                  </c:pt>
                  <c:pt idx="354">
                    <c:v>tier - 2</c:v>
                  </c:pt>
                  <c:pt idx="355">
                    <c:v>tier - 2</c:v>
                  </c:pt>
                  <c:pt idx="356">
                    <c:v>tier - 1</c:v>
                  </c:pt>
                  <c:pt idx="357">
                    <c:v>tier - 3</c:v>
                  </c:pt>
                  <c:pt idx="358">
                    <c:v>tier - 1</c:v>
                  </c:pt>
                  <c:pt idx="359">
                    <c:v>tier - 3</c:v>
                  </c:pt>
                  <c:pt idx="360">
                    <c:v>tier - 2</c:v>
                  </c:pt>
                  <c:pt idx="361">
                    <c:v>tier - 2</c:v>
                  </c:pt>
                  <c:pt idx="362">
                    <c:v>tier - 2</c:v>
                  </c:pt>
                  <c:pt idx="363">
                    <c:v>tier - 3</c:v>
                  </c:pt>
                  <c:pt idx="364">
                    <c:v>tier - 2</c:v>
                  </c:pt>
                  <c:pt idx="365">
                    <c:v>tier - 3</c:v>
                  </c:pt>
                  <c:pt idx="366">
                    <c:v>tier - 3</c:v>
                  </c:pt>
                  <c:pt idx="367">
                    <c:v>tier - 1</c:v>
                  </c:pt>
                  <c:pt idx="368">
                    <c:v>tier - 2</c:v>
                  </c:pt>
                  <c:pt idx="369">
                    <c:v>tier - 2</c:v>
                  </c:pt>
                  <c:pt idx="370">
                    <c:v>tier - 1</c:v>
                  </c:pt>
                  <c:pt idx="371">
                    <c:v>tier - 3</c:v>
                  </c:pt>
                  <c:pt idx="372">
                    <c:v>tier - 3</c:v>
                  </c:pt>
                  <c:pt idx="373">
                    <c:v>tier - 2</c:v>
                  </c:pt>
                  <c:pt idx="374">
                    <c:v>tier - 1</c:v>
                  </c:pt>
                  <c:pt idx="375">
                    <c:v>tier - 1</c:v>
                  </c:pt>
                  <c:pt idx="376">
                    <c:v>tier - 1</c:v>
                  </c:pt>
                  <c:pt idx="377">
                    <c:v>tier - 2</c:v>
                  </c:pt>
                  <c:pt idx="378">
                    <c:v>tier - 1</c:v>
                  </c:pt>
                  <c:pt idx="379">
                    <c:v>tier - 2</c:v>
                  </c:pt>
                  <c:pt idx="380">
                    <c:v>tier - 3</c:v>
                  </c:pt>
                  <c:pt idx="381">
                    <c:v>tier - 2</c:v>
                  </c:pt>
                  <c:pt idx="382">
                    <c:v>tier - 2</c:v>
                  </c:pt>
                  <c:pt idx="383">
                    <c:v>tier - 1</c:v>
                  </c:pt>
                  <c:pt idx="384">
                    <c:v>tier - 1</c:v>
                  </c:pt>
                  <c:pt idx="385">
                    <c:v>tier - 2</c:v>
                  </c:pt>
                  <c:pt idx="386">
                    <c:v>tier - 1</c:v>
                  </c:pt>
                  <c:pt idx="387">
                    <c:v>tier - 3</c:v>
                  </c:pt>
                  <c:pt idx="388">
                    <c:v>tier - 1</c:v>
                  </c:pt>
                  <c:pt idx="389">
                    <c:v>tier - 3</c:v>
                  </c:pt>
                  <c:pt idx="390">
                    <c:v>tier - 2</c:v>
                  </c:pt>
                  <c:pt idx="391">
                    <c:v>tier - 3</c:v>
                  </c:pt>
                  <c:pt idx="392">
                    <c:v>tier - 2</c:v>
                  </c:pt>
                  <c:pt idx="393">
                    <c:v>tier - 2</c:v>
                  </c:pt>
                  <c:pt idx="394">
                    <c:v>tier - 2</c:v>
                  </c:pt>
                  <c:pt idx="395">
                    <c:v>tier - 3</c:v>
                  </c:pt>
                  <c:pt idx="396">
                    <c:v>tier - 1</c:v>
                  </c:pt>
                  <c:pt idx="397">
                    <c:v>tier - 2</c:v>
                  </c:pt>
                  <c:pt idx="398">
                    <c:v>tier - 3</c:v>
                  </c:pt>
                  <c:pt idx="399">
                    <c:v>tier - 1</c:v>
                  </c:pt>
                  <c:pt idx="400">
                    <c:v>tier - 3</c:v>
                  </c:pt>
                  <c:pt idx="401">
                    <c:v>tier - 1</c:v>
                  </c:pt>
                  <c:pt idx="402">
                    <c:v>tier - 1</c:v>
                  </c:pt>
                  <c:pt idx="403">
                    <c:v>tier - 2</c:v>
                  </c:pt>
                  <c:pt idx="404">
                    <c:v>tier - 2</c:v>
                  </c:pt>
                  <c:pt idx="405">
                    <c:v>tier - 2</c:v>
                  </c:pt>
                  <c:pt idx="406">
                    <c:v>tier - 2</c:v>
                  </c:pt>
                  <c:pt idx="407">
                    <c:v>tier - 3</c:v>
                  </c:pt>
                  <c:pt idx="408">
                    <c:v>tier - 3</c:v>
                  </c:pt>
                  <c:pt idx="409">
                    <c:v>tier - 1</c:v>
                  </c:pt>
                  <c:pt idx="410">
                    <c:v>tier - 2</c:v>
                  </c:pt>
                  <c:pt idx="411">
                    <c:v>tier - 3</c:v>
                  </c:pt>
                  <c:pt idx="412">
                    <c:v>tier - 2</c:v>
                  </c:pt>
                  <c:pt idx="413">
                    <c:v>tier - 2</c:v>
                  </c:pt>
                  <c:pt idx="414">
                    <c:v>tier - 2</c:v>
                  </c:pt>
                  <c:pt idx="415">
                    <c:v>tier - 1</c:v>
                  </c:pt>
                  <c:pt idx="416">
                    <c:v>tier - 3</c:v>
                  </c:pt>
                  <c:pt idx="417">
                    <c:v>tier - 3</c:v>
                  </c:pt>
                  <c:pt idx="418">
                    <c:v>tier - 2</c:v>
                  </c:pt>
                  <c:pt idx="419">
                    <c:v>tier - 3</c:v>
                  </c:pt>
                  <c:pt idx="420">
                    <c:v>tier - 1</c:v>
                  </c:pt>
                  <c:pt idx="421">
                    <c:v>tier - 1</c:v>
                  </c:pt>
                  <c:pt idx="422">
                    <c:v>tier - 2</c:v>
                  </c:pt>
                  <c:pt idx="423">
                    <c:v>tier - 2</c:v>
                  </c:pt>
                  <c:pt idx="424">
                    <c:v>tier - 1</c:v>
                  </c:pt>
                  <c:pt idx="425">
                    <c:v>tier - 2</c:v>
                  </c:pt>
                  <c:pt idx="426">
                    <c:v>tier - 3</c:v>
                  </c:pt>
                  <c:pt idx="427">
                    <c:v>tier - 2</c:v>
                  </c:pt>
                  <c:pt idx="428">
                    <c:v>tier - 1</c:v>
                  </c:pt>
                  <c:pt idx="429">
                    <c:v>tier - 3</c:v>
                  </c:pt>
                  <c:pt idx="430">
                    <c:v>tier - 2</c:v>
                  </c:pt>
                  <c:pt idx="431">
                    <c:v>tier - 3</c:v>
                  </c:pt>
                  <c:pt idx="432">
                    <c:v>tier - 1</c:v>
                  </c:pt>
                  <c:pt idx="433">
                    <c:v>tier - 2</c:v>
                  </c:pt>
                  <c:pt idx="434">
                    <c:v>tier - 2</c:v>
                  </c:pt>
                  <c:pt idx="435">
                    <c:v>tier - 1</c:v>
                  </c:pt>
                  <c:pt idx="436">
                    <c:v>tier - 1</c:v>
                  </c:pt>
                  <c:pt idx="437">
                    <c:v>tier - 2</c:v>
                  </c:pt>
                  <c:pt idx="438">
                    <c:v>tier - 1</c:v>
                  </c:pt>
                  <c:pt idx="439">
                    <c:v>tier - 3</c:v>
                  </c:pt>
                  <c:pt idx="440">
                    <c:v>tier - 3</c:v>
                  </c:pt>
                  <c:pt idx="441">
                    <c:v>tier - 2</c:v>
                  </c:pt>
                  <c:pt idx="442">
                    <c:v>tier - 2</c:v>
                  </c:pt>
                  <c:pt idx="443">
                    <c:v>tier - 2</c:v>
                  </c:pt>
                  <c:pt idx="444">
                    <c:v>tier - 1</c:v>
                  </c:pt>
                  <c:pt idx="445">
                    <c:v>tier - 3</c:v>
                  </c:pt>
                  <c:pt idx="446">
                    <c:v>tier - 2</c:v>
                  </c:pt>
                  <c:pt idx="447">
                    <c:v>tier - 2</c:v>
                  </c:pt>
                  <c:pt idx="448">
                    <c:v>tier - 3</c:v>
                  </c:pt>
                  <c:pt idx="449">
                    <c:v>tier - 1</c:v>
                  </c:pt>
                  <c:pt idx="450">
                    <c:v>tier - 2</c:v>
                  </c:pt>
                  <c:pt idx="451">
                    <c:v>tier - 1</c:v>
                  </c:pt>
                  <c:pt idx="452">
                    <c:v>tier - 1</c:v>
                  </c:pt>
                  <c:pt idx="453">
                    <c:v>tier - 3</c:v>
                  </c:pt>
                  <c:pt idx="454">
                    <c:v>tier - 2</c:v>
                  </c:pt>
                  <c:pt idx="455">
                    <c:v>tier - 2</c:v>
                  </c:pt>
                  <c:pt idx="456">
                    <c:v>tier - 2</c:v>
                  </c:pt>
                  <c:pt idx="457">
                    <c:v>tier - 3</c:v>
                  </c:pt>
                  <c:pt idx="458">
                    <c:v>tier - 2</c:v>
                  </c:pt>
                  <c:pt idx="459">
                    <c:v>tier - 2</c:v>
                  </c:pt>
                  <c:pt idx="460">
                    <c:v>tier - 2</c:v>
                  </c:pt>
                  <c:pt idx="461">
                    <c:v>tier - 1</c:v>
                  </c:pt>
                  <c:pt idx="462">
                    <c:v>tier - 1</c:v>
                  </c:pt>
                  <c:pt idx="463">
                    <c:v>tier - 3</c:v>
                  </c:pt>
                  <c:pt idx="464">
                    <c:v>tier - 2</c:v>
                  </c:pt>
                  <c:pt idx="465">
                    <c:v>tier - 1</c:v>
                  </c:pt>
                  <c:pt idx="466">
                    <c:v>tier - 3</c:v>
                  </c:pt>
                  <c:pt idx="467">
                    <c:v>tier - 3</c:v>
                  </c:pt>
                  <c:pt idx="468">
                    <c:v>tier - 2</c:v>
                  </c:pt>
                  <c:pt idx="469">
                    <c:v>tier - 3</c:v>
                  </c:pt>
                  <c:pt idx="470">
                    <c:v>tier - 2</c:v>
                  </c:pt>
                  <c:pt idx="471">
                    <c:v>tier - 3</c:v>
                  </c:pt>
                  <c:pt idx="472">
                    <c:v>tier - 1</c:v>
                  </c:pt>
                  <c:pt idx="473">
                    <c:v>tier - 3</c:v>
                  </c:pt>
                  <c:pt idx="474">
                    <c:v>tier - 2</c:v>
                  </c:pt>
                  <c:pt idx="475">
                    <c:v>tier - 2</c:v>
                  </c:pt>
                  <c:pt idx="476">
                    <c:v>tier - 3</c:v>
                  </c:pt>
                  <c:pt idx="477">
                    <c:v>tier - 2</c:v>
                  </c:pt>
                  <c:pt idx="478">
                    <c:v>tier - 2</c:v>
                  </c:pt>
                  <c:pt idx="479">
                    <c:v>tier - 2</c:v>
                  </c:pt>
                  <c:pt idx="480">
                    <c:v>tier - 2</c:v>
                  </c:pt>
                  <c:pt idx="481">
                    <c:v>tier - 2</c:v>
                  </c:pt>
                  <c:pt idx="482">
                    <c:v>tier - 1</c:v>
                  </c:pt>
                  <c:pt idx="483">
                    <c:v>tier - 3</c:v>
                  </c:pt>
                  <c:pt idx="484">
                    <c:v>tier - 3</c:v>
                  </c:pt>
                  <c:pt idx="485">
                    <c:v>tier - 2</c:v>
                  </c:pt>
                  <c:pt idx="486">
                    <c:v>tier - 2</c:v>
                  </c:pt>
                  <c:pt idx="487">
                    <c:v>tier - 1</c:v>
                  </c:pt>
                  <c:pt idx="488">
                    <c:v>tier - 1</c:v>
                  </c:pt>
                  <c:pt idx="489">
                    <c:v>tier - 1</c:v>
                  </c:pt>
                  <c:pt idx="490">
                    <c:v>tier - 2</c:v>
                  </c:pt>
                  <c:pt idx="491">
                    <c:v>tier - 2</c:v>
                  </c:pt>
                  <c:pt idx="492">
                    <c:v>tier - 3</c:v>
                  </c:pt>
                  <c:pt idx="493">
                    <c:v>tier - 1</c:v>
                  </c:pt>
                  <c:pt idx="494">
                    <c:v>tier - 3</c:v>
                  </c:pt>
                  <c:pt idx="495">
                    <c:v>tier - 2</c:v>
                  </c:pt>
                  <c:pt idx="496">
                    <c:v>tier - 3</c:v>
                  </c:pt>
                  <c:pt idx="497">
                    <c:v>tier - 3</c:v>
                  </c:pt>
                  <c:pt idx="498">
                    <c:v>tier - 1</c:v>
                  </c:pt>
                  <c:pt idx="499">
                    <c:v>tier - 3</c:v>
                  </c:pt>
                  <c:pt idx="500">
                    <c:v>tier - 1</c:v>
                  </c:pt>
                  <c:pt idx="501">
                    <c:v>tier - 1</c:v>
                  </c:pt>
                  <c:pt idx="502">
                    <c:v>tier - 1</c:v>
                  </c:pt>
                  <c:pt idx="503">
                    <c:v>tier - 1</c:v>
                  </c:pt>
                  <c:pt idx="504">
                    <c:v>tier - 3</c:v>
                  </c:pt>
                  <c:pt idx="505">
                    <c:v>tier - 2</c:v>
                  </c:pt>
                  <c:pt idx="506">
                    <c:v>tier - 3</c:v>
                  </c:pt>
                  <c:pt idx="507">
                    <c:v>tier - 2</c:v>
                  </c:pt>
                  <c:pt idx="508">
                    <c:v>tier - 1</c:v>
                  </c:pt>
                  <c:pt idx="509">
                    <c:v>tier - 3</c:v>
                  </c:pt>
                  <c:pt idx="510">
                    <c:v>tier - 1</c:v>
                  </c:pt>
                  <c:pt idx="511">
                    <c:v>tier - 3</c:v>
                  </c:pt>
                  <c:pt idx="512">
                    <c:v>tier - 3</c:v>
                  </c:pt>
                  <c:pt idx="513">
                    <c:v>tier - 2</c:v>
                  </c:pt>
                  <c:pt idx="514">
                    <c:v>tier - 3</c:v>
                  </c:pt>
                  <c:pt idx="515">
                    <c:v>tier - 3</c:v>
                  </c:pt>
                  <c:pt idx="516">
                    <c:v>tier - 2</c:v>
                  </c:pt>
                  <c:pt idx="517">
                    <c:v>tier - 3</c:v>
                  </c:pt>
                  <c:pt idx="518">
                    <c:v>tier - 3</c:v>
                  </c:pt>
                  <c:pt idx="519">
                    <c:v>tier - 2</c:v>
                  </c:pt>
                  <c:pt idx="520">
                    <c:v>tier - 3</c:v>
                  </c:pt>
                  <c:pt idx="521">
                    <c:v>tier - 1</c:v>
                  </c:pt>
                  <c:pt idx="522">
                    <c:v>tier - 2</c:v>
                  </c:pt>
                  <c:pt idx="523">
                    <c:v>tier - 3</c:v>
                  </c:pt>
                  <c:pt idx="524">
                    <c:v>tier - 1</c:v>
                  </c:pt>
                  <c:pt idx="525">
                    <c:v>tier - 2</c:v>
                  </c:pt>
                  <c:pt idx="526">
                    <c:v>tier - 2</c:v>
                  </c:pt>
                  <c:pt idx="527">
                    <c:v>tier - 3</c:v>
                  </c:pt>
                  <c:pt idx="528">
                    <c:v>tier - 2</c:v>
                  </c:pt>
                  <c:pt idx="529">
                    <c:v>tier - 2</c:v>
                  </c:pt>
                  <c:pt idx="530">
                    <c:v>tier - 1</c:v>
                  </c:pt>
                  <c:pt idx="531">
                    <c:v>tier - 1</c:v>
                  </c:pt>
                  <c:pt idx="532">
                    <c:v>tier - 2</c:v>
                  </c:pt>
                  <c:pt idx="533">
                    <c:v>tier - 2</c:v>
                  </c:pt>
                  <c:pt idx="534">
                    <c:v>tier - 3</c:v>
                  </c:pt>
                  <c:pt idx="535">
                    <c:v>tier - 1</c:v>
                  </c:pt>
                  <c:pt idx="536">
                    <c:v>tier - 2</c:v>
                  </c:pt>
                  <c:pt idx="537">
                    <c:v>tier - 3</c:v>
                  </c:pt>
                  <c:pt idx="538">
                    <c:v>tier - 2</c:v>
                  </c:pt>
                  <c:pt idx="539">
                    <c:v>tier - 3</c:v>
                  </c:pt>
                  <c:pt idx="540">
                    <c:v>tier - 1</c:v>
                  </c:pt>
                  <c:pt idx="541">
                    <c:v>tier - 3</c:v>
                  </c:pt>
                  <c:pt idx="542">
                    <c:v>tier - 1</c:v>
                  </c:pt>
                  <c:pt idx="543">
                    <c:v>tier - 3</c:v>
                  </c:pt>
                  <c:pt idx="544">
                    <c:v>tier - 2</c:v>
                  </c:pt>
                  <c:pt idx="545">
                    <c:v>tier - 2</c:v>
                  </c:pt>
                  <c:pt idx="546">
                    <c:v>tier - 3</c:v>
                  </c:pt>
                  <c:pt idx="547">
                    <c:v>tier - 1</c:v>
                  </c:pt>
                  <c:pt idx="548">
                    <c:v>tier - 1</c:v>
                  </c:pt>
                  <c:pt idx="549">
                    <c:v>tier - 2</c:v>
                  </c:pt>
                  <c:pt idx="550">
                    <c:v>tier - 3</c:v>
                  </c:pt>
                  <c:pt idx="551">
                    <c:v>tier - 2</c:v>
                  </c:pt>
                  <c:pt idx="552">
                    <c:v>tier - 2</c:v>
                  </c:pt>
                  <c:pt idx="553">
                    <c:v>tier - 3</c:v>
                  </c:pt>
                  <c:pt idx="554">
                    <c:v>tier - 2</c:v>
                  </c:pt>
                  <c:pt idx="555">
                    <c:v>tier - 2</c:v>
                  </c:pt>
                  <c:pt idx="556">
                    <c:v>tier - 3</c:v>
                  </c:pt>
                  <c:pt idx="557">
                    <c:v>tier - 2</c:v>
                  </c:pt>
                  <c:pt idx="558">
                    <c:v>tier - 3</c:v>
                  </c:pt>
                  <c:pt idx="559">
                    <c:v>tier - 3</c:v>
                  </c:pt>
                  <c:pt idx="560">
                    <c:v>tier - 1</c:v>
                  </c:pt>
                  <c:pt idx="561">
                    <c:v>tier - 1</c:v>
                  </c:pt>
                  <c:pt idx="562">
                    <c:v>tier - 2</c:v>
                  </c:pt>
                  <c:pt idx="563">
                    <c:v>tier - 2</c:v>
                  </c:pt>
                  <c:pt idx="564">
                    <c:v>tier - 1</c:v>
                  </c:pt>
                  <c:pt idx="565">
                    <c:v>tier - 2</c:v>
                  </c:pt>
                  <c:pt idx="566">
                    <c:v>tier - 2</c:v>
                  </c:pt>
                  <c:pt idx="567">
                    <c:v>tier - 1</c:v>
                  </c:pt>
                  <c:pt idx="568">
                    <c:v>tier - 3</c:v>
                  </c:pt>
                  <c:pt idx="569">
                    <c:v>tier - 1</c:v>
                  </c:pt>
                  <c:pt idx="570">
                    <c:v>tier - 1</c:v>
                  </c:pt>
                  <c:pt idx="571">
                    <c:v>tier - 2</c:v>
                  </c:pt>
                  <c:pt idx="572">
                    <c:v>tier - 1</c:v>
                  </c:pt>
                  <c:pt idx="573">
                    <c:v>tier - 2</c:v>
                  </c:pt>
                  <c:pt idx="574">
                    <c:v>tier - 3</c:v>
                  </c:pt>
                  <c:pt idx="575">
                    <c:v>tier - 2</c:v>
                  </c:pt>
                  <c:pt idx="576">
                    <c:v>tier - 1</c:v>
                  </c:pt>
                  <c:pt idx="577">
                    <c:v>tier - 3</c:v>
                  </c:pt>
                  <c:pt idx="578">
                    <c:v>tier - 3</c:v>
                  </c:pt>
                  <c:pt idx="579">
                    <c:v>tier - 3</c:v>
                  </c:pt>
                  <c:pt idx="580">
                    <c:v>tier - 2</c:v>
                  </c:pt>
                  <c:pt idx="581">
                    <c:v>tier - 2</c:v>
                  </c:pt>
                  <c:pt idx="582">
                    <c:v>tier - 1</c:v>
                  </c:pt>
                  <c:pt idx="583">
                    <c:v>tier - 1</c:v>
                  </c:pt>
                  <c:pt idx="584">
                    <c:v>tier - 2</c:v>
                  </c:pt>
                  <c:pt idx="585">
                    <c:v>tier - 1</c:v>
                  </c:pt>
                  <c:pt idx="586">
                    <c:v>tier - 3</c:v>
                  </c:pt>
                  <c:pt idx="587">
                    <c:v>tier - 1</c:v>
                  </c:pt>
                  <c:pt idx="588">
                    <c:v>tier - 3</c:v>
                  </c:pt>
                  <c:pt idx="589">
                    <c:v>tier - 1</c:v>
                  </c:pt>
                  <c:pt idx="590">
                    <c:v>tier - 2</c:v>
                  </c:pt>
                  <c:pt idx="591">
                    <c:v>tier - 1</c:v>
                  </c:pt>
                  <c:pt idx="592">
                    <c:v>tier - 3</c:v>
                  </c:pt>
                  <c:pt idx="593">
                    <c:v>tier - 1</c:v>
                  </c:pt>
                  <c:pt idx="594">
                    <c:v>tier - 1</c:v>
                  </c:pt>
                  <c:pt idx="595">
                    <c:v>tier - 2</c:v>
                  </c:pt>
                  <c:pt idx="596">
                    <c:v>tier - 1</c:v>
                  </c:pt>
                  <c:pt idx="597">
                    <c:v>tier - 2</c:v>
                  </c:pt>
                  <c:pt idx="598">
                    <c:v>tier - 3</c:v>
                  </c:pt>
                  <c:pt idx="599">
                    <c:v>tier - 3</c:v>
                  </c:pt>
                  <c:pt idx="600">
                    <c:v>tier - 2</c:v>
                  </c:pt>
                  <c:pt idx="601">
                    <c:v>tier - 3</c:v>
                  </c:pt>
                  <c:pt idx="602">
                    <c:v>tier - 1</c:v>
                  </c:pt>
                  <c:pt idx="603">
                    <c:v>tier - 1</c:v>
                  </c:pt>
                  <c:pt idx="604">
                    <c:v>tier - 2</c:v>
                  </c:pt>
                  <c:pt idx="605">
                    <c:v>tier - 3</c:v>
                  </c:pt>
                  <c:pt idx="606">
                    <c:v>tier - 2</c:v>
                  </c:pt>
                  <c:pt idx="607">
                    <c:v>tier - 1</c:v>
                  </c:pt>
                  <c:pt idx="608">
                    <c:v>tier - 3</c:v>
                  </c:pt>
                  <c:pt idx="609">
                    <c:v>tier - 1</c:v>
                  </c:pt>
                  <c:pt idx="610">
                    <c:v>tier - 2</c:v>
                  </c:pt>
                  <c:pt idx="611">
                    <c:v>tier - 2</c:v>
                  </c:pt>
                  <c:pt idx="612">
                    <c:v>tier - 2</c:v>
                  </c:pt>
                  <c:pt idx="613">
                    <c:v>tier - 2</c:v>
                  </c:pt>
                  <c:pt idx="614">
                    <c:v>tier - 3</c:v>
                  </c:pt>
                  <c:pt idx="615">
                    <c:v>tier - 3</c:v>
                  </c:pt>
                  <c:pt idx="616">
                    <c:v>tier - 2</c:v>
                  </c:pt>
                  <c:pt idx="617">
                    <c:v>tier - 1</c:v>
                  </c:pt>
                  <c:pt idx="618">
                    <c:v>tier - 1</c:v>
                  </c:pt>
                  <c:pt idx="619">
                    <c:v>tier - 1</c:v>
                  </c:pt>
                  <c:pt idx="620">
                    <c:v>tier - 2</c:v>
                  </c:pt>
                  <c:pt idx="621">
                    <c:v>tier - 3</c:v>
                  </c:pt>
                  <c:pt idx="622">
                    <c:v>tier - 2</c:v>
                  </c:pt>
                  <c:pt idx="623">
                    <c:v>tier - 2</c:v>
                  </c:pt>
                  <c:pt idx="624">
                    <c:v>tier - 3</c:v>
                  </c:pt>
                  <c:pt idx="625">
                    <c:v>tier - 2</c:v>
                  </c:pt>
                  <c:pt idx="626">
                    <c:v>tier - 3</c:v>
                  </c:pt>
                  <c:pt idx="627">
                    <c:v>tier - 3</c:v>
                  </c:pt>
                  <c:pt idx="628">
                    <c:v>tier - 2</c:v>
                  </c:pt>
                  <c:pt idx="629">
                    <c:v>tier - 3</c:v>
                  </c:pt>
                  <c:pt idx="630">
                    <c:v>tier - 3</c:v>
                  </c:pt>
                  <c:pt idx="631">
                    <c:v>tier - 2</c:v>
                  </c:pt>
                  <c:pt idx="632">
                    <c:v>tier - 3</c:v>
                  </c:pt>
                  <c:pt idx="633">
                    <c:v>tier - 1</c:v>
                  </c:pt>
                  <c:pt idx="634">
                    <c:v>tier - 1</c:v>
                  </c:pt>
                  <c:pt idx="635">
                    <c:v>tier - 3</c:v>
                  </c:pt>
                  <c:pt idx="636">
                    <c:v>tier - 3</c:v>
                  </c:pt>
                  <c:pt idx="637">
                    <c:v>tier - 1</c:v>
                  </c:pt>
                  <c:pt idx="638">
                    <c:v>tier - 2</c:v>
                  </c:pt>
                  <c:pt idx="639">
                    <c:v>tier - 2</c:v>
                  </c:pt>
                  <c:pt idx="640">
                    <c:v>tier - 2</c:v>
                  </c:pt>
                  <c:pt idx="641">
                    <c:v>tier - 1</c:v>
                  </c:pt>
                  <c:pt idx="642">
                    <c:v>tier - 1</c:v>
                  </c:pt>
                  <c:pt idx="643">
                    <c:v>tier - 3</c:v>
                  </c:pt>
                  <c:pt idx="644">
                    <c:v>tier - 2</c:v>
                  </c:pt>
                  <c:pt idx="645">
                    <c:v>tier - 2</c:v>
                  </c:pt>
                  <c:pt idx="646">
                    <c:v>tier - 1</c:v>
                  </c:pt>
                  <c:pt idx="647">
                    <c:v>tier - 2</c:v>
                  </c:pt>
                  <c:pt idx="648">
                    <c:v>tier - 1</c:v>
                  </c:pt>
                  <c:pt idx="649">
                    <c:v>tier - 2</c:v>
                  </c:pt>
                  <c:pt idx="650">
                    <c:v>tier - 2</c:v>
                  </c:pt>
                  <c:pt idx="651">
                    <c:v>tier - 1</c:v>
                  </c:pt>
                  <c:pt idx="652">
                    <c:v>tier - 1</c:v>
                  </c:pt>
                  <c:pt idx="653">
                    <c:v>tier - 2</c:v>
                  </c:pt>
                  <c:pt idx="654">
                    <c:v>tier - 2</c:v>
                  </c:pt>
                  <c:pt idx="655">
                    <c:v>tier - 1</c:v>
                  </c:pt>
                  <c:pt idx="656">
                    <c:v>tier - 3</c:v>
                  </c:pt>
                  <c:pt idx="657">
                    <c:v>tier - 3</c:v>
                  </c:pt>
                  <c:pt idx="658">
                    <c:v>tier - 3</c:v>
                  </c:pt>
                  <c:pt idx="659">
                    <c:v>tier - 1</c:v>
                  </c:pt>
                  <c:pt idx="660">
                    <c:v>tier - 1</c:v>
                  </c:pt>
                  <c:pt idx="661">
                    <c:v>tier - 3</c:v>
                  </c:pt>
                  <c:pt idx="662">
                    <c:v>tier - 1</c:v>
                  </c:pt>
                  <c:pt idx="663">
                    <c:v>tier - 1</c:v>
                  </c:pt>
                  <c:pt idx="664">
                    <c:v>tier - 2</c:v>
                  </c:pt>
                  <c:pt idx="665">
                    <c:v>tier - 2</c:v>
                  </c:pt>
                  <c:pt idx="666">
                    <c:v>tier - 2</c:v>
                  </c:pt>
                  <c:pt idx="667">
                    <c:v>tier - 3</c:v>
                  </c:pt>
                  <c:pt idx="668">
                    <c:v>tier - 3</c:v>
                  </c:pt>
                  <c:pt idx="669">
                    <c:v>tier - 1</c:v>
                  </c:pt>
                  <c:pt idx="670">
                    <c:v>tier - 1</c:v>
                  </c:pt>
                  <c:pt idx="671">
                    <c:v>tier - 2</c:v>
                  </c:pt>
                  <c:pt idx="672">
                    <c:v>tier - 2</c:v>
                  </c:pt>
                  <c:pt idx="673">
                    <c:v>tier - 1</c:v>
                  </c:pt>
                  <c:pt idx="674">
                    <c:v>tier - 2</c:v>
                  </c:pt>
                  <c:pt idx="675">
                    <c:v>tier - 2</c:v>
                  </c:pt>
                  <c:pt idx="676">
                    <c:v>tier - 1</c:v>
                  </c:pt>
                  <c:pt idx="677">
                    <c:v>tier - 1</c:v>
                  </c:pt>
                  <c:pt idx="678">
                    <c:v>tier - 3</c:v>
                  </c:pt>
                  <c:pt idx="679">
                    <c:v>tier - 2</c:v>
                  </c:pt>
                  <c:pt idx="680">
                    <c:v>tier - 1</c:v>
                  </c:pt>
                  <c:pt idx="681">
                    <c:v>tier - 3</c:v>
                  </c:pt>
                  <c:pt idx="682">
                    <c:v>tier - 2</c:v>
                  </c:pt>
                  <c:pt idx="683">
                    <c:v>tier - 2</c:v>
                  </c:pt>
                  <c:pt idx="684">
                    <c:v>tier - 1</c:v>
                  </c:pt>
                  <c:pt idx="685">
                    <c:v>tier - 1</c:v>
                  </c:pt>
                  <c:pt idx="686">
                    <c:v>tier - 3</c:v>
                  </c:pt>
                  <c:pt idx="687">
                    <c:v>tier - 3</c:v>
                  </c:pt>
                  <c:pt idx="688">
                    <c:v>tier - 3</c:v>
                  </c:pt>
                  <c:pt idx="689">
                    <c:v>tier - 1</c:v>
                  </c:pt>
                  <c:pt idx="690">
                    <c:v>tier - 2</c:v>
                  </c:pt>
                  <c:pt idx="691">
                    <c:v>tier - 2</c:v>
                  </c:pt>
                  <c:pt idx="692">
                    <c:v>tier - 3</c:v>
                  </c:pt>
                  <c:pt idx="693">
                    <c:v>tier - 2</c:v>
                  </c:pt>
                  <c:pt idx="694">
                    <c:v>tier - 3</c:v>
                  </c:pt>
                  <c:pt idx="695">
                    <c:v>tier - 2</c:v>
                  </c:pt>
                  <c:pt idx="696">
                    <c:v>tier - 1</c:v>
                  </c:pt>
                  <c:pt idx="697">
                    <c:v>tier - 3</c:v>
                  </c:pt>
                  <c:pt idx="698">
                    <c:v>tier - 2</c:v>
                  </c:pt>
                  <c:pt idx="699">
                    <c:v>tier - 2</c:v>
                  </c:pt>
                  <c:pt idx="700">
                    <c:v>tier - 1</c:v>
                  </c:pt>
                  <c:pt idx="701">
                    <c:v>tier - 1</c:v>
                  </c:pt>
                  <c:pt idx="702">
                    <c:v>tier - 2</c:v>
                  </c:pt>
                  <c:pt idx="703">
                    <c:v>tier - 1</c:v>
                  </c:pt>
                  <c:pt idx="704">
                    <c:v>tier - 2</c:v>
                  </c:pt>
                  <c:pt idx="705">
                    <c:v>tier - 3</c:v>
                  </c:pt>
                  <c:pt idx="706">
                    <c:v>tier - 1</c:v>
                  </c:pt>
                  <c:pt idx="707">
                    <c:v>tier - 3</c:v>
                  </c:pt>
                  <c:pt idx="708">
                    <c:v>tier - 2</c:v>
                  </c:pt>
                  <c:pt idx="709">
                    <c:v>tier - 1</c:v>
                  </c:pt>
                  <c:pt idx="710">
                    <c:v>tier - 3</c:v>
                  </c:pt>
                  <c:pt idx="711">
                    <c:v>tier - 2</c:v>
                  </c:pt>
                  <c:pt idx="712">
                    <c:v>tier - 2</c:v>
                  </c:pt>
                  <c:pt idx="713">
                    <c:v>tier - 3</c:v>
                  </c:pt>
                  <c:pt idx="714">
                    <c:v>tier - 2</c:v>
                  </c:pt>
                  <c:pt idx="715">
                    <c:v>tier - 3</c:v>
                  </c:pt>
                  <c:pt idx="716">
                    <c:v>tier - 2</c:v>
                  </c:pt>
                  <c:pt idx="717">
                    <c:v>tier - 3</c:v>
                  </c:pt>
                  <c:pt idx="718">
                    <c:v>tier - 3</c:v>
                  </c:pt>
                  <c:pt idx="719">
                    <c:v>tier - 1</c:v>
                  </c:pt>
                  <c:pt idx="720">
                    <c:v>tier - 2</c:v>
                  </c:pt>
                  <c:pt idx="721">
                    <c:v>tier - 2</c:v>
                  </c:pt>
                  <c:pt idx="722">
                    <c:v>tier - 1</c:v>
                  </c:pt>
                  <c:pt idx="723">
                    <c:v>tier - 1</c:v>
                  </c:pt>
                  <c:pt idx="724">
                    <c:v>tier - 2</c:v>
                  </c:pt>
                  <c:pt idx="725">
                    <c:v>tier - 3</c:v>
                  </c:pt>
                  <c:pt idx="726">
                    <c:v>tier - 1</c:v>
                  </c:pt>
                  <c:pt idx="727">
                    <c:v>tier - 1</c:v>
                  </c:pt>
                  <c:pt idx="728">
                    <c:v>tier - 2</c:v>
                  </c:pt>
                  <c:pt idx="729">
                    <c:v>tier - 3</c:v>
                  </c:pt>
                  <c:pt idx="730">
                    <c:v>tier - 1</c:v>
                  </c:pt>
                  <c:pt idx="731">
                    <c:v>tier - 2</c:v>
                  </c:pt>
                  <c:pt idx="732">
                    <c:v>tier - 2</c:v>
                  </c:pt>
                  <c:pt idx="733">
                    <c:v>tier - 3</c:v>
                  </c:pt>
                  <c:pt idx="734">
                    <c:v>tier - 3</c:v>
                  </c:pt>
                  <c:pt idx="735">
                    <c:v>tier - 3</c:v>
                  </c:pt>
                  <c:pt idx="736">
                    <c:v>tier - 2</c:v>
                  </c:pt>
                  <c:pt idx="737">
                    <c:v>tier - 2</c:v>
                  </c:pt>
                  <c:pt idx="738">
                    <c:v>tier - 3</c:v>
                  </c:pt>
                  <c:pt idx="739">
                    <c:v>tier - 3</c:v>
                  </c:pt>
                  <c:pt idx="740">
                    <c:v>tier - 3</c:v>
                  </c:pt>
                  <c:pt idx="741">
                    <c:v>tier - 3</c:v>
                  </c:pt>
                  <c:pt idx="742">
                    <c:v>tier - 2</c:v>
                  </c:pt>
                  <c:pt idx="743">
                    <c:v>tier - 1</c:v>
                  </c:pt>
                  <c:pt idx="744">
                    <c:v>tier - 3</c:v>
                  </c:pt>
                  <c:pt idx="745">
                    <c:v>tier - 3</c:v>
                  </c:pt>
                  <c:pt idx="746">
                    <c:v>tier - 1</c:v>
                  </c:pt>
                  <c:pt idx="747">
                    <c:v>tier - 3</c:v>
                  </c:pt>
                  <c:pt idx="748">
                    <c:v>tier - 2</c:v>
                  </c:pt>
                  <c:pt idx="749">
                    <c:v>tier - 3</c:v>
                  </c:pt>
                  <c:pt idx="750">
                    <c:v>tier - 1</c:v>
                  </c:pt>
                  <c:pt idx="751">
                    <c:v>tier - 2</c:v>
                  </c:pt>
                  <c:pt idx="752">
                    <c:v>tier - 1</c:v>
                  </c:pt>
                  <c:pt idx="753">
                    <c:v>tier - 1</c:v>
                  </c:pt>
                  <c:pt idx="754">
                    <c:v>tier - 3</c:v>
                  </c:pt>
                  <c:pt idx="755">
                    <c:v>tier - 1</c:v>
                  </c:pt>
                  <c:pt idx="756">
                    <c:v>tier - 3</c:v>
                  </c:pt>
                  <c:pt idx="757">
                    <c:v>tier - 3</c:v>
                  </c:pt>
                  <c:pt idx="758">
                    <c:v>tier - 3</c:v>
                  </c:pt>
                  <c:pt idx="759">
                    <c:v>tier - 3</c:v>
                  </c:pt>
                  <c:pt idx="760">
                    <c:v>tier - 1</c:v>
                  </c:pt>
                  <c:pt idx="761">
                    <c:v>tier - 1</c:v>
                  </c:pt>
                  <c:pt idx="762">
                    <c:v>tier - 1</c:v>
                  </c:pt>
                  <c:pt idx="763">
                    <c:v>tier - 3</c:v>
                  </c:pt>
                  <c:pt idx="764">
                    <c:v>tier - 3</c:v>
                  </c:pt>
                  <c:pt idx="765">
                    <c:v>tier - 2</c:v>
                  </c:pt>
                  <c:pt idx="766">
                    <c:v>tier - 2</c:v>
                  </c:pt>
                  <c:pt idx="767">
                    <c:v>tier - 2</c:v>
                  </c:pt>
                  <c:pt idx="768">
                    <c:v>tier - 2</c:v>
                  </c:pt>
                  <c:pt idx="769">
                    <c:v>tier - 3</c:v>
                  </c:pt>
                  <c:pt idx="770">
                    <c:v>tier - 2</c:v>
                  </c:pt>
                  <c:pt idx="771">
                    <c:v>tier - 3</c:v>
                  </c:pt>
                  <c:pt idx="772">
                    <c:v>tier - 3</c:v>
                  </c:pt>
                  <c:pt idx="773">
                    <c:v>tier - 2</c:v>
                  </c:pt>
                  <c:pt idx="774">
                    <c:v>tier - 2</c:v>
                  </c:pt>
                  <c:pt idx="775">
                    <c:v>tier - 2</c:v>
                  </c:pt>
                  <c:pt idx="776">
                    <c:v>tier - 2</c:v>
                  </c:pt>
                  <c:pt idx="777">
                    <c:v>tier - 3</c:v>
                  </c:pt>
                  <c:pt idx="778">
                    <c:v>tier - 3</c:v>
                  </c:pt>
                  <c:pt idx="779">
                    <c:v>tier - 2</c:v>
                  </c:pt>
                  <c:pt idx="780">
                    <c:v>tier - 1</c:v>
                  </c:pt>
                  <c:pt idx="781">
                    <c:v>tier - 1</c:v>
                  </c:pt>
                  <c:pt idx="782">
                    <c:v>tier - 3</c:v>
                  </c:pt>
                  <c:pt idx="783">
                    <c:v>tier - 3</c:v>
                  </c:pt>
                  <c:pt idx="784">
                    <c:v>tier - 1</c:v>
                  </c:pt>
                  <c:pt idx="785">
                    <c:v>tier - 2</c:v>
                  </c:pt>
                  <c:pt idx="786">
                    <c:v>tier - 2</c:v>
                  </c:pt>
                  <c:pt idx="787">
                    <c:v>tier - 3</c:v>
                  </c:pt>
                  <c:pt idx="788">
                    <c:v>tier - 3</c:v>
                  </c:pt>
                  <c:pt idx="789">
                    <c:v>tier - 2</c:v>
                  </c:pt>
                  <c:pt idx="790">
                    <c:v>tier - 3</c:v>
                  </c:pt>
                  <c:pt idx="791">
                    <c:v>tier - 3</c:v>
                  </c:pt>
                  <c:pt idx="792">
                    <c:v>tier - 1</c:v>
                  </c:pt>
                  <c:pt idx="793">
                    <c:v>tier - 2</c:v>
                  </c:pt>
                  <c:pt idx="794">
                    <c:v>tier - 1</c:v>
                  </c:pt>
                  <c:pt idx="795">
                    <c:v>tier - 3</c:v>
                  </c:pt>
                  <c:pt idx="796">
                    <c:v>tier - 3</c:v>
                  </c:pt>
                  <c:pt idx="797">
                    <c:v>tier - 1</c:v>
                  </c:pt>
                  <c:pt idx="798">
                    <c:v>tier - 1</c:v>
                  </c:pt>
                  <c:pt idx="799">
                    <c:v>tier - 1</c:v>
                  </c:pt>
                  <c:pt idx="800">
                    <c:v>tier - 3</c:v>
                  </c:pt>
                  <c:pt idx="801">
                    <c:v>tier - 2</c:v>
                  </c:pt>
                  <c:pt idx="802">
                    <c:v>tier - 3</c:v>
                  </c:pt>
                  <c:pt idx="803">
                    <c:v>tier - 2</c:v>
                  </c:pt>
                  <c:pt idx="804">
                    <c:v>tier - 2</c:v>
                  </c:pt>
                  <c:pt idx="805">
                    <c:v>tier - 2</c:v>
                  </c:pt>
                  <c:pt idx="806">
                    <c:v>tier - 3</c:v>
                  </c:pt>
                  <c:pt idx="807">
                    <c:v>tier - 2</c:v>
                  </c:pt>
                  <c:pt idx="808">
                    <c:v>tier - 2</c:v>
                  </c:pt>
                  <c:pt idx="809">
                    <c:v>tier - 2</c:v>
                  </c:pt>
                  <c:pt idx="810">
                    <c:v>tier - 2</c:v>
                  </c:pt>
                  <c:pt idx="811">
                    <c:v>tier - 1</c:v>
                  </c:pt>
                  <c:pt idx="812">
                    <c:v>tier - 3</c:v>
                  </c:pt>
                  <c:pt idx="813">
                    <c:v>tier - 3</c:v>
                  </c:pt>
                  <c:pt idx="814">
                    <c:v>tier - 2</c:v>
                  </c:pt>
                  <c:pt idx="815">
                    <c:v>tier - 2</c:v>
                  </c:pt>
                  <c:pt idx="816">
                    <c:v>tier - 1</c:v>
                  </c:pt>
                  <c:pt idx="817">
                    <c:v>tier - 2</c:v>
                  </c:pt>
                  <c:pt idx="818">
                    <c:v>tier - 1</c:v>
                  </c:pt>
                  <c:pt idx="819">
                    <c:v>tier - 3</c:v>
                  </c:pt>
                  <c:pt idx="820">
                    <c:v>tier - 2</c:v>
                  </c:pt>
                  <c:pt idx="821">
                    <c:v>tier - 2</c:v>
                  </c:pt>
                  <c:pt idx="822">
                    <c:v>tier - 2</c:v>
                  </c:pt>
                  <c:pt idx="823">
                    <c:v>tier - 2</c:v>
                  </c:pt>
                  <c:pt idx="824">
                    <c:v>tier - 1</c:v>
                  </c:pt>
                  <c:pt idx="825">
                    <c:v>tier - 2</c:v>
                  </c:pt>
                  <c:pt idx="826">
                    <c:v>tier - 2</c:v>
                  </c:pt>
                  <c:pt idx="827">
                    <c:v>tier - 2</c:v>
                  </c:pt>
                  <c:pt idx="828">
                    <c:v>tier - 1</c:v>
                  </c:pt>
                  <c:pt idx="829">
                    <c:v>tier - 2</c:v>
                  </c:pt>
                  <c:pt idx="830">
                    <c:v>tier - 1</c:v>
                  </c:pt>
                  <c:pt idx="831">
                    <c:v>tier - 2</c:v>
                  </c:pt>
                  <c:pt idx="832">
                    <c:v>tier - 3</c:v>
                  </c:pt>
                  <c:pt idx="833">
                    <c:v>tier - 3</c:v>
                  </c:pt>
                  <c:pt idx="834">
                    <c:v>tier - 2</c:v>
                  </c:pt>
                  <c:pt idx="835">
                    <c:v>tier - 2</c:v>
                  </c:pt>
                  <c:pt idx="836">
                    <c:v>tier - 2</c:v>
                  </c:pt>
                  <c:pt idx="837">
                    <c:v>tier - 3</c:v>
                  </c:pt>
                  <c:pt idx="838">
                    <c:v>tier - 1</c:v>
                  </c:pt>
                  <c:pt idx="839">
                    <c:v>tier - 2</c:v>
                  </c:pt>
                  <c:pt idx="840">
                    <c:v>tier - 2</c:v>
                  </c:pt>
                  <c:pt idx="841">
                    <c:v>tier - 3</c:v>
                  </c:pt>
                  <c:pt idx="842">
                    <c:v>tier - 2</c:v>
                  </c:pt>
                  <c:pt idx="843">
                    <c:v>tier - 2</c:v>
                  </c:pt>
                  <c:pt idx="844">
                    <c:v>tier - 1</c:v>
                  </c:pt>
                  <c:pt idx="845">
                    <c:v>tier - 1</c:v>
                  </c:pt>
                  <c:pt idx="846">
                    <c:v>tier - 2</c:v>
                  </c:pt>
                  <c:pt idx="847">
                    <c:v>tier - 3</c:v>
                  </c:pt>
                  <c:pt idx="848">
                    <c:v>tier - 3</c:v>
                  </c:pt>
                  <c:pt idx="849">
                    <c:v>tier - 3</c:v>
                  </c:pt>
                  <c:pt idx="850">
                    <c:v>tier - 2</c:v>
                  </c:pt>
                  <c:pt idx="851">
                    <c:v>tier - 2</c:v>
                  </c:pt>
                  <c:pt idx="852">
                    <c:v>tier - 3</c:v>
                  </c:pt>
                  <c:pt idx="853">
                    <c:v>tier - 3</c:v>
                  </c:pt>
                  <c:pt idx="854">
                    <c:v>tier - 1</c:v>
                  </c:pt>
                  <c:pt idx="855">
                    <c:v>tier - 1</c:v>
                  </c:pt>
                  <c:pt idx="856">
                    <c:v>tier - 2</c:v>
                  </c:pt>
                  <c:pt idx="857">
                    <c:v>tier - 3</c:v>
                  </c:pt>
                  <c:pt idx="858">
                    <c:v>tier - 3</c:v>
                  </c:pt>
                  <c:pt idx="859">
                    <c:v>tier - 2</c:v>
                  </c:pt>
                  <c:pt idx="860">
                    <c:v>tier - 1</c:v>
                  </c:pt>
                  <c:pt idx="861">
                    <c:v>tier - 3</c:v>
                  </c:pt>
                  <c:pt idx="862">
                    <c:v>tier - 1</c:v>
                  </c:pt>
                  <c:pt idx="863">
                    <c:v>tier - 3</c:v>
                  </c:pt>
                  <c:pt idx="864">
                    <c:v>tier - 3</c:v>
                  </c:pt>
                  <c:pt idx="865">
                    <c:v>tier - 2</c:v>
                  </c:pt>
                  <c:pt idx="866">
                    <c:v>tier - 1</c:v>
                  </c:pt>
                  <c:pt idx="867">
                    <c:v>tier - 1</c:v>
                  </c:pt>
                  <c:pt idx="868">
                    <c:v>tier - 1</c:v>
                  </c:pt>
                  <c:pt idx="869">
                    <c:v>tier - 3</c:v>
                  </c:pt>
                  <c:pt idx="870">
                    <c:v>tier - 3</c:v>
                  </c:pt>
                  <c:pt idx="871">
                    <c:v>tier - 3</c:v>
                  </c:pt>
                  <c:pt idx="872">
                    <c:v>tier - 3</c:v>
                  </c:pt>
                  <c:pt idx="873">
                    <c:v>tier - 2</c:v>
                  </c:pt>
                  <c:pt idx="874">
                    <c:v>tier - 3</c:v>
                  </c:pt>
                  <c:pt idx="875">
                    <c:v>tier - 1</c:v>
                  </c:pt>
                  <c:pt idx="876">
                    <c:v>tier - 1</c:v>
                  </c:pt>
                  <c:pt idx="877">
                    <c:v>tier - 2</c:v>
                  </c:pt>
                  <c:pt idx="878">
                    <c:v>tier - 2</c:v>
                  </c:pt>
                  <c:pt idx="879">
                    <c:v>tier - 2</c:v>
                  </c:pt>
                  <c:pt idx="880">
                    <c:v>tier - 1</c:v>
                  </c:pt>
                  <c:pt idx="881">
                    <c:v>tier - 2</c:v>
                  </c:pt>
                  <c:pt idx="882">
                    <c:v>tier - 1</c:v>
                  </c:pt>
                  <c:pt idx="883">
                    <c:v>tier - 3</c:v>
                  </c:pt>
                  <c:pt idx="884">
                    <c:v>tier - 1</c:v>
                  </c:pt>
                  <c:pt idx="885">
                    <c:v>tier - 3</c:v>
                  </c:pt>
                  <c:pt idx="886">
                    <c:v>tier - 3</c:v>
                  </c:pt>
                  <c:pt idx="887">
                    <c:v>tier - 3</c:v>
                  </c:pt>
                  <c:pt idx="888">
                    <c:v>tier - 3</c:v>
                  </c:pt>
                  <c:pt idx="889">
                    <c:v>tier - 2</c:v>
                  </c:pt>
                  <c:pt idx="890">
                    <c:v>tier - 3</c:v>
                  </c:pt>
                  <c:pt idx="891">
                    <c:v>tier - 3</c:v>
                  </c:pt>
                  <c:pt idx="892">
                    <c:v>tier - 1</c:v>
                  </c:pt>
                  <c:pt idx="893">
                    <c:v>tier - 2</c:v>
                  </c:pt>
                  <c:pt idx="894">
                    <c:v>tier - 2</c:v>
                  </c:pt>
                  <c:pt idx="895">
                    <c:v>tier - 3</c:v>
                  </c:pt>
                  <c:pt idx="896">
                    <c:v>tier - 3</c:v>
                  </c:pt>
                  <c:pt idx="897">
                    <c:v>tier - 1</c:v>
                  </c:pt>
                  <c:pt idx="898">
                    <c:v>tier - 3</c:v>
                  </c:pt>
                  <c:pt idx="899">
                    <c:v>tier - 1</c:v>
                  </c:pt>
                  <c:pt idx="900">
                    <c:v>tier - 1</c:v>
                  </c:pt>
                  <c:pt idx="901">
                    <c:v>tier - 2</c:v>
                  </c:pt>
                  <c:pt idx="902">
                    <c:v>tier - 3</c:v>
                  </c:pt>
                  <c:pt idx="903">
                    <c:v>tier - 3</c:v>
                  </c:pt>
                  <c:pt idx="904">
                    <c:v>tier - 3</c:v>
                  </c:pt>
                  <c:pt idx="905">
                    <c:v>tier - 3</c:v>
                  </c:pt>
                  <c:pt idx="906">
                    <c:v>tier - 3</c:v>
                  </c:pt>
                  <c:pt idx="907">
                    <c:v>tier - 1</c:v>
                  </c:pt>
                  <c:pt idx="908">
                    <c:v>tier - 1</c:v>
                  </c:pt>
                  <c:pt idx="909">
                    <c:v>tier - 1</c:v>
                  </c:pt>
                  <c:pt idx="910">
                    <c:v>tier - 2</c:v>
                  </c:pt>
                  <c:pt idx="911">
                    <c:v>tier - 3</c:v>
                  </c:pt>
                  <c:pt idx="912">
                    <c:v>tier - 3</c:v>
                  </c:pt>
                  <c:pt idx="913">
                    <c:v>tier - 1</c:v>
                  </c:pt>
                  <c:pt idx="914">
                    <c:v>tier - 1</c:v>
                  </c:pt>
                  <c:pt idx="915">
                    <c:v>tier - 1</c:v>
                  </c:pt>
                  <c:pt idx="916">
                    <c:v>tier - 3</c:v>
                  </c:pt>
                  <c:pt idx="917">
                    <c:v>tier - 2</c:v>
                  </c:pt>
                  <c:pt idx="918">
                    <c:v>tier - 2</c:v>
                  </c:pt>
                  <c:pt idx="919">
                    <c:v>tier - 2</c:v>
                  </c:pt>
                  <c:pt idx="920">
                    <c:v>tier - 2</c:v>
                  </c:pt>
                  <c:pt idx="921">
                    <c:v>tier - 1</c:v>
                  </c:pt>
                  <c:pt idx="922">
                    <c:v>tier - 3</c:v>
                  </c:pt>
                  <c:pt idx="923">
                    <c:v>tier - 2</c:v>
                  </c:pt>
                  <c:pt idx="924">
                    <c:v>tier - 1</c:v>
                  </c:pt>
                  <c:pt idx="925">
                    <c:v>tier - 2</c:v>
                  </c:pt>
                  <c:pt idx="926">
                    <c:v>tier - 2</c:v>
                  </c:pt>
                  <c:pt idx="927">
                    <c:v>tier - 3</c:v>
                  </c:pt>
                  <c:pt idx="928">
                    <c:v>tier - 3</c:v>
                  </c:pt>
                  <c:pt idx="929">
                    <c:v>tier - 3</c:v>
                  </c:pt>
                  <c:pt idx="930">
                    <c:v>tier - 3</c:v>
                  </c:pt>
                  <c:pt idx="931">
                    <c:v>tier - 2</c:v>
                  </c:pt>
                  <c:pt idx="932">
                    <c:v>tier - 1</c:v>
                  </c:pt>
                  <c:pt idx="933">
                    <c:v>tier - 1</c:v>
                  </c:pt>
                  <c:pt idx="934">
                    <c:v>tier - 3</c:v>
                  </c:pt>
                  <c:pt idx="935">
                    <c:v>tier - 2</c:v>
                  </c:pt>
                  <c:pt idx="936">
                    <c:v>tier - 2</c:v>
                  </c:pt>
                  <c:pt idx="937">
                    <c:v>tier - 3</c:v>
                  </c:pt>
                  <c:pt idx="938">
                    <c:v>tier - 3</c:v>
                  </c:pt>
                  <c:pt idx="939">
                    <c:v>tier - 3</c:v>
                  </c:pt>
                  <c:pt idx="940">
                    <c:v>tier - 2</c:v>
                  </c:pt>
                  <c:pt idx="941">
                    <c:v>tier - 2</c:v>
                  </c:pt>
                  <c:pt idx="942">
                    <c:v>tier - 3</c:v>
                  </c:pt>
                  <c:pt idx="943">
                    <c:v>tier - 2</c:v>
                  </c:pt>
                  <c:pt idx="944">
                    <c:v>tier - 1</c:v>
                  </c:pt>
                  <c:pt idx="945">
                    <c:v>tier - 2</c:v>
                  </c:pt>
                  <c:pt idx="946">
                    <c:v>tier - 3</c:v>
                  </c:pt>
                  <c:pt idx="947">
                    <c:v>tier - 1</c:v>
                  </c:pt>
                  <c:pt idx="948">
                    <c:v>tier - 3</c:v>
                  </c:pt>
                  <c:pt idx="949">
                    <c:v>tier - 1</c:v>
                  </c:pt>
                  <c:pt idx="950">
                    <c:v>tier - 2</c:v>
                  </c:pt>
                  <c:pt idx="951">
                    <c:v>tier - 2</c:v>
                  </c:pt>
                  <c:pt idx="952">
                    <c:v>tier - 2</c:v>
                  </c:pt>
                  <c:pt idx="953">
                    <c:v>tier - 2</c:v>
                  </c:pt>
                  <c:pt idx="954">
                    <c:v>tier - 2</c:v>
                  </c:pt>
                  <c:pt idx="955">
                    <c:v>tier - 2</c:v>
                  </c:pt>
                  <c:pt idx="956">
                    <c:v>tier - 3</c:v>
                  </c:pt>
                  <c:pt idx="957">
                    <c:v>tier - 2</c:v>
                  </c:pt>
                  <c:pt idx="958">
                    <c:v>tier - 2</c:v>
                  </c:pt>
                  <c:pt idx="959">
                    <c:v>tier - 1</c:v>
                  </c:pt>
                  <c:pt idx="960">
                    <c:v>tier - 1</c:v>
                  </c:pt>
                  <c:pt idx="961">
                    <c:v>tier - 1</c:v>
                  </c:pt>
                  <c:pt idx="962">
                    <c:v>tier - 1</c:v>
                  </c:pt>
                  <c:pt idx="963">
                    <c:v>tier - 3</c:v>
                  </c:pt>
                  <c:pt idx="964">
                    <c:v>tier - 1</c:v>
                  </c:pt>
                  <c:pt idx="965">
                    <c:v>tier - 2</c:v>
                  </c:pt>
                  <c:pt idx="966">
                    <c:v>tier - 2</c:v>
                  </c:pt>
                  <c:pt idx="967">
                    <c:v>tier - 1</c:v>
                  </c:pt>
                  <c:pt idx="968">
                    <c:v>tier - 2</c:v>
                  </c:pt>
                  <c:pt idx="969">
                    <c:v>tier - 3</c:v>
                  </c:pt>
                  <c:pt idx="970">
                    <c:v>tier - 1</c:v>
                  </c:pt>
                  <c:pt idx="971">
                    <c:v>tier - 2</c:v>
                  </c:pt>
                  <c:pt idx="972">
                    <c:v>tier - 1</c:v>
                  </c:pt>
                  <c:pt idx="973">
                    <c:v>tier - 1</c:v>
                  </c:pt>
                  <c:pt idx="974">
                    <c:v>tier - 2</c:v>
                  </c:pt>
                  <c:pt idx="975">
                    <c:v>tier - 2</c:v>
                  </c:pt>
                  <c:pt idx="976">
                    <c:v>tier - 3</c:v>
                  </c:pt>
                  <c:pt idx="977">
                    <c:v>tier - 3</c:v>
                  </c:pt>
                  <c:pt idx="978">
                    <c:v>tier - 2</c:v>
                  </c:pt>
                  <c:pt idx="979">
                    <c:v>tier - 1</c:v>
                  </c:pt>
                  <c:pt idx="980">
                    <c:v>tier - 2</c:v>
                  </c:pt>
                  <c:pt idx="981">
                    <c:v>tier - 1</c:v>
                  </c:pt>
                  <c:pt idx="982">
                    <c:v>tier - 3</c:v>
                  </c:pt>
                  <c:pt idx="983">
                    <c:v>tier - 1</c:v>
                  </c:pt>
                  <c:pt idx="984">
                    <c:v>tier - 3</c:v>
                  </c:pt>
                  <c:pt idx="985">
                    <c:v>tier - 3</c:v>
                  </c:pt>
                  <c:pt idx="986">
                    <c:v>tier - 2</c:v>
                  </c:pt>
                  <c:pt idx="987">
                    <c:v>tier - 1</c:v>
                  </c:pt>
                  <c:pt idx="988">
                    <c:v>tier - 2</c:v>
                  </c:pt>
                  <c:pt idx="989">
                    <c:v>tier - 1</c:v>
                  </c:pt>
                  <c:pt idx="990">
                    <c:v>tier - 3</c:v>
                  </c:pt>
                  <c:pt idx="991">
                    <c:v>tier - 1</c:v>
                  </c:pt>
                  <c:pt idx="992">
                    <c:v>tier - 1</c:v>
                  </c:pt>
                  <c:pt idx="993">
                    <c:v>tier - 3</c:v>
                  </c:pt>
                  <c:pt idx="994">
                    <c:v>tier - 1</c:v>
                  </c:pt>
                  <c:pt idx="995">
                    <c:v>tier - 1</c:v>
                  </c:pt>
                  <c:pt idx="996">
                    <c:v>tier - 3</c:v>
                  </c:pt>
                  <c:pt idx="997">
                    <c:v>tier - 1</c:v>
                  </c:pt>
                  <c:pt idx="998">
                    <c:v>tier - 1</c:v>
                  </c:pt>
                  <c:pt idx="999">
                    <c:v>tier - 3</c:v>
                  </c:pt>
                  <c:pt idx="1000">
                    <c:v>tier - 3</c:v>
                  </c:pt>
                  <c:pt idx="1001">
                    <c:v>tier - 2</c:v>
                  </c:pt>
                  <c:pt idx="1002">
                    <c:v>tier - 2</c:v>
                  </c:pt>
                  <c:pt idx="1003">
                    <c:v>tier - 2</c:v>
                  </c:pt>
                  <c:pt idx="1004">
                    <c:v>tier - 2</c:v>
                  </c:pt>
                  <c:pt idx="1005">
                    <c:v>tier - 3</c:v>
                  </c:pt>
                  <c:pt idx="1006">
                    <c:v>tier - 2</c:v>
                  </c:pt>
                  <c:pt idx="1007">
                    <c:v>tier - 3</c:v>
                  </c:pt>
                  <c:pt idx="1008">
                    <c:v>tier - 2</c:v>
                  </c:pt>
                  <c:pt idx="1009">
                    <c:v>tier - 3</c:v>
                  </c:pt>
                  <c:pt idx="1010">
                    <c:v>tier - 1</c:v>
                  </c:pt>
                  <c:pt idx="1011">
                    <c:v>tier - 2</c:v>
                  </c:pt>
                  <c:pt idx="1012">
                    <c:v>tier - 3</c:v>
                  </c:pt>
                  <c:pt idx="1013">
                    <c:v>tier - 2</c:v>
                  </c:pt>
                  <c:pt idx="1014">
                    <c:v>tier - 2</c:v>
                  </c:pt>
                  <c:pt idx="1015">
                    <c:v>tier - 3</c:v>
                  </c:pt>
                  <c:pt idx="1016">
                    <c:v>tier - 2</c:v>
                  </c:pt>
                  <c:pt idx="1017">
                    <c:v>tier - 2</c:v>
                  </c:pt>
                  <c:pt idx="1018">
                    <c:v>tier - 2</c:v>
                  </c:pt>
                  <c:pt idx="1019">
                    <c:v>tier - 3</c:v>
                  </c:pt>
                  <c:pt idx="1020">
                    <c:v>tier - 3</c:v>
                  </c:pt>
                  <c:pt idx="1021">
                    <c:v>tier - 1</c:v>
                  </c:pt>
                  <c:pt idx="1022">
                    <c:v>tier - 3</c:v>
                  </c:pt>
                  <c:pt idx="1023">
                    <c:v>tier - 2</c:v>
                  </c:pt>
                  <c:pt idx="1024">
                    <c:v>tier - 3</c:v>
                  </c:pt>
                  <c:pt idx="1025">
                    <c:v>tier - 1</c:v>
                  </c:pt>
                  <c:pt idx="1026">
                    <c:v>tier - 2</c:v>
                  </c:pt>
                  <c:pt idx="1027">
                    <c:v>tier - 3</c:v>
                  </c:pt>
                  <c:pt idx="1028">
                    <c:v>tier - 3</c:v>
                  </c:pt>
                  <c:pt idx="1029">
                    <c:v>tier - 3</c:v>
                  </c:pt>
                  <c:pt idx="1030">
                    <c:v>tier - 1</c:v>
                  </c:pt>
                  <c:pt idx="1031">
                    <c:v>tier - 3</c:v>
                  </c:pt>
                  <c:pt idx="1032">
                    <c:v>tier - 1</c:v>
                  </c:pt>
                  <c:pt idx="1033">
                    <c:v>tier - 2</c:v>
                  </c:pt>
                  <c:pt idx="1034">
                    <c:v>tier - 3</c:v>
                  </c:pt>
                  <c:pt idx="1035">
                    <c:v>tier - 1</c:v>
                  </c:pt>
                  <c:pt idx="1036">
                    <c:v>tier - 2</c:v>
                  </c:pt>
                  <c:pt idx="1037">
                    <c:v>tier - 2</c:v>
                  </c:pt>
                  <c:pt idx="1038">
                    <c:v>tier - 2</c:v>
                  </c:pt>
                  <c:pt idx="1039">
                    <c:v>tier - 3</c:v>
                  </c:pt>
                  <c:pt idx="1040">
                    <c:v>tier - 2</c:v>
                  </c:pt>
                  <c:pt idx="1041">
                    <c:v>tier - 2</c:v>
                  </c:pt>
                  <c:pt idx="1042">
                    <c:v>tier - 2</c:v>
                  </c:pt>
                  <c:pt idx="1043">
                    <c:v>tier - 3</c:v>
                  </c:pt>
                  <c:pt idx="1044">
                    <c:v>tier - 2</c:v>
                  </c:pt>
                  <c:pt idx="1045">
                    <c:v>tier - 3</c:v>
                  </c:pt>
                  <c:pt idx="1046">
                    <c:v>tier - 2</c:v>
                  </c:pt>
                  <c:pt idx="1047">
                    <c:v>tier - 2</c:v>
                  </c:pt>
                  <c:pt idx="1048">
                    <c:v>tier - 3</c:v>
                  </c:pt>
                  <c:pt idx="1049">
                    <c:v>tier - 1</c:v>
                  </c:pt>
                  <c:pt idx="1050">
                    <c:v>tier - 3</c:v>
                  </c:pt>
                  <c:pt idx="1051">
                    <c:v>tier - 2</c:v>
                  </c:pt>
                  <c:pt idx="1052">
                    <c:v>tier - 1</c:v>
                  </c:pt>
                  <c:pt idx="1053">
                    <c:v>tier - 1</c:v>
                  </c:pt>
                  <c:pt idx="1054">
                    <c:v>tier - 1</c:v>
                  </c:pt>
                  <c:pt idx="1055">
                    <c:v>tier - 1</c:v>
                  </c:pt>
                  <c:pt idx="1056">
                    <c:v>tier - 2</c:v>
                  </c:pt>
                  <c:pt idx="1057">
                    <c:v>tier - 2</c:v>
                  </c:pt>
                  <c:pt idx="1058">
                    <c:v>tier - 3</c:v>
                  </c:pt>
                  <c:pt idx="1059">
                    <c:v>tier - 2</c:v>
                  </c:pt>
                  <c:pt idx="1060">
                    <c:v>tier - 2</c:v>
                  </c:pt>
                  <c:pt idx="1061">
                    <c:v>tier - 3</c:v>
                  </c:pt>
                  <c:pt idx="1062">
                    <c:v>tier - 1</c:v>
                  </c:pt>
                  <c:pt idx="1063">
                    <c:v>tier - 1</c:v>
                  </c:pt>
                  <c:pt idx="1064">
                    <c:v>tier - 1</c:v>
                  </c:pt>
                  <c:pt idx="1065">
                    <c:v>tier - 3</c:v>
                  </c:pt>
                  <c:pt idx="1066">
                    <c:v>tier - 3</c:v>
                  </c:pt>
                  <c:pt idx="1067">
                    <c:v>tier - 3</c:v>
                  </c:pt>
                  <c:pt idx="1068">
                    <c:v>tier - 3</c:v>
                  </c:pt>
                  <c:pt idx="1069">
                    <c:v>tier - 1</c:v>
                  </c:pt>
                  <c:pt idx="1070">
                    <c:v>tier - 2</c:v>
                  </c:pt>
                  <c:pt idx="1071">
                    <c:v>tier - 3</c:v>
                  </c:pt>
                  <c:pt idx="1072">
                    <c:v>tier - 2</c:v>
                  </c:pt>
                  <c:pt idx="1073">
                    <c:v>tier - 2</c:v>
                  </c:pt>
                  <c:pt idx="1074">
                    <c:v>tier - 3</c:v>
                  </c:pt>
                  <c:pt idx="1075">
                    <c:v>tier - 3</c:v>
                  </c:pt>
                  <c:pt idx="1076">
                    <c:v>tier - 2</c:v>
                  </c:pt>
                  <c:pt idx="1077">
                    <c:v>tier - 3</c:v>
                  </c:pt>
                  <c:pt idx="1078">
                    <c:v>tier - 1</c:v>
                  </c:pt>
                  <c:pt idx="1079">
                    <c:v>tier - 1</c:v>
                  </c:pt>
                  <c:pt idx="1080">
                    <c:v>tier - 1</c:v>
                  </c:pt>
                  <c:pt idx="1081">
                    <c:v>tier - 1</c:v>
                  </c:pt>
                  <c:pt idx="1082">
                    <c:v>tier - 2</c:v>
                  </c:pt>
                  <c:pt idx="1083">
                    <c:v>tier - 2</c:v>
                  </c:pt>
                  <c:pt idx="1084">
                    <c:v>tier - 2</c:v>
                  </c:pt>
                  <c:pt idx="1085">
                    <c:v>tier - 3</c:v>
                  </c:pt>
                  <c:pt idx="1086">
                    <c:v>tier - 3</c:v>
                  </c:pt>
                  <c:pt idx="1087">
                    <c:v>tier - 2</c:v>
                  </c:pt>
                  <c:pt idx="1088">
                    <c:v>tier - 3</c:v>
                  </c:pt>
                  <c:pt idx="1089">
                    <c:v>tier - 1</c:v>
                  </c:pt>
                  <c:pt idx="1090">
                    <c:v>tier - 2</c:v>
                  </c:pt>
                  <c:pt idx="1091">
                    <c:v>tier - 3</c:v>
                  </c:pt>
                  <c:pt idx="1092">
                    <c:v>tier - 1</c:v>
                  </c:pt>
                  <c:pt idx="1093">
                    <c:v>tier - 1</c:v>
                  </c:pt>
                  <c:pt idx="1094">
                    <c:v>tier - 3</c:v>
                  </c:pt>
                  <c:pt idx="1095">
                    <c:v>tier - 1</c:v>
                  </c:pt>
                  <c:pt idx="1096">
                    <c:v>tier - 2</c:v>
                  </c:pt>
                  <c:pt idx="1097">
                    <c:v>tier - 2</c:v>
                  </c:pt>
                  <c:pt idx="1098">
                    <c:v>tier - 3</c:v>
                  </c:pt>
                  <c:pt idx="1099">
                    <c:v>tier - 2</c:v>
                  </c:pt>
                  <c:pt idx="1100">
                    <c:v>tier - 1</c:v>
                  </c:pt>
                  <c:pt idx="1101">
                    <c:v>tier - 3</c:v>
                  </c:pt>
                  <c:pt idx="1102">
                    <c:v>tier - 1</c:v>
                  </c:pt>
                  <c:pt idx="1103">
                    <c:v>tier - 2</c:v>
                  </c:pt>
                  <c:pt idx="1104">
                    <c:v>tier - 3</c:v>
                  </c:pt>
                  <c:pt idx="1105">
                    <c:v>tier - 3</c:v>
                  </c:pt>
                  <c:pt idx="1106">
                    <c:v>tier - 2</c:v>
                  </c:pt>
                  <c:pt idx="1107">
                    <c:v>tier - 3</c:v>
                  </c:pt>
                  <c:pt idx="1108">
                    <c:v>tier - 3</c:v>
                  </c:pt>
                  <c:pt idx="1109">
                    <c:v>tier - 3</c:v>
                  </c:pt>
                  <c:pt idx="1110">
                    <c:v>tier - 3</c:v>
                  </c:pt>
                  <c:pt idx="1111">
                    <c:v>tier - 2</c:v>
                  </c:pt>
                  <c:pt idx="1112">
                    <c:v>tier - 3</c:v>
                  </c:pt>
                  <c:pt idx="1113">
                    <c:v>tier - 2</c:v>
                  </c:pt>
                  <c:pt idx="1114">
                    <c:v>tier - 2</c:v>
                  </c:pt>
                  <c:pt idx="1115">
                    <c:v>tier - 1</c:v>
                  </c:pt>
                  <c:pt idx="1116">
                    <c:v>tier - 2</c:v>
                  </c:pt>
                  <c:pt idx="1117">
                    <c:v>tier - 1</c:v>
                  </c:pt>
                  <c:pt idx="1118">
                    <c:v>tier - 3</c:v>
                  </c:pt>
                  <c:pt idx="1119">
                    <c:v>tier - 3</c:v>
                  </c:pt>
                  <c:pt idx="1120">
                    <c:v>tier - 3</c:v>
                  </c:pt>
                  <c:pt idx="1121">
                    <c:v>tier - 1</c:v>
                  </c:pt>
                  <c:pt idx="1122">
                    <c:v>tier - 3</c:v>
                  </c:pt>
                  <c:pt idx="1123">
                    <c:v>tier - 2</c:v>
                  </c:pt>
                  <c:pt idx="1124">
                    <c:v>tier - 2</c:v>
                  </c:pt>
                  <c:pt idx="1125">
                    <c:v>tier - 1</c:v>
                  </c:pt>
                  <c:pt idx="1126">
                    <c:v>tier - 1</c:v>
                  </c:pt>
                  <c:pt idx="1127">
                    <c:v>tier - 1</c:v>
                  </c:pt>
                  <c:pt idx="1128">
                    <c:v>tier - 1</c:v>
                  </c:pt>
                  <c:pt idx="1129">
                    <c:v>tier - 3</c:v>
                  </c:pt>
                  <c:pt idx="1130">
                    <c:v>tier - 2</c:v>
                  </c:pt>
                  <c:pt idx="1131">
                    <c:v>tier - 1</c:v>
                  </c:pt>
                  <c:pt idx="1132">
                    <c:v>tier - 3</c:v>
                  </c:pt>
                  <c:pt idx="1133">
                    <c:v>tier - 3</c:v>
                  </c:pt>
                  <c:pt idx="1134">
                    <c:v>tier - 1</c:v>
                  </c:pt>
                  <c:pt idx="1135">
                    <c:v>tier - 2</c:v>
                  </c:pt>
                  <c:pt idx="1136">
                    <c:v>tier - 3</c:v>
                  </c:pt>
                  <c:pt idx="1137">
                    <c:v>tier - 2</c:v>
                  </c:pt>
                  <c:pt idx="1138">
                    <c:v>tier - 3</c:v>
                  </c:pt>
                  <c:pt idx="1139">
                    <c:v>tier - 1</c:v>
                  </c:pt>
                  <c:pt idx="1140">
                    <c:v>tier - 3</c:v>
                  </c:pt>
                  <c:pt idx="1141">
                    <c:v>tier - 2</c:v>
                  </c:pt>
                  <c:pt idx="1142">
                    <c:v>tier - 2</c:v>
                  </c:pt>
                  <c:pt idx="1143">
                    <c:v>tier - 2</c:v>
                  </c:pt>
                  <c:pt idx="1144">
                    <c:v>tier - 2</c:v>
                  </c:pt>
                  <c:pt idx="1145">
                    <c:v>tier - 1</c:v>
                  </c:pt>
                  <c:pt idx="1146">
                    <c:v>tier - 2</c:v>
                  </c:pt>
                  <c:pt idx="1147">
                    <c:v>tier - 1</c:v>
                  </c:pt>
                  <c:pt idx="1148">
                    <c:v>tier - 3</c:v>
                  </c:pt>
                  <c:pt idx="1149">
                    <c:v>tier - 3</c:v>
                  </c:pt>
                  <c:pt idx="1150">
                    <c:v>tier - 3</c:v>
                  </c:pt>
                  <c:pt idx="1151">
                    <c:v>tier - 3</c:v>
                  </c:pt>
                  <c:pt idx="1152">
                    <c:v>tier - 3</c:v>
                  </c:pt>
                  <c:pt idx="1153">
                    <c:v>tier - 3</c:v>
                  </c:pt>
                  <c:pt idx="1154">
                    <c:v>tier - 3</c:v>
                  </c:pt>
                  <c:pt idx="1155">
                    <c:v>tier - 1</c:v>
                  </c:pt>
                  <c:pt idx="1156">
                    <c:v>tier - 3</c:v>
                  </c:pt>
                  <c:pt idx="1157">
                    <c:v>tier - 3</c:v>
                  </c:pt>
                  <c:pt idx="1158">
                    <c:v>tier - 3</c:v>
                  </c:pt>
                  <c:pt idx="1159">
                    <c:v>tier - 1</c:v>
                  </c:pt>
                  <c:pt idx="1160">
                    <c:v>tier - 1</c:v>
                  </c:pt>
                  <c:pt idx="1161">
                    <c:v>tier - 1</c:v>
                  </c:pt>
                  <c:pt idx="1162">
                    <c:v>tier - 1</c:v>
                  </c:pt>
                  <c:pt idx="1163">
                    <c:v>tier - 3</c:v>
                  </c:pt>
                  <c:pt idx="1164">
                    <c:v>tier - 3</c:v>
                  </c:pt>
                  <c:pt idx="1165">
                    <c:v>tier - 3</c:v>
                  </c:pt>
                  <c:pt idx="1166">
                    <c:v>tier - 3</c:v>
                  </c:pt>
                  <c:pt idx="1167">
                    <c:v>tier - 3</c:v>
                  </c:pt>
                  <c:pt idx="1168">
                    <c:v>tier - 2</c:v>
                  </c:pt>
                  <c:pt idx="1169">
                    <c:v>tier - 3</c:v>
                  </c:pt>
                  <c:pt idx="1170">
                    <c:v>tier - 2</c:v>
                  </c:pt>
                  <c:pt idx="1171">
                    <c:v>tier - 3</c:v>
                  </c:pt>
                  <c:pt idx="1172">
                    <c:v>tier - 2</c:v>
                  </c:pt>
                  <c:pt idx="1173">
                    <c:v>tier - 2</c:v>
                  </c:pt>
                  <c:pt idx="1174">
                    <c:v>tier - 1</c:v>
                  </c:pt>
                  <c:pt idx="1175">
                    <c:v>tier - 2</c:v>
                  </c:pt>
                  <c:pt idx="1176">
                    <c:v>tier - 2</c:v>
                  </c:pt>
                  <c:pt idx="1177">
                    <c:v>tier - 2</c:v>
                  </c:pt>
                  <c:pt idx="1178">
                    <c:v>tier - 1</c:v>
                  </c:pt>
                  <c:pt idx="1179">
                    <c:v>tier - 2</c:v>
                  </c:pt>
                  <c:pt idx="1180">
                    <c:v>tier - 1</c:v>
                  </c:pt>
                  <c:pt idx="1181">
                    <c:v>tier - 2</c:v>
                  </c:pt>
                  <c:pt idx="1182">
                    <c:v>tier - 1</c:v>
                  </c:pt>
                  <c:pt idx="1183">
                    <c:v>tier - 1</c:v>
                  </c:pt>
                  <c:pt idx="1184">
                    <c:v>tier - 2</c:v>
                  </c:pt>
                  <c:pt idx="1185">
                    <c:v>tier - 3</c:v>
                  </c:pt>
                  <c:pt idx="1186">
                    <c:v>tier - 2</c:v>
                  </c:pt>
                  <c:pt idx="1187">
                    <c:v>tier - 3</c:v>
                  </c:pt>
                  <c:pt idx="1188">
                    <c:v>tier - 1</c:v>
                  </c:pt>
                  <c:pt idx="1189">
                    <c:v>tier - 2</c:v>
                  </c:pt>
                  <c:pt idx="1190">
                    <c:v>tier - 2</c:v>
                  </c:pt>
                  <c:pt idx="1191">
                    <c:v>tier - 3</c:v>
                  </c:pt>
                  <c:pt idx="1192">
                    <c:v>tier - 3</c:v>
                  </c:pt>
                  <c:pt idx="1193">
                    <c:v>tier - 1</c:v>
                  </c:pt>
                  <c:pt idx="1194">
                    <c:v>tier - 1</c:v>
                  </c:pt>
                  <c:pt idx="1195">
                    <c:v>tier - 2</c:v>
                  </c:pt>
                  <c:pt idx="1196">
                    <c:v>tier - 3</c:v>
                  </c:pt>
                  <c:pt idx="1197">
                    <c:v>tier - 3</c:v>
                  </c:pt>
                  <c:pt idx="1198">
                    <c:v>tier - 1</c:v>
                  </c:pt>
                  <c:pt idx="1199">
                    <c:v>tier - 2</c:v>
                  </c:pt>
                  <c:pt idx="1200">
                    <c:v>tier - 3</c:v>
                  </c:pt>
                  <c:pt idx="1201">
                    <c:v>tier - 2</c:v>
                  </c:pt>
                  <c:pt idx="1202">
                    <c:v>tier - 3</c:v>
                  </c:pt>
                  <c:pt idx="1203">
                    <c:v>tier - 3</c:v>
                  </c:pt>
                  <c:pt idx="1204">
                    <c:v>tier - 2</c:v>
                  </c:pt>
                  <c:pt idx="1205">
                    <c:v>tier - 1</c:v>
                  </c:pt>
                  <c:pt idx="1206">
                    <c:v>tier - 1</c:v>
                  </c:pt>
                  <c:pt idx="1207">
                    <c:v>tier - 2</c:v>
                  </c:pt>
                  <c:pt idx="1208">
                    <c:v>tier - 2</c:v>
                  </c:pt>
                  <c:pt idx="1209">
                    <c:v>tier - 3</c:v>
                  </c:pt>
                  <c:pt idx="1210">
                    <c:v>tier - 1</c:v>
                  </c:pt>
                  <c:pt idx="1211">
                    <c:v>tier - 1</c:v>
                  </c:pt>
                  <c:pt idx="1212">
                    <c:v>tier - 1</c:v>
                  </c:pt>
                  <c:pt idx="1213">
                    <c:v>tier - 2</c:v>
                  </c:pt>
                  <c:pt idx="1214">
                    <c:v>tier - 1</c:v>
                  </c:pt>
                  <c:pt idx="1215">
                    <c:v>tier - 3</c:v>
                  </c:pt>
                  <c:pt idx="1216">
                    <c:v>tier - 3</c:v>
                  </c:pt>
                  <c:pt idx="1217">
                    <c:v>tier - 1</c:v>
                  </c:pt>
                  <c:pt idx="1218">
                    <c:v>tier - 3</c:v>
                  </c:pt>
                  <c:pt idx="1219">
                    <c:v>tier - 2</c:v>
                  </c:pt>
                  <c:pt idx="1220">
                    <c:v>tier - 1</c:v>
                  </c:pt>
                  <c:pt idx="1221">
                    <c:v>tier - 1</c:v>
                  </c:pt>
                  <c:pt idx="1222">
                    <c:v>tier - 3</c:v>
                  </c:pt>
                  <c:pt idx="1223">
                    <c:v>tier - 3</c:v>
                  </c:pt>
                  <c:pt idx="1224">
                    <c:v>tier - 1</c:v>
                  </c:pt>
                  <c:pt idx="1225">
                    <c:v>tier - 1</c:v>
                  </c:pt>
                  <c:pt idx="1226">
                    <c:v>tier - 3</c:v>
                  </c:pt>
                  <c:pt idx="1227">
                    <c:v>tier - 2</c:v>
                  </c:pt>
                  <c:pt idx="1228">
                    <c:v>tier - 3</c:v>
                  </c:pt>
                  <c:pt idx="1229">
                    <c:v>tier - 1</c:v>
                  </c:pt>
                  <c:pt idx="1230">
                    <c:v>tier - 1</c:v>
                  </c:pt>
                  <c:pt idx="1231">
                    <c:v>tier - 1</c:v>
                  </c:pt>
                  <c:pt idx="1232">
                    <c:v>tier - 2</c:v>
                  </c:pt>
                  <c:pt idx="1233">
                    <c:v>tier - 2</c:v>
                  </c:pt>
                  <c:pt idx="1234">
                    <c:v>tier - 3</c:v>
                  </c:pt>
                  <c:pt idx="1235">
                    <c:v>tier - 2</c:v>
                  </c:pt>
                  <c:pt idx="1236">
                    <c:v>tier - 3</c:v>
                  </c:pt>
                  <c:pt idx="1237">
                    <c:v>tier - 2</c:v>
                  </c:pt>
                  <c:pt idx="1238">
                    <c:v>tier - 2</c:v>
                  </c:pt>
                  <c:pt idx="1239">
                    <c:v>tier - 3</c:v>
                  </c:pt>
                  <c:pt idx="1240">
                    <c:v>tier - 2</c:v>
                  </c:pt>
                  <c:pt idx="1241">
                    <c:v>tier - 1</c:v>
                  </c:pt>
                  <c:pt idx="1242">
                    <c:v>tier - 3</c:v>
                  </c:pt>
                  <c:pt idx="1243">
                    <c:v>tier - 2</c:v>
                  </c:pt>
                  <c:pt idx="1244">
                    <c:v>tier - 2</c:v>
                  </c:pt>
                  <c:pt idx="1245">
                    <c:v>tier - 3</c:v>
                  </c:pt>
                  <c:pt idx="1246">
                    <c:v>tier - 2</c:v>
                  </c:pt>
                  <c:pt idx="1247">
                    <c:v>tier - 2</c:v>
                  </c:pt>
                  <c:pt idx="1248">
                    <c:v>tier - 3</c:v>
                  </c:pt>
                  <c:pt idx="1249">
                    <c:v>tier - 2</c:v>
                  </c:pt>
                  <c:pt idx="1250">
                    <c:v>tier - 3</c:v>
                  </c:pt>
                  <c:pt idx="1251">
                    <c:v>tier - 1</c:v>
                  </c:pt>
                  <c:pt idx="1252">
                    <c:v>tier - 1</c:v>
                  </c:pt>
                  <c:pt idx="1253">
                    <c:v>tier - 1</c:v>
                  </c:pt>
                  <c:pt idx="1254">
                    <c:v>tier - 2</c:v>
                  </c:pt>
                  <c:pt idx="1255">
                    <c:v>tier - 3</c:v>
                  </c:pt>
                  <c:pt idx="1256">
                    <c:v>tier - 1</c:v>
                  </c:pt>
                  <c:pt idx="1257">
                    <c:v>tier - 3</c:v>
                  </c:pt>
                  <c:pt idx="1258">
                    <c:v>tier - 1</c:v>
                  </c:pt>
                  <c:pt idx="1259">
                    <c:v>tier - 1</c:v>
                  </c:pt>
                  <c:pt idx="1260">
                    <c:v>tier - 3</c:v>
                  </c:pt>
                  <c:pt idx="1261">
                    <c:v>tier - 2</c:v>
                  </c:pt>
                  <c:pt idx="1262">
                    <c:v>tier - 1</c:v>
                  </c:pt>
                  <c:pt idx="1263">
                    <c:v>tier - 2</c:v>
                  </c:pt>
                  <c:pt idx="1264">
                    <c:v>tier - 2</c:v>
                  </c:pt>
                  <c:pt idx="1265">
                    <c:v>tier - 2</c:v>
                  </c:pt>
                  <c:pt idx="1266">
                    <c:v>tier - 3</c:v>
                  </c:pt>
                  <c:pt idx="1267">
                    <c:v>tier - 1</c:v>
                  </c:pt>
                  <c:pt idx="1268">
                    <c:v>tier - 3</c:v>
                  </c:pt>
                  <c:pt idx="1269">
                    <c:v>tier - 2</c:v>
                  </c:pt>
                  <c:pt idx="1270">
                    <c:v>tier - 2</c:v>
                  </c:pt>
                  <c:pt idx="1271">
                    <c:v>tier - 1</c:v>
                  </c:pt>
                  <c:pt idx="1272">
                    <c:v>tier - 2</c:v>
                  </c:pt>
                  <c:pt idx="1273">
                    <c:v>tier - 2</c:v>
                  </c:pt>
                  <c:pt idx="1274">
                    <c:v>tier - 3</c:v>
                  </c:pt>
                  <c:pt idx="1275">
                    <c:v>tier - 1</c:v>
                  </c:pt>
                  <c:pt idx="1276">
                    <c:v>tier - 3</c:v>
                  </c:pt>
                  <c:pt idx="1277">
                    <c:v>tier - 1</c:v>
                  </c:pt>
                  <c:pt idx="1278">
                    <c:v>tier - 3</c:v>
                  </c:pt>
                  <c:pt idx="1279">
                    <c:v>tier - 1</c:v>
                  </c:pt>
                  <c:pt idx="1280">
                    <c:v>tier - 3</c:v>
                  </c:pt>
                  <c:pt idx="1281">
                    <c:v>tier - 2</c:v>
                  </c:pt>
                  <c:pt idx="1282">
                    <c:v>tier - 1</c:v>
                  </c:pt>
                  <c:pt idx="1283">
                    <c:v>tier - 2</c:v>
                  </c:pt>
                  <c:pt idx="1284">
                    <c:v>tier - 3</c:v>
                  </c:pt>
                  <c:pt idx="1285">
                    <c:v>tier - 3</c:v>
                  </c:pt>
                  <c:pt idx="1286">
                    <c:v>tier - 1</c:v>
                  </c:pt>
                  <c:pt idx="1287">
                    <c:v>tier - 1</c:v>
                  </c:pt>
                  <c:pt idx="1288">
                    <c:v>tier - 2</c:v>
                  </c:pt>
                  <c:pt idx="1289">
                    <c:v>tier - 2</c:v>
                  </c:pt>
                  <c:pt idx="1290">
                    <c:v>tier - 1</c:v>
                  </c:pt>
                  <c:pt idx="1291">
                    <c:v>tier - 2</c:v>
                  </c:pt>
                  <c:pt idx="1292">
                    <c:v>tier - 3</c:v>
                  </c:pt>
                  <c:pt idx="1293">
                    <c:v>tier - 1</c:v>
                  </c:pt>
                  <c:pt idx="1294">
                    <c:v>tier - 2</c:v>
                  </c:pt>
                  <c:pt idx="1295">
                    <c:v>tier - 2</c:v>
                  </c:pt>
                  <c:pt idx="1296">
                    <c:v>tier - 2</c:v>
                  </c:pt>
                  <c:pt idx="1297">
                    <c:v>tier - 2</c:v>
                  </c:pt>
                  <c:pt idx="1298">
                    <c:v>tier - 3</c:v>
                  </c:pt>
                  <c:pt idx="1299">
                    <c:v>tier - 2</c:v>
                  </c:pt>
                  <c:pt idx="1300">
                    <c:v>tier - 2</c:v>
                  </c:pt>
                  <c:pt idx="1301">
                    <c:v>tier - 3</c:v>
                  </c:pt>
                  <c:pt idx="1302">
                    <c:v>tier - 1</c:v>
                  </c:pt>
                  <c:pt idx="1303">
                    <c:v>tier - 3</c:v>
                  </c:pt>
                  <c:pt idx="1304">
                    <c:v>tier - 3</c:v>
                  </c:pt>
                  <c:pt idx="1305">
                    <c:v>tier - 1</c:v>
                  </c:pt>
                  <c:pt idx="1306">
                    <c:v>tier - 3</c:v>
                  </c:pt>
                  <c:pt idx="1307">
                    <c:v>tier - 1</c:v>
                  </c:pt>
                  <c:pt idx="1308">
                    <c:v>tier - 1</c:v>
                  </c:pt>
                  <c:pt idx="1309">
                    <c:v>tier - 1</c:v>
                  </c:pt>
                  <c:pt idx="1310">
                    <c:v>tier - 2</c:v>
                  </c:pt>
                  <c:pt idx="1311">
                    <c:v>tier - 3</c:v>
                  </c:pt>
                  <c:pt idx="1312">
                    <c:v>tier - 2</c:v>
                  </c:pt>
                  <c:pt idx="1313">
                    <c:v>tier - 2</c:v>
                  </c:pt>
                  <c:pt idx="1314">
                    <c:v>tier - 3</c:v>
                  </c:pt>
                  <c:pt idx="1315">
                    <c:v>tier - 1</c:v>
                  </c:pt>
                  <c:pt idx="1316">
                    <c:v>tier - 2</c:v>
                  </c:pt>
                  <c:pt idx="1317">
                    <c:v>tier - 3</c:v>
                  </c:pt>
                  <c:pt idx="1318">
                    <c:v>tier - 3</c:v>
                  </c:pt>
                  <c:pt idx="1319">
                    <c:v>tier - 1</c:v>
                  </c:pt>
                  <c:pt idx="1320">
                    <c:v>tier - 3</c:v>
                  </c:pt>
                  <c:pt idx="1321">
                    <c:v>tier - 1</c:v>
                  </c:pt>
                  <c:pt idx="1322">
                    <c:v>tier - 1</c:v>
                  </c:pt>
                  <c:pt idx="1323">
                    <c:v>tier - 2</c:v>
                  </c:pt>
                  <c:pt idx="1324">
                    <c:v>tier - 2</c:v>
                  </c:pt>
                  <c:pt idx="1325">
                    <c:v>tier - 3</c:v>
                  </c:pt>
                  <c:pt idx="1326">
                    <c:v>tier - 1</c:v>
                  </c:pt>
                  <c:pt idx="1327">
                    <c:v>tier - 3</c:v>
                  </c:pt>
                  <c:pt idx="1328">
                    <c:v>tier - 2</c:v>
                  </c:pt>
                  <c:pt idx="1329">
                    <c:v>tier - 2</c:v>
                  </c:pt>
                  <c:pt idx="1330">
                    <c:v>tier - 2</c:v>
                  </c:pt>
                  <c:pt idx="1331">
                    <c:v>tier - 2</c:v>
                  </c:pt>
                  <c:pt idx="1332">
                    <c:v>tier - 1</c:v>
                  </c:pt>
                  <c:pt idx="1333">
                    <c:v>tier - 1</c:v>
                  </c:pt>
                  <c:pt idx="1334">
                    <c:v>tier - 2</c:v>
                  </c:pt>
                  <c:pt idx="1335">
                    <c:v>tier - 2</c:v>
                  </c:pt>
                  <c:pt idx="1336">
                    <c:v>tier - 2</c:v>
                  </c:pt>
                  <c:pt idx="1337">
                    <c:v>tier - 3</c:v>
                  </c:pt>
                  <c:pt idx="1338">
                    <c:v>tier - 2</c:v>
                  </c:pt>
                  <c:pt idx="1339">
                    <c:v>tier - 1</c:v>
                  </c:pt>
                  <c:pt idx="1340">
                    <c:v>tier - 2</c:v>
                  </c:pt>
                  <c:pt idx="1341">
                    <c:v>tier - 2</c:v>
                  </c:pt>
                  <c:pt idx="1342">
                    <c:v>tier - 2</c:v>
                  </c:pt>
                  <c:pt idx="1343">
                    <c:v>tier - 1</c:v>
                  </c:pt>
                  <c:pt idx="1344">
                    <c:v>tier - 3</c:v>
                  </c:pt>
                  <c:pt idx="1345">
                    <c:v>tier - 2</c:v>
                  </c:pt>
                  <c:pt idx="1346">
                    <c:v>tier - 2</c:v>
                  </c:pt>
                  <c:pt idx="1347">
                    <c:v>tier - 1</c:v>
                  </c:pt>
                  <c:pt idx="1348">
                    <c:v>tier - 2</c:v>
                  </c:pt>
                  <c:pt idx="1349">
                    <c:v>tier - 3</c:v>
                  </c:pt>
                  <c:pt idx="1350">
                    <c:v>tier - 1</c:v>
                  </c:pt>
                  <c:pt idx="1351">
                    <c:v>tier - 2</c:v>
                  </c:pt>
                  <c:pt idx="1352">
                    <c:v>tier - 2</c:v>
                  </c:pt>
                  <c:pt idx="1353">
                    <c:v>tier - 1</c:v>
                  </c:pt>
                  <c:pt idx="1354">
                    <c:v>tier - 1</c:v>
                  </c:pt>
                  <c:pt idx="1355">
                    <c:v>tier - 3</c:v>
                  </c:pt>
                  <c:pt idx="1356">
                    <c:v>tier - 1</c:v>
                  </c:pt>
                  <c:pt idx="1357">
                    <c:v>tier - 1</c:v>
                  </c:pt>
                  <c:pt idx="1358">
                    <c:v>tier - 2</c:v>
                  </c:pt>
                  <c:pt idx="1359">
                    <c:v>tier - 2</c:v>
                  </c:pt>
                  <c:pt idx="1360">
                    <c:v>tier - 3</c:v>
                  </c:pt>
                  <c:pt idx="1361">
                    <c:v>tier - 3</c:v>
                  </c:pt>
                  <c:pt idx="1362">
                    <c:v>tier - 2</c:v>
                  </c:pt>
                  <c:pt idx="1363">
                    <c:v>tier - 3</c:v>
                  </c:pt>
                  <c:pt idx="1364">
                    <c:v>tier - 1</c:v>
                  </c:pt>
                  <c:pt idx="1365">
                    <c:v>tier - 1</c:v>
                  </c:pt>
                  <c:pt idx="1366">
                    <c:v>tier - 2</c:v>
                  </c:pt>
                  <c:pt idx="1367">
                    <c:v>tier - 1</c:v>
                  </c:pt>
                  <c:pt idx="1368">
                    <c:v>tier - 1</c:v>
                  </c:pt>
                  <c:pt idx="1369">
                    <c:v>tier - 2</c:v>
                  </c:pt>
                  <c:pt idx="1370">
                    <c:v>tier - 2</c:v>
                  </c:pt>
                  <c:pt idx="1371">
                    <c:v>tier - 2</c:v>
                  </c:pt>
                  <c:pt idx="1372">
                    <c:v>tier - 3</c:v>
                  </c:pt>
                  <c:pt idx="1373">
                    <c:v>tier - 3</c:v>
                  </c:pt>
                  <c:pt idx="1374">
                    <c:v>tier - 2</c:v>
                  </c:pt>
                  <c:pt idx="1375">
                    <c:v>tier - 1</c:v>
                  </c:pt>
                  <c:pt idx="1376">
                    <c:v>tier - 2</c:v>
                  </c:pt>
                  <c:pt idx="1377">
                    <c:v>tier - 2</c:v>
                  </c:pt>
                  <c:pt idx="1378">
                    <c:v>tier - 1</c:v>
                  </c:pt>
                  <c:pt idx="1379">
                    <c:v>tier - 1</c:v>
                  </c:pt>
                  <c:pt idx="1380">
                    <c:v>tier - 1</c:v>
                  </c:pt>
                  <c:pt idx="1381">
                    <c:v>tier - 2</c:v>
                  </c:pt>
                  <c:pt idx="1382">
                    <c:v>tier - 3</c:v>
                  </c:pt>
                  <c:pt idx="1383">
                    <c:v>tier - 3</c:v>
                  </c:pt>
                  <c:pt idx="1384">
                    <c:v>tier - 3</c:v>
                  </c:pt>
                  <c:pt idx="1385">
                    <c:v>tier - 2</c:v>
                  </c:pt>
                  <c:pt idx="1386">
                    <c:v>tier - 2</c:v>
                  </c:pt>
                  <c:pt idx="1387">
                    <c:v>tier - 2</c:v>
                  </c:pt>
                  <c:pt idx="1388">
                    <c:v>tier - 3</c:v>
                  </c:pt>
                  <c:pt idx="1389">
                    <c:v>tier - 3</c:v>
                  </c:pt>
                  <c:pt idx="1390">
                    <c:v>tier - 2</c:v>
                  </c:pt>
                  <c:pt idx="1391">
                    <c:v>tier - 2</c:v>
                  </c:pt>
                  <c:pt idx="1392">
                    <c:v>tier - 3</c:v>
                  </c:pt>
                  <c:pt idx="1393">
                    <c:v>tier - 1</c:v>
                  </c:pt>
                  <c:pt idx="1394">
                    <c:v>tier - 2</c:v>
                  </c:pt>
                  <c:pt idx="1395">
                    <c:v>tier - 1</c:v>
                  </c:pt>
                  <c:pt idx="1396">
                    <c:v>tier - 3</c:v>
                  </c:pt>
                  <c:pt idx="1397">
                    <c:v>tier - 3</c:v>
                  </c:pt>
                  <c:pt idx="1398">
                    <c:v>tier - 3</c:v>
                  </c:pt>
                  <c:pt idx="1399">
                    <c:v>tier - 3</c:v>
                  </c:pt>
                  <c:pt idx="1400">
                    <c:v>tier - 2</c:v>
                  </c:pt>
                  <c:pt idx="1401">
                    <c:v>tier - 2</c:v>
                  </c:pt>
                  <c:pt idx="1402">
                    <c:v>tier - 2</c:v>
                  </c:pt>
                  <c:pt idx="1403">
                    <c:v>tier - 3</c:v>
                  </c:pt>
                  <c:pt idx="1404">
                    <c:v>tier - 1</c:v>
                  </c:pt>
                  <c:pt idx="1405">
                    <c:v>tier - 1</c:v>
                  </c:pt>
                  <c:pt idx="1406">
                    <c:v>tier - 2</c:v>
                  </c:pt>
                  <c:pt idx="1407">
                    <c:v>tier - 2</c:v>
                  </c:pt>
                  <c:pt idx="1408">
                    <c:v>tier - 1</c:v>
                  </c:pt>
                  <c:pt idx="1409">
                    <c:v>tier - 2</c:v>
                  </c:pt>
                  <c:pt idx="1410">
                    <c:v>tier - 1</c:v>
                  </c:pt>
                  <c:pt idx="1411">
                    <c:v>tier - 1</c:v>
                  </c:pt>
                  <c:pt idx="1412">
                    <c:v>tier - 1</c:v>
                  </c:pt>
                  <c:pt idx="1413">
                    <c:v>tier - 1</c:v>
                  </c:pt>
                  <c:pt idx="1414">
                    <c:v>tier - 3</c:v>
                  </c:pt>
                  <c:pt idx="1415">
                    <c:v>tier - 1</c:v>
                  </c:pt>
                  <c:pt idx="1416">
                    <c:v>tier - 3</c:v>
                  </c:pt>
                  <c:pt idx="1417">
                    <c:v>tier - 3</c:v>
                  </c:pt>
                  <c:pt idx="1418">
                    <c:v>tier - 1</c:v>
                  </c:pt>
                  <c:pt idx="1419">
                    <c:v>tier - 2</c:v>
                  </c:pt>
                  <c:pt idx="1420">
                    <c:v>tier - 3</c:v>
                  </c:pt>
                  <c:pt idx="1421">
                    <c:v>tier - 1</c:v>
                  </c:pt>
                  <c:pt idx="1422">
                    <c:v>tier - 2</c:v>
                  </c:pt>
                  <c:pt idx="1423">
                    <c:v>tier - 3</c:v>
                  </c:pt>
                  <c:pt idx="1424">
                    <c:v>tier - 3</c:v>
                  </c:pt>
                  <c:pt idx="1425">
                    <c:v>tier - 1</c:v>
                  </c:pt>
                  <c:pt idx="1426">
                    <c:v>tier - 2</c:v>
                  </c:pt>
                  <c:pt idx="1427">
                    <c:v>tier - 1</c:v>
                  </c:pt>
                  <c:pt idx="1428">
                    <c:v>tier - 2</c:v>
                  </c:pt>
                  <c:pt idx="1429">
                    <c:v>tier - 2</c:v>
                  </c:pt>
                  <c:pt idx="1430">
                    <c:v>tier - 3</c:v>
                  </c:pt>
                  <c:pt idx="1431">
                    <c:v>tier - 1</c:v>
                  </c:pt>
                  <c:pt idx="1432">
                    <c:v>tier - 2</c:v>
                  </c:pt>
                  <c:pt idx="1433">
                    <c:v>tier - 3</c:v>
                  </c:pt>
                  <c:pt idx="1434">
                    <c:v>tier - 1</c:v>
                  </c:pt>
                  <c:pt idx="1435">
                    <c:v>tier - 1</c:v>
                  </c:pt>
                  <c:pt idx="1436">
                    <c:v>tier - 3</c:v>
                  </c:pt>
                  <c:pt idx="1437">
                    <c:v>tier - 3</c:v>
                  </c:pt>
                  <c:pt idx="1438">
                    <c:v>tier - 3</c:v>
                  </c:pt>
                  <c:pt idx="1439">
                    <c:v>tier - 1</c:v>
                  </c:pt>
                  <c:pt idx="1440">
                    <c:v>tier - 1</c:v>
                  </c:pt>
                  <c:pt idx="1441">
                    <c:v>tier - 1</c:v>
                  </c:pt>
                  <c:pt idx="1442">
                    <c:v>tier - 3</c:v>
                  </c:pt>
                  <c:pt idx="1443">
                    <c:v>tier - 2</c:v>
                  </c:pt>
                  <c:pt idx="1444">
                    <c:v>tier - 1</c:v>
                  </c:pt>
                  <c:pt idx="1445">
                    <c:v>tier - 3</c:v>
                  </c:pt>
                  <c:pt idx="1446">
                    <c:v>tier - 3</c:v>
                  </c:pt>
                  <c:pt idx="1447">
                    <c:v>tier - 3</c:v>
                  </c:pt>
                  <c:pt idx="1448">
                    <c:v>tier - 1</c:v>
                  </c:pt>
                  <c:pt idx="1449">
                    <c:v>tier - 2</c:v>
                  </c:pt>
                  <c:pt idx="1450">
                    <c:v>tier - 2</c:v>
                  </c:pt>
                  <c:pt idx="1451">
                    <c:v>tier - 1</c:v>
                  </c:pt>
                  <c:pt idx="1452">
                    <c:v>tier - 2</c:v>
                  </c:pt>
                  <c:pt idx="1453">
                    <c:v>tier - 1</c:v>
                  </c:pt>
                  <c:pt idx="1454">
                    <c:v>tier - 2</c:v>
                  </c:pt>
                  <c:pt idx="1455">
                    <c:v>tier - 2</c:v>
                  </c:pt>
                  <c:pt idx="1456">
                    <c:v>tier - 3</c:v>
                  </c:pt>
                  <c:pt idx="1457">
                    <c:v>tier - 2</c:v>
                  </c:pt>
                  <c:pt idx="1458">
                    <c:v>tier - 2</c:v>
                  </c:pt>
                  <c:pt idx="1459">
                    <c:v>tier - 1</c:v>
                  </c:pt>
                  <c:pt idx="1460">
                    <c:v>tier - 1</c:v>
                  </c:pt>
                  <c:pt idx="1461">
                    <c:v>tier - 1</c:v>
                  </c:pt>
                  <c:pt idx="1462">
                    <c:v>tier - 1</c:v>
                  </c:pt>
                  <c:pt idx="1463">
                    <c:v>tier - 2</c:v>
                  </c:pt>
                  <c:pt idx="1464">
                    <c:v>tier - 2</c:v>
                  </c:pt>
                  <c:pt idx="1465">
                    <c:v>tier - 2</c:v>
                  </c:pt>
                  <c:pt idx="1466">
                    <c:v>tier - 3</c:v>
                  </c:pt>
                  <c:pt idx="1467">
                    <c:v>tier - 2</c:v>
                  </c:pt>
                  <c:pt idx="1468">
                    <c:v>tier - 3</c:v>
                  </c:pt>
                  <c:pt idx="1469">
                    <c:v>tier - 1</c:v>
                  </c:pt>
                  <c:pt idx="1470">
                    <c:v>tier - 1</c:v>
                  </c:pt>
                  <c:pt idx="1471">
                    <c:v>tier - 1</c:v>
                  </c:pt>
                  <c:pt idx="1472">
                    <c:v>tier - 3</c:v>
                  </c:pt>
                  <c:pt idx="1473">
                    <c:v>tier - 2</c:v>
                  </c:pt>
                  <c:pt idx="1474">
                    <c:v>tier - 3</c:v>
                  </c:pt>
                  <c:pt idx="1475">
                    <c:v>tier - 2</c:v>
                  </c:pt>
                  <c:pt idx="1476">
                    <c:v>tier - 3</c:v>
                  </c:pt>
                  <c:pt idx="1477">
                    <c:v>tier - 3</c:v>
                  </c:pt>
                  <c:pt idx="1478">
                    <c:v>tier - 2</c:v>
                  </c:pt>
                  <c:pt idx="1479">
                    <c:v>tier - 3</c:v>
                  </c:pt>
                  <c:pt idx="1480">
                    <c:v>tier - 3</c:v>
                  </c:pt>
                  <c:pt idx="1481">
                    <c:v>tier - 3</c:v>
                  </c:pt>
                  <c:pt idx="1482">
                    <c:v>tier - 1</c:v>
                  </c:pt>
                  <c:pt idx="1483">
                    <c:v>tier - 1</c:v>
                  </c:pt>
                  <c:pt idx="1484">
                    <c:v>tier - 3</c:v>
                  </c:pt>
                  <c:pt idx="1485">
                    <c:v>tier - 3</c:v>
                  </c:pt>
                  <c:pt idx="1486">
                    <c:v>tier - 3</c:v>
                  </c:pt>
                  <c:pt idx="1487">
                    <c:v>tier - 3</c:v>
                  </c:pt>
                  <c:pt idx="1488">
                    <c:v>tier - 3</c:v>
                  </c:pt>
                  <c:pt idx="1489">
                    <c:v>tier - 2</c:v>
                  </c:pt>
                  <c:pt idx="1490">
                    <c:v>tier - 1</c:v>
                  </c:pt>
                  <c:pt idx="1491">
                    <c:v>tier - 2</c:v>
                  </c:pt>
                  <c:pt idx="1492">
                    <c:v>tier - 3</c:v>
                  </c:pt>
                  <c:pt idx="1493">
                    <c:v>tier - 2</c:v>
                  </c:pt>
                  <c:pt idx="1494">
                    <c:v>tier - 2</c:v>
                  </c:pt>
                  <c:pt idx="1495">
                    <c:v>tier - 1</c:v>
                  </c:pt>
                  <c:pt idx="1496">
                    <c:v>tier - 3</c:v>
                  </c:pt>
                  <c:pt idx="1497">
                    <c:v>tier - 1</c:v>
                  </c:pt>
                  <c:pt idx="1498">
                    <c:v>tier - 1</c:v>
                  </c:pt>
                  <c:pt idx="1499">
                    <c:v>tier - 2</c:v>
                  </c:pt>
                  <c:pt idx="1500">
                    <c:v>tier - 3</c:v>
                  </c:pt>
                  <c:pt idx="1501">
                    <c:v>tier - 3</c:v>
                  </c:pt>
                  <c:pt idx="1502">
                    <c:v>tier - 1</c:v>
                  </c:pt>
                  <c:pt idx="1503">
                    <c:v>tier - 2</c:v>
                  </c:pt>
                  <c:pt idx="1504">
                    <c:v>tier - 2</c:v>
                  </c:pt>
                  <c:pt idx="1505">
                    <c:v>tier - 2</c:v>
                  </c:pt>
                  <c:pt idx="1506">
                    <c:v>tier - 3</c:v>
                  </c:pt>
                  <c:pt idx="1507">
                    <c:v>tier - 3</c:v>
                  </c:pt>
                  <c:pt idx="1508">
                    <c:v>tier - 3</c:v>
                  </c:pt>
                  <c:pt idx="1509">
                    <c:v>tier - 3</c:v>
                  </c:pt>
                  <c:pt idx="1510">
                    <c:v>tier - 1</c:v>
                  </c:pt>
                  <c:pt idx="1511">
                    <c:v>tier - 2</c:v>
                  </c:pt>
                  <c:pt idx="1512">
                    <c:v>tier - 2</c:v>
                  </c:pt>
                  <c:pt idx="1513">
                    <c:v>tier - 3</c:v>
                  </c:pt>
                  <c:pt idx="1514">
                    <c:v>tier - 3</c:v>
                  </c:pt>
                  <c:pt idx="1515">
                    <c:v>tier - 1</c:v>
                  </c:pt>
                  <c:pt idx="1516">
                    <c:v>tier - 2</c:v>
                  </c:pt>
                  <c:pt idx="1517">
                    <c:v>tier - 2</c:v>
                  </c:pt>
                  <c:pt idx="1518">
                    <c:v>tier - 3</c:v>
                  </c:pt>
                  <c:pt idx="1519">
                    <c:v>tier - 3</c:v>
                  </c:pt>
                  <c:pt idx="1520">
                    <c:v>tier - 1</c:v>
                  </c:pt>
                  <c:pt idx="1521">
                    <c:v>tier - 1</c:v>
                  </c:pt>
                  <c:pt idx="1522">
                    <c:v>tier - 2</c:v>
                  </c:pt>
                  <c:pt idx="1523">
                    <c:v>tier - 2</c:v>
                  </c:pt>
                  <c:pt idx="1524">
                    <c:v>tier - 1</c:v>
                  </c:pt>
                  <c:pt idx="1525">
                    <c:v>tier - 2</c:v>
                  </c:pt>
                  <c:pt idx="1526">
                    <c:v>tier - 3</c:v>
                  </c:pt>
                  <c:pt idx="1527">
                    <c:v>tier - 1</c:v>
                  </c:pt>
                  <c:pt idx="1528">
                    <c:v>tier - 1</c:v>
                  </c:pt>
                  <c:pt idx="1529">
                    <c:v>tier - 3</c:v>
                  </c:pt>
                  <c:pt idx="1530">
                    <c:v>tier - 2</c:v>
                  </c:pt>
                  <c:pt idx="1531">
                    <c:v>tier - 3</c:v>
                  </c:pt>
                  <c:pt idx="1532">
                    <c:v>tier - 2</c:v>
                  </c:pt>
                  <c:pt idx="1533">
                    <c:v>tier - 1</c:v>
                  </c:pt>
                  <c:pt idx="1534">
                    <c:v>tier - 1</c:v>
                  </c:pt>
                  <c:pt idx="1535">
                    <c:v>tier - 3</c:v>
                  </c:pt>
                  <c:pt idx="1536">
                    <c:v>tier - 2</c:v>
                  </c:pt>
                  <c:pt idx="1537">
                    <c:v>tier - 3</c:v>
                  </c:pt>
                  <c:pt idx="1538">
                    <c:v>tier - 1</c:v>
                  </c:pt>
                  <c:pt idx="1539">
                    <c:v>tier - 2</c:v>
                  </c:pt>
                  <c:pt idx="1540">
                    <c:v>tier - 1</c:v>
                  </c:pt>
                  <c:pt idx="1541">
                    <c:v>tier - 2</c:v>
                  </c:pt>
                  <c:pt idx="1542">
                    <c:v>tier - 3</c:v>
                  </c:pt>
                  <c:pt idx="1543">
                    <c:v>tier - 2</c:v>
                  </c:pt>
                  <c:pt idx="1544">
                    <c:v>tier - 2</c:v>
                  </c:pt>
                  <c:pt idx="1545">
                    <c:v>tier - 3</c:v>
                  </c:pt>
                  <c:pt idx="1546">
                    <c:v>tier - 1</c:v>
                  </c:pt>
                  <c:pt idx="1547">
                    <c:v>tier - 1</c:v>
                  </c:pt>
                  <c:pt idx="1548">
                    <c:v>tier - 2</c:v>
                  </c:pt>
                  <c:pt idx="1549">
                    <c:v>tier - 3</c:v>
                  </c:pt>
                  <c:pt idx="1550">
                    <c:v>tier - 3</c:v>
                  </c:pt>
                  <c:pt idx="1551">
                    <c:v>tier - 1</c:v>
                  </c:pt>
                  <c:pt idx="1552">
                    <c:v>tier - 3</c:v>
                  </c:pt>
                  <c:pt idx="1553">
                    <c:v>tier - 1</c:v>
                  </c:pt>
                  <c:pt idx="1554">
                    <c:v>tier - 2</c:v>
                  </c:pt>
                  <c:pt idx="1555">
                    <c:v>tier - 1</c:v>
                  </c:pt>
                  <c:pt idx="1556">
                    <c:v>tier - 1</c:v>
                  </c:pt>
                  <c:pt idx="1557">
                    <c:v>tier - 1</c:v>
                  </c:pt>
                  <c:pt idx="1558">
                    <c:v>tier - 3</c:v>
                  </c:pt>
                  <c:pt idx="1559">
                    <c:v>tier - 3</c:v>
                  </c:pt>
                  <c:pt idx="1560">
                    <c:v>tier - 2</c:v>
                  </c:pt>
                  <c:pt idx="1561">
                    <c:v>tier - 1</c:v>
                  </c:pt>
                  <c:pt idx="1562">
                    <c:v>tier - 1</c:v>
                  </c:pt>
                  <c:pt idx="1563">
                    <c:v>tier - 1</c:v>
                  </c:pt>
                  <c:pt idx="1564">
                    <c:v>tier - 2</c:v>
                  </c:pt>
                  <c:pt idx="1565">
                    <c:v>tier - 1</c:v>
                  </c:pt>
                  <c:pt idx="1566">
                    <c:v>tier - 3</c:v>
                  </c:pt>
                  <c:pt idx="1567">
                    <c:v>tier - 2</c:v>
                  </c:pt>
                  <c:pt idx="1568">
                    <c:v>tier - 3</c:v>
                  </c:pt>
                  <c:pt idx="1569">
                    <c:v>tier - 1</c:v>
                  </c:pt>
                  <c:pt idx="1570">
                    <c:v>tier - 1</c:v>
                  </c:pt>
                  <c:pt idx="1571">
                    <c:v>tier - 1</c:v>
                  </c:pt>
                  <c:pt idx="1572">
                    <c:v>tier - 3</c:v>
                  </c:pt>
                  <c:pt idx="1573">
                    <c:v>tier - 3</c:v>
                  </c:pt>
                  <c:pt idx="1574">
                    <c:v>tier - 2</c:v>
                  </c:pt>
                  <c:pt idx="1575">
                    <c:v>tier - 2</c:v>
                  </c:pt>
                  <c:pt idx="1576">
                    <c:v>tier - 1</c:v>
                  </c:pt>
                  <c:pt idx="1577">
                    <c:v>tier - 1</c:v>
                  </c:pt>
                  <c:pt idx="1578">
                    <c:v>tier - 1</c:v>
                  </c:pt>
                  <c:pt idx="1579">
                    <c:v>tier - 3</c:v>
                  </c:pt>
                  <c:pt idx="1580">
                    <c:v>tier - 3</c:v>
                  </c:pt>
                  <c:pt idx="1581">
                    <c:v>tier - 3</c:v>
                  </c:pt>
                  <c:pt idx="1582">
                    <c:v>tier - 3</c:v>
                  </c:pt>
                  <c:pt idx="1583">
                    <c:v>tier - 1</c:v>
                  </c:pt>
                  <c:pt idx="1584">
                    <c:v>tier - 3</c:v>
                  </c:pt>
                  <c:pt idx="1585">
                    <c:v>tier - 1</c:v>
                  </c:pt>
                  <c:pt idx="1586">
                    <c:v>tier - 1</c:v>
                  </c:pt>
                  <c:pt idx="1587">
                    <c:v>tier - 1</c:v>
                  </c:pt>
                  <c:pt idx="1588">
                    <c:v>tier - 3</c:v>
                  </c:pt>
                  <c:pt idx="1589">
                    <c:v>tier - 3</c:v>
                  </c:pt>
                  <c:pt idx="1590">
                    <c:v>tier - 1</c:v>
                  </c:pt>
                  <c:pt idx="1591">
                    <c:v>tier - 1</c:v>
                  </c:pt>
                  <c:pt idx="1592">
                    <c:v>tier - 2</c:v>
                  </c:pt>
                  <c:pt idx="1593">
                    <c:v>tier - 2</c:v>
                  </c:pt>
                  <c:pt idx="1594">
                    <c:v>tier - 3</c:v>
                  </c:pt>
                  <c:pt idx="1595">
                    <c:v>tier - 1</c:v>
                  </c:pt>
                  <c:pt idx="1596">
                    <c:v>tier - 1</c:v>
                  </c:pt>
                  <c:pt idx="1597">
                    <c:v>tier - 2</c:v>
                  </c:pt>
                  <c:pt idx="1598">
                    <c:v>tier - 1</c:v>
                  </c:pt>
                  <c:pt idx="1599">
                    <c:v>tier - 1</c:v>
                  </c:pt>
                  <c:pt idx="1600">
                    <c:v>tier - 2</c:v>
                  </c:pt>
                  <c:pt idx="1601">
                    <c:v>tier - 3</c:v>
                  </c:pt>
                  <c:pt idx="1602">
                    <c:v>tier - 3</c:v>
                  </c:pt>
                  <c:pt idx="1603">
                    <c:v>tier - 3</c:v>
                  </c:pt>
                  <c:pt idx="1604">
                    <c:v>tier - 2</c:v>
                  </c:pt>
                  <c:pt idx="1605">
                    <c:v>tier - 3</c:v>
                  </c:pt>
                  <c:pt idx="1606">
                    <c:v>tier - 1</c:v>
                  </c:pt>
                  <c:pt idx="1607">
                    <c:v>tier - 3</c:v>
                  </c:pt>
                  <c:pt idx="1608">
                    <c:v>tier - 3</c:v>
                  </c:pt>
                  <c:pt idx="1609">
                    <c:v>tier - 3</c:v>
                  </c:pt>
                  <c:pt idx="1610">
                    <c:v>tier - 3</c:v>
                  </c:pt>
                  <c:pt idx="1611">
                    <c:v>tier - 1</c:v>
                  </c:pt>
                  <c:pt idx="1612">
                    <c:v>tier - 1</c:v>
                  </c:pt>
                  <c:pt idx="1613">
                    <c:v>tier - 2</c:v>
                  </c:pt>
                  <c:pt idx="1614">
                    <c:v>tier - 1</c:v>
                  </c:pt>
                  <c:pt idx="1615">
                    <c:v>tier - 3</c:v>
                  </c:pt>
                  <c:pt idx="1616">
                    <c:v>tier - 3</c:v>
                  </c:pt>
                  <c:pt idx="1617">
                    <c:v>tier - 2</c:v>
                  </c:pt>
                  <c:pt idx="1618">
                    <c:v>tier - 1</c:v>
                  </c:pt>
                  <c:pt idx="1619">
                    <c:v>tier - 2</c:v>
                  </c:pt>
                  <c:pt idx="1620">
                    <c:v>tier - 2</c:v>
                  </c:pt>
                  <c:pt idx="1621">
                    <c:v>tier - 1</c:v>
                  </c:pt>
                  <c:pt idx="1622">
                    <c:v>tier - 3</c:v>
                  </c:pt>
                  <c:pt idx="1623">
                    <c:v>tier - 2</c:v>
                  </c:pt>
                  <c:pt idx="1624">
                    <c:v>tier - 2</c:v>
                  </c:pt>
                  <c:pt idx="1625">
                    <c:v>tier - 2</c:v>
                  </c:pt>
                  <c:pt idx="1626">
                    <c:v>tier - 1</c:v>
                  </c:pt>
                  <c:pt idx="1627">
                    <c:v>tier - 3</c:v>
                  </c:pt>
                  <c:pt idx="1628">
                    <c:v>tier - 3</c:v>
                  </c:pt>
                  <c:pt idx="1629">
                    <c:v>tier - 2</c:v>
                  </c:pt>
                  <c:pt idx="1630">
                    <c:v>tier - 1</c:v>
                  </c:pt>
                  <c:pt idx="1631">
                    <c:v>tier - 1</c:v>
                  </c:pt>
                  <c:pt idx="1632">
                    <c:v>tier - 3</c:v>
                  </c:pt>
                  <c:pt idx="1633">
                    <c:v>tier - 2</c:v>
                  </c:pt>
                  <c:pt idx="1634">
                    <c:v>tier - 1</c:v>
                  </c:pt>
                  <c:pt idx="1635">
                    <c:v>tier - 3</c:v>
                  </c:pt>
                  <c:pt idx="1636">
                    <c:v>tier - 2</c:v>
                  </c:pt>
                  <c:pt idx="1637">
                    <c:v>tier - 3</c:v>
                  </c:pt>
                  <c:pt idx="1638">
                    <c:v>tier - 1</c:v>
                  </c:pt>
                  <c:pt idx="1639">
                    <c:v>tier - 2</c:v>
                  </c:pt>
                  <c:pt idx="1640">
                    <c:v>tier - 3</c:v>
                  </c:pt>
                  <c:pt idx="1641">
                    <c:v>tier - 1</c:v>
                  </c:pt>
                  <c:pt idx="1642">
                    <c:v>tier - 1</c:v>
                  </c:pt>
                  <c:pt idx="1643">
                    <c:v>tier - 3</c:v>
                  </c:pt>
                  <c:pt idx="1644">
                    <c:v>tier - 2</c:v>
                  </c:pt>
                  <c:pt idx="1645">
                    <c:v>tier - 2</c:v>
                  </c:pt>
                  <c:pt idx="1646">
                    <c:v>tier - 1</c:v>
                  </c:pt>
                  <c:pt idx="1647">
                    <c:v>tier - 2</c:v>
                  </c:pt>
                  <c:pt idx="1648">
                    <c:v>tier - 1</c:v>
                  </c:pt>
                  <c:pt idx="1649">
                    <c:v>tier - 2</c:v>
                  </c:pt>
                  <c:pt idx="1650">
                    <c:v>tier - 3</c:v>
                  </c:pt>
                  <c:pt idx="1651">
                    <c:v>tier - 2</c:v>
                  </c:pt>
                  <c:pt idx="1652">
                    <c:v>tier - 2</c:v>
                  </c:pt>
                  <c:pt idx="1653">
                    <c:v>tier - 2</c:v>
                  </c:pt>
                  <c:pt idx="1654">
                    <c:v>tier - 3</c:v>
                  </c:pt>
                  <c:pt idx="1655">
                    <c:v>tier - 2</c:v>
                  </c:pt>
                  <c:pt idx="1656">
                    <c:v>tier - 1</c:v>
                  </c:pt>
                  <c:pt idx="1657">
                    <c:v>tier - 2</c:v>
                  </c:pt>
                  <c:pt idx="1658">
                    <c:v>tier - 3</c:v>
                  </c:pt>
                  <c:pt idx="1659">
                    <c:v>tier - 1</c:v>
                  </c:pt>
                  <c:pt idx="1660">
                    <c:v>tier - 2</c:v>
                  </c:pt>
                  <c:pt idx="1661">
                    <c:v>tier - 3</c:v>
                  </c:pt>
                  <c:pt idx="1662">
                    <c:v>tier - 2</c:v>
                  </c:pt>
                  <c:pt idx="1663">
                    <c:v>tier - 3</c:v>
                  </c:pt>
                  <c:pt idx="1664">
                    <c:v>tier - 1</c:v>
                  </c:pt>
                  <c:pt idx="1665">
                    <c:v>tier - 3</c:v>
                  </c:pt>
                  <c:pt idx="1666">
                    <c:v>tier - 1</c:v>
                  </c:pt>
                  <c:pt idx="1667">
                    <c:v>tier - 3</c:v>
                  </c:pt>
                  <c:pt idx="1668">
                    <c:v>tier - 3</c:v>
                  </c:pt>
                  <c:pt idx="1669">
                    <c:v>tier - 3</c:v>
                  </c:pt>
                  <c:pt idx="1670">
                    <c:v>tier - 2</c:v>
                  </c:pt>
                  <c:pt idx="1671">
                    <c:v>tier - 2</c:v>
                  </c:pt>
                  <c:pt idx="1672">
                    <c:v>tier - 2</c:v>
                  </c:pt>
                  <c:pt idx="1673">
                    <c:v>tier - 3</c:v>
                  </c:pt>
                  <c:pt idx="1674">
                    <c:v>tier - 3</c:v>
                  </c:pt>
                  <c:pt idx="1675">
                    <c:v>tier - 1</c:v>
                  </c:pt>
                  <c:pt idx="1676">
                    <c:v>tier - 3</c:v>
                  </c:pt>
                  <c:pt idx="1677">
                    <c:v>tier - 2</c:v>
                  </c:pt>
                  <c:pt idx="1678">
                    <c:v>tier - 2</c:v>
                  </c:pt>
                  <c:pt idx="1679">
                    <c:v>tier - 1</c:v>
                  </c:pt>
                  <c:pt idx="1680">
                    <c:v>tier - 3</c:v>
                  </c:pt>
                  <c:pt idx="1681">
                    <c:v>tier - 3</c:v>
                  </c:pt>
                  <c:pt idx="1682">
                    <c:v>tier - 2</c:v>
                  </c:pt>
                  <c:pt idx="1683">
                    <c:v>tier - 2</c:v>
                  </c:pt>
                  <c:pt idx="1684">
                    <c:v>tier - 3</c:v>
                  </c:pt>
                  <c:pt idx="1685">
                    <c:v>tier - 1</c:v>
                  </c:pt>
                  <c:pt idx="1686">
                    <c:v>tier - 1</c:v>
                  </c:pt>
                  <c:pt idx="1687">
                    <c:v>tier - 2</c:v>
                  </c:pt>
                  <c:pt idx="1688">
                    <c:v>tier - 3</c:v>
                  </c:pt>
                  <c:pt idx="1689">
                    <c:v>tier - 2</c:v>
                  </c:pt>
                  <c:pt idx="1690">
                    <c:v>tier - 3</c:v>
                  </c:pt>
                  <c:pt idx="1691">
                    <c:v>tier - 1</c:v>
                  </c:pt>
                  <c:pt idx="1692">
                    <c:v>tier - 3</c:v>
                  </c:pt>
                  <c:pt idx="1693">
                    <c:v>tier - 3</c:v>
                  </c:pt>
                  <c:pt idx="1694">
                    <c:v>tier - 2</c:v>
                  </c:pt>
                  <c:pt idx="1695">
                    <c:v>tier - 2</c:v>
                  </c:pt>
                  <c:pt idx="1696">
                    <c:v>tier - 3</c:v>
                  </c:pt>
                  <c:pt idx="1697">
                    <c:v>tier - 2</c:v>
                  </c:pt>
                  <c:pt idx="1698">
                    <c:v>tier - 2</c:v>
                  </c:pt>
                  <c:pt idx="1699">
                    <c:v>tier - 3</c:v>
                  </c:pt>
                  <c:pt idx="1700">
                    <c:v>tier - 1</c:v>
                  </c:pt>
                  <c:pt idx="1701">
                    <c:v>tier - 1</c:v>
                  </c:pt>
                  <c:pt idx="1702">
                    <c:v>tier - 1</c:v>
                  </c:pt>
                  <c:pt idx="1703">
                    <c:v>tier - 2</c:v>
                  </c:pt>
                  <c:pt idx="1704">
                    <c:v>tier - 1</c:v>
                  </c:pt>
                  <c:pt idx="1705">
                    <c:v>tier - 2</c:v>
                  </c:pt>
                  <c:pt idx="1706">
                    <c:v>tier - 2</c:v>
                  </c:pt>
                  <c:pt idx="1707">
                    <c:v>tier - 2</c:v>
                  </c:pt>
                  <c:pt idx="1708">
                    <c:v>tier - 3</c:v>
                  </c:pt>
                  <c:pt idx="1709">
                    <c:v>tier - 3</c:v>
                  </c:pt>
                  <c:pt idx="1710">
                    <c:v>tier - 2</c:v>
                  </c:pt>
                  <c:pt idx="1711">
                    <c:v>tier - 2</c:v>
                  </c:pt>
                  <c:pt idx="1712">
                    <c:v>tier - 3</c:v>
                  </c:pt>
                  <c:pt idx="1713">
                    <c:v>tier - 2</c:v>
                  </c:pt>
                  <c:pt idx="1714">
                    <c:v>tier - 1</c:v>
                  </c:pt>
                  <c:pt idx="1715">
                    <c:v>tier - 3</c:v>
                  </c:pt>
                  <c:pt idx="1716">
                    <c:v>tier - 3</c:v>
                  </c:pt>
                  <c:pt idx="1717">
                    <c:v>tier - 3</c:v>
                  </c:pt>
                  <c:pt idx="1718">
                    <c:v>tier - 2</c:v>
                  </c:pt>
                  <c:pt idx="1719">
                    <c:v>tier - 2</c:v>
                  </c:pt>
                  <c:pt idx="1720">
                    <c:v>tier - 2</c:v>
                  </c:pt>
                  <c:pt idx="1721">
                    <c:v>tier - 1</c:v>
                  </c:pt>
                  <c:pt idx="1722">
                    <c:v>tier - 2</c:v>
                  </c:pt>
                  <c:pt idx="1723">
                    <c:v>tier - 1</c:v>
                  </c:pt>
                  <c:pt idx="1724">
                    <c:v>tier - 3</c:v>
                  </c:pt>
                  <c:pt idx="1725">
                    <c:v>tier - 2</c:v>
                  </c:pt>
                  <c:pt idx="1726">
                    <c:v>tier - 2</c:v>
                  </c:pt>
                  <c:pt idx="1727">
                    <c:v>tier - 3</c:v>
                  </c:pt>
                  <c:pt idx="1728">
                    <c:v>tier - 3</c:v>
                  </c:pt>
                  <c:pt idx="1729">
                    <c:v>tier - 1</c:v>
                  </c:pt>
                  <c:pt idx="1730">
                    <c:v>tier - 2</c:v>
                  </c:pt>
                  <c:pt idx="1731">
                    <c:v>tier - 1</c:v>
                  </c:pt>
                  <c:pt idx="1732">
                    <c:v>tier - 1</c:v>
                  </c:pt>
                  <c:pt idx="1733">
                    <c:v>tier - 3</c:v>
                  </c:pt>
                  <c:pt idx="1734">
                    <c:v>tier - 1</c:v>
                  </c:pt>
                  <c:pt idx="1735">
                    <c:v>tier - 1</c:v>
                  </c:pt>
                  <c:pt idx="1736">
                    <c:v>tier - 1</c:v>
                  </c:pt>
                  <c:pt idx="1737">
                    <c:v>tier - 1</c:v>
                  </c:pt>
                  <c:pt idx="1738">
                    <c:v>tier - 2</c:v>
                  </c:pt>
                  <c:pt idx="1739">
                    <c:v>tier - 1</c:v>
                  </c:pt>
                  <c:pt idx="1740">
                    <c:v>tier - 1</c:v>
                  </c:pt>
                  <c:pt idx="1741">
                    <c:v>tier - 2</c:v>
                  </c:pt>
                  <c:pt idx="1742">
                    <c:v>tier - 3</c:v>
                  </c:pt>
                  <c:pt idx="1743">
                    <c:v>tier - 3</c:v>
                  </c:pt>
                  <c:pt idx="1744">
                    <c:v>tier - 2</c:v>
                  </c:pt>
                  <c:pt idx="1745">
                    <c:v>tier - 1</c:v>
                  </c:pt>
                  <c:pt idx="1746">
                    <c:v>tier - 1</c:v>
                  </c:pt>
                  <c:pt idx="1747">
                    <c:v>tier - 2</c:v>
                  </c:pt>
                  <c:pt idx="1748">
                    <c:v>tier - 3</c:v>
                  </c:pt>
                  <c:pt idx="1749">
                    <c:v>tier - 2</c:v>
                  </c:pt>
                  <c:pt idx="1750">
                    <c:v>tier - 2</c:v>
                  </c:pt>
                  <c:pt idx="1751">
                    <c:v>tier - 1</c:v>
                  </c:pt>
                  <c:pt idx="1752">
                    <c:v>tier - 3</c:v>
                  </c:pt>
                  <c:pt idx="1753">
                    <c:v>tier - 2</c:v>
                  </c:pt>
                  <c:pt idx="1754">
                    <c:v>tier - 3</c:v>
                  </c:pt>
                  <c:pt idx="1755">
                    <c:v>tier - 1</c:v>
                  </c:pt>
                  <c:pt idx="1756">
                    <c:v>tier - 3</c:v>
                  </c:pt>
                  <c:pt idx="1757">
                    <c:v>tier - 3</c:v>
                  </c:pt>
                  <c:pt idx="1758">
                    <c:v>tier - 1</c:v>
                  </c:pt>
                  <c:pt idx="1759">
                    <c:v>tier - 1</c:v>
                  </c:pt>
                  <c:pt idx="1760">
                    <c:v>tier - 2</c:v>
                  </c:pt>
                  <c:pt idx="1761">
                    <c:v>tier - 3</c:v>
                  </c:pt>
                  <c:pt idx="1762">
                    <c:v>tier - 2</c:v>
                  </c:pt>
                  <c:pt idx="1763">
                    <c:v>tier - 2</c:v>
                  </c:pt>
                  <c:pt idx="1764">
                    <c:v>tier - 1</c:v>
                  </c:pt>
                  <c:pt idx="1765">
                    <c:v>tier - 2</c:v>
                  </c:pt>
                  <c:pt idx="1766">
                    <c:v>tier - 2</c:v>
                  </c:pt>
                  <c:pt idx="1767">
                    <c:v>tier - 1</c:v>
                  </c:pt>
                  <c:pt idx="1768">
                    <c:v>tier - 3</c:v>
                  </c:pt>
                  <c:pt idx="1769">
                    <c:v>tier - 3</c:v>
                  </c:pt>
                  <c:pt idx="1770">
                    <c:v>tier - 3</c:v>
                  </c:pt>
                  <c:pt idx="1771">
                    <c:v>tier - 3</c:v>
                  </c:pt>
                  <c:pt idx="1772">
                    <c:v>tier - 1</c:v>
                  </c:pt>
                  <c:pt idx="1773">
                    <c:v>tier - 3</c:v>
                  </c:pt>
                  <c:pt idx="1774">
                    <c:v>tier - 1</c:v>
                  </c:pt>
                  <c:pt idx="1775">
                    <c:v>tier - 1</c:v>
                  </c:pt>
                  <c:pt idx="1776">
                    <c:v>tier - 3</c:v>
                  </c:pt>
                  <c:pt idx="1777">
                    <c:v>tier - 2</c:v>
                  </c:pt>
                  <c:pt idx="1778">
                    <c:v>tier - 3</c:v>
                  </c:pt>
                  <c:pt idx="1779">
                    <c:v>tier - 1</c:v>
                  </c:pt>
                  <c:pt idx="1780">
                    <c:v>tier - 2</c:v>
                  </c:pt>
                  <c:pt idx="1781">
                    <c:v>tier - 2</c:v>
                  </c:pt>
                  <c:pt idx="1782">
                    <c:v>tier - 3</c:v>
                  </c:pt>
                  <c:pt idx="1783">
                    <c:v>tier - 2</c:v>
                  </c:pt>
                  <c:pt idx="1784">
                    <c:v>tier - 2</c:v>
                  </c:pt>
                  <c:pt idx="1785">
                    <c:v>tier - 1</c:v>
                  </c:pt>
                  <c:pt idx="1786">
                    <c:v>tier - 3</c:v>
                  </c:pt>
                  <c:pt idx="1787">
                    <c:v>tier - 1</c:v>
                  </c:pt>
                  <c:pt idx="1788">
                    <c:v>tier - 2</c:v>
                  </c:pt>
                  <c:pt idx="1789">
                    <c:v>tier - 1</c:v>
                  </c:pt>
                  <c:pt idx="1790">
                    <c:v>tier - 3</c:v>
                  </c:pt>
                  <c:pt idx="1791">
                    <c:v>tier - 1</c:v>
                  </c:pt>
                  <c:pt idx="1792">
                    <c:v>tier - 1</c:v>
                  </c:pt>
                  <c:pt idx="1793">
                    <c:v>tier - 3</c:v>
                  </c:pt>
                  <c:pt idx="1794">
                    <c:v>tier - 3</c:v>
                  </c:pt>
                  <c:pt idx="1795">
                    <c:v>tier - 3</c:v>
                  </c:pt>
                  <c:pt idx="1796">
                    <c:v>tier - 1</c:v>
                  </c:pt>
                  <c:pt idx="1797">
                    <c:v>tier - 1</c:v>
                  </c:pt>
                  <c:pt idx="1798">
                    <c:v>tier - 3</c:v>
                  </c:pt>
                  <c:pt idx="1799">
                    <c:v>tier - 3</c:v>
                  </c:pt>
                  <c:pt idx="1800">
                    <c:v>tier - 1</c:v>
                  </c:pt>
                  <c:pt idx="1801">
                    <c:v>tier - 2</c:v>
                  </c:pt>
                  <c:pt idx="1802">
                    <c:v>tier - 3</c:v>
                  </c:pt>
                  <c:pt idx="1803">
                    <c:v>tier - 2</c:v>
                  </c:pt>
                  <c:pt idx="1804">
                    <c:v>tier - 3</c:v>
                  </c:pt>
                  <c:pt idx="1805">
                    <c:v>tier - 3</c:v>
                  </c:pt>
                  <c:pt idx="1806">
                    <c:v>tier - 1</c:v>
                  </c:pt>
                  <c:pt idx="1807">
                    <c:v>tier - 3</c:v>
                  </c:pt>
                  <c:pt idx="1808">
                    <c:v>tier - 1</c:v>
                  </c:pt>
                  <c:pt idx="1809">
                    <c:v>tier - 3</c:v>
                  </c:pt>
                  <c:pt idx="1810">
                    <c:v>tier - 2</c:v>
                  </c:pt>
                  <c:pt idx="1811">
                    <c:v>tier - 1</c:v>
                  </c:pt>
                  <c:pt idx="1812">
                    <c:v>tier - 3</c:v>
                  </c:pt>
                  <c:pt idx="1813">
                    <c:v>tier - 1</c:v>
                  </c:pt>
                  <c:pt idx="1814">
                    <c:v>tier - 2</c:v>
                  </c:pt>
                  <c:pt idx="1815">
                    <c:v>tier - 2</c:v>
                  </c:pt>
                  <c:pt idx="1816">
                    <c:v>tier - 1</c:v>
                  </c:pt>
                  <c:pt idx="1817">
                    <c:v>tier - 1</c:v>
                  </c:pt>
                  <c:pt idx="1818">
                    <c:v>tier - 2</c:v>
                  </c:pt>
                  <c:pt idx="1819">
                    <c:v>tier - 1</c:v>
                  </c:pt>
                  <c:pt idx="1820">
                    <c:v>tier - 3</c:v>
                  </c:pt>
                  <c:pt idx="1821">
                    <c:v>tier - 1</c:v>
                  </c:pt>
                  <c:pt idx="1822">
                    <c:v>tier - 3</c:v>
                  </c:pt>
                  <c:pt idx="1823">
                    <c:v>tier - 2</c:v>
                  </c:pt>
                  <c:pt idx="1824">
                    <c:v>tier - 2</c:v>
                  </c:pt>
                  <c:pt idx="1825">
                    <c:v>tier - 2</c:v>
                  </c:pt>
                  <c:pt idx="1826">
                    <c:v>tier - 3</c:v>
                  </c:pt>
                  <c:pt idx="1827">
                    <c:v>tier - 3</c:v>
                  </c:pt>
                  <c:pt idx="1828">
                    <c:v>tier - 1</c:v>
                  </c:pt>
                  <c:pt idx="1829">
                    <c:v>tier - 3</c:v>
                  </c:pt>
                  <c:pt idx="1830">
                    <c:v>tier - 1</c:v>
                  </c:pt>
                  <c:pt idx="1831">
                    <c:v>tier - 2</c:v>
                  </c:pt>
                  <c:pt idx="1832">
                    <c:v>tier - 1</c:v>
                  </c:pt>
                  <c:pt idx="1833">
                    <c:v>tier - 1</c:v>
                  </c:pt>
                  <c:pt idx="1834">
                    <c:v>tier - 2</c:v>
                  </c:pt>
                  <c:pt idx="1835">
                    <c:v>tier - 3</c:v>
                  </c:pt>
                  <c:pt idx="1836">
                    <c:v>tier - 2</c:v>
                  </c:pt>
                  <c:pt idx="1837">
                    <c:v>tier - 2</c:v>
                  </c:pt>
                  <c:pt idx="1838">
                    <c:v>tier - 2</c:v>
                  </c:pt>
                  <c:pt idx="1839">
                    <c:v>tier - 2</c:v>
                  </c:pt>
                  <c:pt idx="1840">
                    <c:v>tier - 3</c:v>
                  </c:pt>
                  <c:pt idx="1841">
                    <c:v>tier - 2</c:v>
                  </c:pt>
                  <c:pt idx="1842">
                    <c:v>tier - 2</c:v>
                  </c:pt>
                  <c:pt idx="1843">
                    <c:v>tier - 2</c:v>
                  </c:pt>
                  <c:pt idx="1844">
                    <c:v>tier - 2</c:v>
                  </c:pt>
                  <c:pt idx="1845">
                    <c:v>tier - 3</c:v>
                  </c:pt>
                  <c:pt idx="1846">
                    <c:v>tier - 1</c:v>
                  </c:pt>
                  <c:pt idx="1847">
                    <c:v>tier - 3</c:v>
                  </c:pt>
                  <c:pt idx="1848">
                    <c:v>tier - 3</c:v>
                  </c:pt>
                  <c:pt idx="1849">
                    <c:v>tier - 3</c:v>
                  </c:pt>
                  <c:pt idx="1850">
                    <c:v>tier - 3</c:v>
                  </c:pt>
                  <c:pt idx="1851">
                    <c:v>tier - 1</c:v>
                  </c:pt>
                  <c:pt idx="1852">
                    <c:v>tier - 2</c:v>
                  </c:pt>
                  <c:pt idx="1853">
                    <c:v>tier - 1</c:v>
                  </c:pt>
                  <c:pt idx="1854">
                    <c:v>tier - 2</c:v>
                  </c:pt>
                  <c:pt idx="1855">
                    <c:v>tier - 2</c:v>
                  </c:pt>
                  <c:pt idx="1856">
                    <c:v>tier - 1</c:v>
                  </c:pt>
                  <c:pt idx="1857">
                    <c:v>tier - 1</c:v>
                  </c:pt>
                  <c:pt idx="1858">
                    <c:v>tier - 1</c:v>
                  </c:pt>
                  <c:pt idx="1859">
                    <c:v>tier - 1</c:v>
                  </c:pt>
                  <c:pt idx="1860">
                    <c:v>tier - 3</c:v>
                  </c:pt>
                  <c:pt idx="1861">
                    <c:v>tier - 3</c:v>
                  </c:pt>
                  <c:pt idx="1862">
                    <c:v>tier - 3</c:v>
                  </c:pt>
                  <c:pt idx="1863">
                    <c:v>tier - 1</c:v>
                  </c:pt>
                  <c:pt idx="1864">
                    <c:v>tier - 2</c:v>
                  </c:pt>
                  <c:pt idx="1865">
                    <c:v>tier - 2</c:v>
                  </c:pt>
                  <c:pt idx="1866">
                    <c:v>tier - 2</c:v>
                  </c:pt>
                  <c:pt idx="1867">
                    <c:v>tier - 3</c:v>
                  </c:pt>
                  <c:pt idx="1868">
                    <c:v>tier - 3</c:v>
                  </c:pt>
                  <c:pt idx="1869">
                    <c:v>tier - 2</c:v>
                  </c:pt>
                  <c:pt idx="1870">
                    <c:v>tier - 2</c:v>
                  </c:pt>
                  <c:pt idx="1871">
                    <c:v>tier - 3</c:v>
                  </c:pt>
                  <c:pt idx="1872">
                    <c:v>tier - 2</c:v>
                  </c:pt>
                  <c:pt idx="1873">
                    <c:v>tier - 3</c:v>
                  </c:pt>
                  <c:pt idx="1874">
                    <c:v>tier - 3</c:v>
                  </c:pt>
                  <c:pt idx="1875">
                    <c:v>tier - 3</c:v>
                  </c:pt>
                  <c:pt idx="1876">
                    <c:v>tier - 2</c:v>
                  </c:pt>
                  <c:pt idx="1877">
                    <c:v>tier - 3</c:v>
                  </c:pt>
                  <c:pt idx="1878">
                    <c:v>tier - 3</c:v>
                  </c:pt>
                  <c:pt idx="1879">
                    <c:v>tier - 2</c:v>
                  </c:pt>
                  <c:pt idx="1880">
                    <c:v>tier - 2</c:v>
                  </c:pt>
                  <c:pt idx="1881">
                    <c:v>tier - 2</c:v>
                  </c:pt>
                  <c:pt idx="1882">
                    <c:v>tier - 1</c:v>
                  </c:pt>
                  <c:pt idx="1883">
                    <c:v>tier - 1</c:v>
                  </c:pt>
                  <c:pt idx="1884">
                    <c:v>tier - 1</c:v>
                  </c:pt>
                  <c:pt idx="1885">
                    <c:v>tier - 1</c:v>
                  </c:pt>
                  <c:pt idx="1886">
                    <c:v>tier - 2</c:v>
                  </c:pt>
                  <c:pt idx="1887">
                    <c:v>tier - 2</c:v>
                  </c:pt>
                  <c:pt idx="1888">
                    <c:v>tier - 1</c:v>
                  </c:pt>
                  <c:pt idx="1889">
                    <c:v>tier - 1</c:v>
                  </c:pt>
                  <c:pt idx="1890">
                    <c:v>tier - 2</c:v>
                  </c:pt>
                  <c:pt idx="1891">
                    <c:v>tier - 3</c:v>
                  </c:pt>
                  <c:pt idx="1892">
                    <c:v>tier - 3</c:v>
                  </c:pt>
                  <c:pt idx="1893">
                    <c:v>tier - 1</c:v>
                  </c:pt>
                  <c:pt idx="1894">
                    <c:v>tier - 3</c:v>
                  </c:pt>
                  <c:pt idx="1895">
                    <c:v>tier - 3</c:v>
                  </c:pt>
                  <c:pt idx="1896">
                    <c:v>tier - 3</c:v>
                  </c:pt>
                  <c:pt idx="1897">
                    <c:v>tier - 3</c:v>
                  </c:pt>
                  <c:pt idx="1898">
                    <c:v>tier - 2</c:v>
                  </c:pt>
                  <c:pt idx="1899">
                    <c:v>tier - 1</c:v>
                  </c:pt>
                  <c:pt idx="1900">
                    <c:v>tier - 1</c:v>
                  </c:pt>
                  <c:pt idx="1901">
                    <c:v>tier - 2</c:v>
                  </c:pt>
                  <c:pt idx="1902">
                    <c:v>tier - 3</c:v>
                  </c:pt>
                  <c:pt idx="1903">
                    <c:v>tier - 3</c:v>
                  </c:pt>
                  <c:pt idx="1904">
                    <c:v>tier - 1</c:v>
                  </c:pt>
                  <c:pt idx="1905">
                    <c:v>tier - 3</c:v>
                  </c:pt>
                  <c:pt idx="1906">
                    <c:v>tier - 1</c:v>
                  </c:pt>
                  <c:pt idx="1907">
                    <c:v>tier - 1</c:v>
                  </c:pt>
                  <c:pt idx="1908">
                    <c:v>tier - 3</c:v>
                  </c:pt>
                  <c:pt idx="1909">
                    <c:v>tier - 2</c:v>
                  </c:pt>
                  <c:pt idx="1910">
                    <c:v>tier - 2</c:v>
                  </c:pt>
                  <c:pt idx="1911">
                    <c:v>tier - 2</c:v>
                  </c:pt>
                  <c:pt idx="1912">
                    <c:v>tier - 3</c:v>
                  </c:pt>
                  <c:pt idx="1913">
                    <c:v>tier - 2</c:v>
                  </c:pt>
                  <c:pt idx="1914">
                    <c:v>tier - 3</c:v>
                  </c:pt>
                  <c:pt idx="1915">
                    <c:v>tier - 1</c:v>
                  </c:pt>
                  <c:pt idx="1916">
                    <c:v>tier - 3</c:v>
                  </c:pt>
                  <c:pt idx="1917">
                    <c:v>tier - 1</c:v>
                  </c:pt>
                  <c:pt idx="1918">
                    <c:v>tier - 3</c:v>
                  </c:pt>
                  <c:pt idx="1919">
                    <c:v>tier - 3</c:v>
                  </c:pt>
                  <c:pt idx="1920">
                    <c:v>tier - 2</c:v>
                  </c:pt>
                  <c:pt idx="1921">
                    <c:v>tier - 1</c:v>
                  </c:pt>
                  <c:pt idx="1922">
                    <c:v>tier - 2</c:v>
                  </c:pt>
                  <c:pt idx="1923">
                    <c:v>tier - 2</c:v>
                  </c:pt>
                  <c:pt idx="1924">
                    <c:v>tier - 2</c:v>
                  </c:pt>
                  <c:pt idx="1925">
                    <c:v>tier - 2</c:v>
                  </c:pt>
                  <c:pt idx="1926">
                    <c:v>tier - 2</c:v>
                  </c:pt>
                  <c:pt idx="1927">
                    <c:v>tier - 2</c:v>
                  </c:pt>
                  <c:pt idx="1928">
                    <c:v>tier - 2</c:v>
                  </c:pt>
                  <c:pt idx="1929">
                    <c:v>tier - 3</c:v>
                  </c:pt>
                  <c:pt idx="1930">
                    <c:v>tier - 2</c:v>
                  </c:pt>
                  <c:pt idx="1931">
                    <c:v>tier - 3</c:v>
                  </c:pt>
                  <c:pt idx="1932">
                    <c:v>tier - 1</c:v>
                  </c:pt>
                  <c:pt idx="1933">
                    <c:v>tier - 1</c:v>
                  </c:pt>
                  <c:pt idx="1934">
                    <c:v>tier - 2</c:v>
                  </c:pt>
                  <c:pt idx="1935">
                    <c:v>tier - 2</c:v>
                  </c:pt>
                  <c:pt idx="1936">
                    <c:v>tier - 2</c:v>
                  </c:pt>
                  <c:pt idx="1937">
                    <c:v>tier - 1</c:v>
                  </c:pt>
                  <c:pt idx="1938">
                    <c:v>tier - 3</c:v>
                  </c:pt>
                  <c:pt idx="1939">
                    <c:v>tier - 3</c:v>
                  </c:pt>
                  <c:pt idx="1940">
                    <c:v>tier - 3</c:v>
                  </c:pt>
                  <c:pt idx="1941">
                    <c:v>tier - 2</c:v>
                  </c:pt>
                  <c:pt idx="1942">
                    <c:v>tier - 2</c:v>
                  </c:pt>
                  <c:pt idx="1943">
                    <c:v>tier - 1</c:v>
                  </c:pt>
                  <c:pt idx="1944">
                    <c:v>tier - 1</c:v>
                  </c:pt>
                  <c:pt idx="1945">
                    <c:v>tier - 3</c:v>
                  </c:pt>
                  <c:pt idx="1946">
                    <c:v>tier - 1</c:v>
                  </c:pt>
                  <c:pt idx="1947">
                    <c:v>tier - 3</c:v>
                  </c:pt>
                  <c:pt idx="1948">
                    <c:v>tier - 2</c:v>
                  </c:pt>
                  <c:pt idx="1949">
                    <c:v>tier - 1</c:v>
                  </c:pt>
                  <c:pt idx="1950">
                    <c:v>tier - 1</c:v>
                  </c:pt>
                  <c:pt idx="1951">
                    <c:v>tier - 1</c:v>
                  </c:pt>
                  <c:pt idx="1952">
                    <c:v>tier - 1</c:v>
                  </c:pt>
                  <c:pt idx="1953">
                    <c:v>tier - 2</c:v>
                  </c:pt>
                  <c:pt idx="1954">
                    <c:v>tier - 3</c:v>
                  </c:pt>
                  <c:pt idx="1955">
                    <c:v>tier - 3</c:v>
                  </c:pt>
                  <c:pt idx="1956">
                    <c:v>tier - 1</c:v>
                  </c:pt>
                  <c:pt idx="1957">
                    <c:v>tier - 2</c:v>
                  </c:pt>
                  <c:pt idx="1958">
                    <c:v>tier - 1</c:v>
                  </c:pt>
                  <c:pt idx="1959">
                    <c:v>tier - 2</c:v>
                  </c:pt>
                  <c:pt idx="1960">
                    <c:v>tier - 3</c:v>
                  </c:pt>
                  <c:pt idx="1961">
                    <c:v>tier - 1</c:v>
                  </c:pt>
                  <c:pt idx="1962">
                    <c:v>tier - 2</c:v>
                  </c:pt>
                  <c:pt idx="1963">
                    <c:v>tier - 1</c:v>
                  </c:pt>
                  <c:pt idx="1964">
                    <c:v>tier - 2</c:v>
                  </c:pt>
                  <c:pt idx="1965">
                    <c:v>tier - 2</c:v>
                  </c:pt>
                  <c:pt idx="1966">
                    <c:v>tier - 3</c:v>
                  </c:pt>
                  <c:pt idx="1967">
                    <c:v>tier - 3</c:v>
                  </c:pt>
                  <c:pt idx="1968">
                    <c:v>tier - 3</c:v>
                  </c:pt>
                  <c:pt idx="1969">
                    <c:v>tier - 1</c:v>
                  </c:pt>
                  <c:pt idx="1970">
                    <c:v>tier - 2</c:v>
                  </c:pt>
                  <c:pt idx="1971">
                    <c:v>tier - 3</c:v>
                  </c:pt>
                  <c:pt idx="1972">
                    <c:v>tier - 2</c:v>
                  </c:pt>
                  <c:pt idx="1973">
                    <c:v>tier - 2</c:v>
                  </c:pt>
                  <c:pt idx="1974">
                    <c:v>tier - 1</c:v>
                  </c:pt>
                  <c:pt idx="1975">
                    <c:v>tier - 1</c:v>
                  </c:pt>
                  <c:pt idx="1976">
                    <c:v>tier - 1</c:v>
                  </c:pt>
                  <c:pt idx="1977">
                    <c:v>tier - 3</c:v>
                  </c:pt>
                  <c:pt idx="1978">
                    <c:v>tier - 3</c:v>
                  </c:pt>
                  <c:pt idx="1979">
                    <c:v>tier - 3</c:v>
                  </c:pt>
                  <c:pt idx="1980">
                    <c:v>tier - 3</c:v>
                  </c:pt>
                  <c:pt idx="1981">
                    <c:v>tier - 3</c:v>
                  </c:pt>
                  <c:pt idx="1982">
                    <c:v>tier - 1</c:v>
                  </c:pt>
                  <c:pt idx="1983">
                    <c:v>tier - 1</c:v>
                  </c:pt>
                  <c:pt idx="1984">
                    <c:v>tier - 1</c:v>
                  </c:pt>
                  <c:pt idx="1985">
                    <c:v>tier - 3</c:v>
                  </c:pt>
                  <c:pt idx="1986">
                    <c:v>tier - 3</c:v>
                  </c:pt>
                  <c:pt idx="1987">
                    <c:v>tier - 2</c:v>
                  </c:pt>
                  <c:pt idx="1988">
                    <c:v>tier - 2</c:v>
                  </c:pt>
                  <c:pt idx="1989">
                    <c:v>tier - 3</c:v>
                  </c:pt>
                  <c:pt idx="1990">
                    <c:v>tier - 3</c:v>
                  </c:pt>
                  <c:pt idx="1991">
                    <c:v>tier - 1</c:v>
                  </c:pt>
                  <c:pt idx="1992">
                    <c:v>tier - 3</c:v>
                  </c:pt>
                  <c:pt idx="1993">
                    <c:v>tier - 1</c:v>
                  </c:pt>
                  <c:pt idx="1994">
                    <c:v>tier - 2</c:v>
                  </c:pt>
                  <c:pt idx="1995">
                    <c:v>tier - 2</c:v>
                  </c:pt>
                  <c:pt idx="1996">
                    <c:v>tier - 1</c:v>
                  </c:pt>
                  <c:pt idx="1997">
                    <c:v>tier - 3</c:v>
                  </c:pt>
                  <c:pt idx="1998">
                    <c:v>tier - 2</c:v>
                  </c:pt>
                  <c:pt idx="1999">
                    <c:v>tier - 1</c:v>
                  </c:pt>
                  <c:pt idx="2000">
                    <c:v>tier - 3</c:v>
                  </c:pt>
                  <c:pt idx="2001">
                    <c:v>tier - 2</c:v>
                  </c:pt>
                  <c:pt idx="2002">
                    <c:v>tier - 3</c:v>
                  </c:pt>
                  <c:pt idx="2003">
                    <c:v>tier - 3</c:v>
                  </c:pt>
                  <c:pt idx="2004">
                    <c:v>tier - 2</c:v>
                  </c:pt>
                  <c:pt idx="2005">
                    <c:v>tier - 1</c:v>
                  </c:pt>
                  <c:pt idx="2006">
                    <c:v>tier - 2</c:v>
                  </c:pt>
                  <c:pt idx="2007">
                    <c:v>tier - 3</c:v>
                  </c:pt>
                  <c:pt idx="2008">
                    <c:v>tier - 2</c:v>
                  </c:pt>
                  <c:pt idx="2009">
                    <c:v>tier - 3</c:v>
                  </c:pt>
                  <c:pt idx="2010">
                    <c:v>tier - 3</c:v>
                  </c:pt>
                  <c:pt idx="2011">
                    <c:v>tier - 2</c:v>
                  </c:pt>
                  <c:pt idx="2012">
                    <c:v>tier - 2</c:v>
                  </c:pt>
                  <c:pt idx="2013">
                    <c:v>tier - 2</c:v>
                  </c:pt>
                  <c:pt idx="2014">
                    <c:v>tier - 1</c:v>
                  </c:pt>
                  <c:pt idx="2015">
                    <c:v>tier - 3</c:v>
                  </c:pt>
                  <c:pt idx="2016">
                    <c:v>tier - 1</c:v>
                  </c:pt>
                  <c:pt idx="2017">
                    <c:v>tier - 1</c:v>
                  </c:pt>
                  <c:pt idx="2018">
                    <c:v>tier - 2</c:v>
                  </c:pt>
                  <c:pt idx="2019">
                    <c:v>tier - 1</c:v>
                  </c:pt>
                  <c:pt idx="2020">
                    <c:v>tier - 1</c:v>
                  </c:pt>
                  <c:pt idx="2021">
                    <c:v>tier - 1</c:v>
                  </c:pt>
                  <c:pt idx="2022">
                    <c:v>tier - 3</c:v>
                  </c:pt>
                  <c:pt idx="2023">
                    <c:v>tier - 1</c:v>
                  </c:pt>
                  <c:pt idx="2024">
                    <c:v>tier - 3</c:v>
                  </c:pt>
                  <c:pt idx="2025">
                    <c:v>tier - 1</c:v>
                  </c:pt>
                  <c:pt idx="2026">
                    <c:v>tier - 3</c:v>
                  </c:pt>
                  <c:pt idx="2027">
                    <c:v>tier - 3</c:v>
                  </c:pt>
                  <c:pt idx="2028">
                    <c:v>tier - 3</c:v>
                  </c:pt>
                  <c:pt idx="2029">
                    <c:v>tier - 2</c:v>
                  </c:pt>
                  <c:pt idx="2030">
                    <c:v>tier - 1</c:v>
                  </c:pt>
                  <c:pt idx="2031">
                    <c:v>tier - 1</c:v>
                  </c:pt>
                  <c:pt idx="2032">
                    <c:v>tier - 1</c:v>
                  </c:pt>
                  <c:pt idx="2033">
                    <c:v>tier - 2</c:v>
                  </c:pt>
                  <c:pt idx="2034">
                    <c:v>tier - 1</c:v>
                  </c:pt>
                  <c:pt idx="2035">
                    <c:v>tier - 2</c:v>
                  </c:pt>
                  <c:pt idx="2036">
                    <c:v>tier - 3</c:v>
                  </c:pt>
                  <c:pt idx="2037">
                    <c:v>tier - 2</c:v>
                  </c:pt>
                  <c:pt idx="2038">
                    <c:v>tier - 3</c:v>
                  </c:pt>
                  <c:pt idx="2039">
                    <c:v>tier - 2</c:v>
                  </c:pt>
                  <c:pt idx="2040">
                    <c:v>tier - 2</c:v>
                  </c:pt>
                  <c:pt idx="2041">
                    <c:v>tier - 1</c:v>
                  </c:pt>
                  <c:pt idx="2042">
                    <c:v>tier - 2</c:v>
                  </c:pt>
                  <c:pt idx="2043">
                    <c:v>tier - 1</c:v>
                  </c:pt>
                  <c:pt idx="2044">
                    <c:v>tier - 1</c:v>
                  </c:pt>
                  <c:pt idx="2045">
                    <c:v>tier - 3</c:v>
                  </c:pt>
                  <c:pt idx="2046">
                    <c:v>tier - 2</c:v>
                  </c:pt>
                  <c:pt idx="2047">
                    <c:v>tier - 3</c:v>
                  </c:pt>
                  <c:pt idx="2048">
                    <c:v>tier - 3</c:v>
                  </c:pt>
                  <c:pt idx="2049">
                    <c:v>tier - 1</c:v>
                  </c:pt>
                  <c:pt idx="2050">
                    <c:v>tier - 2</c:v>
                  </c:pt>
                  <c:pt idx="2051">
                    <c:v>tier - 2</c:v>
                  </c:pt>
                  <c:pt idx="2052">
                    <c:v>tier - 3</c:v>
                  </c:pt>
                  <c:pt idx="2053">
                    <c:v>tier - 2</c:v>
                  </c:pt>
                  <c:pt idx="2054">
                    <c:v>tier - 2</c:v>
                  </c:pt>
                  <c:pt idx="2055">
                    <c:v>tier - 1</c:v>
                  </c:pt>
                  <c:pt idx="2056">
                    <c:v>tier - 2</c:v>
                  </c:pt>
                  <c:pt idx="2057">
                    <c:v>tier - 3</c:v>
                  </c:pt>
                  <c:pt idx="2058">
                    <c:v>tier - 1</c:v>
                  </c:pt>
                  <c:pt idx="2059">
                    <c:v>tier - 3</c:v>
                  </c:pt>
                  <c:pt idx="2060">
                    <c:v>tier - 3</c:v>
                  </c:pt>
                  <c:pt idx="2061">
                    <c:v>tier - 3</c:v>
                  </c:pt>
                  <c:pt idx="2062">
                    <c:v>tier - 1</c:v>
                  </c:pt>
                  <c:pt idx="2063">
                    <c:v>tier - 1</c:v>
                  </c:pt>
                  <c:pt idx="2064">
                    <c:v>tier - 3</c:v>
                  </c:pt>
                  <c:pt idx="2065">
                    <c:v>tier - 3</c:v>
                  </c:pt>
                  <c:pt idx="2066">
                    <c:v>tier - 1</c:v>
                  </c:pt>
                  <c:pt idx="2067">
                    <c:v>tier - 2</c:v>
                  </c:pt>
                  <c:pt idx="2068">
                    <c:v>tier - 2</c:v>
                  </c:pt>
                  <c:pt idx="2069">
                    <c:v>tier - 2</c:v>
                  </c:pt>
                  <c:pt idx="2070">
                    <c:v>tier - 3</c:v>
                  </c:pt>
                  <c:pt idx="2071">
                    <c:v>tier - 2</c:v>
                  </c:pt>
                  <c:pt idx="2072">
                    <c:v>tier - 1</c:v>
                  </c:pt>
                  <c:pt idx="2073">
                    <c:v>tier - 2</c:v>
                  </c:pt>
                  <c:pt idx="2074">
                    <c:v>tier - 1</c:v>
                  </c:pt>
                  <c:pt idx="2075">
                    <c:v>tier - 1</c:v>
                  </c:pt>
                  <c:pt idx="2076">
                    <c:v>tier - 2</c:v>
                  </c:pt>
                  <c:pt idx="2077">
                    <c:v>tier - 3</c:v>
                  </c:pt>
                  <c:pt idx="2078">
                    <c:v>tier - 3</c:v>
                  </c:pt>
                  <c:pt idx="2079">
                    <c:v>tier - 3</c:v>
                  </c:pt>
                  <c:pt idx="2080">
                    <c:v>tier - 3</c:v>
                  </c:pt>
                  <c:pt idx="2081">
                    <c:v>tier - 2</c:v>
                  </c:pt>
                  <c:pt idx="2082">
                    <c:v>tier - 3</c:v>
                  </c:pt>
                  <c:pt idx="2083">
                    <c:v>tier - 3</c:v>
                  </c:pt>
                  <c:pt idx="2084">
                    <c:v>tier - 1</c:v>
                  </c:pt>
                  <c:pt idx="2085">
                    <c:v>tier - 3</c:v>
                  </c:pt>
                  <c:pt idx="2086">
                    <c:v>tier - 2</c:v>
                  </c:pt>
                  <c:pt idx="2087">
                    <c:v>tier - 3</c:v>
                  </c:pt>
                  <c:pt idx="2088">
                    <c:v>tier - 2</c:v>
                  </c:pt>
                  <c:pt idx="2089">
                    <c:v>tier - 1</c:v>
                  </c:pt>
                  <c:pt idx="2090">
                    <c:v>tier - 1</c:v>
                  </c:pt>
                  <c:pt idx="2091">
                    <c:v>tier - 1</c:v>
                  </c:pt>
                  <c:pt idx="2092">
                    <c:v>tier - 2</c:v>
                  </c:pt>
                  <c:pt idx="2093">
                    <c:v>tier - 3</c:v>
                  </c:pt>
                  <c:pt idx="2094">
                    <c:v>tier - 3</c:v>
                  </c:pt>
                  <c:pt idx="2095">
                    <c:v>tier - 2</c:v>
                  </c:pt>
                  <c:pt idx="2096">
                    <c:v>tier - 3</c:v>
                  </c:pt>
                  <c:pt idx="2097">
                    <c:v>tier - 1</c:v>
                  </c:pt>
                  <c:pt idx="2098">
                    <c:v>tier - 2</c:v>
                  </c:pt>
                  <c:pt idx="2099">
                    <c:v>tier - 1</c:v>
                  </c:pt>
                  <c:pt idx="2100">
                    <c:v>tier - 2</c:v>
                  </c:pt>
                  <c:pt idx="2101">
                    <c:v>tier - 2</c:v>
                  </c:pt>
                  <c:pt idx="2102">
                    <c:v>tier - 2</c:v>
                  </c:pt>
                  <c:pt idx="2103">
                    <c:v>tier - 2</c:v>
                  </c:pt>
                  <c:pt idx="2104">
                    <c:v>tier - 3</c:v>
                  </c:pt>
                  <c:pt idx="2105">
                    <c:v>tier - 1</c:v>
                  </c:pt>
                  <c:pt idx="2106">
                    <c:v>tier - 2</c:v>
                  </c:pt>
                  <c:pt idx="2107">
                    <c:v>tier - 3</c:v>
                  </c:pt>
                  <c:pt idx="2108">
                    <c:v>tier - 2</c:v>
                  </c:pt>
                  <c:pt idx="2109">
                    <c:v>tier - 2</c:v>
                  </c:pt>
                  <c:pt idx="2110">
                    <c:v>tier - 2</c:v>
                  </c:pt>
                  <c:pt idx="2111">
                    <c:v>tier - 1</c:v>
                  </c:pt>
                  <c:pt idx="2112">
                    <c:v>tier - 3</c:v>
                  </c:pt>
                  <c:pt idx="2113">
                    <c:v>tier - 2</c:v>
                  </c:pt>
                  <c:pt idx="2114">
                    <c:v>tier - 2</c:v>
                  </c:pt>
                  <c:pt idx="2115">
                    <c:v>tier - 1</c:v>
                  </c:pt>
                  <c:pt idx="2116">
                    <c:v>tier - 1</c:v>
                  </c:pt>
                  <c:pt idx="2117">
                    <c:v>tier - 2</c:v>
                  </c:pt>
                  <c:pt idx="2118">
                    <c:v>tier - 1</c:v>
                  </c:pt>
                  <c:pt idx="2119">
                    <c:v>tier - 1</c:v>
                  </c:pt>
                  <c:pt idx="2120">
                    <c:v>tier - 2</c:v>
                  </c:pt>
                  <c:pt idx="2121">
                    <c:v>tier - 3</c:v>
                  </c:pt>
                  <c:pt idx="2122">
                    <c:v>tier - 1</c:v>
                  </c:pt>
                  <c:pt idx="2123">
                    <c:v>tier - 1</c:v>
                  </c:pt>
                  <c:pt idx="2124">
                    <c:v>tier - 2</c:v>
                  </c:pt>
                  <c:pt idx="2125">
                    <c:v>tier - 2</c:v>
                  </c:pt>
                  <c:pt idx="2126">
                    <c:v>tier - 1</c:v>
                  </c:pt>
                  <c:pt idx="2127">
                    <c:v>tier - 3</c:v>
                  </c:pt>
                  <c:pt idx="2128">
                    <c:v>tier - 1</c:v>
                  </c:pt>
                  <c:pt idx="2129">
                    <c:v>tier - 1</c:v>
                  </c:pt>
                  <c:pt idx="2130">
                    <c:v>tier - 1</c:v>
                  </c:pt>
                  <c:pt idx="2131">
                    <c:v>tier - 3</c:v>
                  </c:pt>
                  <c:pt idx="2132">
                    <c:v>tier - 2</c:v>
                  </c:pt>
                  <c:pt idx="2133">
                    <c:v>tier - 2</c:v>
                  </c:pt>
                  <c:pt idx="2134">
                    <c:v>tier - 2</c:v>
                  </c:pt>
                  <c:pt idx="2135">
                    <c:v>tier - 1</c:v>
                  </c:pt>
                  <c:pt idx="2136">
                    <c:v>tier - 2</c:v>
                  </c:pt>
                  <c:pt idx="2137">
                    <c:v>tier - 3</c:v>
                  </c:pt>
                  <c:pt idx="2138">
                    <c:v>tier - 3</c:v>
                  </c:pt>
                  <c:pt idx="2139">
                    <c:v>tier - 1</c:v>
                  </c:pt>
                  <c:pt idx="2140">
                    <c:v>tier - 2</c:v>
                  </c:pt>
                  <c:pt idx="2141">
                    <c:v>tier - 3</c:v>
                  </c:pt>
                  <c:pt idx="2142">
                    <c:v>tier - 3</c:v>
                  </c:pt>
                  <c:pt idx="2143">
                    <c:v>tier - 3</c:v>
                  </c:pt>
                  <c:pt idx="2144">
                    <c:v>tier - 1</c:v>
                  </c:pt>
                  <c:pt idx="2145">
                    <c:v>tier - 1</c:v>
                  </c:pt>
                  <c:pt idx="2146">
                    <c:v>tier - 3</c:v>
                  </c:pt>
                  <c:pt idx="2147">
                    <c:v>tier - 3</c:v>
                  </c:pt>
                  <c:pt idx="2148">
                    <c:v>tier - 3</c:v>
                  </c:pt>
                  <c:pt idx="2149">
                    <c:v>tier - 3</c:v>
                  </c:pt>
                  <c:pt idx="2150">
                    <c:v>tier - 1</c:v>
                  </c:pt>
                  <c:pt idx="2151">
                    <c:v>tier - 3</c:v>
                  </c:pt>
                  <c:pt idx="2152">
                    <c:v>tier - 1</c:v>
                  </c:pt>
                  <c:pt idx="2153">
                    <c:v>tier - 1</c:v>
                  </c:pt>
                  <c:pt idx="2154">
                    <c:v>tier - 3</c:v>
                  </c:pt>
                  <c:pt idx="2155">
                    <c:v>tier - 2</c:v>
                  </c:pt>
                  <c:pt idx="2156">
                    <c:v>tier - 3</c:v>
                  </c:pt>
                  <c:pt idx="2157">
                    <c:v>tier - 2</c:v>
                  </c:pt>
                  <c:pt idx="2158">
                    <c:v>tier - 2</c:v>
                  </c:pt>
                  <c:pt idx="2159">
                    <c:v>tier - 2</c:v>
                  </c:pt>
                  <c:pt idx="2160">
                    <c:v>tier - 2</c:v>
                  </c:pt>
                  <c:pt idx="2161">
                    <c:v>tier - 1</c:v>
                  </c:pt>
                  <c:pt idx="2162">
                    <c:v>tier - 1</c:v>
                  </c:pt>
                  <c:pt idx="2163">
                    <c:v>tier - 1</c:v>
                  </c:pt>
                  <c:pt idx="2164">
                    <c:v>tier - 3</c:v>
                  </c:pt>
                  <c:pt idx="2165">
                    <c:v>tier - 1</c:v>
                  </c:pt>
                  <c:pt idx="2166">
                    <c:v>tier - 1</c:v>
                  </c:pt>
                  <c:pt idx="2167">
                    <c:v>tier - 1</c:v>
                  </c:pt>
                  <c:pt idx="2168">
                    <c:v>tier - 3</c:v>
                  </c:pt>
                  <c:pt idx="2169">
                    <c:v>tier - 3</c:v>
                  </c:pt>
                  <c:pt idx="2170">
                    <c:v>tier - 1</c:v>
                  </c:pt>
                  <c:pt idx="2171">
                    <c:v>tier - 2</c:v>
                  </c:pt>
                  <c:pt idx="2172">
                    <c:v>tier - 1</c:v>
                  </c:pt>
                  <c:pt idx="2173">
                    <c:v>tier - 1</c:v>
                  </c:pt>
                  <c:pt idx="2174">
                    <c:v>tier - 3</c:v>
                  </c:pt>
                  <c:pt idx="2175">
                    <c:v>tier - 3</c:v>
                  </c:pt>
                  <c:pt idx="2176">
                    <c:v>tier - 2</c:v>
                  </c:pt>
                  <c:pt idx="2177">
                    <c:v>tier - 3</c:v>
                  </c:pt>
                  <c:pt idx="2178">
                    <c:v>tier - 3</c:v>
                  </c:pt>
                  <c:pt idx="2179">
                    <c:v>tier - 3</c:v>
                  </c:pt>
                  <c:pt idx="2180">
                    <c:v>tier - 2</c:v>
                  </c:pt>
                  <c:pt idx="2181">
                    <c:v>tier - 1</c:v>
                  </c:pt>
                  <c:pt idx="2182">
                    <c:v>tier - 3</c:v>
                  </c:pt>
                  <c:pt idx="2183">
                    <c:v>tier - 3</c:v>
                  </c:pt>
                  <c:pt idx="2184">
                    <c:v>tier - 1</c:v>
                  </c:pt>
                  <c:pt idx="2185">
                    <c:v>tier - 2</c:v>
                  </c:pt>
                  <c:pt idx="2186">
                    <c:v>tier - 3</c:v>
                  </c:pt>
                  <c:pt idx="2187">
                    <c:v>tier - 2</c:v>
                  </c:pt>
                  <c:pt idx="2188">
                    <c:v>tier - 3</c:v>
                  </c:pt>
                  <c:pt idx="2189">
                    <c:v>tier - 3</c:v>
                  </c:pt>
                  <c:pt idx="2190">
                    <c:v>tier - 2</c:v>
                  </c:pt>
                  <c:pt idx="2191">
                    <c:v>tier - 3</c:v>
                  </c:pt>
                  <c:pt idx="2192">
                    <c:v>tier - 3</c:v>
                  </c:pt>
                  <c:pt idx="2193">
                    <c:v>tier - 1</c:v>
                  </c:pt>
                  <c:pt idx="2194">
                    <c:v>tier - 1</c:v>
                  </c:pt>
                  <c:pt idx="2195">
                    <c:v>tier - 1</c:v>
                  </c:pt>
                  <c:pt idx="2196">
                    <c:v>tier - 2</c:v>
                  </c:pt>
                  <c:pt idx="2197">
                    <c:v>tier - 1</c:v>
                  </c:pt>
                  <c:pt idx="2198">
                    <c:v>tier - 3</c:v>
                  </c:pt>
                  <c:pt idx="2199">
                    <c:v>tier - 2</c:v>
                  </c:pt>
                  <c:pt idx="2200">
                    <c:v>tier - 3</c:v>
                  </c:pt>
                  <c:pt idx="2201">
                    <c:v>tier - 1</c:v>
                  </c:pt>
                  <c:pt idx="2202">
                    <c:v>tier - 2</c:v>
                  </c:pt>
                  <c:pt idx="2203">
                    <c:v>tier - 1</c:v>
                  </c:pt>
                  <c:pt idx="2204">
                    <c:v>tier - 3</c:v>
                  </c:pt>
                  <c:pt idx="2205">
                    <c:v>tier - 3</c:v>
                  </c:pt>
                  <c:pt idx="2206">
                    <c:v>tier - 1</c:v>
                  </c:pt>
                  <c:pt idx="2207">
                    <c:v>tier - 3</c:v>
                  </c:pt>
                  <c:pt idx="2208">
                    <c:v>tier - 1</c:v>
                  </c:pt>
                  <c:pt idx="2209">
                    <c:v>tier - 2</c:v>
                  </c:pt>
                  <c:pt idx="2210">
                    <c:v>tier - 1</c:v>
                  </c:pt>
                  <c:pt idx="2211">
                    <c:v>tier - 3</c:v>
                  </c:pt>
                  <c:pt idx="2212">
                    <c:v>tier - 3</c:v>
                  </c:pt>
                  <c:pt idx="2213">
                    <c:v>tier - 2</c:v>
                  </c:pt>
                  <c:pt idx="2214">
                    <c:v>tier - 3</c:v>
                  </c:pt>
                  <c:pt idx="2215">
                    <c:v>tier - 2</c:v>
                  </c:pt>
                  <c:pt idx="2216">
                    <c:v>tier - 3</c:v>
                  </c:pt>
                  <c:pt idx="2217">
                    <c:v>tier - 3</c:v>
                  </c:pt>
                  <c:pt idx="2218">
                    <c:v>tier - 1</c:v>
                  </c:pt>
                  <c:pt idx="2219">
                    <c:v>tier - 1</c:v>
                  </c:pt>
                  <c:pt idx="2220">
                    <c:v>tier - 3</c:v>
                  </c:pt>
                  <c:pt idx="2221">
                    <c:v>tier - 1</c:v>
                  </c:pt>
                  <c:pt idx="2222">
                    <c:v>tier - 3</c:v>
                  </c:pt>
                  <c:pt idx="2223">
                    <c:v>tier - 2</c:v>
                  </c:pt>
                  <c:pt idx="2224">
                    <c:v>tier - 2</c:v>
                  </c:pt>
                  <c:pt idx="2225">
                    <c:v>tier - 2</c:v>
                  </c:pt>
                  <c:pt idx="2226">
                    <c:v>tier - 2</c:v>
                  </c:pt>
                  <c:pt idx="2227">
                    <c:v>tier - 1</c:v>
                  </c:pt>
                  <c:pt idx="2228">
                    <c:v>tier - 3</c:v>
                  </c:pt>
                  <c:pt idx="2229">
                    <c:v>tier - 1</c:v>
                  </c:pt>
                  <c:pt idx="2230">
                    <c:v>tier - 2</c:v>
                  </c:pt>
                  <c:pt idx="2231">
                    <c:v>tier - 3</c:v>
                  </c:pt>
                  <c:pt idx="2232">
                    <c:v>tier - 2</c:v>
                  </c:pt>
                  <c:pt idx="2233">
                    <c:v>tier - 2</c:v>
                  </c:pt>
                  <c:pt idx="2234">
                    <c:v>tier - 3</c:v>
                  </c:pt>
                  <c:pt idx="2235">
                    <c:v>tier - 2</c:v>
                  </c:pt>
                  <c:pt idx="2236">
                    <c:v>tier - 2</c:v>
                  </c:pt>
                  <c:pt idx="2237">
                    <c:v>tier - 2</c:v>
                  </c:pt>
                  <c:pt idx="2238">
                    <c:v>tier - 2</c:v>
                  </c:pt>
                  <c:pt idx="2239">
                    <c:v>tier - 1</c:v>
                  </c:pt>
                  <c:pt idx="2240">
                    <c:v>tier - 3</c:v>
                  </c:pt>
                  <c:pt idx="2241">
                    <c:v>tier - 1</c:v>
                  </c:pt>
                  <c:pt idx="2242">
                    <c:v>tier - 1</c:v>
                  </c:pt>
                  <c:pt idx="2243">
                    <c:v>tier - 3</c:v>
                  </c:pt>
                  <c:pt idx="2244">
                    <c:v>tier - 1</c:v>
                  </c:pt>
                  <c:pt idx="2245">
                    <c:v>tier - 2</c:v>
                  </c:pt>
                  <c:pt idx="2246">
                    <c:v>tier - 3</c:v>
                  </c:pt>
                  <c:pt idx="2247">
                    <c:v>tier - 1</c:v>
                  </c:pt>
                  <c:pt idx="2248">
                    <c:v>tier - 3</c:v>
                  </c:pt>
                  <c:pt idx="2249">
                    <c:v>tier - 2</c:v>
                  </c:pt>
                  <c:pt idx="2250">
                    <c:v>tier - 2</c:v>
                  </c:pt>
                  <c:pt idx="2251">
                    <c:v>tier - 3</c:v>
                  </c:pt>
                  <c:pt idx="2252">
                    <c:v>tier - 2</c:v>
                  </c:pt>
                  <c:pt idx="2253">
                    <c:v>tier - 2</c:v>
                  </c:pt>
                  <c:pt idx="2254">
                    <c:v>tier - 3</c:v>
                  </c:pt>
                  <c:pt idx="2255">
                    <c:v>tier - 3</c:v>
                  </c:pt>
                  <c:pt idx="2256">
                    <c:v>tier - 1</c:v>
                  </c:pt>
                  <c:pt idx="2257">
                    <c:v>tier - 3</c:v>
                  </c:pt>
                  <c:pt idx="2258">
                    <c:v>tier - 3</c:v>
                  </c:pt>
                  <c:pt idx="2259">
                    <c:v>tier - 3</c:v>
                  </c:pt>
                  <c:pt idx="2260">
                    <c:v>tier - 1</c:v>
                  </c:pt>
                  <c:pt idx="2261">
                    <c:v>tier - 1</c:v>
                  </c:pt>
                  <c:pt idx="2262">
                    <c:v>tier - 3</c:v>
                  </c:pt>
                  <c:pt idx="2263">
                    <c:v>tier - 1</c:v>
                  </c:pt>
                  <c:pt idx="2264">
                    <c:v>tier - 1</c:v>
                  </c:pt>
                  <c:pt idx="2265">
                    <c:v>tier - 1</c:v>
                  </c:pt>
                  <c:pt idx="2266">
                    <c:v>tier - 3</c:v>
                  </c:pt>
                  <c:pt idx="2267">
                    <c:v>tier - 1</c:v>
                  </c:pt>
                  <c:pt idx="2268">
                    <c:v>tier - 2</c:v>
                  </c:pt>
                  <c:pt idx="2269">
                    <c:v>tier - 3</c:v>
                  </c:pt>
                  <c:pt idx="2270">
                    <c:v>tier - 1</c:v>
                  </c:pt>
                  <c:pt idx="2271">
                    <c:v>tier - 1</c:v>
                  </c:pt>
                  <c:pt idx="2272">
                    <c:v>tier - 3</c:v>
                  </c:pt>
                  <c:pt idx="2273">
                    <c:v>tier - 1</c:v>
                  </c:pt>
                  <c:pt idx="2274">
                    <c:v>tier - 2</c:v>
                  </c:pt>
                  <c:pt idx="2275">
                    <c:v>tier - 2</c:v>
                  </c:pt>
                  <c:pt idx="2276">
                    <c:v>tier - 3</c:v>
                  </c:pt>
                  <c:pt idx="2277">
                    <c:v>tier - 1</c:v>
                  </c:pt>
                  <c:pt idx="2278">
                    <c:v>tier - 3</c:v>
                  </c:pt>
                  <c:pt idx="2279">
                    <c:v>tier - 3</c:v>
                  </c:pt>
                  <c:pt idx="2280">
                    <c:v>tier - 1</c:v>
                  </c:pt>
                  <c:pt idx="2281">
                    <c:v>tier - 1</c:v>
                  </c:pt>
                  <c:pt idx="2282">
                    <c:v>tier - 2</c:v>
                  </c:pt>
                  <c:pt idx="2283">
                    <c:v>tier - 1</c:v>
                  </c:pt>
                  <c:pt idx="2284">
                    <c:v>tier - 1</c:v>
                  </c:pt>
                  <c:pt idx="2285">
                    <c:v>tier - 1</c:v>
                  </c:pt>
                  <c:pt idx="2286">
                    <c:v>tier - 1</c:v>
                  </c:pt>
                  <c:pt idx="2287">
                    <c:v>tier - 1</c:v>
                  </c:pt>
                  <c:pt idx="2288">
                    <c:v>tier - 1</c:v>
                  </c:pt>
                  <c:pt idx="2289">
                    <c:v>tier - 1</c:v>
                  </c:pt>
                  <c:pt idx="2290">
                    <c:v>tier - 3</c:v>
                  </c:pt>
                  <c:pt idx="2291">
                    <c:v>tier - 3</c:v>
                  </c:pt>
                  <c:pt idx="2292">
                    <c:v>tier - 1</c:v>
                  </c:pt>
                  <c:pt idx="2293">
                    <c:v>tier - 3</c:v>
                  </c:pt>
                  <c:pt idx="2294">
                    <c:v>tier - 1</c:v>
                  </c:pt>
                  <c:pt idx="2295">
                    <c:v>tier - 2</c:v>
                  </c:pt>
                  <c:pt idx="2296">
                    <c:v>tier - 2</c:v>
                  </c:pt>
                  <c:pt idx="2297">
                    <c:v>tier - 2</c:v>
                  </c:pt>
                  <c:pt idx="2298">
                    <c:v>tier - 1</c:v>
                  </c:pt>
                  <c:pt idx="2299">
                    <c:v>tier - 3</c:v>
                  </c:pt>
                  <c:pt idx="2300">
                    <c:v>tier - 3</c:v>
                  </c:pt>
                  <c:pt idx="2301">
                    <c:v>tier - 1</c:v>
                  </c:pt>
                  <c:pt idx="2302">
                    <c:v>tier - 2</c:v>
                  </c:pt>
                  <c:pt idx="2303">
                    <c:v>tier - 1</c:v>
                  </c:pt>
                  <c:pt idx="2304">
                    <c:v>tier - 2</c:v>
                  </c:pt>
                  <c:pt idx="2305">
                    <c:v>tier - 3</c:v>
                  </c:pt>
                  <c:pt idx="2306">
                    <c:v>tier - 1</c:v>
                  </c:pt>
                  <c:pt idx="2307">
                    <c:v>tier - 2</c:v>
                  </c:pt>
                  <c:pt idx="2308">
                    <c:v>tier - 2</c:v>
                  </c:pt>
                  <c:pt idx="2309">
                    <c:v>tier - 2</c:v>
                  </c:pt>
                  <c:pt idx="2310">
                    <c:v>tier - 1</c:v>
                  </c:pt>
                  <c:pt idx="2311">
                    <c:v>tier - 2</c:v>
                  </c:pt>
                  <c:pt idx="2312">
                    <c:v>tier - 1</c:v>
                  </c:pt>
                  <c:pt idx="2313">
                    <c:v>tier - 3</c:v>
                  </c:pt>
                  <c:pt idx="2314">
                    <c:v>tier - 1</c:v>
                  </c:pt>
                  <c:pt idx="2315">
                    <c:v>tier - 3</c:v>
                  </c:pt>
                  <c:pt idx="2316">
                    <c:v>tier - 1</c:v>
                  </c:pt>
                  <c:pt idx="2317">
                    <c:v>tier - 3</c:v>
                  </c:pt>
                  <c:pt idx="2318">
                    <c:v>tier - 2</c:v>
                  </c:pt>
                  <c:pt idx="2319">
                    <c:v>tier - 3</c:v>
                  </c:pt>
                  <c:pt idx="2320">
                    <c:v>tier - 3</c:v>
                  </c:pt>
                  <c:pt idx="2321">
                    <c:v>tier - 1</c:v>
                  </c:pt>
                  <c:pt idx="2322">
                    <c:v>tier - 2</c:v>
                  </c:pt>
                  <c:pt idx="2323">
                    <c:v>tier - 3</c:v>
                  </c:pt>
                  <c:pt idx="2324">
                    <c:v>tier - 3</c:v>
                  </c:pt>
                  <c:pt idx="2325">
                    <c:v>tier - 1</c:v>
                  </c:pt>
                  <c:pt idx="2326">
                    <c:v>tier - 2</c:v>
                  </c:pt>
                  <c:pt idx="2327">
                    <c:v>tier - 1</c:v>
                  </c:pt>
                  <c:pt idx="2328">
                    <c:v>tier - 1</c:v>
                  </c:pt>
                  <c:pt idx="2329">
                    <c:v>tier - 3</c:v>
                  </c:pt>
                  <c:pt idx="2330">
                    <c:v>tier - 2</c:v>
                  </c:pt>
                  <c:pt idx="2331">
                    <c:v>tier - 1</c:v>
                  </c:pt>
                  <c:pt idx="2332">
                    <c:v>tier - 2</c:v>
                  </c:pt>
                  <c:pt idx="2333">
                    <c:v>tier - 1</c:v>
                  </c:pt>
                  <c:pt idx="2334">
                    <c:v>tier - 1</c:v>
                  </c:pt>
                </c:lvl>
                <c:lvl>
                  <c:pt idx="0">
                    <c:v>tier - 1</c:v>
                  </c:pt>
                  <c:pt idx="1">
                    <c:v>tier - 1</c:v>
                  </c:pt>
                  <c:pt idx="2">
                    <c:v>tier - 1</c:v>
                  </c:pt>
                  <c:pt idx="3">
                    <c:v>tier - 3</c:v>
                  </c:pt>
                  <c:pt idx="4">
                    <c:v>tier - 3</c:v>
                  </c:pt>
                  <c:pt idx="5">
                    <c:v>tier - 3</c:v>
                  </c:pt>
                  <c:pt idx="6">
                    <c:v>tier - 3</c:v>
                  </c:pt>
                  <c:pt idx="7">
                    <c:v>tier - 3</c:v>
                  </c:pt>
                  <c:pt idx="8">
                    <c:v>tier - 3</c:v>
                  </c:pt>
                  <c:pt idx="9">
                    <c:v>tier - 3</c:v>
                  </c:pt>
                  <c:pt idx="10">
                    <c:v>tier - 3</c:v>
                  </c:pt>
                  <c:pt idx="11">
                    <c:v>tier - 3</c:v>
                  </c:pt>
                  <c:pt idx="12">
                    <c:v>tier - 3</c:v>
                  </c:pt>
                  <c:pt idx="13">
                    <c:v>tier - 1</c:v>
                  </c:pt>
                  <c:pt idx="14">
                    <c:v>tier - 3</c:v>
                  </c:pt>
                  <c:pt idx="15">
                    <c:v>tier - 3</c:v>
                  </c:pt>
                  <c:pt idx="16">
                    <c:v>tier - 3</c:v>
                  </c:pt>
                  <c:pt idx="17">
                    <c:v>tier - 3</c:v>
                  </c:pt>
                  <c:pt idx="18">
                    <c:v>tier - 3</c:v>
                  </c:pt>
                  <c:pt idx="19">
                    <c:v>tier - 3</c:v>
                  </c:pt>
                  <c:pt idx="20">
                    <c:v>tier - 3</c:v>
                  </c:pt>
                  <c:pt idx="21">
                    <c:v>tier - 3</c:v>
                  </c:pt>
                  <c:pt idx="22">
                    <c:v>tier - 3</c:v>
                  </c:pt>
                  <c:pt idx="23">
                    <c:v>tier - 3</c:v>
                  </c:pt>
                  <c:pt idx="24">
                    <c:v>tier - 1</c:v>
                  </c:pt>
                  <c:pt idx="25">
                    <c:v>tier - 3</c:v>
                  </c:pt>
                  <c:pt idx="26">
                    <c:v>tier - 3</c:v>
                  </c:pt>
                  <c:pt idx="27">
                    <c:v>tier - 3</c:v>
                  </c:pt>
                  <c:pt idx="28">
                    <c:v>tier - 3</c:v>
                  </c:pt>
                  <c:pt idx="29">
                    <c:v>tier - 3</c:v>
                  </c:pt>
                  <c:pt idx="30">
                    <c:v>tier - 3</c:v>
                  </c:pt>
                  <c:pt idx="31">
                    <c:v>tier - 3</c:v>
                  </c:pt>
                  <c:pt idx="32">
                    <c:v>tier - 3</c:v>
                  </c:pt>
                  <c:pt idx="33">
                    <c:v>tier - 3</c:v>
                  </c:pt>
                  <c:pt idx="34">
                    <c:v>tier - 3</c:v>
                  </c:pt>
                  <c:pt idx="35">
                    <c:v>tier - 1</c:v>
                  </c:pt>
                  <c:pt idx="36">
                    <c:v>tier - 3</c:v>
                  </c:pt>
                  <c:pt idx="37">
                    <c:v>tier - 3</c:v>
                  </c:pt>
                  <c:pt idx="38">
                    <c:v>tier - 3</c:v>
                  </c:pt>
                  <c:pt idx="39">
                    <c:v>tier - 3</c:v>
                  </c:pt>
                  <c:pt idx="40">
                    <c:v>tier - 3</c:v>
                  </c:pt>
                  <c:pt idx="41">
                    <c:v>tier - 3</c:v>
                  </c:pt>
                  <c:pt idx="42">
                    <c:v>tier - 3</c:v>
                  </c:pt>
                  <c:pt idx="43">
                    <c:v>tier - 3</c:v>
                  </c:pt>
                  <c:pt idx="44">
                    <c:v>tier - 3</c:v>
                  </c:pt>
                  <c:pt idx="45">
                    <c:v>tier - 3</c:v>
                  </c:pt>
                  <c:pt idx="46">
                    <c:v>tier - 1</c:v>
                  </c:pt>
                  <c:pt idx="47">
                    <c:v>tier - 3</c:v>
                  </c:pt>
                  <c:pt idx="48">
                    <c:v>tier - 3</c:v>
                  </c:pt>
                  <c:pt idx="49">
                    <c:v>tier - 3</c:v>
                  </c:pt>
                  <c:pt idx="50">
                    <c:v>tier - 3</c:v>
                  </c:pt>
                  <c:pt idx="51">
                    <c:v>tier - 3</c:v>
                  </c:pt>
                  <c:pt idx="52">
                    <c:v>tier - 3</c:v>
                  </c:pt>
                  <c:pt idx="53">
                    <c:v>tier - 3</c:v>
                  </c:pt>
                  <c:pt idx="54">
                    <c:v>tier - 3</c:v>
                  </c:pt>
                  <c:pt idx="55">
                    <c:v>tier - 3</c:v>
                  </c:pt>
                  <c:pt idx="56">
                    <c:v>tier - 3</c:v>
                  </c:pt>
                  <c:pt idx="57">
                    <c:v>tier - 1</c:v>
                  </c:pt>
                  <c:pt idx="58">
                    <c:v>tier - 3</c:v>
                  </c:pt>
                  <c:pt idx="59">
                    <c:v>tier - 3</c:v>
                  </c:pt>
                  <c:pt idx="60">
                    <c:v>tier - 3</c:v>
                  </c:pt>
                  <c:pt idx="61">
                    <c:v>tier - 3</c:v>
                  </c:pt>
                  <c:pt idx="62">
                    <c:v>tier - 3</c:v>
                  </c:pt>
                  <c:pt idx="63">
                    <c:v>tier - 3</c:v>
                  </c:pt>
                  <c:pt idx="64">
                    <c:v>tier - 3</c:v>
                  </c:pt>
                  <c:pt idx="65">
                    <c:v>tier - 3</c:v>
                  </c:pt>
                  <c:pt idx="66">
                    <c:v>tier - 3</c:v>
                  </c:pt>
                  <c:pt idx="67">
                    <c:v>tier - 3</c:v>
                  </c:pt>
                  <c:pt idx="68">
                    <c:v>tier - 1</c:v>
                  </c:pt>
                  <c:pt idx="69">
                    <c:v>tier - 3</c:v>
                  </c:pt>
                  <c:pt idx="70">
                    <c:v>tier - 3</c:v>
                  </c:pt>
                  <c:pt idx="71">
                    <c:v>tier - 3</c:v>
                  </c:pt>
                  <c:pt idx="72">
                    <c:v>tier - 3</c:v>
                  </c:pt>
                  <c:pt idx="73">
                    <c:v>tier - 3</c:v>
                  </c:pt>
                  <c:pt idx="74">
                    <c:v>tier - 3</c:v>
                  </c:pt>
                  <c:pt idx="75">
                    <c:v>tier - 3</c:v>
                  </c:pt>
                  <c:pt idx="76">
                    <c:v>tier - 3</c:v>
                  </c:pt>
                  <c:pt idx="77">
                    <c:v>tier - 3</c:v>
                  </c:pt>
                  <c:pt idx="78">
                    <c:v>tier - 3</c:v>
                  </c:pt>
                  <c:pt idx="79">
                    <c:v>tier - 1</c:v>
                  </c:pt>
                  <c:pt idx="80">
                    <c:v>tier - 3</c:v>
                  </c:pt>
                  <c:pt idx="81">
                    <c:v>tier - 3</c:v>
                  </c:pt>
                  <c:pt idx="82">
                    <c:v>tier - 3</c:v>
                  </c:pt>
                  <c:pt idx="83">
                    <c:v>tier - 3</c:v>
                  </c:pt>
                  <c:pt idx="84">
                    <c:v>tier - 3</c:v>
                  </c:pt>
                  <c:pt idx="85">
                    <c:v>tier - 3</c:v>
                  </c:pt>
                  <c:pt idx="86">
                    <c:v>tier - 3</c:v>
                  </c:pt>
                  <c:pt idx="87">
                    <c:v>tier - 3</c:v>
                  </c:pt>
                  <c:pt idx="88">
                    <c:v>tier - 3</c:v>
                  </c:pt>
                  <c:pt idx="89">
                    <c:v>tier - 3</c:v>
                  </c:pt>
                  <c:pt idx="90">
                    <c:v>tier - 1</c:v>
                  </c:pt>
                  <c:pt idx="91">
                    <c:v>tier - 3</c:v>
                  </c:pt>
                  <c:pt idx="92">
                    <c:v>tier - 3</c:v>
                  </c:pt>
                  <c:pt idx="93">
                    <c:v>tier - 3</c:v>
                  </c:pt>
                  <c:pt idx="94">
                    <c:v>tier - 3</c:v>
                  </c:pt>
                  <c:pt idx="95">
                    <c:v>tier - 3</c:v>
                  </c:pt>
                  <c:pt idx="96">
                    <c:v>tier - 3</c:v>
                  </c:pt>
                  <c:pt idx="97">
                    <c:v>tier - 3</c:v>
                  </c:pt>
                  <c:pt idx="98">
                    <c:v>tier - 3</c:v>
                  </c:pt>
                  <c:pt idx="99">
                    <c:v>tier - 3</c:v>
                  </c:pt>
                  <c:pt idx="100">
                    <c:v>tier - 3</c:v>
                  </c:pt>
                  <c:pt idx="101">
                    <c:v>tier - 2</c:v>
                  </c:pt>
                  <c:pt idx="102">
                    <c:v>tier - 3</c:v>
                  </c:pt>
                  <c:pt idx="103">
                    <c:v>tier - 3</c:v>
                  </c:pt>
                  <c:pt idx="104">
                    <c:v>tier - 3</c:v>
                  </c:pt>
                  <c:pt idx="105">
                    <c:v>tier - 3</c:v>
                  </c:pt>
                  <c:pt idx="106">
                    <c:v>tier - 3</c:v>
                  </c:pt>
                  <c:pt idx="107">
                    <c:v>tier - 3</c:v>
                  </c:pt>
                  <c:pt idx="108">
                    <c:v>tier - 3</c:v>
                  </c:pt>
                  <c:pt idx="109">
                    <c:v>tier - 3</c:v>
                  </c:pt>
                  <c:pt idx="110">
                    <c:v>tier - 3</c:v>
                  </c:pt>
                  <c:pt idx="111">
                    <c:v>tier - 3</c:v>
                  </c:pt>
                  <c:pt idx="112">
                    <c:v>tier - 2</c:v>
                  </c:pt>
                  <c:pt idx="113">
                    <c:v>tier - 2</c:v>
                  </c:pt>
                  <c:pt idx="114">
                    <c:v>tier - 3</c:v>
                  </c:pt>
                  <c:pt idx="115">
                    <c:v>tier - 3</c:v>
                  </c:pt>
                  <c:pt idx="116">
                    <c:v>tier - 3</c:v>
                  </c:pt>
                  <c:pt idx="117">
                    <c:v>tier - 3</c:v>
                  </c:pt>
                  <c:pt idx="118">
                    <c:v>tier - 3</c:v>
                  </c:pt>
                  <c:pt idx="119">
                    <c:v>tier - 3</c:v>
                  </c:pt>
                  <c:pt idx="120">
                    <c:v>tier - 3</c:v>
                  </c:pt>
                  <c:pt idx="121">
                    <c:v>tier - 3</c:v>
                  </c:pt>
                  <c:pt idx="122">
                    <c:v>tier - 3</c:v>
                  </c:pt>
                  <c:pt idx="123">
                    <c:v>tier - 3</c:v>
                  </c:pt>
                  <c:pt idx="124">
                    <c:v>tier - 1</c:v>
                  </c:pt>
                  <c:pt idx="125">
                    <c:v>tier - 3</c:v>
                  </c:pt>
                  <c:pt idx="126">
                    <c:v>tier - 3</c:v>
                  </c:pt>
                  <c:pt idx="127">
                    <c:v>tier - 3</c:v>
                  </c:pt>
                  <c:pt idx="128">
                    <c:v>tier - 3</c:v>
                  </c:pt>
                  <c:pt idx="129">
                    <c:v>tier - 3</c:v>
                  </c:pt>
                  <c:pt idx="130">
                    <c:v>tier - 3</c:v>
                  </c:pt>
                  <c:pt idx="131">
                    <c:v>tier - 3</c:v>
                  </c:pt>
                  <c:pt idx="132">
                    <c:v>tier - 3</c:v>
                  </c:pt>
                  <c:pt idx="133">
                    <c:v>tier - 3</c:v>
                  </c:pt>
                  <c:pt idx="134">
                    <c:v>tier - 3</c:v>
                  </c:pt>
                  <c:pt idx="135">
                    <c:v>tier - 2</c:v>
                  </c:pt>
                  <c:pt idx="136">
                    <c:v>tier - 3</c:v>
                  </c:pt>
                  <c:pt idx="137">
                    <c:v>tier - 3</c:v>
                  </c:pt>
                  <c:pt idx="138">
                    <c:v>tier - 3</c:v>
                  </c:pt>
                  <c:pt idx="139">
                    <c:v>tier - 3</c:v>
                  </c:pt>
                  <c:pt idx="140">
                    <c:v>tier - 3</c:v>
                  </c:pt>
                  <c:pt idx="141">
                    <c:v>tier - 3</c:v>
                  </c:pt>
                  <c:pt idx="142">
                    <c:v>tier - 2</c:v>
                  </c:pt>
                  <c:pt idx="143">
                    <c:v>tier - 2</c:v>
                  </c:pt>
                  <c:pt idx="144">
                    <c:v>tier - 2</c:v>
                  </c:pt>
                  <c:pt idx="145">
                    <c:v>tier - 3</c:v>
                  </c:pt>
                  <c:pt idx="146">
                    <c:v>tier - 2</c:v>
                  </c:pt>
                  <c:pt idx="147">
                    <c:v>tier - 2</c:v>
                  </c:pt>
                  <c:pt idx="148">
                    <c:v>tier - 2</c:v>
                  </c:pt>
                  <c:pt idx="149">
                    <c:v>tier - 2</c:v>
                  </c:pt>
                  <c:pt idx="150">
                    <c:v>tier - 3</c:v>
                  </c:pt>
                  <c:pt idx="151">
                    <c:v>tier - 2</c:v>
                  </c:pt>
                  <c:pt idx="152">
                    <c:v>tier - 3</c:v>
                  </c:pt>
                  <c:pt idx="153">
                    <c:v>tier - 2</c:v>
                  </c:pt>
                  <c:pt idx="154">
                    <c:v>tier - 2</c:v>
                  </c:pt>
                  <c:pt idx="155">
                    <c:v>tier - 2</c:v>
                  </c:pt>
                  <c:pt idx="156">
                    <c:v>tier - 2</c:v>
                  </c:pt>
                  <c:pt idx="157">
                    <c:v>tier - 1</c:v>
                  </c:pt>
                  <c:pt idx="158">
                    <c:v>tier - 2</c:v>
                  </c:pt>
                  <c:pt idx="159">
                    <c:v>tier - 3</c:v>
                  </c:pt>
                  <c:pt idx="160">
                    <c:v>tier - 2</c:v>
                  </c:pt>
                  <c:pt idx="161">
                    <c:v>tier - 3</c:v>
                  </c:pt>
                  <c:pt idx="162">
                    <c:v>tier - 2</c:v>
                  </c:pt>
                  <c:pt idx="163">
                    <c:v>tier - 2</c:v>
                  </c:pt>
                  <c:pt idx="164">
                    <c:v>tier - 3</c:v>
                  </c:pt>
                  <c:pt idx="165">
                    <c:v>tier - 2</c:v>
                  </c:pt>
                  <c:pt idx="166">
                    <c:v>tier - 2</c:v>
                  </c:pt>
                  <c:pt idx="167">
                    <c:v>tier - 2</c:v>
                  </c:pt>
                  <c:pt idx="168">
                    <c:v>tier - 1</c:v>
                  </c:pt>
                  <c:pt idx="169">
                    <c:v>tier - 2</c:v>
                  </c:pt>
                  <c:pt idx="170">
                    <c:v>tier - 3</c:v>
                  </c:pt>
                  <c:pt idx="171">
                    <c:v>tier - 2</c:v>
                  </c:pt>
                  <c:pt idx="172">
                    <c:v>tier - 2</c:v>
                  </c:pt>
                  <c:pt idx="173">
                    <c:v>tier - 3</c:v>
                  </c:pt>
                  <c:pt idx="174">
                    <c:v>tier - 2</c:v>
                  </c:pt>
                  <c:pt idx="175">
                    <c:v>tier - 2</c:v>
                  </c:pt>
                  <c:pt idx="176">
                    <c:v>tier - 3</c:v>
                  </c:pt>
                  <c:pt idx="177">
                    <c:v>tier - 3</c:v>
                  </c:pt>
                  <c:pt idx="178">
                    <c:v>tier - 2</c:v>
                  </c:pt>
                  <c:pt idx="179">
                    <c:v>tier - 2</c:v>
                  </c:pt>
                  <c:pt idx="180">
                    <c:v>tier - 2</c:v>
                  </c:pt>
                  <c:pt idx="181">
                    <c:v>tier - 2</c:v>
                  </c:pt>
                  <c:pt idx="182">
                    <c:v>tier - 3</c:v>
                  </c:pt>
                  <c:pt idx="183">
                    <c:v>tier - 3</c:v>
                  </c:pt>
                  <c:pt idx="184">
                    <c:v>tier - 2</c:v>
                  </c:pt>
                  <c:pt idx="185">
                    <c:v>tier - 2</c:v>
                  </c:pt>
                  <c:pt idx="186">
                    <c:v>tier - 2</c:v>
                  </c:pt>
                  <c:pt idx="187">
                    <c:v>tier - 2</c:v>
                  </c:pt>
                  <c:pt idx="188">
                    <c:v>tier - 3</c:v>
                  </c:pt>
                  <c:pt idx="189">
                    <c:v>tier - 2</c:v>
                  </c:pt>
                  <c:pt idx="190">
                    <c:v>tier - 1</c:v>
                  </c:pt>
                  <c:pt idx="191">
                    <c:v>tier - 2</c:v>
                  </c:pt>
                  <c:pt idx="192">
                    <c:v>tier - 2</c:v>
                  </c:pt>
                  <c:pt idx="193">
                    <c:v>tier - 2</c:v>
                  </c:pt>
                  <c:pt idx="194">
                    <c:v>tier - 3</c:v>
                  </c:pt>
                  <c:pt idx="195">
                    <c:v>tier - 2</c:v>
                  </c:pt>
                  <c:pt idx="196">
                    <c:v>tier - 3</c:v>
                  </c:pt>
                  <c:pt idx="197">
                    <c:v>tier - 3</c:v>
                  </c:pt>
                  <c:pt idx="198">
                    <c:v>tier - 2</c:v>
                  </c:pt>
                  <c:pt idx="199">
                    <c:v>tier - 2</c:v>
                  </c:pt>
                  <c:pt idx="200">
                    <c:v>tier - 3</c:v>
                  </c:pt>
                  <c:pt idx="201">
                    <c:v>tier - 2</c:v>
                  </c:pt>
                  <c:pt idx="202">
                    <c:v>tier - 2</c:v>
                  </c:pt>
                  <c:pt idx="203">
                    <c:v>tier - 3</c:v>
                  </c:pt>
                  <c:pt idx="204">
                    <c:v>tier - 2</c:v>
                  </c:pt>
                  <c:pt idx="205">
                    <c:v>tier - 2</c:v>
                  </c:pt>
                  <c:pt idx="206">
                    <c:v>tier - 2</c:v>
                  </c:pt>
                  <c:pt idx="207">
                    <c:v>tier - 2</c:v>
                  </c:pt>
                  <c:pt idx="208">
                    <c:v>tier - 2</c:v>
                  </c:pt>
                  <c:pt idx="209">
                    <c:v>tier - 2</c:v>
                  </c:pt>
                  <c:pt idx="210">
                    <c:v>tier - 3</c:v>
                  </c:pt>
                  <c:pt idx="211">
                    <c:v>tier - 2</c:v>
                  </c:pt>
                  <c:pt idx="212">
                    <c:v>tier - 2</c:v>
                  </c:pt>
                  <c:pt idx="213">
                    <c:v>tier - 2</c:v>
                  </c:pt>
                  <c:pt idx="214">
                    <c:v>tier - 2</c:v>
                  </c:pt>
                  <c:pt idx="215">
                    <c:v>tier - 2</c:v>
                  </c:pt>
                  <c:pt idx="216">
                    <c:v>tier - 2</c:v>
                  </c:pt>
                  <c:pt idx="217">
                    <c:v>tier - 2</c:v>
                  </c:pt>
                  <c:pt idx="218">
                    <c:v>tier - 2</c:v>
                  </c:pt>
                  <c:pt idx="219">
                    <c:v>tier - 2</c:v>
                  </c:pt>
                  <c:pt idx="220">
                    <c:v>tier - 2</c:v>
                  </c:pt>
                  <c:pt idx="221">
                    <c:v>tier - 3</c:v>
                  </c:pt>
                  <c:pt idx="222">
                    <c:v>tier - 3</c:v>
                  </c:pt>
                  <c:pt idx="223">
                    <c:v>tier - 1</c:v>
                  </c:pt>
                  <c:pt idx="224">
                    <c:v>tier - 1</c:v>
                  </c:pt>
                  <c:pt idx="225">
                    <c:v>tier - 2</c:v>
                  </c:pt>
                  <c:pt idx="226">
                    <c:v>tier - 2</c:v>
                  </c:pt>
                  <c:pt idx="227">
                    <c:v>tier - 2</c:v>
                  </c:pt>
                  <c:pt idx="228">
                    <c:v>tier - 3</c:v>
                  </c:pt>
                  <c:pt idx="229">
                    <c:v>tier - 2</c:v>
                  </c:pt>
                  <c:pt idx="230">
                    <c:v>tier - 2</c:v>
                  </c:pt>
                  <c:pt idx="231">
                    <c:v>tier - 2</c:v>
                  </c:pt>
                  <c:pt idx="232">
                    <c:v>tier - 2</c:v>
                  </c:pt>
                  <c:pt idx="233">
                    <c:v>tier - 3</c:v>
                  </c:pt>
                  <c:pt idx="234">
                    <c:v>tier - 3</c:v>
                  </c:pt>
                  <c:pt idx="235">
                    <c:v>tier - 1</c:v>
                  </c:pt>
                  <c:pt idx="236">
                    <c:v>tier - 2</c:v>
                  </c:pt>
                  <c:pt idx="237">
                    <c:v>tier - 3</c:v>
                  </c:pt>
                  <c:pt idx="238">
                    <c:v>tier - 2</c:v>
                  </c:pt>
                  <c:pt idx="239">
                    <c:v>tier - 2</c:v>
                  </c:pt>
                  <c:pt idx="240">
                    <c:v>tier - 2</c:v>
                  </c:pt>
                  <c:pt idx="241">
                    <c:v>tier - 3</c:v>
                  </c:pt>
                  <c:pt idx="242">
                    <c:v>tier - 2</c:v>
                  </c:pt>
                  <c:pt idx="243">
                    <c:v>tier - 2</c:v>
                  </c:pt>
                  <c:pt idx="244">
                    <c:v>tier - 2</c:v>
                  </c:pt>
                  <c:pt idx="245">
                    <c:v>tier - 3</c:v>
                  </c:pt>
                  <c:pt idx="246">
                    <c:v>tier - 1</c:v>
                  </c:pt>
                  <c:pt idx="247">
                    <c:v>tier - 2</c:v>
                  </c:pt>
                  <c:pt idx="248">
                    <c:v>tier - 2</c:v>
                  </c:pt>
                  <c:pt idx="249">
                    <c:v>tier - 2</c:v>
                  </c:pt>
                  <c:pt idx="250">
                    <c:v>tier - 2</c:v>
                  </c:pt>
                  <c:pt idx="251">
                    <c:v>tier - 3</c:v>
                  </c:pt>
                  <c:pt idx="252">
                    <c:v>tier - 2</c:v>
                  </c:pt>
                  <c:pt idx="253">
                    <c:v>tier - 2</c:v>
                  </c:pt>
                  <c:pt idx="254">
                    <c:v>tier - 2</c:v>
                  </c:pt>
                  <c:pt idx="255">
                    <c:v>tier - 3</c:v>
                  </c:pt>
                  <c:pt idx="256">
                    <c:v>tier - 3</c:v>
                  </c:pt>
                  <c:pt idx="257">
                    <c:v>tier - 2</c:v>
                  </c:pt>
                  <c:pt idx="258">
                    <c:v>tier - 2</c:v>
                  </c:pt>
                  <c:pt idx="259">
                    <c:v>tier - 3</c:v>
                  </c:pt>
                  <c:pt idx="260">
                    <c:v>tier - 2</c:v>
                  </c:pt>
                  <c:pt idx="261">
                    <c:v>tier - 3</c:v>
                  </c:pt>
                  <c:pt idx="262">
                    <c:v>tier - 2</c:v>
                  </c:pt>
                  <c:pt idx="263">
                    <c:v>tier - 2</c:v>
                  </c:pt>
                  <c:pt idx="264">
                    <c:v>tier - 2</c:v>
                  </c:pt>
                  <c:pt idx="265">
                    <c:v>tier - 2</c:v>
                  </c:pt>
                  <c:pt idx="266">
                    <c:v>tier - 2</c:v>
                  </c:pt>
                  <c:pt idx="267">
                    <c:v>tier - 3</c:v>
                  </c:pt>
                  <c:pt idx="268">
                    <c:v>tier - 2</c:v>
                  </c:pt>
                  <c:pt idx="269">
                    <c:v>tier - 2</c:v>
                  </c:pt>
                  <c:pt idx="270">
                    <c:v>tier - 3</c:v>
                  </c:pt>
                  <c:pt idx="271">
                    <c:v>tier - 2</c:v>
                  </c:pt>
                  <c:pt idx="272">
                    <c:v>tier - 3</c:v>
                  </c:pt>
                  <c:pt idx="273">
                    <c:v>tier - 2</c:v>
                  </c:pt>
                  <c:pt idx="274">
                    <c:v>tier - 2</c:v>
                  </c:pt>
                  <c:pt idx="275">
                    <c:v>tier - 3</c:v>
                  </c:pt>
                  <c:pt idx="276">
                    <c:v>tier - 2</c:v>
                  </c:pt>
                  <c:pt idx="277">
                    <c:v>tier - 2</c:v>
                  </c:pt>
                  <c:pt idx="278">
                    <c:v>tier - 2</c:v>
                  </c:pt>
                  <c:pt idx="279">
                    <c:v>tier - 2</c:v>
                  </c:pt>
                  <c:pt idx="280">
                    <c:v>tier - 2</c:v>
                  </c:pt>
                  <c:pt idx="281">
                    <c:v>tier - 3</c:v>
                  </c:pt>
                  <c:pt idx="282">
                    <c:v>tier - 3</c:v>
                  </c:pt>
                  <c:pt idx="283">
                    <c:v>tier - 2</c:v>
                  </c:pt>
                  <c:pt idx="284">
                    <c:v>tier - 2</c:v>
                  </c:pt>
                  <c:pt idx="285">
                    <c:v>tier - 2</c:v>
                  </c:pt>
                  <c:pt idx="286">
                    <c:v>tier - 2</c:v>
                  </c:pt>
                  <c:pt idx="287">
                    <c:v>tier - 2</c:v>
                  </c:pt>
                  <c:pt idx="288">
                    <c:v>tier - 3</c:v>
                  </c:pt>
                  <c:pt idx="289">
                    <c:v>tier - 2</c:v>
                  </c:pt>
                  <c:pt idx="290">
                    <c:v>tier - 1</c:v>
                  </c:pt>
                  <c:pt idx="291">
                    <c:v>tier - 2</c:v>
                  </c:pt>
                  <c:pt idx="292">
                    <c:v>tier - 2</c:v>
                  </c:pt>
                  <c:pt idx="293">
                    <c:v>tier - 2</c:v>
                  </c:pt>
                  <c:pt idx="294">
                    <c:v>tier - 2</c:v>
                  </c:pt>
                  <c:pt idx="295">
                    <c:v>tier - 2</c:v>
                  </c:pt>
                  <c:pt idx="296">
                    <c:v>tier - 3</c:v>
                  </c:pt>
                  <c:pt idx="297">
                    <c:v>tier - 2</c:v>
                  </c:pt>
                  <c:pt idx="298">
                    <c:v>tier - 2</c:v>
                  </c:pt>
                  <c:pt idx="299">
                    <c:v>tier - 2</c:v>
                  </c:pt>
                  <c:pt idx="300">
                    <c:v>tier - 2</c:v>
                  </c:pt>
                  <c:pt idx="301">
                    <c:v>tier - 2</c:v>
                  </c:pt>
                  <c:pt idx="302">
                    <c:v>tier - 3</c:v>
                  </c:pt>
                  <c:pt idx="303">
                    <c:v>tier - 2</c:v>
                  </c:pt>
                  <c:pt idx="304">
                    <c:v>tier - 2</c:v>
                  </c:pt>
                  <c:pt idx="305">
                    <c:v>tier - 1</c:v>
                  </c:pt>
                  <c:pt idx="306">
                    <c:v>tier - 2</c:v>
                  </c:pt>
                  <c:pt idx="307">
                    <c:v>tier - 3</c:v>
                  </c:pt>
                  <c:pt idx="308">
                    <c:v>tier - 2</c:v>
                  </c:pt>
                  <c:pt idx="309">
                    <c:v>tier - 2</c:v>
                  </c:pt>
                  <c:pt idx="310">
                    <c:v>tier - 2</c:v>
                  </c:pt>
                  <c:pt idx="311">
                    <c:v>tier - 2</c:v>
                  </c:pt>
                  <c:pt idx="312">
                    <c:v>tier - 1</c:v>
                  </c:pt>
                  <c:pt idx="313">
                    <c:v>tier - 2</c:v>
                  </c:pt>
                  <c:pt idx="314">
                    <c:v>tier - 2</c:v>
                  </c:pt>
                  <c:pt idx="315">
                    <c:v>tier - 2</c:v>
                  </c:pt>
                  <c:pt idx="316">
                    <c:v>tier - 2</c:v>
                  </c:pt>
                  <c:pt idx="317">
                    <c:v>tier - 2</c:v>
                  </c:pt>
                  <c:pt idx="318">
                    <c:v>tier - 2</c:v>
                  </c:pt>
                  <c:pt idx="319">
                    <c:v>tier - 2</c:v>
                  </c:pt>
                  <c:pt idx="320">
                    <c:v>tier - 2</c:v>
                  </c:pt>
                  <c:pt idx="321">
                    <c:v>tier - 2</c:v>
                  </c:pt>
                  <c:pt idx="322">
                    <c:v>tier - 2</c:v>
                  </c:pt>
                  <c:pt idx="323">
                    <c:v>tier - 1</c:v>
                  </c:pt>
                  <c:pt idx="324">
                    <c:v>tier - 2</c:v>
                  </c:pt>
                  <c:pt idx="325">
                    <c:v>tier - 2</c:v>
                  </c:pt>
                  <c:pt idx="326">
                    <c:v>tier - 2</c:v>
                  </c:pt>
                  <c:pt idx="327">
                    <c:v>tier - 2</c:v>
                  </c:pt>
                  <c:pt idx="328">
                    <c:v>tier - 2</c:v>
                  </c:pt>
                  <c:pt idx="329">
                    <c:v>tier - 2</c:v>
                  </c:pt>
                  <c:pt idx="330">
                    <c:v>tier - 2</c:v>
                  </c:pt>
                  <c:pt idx="331">
                    <c:v>tier - 2</c:v>
                  </c:pt>
                  <c:pt idx="332">
                    <c:v>tier - 2</c:v>
                  </c:pt>
                  <c:pt idx="333">
                    <c:v>tier - 3</c:v>
                  </c:pt>
                  <c:pt idx="334">
                    <c:v>tier - 1</c:v>
                  </c:pt>
                  <c:pt idx="335">
                    <c:v>tier - 1</c:v>
                  </c:pt>
                  <c:pt idx="336">
                    <c:v>tier - 3</c:v>
                  </c:pt>
                  <c:pt idx="337">
                    <c:v>tier - 2</c:v>
                  </c:pt>
                  <c:pt idx="338">
                    <c:v>tier - 3</c:v>
                  </c:pt>
                  <c:pt idx="339">
                    <c:v>tier - 3</c:v>
                  </c:pt>
                  <c:pt idx="340">
                    <c:v>tier - 3</c:v>
                  </c:pt>
                  <c:pt idx="341">
                    <c:v>tier - 2</c:v>
                  </c:pt>
                  <c:pt idx="342">
                    <c:v>tier - 2</c:v>
                  </c:pt>
                  <c:pt idx="343">
                    <c:v>tier - 2</c:v>
                  </c:pt>
                  <c:pt idx="344">
                    <c:v>tier - 3</c:v>
                  </c:pt>
                  <c:pt idx="345">
                    <c:v>tier - 2</c:v>
                  </c:pt>
                  <c:pt idx="346">
                    <c:v>tier - 2</c:v>
                  </c:pt>
                  <c:pt idx="347">
                    <c:v>tier - 3</c:v>
                  </c:pt>
                  <c:pt idx="348">
                    <c:v>tier - 3</c:v>
                  </c:pt>
                  <c:pt idx="349">
                    <c:v>tier - 3</c:v>
                  </c:pt>
                  <c:pt idx="350">
                    <c:v>tier - 2</c:v>
                  </c:pt>
                  <c:pt idx="351">
                    <c:v>tier - 2</c:v>
                  </c:pt>
                  <c:pt idx="352">
                    <c:v>tier - 3</c:v>
                  </c:pt>
                  <c:pt idx="353">
                    <c:v>tier - 2</c:v>
                  </c:pt>
                  <c:pt idx="354">
                    <c:v>tier - 2</c:v>
                  </c:pt>
                  <c:pt idx="355">
                    <c:v>tier - 2</c:v>
                  </c:pt>
                  <c:pt idx="356">
                    <c:v>tier - 2</c:v>
                  </c:pt>
                  <c:pt idx="357">
                    <c:v>tier - 2</c:v>
                  </c:pt>
                  <c:pt idx="358">
                    <c:v>tier - 2</c:v>
                  </c:pt>
                  <c:pt idx="359">
                    <c:v>tier - 3</c:v>
                  </c:pt>
                  <c:pt idx="360">
                    <c:v>tier - 2</c:v>
                  </c:pt>
                  <c:pt idx="361">
                    <c:v>tier - 2</c:v>
                  </c:pt>
                  <c:pt idx="362">
                    <c:v>tier - 2</c:v>
                  </c:pt>
                  <c:pt idx="363">
                    <c:v>tier - 2</c:v>
                  </c:pt>
                  <c:pt idx="364">
                    <c:v>tier - 2</c:v>
                  </c:pt>
                  <c:pt idx="365">
                    <c:v>tier - 2</c:v>
                  </c:pt>
                  <c:pt idx="366">
                    <c:v>tier - 3</c:v>
                  </c:pt>
                  <c:pt idx="367">
                    <c:v>tier - 2</c:v>
                  </c:pt>
                  <c:pt idx="368">
                    <c:v>tier - 2</c:v>
                  </c:pt>
                  <c:pt idx="369">
                    <c:v>tier - 2</c:v>
                  </c:pt>
                  <c:pt idx="370">
                    <c:v>tier - 3</c:v>
                  </c:pt>
                  <c:pt idx="371">
                    <c:v>tier - 3</c:v>
                  </c:pt>
                  <c:pt idx="372">
                    <c:v>tier - 2</c:v>
                  </c:pt>
                  <c:pt idx="373">
                    <c:v>tier - 2</c:v>
                  </c:pt>
                  <c:pt idx="374">
                    <c:v>tier - 3</c:v>
                  </c:pt>
                  <c:pt idx="375">
                    <c:v>tier - 3</c:v>
                  </c:pt>
                  <c:pt idx="376">
                    <c:v>tier - 3</c:v>
                  </c:pt>
                  <c:pt idx="377">
                    <c:v>tier - 2</c:v>
                  </c:pt>
                  <c:pt idx="378">
                    <c:v>tier - 3</c:v>
                  </c:pt>
                  <c:pt idx="379">
                    <c:v>tier - 1</c:v>
                  </c:pt>
                  <c:pt idx="380">
                    <c:v>tier - 3</c:v>
                  </c:pt>
                  <c:pt idx="381">
                    <c:v>tier - 2</c:v>
                  </c:pt>
                  <c:pt idx="382">
                    <c:v>tier - 2</c:v>
                  </c:pt>
                  <c:pt idx="383">
                    <c:v>tier - 2</c:v>
                  </c:pt>
                  <c:pt idx="384">
                    <c:v>tier - 3</c:v>
                  </c:pt>
                  <c:pt idx="385">
                    <c:v>tier - 3</c:v>
                  </c:pt>
                  <c:pt idx="386">
                    <c:v>tier - 3</c:v>
                  </c:pt>
                  <c:pt idx="387">
                    <c:v>tier - 3</c:v>
                  </c:pt>
                  <c:pt idx="388">
                    <c:v>tier - 2</c:v>
                  </c:pt>
                  <c:pt idx="389">
                    <c:v>tier - 2</c:v>
                  </c:pt>
                  <c:pt idx="390">
                    <c:v>tier - 2</c:v>
                  </c:pt>
                  <c:pt idx="391">
                    <c:v>tier - 2</c:v>
                  </c:pt>
                  <c:pt idx="392">
                    <c:v>tier - 2</c:v>
                  </c:pt>
                  <c:pt idx="393">
                    <c:v>tier - 3</c:v>
                  </c:pt>
                  <c:pt idx="394">
                    <c:v>tier - 2</c:v>
                  </c:pt>
                  <c:pt idx="395">
                    <c:v>tier - 2</c:v>
                  </c:pt>
                  <c:pt idx="396">
                    <c:v>tier - 2</c:v>
                  </c:pt>
                  <c:pt idx="397">
                    <c:v>tier - 2</c:v>
                  </c:pt>
                  <c:pt idx="398">
                    <c:v>tier - 2</c:v>
                  </c:pt>
                  <c:pt idx="399">
                    <c:v>tier - 3</c:v>
                  </c:pt>
                  <c:pt idx="400">
                    <c:v>tier - 2</c:v>
                  </c:pt>
                  <c:pt idx="401">
                    <c:v>tier - 2</c:v>
                  </c:pt>
                  <c:pt idx="402">
                    <c:v>tier - 2</c:v>
                  </c:pt>
                  <c:pt idx="403">
                    <c:v>tier - 2</c:v>
                  </c:pt>
                  <c:pt idx="404">
                    <c:v>tier - 2</c:v>
                  </c:pt>
                  <c:pt idx="405">
                    <c:v>tier - 2</c:v>
                  </c:pt>
                  <c:pt idx="406">
                    <c:v>tier - 2</c:v>
                  </c:pt>
                  <c:pt idx="407">
                    <c:v>tier - 3</c:v>
                  </c:pt>
                  <c:pt idx="408">
                    <c:v>tier - 2</c:v>
                  </c:pt>
                  <c:pt idx="409">
                    <c:v>tier - 2</c:v>
                  </c:pt>
                  <c:pt idx="410">
                    <c:v>tier - 3</c:v>
                  </c:pt>
                  <c:pt idx="411">
                    <c:v>tier - 2</c:v>
                  </c:pt>
                  <c:pt idx="412">
                    <c:v>tier - 2</c:v>
                  </c:pt>
                  <c:pt idx="413">
                    <c:v>tier - 2</c:v>
                  </c:pt>
                  <c:pt idx="414">
                    <c:v>tier - 2</c:v>
                  </c:pt>
                  <c:pt idx="415">
                    <c:v>tier - 2</c:v>
                  </c:pt>
                  <c:pt idx="416">
                    <c:v>tier - 2</c:v>
                  </c:pt>
                  <c:pt idx="417">
                    <c:v>tier - 2</c:v>
                  </c:pt>
                  <c:pt idx="418">
                    <c:v>tier - 2</c:v>
                  </c:pt>
                  <c:pt idx="419">
                    <c:v>tier - 1</c:v>
                  </c:pt>
                  <c:pt idx="420">
                    <c:v>tier - 2</c:v>
                  </c:pt>
                  <c:pt idx="421">
                    <c:v>tier - 2</c:v>
                  </c:pt>
                  <c:pt idx="422">
                    <c:v>tier - 3</c:v>
                  </c:pt>
                  <c:pt idx="423">
                    <c:v>tier - 1</c:v>
                  </c:pt>
                  <c:pt idx="424">
                    <c:v>tier - 1</c:v>
                  </c:pt>
                  <c:pt idx="425">
                    <c:v>tier - 3</c:v>
                  </c:pt>
                  <c:pt idx="426">
                    <c:v>tier - 2</c:v>
                  </c:pt>
                  <c:pt idx="427">
                    <c:v>tier - 3</c:v>
                  </c:pt>
                  <c:pt idx="428">
                    <c:v>tier - 3</c:v>
                  </c:pt>
                  <c:pt idx="429">
                    <c:v>tier - 2</c:v>
                  </c:pt>
                  <c:pt idx="430">
                    <c:v>tier - 1</c:v>
                  </c:pt>
                  <c:pt idx="431">
                    <c:v>tier - 2</c:v>
                  </c:pt>
                  <c:pt idx="432">
                    <c:v>tier - 2</c:v>
                  </c:pt>
                  <c:pt idx="433">
                    <c:v>tier - 2</c:v>
                  </c:pt>
                  <c:pt idx="434">
                    <c:v>tier - 2</c:v>
                  </c:pt>
                  <c:pt idx="435">
                    <c:v>tier - 2</c:v>
                  </c:pt>
                  <c:pt idx="436">
                    <c:v>tier - 2</c:v>
                  </c:pt>
                  <c:pt idx="437">
                    <c:v>tier - 2</c:v>
                  </c:pt>
                  <c:pt idx="438">
                    <c:v>tier - 2</c:v>
                  </c:pt>
                  <c:pt idx="439">
                    <c:v>tier - 3</c:v>
                  </c:pt>
                  <c:pt idx="440">
                    <c:v>tier - 2</c:v>
                  </c:pt>
                  <c:pt idx="441">
                    <c:v>tier - 2</c:v>
                  </c:pt>
                  <c:pt idx="442">
                    <c:v>tier - 2</c:v>
                  </c:pt>
                  <c:pt idx="443">
                    <c:v>tier - 2</c:v>
                  </c:pt>
                  <c:pt idx="444">
                    <c:v>tier - 2</c:v>
                  </c:pt>
                  <c:pt idx="445">
                    <c:v>tier - 1</c:v>
                  </c:pt>
                  <c:pt idx="446">
                    <c:v>tier - 2</c:v>
                  </c:pt>
                  <c:pt idx="447">
                    <c:v>tier - 2</c:v>
                  </c:pt>
                  <c:pt idx="448">
                    <c:v>tier - 2</c:v>
                  </c:pt>
                  <c:pt idx="449">
                    <c:v>tier - 2</c:v>
                  </c:pt>
                  <c:pt idx="450">
                    <c:v>tier - 2</c:v>
                  </c:pt>
                  <c:pt idx="451">
                    <c:v>tier - 2</c:v>
                  </c:pt>
                  <c:pt idx="452">
                    <c:v>tier - 2</c:v>
                  </c:pt>
                  <c:pt idx="453">
                    <c:v>tier - 2</c:v>
                  </c:pt>
                  <c:pt idx="454">
                    <c:v>tier - 3</c:v>
                  </c:pt>
                  <c:pt idx="455">
                    <c:v>tier - 2</c:v>
                  </c:pt>
                  <c:pt idx="456">
                    <c:v>tier - 3</c:v>
                  </c:pt>
                  <c:pt idx="457">
                    <c:v>tier - 1</c:v>
                  </c:pt>
                  <c:pt idx="458">
                    <c:v>tier - 2</c:v>
                  </c:pt>
                  <c:pt idx="459">
                    <c:v>tier - 2</c:v>
                  </c:pt>
                  <c:pt idx="460">
                    <c:v>tier - 2</c:v>
                  </c:pt>
                  <c:pt idx="461">
                    <c:v>tier - 2</c:v>
                  </c:pt>
                  <c:pt idx="462">
                    <c:v>tier - 3</c:v>
                  </c:pt>
                  <c:pt idx="463">
                    <c:v>tier - 2</c:v>
                  </c:pt>
                  <c:pt idx="464">
                    <c:v>tier - 3</c:v>
                  </c:pt>
                  <c:pt idx="465">
                    <c:v>tier - 2</c:v>
                  </c:pt>
                  <c:pt idx="466">
                    <c:v>tier - 2</c:v>
                  </c:pt>
                  <c:pt idx="467">
                    <c:v>tier - 2</c:v>
                  </c:pt>
                  <c:pt idx="468">
                    <c:v>tier - 2</c:v>
                  </c:pt>
                  <c:pt idx="469">
                    <c:v>tier - 3</c:v>
                  </c:pt>
                  <c:pt idx="470">
                    <c:v>tier - 2</c:v>
                  </c:pt>
                  <c:pt idx="471">
                    <c:v>tier - 3</c:v>
                  </c:pt>
                  <c:pt idx="472">
                    <c:v>tier - 3</c:v>
                  </c:pt>
                  <c:pt idx="473">
                    <c:v>tier - 2</c:v>
                  </c:pt>
                  <c:pt idx="474">
                    <c:v>tier - 3</c:v>
                  </c:pt>
                  <c:pt idx="475">
                    <c:v>tier - 3</c:v>
                  </c:pt>
                  <c:pt idx="476">
                    <c:v>tier - 2</c:v>
                  </c:pt>
                  <c:pt idx="477">
                    <c:v>tier - 2</c:v>
                  </c:pt>
                  <c:pt idx="478">
                    <c:v>tier - 2</c:v>
                  </c:pt>
                  <c:pt idx="479">
                    <c:v>tier - 2</c:v>
                  </c:pt>
                  <c:pt idx="480">
                    <c:v>tier - 3</c:v>
                  </c:pt>
                  <c:pt idx="481">
                    <c:v>tier - 2</c:v>
                  </c:pt>
                  <c:pt idx="482">
                    <c:v>tier - 2</c:v>
                  </c:pt>
                  <c:pt idx="483">
                    <c:v>tier - 3</c:v>
                  </c:pt>
                  <c:pt idx="484">
                    <c:v>tier - 2</c:v>
                  </c:pt>
                  <c:pt idx="485">
                    <c:v>tier - 2</c:v>
                  </c:pt>
                  <c:pt idx="486">
                    <c:v>tier - 2</c:v>
                  </c:pt>
                  <c:pt idx="487">
                    <c:v>tier - 2</c:v>
                  </c:pt>
                  <c:pt idx="488">
                    <c:v>tier - 2</c:v>
                  </c:pt>
                  <c:pt idx="489">
                    <c:v>tier - 2</c:v>
                  </c:pt>
                  <c:pt idx="490">
                    <c:v>tier - 1</c:v>
                  </c:pt>
                  <c:pt idx="491">
                    <c:v>tier - 2</c:v>
                  </c:pt>
                  <c:pt idx="492">
                    <c:v>tier - 2</c:v>
                  </c:pt>
                  <c:pt idx="493">
                    <c:v>tier - 2</c:v>
                  </c:pt>
                  <c:pt idx="494">
                    <c:v>tier - 2</c:v>
                  </c:pt>
                  <c:pt idx="495">
                    <c:v>tier - 2</c:v>
                  </c:pt>
                  <c:pt idx="496">
                    <c:v>tier - 3</c:v>
                  </c:pt>
                  <c:pt idx="497">
                    <c:v>tier - 2</c:v>
                  </c:pt>
                  <c:pt idx="498">
                    <c:v>tier - 3</c:v>
                  </c:pt>
                  <c:pt idx="499">
                    <c:v>tier - 3</c:v>
                  </c:pt>
                  <c:pt idx="500">
                    <c:v>tier - 3</c:v>
                  </c:pt>
                  <c:pt idx="501">
                    <c:v>tier - 2</c:v>
                  </c:pt>
                  <c:pt idx="502">
                    <c:v>tier - 2</c:v>
                  </c:pt>
                  <c:pt idx="503">
                    <c:v>tier - 2</c:v>
                  </c:pt>
                  <c:pt idx="504">
                    <c:v>tier - 3</c:v>
                  </c:pt>
                  <c:pt idx="505">
                    <c:v>tier - 2</c:v>
                  </c:pt>
                  <c:pt idx="506">
                    <c:v>tier - 3</c:v>
                  </c:pt>
                  <c:pt idx="507">
                    <c:v>tier - 3</c:v>
                  </c:pt>
                  <c:pt idx="508">
                    <c:v>tier - 2</c:v>
                  </c:pt>
                  <c:pt idx="509">
                    <c:v>tier - 2</c:v>
                  </c:pt>
                  <c:pt idx="510">
                    <c:v>tier - 2</c:v>
                  </c:pt>
                  <c:pt idx="511">
                    <c:v>tier - 3</c:v>
                  </c:pt>
                  <c:pt idx="512">
                    <c:v>tier - 2</c:v>
                  </c:pt>
                  <c:pt idx="513">
                    <c:v>tier - 2</c:v>
                  </c:pt>
                  <c:pt idx="514">
                    <c:v>tier - 2</c:v>
                  </c:pt>
                  <c:pt idx="515">
                    <c:v>tier - 2</c:v>
                  </c:pt>
                  <c:pt idx="516">
                    <c:v>tier - 3</c:v>
                  </c:pt>
                  <c:pt idx="517">
                    <c:v>tier - 3</c:v>
                  </c:pt>
                  <c:pt idx="518">
                    <c:v>tier - 2</c:v>
                  </c:pt>
                  <c:pt idx="519">
                    <c:v>tier - 3</c:v>
                  </c:pt>
                  <c:pt idx="520">
                    <c:v>tier - 2</c:v>
                  </c:pt>
                  <c:pt idx="521">
                    <c:v>tier - 2</c:v>
                  </c:pt>
                  <c:pt idx="522">
                    <c:v>tier - 2</c:v>
                  </c:pt>
                  <c:pt idx="523">
                    <c:v>tier - 1</c:v>
                  </c:pt>
                  <c:pt idx="524">
                    <c:v>tier - 2</c:v>
                  </c:pt>
                  <c:pt idx="525">
                    <c:v>tier - 3</c:v>
                  </c:pt>
                  <c:pt idx="526">
                    <c:v>tier - 2</c:v>
                  </c:pt>
                  <c:pt idx="527">
                    <c:v>tier - 2</c:v>
                  </c:pt>
                  <c:pt idx="528">
                    <c:v>tier - 3</c:v>
                  </c:pt>
                  <c:pt idx="529">
                    <c:v>tier - 2</c:v>
                  </c:pt>
                  <c:pt idx="530">
                    <c:v>tier - 2</c:v>
                  </c:pt>
                  <c:pt idx="531">
                    <c:v>tier - 2</c:v>
                  </c:pt>
                  <c:pt idx="532">
                    <c:v>tier - 2</c:v>
                  </c:pt>
                  <c:pt idx="533">
                    <c:v>tier - 3</c:v>
                  </c:pt>
                  <c:pt idx="534">
                    <c:v>tier - 1</c:v>
                  </c:pt>
                  <c:pt idx="535">
                    <c:v>tier - 2</c:v>
                  </c:pt>
                  <c:pt idx="536">
                    <c:v>tier - 2</c:v>
                  </c:pt>
                  <c:pt idx="537">
                    <c:v>tier - 2</c:v>
                  </c:pt>
                  <c:pt idx="538">
                    <c:v>tier - 2</c:v>
                  </c:pt>
                  <c:pt idx="539">
                    <c:v>tier - 2</c:v>
                  </c:pt>
                  <c:pt idx="540">
                    <c:v>tier - 2</c:v>
                  </c:pt>
                  <c:pt idx="541">
                    <c:v>tier - 2</c:v>
                  </c:pt>
                  <c:pt idx="542">
                    <c:v>tier - 2</c:v>
                  </c:pt>
                  <c:pt idx="543">
                    <c:v>tier - 2</c:v>
                  </c:pt>
                  <c:pt idx="544">
                    <c:v>tier - 2</c:v>
                  </c:pt>
                  <c:pt idx="545">
                    <c:v>tier - 1</c:v>
                  </c:pt>
                  <c:pt idx="546">
                    <c:v>tier - 2</c:v>
                  </c:pt>
                  <c:pt idx="547">
                    <c:v>tier - 2</c:v>
                  </c:pt>
                  <c:pt idx="548">
                    <c:v>tier - 3</c:v>
                  </c:pt>
                  <c:pt idx="549">
                    <c:v>tier - 2</c:v>
                  </c:pt>
                  <c:pt idx="550">
                    <c:v>tier - 2</c:v>
                  </c:pt>
                  <c:pt idx="551">
                    <c:v>tier - 2</c:v>
                  </c:pt>
                  <c:pt idx="552">
                    <c:v>tier - 1</c:v>
                  </c:pt>
                  <c:pt idx="553">
                    <c:v>tier - 2</c:v>
                  </c:pt>
                  <c:pt idx="554">
                    <c:v>tier - 2</c:v>
                  </c:pt>
                  <c:pt idx="555">
                    <c:v>tier - 2</c:v>
                  </c:pt>
                  <c:pt idx="556">
                    <c:v>tier - 1</c:v>
                  </c:pt>
                  <c:pt idx="557">
                    <c:v>tier - 1</c:v>
                  </c:pt>
                  <c:pt idx="558">
                    <c:v>tier - 2</c:v>
                  </c:pt>
                  <c:pt idx="559">
                    <c:v>tier - 2</c:v>
                  </c:pt>
                  <c:pt idx="560">
                    <c:v>tier - 2</c:v>
                  </c:pt>
                  <c:pt idx="561">
                    <c:v>tier - 2</c:v>
                  </c:pt>
                  <c:pt idx="562">
                    <c:v>tier - 2</c:v>
                  </c:pt>
                  <c:pt idx="563">
                    <c:v>tier - 2</c:v>
                  </c:pt>
                  <c:pt idx="564">
                    <c:v>tier - 2</c:v>
                  </c:pt>
                  <c:pt idx="565">
                    <c:v>tier - 2</c:v>
                  </c:pt>
                  <c:pt idx="566">
                    <c:v>tier - 2</c:v>
                  </c:pt>
                  <c:pt idx="567">
                    <c:v>tier - 2</c:v>
                  </c:pt>
                  <c:pt idx="568">
                    <c:v>tier - 2</c:v>
                  </c:pt>
                  <c:pt idx="569">
                    <c:v>tier - 2</c:v>
                  </c:pt>
                  <c:pt idx="570">
                    <c:v>tier - 3</c:v>
                  </c:pt>
                  <c:pt idx="571">
                    <c:v>tier - 2</c:v>
                  </c:pt>
                  <c:pt idx="572">
                    <c:v>tier - 2</c:v>
                  </c:pt>
                  <c:pt idx="573">
                    <c:v>tier - 1</c:v>
                  </c:pt>
                  <c:pt idx="574">
                    <c:v>tier - 3</c:v>
                  </c:pt>
                  <c:pt idx="575">
                    <c:v>tier - 2</c:v>
                  </c:pt>
                  <c:pt idx="576">
                    <c:v>tier - 2</c:v>
                  </c:pt>
                  <c:pt idx="577">
                    <c:v>tier - 2</c:v>
                  </c:pt>
                  <c:pt idx="578">
                    <c:v>tier - 2</c:v>
                  </c:pt>
                  <c:pt idx="579">
                    <c:v>tier - 2</c:v>
                  </c:pt>
                  <c:pt idx="580">
                    <c:v>tier - 2</c:v>
                  </c:pt>
                  <c:pt idx="581">
                    <c:v>tier - 3</c:v>
                  </c:pt>
                  <c:pt idx="582">
                    <c:v>tier - 2</c:v>
                  </c:pt>
                  <c:pt idx="583">
                    <c:v>tier - 3</c:v>
                  </c:pt>
                  <c:pt idx="584">
                    <c:v>tier - 3</c:v>
                  </c:pt>
                  <c:pt idx="585">
                    <c:v>tier - 3</c:v>
                  </c:pt>
                  <c:pt idx="586">
                    <c:v>tier - 2</c:v>
                  </c:pt>
                  <c:pt idx="587">
                    <c:v>tier - 2</c:v>
                  </c:pt>
                  <c:pt idx="588">
                    <c:v>tier - 3</c:v>
                  </c:pt>
                  <c:pt idx="589">
                    <c:v>tier - 2</c:v>
                  </c:pt>
                  <c:pt idx="590">
                    <c:v>tier - 2</c:v>
                  </c:pt>
                  <c:pt idx="591">
                    <c:v>tier - 3</c:v>
                  </c:pt>
                  <c:pt idx="592">
                    <c:v>tier - 2</c:v>
                  </c:pt>
                  <c:pt idx="593">
                    <c:v>tier - 3</c:v>
                  </c:pt>
                  <c:pt idx="594">
                    <c:v>tier - 3</c:v>
                  </c:pt>
                  <c:pt idx="595">
                    <c:v>tier - 2</c:v>
                  </c:pt>
                  <c:pt idx="596">
                    <c:v>tier - 2</c:v>
                  </c:pt>
                  <c:pt idx="597">
                    <c:v>tier - 3</c:v>
                  </c:pt>
                  <c:pt idx="598">
                    <c:v>tier - 2</c:v>
                  </c:pt>
                  <c:pt idx="599">
                    <c:v>tier - 2</c:v>
                  </c:pt>
                  <c:pt idx="600">
                    <c:v>tier - 2</c:v>
                  </c:pt>
                  <c:pt idx="601">
                    <c:v>tier - 1</c:v>
                  </c:pt>
                  <c:pt idx="602">
                    <c:v>tier - 2</c:v>
                  </c:pt>
                  <c:pt idx="603">
                    <c:v>tier - 2</c:v>
                  </c:pt>
                  <c:pt idx="604">
                    <c:v>tier - 3</c:v>
                  </c:pt>
                  <c:pt idx="605">
                    <c:v>tier - 2</c:v>
                  </c:pt>
                  <c:pt idx="606">
                    <c:v>tier - 3</c:v>
                  </c:pt>
                  <c:pt idx="607">
                    <c:v>tier - 2</c:v>
                  </c:pt>
                  <c:pt idx="608">
                    <c:v>tier - 2</c:v>
                  </c:pt>
                  <c:pt idx="609">
                    <c:v>tier - 2</c:v>
                  </c:pt>
                  <c:pt idx="610">
                    <c:v>tier - 2</c:v>
                  </c:pt>
                  <c:pt idx="611">
                    <c:v>tier - 3</c:v>
                  </c:pt>
                  <c:pt idx="612">
                    <c:v>tier - 1</c:v>
                  </c:pt>
                  <c:pt idx="613">
                    <c:v>tier - 2</c:v>
                  </c:pt>
                  <c:pt idx="614">
                    <c:v>tier - 2</c:v>
                  </c:pt>
                  <c:pt idx="615">
                    <c:v>tier - 2</c:v>
                  </c:pt>
                  <c:pt idx="616">
                    <c:v>tier - 2</c:v>
                  </c:pt>
                  <c:pt idx="617">
                    <c:v>tier - 2</c:v>
                  </c:pt>
                  <c:pt idx="618">
                    <c:v>tier - 2</c:v>
                  </c:pt>
                  <c:pt idx="619">
                    <c:v>tier - 2</c:v>
                  </c:pt>
                  <c:pt idx="620">
                    <c:v>tier - 2</c:v>
                  </c:pt>
                  <c:pt idx="621">
                    <c:v>tier - 2</c:v>
                  </c:pt>
                  <c:pt idx="622">
                    <c:v>tier - 2</c:v>
                  </c:pt>
                  <c:pt idx="623">
                    <c:v>tier - 2</c:v>
                  </c:pt>
                  <c:pt idx="624">
                    <c:v>tier - 2</c:v>
                  </c:pt>
                  <c:pt idx="625">
                    <c:v>tier - 2</c:v>
                  </c:pt>
                  <c:pt idx="626">
                    <c:v>tier - 2</c:v>
                  </c:pt>
                  <c:pt idx="627">
                    <c:v>tier - 3</c:v>
                  </c:pt>
                  <c:pt idx="628">
                    <c:v>tier - 3</c:v>
                  </c:pt>
                  <c:pt idx="629">
                    <c:v>tier - 2</c:v>
                  </c:pt>
                  <c:pt idx="630">
                    <c:v>tier - 2</c:v>
                  </c:pt>
                  <c:pt idx="631">
                    <c:v>tier - 2</c:v>
                  </c:pt>
                  <c:pt idx="632">
                    <c:v>tier - 2</c:v>
                  </c:pt>
                  <c:pt idx="633">
                    <c:v>tier - 2</c:v>
                  </c:pt>
                  <c:pt idx="634">
                    <c:v>tier - 1</c:v>
                  </c:pt>
                  <c:pt idx="635">
                    <c:v>tier - 1</c:v>
                  </c:pt>
                  <c:pt idx="636">
                    <c:v>tier - 2</c:v>
                  </c:pt>
                  <c:pt idx="637">
                    <c:v>tier - 2</c:v>
                  </c:pt>
                  <c:pt idx="638">
                    <c:v>tier - 2</c:v>
                  </c:pt>
                  <c:pt idx="639">
                    <c:v>tier - 1</c:v>
                  </c:pt>
                  <c:pt idx="640">
                    <c:v>tier - 2</c:v>
                  </c:pt>
                  <c:pt idx="641">
                    <c:v>tier - 2</c:v>
                  </c:pt>
                  <c:pt idx="642">
                    <c:v>tier - 2</c:v>
                  </c:pt>
                  <c:pt idx="643">
                    <c:v>tier - 2</c:v>
                  </c:pt>
                  <c:pt idx="644">
                    <c:v>tier - 2</c:v>
                  </c:pt>
                  <c:pt idx="645">
                    <c:v>tier - 2</c:v>
                  </c:pt>
                  <c:pt idx="646">
                    <c:v>tier - 2</c:v>
                  </c:pt>
                  <c:pt idx="647">
                    <c:v>tier - 3</c:v>
                  </c:pt>
                  <c:pt idx="648">
                    <c:v>tier - 2</c:v>
                  </c:pt>
                  <c:pt idx="649">
                    <c:v>tier - 2</c:v>
                  </c:pt>
                  <c:pt idx="650">
                    <c:v>tier - 2</c:v>
                  </c:pt>
                  <c:pt idx="651">
                    <c:v>tier - 2</c:v>
                  </c:pt>
                  <c:pt idx="652">
                    <c:v>tier - 2</c:v>
                  </c:pt>
                  <c:pt idx="653">
                    <c:v>tier - 2</c:v>
                  </c:pt>
                  <c:pt idx="654">
                    <c:v>tier - 2</c:v>
                  </c:pt>
                  <c:pt idx="655">
                    <c:v>tier - 2</c:v>
                  </c:pt>
                  <c:pt idx="656">
                    <c:v>tier - 2</c:v>
                  </c:pt>
                  <c:pt idx="657">
                    <c:v>tier - 2</c:v>
                  </c:pt>
                  <c:pt idx="658">
                    <c:v>tier - 2</c:v>
                  </c:pt>
                  <c:pt idx="659">
                    <c:v>tier - 2</c:v>
                  </c:pt>
                  <c:pt idx="660">
                    <c:v>tier - 2</c:v>
                  </c:pt>
                  <c:pt idx="661">
                    <c:v>tier - 1</c:v>
                  </c:pt>
                  <c:pt idx="662">
                    <c:v>tier - 2</c:v>
                  </c:pt>
                  <c:pt idx="663">
                    <c:v>tier - 2</c:v>
                  </c:pt>
                  <c:pt idx="664">
                    <c:v>tier - 2</c:v>
                  </c:pt>
                  <c:pt idx="665">
                    <c:v>tier - 2</c:v>
                  </c:pt>
                  <c:pt idx="666">
                    <c:v>tier - 2</c:v>
                  </c:pt>
                  <c:pt idx="667">
                    <c:v>tier - 1</c:v>
                  </c:pt>
                  <c:pt idx="668">
                    <c:v>tier - 2</c:v>
                  </c:pt>
                  <c:pt idx="669">
                    <c:v>tier - 2</c:v>
                  </c:pt>
                  <c:pt idx="670">
                    <c:v>tier - 2</c:v>
                  </c:pt>
                  <c:pt idx="671">
                    <c:v>tier - 2</c:v>
                  </c:pt>
                  <c:pt idx="672">
                    <c:v>tier - 2</c:v>
                  </c:pt>
                  <c:pt idx="673">
                    <c:v>tier - 2</c:v>
                  </c:pt>
                  <c:pt idx="674">
                    <c:v>tier - 2</c:v>
                  </c:pt>
                  <c:pt idx="675">
                    <c:v>tier - 2</c:v>
                  </c:pt>
                  <c:pt idx="676">
                    <c:v>tier - 2</c:v>
                  </c:pt>
                  <c:pt idx="677">
                    <c:v>tier - 2</c:v>
                  </c:pt>
                  <c:pt idx="678">
                    <c:v>tier - 2</c:v>
                  </c:pt>
                  <c:pt idx="679">
                    <c:v>tier - 2</c:v>
                  </c:pt>
                  <c:pt idx="680">
                    <c:v>tier - 2</c:v>
                  </c:pt>
                  <c:pt idx="681">
                    <c:v>tier - 2</c:v>
                  </c:pt>
                  <c:pt idx="682">
                    <c:v>tier - 2</c:v>
                  </c:pt>
                  <c:pt idx="683">
                    <c:v>tier - 2</c:v>
                  </c:pt>
                  <c:pt idx="684">
                    <c:v>tier - 2</c:v>
                  </c:pt>
                  <c:pt idx="685">
                    <c:v>tier - 2</c:v>
                  </c:pt>
                  <c:pt idx="686">
                    <c:v>tier - 2</c:v>
                  </c:pt>
                  <c:pt idx="687">
                    <c:v>tier - 2</c:v>
                  </c:pt>
                  <c:pt idx="688">
                    <c:v>tier - 2</c:v>
                  </c:pt>
                  <c:pt idx="689">
                    <c:v>tier - 2</c:v>
                  </c:pt>
                  <c:pt idx="690">
                    <c:v>tier - 1</c:v>
                  </c:pt>
                  <c:pt idx="691">
                    <c:v>tier - 2</c:v>
                  </c:pt>
                  <c:pt idx="692">
                    <c:v>tier - 2</c:v>
                  </c:pt>
                  <c:pt idx="693">
                    <c:v>tier - 3</c:v>
                  </c:pt>
                  <c:pt idx="694">
                    <c:v>tier - 2</c:v>
                  </c:pt>
                  <c:pt idx="695">
                    <c:v>tier - 2</c:v>
                  </c:pt>
                  <c:pt idx="696">
                    <c:v>tier - 2</c:v>
                  </c:pt>
                  <c:pt idx="697">
                    <c:v>tier - 2</c:v>
                  </c:pt>
                  <c:pt idx="698">
                    <c:v>tier - 2</c:v>
                  </c:pt>
                  <c:pt idx="699">
                    <c:v>tier - 1</c:v>
                  </c:pt>
                  <c:pt idx="700">
                    <c:v>tier - 1</c:v>
                  </c:pt>
                  <c:pt idx="701">
                    <c:v>tier - 1</c:v>
                  </c:pt>
                  <c:pt idx="702">
                    <c:v>tier - 2</c:v>
                  </c:pt>
                  <c:pt idx="703">
                    <c:v>tier - 3</c:v>
                  </c:pt>
                  <c:pt idx="704">
                    <c:v>tier - 2</c:v>
                  </c:pt>
                  <c:pt idx="705">
                    <c:v>tier - 2</c:v>
                  </c:pt>
                  <c:pt idx="706">
                    <c:v>tier - 2</c:v>
                  </c:pt>
                  <c:pt idx="707">
                    <c:v>tier - 2</c:v>
                  </c:pt>
                  <c:pt idx="708">
                    <c:v>tier - 2</c:v>
                  </c:pt>
                  <c:pt idx="709">
                    <c:v>tier - 2</c:v>
                  </c:pt>
                  <c:pt idx="710">
                    <c:v>tier - 2</c:v>
                  </c:pt>
                  <c:pt idx="711">
                    <c:v>tier - 2</c:v>
                  </c:pt>
                  <c:pt idx="712">
                    <c:v>tier - 1</c:v>
                  </c:pt>
                  <c:pt idx="713">
                    <c:v>tier - 2</c:v>
                  </c:pt>
                  <c:pt idx="714">
                    <c:v>tier - 2</c:v>
                  </c:pt>
                  <c:pt idx="715">
                    <c:v>tier - 2</c:v>
                  </c:pt>
                  <c:pt idx="716">
                    <c:v>tier - 2</c:v>
                  </c:pt>
                  <c:pt idx="717">
                    <c:v>tier - 3</c:v>
                  </c:pt>
                  <c:pt idx="718">
                    <c:v>tier - 2</c:v>
                  </c:pt>
                  <c:pt idx="719">
                    <c:v>tier - 2</c:v>
                  </c:pt>
                  <c:pt idx="720">
                    <c:v>tier - 2</c:v>
                  </c:pt>
                  <c:pt idx="721">
                    <c:v>tier - 3</c:v>
                  </c:pt>
                  <c:pt idx="722">
                    <c:v>tier - 2</c:v>
                  </c:pt>
                  <c:pt idx="723">
                    <c:v>tier - 2</c:v>
                  </c:pt>
                  <c:pt idx="724">
                    <c:v>tier - 2</c:v>
                  </c:pt>
                  <c:pt idx="725">
                    <c:v>tier - 3</c:v>
                  </c:pt>
                  <c:pt idx="726">
                    <c:v>tier - 2</c:v>
                  </c:pt>
                  <c:pt idx="727">
                    <c:v>tier - 2</c:v>
                  </c:pt>
                  <c:pt idx="728">
                    <c:v>tier - 2</c:v>
                  </c:pt>
                  <c:pt idx="729">
                    <c:v>tier - 2</c:v>
                  </c:pt>
                  <c:pt idx="730">
                    <c:v>tier - 2</c:v>
                  </c:pt>
                  <c:pt idx="731">
                    <c:v>tier - 2</c:v>
                  </c:pt>
                  <c:pt idx="732">
                    <c:v>tier - 2</c:v>
                  </c:pt>
                  <c:pt idx="733">
                    <c:v>tier - 2</c:v>
                  </c:pt>
                  <c:pt idx="734">
                    <c:v>tier - 1</c:v>
                  </c:pt>
                  <c:pt idx="735">
                    <c:v>tier - 2</c:v>
                  </c:pt>
                  <c:pt idx="736">
                    <c:v>tier - 2</c:v>
                  </c:pt>
                  <c:pt idx="737">
                    <c:v>tier - 2</c:v>
                  </c:pt>
                  <c:pt idx="738">
                    <c:v>tier - 2</c:v>
                  </c:pt>
                  <c:pt idx="739">
                    <c:v>tier - 2</c:v>
                  </c:pt>
                  <c:pt idx="740">
                    <c:v>tier - 2</c:v>
                  </c:pt>
                  <c:pt idx="741">
                    <c:v>tier - 2</c:v>
                  </c:pt>
                  <c:pt idx="742">
                    <c:v>tier - 1</c:v>
                  </c:pt>
                  <c:pt idx="743">
                    <c:v>tier - 2</c:v>
                  </c:pt>
                  <c:pt idx="744">
                    <c:v>tier - 2</c:v>
                  </c:pt>
                  <c:pt idx="745">
                    <c:v>tier - 3</c:v>
                  </c:pt>
                  <c:pt idx="746">
                    <c:v>tier - 2</c:v>
                  </c:pt>
                  <c:pt idx="747">
                    <c:v>tier - 2</c:v>
                  </c:pt>
                  <c:pt idx="748">
                    <c:v>tier - 2</c:v>
                  </c:pt>
                  <c:pt idx="749">
                    <c:v>tier - 2</c:v>
                  </c:pt>
                  <c:pt idx="750">
                    <c:v>tier - 2</c:v>
                  </c:pt>
                  <c:pt idx="751">
                    <c:v>tier - 2</c:v>
                  </c:pt>
                  <c:pt idx="752">
                    <c:v>tier - 2</c:v>
                  </c:pt>
                  <c:pt idx="753">
                    <c:v>tier - 2</c:v>
                  </c:pt>
                  <c:pt idx="754">
                    <c:v>tier - 2</c:v>
                  </c:pt>
                  <c:pt idx="755">
                    <c:v>tier - 2</c:v>
                  </c:pt>
                  <c:pt idx="756">
                    <c:v>tier - 2</c:v>
                  </c:pt>
                  <c:pt idx="757">
                    <c:v>tier - 2</c:v>
                  </c:pt>
                  <c:pt idx="758">
                    <c:v>tier - 2</c:v>
                  </c:pt>
                  <c:pt idx="759">
                    <c:v>tier - 2</c:v>
                  </c:pt>
                  <c:pt idx="760">
                    <c:v>tier - 2</c:v>
                  </c:pt>
                  <c:pt idx="761">
                    <c:v>tier - 3</c:v>
                  </c:pt>
                  <c:pt idx="762">
                    <c:v>tier - 2</c:v>
                  </c:pt>
                  <c:pt idx="763">
                    <c:v>tier - 2</c:v>
                  </c:pt>
                  <c:pt idx="764">
                    <c:v>tier - 2</c:v>
                  </c:pt>
                  <c:pt idx="765">
                    <c:v>tier - 2</c:v>
                  </c:pt>
                  <c:pt idx="766">
                    <c:v>tier - 2</c:v>
                  </c:pt>
                  <c:pt idx="767">
                    <c:v>tier - 2</c:v>
                  </c:pt>
                  <c:pt idx="768">
                    <c:v>tier - 2</c:v>
                  </c:pt>
                  <c:pt idx="769">
                    <c:v>tier - 2</c:v>
                  </c:pt>
                  <c:pt idx="770">
                    <c:v>tier - 2</c:v>
                  </c:pt>
                  <c:pt idx="771">
                    <c:v>tier - 2</c:v>
                  </c:pt>
                  <c:pt idx="772">
                    <c:v>tier - 2</c:v>
                  </c:pt>
                  <c:pt idx="773">
                    <c:v>tier - 2</c:v>
                  </c:pt>
                  <c:pt idx="774">
                    <c:v>tier - 2</c:v>
                  </c:pt>
                  <c:pt idx="775">
                    <c:v>tier - 2</c:v>
                  </c:pt>
                  <c:pt idx="776">
                    <c:v>tier - 3</c:v>
                  </c:pt>
                  <c:pt idx="777">
                    <c:v>tier - 2</c:v>
                  </c:pt>
                  <c:pt idx="778">
                    <c:v>tier - 1</c:v>
                  </c:pt>
                  <c:pt idx="779">
                    <c:v>tier - 2</c:v>
                  </c:pt>
                  <c:pt idx="780">
                    <c:v>tier - 3</c:v>
                  </c:pt>
                  <c:pt idx="781">
                    <c:v>tier - 2</c:v>
                  </c:pt>
                  <c:pt idx="782">
                    <c:v>tier - 2</c:v>
                  </c:pt>
                  <c:pt idx="783">
                    <c:v>tier - 2</c:v>
                  </c:pt>
                  <c:pt idx="784">
                    <c:v>tier - 2</c:v>
                  </c:pt>
                  <c:pt idx="785">
                    <c:v>tier - 2</c:v>
                  </c:pt>
                  <c:pt idx="786">
                    <c:v>tier - 2</c:v>
                  </c:pt>
                  <c:pt idx="787">
                    <c:v>tier - 2</c:v>
                  </c:pt>
                  <c:pt idx="788">
                    <c:v>tier - 2</c:v>
                  </c:pt>
                  <c:pt idx="789">
                    <c:v>tier - 2</c:v>
                  </c:pt>
                  <c:pt idx="790">
                    <c:v>tier - 2</c:v>
                  </c:pt>
                  <c:pt idx="791">
                    <c:v>tier - 2</c:v>
                  </c:pt>
                  <c:pt idx="792">
                    <c:v>tier - 2</c:v>
                  </c:pt>
                  <c:pt idx="793">
                    <c:v>tier - 2</c:v>
                  </c:pt>
                  <c:pt idx="794">
                    <c:v>tier - 2</c:v>
                  </c:pt>
                  <c:pt idx="795">
                    <c:v>tier - 2</c:v>
                  </c:pt>
                  <c:pt idx="796">
                    <c:v>tier - 2</c:v>
                  </c:pt>
                  <c:pt idx="797">
                    <c:v>tier - 2</c:v>
                  </c:pt>
                  <c:pt idx="798">
                    <c:v>tier - 2</c:v>
                  </c:pt>
                  <c:pt idx="799">
                    <c:v>tier - 2</c:v>
                  </c:pt>
                  <c:pt idx="800">
                    <c:v>tier - 2</c:v>
                  </c:pt>
                  <c:pt idx="801">
                    <c:v>tier - 2</c:v>
                  </c:pt>
                  <c:pt idx="802">
                    <c:v>tier - 2</c:v>
                  </c:pt>
                  <c:pt idx="803">
                    <c:v>tier - 2</c:v>
                  </c:pt>
                  <c:pt idx="804">
                    <c:v>tier - 2</c:v>
                  </c:pt>
                  <c:pt idx="805">
                    <c:v>tier - 2</c:v>
                  </c:pt>
                  <c:pt idx="806">
                    <c:v>tier - 2</c:v>
                  </c:pt>
                  <c:pt idx="807">
                    <c:v>tier - 2</c:v>
                  </c:pt>
                  <c:pt idx="808">
                    <c:v>tier - 2</c:v>
                  </c:pt>
                  <c:pt idx="809">
                    <c:v>tier - 2</c:v>
                  </c:pt>
                  <c:pt idx="810">
                    <c:v>tier - 2</c:v>
                  </c:pt>
                  <c:pt idx="811">
                    <c:v>tier - 2</c:v>
                  </c:pt>
                  <c:pt idx="812">
                    <c:v>tier - 3</c:v>
                  </c:pt>
                  <c:pt idx="813">
                    <c:v>tier - 2</c:v>
                  </c:pt>
                  <c:pt idx="814">
                    <c:v>tier - 2</c:v>
                  </c:pt>
                  <c:pt idx="815">
                    <c:v>tier - 2</c:v>
                  </c:pt>
                  <c:pt idx="816">
                    <c:v>tier - 2</c:v>
                  </c:pt>
                  <c:pt idx="817">
                    <c:v>tier - 2</c:v>
                  </c:pt>
                  <c:pt idx="818">
                    <c:v>tier - 2</c:v>
                  </c:pt>
                  <c:pt idx="819">
                    <c:v>tier - 3</c:v>
                  </c:pt>
                  <c:pt idx="820">
                    <c:v>tier - 2</c:v>
                  </c:pt>
                  <c:pt idx="821">
                    <c:v>tier - 2</c:v>
                  </c:pt>
                  <c:pt idx="822">
                    <c:v>tier - 2</c:v>
                  </c:pt>
                  <c:pt idx="823">
                    <c:v>tier - 2</c:v>
                  </c:pt>
                  <c:pt idx="824">
                    <c:v>tier - 2</c:v>
                  </c:pt>
                  <c:pt idx="825">
                    <c:v>tier - 2</c:v>
                  </c:pt>
                  <c:pt idx="826">
                    <c:v>tier - 2</c:v>
                  </c:pt>
                  <c:pt idx="827">
                    <c:v>tier - 2</c:v>
                  </c:pt>
                  <c:pt idx="828">
                    <c:v>tier - 2</c:v>
                  </c:pt>
                  <c:pt idx="829">
                    <c:v>tier - 2</c:v>
                  </c:pt>
                  <c:pt idx="830">
                    <c:v>tier - 2</c:v>
                  </c:pt>
                  <c:pt idx="831">
                    <c:v>tier - 1</c:v>
                  </c:pt>
                  <c:pt idx="832">
                    <c:v>tier - 2</c:v>
                  </c:pt>
                  <c:pt idx="833">
                    <c:v>tier - 2</c:v>
                  </c:pt>
                  <c:pt idx="834">
                    <c:v>tier - 2</c:v>
                  </c:pt>
                  <c:pt idx="835">
                    <c:v>tier - 2</c:v>
                  </c:pt>
                  <c:pt idx="836">
                    <c:v>tier - 3</c:v>
                  </c:pt>
                  <c:pt idx="837">
                    <c:v>tier - 2</c:v>
                  </c:pt>
                  <c:pt idx="838">
                    <c:v>tier - 2</c:v>
                  </c:pt>
                  <c:pt idx="839">
                    <c:v>tier - 2</c:v>
                  </c:pt>
                  <c:pt idx="840">
                    <c:v>tier - 2</c:v>
                  </c:pt>
                  <c:pt idx="841">
                    <c:v>tier - 2</c:v>
                  </c:pt>
                  <c:pt idx="842">
                    <c:v>tier - 2</c:v>
                  </c:pt>
                  <c:pt idx="843">
                    <c:v>tier - 2</c:v>
                  </c:pt>
                  <c:pt idx="844">
                    <c:v>tier - 1</c:v>
                  </c:pt>
                  <c:pt idx="845">
                    <c:v>tier - 3</c:v>
                  </c:pt>
                  <c:pt idx="846">
                    <c:v>tier - 1</c:v>
                  </c:pt>
                  <c:pt idx="847">
                    <c:v>tier - 2</c:v>
                  </c:pt>
                  <c:pt idx="848">
                    <c:v>tier - 2</c:v>
                  </c:pt>
                  <c:pt idx="849">
                    <c:v>tier - 2</c:v>
                  </c:pt>
                  <c:pt idx="850">
                    <c:v>tier - 2</c:v>
                  </c:pt>
                  <c:pt idx="851">
                    <c:v>tier - 2</c:v>
                  </c:pt>
                  <c:pt idx="852">
                    <c:v>tier - 2</c:v>
                  </c:pt>
                  <c:pt idx="853">
                    <c:v>tier - 2</c:v>
                  </c:pt>
                  <c:pt idx="854">
                    <c:v>tier - 2</c:v>
                  </c:pt>
                  <c:pt idx="855">
                    <c:v>tier - 2</c:v>
                  </c:pt>
                  <c:pt idx="856">
                    <c:v>tier - 2</c:v>
                  </c:pt>
                  <c:pt idx="857">
                    <c:v>tier - 2</c:v>
                  </c:pt>
                  <c:pt idx="858">
                    <c:v>tier - 2</c:v>
                  </c:pt>
                  <c:pt idx="859">
                    <c:v>tier - 2</c:v>
                  </c:pt>
                  <c:pt idx="860">
                    <c:v>tier - 2</c:v>
                  </c:pt>
                  <c:pt idx="861">
                    <c:v>tier - 2</c:v>
                  </c:pt>
                  <c:pt idx="862">
                    <c:v>tier - 2</c:v>
                  </c:pt>
                  <c:pt idx="863">
                    <c:v>tier - 3</c:v>
                  </c:pt>
                  <c:pt idx="864">
                    <c:v>tier - 2</c:v>
                  </c:pt>
                  <c:pt idx="865">
                    <c:v>tier - 3</c:v>
                  </c:pt>
                  <c:pt idx="866">
                    <c:v>tier - 2</c:v>
                  </c:pt>
                  <c:pt idx="867">
                    <c:v>tier - 2</c:v>
                  </c:pt>
                  <c:pt idx="868">
                    <c:v>tier - 2</c:v>
                  </c:pt>
                  <c:pt idx="869">
                    <c:v>tier - 2</c:v>
                  </c:pt>
                  <c:pt idx="870">
                    <c:v>tier - 2</c:v>
                  </c:pt>
                  <c:pt idx="871">
                    <c:v>tier - 2</c:v>
                  </c:pt>
                  <c:pt idx="872">
                    <c:v>tier - 2</c:v>
                  </c:pt>
                  <c:pt idx="873">
                    <c:v>tier - 2</c:v>
                  </c:pt>
                  <c:pt idx="874">
                    <c:v>tier - 2</c:v>
                  </c:pt>
                  <c:pt idx="875">
                    <c:v>tier - 2</c:v>
                  </c:pt>
                  <c:pt idx="876">
                    <c:v>tier - 2</c:v>
                  </c:pt>
                  <c:pt idx="877">
                    <c:v>tier - 2</c:v>
                  </c:pt>
                  <c:pt idx="878">
                    <c:v>tier - 3</c:v>
                  </c:pt>
                  <c:pt idx="879">
                    <c:v>tier - 2</c:v>
                  </c:pt>
                  <c:pt idx="880">
                    <c:v>tier - 2</c:v>
                  </c:pt>
                  <c:pt idx="881">
                    <c:v>tier - 1</c:v>
                  </c:pt>
                  <c:pt idx="882">
                    <c:v>tier - 2</c:v>
                  </c:pt>
                  <c:pt idx="883">
                    <c:v>tier - 2</c:v>
                  </c:pt>
                  <c:pt idx="884">
                    <c:v>tier - 2</c:v>
                  </c:pt>
                  <c:pt idx="885">
                    <c:v>tier - 2</c:v>
                  </c:pt>
                  <c:pt idx="886">
                    <c:v>tier - 2</c:v>
                  </c:pt>
                  <c:pt idx="887">
                    <c:v>tier - 2</c:v>
                  </c:pt>
                  <c:pt idx="888">
                    <c:v>tier - 1</c:v>
                  </c:pt>
                  <c:pt idx="889">
                    <c:v>tier - 2</c:v>
                  </c:pt>
                  <c:pt idx="890">
                    <c:v>tier - 3</c:v>
                  </c:pt>
                  <c:pt idx="891">
                    <c:v>tier - 2</c:v>
                  </c:pt>
                  <c:pt idx="892">
                    <c:v>tier - 3</c:v>
                  </c:pt>
                  <c:pt idx="893">
                    <c:v>tier - 2</c:v>
                  </c:pt>
                  <c:pt idx="894">
                    <c:v>tier - 2</c:v>
                  </c:pt>
                  <c:pt idx="895">
                    <c:v>tier - 2</c:v>
                  </c:pt>
                  <c:pt idx="896">
                    <c:v>tier - 2</c:v>
                  </c:pt>
                  <c:pt idx="897">
                    <c:v>tier - 2</c:v>
                  </c:pt>
                  <c:pt idx="898">
                    <c:v>tier - 2</c:v>
                  </c:pt>
                  <c:pt idx="899">
                    <c:v>tier - 2</c:v>
                  </c:pt>
                  <c:pt idx="900">
                    <c:v>tier - 2</c:v>
                  </c:pt>
                  <c:pt idx="901">
                    <c:v>tier - 2</c:v>
                  </c:pt>
                  <c:pt idx="902">
                    <c:v>tier - 2</c:v>
                  </c:pt>
                  <c:pt idx="903">
                    <c:v>tier - 2</c:v>
                  </c:pt>
                  <c:pt idx="904">
                    <c:v>tier - 2</c:v>
                  </c:pt>
                  <c:pt idx="905">
                    <c:v>tier - 2</c:v>
                  </c:pt>
                  <c:pt idx="906">
                    <c:v>tier - 3</c:v>
                  </c:pt>
                  <c:pt idx="907">
                    <c:v>tier - 2</c:v>
                  </c:pt>
                  <c:pt idx="908">
                    <c:v>tier - 2</c:v>
                  </c:pt>
                  <c:pt idx="909">
                    <c:v>tier - 2</c:v>
                  </c:pt>
                  <c:pt idx="910">
                    <c:v>tier - 2</c:v>
                  </c:pt>
                  <c:pt idx="911">
                    <c:v>tier - 1</c:v>
                  </c:pt>
                  <c:pt idx="912">
                    <c:v>tier - 3</c:v>
                  </c:pt>
                  <c:pt idx="913">
                    <c:v>tier - 2</c:v>
                  </c:pt>
                  <c:pt idx="914">
                    <c:v>tier - 1</c:v>
                  </c:pt>
                  <c:pt idx="915">
                    <c:v>tier - 2</c:v>
                  </c:pt>
                  <c:pt idx="916">
                    <c:v>tier - 2</c:v>
                  </c:pt>
                  <c:pt idx="917">
                    <c:v>tier - 2</c:v>
                  </c:pt>
                  <c:pt idx="918">
                    <c:v>tier - 2</c:v>
                  </c:pt>
                  <c:pt idx="919">
                    <c:v>tier - 2</c:v>
                  </c:pt>
                  <c:pt idx="920">
                    <c:v>tier - 2</c:v>
                  </c:pt>
                  <c:pt idx="921">
                    <c:v>tier - 2</c:v>
                  </c:pt>
                  <c:pt idx="922">
                    <c:v>tier - 2</c:v>
                  </c:pt>
                  <c:pt idx="923">
                    <c:v>tier - 2</c:v>
                  </c:pt>
                  <c:pt idx="924">
                    <c:v>tier - 2</c:v>
                  </c:pt>
                  <c:pt idx="925">
                    <c:v>tier - 2</c:v>
                  </c:pt>
                  <c:pt idx="926">
                    <c:v>tier - 2</c:v>
                  </c:pt>
                  <c:pt idx="927">
                    <c:v>tier - 2</c:v>
                  </c:pt>
                  <c:pt idx="928">
                    <c:v>tier - 2</c:v>
                  </c:pt>
                  <c:pt idx="929">
                    <c:v>tier - 2</c:v>
                  </c:pt>
                  <c:pt idx="930">
                    <c:v>tier - 2</c:v>
                  </c:pt>
                  <c:pt idx="931">
                    <c:v>tier - 1</c:v>
                  </c:pt>
                  <c:pt idx="932">
                    <c:v>tier - 2</c:v>
                  </c:pt>
                  <c:pt idx="933">
                    <c:v>tier - 2</c:v>
                  </c:pt>
                  <c:pt idx="934">
                    <c:v>tier - 2</c:v>
                  </c:pt>
                  <c:pt idx="935">
                    <c:v>tier - 2</c:v>
                  </c:pt>
                  <c:pt idx="936">
                    <c:v>tier - 2</c:v>
                  </c:pt>
                  <c:pt idx="937">
                    <c:v>tier - 3</c:v>
                  </c:pt>
                  <c:pt idx="938">
                    <c:v>tier - 2</c:v>
                  </c:pt>
                  <c:pt idx="939">
                    <c:v>tier - 2</c:v>
                  </c:pt>
                  <c:pt idx="940">
                    <c:v>tier - 1</c:v>
                  </c:pt>
                  <c:pt idx="941">
                    <c:v>tier - 1</c:v>
                  </c:pt>
                  <c:pt idx="942">
                    <c:v>tier - 2</c:v>
                  </c:pt>
                  <c:pt idx="943">
                    <c:v>tier - 3</c:v>
                  </c:pt>
                  <c:pt idx="944">
                    <c:v>tier - 1</c:v>
                  </c:pt>
                  <c:pt idx="945">
                    <c:v>tier - 2</c:v>
                  </c:pt>
                  <c:pt idx="946">
                    <c:v>tier - 2</c:v>
                  </c:pt>
                  <c:pt idx="947">
                    <c:v>tier - 3</c:v>
                  </c:pt>
                  <c:pt idx="948">
                    <c:v>tier - 2</c:v>
                  </c:pt>
                  <c:pt idx="949">
                    <c:v>tier - 2</c:v>
                  </c:pt>
                  <c:pt idx="950">
                    <c:v>tier - 2</c:v>
                  </c:pt>
                  <c:pt idx="951">
                    <c:v>tier - 3</c:v>
                  </c:pt>
                  <c:pt idx="952">
                    <c:v>tier - 2</c:v>
                  </c:pt>
                  <c:pt idx="953">
                    <c:v>tier - 2</c:v>
                  </c:pt>
                  <c:pt idx="954">
                    <c:v>tier - 2</c:v>
                  </c:pt>
                  <c:pt idx="955">
                    <c:v>tier - 2</c:v>
                  </c:pt>
                  <c:pt idx="956">
                    <c:v>tier - 2</c:v>
                  </c:pt>
                  <c:pt idx="957">
                    <c:v>tier - 2</c:v>
                  </c:pt>
                  <c:pt idx="958">
                    <c:v>tier - 2</c:v>
                  </c:pt>
                  <c:pt idx="959">
                    <c:v>tier - 2</c:v>
                  </c:pt>
                  <c:pt idx="960">
                    <c:v>tier - 2</c:v>
                  </c:pt>
                  <c:pt idx="961">
                    <c:v>tier - 2</c:v>
                  </c:pt>
                  <c:pt idx="962">
                    <c:v>tier - 2</c:v>
                  </c:pt>
                  <c:pt idx="963">
                    <c:v>tier - 2</c:v>
                  </c:pt>
                  <c:pt idx="964">
                    <c:v>tier - 2</c:v>
                  </c:pt>
                  <c:pt idx="965">
                    <c:v>tier - 3</c:v>
                  </c:pt>
                  <c:pt idx="966">
                    <c:v>tier - 1</c:v>
                  </c:pt>
                  <c:pt idx="967">
                    <c:v>tier - 2</c:v>
                  </c:pt>
                  <c:pt idx="968">
                    <c:v>tier - 3</c:v>
                  </c:pt>
                  <c:pt idx="969">
                    <c:v>tier - 2</c:v>
                  </c:pt>
                  <c:pt idx="970">
                    <c:v>tier - 3</c:v>
                  </c:pt>
                  <c:pt idx="971">
                    <c:v>tier - 2</c:v>
                  </c:pt>
                  <c:pt idx="972">
                    <c:v>tier - 3</c:v>
                  </c:pt>
                  <c:pt idx="973">
                    <c:v>tier - 2</c:v>
                  </c:pt>
                  <c:pt idx="974">
                    <c:v>tier - 2</c:v>
                  </c:pt>
                  <c:pt idx="975">
                    <c:v>tier - 2</c:v>
                  </c:pt>
                  <c:pt idx="976">
                    <c:v>tier - 2</c:v>
                  </c:pt>
                  <c:pt idx="977">
                    <c:v>tier - 2</c:v>
                  </c:pt>
                  <c:pt idx="978">
                    <c:v>tier - 2</c:v>
                  </c:pt>
                  <c:pt idx="979">
                    <c:v>tier - 2</c:v>
                  </c:pt>
                  <c:pt idx="980">
                    <c:v>tier - 2</c:v>
                  </c:pt>
                  <c:pt idx="981">
                    <c:v>tier - 2</c:v>
                  </c:pt>
                  <c:pt idx="982">
                    <c:v>tier - 2</c:v>
                  </c:pt>
                  <c:pt idx="983">
                    <c:v>tier - 2</c:v>
                  </c:pt>
                  <c:pt idx="984">
                    <c:v>tier - 2</c:v>
                  </c:pt>
                  <c:pt idx="985">
                    <c:v>tier - 2</c:v>
                  </c:pt>
                  <c:pt idx="986">
                    <c:v>tier - 3</c:v>
                  </c:pt>
                  <c:pt idx="987">
                    <c:v>tier - 2</c:v>
                  </c:pt>
                  <c:pt idx="988">
                    <c:v>tier - 2</c:v>
                  </c:pt>
                  <c:pt idx="989">
                    <c:v>tier - 2</c:v>
                  </c:pt>
                  <c:pt idx="990">
                    <c:v>tier - 3</c:v>
                  </c:pt>
                  <c:pt idx="991">
                    <c:v>tier - 2</c:v>
                  </c:pt>
                  <c:pt idx="992">
                    <c:v>tier - 2</c:v>
                  </c:pt>
                  <c:pt idx="993">
                    <c:v>tier - 3</c:v>
                  </c:pt>
                  <c:pt idx="994">
                    <c:v>tier - 2</c:v>
                  </c:pt>
                  <c:pt idx="995">
                    <c:v>tier - 2</c:v>
                  </c:pt>
                  <c:pt idx="996">
                    <c:v>tier - 3</c:v>
                  </c:pt>
                  <c:pt idx="997">
                    <c:v>tier - 2</c:v>
                  </c:pt>
                  <c:pt idx="998">
                    <c:v>tier - 2</c:v>
                  </c:pt>
                  <c:pt idx="999">
                    <c:v>tier - 1</c:v>
                  </c:pt>
                  <c:pt idx="1000">
                    <c:v>tier - 2</c:v>
                  </c:pt>
                  <c:pt idx="1001">
                    <c:v>tier - 2</c:v>
                  </c:pt>
                  <c:pt idx="1002">
                    <c:v>tier - 2</c:v>
                  </c:pt>
                  <c:pt idx="1003">
                    <c:v>tier - 2</c:v>
                  </c:pt>
                  <c:pt idx="1004">
                    <c:v>tier - 2</c:v>
                  </c:pt>
                  <c:pt idx="1005">
                    <c:v>tier - 2</c:v>
                  </c:pt>
                  <c:pt idx="1006">
                    <c:v>tier - 2</c:v>
                  </c:pt>
                  <c:pt idx="1007">
                    <c:v>tier - 2</c:v>
                  </c:pt>
                  <c:pt idx="1008">
                    <c:v>tier - 2</c:v>
                  </c:pt>
                  <c:pt idx="1009">
                    <c:v>tier - 2</c:v>
                  </c:pt>
                  <c:pt idx="1010">
                    <c:v>tier - 3</c:v>
                  </c:pt>
                  <c:pt idx="1011">
                    <c:v>tier - 1</c:v>
                  </c:pt>
                  <c:pt idx="1012">
                    <c:v>tier - 2</c:v>
                  </c:pt>
                  <c:pt idx="1013">
                    <c:v>tier - 2</c:v>
                  </c:pt>
                  <c:pt idx="1014">
                    <c:v>tier - 2</c:v>
                  </c:pt>
                  <c:pt idx="1015">
                    <c:v>tier - 3</c:v>
                  </c:pt>
                  <c:pt idx="1016">
                    <c:v>tier - 2</c:v>
                  </c:pt>
                  <c:pt idx="1017">
                    <c:v>tier - 2</c:v>
                  </c:pt>
                  <c:pt idx="1018">
                    <c:v>tier - 2</c:v>
                  </c:pt>
                  <c:pt idx="1019">
                    <c:v>tier - 1</c:v>
                  </c:pt>
                  <c:pt idx="1020">
                    <c:v>tier - 2</c:v>
                  </c:pt>
                  <c:pt idx="1021">
                    <c:v>tier - 1</c:v>
                  </c:pt>
                  <c:pt idx="1022">
                    <c:v>tier - 1</c:v>
                  </c:pt>
                  <c:pt idx="1023">
                    <c:v>tier - 2</c:v>
                  </c:pt>
                  <c:pt idx="1024">
                    <c:v>tier - 2</c:v>
                  </c:pt>
                  <c:pt idx="1025">
                    <c:v>tier - 3</c:v>
                  </c:pt>
                  <c:pt idx="1026">
                    <c:v>tier - 3</c:v>
                  </c:pt>
                  <c:pt idx="1027">
                    <c:v>tier - 2</c:v>
                  </c:pt>
                  <c:pt idx="1028">
                    <c:v>tier - 2</c:v>
                  </c:pt>
                  <c:pt idx="1029">
                    <c:v>tier - 2</c:v>
                  </c:pt>
                  <c:pt idx="1030">
                    <c:v>tier - 2</c:v>
                  </c:pt>
                  <c:pt idx="1031">
                    <c:v>tier - 2</c:v>
                  </c:pt>
                  <c:pt idx="1032">
                    <c:v>tier - 2</c:v>
                  </c:pt>
                  <c:pt idx="1033">
                    <c:v>tier - 2</c:v>
                  </c:pt>
                  <c:pt idx="1034">
                    <c:v>tier - 2</c:v>
                  </c:pt>
                  <c:pt idx="1035">
                    <c:v>tier - 2</c:v>
                  </c:pt>
                  <c:pt idx="1036">
                    <c:v>tier - 2</c:v>
                  </c:pt>
                  <c:pt idx="1037">
                    <c:v>tier - 2</c:v>
                  </c:pt>
                  <c:pt idx="1038">
                    <c:v>tier - 2</c:v>
                  </c:pt>
                  <c:pt idx="1039">
                    <c:v>tier - 2</c:v>
                  </c:pt>
                  <c:pt idx="1040">
                    <c:v>tier - 2</c:v>
                  </c:pt>
                  <c:pt idx="1041">
                    <c:v>tier - 2</c:v>
                  </c:pt>
                  <c:pt idx="1042">
                    <c:v>tier - 2</c:v>
                  </c:pt>
                  <c:pt idx="1043">
                    <c:v>tier - 2</c:v>
                  </c:pt>
                  <c:pt idx="1044">
                    <c:v>tier - 1</c:v>
                  </c:pt>
                  <c:pt idx="1045">
                    <c:v>tier - 2</c:v>
                  </c:pt>
                  <c:pt idx="1046">
                    <c:v>tier - 2</c:v>
                  </c:pt>
                  <c:pt idx="1047">
                    <c:v>tier - 2</c:v>
                  </c:pt>
                  <c:pt idx="1048">
                    <c:v>tier - 2</c:v>
                  </c:pt>
                  <c:pt idx="1049">
                    <c:v>tier - 3</c:v>
                  </c:pt>
                  <c:pt idx="1050">
                    <c:v>tier - 2</c:v>
                  </c:pt>
                  <c:pt idx="1051">
                    <c:v>tier - 1</c:v>
                  </c:pt>
                  <c:pt idx="1052">
                    <c:v>tier - 2</c:v>
                  </c:pt>
                  <c:pt idx="1053">
                    <c:v>tier - 2</c:v>
                  </c:pt>
                  <c:pt idx="1054">
                    <c:v>tier - 2</c:v>
                  </c:pt>
                  <c:pt idx="1055">
                    <c:v>tier - 1</c:v>
                  </c:pt>
                  <c:pt idx="1056">
                    <c:v>tier - 2</c:v>
                  </c:pt>
                  <c:pt idx="1057">
                    <c:v>tier - 2</c:v>
                  </c:pt>
                  <c:pt idx="1058">
                    <c:v>tier - 2</c:v>
                  </c:pt>
                  <c:pt idx="1059">
                    <c:v>tier - 2</c:v>
                  </c:pt>
                  <c:pt idx="1060">
                    <c:v>tier - 2</c:v>
                  </c:pt>
                  <c:pt idx="1061">
                    <c:v>tier - 2</c:v>
                  </c:pt>
                  <c:pt idx="1062">
                    <c:v>tier - 2</c:v>
                  </c:pt>
                  <c:pt idx="1063">
                    <c:v>tier - 2</c:v>
                  </c:pt>
                  <c:pt idx="1064">
                    <c:v>tier - 2</c:v>
                  </c:pt>
                  <c:pt idx="1065">
                    <c:v>tier - 2</c:v>
                  </c:pt>
                  <c:pt idx="1066">
                    <c:v>tier - 1</c:v>
                  </c:pt>
                  <c:pt idx="1067">
                    <c:v>tier - 2</c:v>
                  </c:pt>
                  <c:pt idx="1068">
                    <c:v>tier - 2</c:v>
                  </c:pt>
                  <c:pt idx="1069">
                    <c:v>tier - 2</c:v>
                  </c:pt>
                  <c:pt idx="1070">
                    <c:v>tier - 2</c:v>
                  </c:pt>
                  <c:pt idx="1071">
                    <c:v>tier - 3</c:v>
                  </c:pt>
                  <c:pt idx="1072">
                    <c:v>tier - 2</c:v>
                  </c:pt>
                  <c:pt idx="1073">
                    <c:v>tier - 1</c:v>
                  </c:pt>
                  <c:pt idx="1074">
                    <c:v>tier - 3</c:v>
                  </c:pt>
                  <c:pt idx="1075">
                    <c:v>tier - 2</c:v>
                  </c:pt>
                  <c:pt idx="1076">
                    <c:v>tier - 2</c:v>
                  </c:pt>
                  <c:pt idx="1077">
                    <c:v>tier - 1</c:v>
                  </c:pt>
                  <c:pt idx="1078">
                    <c:v>tier - 2</c:v>
                  </c:pt>
                  <c:pt idx="1079">
                    <c:v>tier - 2</c:v>
                  </c:pt>
                  <c:pt idx="1080">
                    <c:v>tier - 2</c:v>
                  </c:pt>
                  <c:pt idx="1081">
                    <c:v>tier - 2</c:v>
                  </c:pt>
                  <c:pt idx="1082">
                    <c:v>tier - 2</c:v>
                  </c:pt>
                  <c:pt idx="1083">
                    <c:v>tier - 2</c:v>
                  </c:pt>
                  <c:pt idx="1084">
                    <c:v>tier - 2</c:v>
                  </c:pt>
                  <c:pt idx="1085">
                    <c:v>tier - 2</c:v>
                  </c:pt>
                  <c:pt idx="1086">
                    <c:v>tier - 2</c:v>
                  </c:pt>
                  <c:pt idx="1087">
                    <c:v>tier - 2</c:v>
                  </c:pt>
                  <c:pt idx="1088">
                    <c:v>tier - 2</c:v>
                  </c:pt>
                  <c:pt idx="1089">
                    <c:v>tier - 2</c:v>
                  </c:pt>
                  <c:pt idx="1090">
                    <c:v>tier - 2</c:v>
                  </c:pt>
                  <c:pt idx="1091">
                    <c:v>tier - 2</c:v>
                  </c:pt>
                  <c:pt idx="1092">
                    <c:v>tier - 2</c:v>
                  </c:pt>
                  <c:pt idx="1093">
                    <c:v>tier - 2</c:v>
                  </c:pt>
                  <c:pt idx="1094">
                    <c:v>tier - 3</c:v>
                  </c:pt>
                  <c:pt idx="1095">
                    <c:v>tier - 2</c:v>
                  </c:pt>
                  <c:pt idx="1096">
                    <c:v>tier - 2</c:v>
                  </c:pt>
                  <c:pt idx="1097">
                    <c:v>tier - 2</c:v>
                  </c:pt>
                  <c:pt idx="1098">
                    <c:v>tier - 2</c:v>
                  </c:pt>
                  <c:pt idx="1099">
                    <c:v>tier - 2</c:v>
                  </c:pt>
                  <c:pt idx="1100">
                    <c:v>tier - 2</c:v>
                  </c:pt>
                  <c:pt idx="1101">
                    <c:v>tier - 2</c:v>
                  </c:pt>
                  <c:pt idx="1102">
                    <c:v>tier - 3</c:v>
                  </c:pt>
                  <c:pt idx="1103">
                    <c:v>tier - 3</c:v>
                  </c:pt>
                  <c:pt idx="1104">
                    <c:v>tier - 2</c:v>
                  </c:pt>
                  <c:pt idx="1105">
                    <c:v>tier - 2</c:v>
                  </c:pt>
                  <c:pt idx="1106">
                    <c:v>tier - 2</c:v>
                  </c:pt>
                  <c:pt idx="1107">
                    <c:v>tier - 2</c:v>
                  </c:pt>
                  <c:pt idx="1108">
                    <c:v>tier - 2</c:v>
                  </c:pt>
                  <c:pt idx="1109">
                    <c:v>tier - 2</c:v>
                  </c:pt>
                  <c:pt idx="1110">
                    <c:v>tier - 2</c:v>
                  </c:pt>
                  <c:pt idx="1111">
                    <c:v>tier - 1</c:v>
                  </c:pt>
                  <c:pt idx="1112">
                    <c:v>tier - 1</c:v>
                  </c:pt>
                  <c:pt idx="1113">
                    <c:v>tier - 2</c:v>
                  </c:pt>
                  <c:pt idx="1114">
                    <c:v>tier - 2</c:v>
                  </c:pt>
                  <c:pt idx="1115">
                    <c:v>tier - 2</c:v>
                  </c:pt>
                  <c:pt idx="1116">
                    <c:v>tier - 2</c:v>
                  </c:pt>
                  <c:pt idx="1117">
                    <c:v>tier - 2</c:v>
                  </c:pt>
                  <c:pt idx="1118">
                    <c:v>tier - 2</c:v>
                  </c:pt>
                  <c:pt idx="1119">
                    <c:v>tier - 2</c:v>
                  </c:pt>
                  <c:pt idx="1120">
                    <c:v>tier - 2</c:v>
                  </c:pt>
                  <c:pt idx="1121">
                    <c:v>tier - 2</c:v>
                  </c:pt>
                  <c:pt idx="1122">
                    <c:v>tier - 2</c:v>
                  </c:pt>
                  <c:pt idx="1123">
                    <c:v>tier - 2</c:v>
                  </c:pt>
                  <c:pt idx="1124">
                    <c:v>tier - 2</c:v>
                  </c:pt>
                  <c:pt idx="1125">
                    <c:v>tier - 2</c:v>
                  </c:pt>
                  <c:pt idx="1126">
                    <c:v>tier - 3</c:v>
                  </c:pt>
                  <c:pt idx="1127">
                    <c:v>tier - 2</c:v>
                  </c:pt>
                  <c:pt idx="1128">
                    <c:v>tier - 3</c:v>
                  </c:pt>
                  <c:pt idx="1129">
                    <c:v>tier - 2</c:v>
                  </c:pt>
                  <c:pt idx="1130">
                    <c:v>tier - 2</c:v>
                  </c:pt>
                  <c:pt idx="1131">
                    <c:v>tier - 2</c:v>
                  </c:pt>
                  <c:pt idx="1132">
                    <c:v>tier - 2</c:v>
                  </c:pt>
                  <c:pt idx="1133">
                    <c:v>tier - 2</c:v>
                  </c:pt>
                  <c:pt idx="1134">
                    <c:v>tier - 1</c:v>
                  </c:pt>
                  <c:pt idx="1135">
                    <c:v>tier - 2</c:v>
                  </c:pt>
                  <c:pt idx="1136">
                    <c:v>tier - 2</c:v>
                  </c:pt>
                  <c:pt idx="1137">
                    <c:v>tier - 2</c:v>
                  </c:pt>
                  <c:pt idx="1138">
                    <c:v>tier - 2</c:v>
                  </c:pt>
                  <c:pt idx="1139">
                    <c:v>tier - 2</c:v>
                  </c:pt>
                  <c:pt idx="1140">
                    <c:v>tier - 2</c:v>
                  </c:pt>
                  <c:pt idx="1141">
                    <c:v>tier - 2</c:v>
                  </c:pt>
                  <c:pt idx="1142">
                    <c:v>tier - 2</c:v>
                  </c:pt>
                  <c:pt idx="1143">
                    <c:v>tier - 2</c:v>
                  </c:pt>
                  <c:pt idx="1144">
                    <c:v>tier - 2</c:v>
                  </c:pt>
                  <c:pt idx="1145">
                    <c:v>tier - 2</c:v>
                  </c:pt>
                  <c:pt idx="1146">
                    <c:v>tier - 2</c:v>
                  </c:pt>
                  <c:pt idx="1147">
                    <c:v>tier - 2</c:v>
                  </c:pt>
                  <c:pt idx="1148">
                    <c:v>tier - 3</c:v>
                  </c:pt>
                  <c:pt idx="1149">
                    <c:v>tier - 1</c:v>
                  </c:pt>
                  <c:pt idx="1150">
                    <c:v>tier - 3</c:v>
                  </c:pt>
                  <c:pt idx="1151">
                    <c:v>tier - 2</c:v>
                  </c:pt>
                  <c:pt idx="1152">
                    <c:v>tier - 2</c:v>
                  </c:pt>
                  <c:pt idx="1153">
                    <c:v>tier - 2</c:v>
                  </c:pt>
                  <c:pt idx="1154">
                    <c:v>tier - 2</c:v>
                  </c:pt>
                  <c:pt idx="1155">
                    <c:v>tier - 2</c:v>
                  </c:pt>
                  <c:pt idx="1156">
                    <c:v>tier - 2</c:v>
                  </c:pt>
                  <c:pt idx="1157">
                    <c:v>tier - 2</c:v>
                  </c:pt>
                  <c:pt idx="1158">
                    <c:v>tier - 2</c:v>
                  </c:pt>
                  <c:pt idx="1159">
                    <c:v>tier - 2</c:v>
                  </c:pt>
                  <c:pt idx="1160">
                    <c:v>tier - 2</c:v>
                  </c:pt>
                  <c:pt idx="1161">
                    <c:v>tier - 2</c:v>
                  </c:pt>
                  <c:pt idx="1162">
                    <c:v>tier - 2</c:v>
                  </c:pt>
                  <c:pt idx="1163">
                    <c:v>tier - 2</c:v>
                  </c:pt>
                  <c:pt idx="1164">
                    <c:v>tier - 2</c:v>
                  </c:pt>
                  <c:pt idx="1165">
                    <c:v>tier - 2</c:v>
                  </c:pt>
                  <c:pt idx="1166">
                    <c:v>tier - 3</c:v>
                  </c:pt>
                  <c:pt idx="1167">
                    <c:v>tier - 1</c:v>
                  </c:pt>
                  <c:pt idx="1168">
                    <c:v>tier - 2</c:v>
                  </c:pt>
                  <c:pt idx="1169">
                    <c:v>tier - 1</c:v>
                  </c:pt>
                  <c:pt idx="1170">
                    <c:v>tier - 2</c:v>
                  </c:pt>
                  <c:pt idx="1171">
                    <c:v>tier - 2</c:v>
                  </c:pt>
                  <c:pt idx="1172">
                    <c:v>tier - 2</c:v>
                  </c:pt>
                  <c:pt idx="1173">
                    <c:v>tier - 2</c:v>
                  </c:pt>
                  <c:pt idx="1174">
                    <c:v>tier - 2</c:v>
                  </c:pt>
                  <c:pt idx="1175">
                    <c:v>tier - 2</c:v>
                  </c:pt>
                  <c:pt idx="1176">
                    <c:v>tier - 3</c:v>
                  </c:pt>
                  <c:pt idx="1177">
                    <c:v>tier - 2</c:v>
                  </c:pt>
                  <c:pt idx="1178">
                    <c:v>tier - 2</c:v>
                  </c:pt>
                  <c:pt idx="1179">
                    <c:v>tier - 3</c:v>
                  </c:pt>
                  <c:pt idx="1180">
                    <c:v>tier - 2</c:v>
                  </c:pt>
                  <c:pt idx="1181">
                    <c:v>tier - 2</c:v>
                  </c:pt>
                  <c:pt idx="1182">
                    <c:v>tier - 2</c:v>
                  </c:pt>
                  <c:pt idx="1183">
                    <c:v>tier - 2</c:v>
                  </c:pt>
                  <c:pt idx="1184">
                    <c:v>tier - 2</c:v>
                  </c:pt>
                  <c:pt idx="1185">
                    <c:v>tier - 2</c:v>
                  </c:pt>
                  <c:pt idx="1186">
                    <c:v>tier - 2</c:v>
                  </c:pt>
                  <c:pt idx="1187">
                    <c:v>tier - 2</c:v>
                  </c:pt>
                  <c:pt idx="1188">
                    <c:v>tier - 2</c:v>
                  </c:pt>
                  <c:pt idx="1189">
                    <c:v>tier - 2</c:v>
                  </c:pt>
                  <c:pt idx="1190">
                    <c:v>tier - 2</c:v>
                  </c:pt>
                  <c:pt idx="1191">
                    <c:v>tier - 3</c:v>
                  </c:pt>
                  <c:pt idx="1192">
                    <c:v>tier - 2</c:v>
                  </c:pt>
                  <c:pt idx="1193">
                    <c:v>tier - 3</c:v>
                  </c:pt>
                  <c:pt idx="1194">
                    <c:v>tier - 2</c:v>
                  </c:pt>
                  <c:pt idx="1195">
                    <c:v>tier - 2</c:v>
                  </c:pt>
                  <c:pt idx="1196">
                    <c:v>tier - 3</c:v>
                  </c:pt>
                  <c:pt idx="1197">
                    <c:v>tier - 3</c:v>
                  </c:pt>
                  <c:pt idx="1198">
                    <c:v>tier - 3</c:v>
                  </c:pt>
                  <c:pt idx="1199">
                    <c:v>tier - 3</c:v>
                  </c:pt>
                  <c:pt idx="1200">
                    <c:v>tier - 2</c:v>
                  </c:pt>
                  <c:pt idx="1201">
                    <c:v>tier - 2</c:v>
                  </c:pt>
                  <c:pt idx="1202">
                    <c:v>tier - 2</c:v>
                  </c:pt>
                  <c:pt idx="1203">
                    <c:v>tier - 2</c:v>
                  </c:pt>
                  <c:pt idx="1204">
                    <c:v>tier - 2</c:v>
                  </c:pt>
                  <c:pt idx="1205">
                    <c:v>tier - 2</c:v>
                  </c:pt>
                  <c:pt idx="1206">
                    <c:v>tier - 2</c:v>
                  </c:pt>
                  <c:pt idx="1207">
                    <c:v>tier - 2</c:v>
                  </c:pt>
                  <c:pt idx="1208">
                    <c:v>tier - 2</c:v>
                  </c:pt>
                  <c:pt idx="1209">
                    <c:v>tier - 2</c:v>
                  </c:pt>
                  <c:pt idx="1210">
                    <c:v>tier - 2</c:v>
                  </c:pt>
                  <c:pt idx="1211">
                    <c:v>tier - 2</c:v>
                  </c:pt>
                  <c:pt idx="1212">
                    <c:v>tier - 2</c:v>
                  </c:pt>
                  <c:pt idx="1213">
                    <c:v>tier - 2</c:v>
                  </c:pt>
                  <c:pt idx="1214">
                    <c:v>tier - 2</c:v>
                  </c:pt>
                  <c:pt idx="1215">
                    <c:v>tier - 3</c:v>
                  </c:pt>
                  <c:pt idx="1216">
                    <c:v>tier - 2</c:v>
                  </c:pt>
                  <c:pt idx="1217">
                    <c:v>tier - 2</c:v>
                  </c:pt>
                  <c:pt idx="1218">
                    <c:v>tier - 2</c:v>
                  </c:pt>
                  <c:pt idx="1219">
                    <c:v>tier - 1</c:v>
                  </c:pt>
                  <c:pt idx="1220">
                    <c:v>tier - 2</c:v>
                  </c:pt>
                  <c:pt idx="1221">
                    <c:v>tier - 2</c:v>
                  </c:pt>
                  <c:pt idx="1222">
                    <c:v>tier - 1</c:v>
                  </c:pt>
                  <c:pt idx="1223">
                    <c:v>tier - 2</c:v>
                  </c:pt>
                  <c:pt idx="1224">
                    <c:v>tier - 2</c:v>
                  </c:pt>
                  <c:pt idx="1225">
                    <c:v>tier - 2</c:v>
                  </c:pt>
                  <c:pt idx="1226">
                    <c:v>tier - 2</c:v>
                  </c:pt>
                  <c:pt idx="1227">
                    <c:v>tier - 2</c:v>
                  </c:pt>
                  <c:pt idx="1228">
                    <c:v>tier - 2</c:v>
                  </c:pt>
                  <c:pt idx="1229">
                    <c:v>tier - 2</c:v>
                  </c:pt>
                  <c:pt idx="1230">
                    <c:v>tier - 2</c:v>
                  </c:pt>
                  <c:pt idx="1231">
                    <c:v>tier - 2</c:v>
                  </c:pt>
                  <c:pt idx="1232">
                    <c:v>tier - 2</c:v>
                  </c:pt>
                  <c:pt idx="1233">
                    <c:v>tier - 2</c:v>
                  </c:pt>
                  <c:pt idx="1234">
                    <c:v>tier - 2</c:v>
                  </c:pt>
                  <c:pt idx="1235">
                    <c:v>tier - 2</c:v>
                  </c:pt>
                  <c:pt idx="1236">
                    <c:v>tier - 2</c:v>
                  </c:pt>
                  <c:pt idx="1237">
                    <c:v>tier - 2</c:v>
                  </c:pt>
                  <c:pt idx="1238">
                    <c:v>tier - 2</c:v>
                  </c:pt>
                  <c:pt idx="1239">
                    <c:v>tier - 2</c:v>
                  </c:pt>
                  <c:pt idx="1240">
                    <c:v>tier - 2</c:v>
                  </c:pt>
                  <c:pt idx="1241">
                    <c:v>tier - 2</c:v>
                  </c:pt>
                  <c:pt idx="1242">
                    <c:v>tier - 2</c:v>
                  </c:pt>
                  <c:pt idx="1243">
                    <c:v>tier - 2</c:v>
                  </c:pt>
                  <c:pt idx="1244">
                    <c:v>tier - 2</c:v>
                  </c:pt>
                  <c:pt idx="1245">
                    <c:v>tier - 1</c:v>
                  </c:pt>
                  <c:pt idx="1246">
                    <c:v>tier - 2</c:v>
                  </c:pt>
                  <c:pt idx="1247">
                    <c:v>tier - 2</c:v>
                  </c:pt>
                  <c:pt idx="1248">
                    <c:v>tier - 2</c:v>
                  </c:pt>
                  <c:pt idx="1249">
                    <c:v>tier - 2</c:v>
                  </c:pt>
                  <c:pt idx="1250">
                    <c:v>tier - 2</c:v>
                  </c:pt>
                  <c:pt idx="1251">
                    <c:v>tier - 2</c:v>
                  </c:pt>
                  <c:pt idx="1252">
                    <c:v>tier - 2</c:v>
                  </c:pt>
                  <c:pt idx="1253">
                    <c:v>tier - 3</c:v>
                  </c:pt>
                  <c:pt idx="1254">
                    <c:v>tier - 2</c:v>
                  </c:pt>
                  <c:pt idx="1255">
                    <c:v>tier - 2</c:v>
                  </c:pt>
                  <c:pt idx="1256">
                    <c:v>tier - 2</c:v>
                  </c:pt>
                  <c:pt idx="1257">
                    <c:v>tier - 2</c:v>
                  </c:pt>
                  <c:pt idx="1258">
                    <c:v>tier - 2</c:v>
                  </c:pt>
                  <c:pt idx="1259">
                    <c:v>tier - 2</c:v>
                  </c:pt>
                  <c:pt idx="1260">
                    <c:v>tier - 2</c:v>
                  </c:pt>
                  <c:pt idx="1261">
                    <c:v>tier - 2</c:v>
                  </c:pt>
                  <c:pt idx="1262">
                    <c:v>tier - 2</c:v>
                  </c:pt>
                  <c:pt idx="1263">
                    <c:v>tier - 3</c:v>
                  </c:pt>
                  <c:pt idx="1264">
                    <c:v>tier - 3</c:v>
                  </c:pt>
                  <c:pt idx="1265">
                    <c:v>tier - 3</c:v>
                  </c:pt>
                  <c:pt idx="1266">
                    <c:v>tier - 3</c:v>
                  </c:pt>
                  <c:pt idx="1267">
                    <c:v>tier - 1</c:v>
                  </c:pt>
                  <c:pt idx="1268">
                    <c:v>tier - 3</c:v>
                  </c:pt>
                  <c:pt idx="1269">
                    <c:v>tier - 3</c:v>
                  </c:pt>
                  <c:pt idx="1270">
                    <c:v>tier - 3</c:v>
                  </c:pt>
                  <c:pt idx="1271">
                    <c:v>tier - 3</c:v>
                  </c:pt>
                  <c:pt idx="1272">
                    <c:v>tier - 3</c:v>
                  </c:pt>
                  <c:pt idx="1273">
                    <c:v>tier - 3</c:v>
                  </c:pt>
                  <c:pt idx="1274">
                    <c:v>tier - 3</c:v>
                  </c:pt>
                  <c:pt idx="1275">
                    <c:v>tier - 3</c:v>
                  </c:pt>
                  <c:pt idx="1276">
                    <c:v>tier - 3</c:v>
                  </c:pt>
                  <c:pt idx="1277">
                    <c:v>tier - 3</c:v>
                  </c:pt>
                  <c:pt idx="1278">
                    <c:v>tier - 2</c:v>
                  </c:pt>
                  <c:pt idx="1279">
                    <c:v>tier - 3</c:v>
                  </c:pt>
                  <c:pt idx="1280">
                    <c:v>tier - 3</c:v>
                  </c:pt>
                  <c:pt idx="1281">
                    <c:v>tier - 3</c:v>
                  </c:pt>
                  <c:pt idx="1282">
                    <c:v>tier - 3</c:v>
                  </c:pt>
                  <c:pt idx="1283">
                    <c:v>tier - 3</c:v>
                  </c:pt>
                  <c:pt idx="1284">
                    <c:v>tier - 3</c:v>
                  </c:pt>
                  <c:pt idx="1285">
                    <c:v>tier - 3</c:v>
                  </c:pt>
                  <c:pt idx="1286">
                    <c:v>tier - 3</c:v>
                  </c:pt>
                  <c:pt idx="1287">
                    <c:v>tier - 3</c:v>
                  </c:pt>
                  <c:pt idx="1288">
                    <c:v>tier - 3</c:v>
                  </c:pt>
                  <c:pt idx="1289">
                    <c:v>tier - 2</c:v>
                  </c:pt>
                  <c:pt idx="1290">
                    <c:v>tier - 3</c:v>
                  </c:pt>
                  <c:pt idx="1291">
                    <c:v>tier - 3</c:v>
                  </c:pt>
                  <c:pt idx="1292">
                    <c:v>tier - 3</c:v>
                  </c:pt>
                  <c:pt idx="1293">
                    <c:v>tier - 3</c:v>
                  </c:pt>
                  <c:pt idx="1294">
                    <c:v>tier - 3</c:v>
                  </c:pt>
                  <c:pt idx="1295">
                    <c:v>tier - 3</c:v>
                  </c:pt>
                  <c:pt idx="1296">
                    <c:v>tier - 3</c:v>
                  </c:pt>
                  <c:pt idx="1297">
                    <c:v>tier - 3</c:v>
                  </c:pt>
                  <c:pt idx="1298">
                    <c:v>tier - 3</c:v>
                  </c:pt>
                  <c:pt idx="1299">
                    <c:v>tier - 3</c:v>
                  </c:pt>
                  <c:pt idx="1300">
                    <c:v>tier - 1</c:v>
                  </c:pt>
                  <c:pt idx="1301">
                    <c:v>tier - 3</c:v>
                  </c:pt>
                  <c:pt idx="1302">
                    <c:v>tier - 3</c:v>
                  </c:pt>
                  <c:pt idx="1303">
                    <c:v>tier - 3</c:v>
                  </c:pt>
                  <c:pt idx="1304">
                    <c:v>tier - 3</c:v>
                  </c:pt>
                  <c:pt idx="1305">
                    <c:v>tier - 3</c:v>
                  </c:pt>
                  <c:pt idx="1306">
                    <c:v>tier - 3</c:v>
                  </c:pt>
                  <c:pt idx="1307">
                    <c:v>tier - 3</c:v>
                  </c:pt>
                  <c:pt idx="1308">
                    <c:v>tier - 3</c:v>
                  </c:pt>
                  <c:pt idx="1309">
                    <c:v>tier - 3</c:v>
                  </c:pt>
                  <c:pt idx="1310">
                    <c:v>tier - 3</c:v>
                  </c:pt>
                  <c:pt idx="1311">
                    <c:v>tier - 2</c:v>
                  </c:pt>
                  <c:pt idx="1312">
                    <c:v>tier - 3</c:v>
                  </c:pt>
                  <c:pt idx="1313">
                    <c:v>tier - 3</c:v>
                  </c:pt>
                  <c:pt idx="1314">
                    <c:v>tier - 3</c:v>
                  </c:pt>
                  <c:pt idx="1315">
                    <c:v>tier - 3</c:v>
                  </c:pt>
                  <c:pt idx="1316">
                    <c:v>tier - 3</c:v>
                  </c:pt>
                  <c:pt idx="1317">
                    <c:v>tier - 3</c:v>
                  </c:pt>
                  <c:pt idx="1318">
                    <c:v>tier - 3</c:v>
                  </c:pt>
                  <c:pt idx="1319">
                    <c:v>tier - 3</c:v>
                  </c:pt>
                  <c:pt idx="1320">
                    <c:v>tier - 3</c:v>
                  </c:pt>
                  <c:pt idx="1321">
                    <c:v>tier - 3</c:v>
                  </c:pt>
                  <c:pt idx="1322">
                    <c:v>tier - 2</c:v>
                  </c:pt>
                  <c:pt idx="1323">
                    <c:v>tier - 3</c:v>
                  </c:pt>
                  <c:pt idx="1324">
                    <c:v>tier - 2</c:v>
                  </c:pt>
                  <c:pt idx="1325">
                    <c:v>tier - 2</c:v>
                  </c:pt>
                  <c:pt idx="1326">
                    <c:v>tier - 2</c:v>
                  </c:pt>
                  <c:pt idx="1327">
                    <c:v>tier - 2</c:v>
                  </c:pt>
                  <c:pt idx="1328">
                    <c:v>tier - 2</c:v>
                  </c:pt>
                  <c:pt idx="1329">
                    <c:v>tier - 2</c:v>
                  </c:pt>
                  <c:pt idx="1330">
                    <c:v>tier - 2</c:v>
                  </c:pt>
                  <c:pt idx="1331">
                    <c:v>tier - 2</c:v>
                  </c:pt>
                  <c:pt idx="1332">
                    <c:v>tier - 2</c:v>
                  </c:pt>
                  <c:pt idx="1333">
                    <c:v>tier - 2</c:v>
                  </c:pt>
                  <c:pt idx="1334">
                    <c:v>tier - 1</c:v>
                  </c:pt>
                  <c:pt idx="1335">
                    <c:v>tier - 2</c:v>
                  </c:pt>
                  <c:pt idx="1336">
                    <c:v>tier - 2</c:v>
                  </c:pt>
                  <c:pt idx="1337">
                    <c:v>tier - 2</c:v>
                  </c:pt>
                  <c:pt idx="1338">
                    <c:v>tier - 2</c:v>
                  </c:pt>
                  <c:pt idx="1339">
                    <c:v>tier - 2</c:v>
                  </c:pt>
                  <c:pt idx="1340">
                    <c:v>tier - 2</c:v>
                  </c:pt>
                  <c:pt idx="1341">
                    <c:v>tier - 2</c:v>
                  </c:pt>
                  <c:pt idx="1342">
                    <c:v>tier - 2</c:v>
                  </c:pt>
                  <c:pt idx="1343">
                    <c:v>tier - 2</c:v>
                  </c:pt>
                  <c:pt idx="1344">
                    <c:v>tier - 2</c:v>
                  </c:pt>
                  <c:pt idx="1345">
                    <c:v>tier - 2</c:v>
                  </c:pt>
                  <c:pt idx="1346">
                    <c:v>tier - 2</c:v>
                  </c:pt>
                  <c:pt idx="1347">
                    <c:v>tier - 2</c:v>
                  </c:pt>
                  <c:pt idx="1348">
                    <c:v>tier - 2</c:v>
                  </c:pt>
                  <c:pt idx="1349">
                    <c:v>tier - 2</c:v>
                  </c:pt>
                  <c:pt idx="1350">
                    <c:v>tier - 2</c:v>
                  </c:pt>
                  <c:pt idx="1351">
                    <c:v>tier - 2</c:v>
                  </c:pt>
                  <c:pt idx="1352">
                    <c:v>tier - 2</c:v>
                  </c:pt>
                  <c:pt idx="1353">
                    <c:v>tier - 2</c:v>
                  </c:pt>
                  <c:pt idx="1354">
                    <c:v>tier - 2</c:v>
                  </c:pt>
                  <c:pt idx="1355">
                    <c:v>tier - 2</c:v>
                  </c:pt>
                  <c:pt idx="1356">
                    <c:v>tier - 1</c:v>
                  </c:pt>
                  <c:pt idx="1357">
                    <c:v>tier - 2</c:v>
                  </c:pt>
                  <c:pt idx="1358">
                    <c:v>tier - 2</c:v>
                  </c:pt>
                  <c:pt idx="1359">
                    <c:v>tier - 2</c:v>
                  </c:pt>
                  <c:pt idx="1360">
                    <c:v>tier - 2</c:v>
                  </c:pt>
                  <c:pt idx="1361">
                    <c:v>tier - 2</c:v>
                  </c:pt>
                  <c:pt idx="1362">
                    <c:v>tier - 2</c:v>
                  </c:pt>
                  <c:pt idx="1363">
                    <c:v>tier - 2</c:v>
                  </c:pt>
                  <c:pt idx="1364">
                    <c:v>tier - 2</c:v>
                  </c:pt>
                  <c:pt idx="1365">
                    <c:v>tier - 2</c:v>
                  </c:pt>
                  <c:pt idx="1366">
                    <c:v>tier - 2</c:v>
                  </c:pt>
                  <c:pt idx="1367">
                    <c:v>tier - 1</c:v>
                  </c:pt>
                  <c:pt idx="1368">
                    <c:v>tier - 2</c:v>
                  </c:pt>
                  <c:pt idx="1369">
                    <c:v>tier - 2</c:v>
                  </c:pt>
                  <c:pt idx="1370">
                    <c:v>tier - 2</c:v>
                  </c:pt>
                  <c:pt idx="1371">
                    <c:v>tier - 2</c:v>
                  </c:pt>
                  <c:pt idx="1372">
                    <c:v>tier - 2</c:v>
                  </c:pt>
                  <c:pt idx="1373">
                    <c:v>tier - 2</c:v>
                  </c:pt>
                  <c:pt idx="1374">
                    <c:v>tier - 2</c:v>
                  </c:pt>
                  <c:pt idx="1375">
                    <c:v>tier - 2</c:v>
                  </c:pt>
                  <c:pt idx="1376">
                    <c:v>tier - 2</c:v>
                  </c:pt>
                  <c:pt idx="1377">
                    <c:v>tier - 2</c:v>
                  </c:pt>
                  <c:pt idx="1378">
                    <c:v>tier - 2</c:v>
                  </c:pt>
                  <c:pt idx="1379">
                    <c:v>tier - 2</c:v>
                  </c:pt>
                  <c:pt idx="1380">
                    <c:v>tier - 2</c:v>
                  </c:pt>
                  <c:pt idx="1381">
                    <c:v>tier - 2</c:v>
                  </c:pt>
                  <c:pt idx="1382">
                    <c:v>tier - 2</c:v>
                  </c:pt>
                  <c:pt idx="1383">
                    <c:v>tier - 2</c:v>
                  </c:pt>
                  <c:pt idx="1384">
                    <c:v>tier - 2</c:v>
                  </c:pt>
                  <c:pt idx="1385">
                    <c:v>tier - 2</c:v>
                  </c:pt>
                  <c:pt idx="1386">
                    <c:v>tier - 2</c:v>
                  </c:pt>
                  <c:pt idx="1387">
                    <c:v>tier - 2</c:v>
                  </c:pt>
                  <c:pt idx="1388">
                    <c:v>tier - 2</c:v>
                  </c:pt>
                  <c:pt idx="1389">
                    <c:v>tier - 2</c:v>
                  </c:pt>
                  <c:pt idx="1390">
                    <c:v>tier - 2</c:v>
                  </c:pt>
                  <c:pt idx="1391">
                    <c:v>tier - 2</c:v>
                  </c:pt>
                  <c:pt idx="1392">
                    <c:v>tier - 2</c:v>
                  </c:pt>
                  <c:pt idx="1393">
                    <c:v>tier - 2</c:v>
                  </c:pt>
                  <c:pt idx="1394">
                    <c:v>tier - 2</c:v>
                  </c:pt>
                  <c:pt idx="1395">
                    <c:v>tier - 2</c:v>
                  </c:pt>
                  <c:pt idx="1396">
                    <c:v>tier - 2</c:v>
                  </c:pt>
                  <c:pt idx="1397">
                    <c:v>tier - 2</c:v>
                  </c:pt>
                  <c:pt idx="1398">
                    <c:v>tier - 2</c:v>
                  </c:pt>
                  <c:pt idx="1399">
                    <c:v>tier - 2</c:v>
                  </c:pt>
                  <c:pt idx="1400">
                    <c:v>tier - 2</c:v>
                  </c:pt>
                  <c:pt idx="1401">
                    <c:v>tier - 2</c:v>
                  </c:pt>
                  <c:pt idx="1402">
                    <c:v>tier - 2</c:v>
                  </c:pt>
                  <c:pt idx="1403">
                    <c:v>tier - 2</c:v>
                  </c:pt>
                  <c:pt idx="1404">
                    <c:v>tier - 2</c:v>
                  </c:pt>
                  <c:pt idx="1405">
                    <c:v>tier - 2</c:v>
                  </c:pt>
                  <c:pt idx="1406">
                    <c:v>tier - 2</c:v>
                  </c:pt>
                  <c:pt idx="1407">
                    <c:v>tier - 2</c:v>
                  </c:pt>
                  <c:pt idx="1408">
                    <c:v>tier - 2</c:v>
                  </c:pt>
                  <c:pt idx="1409">
                    <c:v>tier - 2</c:v>
                  </c:pt>
                  <c:pt idx="1410">
                    <c:v>tier - 2</c:v>
                  </c:pt>
                  <c:pt idx="1411">
                    <c:v>tier - 2</c:v>
                  </c:pt>
                  <c:pt idx="1412">
                    <c:v>tier - 2</c:v>
                  </c:pt>
                  <c:pt idx="1413">
                    <c:v>tier - 2</c:v>
                  </c:pt>
                  <c:pt idx="1414">
                    <c:v>tier - 2</c:v>
                  </c:pt>
                  <c:pt idx="1415">
                    <c:v>tier - 2</c:v>
                  </c:pt>
                  <c:pt idx="1416">
                    <c:v>tier - 2</c:v>
                  </c:pt>
                  <c:pt idx="1417">
                    <c:v>tier - 2</c:v>
                  </c:pt>
                  <c:pt idx="1418">
                    <c:v>tier - 2</c:v>
                  </c:pt>
                  <c:pt idx="1419">
                    <c:v>tier - 2</c:v>
                  </c:pt>
                  <c:pt idx="1420">
                    <c:v>tier - 2</c:v>
                  </c:pt>
                  <c:pt idx="1421">
                    <c:v>tier - 2</c:v>
                  </c:pt>
                  <c:pt idx="1422">
                    <c:v>tier - 2</c:v>
                  </c:pt>
                  <c:pt idx="1423">
                    <c:v>tier - 2</c:v>
                  </c:pt>
                  <c:pt idx="1424">
                    <c:v>tier - 2</c:v>
                  </c:pt>
                  <c:pt idx="1425">
                    <c:v>tier - 2</c:v>
                  </c:pt>
                  <c:pt idx="1426">
                    <c:v>tier - 2</c:v>
                  </c:pt>
                  <c:pt idx="1427">
                    <c:v>tier - 2</c:v>
                  </c:pt>
                  <c:pt idx="1428">
                    <c:v>tier - 2</c:v>
                  </c:pt>
                  <c:pt idx="1429">
                    <c:v>tier - 3</c:v>
                  </c:pt>
                  <c:pt idx="1430">
                    <c:v>tier - 3</c:v>
                  </c:pt>
                  <c:pt idx="1431">
                    <c:v>tier - 3</c:v>
                  </c:pt>
                  <c:pt idx="1432">
                    <c:v>tier - 3</c:v>
                  </c:pt>
                  <c:pt idx="1433">
                    <c:v>tier - 2</c:v>
                  </c:pt>
                  <c:pt idx="1434">
                    <c:v>tier - 3</c:v>
                  </c:pt>
                  <c:pt idx="1435">
                    <c:v>tier - 3</c:v>
                  </c:pt>
                  <c:pt idx="1436">
                    <c:v>tier - 3</c:v>
                  </c:pt>
                  <c:pt idx="1437">
                    <c:v>tier - 3</c:v>
                  </c:pt>
                  <c:pt idx="1438">
                    <c:v>tier - 3</c:v>
                  </c:pt>
                  <c:pt idx="1439">
                    <c:v>tier - 3</c:v>
                  </c:pt>
                  <c:pt idx="1440">
                    <c:v>tier - 3</c:v>
                  </c:pt>
                  <c:pt idx="1441">
                    <c:v>tier - 3</c:v>
                  </c:pt>
                  <c:pt idx="1442">
                    <c:v>tier - 3</c:v>
                  </c:pt>
                  <c:pt idx="1443">
                    <c:v>tier - 3</c:v>
                  </c:pt>
                  <c:pt idx="1444">
                    <c:v>tier - 2</c:v>
                  </c:pt>
                  <c:pt idx="1445">
                    <c:v>tier - 2</c:v>
                  </c:pt>
                  <c:pt idx="1446">
                    <c:v>tier - 3</c:v>
                  </c:pt>
                  <c:pt idx="1447">
                    <c:v>tier - 3</c:v>
                  </c:pt>
                  <c:pt idx="1448">
                    <c:v>tier - 3</c:v>
                  </c:pt>
                  <c:pt idx="1449">
                    <c:v>tier - 3</c:v>
                  </c:pt>
                  <c:pt idx="1450">
                    <c:v>tier - 3</c:v>
                  </c:pt>
                  <c:pt idx="1451">
                    <c:v>tier - 3</c:v>
                  </c:pt>
                  <c:pt idx="1452">
                    <c:v>tier - 3</c:v>
                  </c:pt>
                  <c:pt idx="1453">
                    <c:v>tier - 3</c:v>
                  </c:pt>
                  <c:pt idx="1454">
                    <c:v>tier - 3</c:v>
                  </c:pt>
                  <c:pt idx="1455">
                    <c:v>tier - 3</c:v>
                  </c:pt>
                  <c:pt idx="1456">
                    <c:v>tier - 1</c:v>
                  </c:pt>
                  <c:pt idx="1457">
                    <c:v>tier - 3</c:v>
                  </c:pt>
                  <c:pt idx="1458">
                    <c:v>tier - 3</c:v>
                  </c:pt>
                  <c:pt idx="1459">
                    <c:v>tier - 3</c:v>
                  </c:pt>
                  <c:pt idx="1460">
                    <c:v>tier - 3</c:v>
                  </c:pt>
                  <c:pt idx="1461">
                    <c:v>tier - 3</c:v>
                  </c:pt>
                  <c:pt idx="1462">
                    <c:v>tier - 3</c:v>
                  </c:pt>
                  <c:pt idx="1463">
                    <c:v>tier - 3</c:v>
                  </c:pt>
                  <c:pt idx="1464">
                    <c:v>tier - 3</c:v>
                  </c:pt>
                  <c:pt idx="1465">
                    <c:v>tier - 3</c:v>
                  </c:pt>
                  <c:pt idx="1466">
                    <c:v>tier - 3</c:v>
                  </c:pt>
                  <c:pt idx="1467">
                    <c:v>tier - 1</c:v>
                  </c:pt>
                  <c:pt idx="1468">
                    <c:v>tier - 3</c:v>
                  </c:pt>
                  <c:pt idx="1469">
                    <c:v>tier - 3</c:v>
                  </c:pt>
                  <c:pt idx="1470">
                    <c:v>tier - 3</c:v>
                  </c:pt>
                  <c:pt idx="1471">
                    <c:v>tier - 3</c:v>
                  </c:pt>
                  <c:pt idx="1472">
                    <c:v>tier - 2</c:v>
                  </c:pt>
                  <c:pt idx="1473">
                    <c:v>tier - 3</c:v>
                  </c:pt>
                  <c:pt idx="1474">
                    <c:v>tier - 3</c:v>
                  </c:pt>
                  <c:pt idx="1475">
                    <c:v>tier - 3</c:v>
                  </c:pt>
                  <c:pt idx="1476">
                    <c:v>tier - 3</c:v>
                  </c:pt>
                  <c:pt idx="1477">
                    <c:v>tier - 3</c:v>
                  </c:pt>
                  <c:pt idx="1478">
                    <c:v>tier - 1</c:v>
                  </c:pt>
                  <c:pt idx="1479">
                    <c:v>tier - 3</c:v>
                  </c:pt>
                  <c:pt idx="1480">
                    <c:v>tier - 3</c:v>
                  </c:pt>
                  <c:pt idx="1481">
                    <c:v>tier - 3</c:v>
                  </c:pt>
                  <c:pt idx="1482">
                    <c:v>tier - 2</c:v>
                  </c:pt>
                  <c:pt idx="1483">
                    <c:v>tier - 2</c:v>
                  </c:pt>
                  <c:pt idx="1484">
                    <c:v>tier - 2</c:v>
                  </c:pt>
                  <c:pt idx="1485">
                    <c:v>tier - 1</c:v>
                  </c:pt>
                  <c:pt idx="1486">
                    <c:v>tier - 1</c:v>
                  </c:pt>
                  <c:pt idx="1487">
                    <c:v>tier - 2</c:v>
                  </c:pt>
                  <c:pt idx="1488">
                    <c:v>tier - 1</c:v>
                  </c:pt>
                  <c:pt idx="1489">
                    <c:v>tier - 1</c:v>
                  </c:pt>
                  <c:pt idx="1490">
                    <c:v>tier - 2</c:v>
                  </c:pt>
                  <c:pt idx="1491">
                    <c:v>tier - 1</c:v>
                  </c:pt>
                  <c:pt idx="1492">
                    <c:v>tier - 2</c:v>
                  </c:pt>
                  <c:pt idx="1493">
                    <c:v>tier - 2</c:v>
                  </c:pt>
                  <c:pt idx="1494">
                    <c:v>tier - 1</c:v>
                  </c:pt>
                  <c:pt idx="1495">
                    <c:v>tier - 1</c:v>
                  </c:pt>
                  <c:pt idx="1496">
                    <c:v>tier - 1</c:v>
                  </c:pt>
                  <c:pt idx="1497">
                    <c:v>tier - 1</c:v>
                  </c:pt>
                  <c:pt idx="1498">
                    <c:v>tier - 2</c:v>
                  </c:pt>
                  <c:pt idx="1499">
                    <c:v>tier - 2</c:v>
                  </c:pt>
                  <c:pt idx="1500">
                    <c:v>tier - 2</c:v>
                  </c:pt>
                  <c:pt idx="1501">
                    <c:v>tier - 2</c:v>
                  </c:pt>
                  <c:pt idx="1502">
                    <c:v>tier - 2</c:v>
                  </c:pt>
                  <c:pt idx="1503">
                    <c:v>tier - 2</c:v>
                  </c:pt>
                  <c:pt idx="1504">
                    <c:v>tier - 2</c:v>
                  </c:pt>
                  <c:pt idx="1505">
                    <c:v>tier - 2</c:v>
                  </c:pt>
                  <c:pt idx="1506">
                    <c:v>tier - 2</c:v>
                  </c:pt>
                  <c:pt idx="1507">
                    <c:v>tier - 2</c:v>
                  </c:pt>
                  <c:pt idx="1508">
                    <c:v>tier - 1</c:v>
                  </c:pt>
                  <c:pt idx="1509">
                    <c:v>tier - 1</c:v>
                  </c:pt>
                  <c:pt idx="1510">
                    <c:v>tier - 1</c:v>
                  </c:pt>
                  <c:pt idx="1511">
                    <c:v>tier - 2</c:v>
                  </c:pt>
                  <c:pt idx="1512">
                    <c:v>tier - 1</c:v>
                  </c:pt>
                  <c:pt idx="1513">
                    <c:v>tier - 2</c:v>
                  </c:pt>
                  <c:pt idx="1514">
                    <c:v>tier - 2</c:v>
                  </c:pt>
                  <c:pt idx="1515">
                    <c:v>tier - 1</c:v>
                  </c:pt>
                  <c:pt idx="1516">
                    <c:v>tier - 2</c:v>
                  </c:pt>
                  <c:pt idx="1517">
                    <c:v>tier - 2</c:v>
                  </c:pt>
                  <c:pt idx="1518">
                    <c:v>tier - 2</c:v>
                  </c:pt>
                  <c:pt idx="1519">
                    <c:v>tier - 2</c:v>
                  </c:pt>
                  <c:pt idx="1520">
                    <c:v>tier - 2</c:v>
                  </c:pt>
                  <c:pt idx="1521">
                    <c:v>tier - 2</c:v>
                  </c:pt>
                  <c:pt idx="1522">
                    <c:v>tier - 2</c:v>
                  </c:pt>
                  <c:pt idx="1523">
                    <c:v>tier - 1</c:v>
                  </c:pt>
                  <c:pt idx="1524">
                    <c:v>tier - 1</c:v>
                  </c:pt>
                  <c:pt idx="1525">
                    <c:v>tier - 1</c:v>
                  </c:pt>
                  <c:pt idx="1526">
                    <c:v>tier - 2</c:v>
                  </c:pt>
                  <c:pt idx="1527">
                    <c:v>tier - 1</c:v>
                  </c:pt>
                  <c:pt idx="1528">
                    <c:v>tier - 2</c:v>
                  </c:pt>
                  <c:pt idx="1529">
                    <c:v>tier - 2</c:v>
                  </c:pt>
                  <c:pt idx="1530">
                    <c:v>tier - 1</c:v>
                  </c:pt>
                  <c:pt idx="1531">
                    <c:v>tier - 1</c:v>
                  </c:pt>
                  <c:pt idx="1532">
                    <c:v>tier - 2</c:v>
                  </c:pt>
                  <c:pt idx="1533">
                    <c:v>tier - 1</c:v>
                  </c:pt>
                  <c:pt idx="1534">
                    <c:v>tier - 2</c:v>
                  </c:pt>
                  <c:pt idx="1535">
                    <c:v>tier - 1</c:v>
                  </c:pt>
                  <c:pt idx="1536">
                    <c:v>tier - 1</c:v>
                  </c:pt>
                  <c:pt idx="1537">
                    <c:v>tier - 2</c:v>
                  </c:pt>
                  <c:pt idx="1538">
                    <c:v>tier - 1</c:v>
                  </c:pt>
                  <c:pt idx="1539">
                    <c:v>tier - 1</c:v>
                  </c:pt>
                  <c:pt idx="1540">
                    <c:v>tier - 2</c:v>
                  </c:pt>
                  <c:pt idx="1541">
                    <c:v>tier - 2</c:v>
                  </c:pt>
                  <c:pt idx="1542">
                    <c:v>tier - 2</c:v>
                  </c:pt>
                  <c:pt idx="1543">
                    <c:v>tier - 2</c:v>
                  </c:pt>
                  <c:pt idx="1544">
                    <c:v>tier - 2</c:v>
                  </c:pt>
                  <c:pt idx="1545">
                    <c:v>tier - 2</c:v>
                  </c:pt>
                  <c:pt idx="1546">
                    <c:v>tier - 1</c:v>
                  </c:pt>
                  <c:pt idx="1547">
                    <c:v>tier - 2</c:v>
                  </c:pt>
                  <c:pt idx="1548">
                    <c:v>tier - 1</c:v>
                  </c:pt>
                  <c:pt idx="1549">
                    <c:v>tier - 1</c:v>
                  </c:pt>
                  <c:pt idx="1550">
                    <c:v>tier - 1</c:v>
                  </c:pt>
                  <c:pt idx="1551">
                    <c:v>tier - 2</c:v>
                  </c:pt>
                  <c:pt idx="1552">
                    <c:v>tier - 2</c:v>
                  </c:pt>
                  <c:pt idx="1553">
                    <c:v>tier - 2</c:v>
                  </c:pt>
                  <c:pt idx="1554">
                    <c:v>tier - 2</c:v>
                  </c:pt>
                  <c:pt idx="1555">
                    <c:v>tier - 2</c:v>
                  </c:pt>
                  <c:pt idx="1556">
                    <c:v>tier - 2</c:v>
                  </c:pt>
                  <c:pt idx="1557">
                    <c:v>tier - 1</c:v>
                  </c:pt>
                  <c:pt idx="1558">
                    <c:v>tier - 1</c:v>
                  </c:pt>
                  <c:pt idx="1559">
                    <c:v>tier - 2</c:v>
                  </c:pt>
                  <c:pt idx="1560">
                    <c:v>tier - 2</c:v>
                  </c:pt>
                  <c:pt idx="1561">
                    <c:v>tier - 2</c:v>
                  </c:pt>
                  <c:pt idx="1562">
                    <c:v>tier - 1</c:v>
                  </c:pt>
                  <c:pt idx="1563">
                    <c:v>tier - 2</c:v>
                  </c:pt>
                  <c:pt idx="1564">
                    <c:v>tier - 2</c:v>
                  </c:pt>
                  <c:pt idx="1565">
                    <c:v>tier - 2</c:v>
                  </c:pt>
                  <c:pt idx="1566">
                    <c:v>tier - 2</c:v>
                  </c:pt>
                  <c:pt idx="1567">
                    <c:v>tier - 1</c:v>
                  </c:pt>
                  <c:pt idx="1568">
                    <c:v>tier - 2</c:v>
                  </c:pt>
                  <c:pt idx="1569">
                    <c:v>tier - 1</c:v>
                  </c:pt>
                  <c:pt idx="1570">
                    <c:v>tier - 2</c:v>
                  </c:pt>
                  <c:pt idx="1571">
                    <c:v>tier - 2</c:v>
                  </c:pt>
                  <c:pt idx="1572">
                    <c:v>tier - 2</c:v>
                  </c:pt>
                  <c:pt idx="1573">
                    <c:v>tier - 2</c:v>
                  </c:pt>
                  <c:pt idx="1574">
                    <c:v>tier - 2</c:v>
                  </c:pt>
                  <c:pt idx="1575">
                    <c:v>tier - 2</c:v>
                  </c:pt>
                  <c:pt idx="1576">
                    <c:v>tier - 1</c:v>
                  </c:pt>
                  <c:pt idx="1577">
                    <c:v>tier - 1</c:v>
                  </c:pt>
                  <c:pt idx="1578">
                    <c:v>tier - 1</c:v>
                  </c:pt>
                  <c:pt idx="1579">
                    <c:v>tier - 1</c:v>
                  </c:pt>
                  <c:pt idx="1580">
                    <c:v>tier - 1</c:v>
                  </c:pt>
                  <c:pt idx="1581">
                    <c:v>tier - 2</c:v>
                  </c:pt>
                  <c:pt idx="1582">
                    <c:v>tier - 2</c:v>
                  </c:pt>
                  <c:pt idx="1583">
                    <c:v>tier - 1</c:v>
                  </c:pt>
                  <c:pt idx="1584">
                    <c:v>tier - 2</c:v>
                  </c:pt>
                  <c:pt idx="1585">
                    <c:v>tier - 1</c:v>
                  </c:pt>
                  <c:pt idx="1586">
                    <c:v>tier - 1</c:v>
                  </c:pt>
                  <c:pt idx="1587">
                    <c:v>tier - 1</c:v>
                  </c:pt>
                  <c:pt idx="1588">
                    <c:v>tier - 1</c:v>
                  </c:pt>
                  <c:pt idx="1589">
                    <c:v>tier - 1</c:v>
                  </c:pt>
                  <c:pt idx="1590">
                    <c:v>tier - 1</c:v>
                  </c:pt>
                  <c:pt idx="1591">
                    <c:v>tier - 1</c:v>
                  </c:pt>
                  <c:pt idx="1592">
                    <c:v>tier - 1</c:v>
                  </c:pt>
                  <c:pt idx="1593">
                    <c:v>tier - 1</c:v>
                  </c:pt>
                  <c:pt idx="1594">
                    <c:v>tier - 1</c:v>
                  </c:pt>
                  <c:pt idx="1595">
                    <c:v>tier - 1</c:v>
                  </c:pt>
                  <c:pt idx="1596">
                    <c:v>tier - 1</c:v>
                  </c:pt>
                  <c:pt idx="1597">
                    <c:v>tier - 1</c:v>
                  </c:pt>
                  <c:pt idx="1598">
                    <c:v>tier - 1</c:v>
                  </c:pt>
                  <c:pt idx="1599">
                    <c:v>tier - 1</c:v>
                  </c:pt>
                  <c:pt idx="1600">
                    <c:v>tier - 1</c:v>
                  </c:pt>
                  <c:pt idx="1601">
                    <c:v>tier - 1</c:v>
                  </c:pt>
                  <c:pt idx="1602">
                    <c:v>tier - 2</c:v>
                  </c:pt>
                  <c:pt idx="1603">
                    <c:v>tier - 1</c:v>
                  </c:pt>
                  <c:pt idx="1604">
                    <c:v>tier - 1</c:v>
                  </c:pt>
                  <c:pt idx="1605">
                    <c:v>tier - 1</c:v>
                  </c:pt>
                  <c:pt idx="1606">
                    <c:v>tier - 1</c:v>
                  </c:pt>
                  <c:pt idx="1607">
                    <c:v>tier - 1</c:v>
                  </c:pt>
                  <c:pt idx="1608">
                    <c:v>tier - 1</c:v>
                  </c:pt>
                  <c:pt idx="1609">
                    <c:v>tier - 1</c:v>
                  </c:pt>
                  <c:pt idx="1610">
                    <c:v>tier - 1</c:v>
                  </c:pt>
                  <c:pt idx="1611">
                    <c:v>tier - 1</c:v>
                  </c:pt>
                  <c:pt idx="1612">
                    <c:v>tier - 1</c:v>
                  </c:pt>
                  <c:pt idx="1613">
                    <c:v>tier - 1</c:v>
                  </c:pt>
                  <c:pt idx="1614">
                    <c:v>tier - 2</c:v>
                  </c:pt>
                  <c:pt idx="1615">
                    <c:v>tier - 1</c:v>
                  </c:pt>
                  <c:pt idx="1616">
                    <c:v>tier - 1</c:v>
                  </c:pt>
                  <c:pt idx="1617">
                    <c:v>tier - 1</c:v>
                  </c:pt>
                  <c:pt idx="1618">
                    <c:v>tier - 1</c:v>
                  </c:pt>
                  <c:pt idx="1619">
                    <c:v>tier - 1</c:v>
                  </c:pt>
                  <c:pt idx="1620">
                    <c:v>tier - 1</c:v>
                  </c:pt>
                  <c:pt idx="1621">
                    <c:v>tier - 1</c:v>
                  </c:pt>
                  <c:pt idx="1622">
                    <c:v>tier - 1</c:v>
                  </c:pt>
                  <c:pt idx="1623">
                    <c:v>tier - 1</c:v>
                  </c:pt>
                  <c:pt idx="1624">
                    <c:v>tier - 1</c:v>
                  </c:pt>
                  <c:pt idx="1625">
                    <c:v>tier - 2</c:v>
                  </c:pt>
                  <c:pt idx="1626">
                    <c:v>tier - 1</c:v>
                  </c:pt>
                  <c:pt idx="1627">
                    <c:v>tier - 1</c:v>
                  </c:pt>
                  <c:pt idx="1628">
                    <c:v>tier - 1</c:v>
                  </c:pt>
                  <c:pt idx="1629">
                    <c:v>tier - 1</c:v>
                  </c:pt>
                  <c:pt idx="1630">
                    <c:v>tier - 1</c:v>
                  </c:pt>
                  <c:pt idx="1631">
                    <c:v>tier - 1</c:v>
                  </c:pt>
                  <c:pt idx="1632">
                    <c:v>tier - 1</c:v>
                  </c:pt>
                  <c:pt idx="1633">
                    <c:v>tier - 1</c:v>
                  </c:pt>
                  <c:pt idx="1634">
                    <c:v>tier - 1</c:v>
                  </c:pt>
                  <c:pt idx="1635">
                    <c:v>tier - 2</c:v>
                  </c:pt>
                  <c:pt idx="1636">
                    <c:v>tier - 2</c:v>
                  </c:pt>
                  <c:pt idx="1637">
                    <c:v>tier - 2</c:v>
                  </c:pt>
                  <c:pt idx="1638">
                    <c:v>tier - 2</c:v>
                  </c:pt>
                  <c:pt idx="1639">
                    <c:v>tier - 2</c:v>
                  </c:pt>
                  <c:pt idx="1640">
                    <c:v>tier - 2</c:v>
                  </c:pt>
                  <c:pt idx="1641">
                    <c:v>tier - 2</c:v>
                  </c:pt>
                  <c:pt idx="1642">
                    <c:v>tier - 2</c:v>
                  </c:pt>
                  <c:pt idx="1643">
                    <c:v>tier - 2</c:v>
                  </c:pt>
                  <c:pt idx="1644">
                    <c:v>tier - 2</c:v>
                  </c:pt>
                  <c:pt idx="1645">
                    <c:v>tier - 2</c:v>
                  </c:pt>
                  <c:pt idx="1646">
                    <c:v>tier - 2</c:v>
                  </c:pt>
                  <c:pt idx="1647">
                    <c:v>tier - 2</c:v>
                  </c:pt>
                  <c:pt idx="1648">
                    <c:v>tier - 2</c:v>
                  </c:pt>
                  <c:pt idx="1649">
                    <c:v>tier - 2</c:v>
                  </c:pt>
                  <c:pt idx="1650">
                    <c:v>tier - 2</c:v>
                  </c:pt>
                  <c:pt idx="1651">
                    <c:v>tier - 2</c:v>
                  </c:pt>
                  <c:pt idx="1652">
                    <c:v>tier - 2</c:v>
                  </c:pt>
                  <c:pt idx="1653">
                    <c:v>tier - 2</c:v>
                  </c:pt>
                  <c:pt idx="1654">
                    <c:v>tier - 2</c:v>
                  </c:pt>
                  <c:pt idx="1655">
                    <c:v>tier - 2</c:v>
                  </c:pt>
                  <c:pt idx="1656">
                    <c:v>tier - 2</c:v>
                  </c:pt>
                  <c:pt idx="1657">
                    <c:v>tier - 2</c:v>
                  </c:pt>
                  <c:pt idx="1658">
                    <c:v>tier - 2</c:v>
                  </c:pt>
                  <c:pt idx="1659">
                    <c:v>tier - 2</c:v>
                  </c:pt>
                  <c:pt idx="1660">
                    <c:v>tier - 2</c:v>
                  </c:pt>
                  <c:pt idx="1661">
                    <c:v>tier - 2</c:v>
                  </c:pt>
                  <c:pt idx="1662">
                    <c:v>tier - 2</c:v>
                  </c:pt>
                  <c:pt idx="1663">
                    <c:v>tier - 2</c:v>
                  </c:pt>
                  <c:pt idx="1664">
                    <c:v>tier - 2</c:v>
                  </c:pt>
                  <c:pt idx="1665">
                    <c:v>tier - 2</c:v>
                  </c:pt>
                  <c:pt idx="1666">
                    <c:v>tier - 2</c:v>
                  </c:pt>
                  <c:pt idx="1667">
                    <c:v>tier - 2</c:v>
                  </c:pt>
                  <c:pt idx="1668">
                    <c:v>tier - 2</c:v>
                  </c:pt>
                  <c:pt idx="1669">
                    <c:v>tier - 1</c:v>
                  </c:pt>
                  <c:pt idx="1670">
                    <c:v>tier - 2</c:v>
                  </c:pt>
                  <c:pt idx="1671">
                    <c:v>tier - 2</c:v>
                  </c:pt>
                  <c:pt idx="1672">
                    <c:v>tier - 2</c:v>
                  </c:pt>
                  <c:pt idx="1673">
                    <c:v>tier - 2</c:v>
                  </c:pt>
                  <c:pt idx="1674">
                    <c:v>tier - 2</c:v>
                  </c:pt>
                  <c:pt idx="1675">
                    <c:v>tier - 2</c:v>
                  </c:pt>
                  <c:pt idx="1676">
                    <c:v>tier - 2</c:v>
                  </c:pt>
                  <c:pt idx="1677">
                    <c:v>tier - 2</c:v>
                  </c:pt>
                  <c:pt idx="1678">
                    <c:v>tier - 2</c:v>
                  </c:pt>
                  <c:pt idx="1679">
                    <c:v>tier - 2</c:v>
                  </c:pt>
                  <c:pt idx="1680">
                    <c:v>tier - 2</c:v>
                  </c:pt>
                  <c:pt idx="1681">
                    <c:v>tier - 2</c:v>
                  </c:pt>
                  <c:pt idx="1682">
                    <c:v>tier - 2</c:v>
                  </c:pt>
                  <c:pt idx="1683">
                    <c:v>tier - 2</c:v>
                  </c:pt>
                  <c:pt idx="1684">
                    <c:v>tier - 2</c:v>
                  </c:pt>
                  <c:pt idx="1685">
                    <c:v>tier - 2</c:v>
                  </c:pt>
                  <c:pt idx="1686">
                    <c:v>tier - 2</c:v>
                  </c:pt>
                  <c:pt idx="1687">
                    <c:v>tier - 2</c:v>
                  </c:pt>
                  <c:pt idx="1688">
                    <c:v>tier - 2</c:v>
                  </c:pt>
                  <c:pt idx="1689">
                    <c:v>tier - 2</c:v>
                  </c:pt>
                  <c:pt idx="1690">
                    <c:v>tier - 2</c:v>
                  </c:pt>
                  <c:pt idx="1691">
                    <c:v>tier - 2</c:v>
                  </c:pt>
                  <c:pt idx="1692">
                    <c:v>tier - 2</c:v>
                  </c:pt>
                  <c:pt idx="1693">
                    <c:v>tier - 2</c:v>
                  </c:pt>
                  <c:pt idx="1694">
                    <c:v>tier - 2</c:v>
                  </c:pt>
                  <c:pt idx="1695">
                    <c:v>tier - 2</c:v>
                  </c:pt>
                  <c:pt idx="1696">
                    <c:v>tier - 2</c:v>
                  </c:pt>
                  <c:pt idx="1697">
                    <c:v>tier - 2</c:v>
                  </c:pt>
                  <c:pt idx="1698">
                    <c:v>tier - 2</c:v>
                  </c:pt>
                  <c:pt idx="1699">
                    <c:v>tier - 2</c:v>
                  </c:pt>
                  <c:pt idx="1700">
                    <c:v>tier - 2</c:v>
                  </c:pt>
                  <c:pt idx="1701">
                    <c:v>tier - 2</c:v>
                  </c:pt>
                  <c:pt idx="1702">
                    <c:v>tier - 2</c:v>
                  </c:pt>
                  <c:pt idx="1703">
                    <c:v>tier - 2</c:v>
                  </c:pt>
                  <c:pt idx="1704">
                    <c:v>tier - 2</c:v>
                  </c:pt>
                  <c:pt idx="1705">
                    <c:v>tier - 2</c:v>
                  </c:pt>
                  <c:pt idx="1706">
                    <c:v>tier - 2</c:v>
                  </c:pt>
                  <c:pt idx="1707">
                    <c:v>tier - 2</c:v>
                  </c:pt>
                  <c:pt idx="1708">
                    <c:v>tier - 2</c:v>
                  </c:pt>
                  <c:pt idx="1709">
                    <c:v>tier - 2</c:v>
                  </c:pt>
                  <c:pt idx="1710">
                    <c:v>tier - 2</c:v>
                  </c:pt>
                  <c:pt idx="1711">
                    <c:v>tier - 2</c:v>
                  </c:pt>
                  <c:pt idx="1712">
                    <c:v>tier - 2</c:v>
                  </c:pt>
                  <c:pt idx="1713">
                    <c:v>tier - 2</c:v>
                  </c:pt>
                  <c:pt idx="1714">
                    <c:v>tier - 2</c:v>
                  </c:pt>
                  <c:pt idx="1715">
                    <c:v>tier - 2</c:v>
                  </c:pt>
                  <c:pt idx="1716">
                    <c:v>tier - 2</c:v>
                  </c:pt>
                  <c:pt idx="1717">
                    <c:v>tier - 2</c:v>
                  </c:pt>
                  <c:pt idx="1718">
                    <c:v>tier - 2</c:v>
                  </c:pt>
                  <c:pt idx="1719">
                    <c:v>tier - 2</c:v>
                  </c:pt>
                  <c:pt idx="1720">
                    <c:v>tier - 2</c:v>
                  </c:pt>
                  <c:pt idx="1721">
                    <c:v>tier - 2</c:v>
                  </c:pt>
                  <c:pt idx="1722">
                    <c:v>tier - 3</c:v>
                  </c:pt>
                  <c:pt idx="1723">
                    <c:v>tier - 3</c:v>
                  </c:pt>
                  <c:pt idx="1724">
                    <c:v>tier - 3</c:v>
                  </c:pt>
                  <c:pt idx="1725">
                    <c:v>tier - 2</c:v>
                  </c:pt>
                  <c:pt idx="1726">
                    <c:v>tier - 3</c:v>
                  </c:pt>
                  <c:pt idx="1727">
                    <c:v>tier - 2</c:v>
                  </c:pt>
                  <c:pt idx="1728">
                    <c:v>tier - 2</c:v>
                  </c:pt>
                  <c:pt idx="1729">
                    <c:v>tier - 3</c:v>
                  </c:pt>
                  <c:pt idx="1730">
                    <c:v>tier - 2</c:v>
                  </c:pt>
                  <c:pt idx="1731">
                    <c:v>tier - 3</c:v>
                  </c:pt>
                  <c:pt idx="1732">
                    <c:v>tier - 3</c:v>
                  </c:pt>
                  <c:pt idx="1733">
                    <c:v>tier - 3</c:v>
                  </c:pt>
                  <c:pt idx="1734">
                    <c:v>tier - 2</c:v>
                  </c:pt>
                  <c:pt idx="1735">
                    <c:v>tier - 3</c:v>
                  </c:pt>
                  <c:pt idx="1736">
                    <c:v>tier - 2</c:v>
                  </c:pt>
                  <c:pt idx="1737">
                    <c:v>tier - 3</c:v>
                  </c:pt>
                  <c:pt idx="1738">
                    <c:v>tier - 3</c:v>
                  </c:pt>
                  <c:pt idx="1739">
                    <c:v>tier - 3</c:v>
                  </c:pt>
                  <c:pt idx="1740">
                    <c:v>tier - 3</c:v>
                  </c:pt>
                  <c:pt idx="1741">
                    <c:v>tier - 2</c:v>
                  </c:pt>
                  <c:pt idx="1742">
                    <c:v>tier - 3</c:v>
                  </c:pt>
                  <c:pt idx="1743">
                    <c:v>tier - 2</c:v>
                  </c:pt>
                  <c:pt idx="1744">
                    <c:v>tier - 2</c:v>
                  </c:pt>
                  <c:pt idx="1745">
                    <c:v>tier - 2</c:v>
                  </c:pt>
                  <c:pt idx="1746">
                    <c:v>tier - 3</c:v>
                  </c:pt>
                  <c:pt idx="1747">
                    <c:v>tier - 2</c:v>
                  </c:pt>
                  <c:pt idx="1748">
                    <c:v>tier - 3</c:v>
                  </c:pt>
                  <c:pt idx="1749">
                    <c:v>tier - 3</c:v>
                  </c:pt>
                  <c:pt idx="1750">
                    <c:v>tier - 3</c:v>
                  </c:pt>
                  <c:pt idx="1751">
                    <c:v>tier - 3</c:v>
                  </c:pt>
                  <c:pt idx="1752">
                    <c:v>tier - 3</c:v>
                  </c:pt>
                  <c:pt idx="1753">
                    <c:v>tier - 3</c:v>
                  </c:pt>
                  <c:pt idx="1754">
                    <c:v>tier - 2</c:v>
                  </c:pt>
                  <c:pt idx="1755">
                    <c:v>tier - 2</c:v>
                  </c:pt>
                  <c:pt idx="1756">
                    <c:v>tier - 2</c:v>
                  </c:pt>
                  <c:pt idx="1757">
                    <c:v>tier - 2</c:v>
                  </c:pt>
                  <c:pt idx="1758">
                    <c:v>tier - 2</c:v>
                  </c:pt>
                  <c:pt idx="1759">
                    <c:v>tier - 3</c:v>
                  </c:pt>
                  <c:pt idx="1760">
                    <c:v>tier - 3</c:v>
                  </c:pt>
                  <c:pt idx="1761">
                    <c:v>tier - 2</c:v>
                  </c:pt>
                  <c:pt idx="1762">
                    <c:v>tier - 3</c:v>
                  </c:pt>
                  <c:pt idx="1763">
                    <c:v>tier - 2</c:v>
                  </c:pt>
                  <c:pt idx="1764">
                    <c:v>tier - 2</c:v>
                  </c:pt>
                  <c:pt idx="1765">
                    <c:v>tier - 3</c:v>
                  </c:pt>
                  <c:pt idx="1766">
                    <c:v>tier - 3</c:v>
                  </c:pt>
                  <c:pt idx="1767">
                    <c:v>tier - 3</c:v>
                  </c:pt>
                  <c:pt idx="1768">
                    <c:v>tier - 3</c:v>
                  </c:pt>
                  <c:pt idx="1769">
                    <c:v>tier - 2</c:v>
                  </c:pt>
                  <c:pt idx="1770">
                    <c:v>tier - 2</c:v>
                  </c:pt>
                  <c:pt idx="1771">
                    <c:v>tier - 2</c:v>
                  </c:pt>
                  <c:pt idx="1772">
                    <c:v>tier - 2</c:v>
                  </c:pt>
                  <c:pt idx="1773">
                    <c:v>tier - 3</c:v>
                  </c:pt>
                  <c:pt idx="1774">
                    <c:v>tier - 2</c:v>
                  </c:pt>
                  <c:pt idx="1775">
                    <c:v>tier - 2</c:v>
                  </c:pt>
                  <c:pt idx="1776">
                    <c:v>tier - 1</c:v>
                  </c:pt>
                  <c:pt idx="1777">
                    <c:v>tier - 1</c:v>
                  </c:pt>
                  <c:pt idx="1778">
                    <c:v>tier - 1</c:v>
                  </c:pt>
                  <c:pt idx="1779">
                    <c:v>tier - 1</c:v>
                  </c:pt>
                  <c:pt idx="1780">
                    <c:v>tier - 1</c:v>
                  </c:pt>
                  <c:pt idx="1781">
                    <c:v>tier - 2</c:v>
                  </c:pt>
                  <c:pt idx="1782">
                    <c:v>tier - 1</c:v>
                  </c:pt>
                  <c:pt idx="1783">
                    <c:v>tier - 1</c:v>
                  </c:pt>
                  <c:pt idx="1784">
                    <c:v>tier - 1</c:v>
                  </c:pt>
                  <c:pt idx="1785">
                    <c:v>tier - 1</c:v>
                  </c:pt>
                  <c:pt idx="1786">
                    <c:v>tier - 1</c:v>
                  </c:pt>
                  <c:pt idx="1787">
                    <c:v>tier - 1</c:v>
                  </c:pt>
                  <c:pt idx="1788">
                    <c:v>tier - 1</c:v>
                  </c:pt>
                  <c:pt idx="1789">
                    <c:v>tier - 1</c:v>
                  </c:pt>
                  <c:pt idx="1790">
                    <c:v>tier - 1</c:v>
                  </c:pt>
                  <c:pt idx="1791">
                    <c:v>tier - 1</c:v>
                  </c:pt>
                  <c:pt idx="1792">
                    <c:v>tier - 2</c:v>
                  </c:pt>
                  <c:pt idx="1793">
                    <c:v>tier - 1</c:v>
                  </c:pt>
                  <c:pt idx="1794">
                    <c:v>tier - 1</c:v>
                  </c:pt>
                  <c:pt idx="1795">
                    <c:v>tier - 1</c:v>
                  </c:pt>
                  <c:pt idx="1796">
                    <c:v>tier - 1</c:v>
                  </c:pt>
                  <c:pt idx="1797">
                    <c:v>tier - 1</c:v>
                  </c:pt>
                  <c:pt idx="1798">
                    <c:v>tier - 1</c:v>
                  </c:pt>
                  <c:pt idx="1799">
                    <c:v>tier - 1</c:v>
                  </c:pt>
                  <c:pt idx="1800">
                    <c:v>tier - 1</c:v>
                  </c:pt>
                  <c:pt idx="1801">
                    <c:v>tier - 1</c:v>
                  </c:pt>
                  <c:pt idx="1802">
                    <c:v>tier - 1</c:v>
                  </c:pt>
                  <c:pt idx="1803">
                    <c:v>tier - 2</c:v>
                  </c:pt>
                  <c:pt idx="1804">
                    <c:v>tier - 1</c:v>
                  </c:pt>
                  <c:pt idx="1805">
                    <c:v>tier - 1</c:v>
                  </c:pt>
                  <c:pt idx="1806">
                    <c:v>tier - 1</c:v>
                  </c:pt>
                  <c:pt idx="1807">
                    <c:v>tier - 1</c:v>
                  </c:pt>
                  <c:pt idx="1808">
                    <c:v>tier - 1</c:v>
                  </c:pt>
                  <c:pt idx="1809">
                    <c:v>tier - 1</c:v>
                  </c:pt>
                  <c:pt idx="1810">
                    <c:v>tier - 1</c:v>
                  </c:pt>
                  <c:pt idx="1811">
                    <c:v>tier - 1</c:v>
                  </c:pt>
                  <c:pt idx="1812">
                    <c:v>tier - 1</c:v>
                  </c:pt>
                  <c:pt idx="1813">
                    <c:v>tier - 1</c:v>
                  </c:pt>
                  <c:pt idx="1814">
                    <c:v>tier - 2</c:v>
                  </c:pt>
                  <c:pt idx="1815">
                    <c:v>tier - 1</c:v>
                  </c:pt>
                  <c:pt idx="1816">
                    <c:v>tier - 1</c:v>
                  </c:pt>
                  <c:pt idx="1817">
                    <c:v>tier - 1</c:v>
                  </c:pt>
                  <c:pt idx="1818">
                    <c:v>tier - 1</c:v>
                  </c:pt>
                  <c:pt idx="1819">
                    <c:v>tier - 1</c:v>
                  </c:pt>
                  <c:pt idx="1820">
                    <c:v>tier - 1</c:v>
                  </c:pt>
                  <c:pt idx="1821">
                    <c:v>tier - 1</c:v>
                  </c:pt>
                  <c:pt idx="1822">
                    <c:v>tier - 1</c:v>
                  </c:pt>
                  <c:pt idx="1823">
                    <c:v>tier - 1</c:v>
                  </c:pt>
                  <c:pt idx="1824">
                    <c:v>tier - 1</c:v>
                  </c:pt>
                  <c:pt idx="1825">
                    <c:v>tier - 2</c:v>
                  </c:pt>
                  <c:pt idx="1826">
                    <c:v>tier - 1</c:v>
                  </c:pt>
                  <c:pt idx="1827">
                    <c:v>tier - 1</c:v>
                  </c:pt>
                  <c:pt idx="1828">
                    <c:v>tier - 1</c:v>
                  </c:pt>
                  <c:pt idx="1829">
                    <c:v>tier - 1</c:v>
                  </c:pt>
                  <c:pt idx="1830">
                    <c:v>tier - 1</c:v>
                  </c:pt>
                  <c:pt idx="1831">
                    <c:v>tier - 1</c:v>
                  </c:pt>
                  <c:pt idx="1832">
                    <c:v>tier - 1</c:v>
                  </c:pt>
                  <c:pt idx="1833">
                    <c:v>tier - 1</c:v>
                  </c:pt>
                  <c:pt idx="1834">
                    <c:v>tier - 1</c:v>
                  </c:pt>
                  <c:pt idx="1835">
                    <c:v>tier - 1</c:v>
                  </c:pt>
                  <c:pt idx="1836">
                    <c:v>tier - 1</c:v>
                  </c:pt>
                  <c:pt idx="1837">
                    <c:v>tier - 1</c:v>
                  </c:pt>
                  <c:pt idx="1838">
                    <c:v>tier - 1</c:v>
                  </c:pt>
                  <c:pt idx="1839">
                    <c:v>tier - 1</c:v>
                  </c:pt>
                  <c:pt idx="1840">
                    <c:v>tier - 1</c:v>
                  </c:pt>
                  <c:pt idx="1841">
                    <c:v>tier - 1</c:v>
                  </c:pt>
                  <c:pt idx="1842">
                    <c:v>tier - 1</c:v>
                  </c:pt>
                  <c:pt idx="1843">
                    <c:v>tier - 1</c:v>
                  </c:pt>
                  <c:pt idx="1844">
                    <c:v>tier - 1</c:v>
                  </c:pt>
                  <c:pt idx="1845">
                    <c:v>tier - 1</c:v>
                  </c:pt>
                  <c:pt idx="1846">
                    <c:v>tier - 1</c:v>
                  </c:pt>
                  <c:pt idx="1847">
                    <c:v>tier - 1</c:v>
                  </c:pt>
                  <c:pt idx="1848">
                    <c:v>tier - 1</c:v>
                  </c:pt>
                  <c:pt idx="1849">
                    <c:v>tier - 1</c:v>
                  </c:pt>
                  <c:pt idx="1850">
                    <c:v>tier - 1</c:v>
                  </c:pt>
                  <c:pt idx="1851">
                    <c:v>tier - 1</c:v>
                  </c:pt>
                  <c:pt idx="1852">
                    <c:v>tier - 1</c:v>
                  </c:pt>
                  <c:pt idx="1853">
                    <c:v>tier - 1</c:v>
                  </c:pt>
                  <c:pt idx="1854">
                    <c:v>tier - 1</c:v>
                  </c:pt>
                  <c:pt idx="1855">
                    <c:v>tier - 1</c:v>
                  </c:pt>
                  <c:pt idx="1856">
                    <c:v>tier - 1</c:v>
                  </c:pt>
                  <c:pt idx="1857">
                    <c:v>tier - 2</c:v>
                  </c:pt>
                  <c:pt idx="1858">
                    <c:v>tier - 1</c:v>
                  </c:pt>
                  <c:pt idx="1859">
                    <c:v>tier - 2</c:v>
                  </c:pt>
                  <c:pt idx="1860">
                    <c:v>tier - 2</c:v>
                  </c:pt>
                  <c:pt idx="1861">
                    <c:v>tier - 2</c:v>
                  </c:pt>
                  <c:pt idx="1862">
                    <c:v>tier - 2</c:v>
                  </c:pt>
                  <c:pt idx="1863">
                    <c:v>tier - 2</c:v>
                  </c:pt>
                  <c:pt idx="1864">
                    <c:v>tier - 2</c:v>
                  </c:pt>
                  <c:pt idx="1865">
                    <c:v>tier - 2</c:v>
                  </c:pt>
                  <c:pt idx="1866">
                    <c:v>tier - 2</c:v>
                  </c:pt>
                  <c:pt idx="1867">
                    <c:v>tier - 2</c:v>
                  </c:pt>
                  <c:pt idx="1868">
                    <c:v>tier - 2</c:v>
                  </c:pt>
                  <c:pt idx="1869">
                    <c:v>tier - 1</c:v>
                  </c:pt>
                  <c:pt idx="1870">
                    <c:v>tier - 2</c:v>
                  </c:pt>
                  <c:pt idx="1871">
                    <c:v>tier - 2</c:v>
                  </c:pt>
                  <c:pt idx="1872">
                    <c:v>tier - 2</c:v>
                  </c:pt>
                  <c:pt idx="1873">
                    <c:v>tier - 2</c:v>
                  </c:pt>
                  <c:pt idx="1874">
                    <c:v>tier - 2</c:v>
                  </c:pt>
                  <c:pt idx="1875">
                    <c:v>tier - 2</c:v>
                  </c:pt>
                  <c:pt idx="1876">
                    <c:v>tier - 2</c:v>
                  </c:pt>
                  <c:pt idx="1877">
                    <c:v>tier - 2</c:v>
                  </c:pt>
                  <c:pt idx="1878">
                    <c:v>tier - 2</c:v>
                  </c:pt>
                  <c:pt idx="1879">
                    <c:v>tier - 2</c:v>
                  </c:pt>
                  <c:pt idx="1880">
                    <c:v>tier - 1</c:v>
                  </c:pt>
                  <c:pt idx="1881">
                    <c:v>tier - 2</c:v>
                  </c:pt>
                  <c:pt idx="1882">
                    <c:v>tier - 2</c:v>
                  </c:pt>
                  <c:pt idx="1883">
                    <c:v>tier - 2</c:v>
                  </c:pt>
                  <c:pt idx="1884">
                    <c:v>tier - 2</c:v>
                  </c:pt>
                  <c:pt idx="1885">
                    <c:v>tier - 2</c:v>
                  </c:pt>
                  <c:pt idx="1886">
                    <c:v>tier - 2</c:v>
                  </c:pt>
                  <c:pt idx="1887">
                    <c:v>tier - 2</c:v>
                  </c:pt>
                  <c:pt idx="1888">
                    <c:v>tier - 2</c:v>
                  </c:pt>
                  <c:pt idx="1889">
                    <c:v>tier - 2</c:v>
                  </c:pt>
                  <c:pt idx="1890">
                    <c:v>tier - 2</c:v>
                  </c:pt>
                  <c:pt idx="1891">
                    <c:v>tier - 1</c:v>
                  </c:pt>
                  <c:pt idx="1892">
                    <c:v>tier - 1</c:v>
                  </c:pt>
                  <c:pt idx="1893">
                    <c:v>tier - 2</c:v>
                  </c:pt>
                  <c:pt idx="1894">
                    <c:v>tier - 2</c:v>
                  </c:pt>
                  <c:pt idx="1895">
                    <c:v>tier - 2</c:v>
                  </c:pt>
                  <c:pt idx="1896">
                    <c:v>tier - 2</c:v>
                  </c:pt>
                  <c:pt idx="1897">
                    <c:v>tier - 2</c:v>
                  </c:pt>
                  <c:pt idx="1898">
                    <c:v>tier - 2</c:v>
                  </c:pt>
                  <c:pt idx="1899">
                    <c:v>tier - 2</c:v>
                  </c:pt>
                  <c:pt idx="1900">
                    <c:v>tier - 2</c:v>
                  </c:pt>
                  <c:pt idx="1901">
                    <c:v>tier - 2</c:v>
                  </c:pt>
                  <c:pt idx="1902">
                    <c:v>tier - 2</c:v>
                  </c:pt>
                  <c:pt idx="1903">
                    <c:v>tier - 1</c:v>
                  </c:pt>
                  <c:pt idx="1904">
                    <c:v>tier - 2</c:v>
                  </c:pt>
                  <c:pt idx="1905">
                    <c:v>tier - 2</c:v>
                  </c:pt>
                  <c:pt idx="1906">
                    <c:v>tier - 2</c:v>
                  </c:pt>
                  <c:pt idx="1907">
                    <c:v>tier - 2</c:v>
                  </c:pt>
                  <c:pt idx="1908">
                    <c:v>tier - 2</c:v>
                  </c:pt>
                  <c:pt idx="1909">
                    <c:v>tier - 2</c:v>
                  </c:pt>
                  <c:pt idx="1910">
                    <c:v>tier - 2</c:v>
                  </c:pt>
                  <c:pt idx="1911">
                    <c:v>tier - 2</c:v>
                  </c:pt>
                  <c:pt idx="1912">
                    <c:v>tier - 2</c:v>
                  </c:pt>
                  <c:pt idx="1913">
                    <c:v>tier - 2</c:v>
                  </c:pt>
                  <c:pt idx="1914">
                    <c:v>tier - 1</c:v>
                  </c:pt>
                  <c:pt idx="1915">
                    <c:v>tier - 2</c:v>
                  </c:pt>
                  <c:pt idx="1916">
                    <c:v>tier - 2</c:v>
                  </c:pt>
                  <c:pt idx="1917">
                    <c:v>tier - 2</c:v>
                  </c:pt>
                  <c:pt idx="1918">
                    <c:v>tier - 2</c:v>
                  </c:pt>
                  <c:pt idx="1919">
                    <c:v>tier - 2</c:v>
                  </c:pt>
                  <c:pt idx="1920">
                    <c:v>tier - 2</c:v>
                  </c:pt>
                  <c:pt idx="1921">
                    <c:v>tier - 2</c:v>
                  </c:pt>
                  <c:pt idx="1922">
                    <c:v>tier - 2</c:v>
                  </c:pt>
                  <c:pt idx="1923">
                    <c:v>tier - 2</c:v>
                  </c:pt>
                  <c:pt idx="1924">
                    <c:v>tier - 2</c:v>
                  </c:pt>
                  <c:pt idx="1925">
                    <c:v>tier - 1</c:v>
                  </c:pt>
                  <c:pt idx="1926">
                    <c:v>tier - 2</c:v>
                  </c:pt>
                  <c:pt idx="1927">
                    <c:v>tier - 2</c:v>
                  </c:pt>
                  <c:pt idx="1928">
                    <c:v>tier - 2</c:v>
                  </c:pt>
                  <c:pt idx="1929">
                    <c:v>tier - 2</c:v>
                  </c:pt>
                  <c:pt idx="1930">
                    <c:v>tier - 2</c:v>
                  </c:pt>
                  <c:pt idx="1931">
                    <c:v>tier - 2</c:v>
                  </c:pt>
                  <c:pt idx="1932">
                    <c:v>tier - 2</c:v>
                  </c:pt>
                  <c:pt idx="1933">
                    <c:v>tier - 2</c:v>
                  </c:pt>
                  <c:pt idx="1934">
                    <c:v>tier - 2</c:v>
                  </c:pt>
                  <c:pt idx="1935">
                    <c:v>tier - 2</c:v>
                  </c:pt>
                  <c:pt idx="1936">
                    <c:v>tier - 1</c:v>
                  </c:pt>
                  <c:pt idx="1937">
                    <c:v>tier - 2</c:v>
                  </c:pt>
                  <c:pt idx="1938">
                    <c:v>tier - 2</c:v>
                  </c:pt>
                  <c:pt idx="1939">
                    <c:v>tier - 2</c:v>
                  </c:pt>
                  <c:pt idx="1940">
                    <c:v>tier - 2</c:v>
                  </c:pt>
                  <c:pt idx="1941">
                    <c:v>tier - 2</c:v>
                  </c:pt>
                  <c:pt idx="1942">
                    <c:v>tier - 2</c:v>
                  </c:pt>
                  <c:pt idx="1943">
                    <c:v>tier - 2</c:v>
                  </c:pt>
                  <c:pt idx="1944">
                    <c:v>tier - 2</c:v>
                  </c:pt>
                  <c:pt idx="1945">
                    <c:v>tier - 2</c:v>
                  </c:pt>
                  <c:pt idx="1946">
                    <c:v>tier - 2</c:v>
                  </c:pt>
                  <c:pt idx="1947">
                    <c:v>tier - 1</c:v>
                  </c:pt>
                  <c:pt idx="1948">
                    <c:v>tier - 2</c:v>
                  </c:pt>
                  <c:pt idx="1949">
                    <c:v>tier - 2</c:v>
                  </c:pt>
                  <c:pt idx="1950">
                    <c:v>tier - 2</c:v>
                  </c:pt>
                  <c:pt idx="1951">
                    <c:v>tier - 2</c:v>
                  </c:pt>
                  <c:pt idx="1952">
                    <c:v>tier - 2</c:v>
                  </c:pt>
                  <c:pt idx="1953">
                    <c:v>tier - 2</c:v>
                  </c:pt>
                  <c:pt idx="1954">
                    <c:v>tier - 2</c:v>
                  </c:pt>
                  <c:pt idx="1955">
                    <c:v>tier - 2</c:v>
                  </c:pt>
                  <c:pt idx="1956">
                    <c:v>tier - 2</c:v>
                  </c:pt>
                  <c:pt idx="1957">
                    <c:v>tier - 2</c:v>
                  </c:pt>
                  <c:pt idx="1958">
                    <c:v>tier - 1</c:v>
                  </c:pt>
                  <c:pt idx="1959">
                    <c:v>tier - 2</c:v>
                  </c:pt>
                  <c:pt idx="1960">
                    <c:v>tier - 2</c:v>
                  </c:pt>
                  <c:pt idx="1961">
                    <c:v>tier - 2</c:v>
                  </c:pt>
                  <c:pt idx="1962">
                    <c:v>tier - 2</c:v>
                  </c:pt>
                  <c:pt idx="1963">
                    <c:v>tier - 2</c:v>
                  </c:pt>
                  <c:pt idx="1964">
                    <c:v>tier - 2</c:v>
                  </c:pt>
                  <c:pt idx="1965">
                    <c:v>tier - 2</c:v>
                  </c:pt>
                  <c:pt idx="1966">
                    <c:v>tier - 2</c:v>
                  </c:pt>
                  <c:pt idx="1967">
                    <c:v>tier - 2</c:v>
                  </c:pt>
                  <c:pt idx="1968">
                    <c:v>tier - 2</c:v>
                  </c:pt>
                  <c:pt idx="1969">
                    <c:v>tier - 1</c:v>
                  </c:pt>
                  <c:pt idx="1970">
                    <c:v>tier - 2</c:v>
                  </c:pt>
                  <c:pt idx="1971">
                    <c:v>tier - 2</c:v>
                  </c:pt>
                  <c:pt idx="1972">
                    <c:v>tier - 2</c:v>
                  </c:pt>
                  <c:pt idx="1973">
                    <c:v>tier - 2</c:v>
                  </c:pt>
                  <c:pt idx="1974">
                    <c:v>tier - 2</c:v>
                  </c:pt>
                  <c:pt idx="1975">
                    <c:v>tier - 2</c:v>
                  </c:pt>
                  <c:pt idx="1976">
                    <c:v>tier - 2</c:v>
                  </c:pt>
                  <c:pt idx="1977">
                    <c:v>tier - 2</c:v>
                  </c:pt>
                  <c:pt idx="1978">
                    <c:v>tier - 2</c:v>
                  </c:pt>
                  <c:pt idx="1979">
                    <c:v>tier - 2</c:v>
                  </c:pt>
                  <c:pt idx="1980">
                    <c:v>tier - 1</c:v>
                  </c:pt>
                  <c:pt idx="1981">
                    <c:v>tier - 2</c:v>
                  </c:pt>
                  <c:pt idx="1982">
                    <c:v>tier - 2</c:v>
                  </c:pt>
                  <c:pt idx="1983">
                    <c:v>tier - 2</c:v>
                  </c:pt>
                  <c:pt idx="1984">
                    <c:v>tier - 2</c:v>
                  </c:pt>
                  <c:pt idx="1985">
                    <c:v>tier - 2</c:v>
                  </c:pt>
                  <c:pt idx="1986">
                    <c:v>tier - 2</c:v>
                  </c:pt>
                  <c:pt idx="1987">
                    <c:v>tier - 2</c:v>
                  </c:pt>
                  <c:pt idx="1988">
                    <c:v>tier - 2</c:v>
                  </c:pt>
                  <c:pt idx="1989">
                    <c:v>tier - 2</c:v>
                  </c:pt>
                  <c:pt idx="1990">
                    <c:v>tier - 2</c:v>
                  </c:pt>
                  <c:pt idx="1991">
                    <c:v>tier - 1</c:v>
                  </c:pt>
                  <c:pt idx="1992">
                    <c:v>tier - 2</c:v>
                  </c:pt>
                  <c:pt idx="1993">
                    <c:v>tier - 2</c:v>
                  </c:pt>
                  <c:pt idx="1994">
                    <c:v>tier - 2</c:v>
                  </c:pt>
                  <c:pt idx="1995">
                    <c:v>tier - 2</c:v>
                  </c:pt>
                  <c:pt idx="1996">
                    <c:v>tier - 2</c:v>
                  </c:pt>
                  <c:pt idx="1997">
                    <c:v>tier - 2</c:v>
                  </c:pt>
                  <c:pt idx="1998">
                    <c:v>tier - 2</c:v>
                  </c:pt>
                  <c:pt idx="1999">
                    <c:v>tier - 2</c:v>
                  </c:pt>
                  <c:pt idx="2000">
                    <c:v>tier - 2</c:v>
                  </c:pt>
                  <c:pt idx="2001">
                    <c:v>tier - 2</c:v>
                  </c:pt>
                  <c:pt idx="2002">
                    <c:v>tier - 1</c:v>
                  </c:pt>
                  <c:pt idx="2003">
                    <c:v>tier - 1</c:v>
                  </c:pt>
                  <c:pt idx="2004">
                    <c:v>tier - 2</c:v>
                  </c:pt>
                  <c:pt idx="2005">
                    <c:v>tier - 2</c:v>
                  </c:pt>
                  <c:pt idx="2006">
                    <c:v>tier - 2</c:v>
                  </c:pt>
                  <c:pt idx="2007">
                    <c:v>tier - 2</c:v>
                  </c:pt>
                  <c:pt idx="2008">
                    <c:v>tier - 2</c:v>
                  </c:pt>
                  <c:pt idx="2009">
                    <c:v>tier - 2</c:v>
                  </c:pt>
                  <c:pt idx="2010">
                    <c:v>tier - 2</c:v>
                  </c:pt>
                  <c:pt idx="2011">
                    <c:v>tier - 2</c:v>
                  </c:pt>
                  <c:pt idx="2012">
                    <c:v>tier - 2</c:v>
                  </c:pt>
                  <c:pt idx="2013">
                    <c:v>tier - 2</c:v>
                  </c:pt>
                  <c:pt idx="2014">
                    <c:v>tier - 1</c:v>
                  </c:pt>
                  <c:pt idx="2015">
                    <c:v>tier - 2</c:v>
                  </c:pt>
                  <c:pt idx="2016">
                    <c:v>tier - 2</c:v>
                  </c:pt>
                  <c:pt idx="2017">
                    <c:v>tier - 2</c:v>
                  </c:pt>
                  <c:pt idx="2018">
                    <c:v>tier - 2</c:v>
                  </c:pt>
                  <c:pt idx="2019">
                    <c:v>tier - 2</c:v>
                  </c:pt>
                  <c:pt idx="2020">
                    <c:v>tier - 2</c:v>
                  </c:pt>
                  <c:pt idx="2021">
                    <c:v>tier - 2</c:v>
                  </c:pt>
                  <c:pt idx="2022">
                    <c:v>tier - 2</c:v>
                  </c:pt>
                  <c:pt idx="2023">
                    <c:v>tier - 2</c:v>
                  </c:pt>
                  <c:pt idx="2024">
                    <c:v>tier - 2</c:v>
                  </c:pt>
                  <c:pt idx="2025">
                    <c:v>tier - 1</c:v>
                  </c:pt>
                  <c:pt idx="2026">
                    <c:v>tier - 2</c:v>
                  </c:pt>
                  <c:pt idx="2027">
                    <c:v>tier - 2</c:v>
                  </c:pt>
                  <c:pt idx="2028">
                    <c:v>tier - 2</c:v>
                  </c:pt>
                  <c:pt idx="2029">
                    <c:v>tier - 2</c:v>
                  </c:pt>
                  <c:pt idx="2030">
                    <c:v>tier - 2</c:v>
                  </c:pt>
                  <c:pt idx="2031">
                    <c:v>tier - 2</c:v>
                  </c:pt>
                  <c:pt idx="2032">
                    <c:v>tier - 2</c:v>
                  </c:pt>
                  <c:pt idx="2033">
                    <c:v>tier - 2</c:v>
                  </c:pt>
                  <c:pt idx="2034">
                    <c:v>tier - 2</c:v>
                  </c:pt>
                  <c:pt idx="2035">
                    <c:v>tier - 2</c:v>
                  </c:pt>
                  <c:pt idx="2036">
                    <c:v>tier - 1</c:v>
                  </c:pt>
                  <c:pt idx="2037">
                    <c:v>tier - 2</c:v>
                  </c:pt>
                  <c:pt idx="2038">
                    <c:v>tier - 2</c:v>
                  </c:pt>
                  <c:pt idx="2039">
                    <c:v>tier - 2</c:v>
                  </c:pt>
                  <c:pt idx="2040">
                    <c:v>tier - 2</c:v>
                  </c:pt>
                  <c:pt idx="2041">
                    <c:v>tier - 2</c:v>
                  </c:pt>
                  <c:pt idx="2042">
                    <c:v>tier - 2</c:v>
                  </c:pt>
                  <c:pt idx="2043">
                    <c:v>tier - 2</c:v>
                  </c:pt>
                  <c:pt idx="2044">
                    <c:v>tier - 3</c:v>
                  </c:pt>
                  <c:pt idx="2045">
                    <c:v>tier - 3</c:v>
                  </c:pt>
                  <c:pt idx="2046">
                    <c:v>tier - 3</c:v>
                  </c:pt>
                  <c:pt idx="2047">
                    <c:v>tier - 1</c:v>
                  </c:pt>
                  <c:pt idx="2048">
                    <c:v>tier - 3</c:v>
                  </c:pt>
                  <c:pt idx="2049">
                    <c:v>tier - 3</c:v>
                  </c:pt>
                  <c:pt idx="2050">
                    <c:v>tier - 3</c:v>
                  </c:pt>
                  <c:pt idx="2051">
                    <c:v>tier - 3</c:v>
                  </c:pt>
                  <c:pt idx="2052">
                    <c:v>tier - 3</c:v>
                  </c:pt>
                  <c:pt idx="2053">
                    <c:v>tier - 3</c:v>
                  </c:pt>
                  <c:pt idx="2054">
                    <c:v>tier - 3</c:v>
                  </c:pt>
                  <c:pt idx="2055">
                    <c:v>tier - 3</c:v>
                  </c:pt>
                  <c:pt idx="2056">
                    <c:v>tier - 3</c:v>
                  </c:pt>
                  <c:pt idx="2057">
                    <c:v>tier - 3</c:v>
                  </c:pt>
                  <c:pt idx="2058">
                    <c:v>tier - 1</c:v>
                  </c:pt>
                  <c:pt idx="2059">
                    <c:v>tier - 3</c:v>
                  </c:pt>
                  <c:pt idx="2060">
                    <c:v>tier - 3</c:v>
                  </c:pt>
                  <c:pt idx="2061">
                    <c:v>tier - 3</c:v>
                  </c:pt>
                  <c:pt idx="2062">
                    <c:v>tier - 3</c:v>
                  </c:pt>
                  <c:pt idx="2063">
                    <c:v>tier - 3</c:v>
                  </c:pt>
                  <c:pt idx="2064">
                    <c:v>tier - 3</c:v>
                  </c:pt>
                  <c:pt idx="2065">
                    <c:v>tier - 3</c:v>
                  </c:pt>
                  <c:pt idx="2066">
                    <c:v>tier - 3</c:v>
                  </c:pt>
                  <c:pt idx="2067">
                    <c:v>tier - 3</c:v>
                  </c:pt>
                  <c:pt idx="2068">
                    <c:v>tier - 3</c:v>
                  </c:pt>
                  <c:pt idx="2069">
                    <c:v>tier - 1</c:v>
                  </c:pt>
                  <c:pt idx="2070">
                    <c:v>tier - 3</c:v>
                  </c:pt>
                  <c:pt idx="2071">
                    <c:v>tier - 3</c:v>
                  </c:pt>
                  <c:pt idx="2072">
                    <c:v>tier - 3</c:v>
                  </c:pt>
                  <c:pt idx="2073">
                    <c:v>tier - 3</c:v>
                  </c:pt>
                  <c:pt idx="2074">
                    <c:v>tier - 3</c:v>
                  </c:pt>
                  <c:pt idx="2075">
                    <c:v>tier - 3</c:v>
                  </c:pt>
                  <c:pt idx="2076">
                    <c:v>tier - 3</c:v>
                  </c:pt>
                  <c:pt idx="2077">
                    <c:v>tier - 3</c:v>
                  </c:pt>
                  <c:pt idx="2078">
                    <c:v>tier - 3</c:v>
                  </c:pt>
                  <c:pt idx="2079">
                    <c:v>tier - 3</c:v>
                  </c:pt>
                  <c:pt idx="2080">
                    <c:v>tier - 1</c:v>
                  </c:pt>
                  <c:pt idx="2081">
                    <c:v>tier - 3</c:v>
                  </c:pt>
                  <c:pt idx="2082">
                    <c:v>tier - 3</c:v>
                  </c:pt>
                  <c:pt idx="2083">
                    <c:v>tier - 3</c:v>
                  </c:pt>
                  <c:pt idx="2084">
                    <c:v>tier - 3</c:v>
                  </c:pt>
                  <c:pt idx="2085">
                    <c:v>tier - 3</c:v>
                  </c:pt>
                  <c:pt idx="2086">
                    <c:v>tier - 3</c:v>
                  </c:pt>
                  <c:pt idx="2087">
                    <c:v>tier - 3</c:v>
                  </c:pt>
                  <c:pt idx="2088">
                    <c:v>tier - 3</c:v>
                  </c:pt>
                  <c:pt idx="2089">
                    <c:v>tier - 3</c:v>
                  </c:pt>
                  <c:pt idx="2090">
                    <c:v>tier - 3</c:v>
                  </c:pt>
                  <c:pt idx="2091">
                    <c:v>tier - 1</c:v>
                  </c:pt>
                  <c:pt idx="2092">
                    <c:v>tier - 3</c:v>
                  </c:pt>
                  <c:pt idx="2093">
                    <c:v>tier - 3</c:v>
                  </c:pt>
                  <c:pt idx="2094">
                    <c:v>tier - 3</c:v>
                  </c:pt>
                  <c:pt idx="2095">
                    <c:v>tier - 3</c:v>
                  </c:pt>
                  <c:pt idx="2096">
                    <c:v>tier - 3</c:v>
                  </c:pt>
                  <c:pt idx="2097">
                    <c:v>tier - 3</c:v>
                  </c:pt>
                  <c:pt idx="2098">
                    <c:v>tier - 3</c:v>
                  </c:pt>
                  <c:pt idx="2099">
                    <c:v>tier - 3</c:v>
                  </c:pt>
                  <c:pt idx="2100">
                    <c:v>tier - 3</c:v>
                  </c:pt>
                  <c:pt idx="2101">
                    <c:v>tier - 3</c:v>
                  </c:pt>
                  <c:pt idx="2102">
                    <c:v>tier - 1</c:v>
                  </c:pt>
                  <c:pt idx="2103">
                    <c:v>tier - 3</c:v>
                  </c:pt>
                  <c:pt idx="2104">
                    <c:v>tier - 3</c:v>
                  </c:pt>
                  <c:pt idx="2105">
                    <c:v>tier - 3</c:v>
                  </c:pt>
                  <c:pt idx="2106">
                    <c:v>tier - 3</c:v>
                  </c:pt>
                  <c:pt idx="2107">
                    <c:v>tier - 3</c:v>
                  </c:pt>
                  <c:pt idx="2108">
                    <c:v>tier - 3</c:v>
                  </c:pt>
                  <c:pt idx="2109">
                    <c:v>tier - 3</c:v>
                  </c:pt>
                  <c:pt idx="2110">
                    <c:v>tier - 3</c:v>
                  </c:pt>
                  <c:pt idx="2111">
                    <c:v>tier - 3</c:v>
                  </c:pt>
                  <c:pt idx="2112">
                    <c:v>tier - 3</c:v>
                  </c:pt>
                  <c:pt idx="2113">
                    <c:v>tier - 2</c:v>
                  </c:pt>
                  <c:pt idx="2114">
                    <c:v>tier - 1</c:v>
                  </c:pt>
                  <c:pt idx="2115">
                    <c:v>tier - 3</c:v>
                  </c:pt>
                  <c:pt idx="2116">
                    <c:v>tier - 3</c:v>
                  </c:pt>
                  <c:pt idx="2117">
                    <c:v>tier - 3</c:v>
                  </c:pt>
                  <c:pt idx="2118">
                    <c:v>tier - 3</c:v>
                  </c:pt>
                  <c:pt idx="2119">
                    <c:v>tier - 3</c:v>
                  </c:pt>
                  <c:pt idx="2120">
                    <c:v>tier - 3</c:v>
                  </c:pt>
                  <c:pt idx="2121">
                    <c:v>tier - 3</c:v>
                  </c:pt>
                  <c:pt idx="2122">
                    <c:v>tier - 3</c:v>
                  </c:pt>
                  <c:pt idx="2123">
                    <c:v>tier - 3</c:v>
                  </c:pt>
                  <c:pt idx="2124">
                    <c:v>tier - 3</c:v>
                  </c:pt>
                  <c:pt idx="2125">
                    <c:v>tier - 1</c:v>
                  </c:pt>
                  <c:pt idx="2126">
                    <c:v>tier - 3</c:v>
                  </c:pt>
                  <c:pt idx="2127">
                    <c:v>tier - 3</c:v>
                  </c:pt>
                  <c:pt idx="2128">
                    <c:v>tier - 3</c:v>
                  </c:pt>
                  <c:pt idx="2129">
                    <c:v>tier - 3</c:v>
                  </c:pt>
                  <c:pt idx="2130">
                    <c:v>tier - 3</c:v>
                  </c:pt>
                  <c:pt idx="2131">
                    <c:v>tier - 3</c:v>
                  </c:pt>
                  <c:pt idx="2132">
                    <c:v>tier - 3</c:v>
                  </c:pt>
                  <c:pt idx="2133">
                    <c:v>tier - 3</c:v>
                  </c:pt>
                  <c:pt idx="2134">
                    <c:v>tier - 3</c:v>
                  </c:pt>
                  <c:pt idx="2135">
                    <c:v>tier - 3</c:v>
                  </c:pt>
                  <c:pt idx="2136">
                    <c:v>tier - 1</c:v>
                  </c:pt>
                  <c:pt idx="2137">
                    <c:v>tier - 3</c:v>
                  </c:pt>
                  <c:pt idx="2138">
                    <c:v>tier - 3</c:v>
                  </c:pt>
                  <c:pt idx="2139">
                    <c:v>tier - 3</c:v>
                  </c:pt>
                  <c:pt idx="2140">
                    <c:v>tier - 3</c:v>
                  </c:pt>
                  <c:pt idx="2141">
                    <c:v>tier - 3</c:v>
                  </c:pt>
                  <c:pt idx="2142">
                    <c:v>tier - 3</c:v>
                  </c:pt>
                  <c:pt idx="2143">
                    <c:v>tier - 3</c:v>
                  </c:pt>
                  <c:pt idx="2144">
                    <c:v>tier - 3</c:v>
                  </c:pt>
                  <c:pt idx="2145">
                    <c:v>tier - 3</c:v>
                  </c:pt>
                  <c:pt idx="2146">
                    <c:v>tier - 3</c:v>
                  </c:pt>
                  <c:pt idx="2147">
                    <c:v>tier - 1</c:v>
                  </c:pt>
                  <c:pt idx="2148">
                    <c:v>tier - 3</c:v>
                  </c:pt>
                  <c:pt idx="2149">
                    <c:v>tier - 3</c:v>
                  </c:pt>
                  <c:pt idx="2150">
                    <c:v>tier - 3</c:v>
                  </c:pt>
                  <c:pt idx="2151">
                    <c:v>tier - 3</c:v>
                  </c:pt>
                  <c:pt idx="2152">
                    <c:v>tier - 3</c:v>
                  </c:pt>
                  <c:pt idx="2153">
                    <c:v>tier - 3</c:v>
                  </c:pt>
                  <c:pt idx="2154">
                    <c:v>tier - 3</c:v>
                  </c:pt>
                  <c:pt idx="2155">
                    <c:v>tier - 3</c:v>
                  </c:pt>
                  <c:pt idx="2156">
                    <c:v>tier - 3</c:v>
                  </c:pt>
                  <c:pt idx="2157">
                    <c:v>tier - 3</c:v>
                  </c:pt>
                  <c:pt idx="2158">
                    <c:v>tier - 1</c:v>
                  </c:pt>
                  <c:pt idx="2159">
                    <c:v>tier - 3</c:v>
                  </c:pt>
                  <c:pt idx="2160">
                    <c:v>tier - 3</c:v>
                  </c:pt>
                  <c:pt idx="2161">
                    <c:v>tier - 3</c:v>
                  </c:pt>
                  <c:pt idx="2162">
                    <c:v>tier - 3</c:v>
                  </c:pt>
                  <c:pt idx="2163">
                    <c:v>tier - 3</c:v>
                  </c:pt>
                  <c:pt idx="2164">
                    <c:v>tier - 3</c:v>
                  </c:pt>
                  <c:pt idx="2165">
                    <c:v>tier - 3</c:v>
                  </c:pt>
                  <c:pt idx="2166">
                    <c:v>tier - 3</c:v>
                  </c:pt>
                  <c:pt idx="2167">
                    <c:v>tier - 3</c:v>
                  </c:pt>
                  <c:pt idx="2168">
                    <c:v>tier - 3</c:v>
                  </c:pt>
                  <c:pt idx="2169">
                    <c:v>tier - 1</c:v>
                  </c:pt>
                  <c:pt idx="2170">
                    <c:v>tier - 3</c:v>
                  </c:pt>
                  <c:pt idx="2171">
                    <c:v>tier - 3</c:v>
                  </c:pt>
                  <c:pt idx="2172">
                    <c:v>tier - 3</c:v>
                  </c:pt>
                  <c:pt idx="2173">
                    <c:v>tier - 3</c:v>
                  </c:pt>
                  <c:pt idx="2174">
                    <c:v>tier - 3</c:v>
                  </c:pt>
                  <c:pt idx="2175">
                    <c:v>tier - 3</c:v>
                  </c:pt>
                  <c:pt idx="2176">
                    <c:v>tier - 3</c:v>
                  </c:pt>
                  <c:pt idx="2177">
                    <c:v>tier - 3</c:v>
                  </c:pt>
                  <c:pt idx="2178">
                    <c:v>tier - 3</c:v>
                  </c:pt>
                  <c:pt idx="2179">
                    <c:v>tier - 3</c:v>
                  </c:pt>
                  <c:pt idx="2180">
                    <c:v>tier - 1</c:v>
                  </c:pt>
                  <c:pt idx="2181">
                    <c:v>tier - 3</c:v>
                  </c:pt>
                  <c:pt idx="2182">
                    <c:v>tier - 3</c:v>
                  </c:pt>
                  <c:pt idx="2183">
                    <c:v>tier - 3</c:v>
                  </c:pt>
                  <c:pt idx="2184">
                    <c:v>tier - 3</c:v>
                  </c:pt>
                  <c:pt idx="2185">
                    <c:v>tier - 3</c:v>
                  </c:pt>
                  <c:pt idx="2186">
                    <c:v>tier - 3</c:v>
                  </c:pt>
                  <c:pt idx="2187">
                    <c:v>tier - 3</c:v>
                  </c:pt>
                  <c:pt idx="2188">
                    <c:v>tier - 3</c:v>
                  </c:pt>
                  <c:pt idx="2189">
                    <c:v>tier - 3</c:v>
                  </c:pt>
                  <c:pt idx="2190">
                    <c:v>tier - 3</c:v>
                  </c:pt>
                  <c:pt idx="2191">
                    <c:v>tier - 1</c:v>
                  </c:pt>
                  <c:pt idx="2192">
                    <c:v>tier - 3</c:v>
                  </c:pt>
                  <c:pt idx="2193">
                    <c:v>tier - 3</c:v>
                  </c:pt>
                  <c:pt idx="2194">
                    <c:v>tier - 3</c:v>
                  </c:pt>
                  <c:pt idx="2195">
                    <c:v>tier - 3</c:v>
                  </c:pt>
                  <c:pt idx="2196">
                    <c:v>tier - 3</c:v>
                  </c:pt>
                  <c:pt idx="2197">
                    <c:v>tier - 3</c:v>
                  </c:pt>
                  <c:pt idx="2198">
                    <c:v>tier - 3</c:v>
                  </c:pt>
                  <c:pt idx="2199">
                    <c:v>tier - 3</c:v>
                  </c:pt>
                  <c:pt idx="2200">
                    <c:v>tier - 3</c:v>
                  </c:pt>
                  <c:pt idx="2201">
                    <c:v>tier - 3</c:v>
                  </c:pt>
                  <c:pt idx="2202">
                    <c:v>tier - 1</c:v>
                  </c:pt>
                  <c:pt idx="2203">
                    <c:v>tier - 3</c:v>
                  </c:pt>
                  <c:pt idx="2204">
                    <c:v>tier - 3</c:v>
                  </c:pt>
                  <c:pt idx="2205">
                    <c:v>tier - 3</c:v>
                  </c:pt>
                  <c:pt idx="2206">
                    <c:v>tier - 3</c:v>
                  </c:pt>
                  <c:pt idx="2207">
                    <c:v>tier - 3</c:v>
                  </c:pt>
                  <c:pt idx="2208">
                    <c:v>tier - 3</c:v>
                  </c:pt>
                  <c:pt idx="2209">
                    <c:v>tier - 3</c:v>
                  </c:pt>
                  <c:pt idx="2210">
                    <c:v>tier - 3</c:v>
                  </c:pt>
                  <c:pt idx="2211">
                    <c:v>tier - 3</c:v>
                  </c:pt>
                  <c:pt idx="2212">
                    <c:v>tier - 3</c:v>
                  </c:pt>
                  <c:pt idx="2213">
                    <c:v>tier - 1</c:v>
                  </c:pt>
                  <c:pt idx="2214">
                    <c:v>tier - 3</c:v>
                  </c:pt>
                  <c:pt idx="2215">
                    <c:v>tier - 3</c:v>
                  </c:pt>
                  <c:pt idx="2216">
                    <c:v>tier - 3</c:v>
                  </c:pt>
                  <c:pt idx="2217">
                    <c:v>tier - 3</c:v>
                  </c:pt>
                  <c:pt idx="2218">
                    <c:v>tier - 3</c:v>
                  </c:pt>
                  <c:pt idx="2219">
                    <c:v>tier - 3</c:v>
                  </c:pt>
                  <c:pt idx="2220">
                    <c:v>tier - 3</c:v>
                  </c:pt>
                  <c:pt idx="2221">
                    <c:v>tier - 3</c:v>
                  </c:pt>
                  <c:pt idx="2222">
                    <c:v>tier - 3</c:v>
                  </c:pt>
                  <c:pt idx="2223">
                    <c:v>tier - 3</c:v>
                  </c:pt>
                  <c:pt idx="2224">
                    <c:v>tier - 1</c:v>
                  </c:pt>
                  <c:pt idx="2225">
                    <c:v>tier - 1</c:v>
                  </c:pt>
                  <c:pt idx="2226">
                    <c:v>tier - 3</c:v>
                  </c:pt>
                  <c:pt idx="2227">
                    <c:v>tier - 3</c:v>
                  </c:pt>
                  <c:pt idx="2228">
                    <c:v>tier - 3</c:v>
                  </c:pt>
                  <c:pt idx="2229">
                    <c:v>tier - 3</c:v>
                  </c:pt>
                  <c:pt idx="2230">
                    <c:v>tier - 3</c:v>
                  </c:pt>
                  <c:pt idx="2231">
                    <c:v>tier - 3</c:v>
                  </c:pt>
                  <c:pt idx="2232">
                    <c:v>tier - 3</c:v>
                  </c:pt>
                  <c:pt idx="2233">
                    <c:v>tier - 3</c:v>
                  </c:pt>
                  <c:pt idx="2234">
                    <c:v>tier - 3</c:v>
                  </c:pt>
                  <c:pt idx="2235">
                    <c:v>tier - 3</c:v>
                  </c:pt>
                  <c:pt idx="2236">
                    <c:v>tier - 1</c:v>
                  </c:pt>
                  <c:pt idx="2237">
                    <c:v>tier - 3</c:v>
                  </c:pt>
                  <c:pt idx="2238">
                    <c:v>tier - 3</c:v>
                  </c:pt>
                  <c:pt idx="2239">
                    <c:v>tier - 3</c:v>
                  </c:pt>
                  <c:pt idx="2240">
                    <c:v>tier - 3</c:v>
                  </c:pt>
                  <c:pt idx="2241">
                    <c:v>tier - 3</c:v>
                  </c:pt>
                  <c:pt idx="2242">
                    <c:v>tier - 3</c:v>
                  </c:pt>
                  <c:pt idx="2243">
                    <c:v>tier - 3</c:v>
                  </c:pt>
                  <c:pt idx="2244">
                    <c:v>tier - 3</c:v>
                  </c:pt>
                  <c:pt idx="2245">
                    <c:v>tier - 3</c:v>
                  </c:pt>
                  <c:pt idx="2246">
                    <c:v>tier - 3</c:v>
                  </c:pt>
                  <c:pt idx="2247">
                    <c:v>tier - 1</c:v>
                  </c:pt>
                  <c:pt idx="2248">
                    <c:v>tier - 3</c:v>
                  </c:pt>
                  <c:pt idx="2249">
                    <c:v>tier - 3</c:v>
                  </c:pt>
                  <c:pt idx="2250">
                    <c:v>tier - 3</c:v>
                  </c:pt>
                  <c:pt idx="2251">
                    <c:v>tier - 3</c:v>
                  </c:pt>
                  <c:pt idx="2252">
                    <c:v>tier - 3</c:v>
                  </c:pt>
                  <c:pt idx="2253">
                    <c:v>tier - 3</c:v>
                  </c:pt>
                  <c:pt idx="2254">
                    <c:v>tier - 3</c:v>
                  </c:pt>
                  <c:pt idx="2255">
                    <c:v>tier - 3</c:v>
                  </c:pt>
                  <c:pt idx="2256">
                    <c:v>tier - 3</c:v>
                  </c:pt>
                  <c:pt idx="2257">
                    <c:v>tier - 3</c:v>
                  </c:pt>
                  <c:pt idx="2258">
                    <c:v>tier - 1</c:v>
                  </c:pt>
                  <c:pt idx="2259">
                    <c:v>tier - 3</c:v>
                  </c:pt>
                  <c:pt idx="2260">
                    <c:v>tier - 3</c:v>
                  </c:pt>
                  <c:pt idx="2261">
                    <c:v>tier - 3</c:v>
                  </c:pt>
                  <c:pt idx="2262">
                    <c:v>tier - 3</c:v>
                  </c:pt>
                  <c:pt idx="2263">
                    <c:v>tier - 3</c:v>
                  </c:pt>
                  <c:pt idx="2264">
                    <c:v>tier - 3</c:v>
                  </c:pt>
                  <c:pt idx="2265">
                    <c:v>tier - 3</c:v>
                  </c:pt>
                  <c:pt idx="2266">
                    <c:v>tier - 3</c:v>
                  </c:pt>
                  <c:pt idx="2267">
                    <c:v>tier - 3</c:v>
                  </c:pt>
                  <c:pt idx="2268">
                    <c:v>tier - 3</c:v>
                  </c:pt>
                  <c:pt idx="2269">
                    <c:v>tier - 1</c:v>
                  </c:pt>
                  <c:pt idx="2270">
                    <c:v>tier - 3</c:v>
                  </c:pt>
                  <c:pt idx="2271">
                    <c:v>tier - 3</c:v>
                  </c:pt>
                  <c:pt idx="2272">
                    <c:v>tier - 3</c:v>
                  </c:pt>
                  <c:pt idx="2273">
                    <c:v>tier - 3</c:v>
                  </c:pt>
                  <c:pt idx="2274">
                    <c:v>tier - 3</c:v>
                  </c:pt>
                  <c:pt idx="2275">
                    <c:v>tier - 3</c:v>
                  </c:pt>
                  <c:pt idx="2276">
                    <c:v>tier - 3</c:v>
                  </c:pt>
                  <c:pt idx="2277">
                    <c:v>tier - 3</c:v>
                  </c:pt>
                  <c:pt idx="2278">
                    <c:v>tier - 3</c:v>
                  </c:pt>
                  <c:pt idx="2279">
                    <c:v>tier - 3</c:v>
                  </c:pt>
                  <c:pt idx="2280">
                    <c:v>tier - 1</c:v>
                  </c:pt>
                  <c:pt idx="2281">
                    <c:v>tier - 3</c:v>
                  </c:pt>
                  <c:pt idx="2282">
                    <c:v>tier - 3</c:v>
                  </c:pt>
                  <c:pt idx="2283">
                    <c:v>tier - 3</c:v>
                  </c:pt>
                  <c:pt idx="2284">
                    <c:v>tier - 3</c:v>
                  </c:pt>
                  <c:pt idx="2285">
                    <c:v>tier - 3</c:v>
                  </c:pt>
                  <c:pt idx="2286">
                    <c:v>tier - 3</c:v>
                  </c:pt>
                  <c:pt idx="2287">
                    <c:v>tier - 3</c:v>
                  </c:pt>
                  <c:pt idx="2288">
                    <c:v>tier - 3</c:v>
                  </c:pt>
                  <c:pt idx="2289">
                    <c:v>tier - 3</c:v>
                  </c:pt>
                  <c:pt idx="2290">
                    <c:v>tier - 3</c:v>
                  </c:pt>
                  <c:pt idx="2291">
                    <c:v>tier - 1</c:v>
                  </c:pt>
                  <c:pt idx="2292">
                    <c:v>tier - 3</c:v>
                  </c:pt>
                  <c:pt idx="2293">
                    <c:v>tier - 3</c:v>
                  </c:pt>
                  <c:pt idx="2294">
                    <c:v>tier - 3</c:v>
                  </c:pt>
                  <c:pt idx="2295">
                    <c:v>tier - 3</c:v>
                  </c:pt>
                  <c:pt idx="2296">
                    <c:v>tier - 3</c:v>
                  </c:pt>
                  <c:pt idx="2297">
                    <c:v>tier - 3</c:v>
                  </c:pt>
                  <c:pt idx="2298">
                    <c:v>tier - 3</c:v>
                  </c:pt>
                  <c:pt idx="2299">
                    <c:v>tier - 3</c:v>
                  </c:pt>
                  <c:pt idx="2300">
                    <c:v>tier - 3</c:v>
                  </c:pt>
                  <c:pt idx="2301">
                    <c:v>tier - 3</c:v>
                  </c:pt>
                  <c:pt idx="2302">
                    <c:v>tier - 1</c:v>
                  </c:pt>
                  <c:pt idx="2303">
                    <c:v>tier - 3</c:v>
                  </c:pt>
                  <c:pt idx="2304">
                    <c:v>tier - 3</c:v>
                  </c:pt>
                  <c:pt idx="2305">
                    <c:v>tier - 3</c:v>
                  </c:pt>
                  <c:pt idx="2306">
                    <c:v>tier - 3</c:v>
                  </c:pt>
                  <c:pt idx="2307">
                    <c:v>tier - 3</c:v>
                  </c:pt>
                  <c:pt idx="2308">
                    <c:v>tier - 3</c:v>
                  </c:pt>
                  <c:pt idx="2309">
                    <c:v>tier - 3</c:v>
                  </c:pt>
                  <c:pt idx="2310">
                    <c:v>tier - 3</c:v>
                  </c:pt>
                  <c:pt idx="2311">
                    <c:v>tier - 3</c:v>
                  </c:pt>
                  <c:pt idx="2312">
                    <c:v>tier - 3</c:v>
                  </c:pt>
                  <c:pt idx="2313">
                    <c:v>tier - 1</c:v>
                  </c:pt>
                  <c:pt idx="2314">
                    <c:v>tier - 3</c:v>
                  </c:pt>
                  <c:pt idx="2315">
                    <c:v>tier - 3</c:v>
                  </c:pt>
                  <c:pt idx="2316">
                    <c:v>tier - 3</c:v>
                  </c:pt>
                  <c:pt idx="2317">
                    <c:v>tier - 3</c:v>
                  </c:pt>
                  <c:pt idx="2318">
                    <c:v>tier - 3</c:v>
                  </c:pt>
                  <c:pt idx="2319">
                    <c:v>tier - 3</c:v>
                  </c:pt>
                  <c:pt idx="2320">
                    <c:v>tier - 3</c:v>
                  </c:pt>
                  <c:pt idx="2321">
                    <c:v>tier - 3</c:v>
                  </c:pt>
                  <c:pt idx="2322">
                    <c:v>tier - 3</c:v>
                  </c:pt>
                  <c:pt idx="2323">
                    <c:v>tier - 3</c:v>
                  </c:pt>
                  <c:pt idx="2324">
                    <c:v>tier - 1</c:v>
                  </c:pt>
                  <c:pt idx="2325">
                    <c:v>tier - 3</c:v>
                  </c:pt>
                  <c:pt idx="2326">
                    <c:v>tier - 3</c:v>
                  </c:pt>
                  <c:pt idx="2327">
                    <c:v>tier - 3</c:v>
                  </c:pt>
                  <c:pt idx="2328">
                    <c:v>tier - 3</c:v>
                  </c:pt>
                  <c:pt idx="2329">
                    <c:v>tier - 3</c:v>
                  </c:pt>
                  <c:pt idx="2330">
                    <c:v>tier - 3</c:v>
                  </c:pt>
                  <c:pt idx="2331">
                    <c:v>tier - 3</c:v>
                  </c:pt>
                  <c:pt idx="2332">
                    <c:v>tier - 3</c:v>
                  </c:pt>
                  <c:pt idx="2333">
                    <c:v>tier - 3</c:v>
                  </c:pt>
                  <c:pt idx="2334">
                    <c:v>tier - 3</c:v>
                  </c:pt>
                </c:lvl>
                <c:lvl>
                  <c:pt idx="0">
                    <c:v>63770.43</c:v>
                  </c:pt>
                  <c:pt idx="1">
                    <c:v>$48,885.14 </c:v>
                  </c:pt>
                  <c:pt idx="2">
                    <c:v>$40,284.38 </c:v>
                  </c:pt>
                  <c:pt idx="3">
                    <c:v>$11,250.43 </c:v>
                  </c:pt>
                  <c:pt idx="4">
                    <c:v>$11,244.38 </c:v>
                  </c:pt>
                  <c:pt idx="5">
                    <c:v>$11,217.35 </c:v>
                  </c:pt>
                  <c:pt idx="6">
                    <c:v>$11,187.66 </c:v>
                  </c:pt>
                  <c:pt idx="7">
                    <c:v>$11,186.20 </c:v>
                  </c:pt>
                  <c:pt idx="8">
                    <c:v>$11,165.42 </c:v>
                  </c:pt>
                  <c:pt idx="9">
                    <c:v>$11,163.57 </c:v>
                  </c:pt>
                  <c:pt idx="10">
                    <c:v>$11,150.78 </c:v>
                  </c:pt>
                  <c:pt idx="11">
                    <c:v>$11,103.33 </c:v>
                  </c:pt>
                  <c:pt idx="12">
                    <c:v>$11,093.62 </c:v>
                  </c:pt>
                  <c:pt idx="13">
                    <c:v>$40,273.65 </c:v>
                  </c:pt>
                  <c:pt idx="14">
                    <c:v>$11,090.72 </c:v>
                  </c:pt>
                  <c:pt idx="15">
                    <c:v>$11,085.59 </c:v>
                  </c:pt>
                  <c:pt idx="16">
                    <c:v>$11,082.58 </c:v>
                  </c:pt>
                  <c:pt idx="17">
                    <c:v>$11,073.18 </c:v>
                  </c:pt>
                  <c:pt idx="18">
                    <c:v>$11,070.54 </c:v>
                  </c:pt>
                  <c:pt idx="19">
                    <c:v>$11,068.77 </c:v>
                  </c:pt>
                  <c:pt idx="20">
                    <c:v>$11,068.70 </c:v>
                  </c:pt>
                  <c:pt idx="21">
                    <c:v>$11,046.02 </c:v>
                  </c:pt>
                  <c:pt idx="22">
                    <c:v>$11,037.85 </c:v>
                  </c:pt>
                  <c:pt idx="23">
                    <c:v>$11,037.51 </c:v>
                  </c:pt>
                  <c:pt idx="24">
                    <c:v>$40,208.56 </c:v>
                  </c:pt>
                  <c:pt idx="25">
                    <c:v>$11,033.66 </c:v>
                  </c:pt>
                  <c:pt idx="26">
                    <c:v>$11,028.56 </c:v>
                  </c:pt>
                  <c:pt idx="27">
                    <c:v>$11,018.05 </c:v>
                  </c:pt>
                  <c:pt idx="28">
                    <c:v>$11,015.17 </c:v>
                  </c:pt>
                  <c:pt idx="29">
                    <c:v>$11,013.71 </c:v>
                  </c:pt>
                  <c:pt idx="30">
                    <c:v>$10,991.58 </c:v>
                  </c:pt>
                  <c:pt idx="31">
                    <c:v>$10,982.50 </c:v>
                  </c:pt>
                  <c:pt idx="32">
                    <c:v>$10,977.21 </c:v>
                  </c:pt>
                  <c:pt idx="33">
                    <c:v>$10,976.25 </c:v>
                  </c:pt>
                  <c:pt idx="34">
                    <c:v>$10,965.45 </c:v>
                  </c:pt>
                  <c:pt idx="35">
                    <c:v>$40,204.83 </c:v>
                  </c:pt>
                  <c:pt idx="36">
                    <c:v>$10,959.69 </c:v>
                  </c:pt>
                  <c:pt idx="37">
                    <c:v>$10,959.33 </c:v>
                  </c:pt>
                  <c:pt idx="38">
                    <c:v>$10,942.13 </c:v>
                  </c:pt>
                  <c:pt idx="39">
                    <c:v>$10,928.85 </c:v>
                  </c:pt>
                  <c:pt idx="40">
                    <c:v>$10,923.93 </c:v>
                  </c:pt>
                  <c:pt idx="41">
                    <c:v>$10,886.66 </c:v>
                  </c:pt>
                  <c:pt idx="42">
                    <c:v>$10,848.13 </c:v>
                  </c:pt>
                  <c:pt idx="43">
                    <c:v>$10,825.25 </c:v>
                  </c:pt>
                  <c:pt idx="44">
                    <c:v>$10,807.49 </c:v>
                  </c:pt>
                  <c:pt idx="45">
                    <c:v>$10,806.84 </c:v>
                  </c:pt>
                  <c:pt idx="46">
                    <c:v>$40,182.25 </c:v>
                  </c:pt>
                  <c:pt idx="47">
                    <c:v>$10,797.34 </c:v>
                  </c:pt>
                  <c:pt idx="48">
                    <c:v>$10,796.35 </c:v>
                  </c:pt>
                  <c:pt idx="49">
                    <c:v>$10,795.94 </c:v>
                  </c:pt>
                  <c:pt idx="50">
                    <c:v>$10,791.96 </c:v>
                  </c:pt>
                  <c:pt idx="51">
                    <c:v>$10,769.75 </c:v>
                  </c:pt>
                  <c:pt idx="52">
                    <c:v>$10,749.02 </c:v>
                  </c:pt>
                  <c:pt idx="53">
                    <c:v>$10,736.87 </c:v>
                  </c:pt>
                  <c:pt idx="54">
                    <c:v>$10,719.57 </c:v>
                  </c:pt>
                  <c:pt idx="55">
                    <c:v>$10,713.64 </c:v>
                  </c:pt>
                  <c:pt idx="56">
                    <c:v>$10,704.47 </c:v>
                  </c:pt>
                  <c:pt idx="57">
                    <c:v>$40,103.89 </c:v>
                  </c:pt>
                  <c:pt idx="58">
                    <c:v>$10,702.64 </c:v>
                  </c:pt>
                  <c:pt idx="59">
                    <c:v>$10,698.38 </c:v>
                  </c:pt>
                  <c:pt idx="60">
                    <c:v>$10,690.11 </c:v>
                  </c:pt>
                  <c:pt idx="61">
                    <c:v>$10,676.83 </c:v>
                  </c:pt>
                  <c:pt idx="62">
                    <c:v>$10,665.44 </c:v>
                  </c:pt>
                  <c:pt idx="63">
                    <c:v>$10,627.81 </c:v>
                  </c:pt>
                  <c:pt idx="64">
                    <c:v>$10,620.26 </c:v>
                  </c:pt>
                  <c:pt idx="65">
                    <c:v>$10,617.04 </c:v>
                  </c:pt>
                  <c:pt idx="66">
                    <c:v>$10,608.67 </c:v>
                  </c:pt>
                  <c:pt idx="67">
                    <c:v>$10,602.39 </c:v>
                  </c:pt>
                  <c:pt idx="68">
                    <c:v>$40,069.44 </c:v>
                  </c:pt>
                  <c:pt idx="69">
                    <c:v>$10,601.63 </c:v>
                  </c:pt>
                  <c:pt idx="70">
                    <c:v>$10,601.41 </c:v>
                  </c:pt>
                  <c:pt idx="71">
                    <c:v>$10,600.55 </c:v>
                  </c:pt>
                  <c:pt idx="72">
                    <c:v>$10,594.50 </c:v>
                  </c:pt>
                  <c:pt idx="73">
                    <c:v>$10,594.23 </c:v>
                  </c:pt>
                  <c:pt idx="74">
                    <c:v>$10,579.71 </c:v>
                  </c:pt>
                  <c:pt idx="75">
                    <c:v>$10,577.09 </c:v>
                  </c:pt>
                  <c:pt idx="76">
                    <c:v>$10,564.88 </c:v>
                  </c:pt>
                  <c:pt idx="77">
                    <c:v>$10,560.49 </c:v>
                  </c:pt>
                  <c:pt idx="78">
                    <c:v>$10,546.48 </c:v>
                  </c:pt>
                  <c:pt idx="79">
                    <c:v>$40,054.73 </c:v>
                  </c:pt>
                  <c:pt idx="80">
                    <c:v>$10,495.60 </c:v>
                  </c:pt>
                  <c:pt idx="81">
                    <c:v>$10,493.95 </c:v>
                  </c:pt>
                  <c:pt idx="82">
                    <c:v>$10,486.55 </c:v>
                  </c:pt>
                  <c:pt idx="83">
                    <c:v>$10,464.83 </c:v>
                  </c:pt>
                  <c:pt idx="84">
                    <c:v>$10,461.98 </c:v>
                  </c:pt>
                  <c:pt idx="85">
                    <c:v>$10,459.19 </c:v>
                  </c:pt>
                  <c:pt idx="86">
                    <c:v>$10,455.14 </c:v>
                  </c:pt>
                  <c:pt idx="87">
                    <c:v>$10,455.10 </c:v>
                  </c:pt>
                  <c:pt idx="88">
                    <c:v>$10,450.55 </c:v>
                  </c:pt>
                  <c:pt idx="89">
                    <c:v>$10,436.10 </c:v>
                  </c:pt>
                  <c:pt idx="90">
                    <c:v>$40,003.33 </c:v>
                  </c:pt>
                  <c:pt idx="91">
                    <c:v>$10,435.07 </c:v>
                  </c:pt>
                  <c:pt idx="92">
                    <c:v>$10,422.92 </c:v>
                  </c:pt>
                  <c:pt idx="93">
                    <c:v>$10,419.65 </c:v>
                  </c:pt>
                  <c:pt idx="94">
                    <c:v>$10,419.59 </c:v>
                  </c:pt>
                  <c:pt idx="95">
                    <c:v>$10,407.98 </c:v>
                  </c:pt>
                  <c:pt idx="96">
                    <c:v>$10,407.09 </c:v>
                  </c:pt>
                  <c:pt idx="97">
                    <c:v>$10,403.27 </c:v>
                  </c:pt>
                  <c:pt idx="98">
                    <c:v>$10,381.48 </c:v>
                  </c:pt>
                  <c:pt idx="99">
                    <c:v>$10,370.91 </c:v>
                  </c:pt>
                  <c:pt idx="100">
                    <c:v>$10,356.67 </c:v>
                  </c:pt>
                  <c:pt idx="101">
                    <c:v>$39,983.43 </c:v>
                  </c:pt>
                  <c:pt idx="102">
                    <c:v>$10,355.64 </c:v>
                  </c:pt>
                  <c:pt idx="103">
                    <c:v>$10,352.48 </c:v>
                  </c:pt>
                  <c:pt idx="104">
                    <c:v>$10,345.93 </c:v>
                  </c:pt>
                  <c:pt idx="105">
                    <c:v>$10,338.93 </c:v>
                  </c:pt>
                  <c:pt idx="106">
                    <c:v>$10,329.06 </c:v>
                  </c:pt>
                  <c:pt idx="107">
                    <c:v>$10,325.21 </c:v>
                  </c:pt>
                  <c:pt idx="108">
                    <c:v>$10,322.90 </c:v>
                  </c:pt>
                  <c:pt idx="109">
                    <c:v>$10,315.91 </c:v>
                  </c:pt>
                  <c:pt idx="110">
                    <c:v>$10,310.78 </c:v>
                  </c:pt>
                  <c:pt idx="111">
                    <c:v>$10,308.04 </c:v>
                  </c:pt>
                  <c:pt idx="112">
                    <c:v>$48,824.45 </c:v>
                  </c:pt>
                  <c:pt idx="113">
                    <c:v>$39,963.12 </c:v>
                  </c:pt>
                  <c:pt idx="114">
                    <c:v>$10,276.99 </c:v>
                  </c:pt>
                  <c:pt idx="115">
                    <c:v>$10,274.33 </c:v>
                  </c:pt>
                  <c:pt idx="116">
                    <c:v>$10,269.46 </c:v>
                  </c:pt>
                  <c:pt idx="117">
                    <c:v>$10,264.44 </c:v>
                  </c:pt>
                  <c:pt idx="118">
                    <c:v>$10,259.13 </c:v>
                  </c:pt>
                  <c:pt idx="119">
                    <c:v>$10,231.50 </c:v>
                  </c:pt>
                  <c:pt idx="120">
                    <c:v>$10,226.28 </c:v>
                  </c:pt>
                  <c:pt idx="121">
                    <c:v>$10,214.64 </c:v>
                  </c:pt>
                  <c:pt idx="122">
                    <c:v>$10,197.77 </c:v>
                  </c:pt>
                  <c:pt idx="123">
                    <c:v>$10,191.82 </c:v>
                  </c:pt>
                  <c:pt idx="124">
                    <c:v>$39,871.70 </c:v>
                  </c:pt>
                  <c:pt idx="125">
                    <c:v>$10,160.87 </c:v>
                  </c:pt>
                  <c:pt idx="126">
                    <c:v>$10,156.78 </c:v>
                  </c:pt>
                  <c:pt idx="127">
                    <c:v>$10,146.13 </c:v>
                  </c:pt>
                  <c:pt idx="128">
                    <c:v>$10,141.14 </c:v>
                  </c:pt>
                  <c:pt idx="129">
                    <c:v>$10,139.84 </c:v>
                  </c:pt>
                  <c:pt idx="130">
                    <c:v>$10,118.42 </c:v>
                  </c:pt>
                  <c:pt idx="131">
                    <c:v>$10,115.01 </c:v>
                  </c:pt>
                  <c:pt idx="132">
                    <c:v>$10,107.22 </c:v>
                  </c:pt>
                  <c:pt idx="133">
                    <c:v>$10,106.13 </c:v>
                  </c:pt>
                  <c:pt idx="134">
                    <c:v>$10,096.97 </c:v>
                  </c:pt>
                  <c:pt idx="135">
                    <c:v>$39,865.70 </c:v>
                  </c:pt>
                  <c:pt idx="136">
                    <c:v>$10,085.85 </c:v>
                  </c:pt>
                  <c:pt idx="137">
                    <c:v>$10,072.06 </c:v>
                  </c:pt>
                  <c:pt idx="138">
                    <c:v>$10,065.41 </c:v>
                  </c:pt>
                  <c:pt idx="139">
                    <c:v>$10,043.25 </c:v>
                  </c:pt>
                  <c:pt idx="140">
                    <c:v>$10,027.15 </c:v>
                  </c:pt>
                  <c:pt idx="141">
                    <c:v>$10,011.44 </c:v>
                  </c:pt>
                  <c:pt idx="142">
                    <c:v>$9,991.04 </c:v>
                  </c:pt>
                  <c:pt idx="143">
                    <c:v>$9,964.06 </c:v>
                  </c:pt>
                  <c:pt idx="144">
                    <c:v>$9,957.72 </c:v>
                  </c:pt>
                  <c:pt idx="145">
                    <c:v>$9,933.44 </c:v>
                  </c:pt>
                  <c:pt idx="146">
                    <c:v>$39,836.52 </c:v>
                  </c:pt>
                  <c:pt idx="147">
                    <c:v>$9,931.96 </c:v>
                  </c:pt>
                  <c:pt idx="148">
                    <c:v>$9,930.64 </c:v>
                  </c:pt>
                  <c:pt idx="149">
                    <c:v>$9,910.36 </c:v>
                  </c:pt>
                  <c:pt idx="150">
                    <c:v>$9,907.83 </c:v>
                  </c:pt>
                  <c:pt idx="151">
                    <c:v>$9,894.69 </c:v>
                  </c:pt>
                  <c:pt idx="152">
                    <c:v>$9,890.23 </c:v>
                  </c:pt>
                  <c:pt idx="153">
                    <c:v>$9,880.07 </c:v>
                  </c:pt>
                  <c:pt idx="154">
                    <c:v>$9,877.61 </c:v>
                  </c:pt>
                  <c:pt idx="155">
                    <c:v>$9,875.68 </c:v>
                  </c:pt>
                  <c:pt idx="156">
                    <c:v>$9,872.70 </c:v>
                  </c:pt>
                  <c:pt idx="157">
                    <c:v>$39,774.28 </c:v>
                  </c:pt>
                  <c:pt idx="158">
                    <c:v>$9,870.59 </c:v>
                  </c:pt>
                  <c:pt idx="159">
                    <c:v>$9,869.81 </c:v>
                  </c:pt>
                  <c:pt idx="160">
                    <c:v>$9,866.30 </c:v>
                  </c:pt>
                  <c:pt idx="161">
                    <c:v>$9,863.47 </c:v>
                  </c:pt>
                  <c:pt idx="162">
                    <c:v>$9,861.03 </c:v>
                  </c:pt>
                  <c:pt idx="163">
                    <c:v>$9,855.13 </c:v>
                  </c:pt>
                  <c:pt idx="164">
                    <c:v>$9,850.43 </c:v>
                  </c:pt>
                  <c:pt idx="165">
                    <c:v>$9,844.45 </c:v>
                  </c:pt>
                  <c:pt idx="166">
                    <c:v>$9,836.21 </c:v>
                  </c:pt>
                  <c:pt idx="167">
                    <c:v>$9,819.25 </c:v>
                  </c:pt>
                  <c:pt idx="168">
                    <c:v>$39,727.61 </c:v>
                  </c:pt>
                  <c:pt idx="169">
                    <c:v>$9,800.89 </c:v>
                  </c:pt>
                  <c:pt idx="170">
                    <c:v>$9,788.87 </c:v>
                  </c:pt>
                  <c:pt idx="171">
                    <c:v>$9,787.32 </c:v>
                  </c:pt>
                  <c:pt idx="172">
                    <c:v>$9,778.35 </c:v>
                  </c:pt>
                  <c:pt idx="173">
                    <c:v>$9,764.08 </c:v>
                  </c:pt>
                  <c:pt idx="174">
                    <c:v>$9,753.49 </c:v>
                  </c:pt>
                  <c:pt idx="175">
                    <c:v>$9,748.91 </c:v>
                  </c:pt>
                  <c:pt idx="176">
                    <c:v>$9,724.53 </c:v>
                  </c:pt>
                  <c:pt idx="177">
                    <c:v>$9,722.77 </c:v>
                  </c:pt>
                  <c:pt idx="178">
                    <c:v>$9,715.84 </c:v>
                  </c:pt>
                  <c:pt idx="179">
                    <c:v>$39,725.52 </c:v>
                  </c:pt>
                  <c:pt idx="180">
                    <c:v>$9,710.71 </c:v>
                  </c:pt>
                  <c:pt idx="181">
                    <c:v>$9,704.67 </c:v>
                  </c:pt>
                  <c:pt idx="182">
                    <c:v>$9,698.42 </c:v>
                  </c:pt>
                  <c:pt idx="183">
                    <c:v>$9,684.29 </c:v>
                  </c:pt>
                  <c:pt idx="184">
                    <c:v>$9,664.34 </c:v>
                  </c:pt>
                  <c:pt idx="185">
                    <c:v>$9,653.81 </c:v>
                  </c:pt>
                  <c:pt idx="186">
                    <c:v>$9,644.25 </c:v>
                  </c:pt>
                  <c:pt idx="187">
                    <c:v>$9,634.54 </c:v>
                  </c:pt>
                  <c:pt idx="188">
                    <c:v>$9,630.91 </c:v>
                  </c:pt>
                  <c:pt idx="189">
                    <c:v>$9,630.40 </c:v>
                  </c:pt>
                  <c:pt idx="190">
                    <c:v>$39,722.75 </c:v>
                  </c:pt>
                  <c:pt idx="191">
                    <c:v>$9,630.30 </c:v>
                  </c:pt>
                  <c:pt idx="192">
                    <c:v>$9,628.79 </c:v>
                  </c:pt>
                  <c:pt idx="193">
                    <c:v>$9,625.92 </c:v>
                  </c:pt>
                  <c:pt idx="194">
                    <c:v>$9,620.33 </c:v>
                  </c:pt>
                  <c:pt idx="195">
                    <c:v>$9,619.18 </c:v>
                  </c:pt>
                  <c:pt idx="196">
                    <c:v>$9,617.66 </c:v>
                  </c:pt>
                  <c:pt idx="197">
                    <c:v>$9,597.63 </c:v>
                  </c:pt>
                  <c:pt idx="198">
                    <c:v>$9,584.04 </c:v>
                  </c:pt>
                  <c:pt idx="199">
                    <c:v>$9,583.89 </c:v>
                  </c:pt>
                  <c:pt idx="200">
                    <c:v>$9,582.54 </c:v>
                  </c:pt>
                  <c:pt idx="201">
                    <c:v>$39,721.93 </c:v>
                  </c:pt>
                  <c:pt idx="202">
                    <c:v>$9,566.99 </c:v>
                  </c:pt>
                  <c:pt idx="203">
                    <c:v>$9,563.03 </c:v>
                  </c:pt>
                  <c:pt idx="204">
                    <c:v>$9,549.57 </c:v>
                  </c:pt>
                  <c:pt idx="205">
                    <c:v>$9,541.70 </c:v>
                  </c:pt>
                  <c:pt idx="206">
                    <c:v>$9,540.17 </c:v>
                  </c:pt>
                  <c:pt idx="207">
                    <c:v>$9,538.65 </c:v>
                  </c:pt>
                  <c:pt idx="208">
                    <c:v>$9,528.90 </c:v>
                  </c:pt>
                  <c:pt idx="209">
                    <c:v>$9,507.68 </c:v>
                  </c:pt>
                  <c:pt idx="210">
                    <c:v>$9,504.31 </c:v>
                  </c:pt>
                  <c:pt idx="211">
                    <c:v>$9,500.57 </c:v>
                  </c:pt>
                  <c:pt idx="212">
                    <c:v>$39,670.44 </c:v>
                  </c:pt>
                  <c:pt idx="213">
                    <c:v>$9,487.64 </c:v>
                  </c:pt>
                  <c:pt idx="214">
                    <c:v>$9,453.92 </c:v>
                  </c:pt>
                  <c:pt idx="215">
                    <c:v>$9,448.42 </c:v>
                  </c:pt>
                  <c:pt idx="216">
                    <c:v>$9,447.38 </c:v>
                  </c:pt>
                  <c:pt idx="217">
                    <c:v>$9,447.25 </c:v>
                  </c:pt>
                  <c:pt idx="218">
                    <c:v>$9,432.93 </c:v>
                  </c:pt>
                  <c:pt idx="219">
                    <c:v>$9,414.92 </c:v>
                  </c:pt>
                  <c:pt idx="220">
                    <c:v>$9,411.01 </c:v>
                  </c:pt>
                  <c:pt idx="221">
                    <c:v>$9,391.35 </c:v>
                  </c:pt>
                  <c:pt idx="222">
                    <c:v>$9,386.16 </c:v>
                  </c:pt>
                  <c:pt idx="223">
                    <c:v>$48,675.52 </c:v>
                  </c:pt>
                  <c:pt idx="224">
                    <c:v>$39,611.76 </c:v>
                  </c:pt>
                  <c:pt idx="225">
                    <c:v>$9,380.75 </c:v>
                  </c:pt>
                  <c:pt idx="226">
                    <c:v>$9,377.90 </c:v>
                  </c:pt>
                  <c:pt idx="227">
                    <c:v>$9,377.45 </c:v>
                  </c:pt>
                  <c:pt idx="228">
                    <c:v>$9,361.33 </c:v>
                  </c:pt>
                  <c:pt idx="229">
                    <c:v>$9,344.20 </c:v>
                  </c:pt>
                  <c:pt idx="230">
                    <c:v>$9,338.61 </c:v>
                  </c:pt>
                  <c:pt idx="231">
                    <c:v>$9,320.26 </c:v>
                  </c:pt>
                  <c:pt idx="232">
                    <c:v>$9,315.41 </c:v>
                  </c:pt>
                  <c:pt idx="233">
                    <c:v>$9,310.81 </c:v>
                  </c:pt>
                  <c:pt idx="234">
                    <c:v>$9,304.70 </c:v>
                  </c:pt>
                  <c:pt idx="235">
                    <c:v>$39,597.41 </c:v>
                  </c:pt>
                  <c:pt idx="236">
                    <c:v>$9,301.89 </c:v>
                  </c:pt>
                  <c:pt idx="237">
                    <c:v>$9,290.14 </c:v>
                  </c:pt>
                  <c:pt idx="238">
                    <c:v>$9,288.03 </c:v>
                  </c:pt>
                  <c:pt idx="239">
                    <c:v>$9,285.87 </c:v>
                  </c:pt>
                  <c:pt idx="240">
                    <c:v>$9,283.56 </c:v>
                  </c:pt>
                  <c:pt idx="241">
                    <c:v>$9,282.48 </c:v>
                  </c:pt>
                  <c:pt idx="242">
                    <c:v>$9,264.80 </c:v>
                  </c:pt>
                  <c:pt idx="243">
                    <c:v>$9,249.50 </c:v>
                  </c:pt>
                  <c:pt idx="244">
                    <c:v>$9,247.94 </c:v>
                  </c:pt>
                  <c:pt idx="245">
                    <c:v>$9,225.26 </c:v>
                  </c:pt>
                  <c:pt idx="246">
                    <c:v>$39,556.49 </c:v>
                  </c:pt>
                  <c:pt idx="247">
                    <c:v>$9,222.40 </c:v>
                  </c:pt>
                  <c:pt idx="248">
                    <c:v>$9,210.06 </c:v>
                  </c:pt>
                  <c:pt idx="249">
                    <c:v>$9,193.84 </c:v>
                  </c:pt>
                  <c:pt idx="250">
                    <c:v>$9,182.17 </c:v>
                  </c:pt>
                  <c:pt idx="251">
                    <c:v>$9,174.14 </c:v>
                  </c:pt>
                  <c:pt idx="252">
                    <c:v>$9,171.75 </c:v>
                  </c:pt>
                  <c:pt idx="253">
                    <c:v>$9,159.51 </c:v>
                  </c:pt>
                  <c:pt idx="254">
                    <c:v>$9,147.50 </c:v>
                  </c:pt>
                  <c:pt idx="255">
                    <c:v>$9,144.57 </c:v>
                  </c:pt>
                  <c:pt idx="256">
                    <c:v>$9,140.95 </c:v>
                  </c:pt>
                  <c:pt idx="257">
                    <c:v>$39,396.86 </c:v>
                  </c:pt>
                  <c:pt idx="258">
                    <c:v>$9,101.80 </c:v>
                  </c:pt>
                  <c:pt idx="259">
                    <c:v>$9,095.94 </c:v>
                  </c:pt>
                  <c:pt idx="260">
                    <c:v>$9,095.07 </c:v>
                  </c:pt>
                  <c:pt idx="261">
                    <c:v>$9,058.73 </c:v>
                  </c:pt>
                  <c:pt idx="262">
                    <c:v>$9,048.03 </c:v>
                  </c:pt>
                  <c:pt idx="263">
                    <c:v>$9,010.20 </c:v>
                  </c:pt>
                  <c:pt idx="264">
                    <c:v>$8,998.43 </c:v>
                  </c:pt>
                  <c:pt idx="265">
                    <c:v>$8,988.16 </c:v>
                  </c:pt>
                  <c:pt idx="266">
                    <c:v>$8,978.19 </c:v>
                  </c:pt>
                  <c:pt idx="267">
                    <c:v>$8,968.33 </c:v>
                  </c:pt>
                  <c:pt idx="268">
                    <c:v>$39,352.60 </c:v>
                  </c:pt>
                  <c:pt idx="269">
                    <c:v>$8,965.80 </c:v>
                  </c:pt>
                  <c:pt idx="270">
                    <c:v>$8,964.06 </c:v>
                  </c:pt>
                  <c:pt idx="271">
                    <c:v>$8,954.99 </c:v>
                  </c:pt>
                  <c:pt idx="272">
                    <c:v>$8,944.12 </c:v>
                  </c:pt>
                  <c:pt idx="273">
                    <c:v>$8,932.08 </c:v>
                  </c:pt>
                  <c:pt idx="274">
                    <c:v>$8,930.93 </c:v>
                  </c:pt>
                  <c:pt idx="275">
                    <c:v>$8,908.47 </c:v>
                  </c:pt>
                  <c:pt idx="276">
                    <c:v>$8,906.14 </c:v>
                  </c:pt>
                  <c:pt idx="277">
                    <c:v>$8,891.14 </c:v>
                  </c:pt>
                  <c:pt idx="278">
                    <c:v>$8,890.59 </c:v>
                  </c:pt>
                  <c:pt idx="279">
                    <c:v>$39,315.28 </c:v>
                  </c:pt>
                  <c:pt idx="280">
                    <c:v>$8,871.15 </c:v>
                  </c:pt>
                  <c:pt idx="281">
                    <c:v>$8,835.26 </c:v>
                  </c:pt>
                  <c:pt idx="282">
                    <c:v>$8,827.21 </c:v>
                  </c:pt>
                  <c:pt idx="283">
                    <c:v>$8,825.09 </c:v>
                  </c:pt>
                  <c:pt idx="284">
                    <c:v>$8,824.27 </c:v>
                  </c:pt>
                  <c:pt idx="285">
                    <c:v>$8,823.99 </c:v>
                  </c:pt>
                  <c:pt idx="286">
                    <c:v>$8,823.28 </c:v>
                  </c:pt>
                  <c:pt idx="287">
                    <c:v>$8,821.88 </c:v>
                  </c:pt>
                  <c:pt idx="288">
                    <c:v>$8,800.49 </c:v>
                  </c:pt>
                  <c:pt idx="289">
                    <c:v>$8,798.59 </c:v>
                  </c:pt>
                  <c:pt idx="290">
                    <c:v>$39,241.44 </c:v>
                  </c:pt>
                  <c:pt idx="291">
                    <c:v>$8,782.47 </c:v>
                  </c:pt>
                  <c:pt idx="292">
                    <c:v>$8,765.25 </c:v>
                  </c:pt>
                  <c:pt idx="293">
                    <c:v>$8,760.12 </c:v>
                  </c:pt>
                  <c:pt idx="294">
                    <c:v>$8,747.68 </c:v>
                  </c:pt>
                  <c:pt idx="295">
                    <c:v>$8,733.23 </c:v>
                  </c:pt>
                  <c:pt idx="296">
                    <c:v>$8,703.46 </c:v>
                  </c:pt>
                  <c:pt idx="297">
                    <c:v>$8,701.84 </c:v>
                  </c:pt>
                  <c:pt idx="298">
                    <c:v>$8,688.86 </c:v>
                  </c:pt>
                  <c:pt idx="299">
                    <c:v>$8,671.19 </c:v>
                  </c:pt>
                  <c:pt idx="300">
                    <c:v>$8,665.14 </c:v>
                  </c:pt>
                  <c:pt idx="301">
                    <c:v>$39,221.12 </c:v>
                  </c:pt>
                  <c:pt idx="302">
                    <c:v>$8,665.09 </c:v>
                  </c:pt>
                  <c:pt idx="303">
                    <c:v>$8,627.54 </c:v>
                  </c:pt>
                  <c:pt idx="304">
                    <c:v>$8,615.30 </c:v>
                  </c:pt>
                  <c:pt idx="305">
                    <c:v>$8,606.22 </c:v>
                  </c:pt>
                  <c:pt idx="306">
                    <c:v>$8,605.36 </c:v>
                  </c:pt>
                  <c:pt idx="307">
                    <c:v>$8,604.48 </c:v>
                  </c:pt>
                  <c:pt idx="308">
                    <c:v>$8,603.82 </c:v>
                  </c:pt>
                  <c:pt idx="309">
                    <c:v>$8,601.33 </c:v>
                  </c:pt>
                  <c:pt idx="310">
                    <c:v>$8,596.83 </c:v>
                  </c:pt>
                  <c:pt idx="311">
                    <c:v>$8,582.30 </c:v>
                  </c:pt>
                  <c:pt idx="312">
                    <c:v>$39,125.33 </c:v>
                  </c:pt>
                  <c:pt idx="313">
                    <c:v>$8,573.30 </c:v>
                  </c:pt>
                  <c:pt idx="314">
                    <c:v>$8,572.04 </c:v>
                  </c:pt>
                  <c:pt idx="315">
                    <c:v>$8,569.86 </c:v>
                  </c:pt>
                  <c:pt idx="316">
                    <c:v>$8,567.25 </c:v>
                  </c:pt>
                  <c:pt idx="317">
                    <c:v>$8,556.91 </c:v>
                  </c:pt>
                  <c:pt idx="318">
                    <c:v>$8,551.35 </c:v>
                  </c:pt>
                  <c:pt idx="319">
                    <c:v>$8,547.69 </c:v>
                  </c:pt>
                  <c:pt idx="320">
                    <c:v>$8,539.67 </c:v>
                  </c:pt>
                  <c:pt idx="321">
                    <c:v>$8,538.29 </c:v>
                  </c:pt>
                  <c:pt idx="322">
                    <c:v>$8,534.67 </c:v>
                  </c:pt>
                  <c:pt idx="323">
                    <c:v>$39,047.29 </c:v>
                  </c:pt>
                  <c:pt idx="324">
                    <c:v>$8,527.53 </c:v>
                  </c:pt>
                  <c:pt idx="325">
                    <c:v>$8,522.00 </c:v>
                  </c:pt>
                  <c:pt idx="326">
                    <c:v>$8,520.03 </c:v>
                  </c:pt>
                  <c:pt idx="327">
                    <c:v>$8,516.83 </c:v>
                  </c:pt>
                  <c:pt idx="328">
                    <c:v>$8,515.76 </c:v>
                  </c:pt>
                  <c:pt idx="329">
                    <c:v>$8,471.65 </c:v>
                  </c:pt>
                  <c:pt idx="330">
                    <c:v>$8,466.35 </c:v>
                  </c:pt>
                  <c:pt idx="331">
                    <c:v>$8,457.82 </c:v>
                  </c:pt>
                  <c:pt idx="332">
                    <c:v>$8,450.82 </c:v>
                  </c:pt>
                  <c:pt idx="333">
                    <c:v>$8,448.66 </c:v>
                  </c:pt>
                  <c:pt idx="334">
                    <c:v>$48,673.56 </c:v>
                  </c:pt>
                  <c:pt idx="335">
                    <c:v>$38,998.55 </c:v>
                  </c:pt>
                  <c:pt idx="336">
                    <c:v>$8,444.47 </c:v>
                  </c:pt>
                  <c:pt idx="337">
                    <c:v>$8,442.67 </c:v>
                  </c:pt>
                  <c:pt idx="338">
                    <c:v>$8,440.05 </c:v>
                  </c:pt>
                  <c:pt idx="339">
                    <c:v>$8,428.07 </c:v>
                  </c:pt>
                  <c:pt idx="340">
                    <c:v>$8,413.46 </c:v>
                  </c:pt>
                  <c:pt idx="341">
                    <c:v>$8,410.05 </c:v>
                  </c:pt>
                  <c:pt idx="342">
                    <c:v>$8,400.01 </c:v>
                  </c:pt>
                  <c:pt idx="343">
                    <c:v>$8,396.62 </c:v>
                  </c:pt>
                  <c:pt idx="344">
                    <c:v>$8,355.54 </c:v>
                  </c:pt>
                  <c:pt idx="345">
                    <c:v>$8,347.16 </c:v>
                  </c:pt>
                  <c:pt idx="346">
                    <c:v>$38,947.43 </c:v>
                  </c:pt>
                  <c:pt idx="347">
                    <c:v>$8,342.91 </c:v>
                  </c:pt>
                  <c:pt idx="348">
                    <c:v>$8,334.59 </c:v>
                  </c:pt>
                  <c:pt idx="349">
                    <c:v>$8,334.46 </c:v>
                  </c:pt>
                  <c:pt idx="350">
                    <c:v>$8,314.65 </c:v>
                  </c:pt>
                  <c:pt idx="351">
                    <c:v>$8,310.84 </c:v>
                  </c:pt>
                  <c:pt idx="352">
                    <c:v>$8,302.54 </c:v>
                  </c:pt>
                  <c:pt idx="353">
                    <c:v>$8,283.68 </c:v>
                  </c:pt>
                  <c:pt idx="354">
                    <c:v>$8,280.62 </c:v>
                  </c:pt>
                  <c:pt idx="355">
                    <c:v>$8,277.52 </c:v>
                  </c:pt>
                  <c:pt idx="356">
                    <c:v>$8,271.46 </c:v>
                  </c:pt>
                  <c:pt idx="357">
                    <c:v>$38,932.56 </c:v>
                  </c:pt>
                  <c:pt idx="358">
                    <c:v>$8,269.04 </c:v>
                  </c:pt>
                  <c:pt idx="359">
                    <c:v>$8,268.00 </c:v>
                  </c:pt>
                  <c:pt idx="360">
                    <c:v>$8,252.28 </c:v>
                  </c:pt>
                  <c:pt idx="361">
                    <c:v>$8,240.59 </c:v>
                  </c:pt>
                  <c:pt idx="362">
                    <c:v>$8,233.10 </c:v>
                  </c:pt>
                  <c:pt idx="363">
                    <c:v>$8,232.64 </c:v>
                  </c:pt>
                  <c:pt idx="364">
                    <c:v>$8,219.20 </c:v>
                  </c:pt>
                  <c:pt idx="365">
                    <c:v>$8,211.10 </c:v>
                  </c:pt>
                  <c:pt idx="366">
                    <c:v>$8,188.12 </c:v>
                  </c:pt>
                  <c:pt idx="367">
                    <c:v>$8,182.89 </c:v>
                  </c:pt>
                  <c:pt idx="368">
                    <c:v>$38,924.04 </c:v>
                  </c:pt>
                  <c:pt idx="369">
                    <c:v>$8,179.51 </c:v>
                  </c:pt>
                  <c:pt idx="370">
                    <c:v>$8,177.90 </c:v>
                  </c:pt>
                  <c:pt idx="371">
                    <c:v>$8,162.72 </c:v>
                  </c:pt>
                  <c:pt idx="372">
                    <c:v>$8,157.92 </c:v>
                  </c:pt>
                  <c:pt idx="373">
                    <c:v>$8,125.78 </c:v>
                  </c:pt>
                  <c:pt idx="374">
                    <c:v>$8,124.41 </c:v>
                  </c:pt>
                  <c:pt idx="375">
                    <c:v>$8,116.68 </c:v>
                  </c:pt>
                  <c:pt idx="376">
                    <c:v>$8,116.27 </c:v>
                  </c:pt>
                  <c:pt idx="377">
                    <c:v>$8,112.59 </c:v>
                  </c:pt>
                  <c:pt idx="378">
                    <c:v>$8,091.30 </c:v>
                  </c:pt>
                  <c:pt idx="379">
                    <c:v>$38,893.36 </c:v>
                  </c:pt>
                  <c:pt idx="380">
                    <c:v>$8,083.92 </c:v>
                  </c:pt>
                  <c:pt idx="381">
                    <c:v>$8,081.74 </c:v>
                  </c:pt>
                  <c:pt idx="382">
                    <c:v>$8,081.26 </c:v>
                  </c:pt>
                  <c:pt idx="383">
                    <c:v>$8,077.41 </c:v>
                  </c:pt>
                  <c:pt idx="384">
                    <c:v>$8,071.57 </c:v>
                  </c:pt>
                  <c:pt idx="385">
                    <c:v>$8,068.19 </c:v>
                  </c:pt>
                  <c:pt idx="386">
                    <c:v>$8,067.83 </c:v>
                  </c:pt>
                  <c:pt idx="387">
                    <c:v>$8,062.76 </c:v>
                  </c:pt>
                  <c:pt idx="388">
                    <c:v>$8,062.31 </c:v>
                  </c:pt>
                  <c:pt idx="389">
                    <c:v>$8,059.68 </c:v>
                  </c:pt>
                  <c:pt idx="390">
                    <c:v>$38,869.25 </c:v>
                  </c:pt>
                  <c:pt idx="391">
                    <c:v>$8,059.06 </c:v>
                  </c:pt>
                  <c:pt idx="392">
                    <c:v>$8,035.64 </c:v>
                  </c:pt>
                  <c:pt idx="393">
                    <c:v>$8,027.97 </c:v>
                  </c:pt>
                  <c:pt idx="394">
                    <c:v>$8,026.67 </c:v>
                  </c:pt>
                  <c:pt idx="395">
                    <c:v>$8,023.14 </c:v>
                  </c:pt>
                  <c:pt idx="396">
                    <c:v>$8,021.11 </c:v>
                  </c:pt>
                  <c:pt idx="397">
                    <c:v>$8,017.06 </c:v>
                  </c:pt>
                  <c:pt idx="398">
                    <c:v>$8,014.62 </c:v>
                  </c:pt>
                  <c:pt idx="399">
                    <c:v>$8,004.96 </c:v>
                  </c:pt>
                  <c:pt idx="400">
                    <c:v>$7,986.48 </c:v>
                  </c:pt>
                  <c:pt idx="401">
                    <c:v>$38,836.98 </c:v>
                  </c:pt>
                  <c:pt idx="402">
                    <c:v>$7,985.82 </c:v>
                  </c:pt>
                  <c:pt idx="403">
                    <c:v>$7,980.34 </c:v>
                  </c:pt>
                  <c:pt idx="404">
                    <c:v>$7,966.81 </c:v>
                  </c:pt>
                  <c:pt idx="405">
                    <c:v>$7,958.13 </c:v>
                  </c:pt>
                  <c:pt idx="406">
                    <c:v>$7,954.52 </c:v>
                  </c:pt>
                  <c:pt idx="407">
                    <c:v>$7,953.72 </c:v>
                  </c:pt>
                  <c:pt idx="408">
                    <c:v>$7,948.22 </c:v>
                  </c:pt>
                  <c:pt idx="409">
                    <c:v>$7,935.29 </c:v>
                  </c:pt>
                  <c:pt idx="410">
                    <c:v>$7,896.41 </c:v>
                  </c:pt>
                  <c:pt idx="411">
                    <c:v>$7,851.85 </c:v>
                  </c:pt>
                  <c:pt idx="412">
                    <c:v>$38,792.69 </c:v>
                  </c:pt>
                  <c:pt idx="413">
                    <c:v>$7,844.80 </c:v>
                  </c:pt>
                  <c:pt idx="414">
                    <c:v>$7,824.37 </c:v>
                  </c:pt>
                  <c:pt idx="415">
                    <c:v>$7,812.67 </c:v>
                  </c:pt>
                  <c:pt idx="416">
                    <c:v>$7,804.16 </c:v>
                  </c:pt>
                  <c:pt idx="417">
                    <c:v>$7,803.77 </c:v>
                  </c:pt>
                  <c:pt idx="418">
                    <c:v>$7,794.68 </c:v>
                  </c:pt>
                  <c:pt idx="419">
                    <c:v>$7,789.64 </c:v>
                  </c:pt>
                  <c:pt idx="420">
                    <c:v>$7,763.06 </c:v>
                  </c:pt>
                  <c:pt idx="421">
                    <c:v>$7,749.16 </c:v>
                  </c:pt>
                  <c:pt idx="422">
                    <c:v>$7,742.11 </c:v>
                  </c:pt>
                  <c:pt idx="423">
                    <c:v>$38,746.36 </c:v>
                  </c:pt>
                  <c:pt idx="424">
                    <c:v>$7,740.34 </c:v>
                  </c:pt>
                  <c:pt idx="425">
                    <c:v>$7,736.39 </c:v>
                  </c:pt>
                  <c:pt idx="426">
                    <c:v>$7,731.86 </c:v>
                  </c:pt>
                  <c:pt idx="427">
                    <c:v>$7,731.43 </c:v>
                  </c:pt>
                  <c:pt idx="428">
                    <c:v>$7,729.65 </c:v>
                  </c:pt>
                  <c:pt idx="429">
                    <c:v>$7,727.25 </c:v>
                  </c:pt>
                  <c:pt idx="430">
                    <c:v>$7,726.85 </c:v>
                  </c:pt>
                  <c:pt idx="431">
                    <c:v>$7,684.62 </c:v>
                  </c:pt>
                  <c:pt idx="432">
                    <c:v>$7,682.67 </c:v>
                  </c:pt>
                  <c:pt idx="433">
                    <c:v>$7,681.17 </c:v>
                  </c:pt>
                  <c:pt idx="434">
                    <c:v>$38,740.12 </c:v>
                  </c:pt>
                  <c:pt idx="435">
                    <c:v>$7,680.92 </c:v>
                  </c:pt>
                  <c:pt idx="436">
                    <c:v>$7,676.40 </c:v>
                  </c:pt>
                  <c:pt idx="437">
                    <c:v>$7,670.75 </c:v>
                  </c:pt>
                  <c:pt idx="438">
                    <c:v>$7,662.47 </c:v>
                  </c:pt>
                  <c:pt idx="439">
                    <c:v>$7,657.69 </c:v>
                  </c:pt>
                  <c:pt idx="440">
                    <c:v>$7,652.26 </c:v>
                  </c:pt>
                  <c:pt idx="441">
                    <c:v>$7,650.80 </c:v>
                  </c:pt>
                  <c:pt idx="442">
                    <c:v>$7,650.77 </c:v>
                  </c:pt>
                  <c:pt idx="443">
                    <c:v>$7,642.05 </c:v>
                  </c:pt>
                  <c:pt idx="444">
                    <c:v>$7,640.31 </c:v>
                  </c:pt>
                  <c:pt idx="445">
                    <c:v>$48,549.18 </c:v>
                  </c:pt>
                  <c:pt idx="446">
                    <c:v>$38,711.00 </c:v>
                  </c:pt>
                  <c:pt idx="447">
                    <c:v>$7,639.42 </c:v>
                  </c:pt>
                  <c:pt idx="448">
                    <c:v>$7,636.92 </c:v>
                  </c:pt>
                  <c:pt idx="449">
                    <c:v>$7,633.72 </c:v>
                  </c:pt>
                  <c:pt idx="450">
                    <c:v>$7,626.99 </c:v>
                  </c:pt>
                  <c:pt idx="451">
                    <c:v>$7,624.63 </c:v>
                  </c:pt>
                  <c:pt idx="452">
                    <c:v>$7,623.52 </c:v>
                  </c:pt>
                  <c:pt idx="453">
                    <c:v>$7,623.13 </c:v>
                  </c:pt>
                  <c:pt idx="454">
                    <c:v>$7,609.60 </c:v>
                  </c:pt>
                  <c:pt idx="455">
                    <c:v>$7,607.03 </c:v>
                  </c:pt>
                  <c:pt idx="456">
                    <c:v>$7,585.62 </c:v>
                  </c:pt>
                  <c:pt idx="457">
                    <c:v>$38,709.18 </c:v>
                  </c:pt>
                  <c:pt idx="458">
                    <c:v>$7,567.13 </c:v>
                  </c:pt>
                  <c:pt idx="459">
                    <c:v>$7,538.52 </c:v>
                  </c:pt>
                  <c:pt idx="460">
                    <c:v>$7,537.16 </c:v>
                  </c:pt>
                  <c:pt idx="461">
                    <c:v>$7,531.70 </c:v>
                  </c:pt>
                  <c:pt idx="462">
                    <c:v>$7,526.71 </c:v>
                  </c:pt>
                  <c:pt idx="463">
                    <c:v>$7,518.03 </c:v>
                  </c:pt>
                  <c:pt idx="464">
                    <c:v>$7,512.27 </c:v>
                  </c:pt>
                  <c:pt idx="465">
                    <c:v>$7,504.30 </c:v>
                  </c:pt>
                  <c:pt idx="466">
                    <c:v>$7,494.63 </c:v>
                  </c:pt>
                  <c:pt idx="467">
                    <c:v>$7,487.38 </c:v>
                  </c:pt>
                  <c:pt idx="468">
                    <c:v>$38,652.09 </c:v>
                  </c:pt>
                  <c:pt idx="469">
                    <c:v>$7,463.51 </c:v>
                  </c:pt>
                  <c:pt idx="470">
                    <c:v>$7,450.36 </c:v>
                  </c:pt>
                  <c:pt idx="471">
                    <c:v>$7,448.40 </c:v>
                  </c:pt>
                  <c:pt idx="472">
                    <c:v>$7,445.92 </c:v>
                  </c:pt>
                  <c:pt idx="473">
                    <c:v>$7,443.64 </c:v>
                  </c:pt>
                  <c:pt idx="474">
                    <c:v>$7,441.50 </c:v>
                  </c:pt>
                  <c:pt idx="475">
                    <c:v>$7,441.05 </c:v>
                  </c:pt>
                  <c:pt idx="476">
                    <c:v>$7,421.19 </c:v>
                  </c:pt>
                  <c:pt idx="477">
                    <c:v>$7,419.48 </c:v>
                  </c:pt>
                  <c:pt idx="478">
                    <c:v>$7,418.52 </c:v>
                  </c:pt>
                  <c:pt idx="479">
                    <c:v>$38,511.63 </c:v>
                  </c:pt>
                  <c:pt idx="480">
                    <c:v>$7,403.98 </c:v>
                  </c:pt>
                  <c:pt idx="481">
                    <c:v>$7,388.85 </c:v>
                  </c:pt>
                  <c:pt idx="482">
                    <c:v>$7,371.77 </c:v>
                  </c:pt>
                  <c:pt idx="483">
                    <c:v>$7,362.31 </c:v>
                  </c:pt>
                  <c:pt idx="484">
                    <c:v>$7,358.18 </c:v>
                  </c:pt>
                  <c:pt idx="485">
                    <c:v>$7,357.49 </c:v>
                  </c:pt>
                  <c:pt idx="486">
                    <c:v>$7,349.12 </c:v>
                  </c:pt>
                  <c:pt idx="487">
                    <c:v>$7,348.14 </c:v>
                  </c:pt>
                  <c:pt idx="488">
                    <c:v>$7,345.73 </c:v>
                  </c:pt>
                  <c:pt idx="489">
                    <c:v>$7,345.08 </c:v>
                  </c:pt>
                  <c:pt idx="490">
                    <c:v>$38,415.47 </c:v>
                  </c:pt>
                  <c:pt idx="491">
                    <c:v>$7,339.93 </c:v>
                  </c:pt>
                  <c:pt idx="492">
                    <c:v>$7,337.75 </c:v>
                  </c:pt>
                  <c:pt idx="493">
                    <c:v>$7,325.47 </c:v>
                  </c:pt>
                  <c:pt idx="494">
                    <c:v>$7,325.05 </c:v>
                  </c:pt>
                  <c:pt idx="495">
                    <c:v>$7,323.73 </c:v>
                  </c:pt>
                  <c:pt idx="496">
                    <c:v>$7,322.86 </c:v>
                  </c:pt>
                  <c:pt idx="497">
                    <c:v>$7,318.22 </c:v>
                  </c:pt>
                  <c:pt idx="498">
                    <c:v>$7,318.21 </c:v>
                  </c:pt>
                  <c:pt idx="499">
                    <c:v>$7,304.65 </c:v>
                  </c:pt>
                  <c:pt idx="500">
                    <c:v>$7,302.46 </c:v>
                  </c:pt>
                  <c:pt idx="501">
                    <c:v>$38,405.26 </c:v>
                  </c:pt>
                  <c:pt idx="502">
                    <c:v>$7,281.51 </c:v>
                  </c:pt>
                  <c:pt idx="503">
                    <c:v>$7,273.02 </c:v>
                  </c:pt>
                  <c:pt idx="504">
                    <c:v>$7,265.70 </c:v>
                  </c:pt>
                  <c:pt idx="505">
                    <c:v>$7,265.58 </c:v>
                  </c:pt>
                  <c:pt idx="506">
                    <c:v>$7,261.74 </c:v>
                  </c:pt>
                  <c:pt idx="507">
                    <c:v>$7,256.72 </c:v>
                  </c:pt>
                  <c:pt idx="508">
                    <c:v>$7,248.71 </c:v>
                  </c:pt>
                  <c:pt idx="509">
                    <c:v>$7,243.81 </c:v>
                  </c:pt>
                  <c:pt idx="510">
                    <c:v>$7,228.22 </c:v>
                  </c:pt>
                  <c:pt idx="511">
                    <c:v>$7,222.79 </c:v>
                  </c:pt>
                  <c:pt idx="512">
                    <c:v>$38,389.79 </c:v>
                  </c:pt>
                  <c:pt idx="513">
                    <c:v>$7,220.25 </c:v>
                  </c:pt>
                  <c:pt idx="514">
                    <c:v>$7,209.49 </c:v>
                  </c:pt>
                  <c:pt idx="515">
                    <c:v>$7,201.70 </c:v>
                  </c:pt>
                  <c:pt idx="516">
                    <c:v>$7,196.87 </c:v>
                  </c:pt>
                  <c:pt idx="517">
                    <c:v>$7,179.52 </c:v>
                  </c:pt>
                  <c:pt idx="518">
                    <c:v>$7,175.51 </c:v>
                  </c:pt>
                  <c:pt idx="519">
                    <c:v>$7,173.36 </c:v>
                  </c:pt>
                  <c:pt idx="520">
                    <c:v>$7,162.01 </c:v>
                  </c:pt>
                  <c:pt idx="521">
                    <c:v>$7,160.33 </c:v>
                  </c:pt>
                  <c:pt idx="522">
                    <c:v>$7,160.09 </c:v>
                  </c:pt>
                  <c:pt idx="523">
                    <c:v>$38,344.57 </c:v>
                  </c:pt>
                  <c:pt idx="524">
                    <c:v>$7,153.55 </c:v>
                  </c:pt>
                  <c:pt idx="525">
                    <c:v>$7,152.67 </c:v>
                  </c:pt>
                  <c:pt idx="526">
                    <c:v>$7,151.09 </c:v>
                  </c:pt>
                  <c:pt idx="527">
                    <c:v>$7,147.47 </c:v>
                  </c:pt>
                  <c:pt idx="528">
                    <c:v>$7,147.11 </c:v>
                  </c:pt>
                  <c:pt idx="529">
                    <c:v>$7,144.86 </c:v>
                  </c:pt>
                  <c:pt idx="530">
                    <c:v>$7,144.40 </c:v>
                  </c:pt>
                  <c:pt idx="531">
                    <c:v>$7,133.90 </c:v>
                  </c:pt>
                  <c:pt idx="532">
                    <c:v>$7,128.64 </c:v>
                  </c:pt>
                  <c:pt idx="533">
                    <c:v>$7,125.25 </c:v>
                  </c:pt>
                  <c:pt idx="534">
                    <c:v>$38,313.13 </c:v>
                  </c:pt>
                  <c:pt idx="535">
                    <c:v>$7,106.81 </c:v>
                  </c:pt>
                  <c:pt idx="536">
                    <c:v>$7,096.98 </c:v>
                  </c:pt>
                  <c:pt idx="537">
                    <c:v>$7,077.19 </c:v>
                  </c:pt>
                  <c:pt idx="538">
                    <c:v>$7,054.41 </c:v>
                  </c:pt>
                  <c:pt idx="539">
                    <c:v>$7,050.64 </c:v>
                  </c:pt>
                  <c:pt idx="540">
                    <c:v>$7,050.02 </c:v>
                  </c:pt>
                  <c:pt idx="541">
                    <c:v>$7,046.72 </c:v>
                  </c:pt>
                  <c:pt idx="542">
                    <c:v>$7,045.50 </c:v>
                  </c:pt>
                  <c:pt idx="543">
                    <c:v>$7,042.11 </c:v>
                  </c:pt>
                  <c:pt idx="544">
                    <c:v>$7,033.08 </c:v>
                  </c:pt>
                  <c:pt idx="545">
                    <c:v>$38,282.75 </c:v>
                  </c:pt>
                  <c:pt idx="546">
                    <c:v>$7,003.10 </c:v>
                  </c:pt>
                  <c:pt idx="547">
                    <c:v>$6,989.95 </c:v>
                  </c:pt>
                  <c:pt idx="548">
                    <c:v>$6,986.70 </c:v>
                  </c:pt>
                  <c:pt idx="549">
                    <c:v>$6,985.51 </c:v>
                  </c:pt>
                  <c:pt idx="550">
                    <c:v>$6,965.21 </c:v>
                  </c:pt>
                  <c:pt idx="551">
                    <c:v>$6,951.12 </c:v>
                  </c:pt>
                  <c:pt idx="552">
                    <c:v>$6,948.70 </c:v>
                  </c:pt>
                  <c:pt idx="553">
                    <c:v>$6,940.94 </c:v>
                  </c:pt>
                  <c:pt idx="554">
                    <c:v>$6,940.91 </c:v>
                  </c:pt>
                  <c:pt idx="555">
                    <c:v>$6,938.11 </c:v>
                  </c:pt>
                  <c:pt idx="556">
                    <c:v>$48,517.56 </c:v>
                  </c:pt>
                  <c:pt idx="557">
                    <c:v>$38,245.59 </c:v>
                  </c:pt>
                  <c:pt idx="558">
                    <c:v>$6,933.24 </c:v>
                  </c:pt>
                  <c:pt idx="559">
                    <c:v>$6,895.19 </c:v>
                  </c:pt>
                  <c:pt idx="560">
                    <c:v>$6,877.98 </c:v>
                  </c:pt>
                  <c:pt idx="561">
                    <c:v>$6,876.53 </c:v>
                  </c:pt>
                  <c:pt idx="562">
                    <c:v>$6,875.96 </c:v>
                  </c:pt>
                  <c:pt idx="563">
                    <c:v>$6,868.39 </c:v>
                  </c:pt>
                  <c:pt idx="564">
                    <c:v>$6,863.49 </c:v>
                  </c:pt>
                  <c:pt idx="565">
                    <c:v>$6,858.48 </c:v>
                  </c:pt>
                  <c:pt idx="566">
                    <c:v>$6,849.03 </c:v>
                  </c:pt>
                  <c:pt idx="567">
                    <c:v>$6,843.17 </c:v>
                  </c:pt>
                  <c:pt idx="568">
                    <c:v>$38,241.74 </c:v>
                  </c:pt>
                  <c:pt idx="569">
                    <c:v>$6,842.28 </c:v>
                  </c:pt>
                  <c:pt idx="570">
                    <c:v>$6,837.37 </c:v>
                  </c:pt>
                  <c:pt idx="571">
                    <c:v>$6,827.69 </c:v>
                  </c:pt>
                  <c:pt idx="572">
                    <c:v>$6,809.46 </c:v>
                  </c:pt>
                  <c:pt idx="573">
                    <c:v>$6,799.46 </c:v>
                  </c:pt>
                  <c:pt idx="574">
                    <c:v>$6,796.86 </c:v>
                  </c:pt>
                  <c:pt idx="575">
                    <c:v>$6,781.52 </c:v>
                  </c:pt>
                  <c:pt idx="576">
                    <c:v>$6,781.35 </c:v>
                  </c:pt>
                  <c:pt idx="577">
                    <c:v>$6,775.96 </c:v>
                  </c:pt>
                  <c:pt idx="578">
                    <c:v>$6,770.19 </c:v>
                  </c:pt>
                  <c:pt idx="579">
                    <c:v>$38,237.34 </c:v>
                  </c:pt>
                  <c:pt idx="580">
                    <c:v>$6,753.04 </c:v>
                  </c:pt>
                  <c:pt idx="581">
                    <c:v>$6,750.27 </c:v>
                  </c:pt>
                  <c:pt idx="582">
                    <c:v>$6,749.63 </c:v>
                  </c:pt>
                  <c:pt idx="583">
                    <c:v>$6,748.59 </c:v>
                  </c:pt>
                  <c:pt idx="584">
                    <c:v>$6,746.74 </c:v>
                  </c:pt>
                  <c:pt idx="585">
                    <c:v>$6,738.84 </c:v>
                  </c:pt>
                  <c:pt idx="586">
                    <c:v>$6,737.98 </c:v>
                  </c:pt>
                  <c:pt idx="587">
                    <c:v>$6,721.37 </c:v>
                  </c:pt>
                  <c:pt idx="588">
                    <c:v>$6,710.19 </c:v>
                  </c:pt>
                  <c:pt idx="589">
                    <c:v>$6,706.47 </c:v>
                  </c:pt>
                  <c:pt idx="590">
                    <c:v>$38,189.10 </c:v>
                  </c:pt>
                  <c:pt idx="591">
                    <c:v>$6,700.56 </c:v>
                  </c:pt>
                  <c:pt idx="592">
                    <c:v>$6,686.43 </c:v>
                  </c:pt>
                  <c:pt idx="593">
                    <c:v>$6,666.24 </c:v>
                  </c:pt>
                  <c:pt idx="594">
                    <c:v>$6,664.69 </c:v>
                  </c:pt>
                  <c:pt idx="595">
                    <c:v>$6,664.32 </c:v>
                  </c:pt>
                  <c:pt idx="596">
                    <c:v>$6,653.79 </c:v>
                  </c:pt>
                  <c:pt idx="597">
                    <c:v>$6,652.53 </c:v>
                  </c:pt>
                  <c:pt idx="598">
                    <c:v>$6,651.26 </c:v>
                  </c:pt>
                  <c:pt idx="599">
                    <c:v>$6,640.54 </c:v>
                  </c:pt>
                  <c:pt idx="600">
                    <c:v>$6,639.30 </c:v>
                  </c:pt>
                  <c:pt idx="601">
                    <c:v>$38,126.25 </c:v>
                  </c:pt>
                  <c:pt idx="602">
                    <c:v>$6,638.16 </c:v>
                  </c:pt>
                  <c:pt idx="603">
                    <c:v>$6,630.31 </c:v>
                  </c:pt>
                  <c:pt idx="604">
                    <c:v>$6,610.11 </c:v>
                  </c:pt>
                  <c:pt idx="605">
                    <c:v>$6,600.36 </c:v>
                  </c:pt>
                  <c:pt idx="606">
                    <c:v>$6,600.21 </c:v>
                  </c:pt>
                  <c:pt idx="607">
                    <c:v>$6,593.51 </c:v>
                  </c:pt>
                  <c:pt idx="608">
                    <c:v>$6,571.54 </c:v>
                  </c:pt>
                  <c:pt idx="609">
                    <c:v>$6,571.02 </c:v>
                  </c:pt>
                  <c:pt idx="610">
                    <c:v>$6,555.07 </c:v>
                  </c:pt>
                  <c:pt idx="611">
                    <c:v>$6,552.01 </c:v>
                  </c:pt>
                  <c:pt idx="612">
                    <c:v>$37,829.72 </c:v>
                  </c:pt>
                  <c:pt idx="613">
                    <c:v>$6,551.75 </c:v>
                  </c:pt>
                  <c:pt idx="614">
                    <c:v>$6,548.20 </c:v>
                  </c:pt>
                  <c:pt idx="615">
                    <c:v>$6,546.16 </c:v>
                  </c:pt>
                  <c:pt idx="616">
                    <c:v>$6,536.68 </c:v>
                  </c:pt>
                  <c:pt idx="617">
                    <c:v>$6,532.04 </c:v>
                  </c:pt>
                  <c:pt idx="618">
                    <c:v>$6,529.21 </c:v>
                  </c:pt>
                  <c:pt idx="619">
                    <c:v>$6,512.24 </c:v>
                  </c:pt>
                  <c:pt idx="620">
                    <c:v>$6,500.24 </c:v>
                  </c:pt>
                  <c:pt idx="621">
                    <c:v>$6,496.89 </c:v>
                  </c:pt>
                  <c:pt idx="622">
                    <c:v>$6,481.67 </c:v>
                  </c:pt>
                  <c:pt idx="623">
                    <c:v>$37,800.98 </c:v>
                  </c:pt>
                  <c:pt idx="624">
                    <c:v>$6,474.01 </c:v>
                  </c:pt>
                  <c:pt idx="625">
                    <c:v>$6,473.15 </c:v>
                  </c:pt>
                  <c:pt idx="626">
                    <c:v>$6,457.84 </c:v>
                  </c:pt>
                  <c:pt idx="627">
                    <c:v>$6,455.86 </c:v>
                  </c:pt>
                  <c:pt idx="628">
                    <c:v>$6,435.62 </c:v>
                  </c:pt>
                  <c:pt idx="629">
                    <c:v>$6,423.48 </c:v>
                  </c:pt>
                  <c:pt idx="630">
                    <c:v>$6,417.28 </c:v>
                  </c:pt>
                  <c:pt idx="631">
                    <c:v>$6,414.18 </c:v>
                  </c:pt>
                  <c:pt idx="632">
                    <c:v>$6,412.34 </c:v>
                  </c:pt>
                  <c:pt idx="633">
                    <c:v>$6,407.05 </c:v>
                  </c:pt>
                  <c:pt idx="634">
                    <c:v>$37,742.58 </c:v>
                  </c:pt>
                  <c:pt idx="635">
                    <c:v>$6,406.41 </c:v>
                  </c:pt>
                  <c:pt idx="636">
                    <c:v>$6,402.29 </c:v>
                  </c:pt>
                  <c:pt idx="637">
                    <c:v>$6,393.60 </c:v>
                  </c:pt>
                  <c:pt idx="638">
                    <c:v>$6,389.53 </c:v>
                  </c:pt>
                  <c:pt idx="639">
                    <c:v>$6,389.38 </c:v>
                  </c:pt>
                  <c:pt idx="640">
                    <c:v>$6,374.16 </c:v>
                  </c:pt>
                  <c:pt idx="641">
                    <c:v>$6,373.56 </c:v>
                  </c:pt>
                  <c:pt idx="642">
                    <c:v>$6,367.31 </c:v>
                  </c:pt>
                  <c:pt idx="643">
                    <c:v>$6,361.47 </c:v>
                  </c:pt>
                  <c:pt idx="644">
                    <c:v>$6,360.99 </c:v>
                  </c:pt>
                  <c:pt idx="645">
                    <c:v>$37,735.20 </c:v>
                  </c:pt>
                  <c:pt idx="646">
                    <c:v>$6,358.78 </c:v>
                  </c:pt>
                  <c:pt idx="647">
                    <c:v>$6,356.27 </c:v>
                  </c:pt>
                  <c:pt idx="648">
                    <c:v>$6,338.08 </c:v>
                  </c:pt>
                  <c:pt idx="649">
                    <c:v>$6,335.64 </c:v>
                  </c:pt>
                  <c:pt idx="650">
                    <c:v>$6,334.34 </c:v>
                  </c:pt>
                  <c:pt idx="651">
                    <c:v>$6,313.76 </c:v>
                  </c:pt>
                  <c:pt idx="652">
                    <c:v>$6,311.95 </c:v>
                  </c:pt>
                  <c:pt idx="653">
                    <c:v>$6,311.11 </c:v>
                  </c:pt>
                  <c:pt idx="654">
                    <c:v>$6,305.61 </c:v>
                  </c:pt>
                  <c:pt idx="655">
                    <c:v>$6,302.23 </c:v>
                  </c:pt>
                  <c:pt idx="656">
                    <c:v>$37,701.88 </c:v>
                  </c:pt>
                  <c:pt idx="657">
                    <c:v>$6,293.63 </c:v>
                  </c:pt>
                  <c:pt idx="658">
                    <c:v>$6,289.75 </c:v>
                  </c:pt>
                  <c:pt idx="659">
                    <c:v>$6,282.24 </c:v>
                  </c:pt>
                  <c:pt idx="660">
                    <c:v>$6,276.30 </c:v>
                  </c:pt>
                  <c:pt idx="661">
                    <c:v>$6,272.48 </c:v>
                  </c:pt>
                  <c:pt idx="662">
                    <c:v>$6,269.33 </c:v>
                  </c:pt>
                  <c:pt idx="663">
                    <c:v>$6,261.20 </c:v>
                  </c:pt>
                  <c:pt idx="664">
                    <c:v>$6,255.38 </c:v>
                  </c:pt>
                  <c:pt idx="665">
                    <c:v>$6,254.13 </c:v>
                  </c:pt>
                  <c:pt idx="666">
                    <c:v>$6,253.85 </c:v>
                  </c:pt>
                  <c:pt idx="667">
                    <c:v>$48,173.36 </c:v>
                  </c:pt>
                  <c:pt idx="668">
                    <c:v>$37,675.06 </c:v>
                  </c:pt>
                  <c:pt idx="669">
                    <c:v>$6,250.44 </c:v>
                  </c:pt>
                  <c:pt idx="670">
                    <c:v>$6,238.30 </c:v>
                  </c:pt>
                  <c:pt idx="671">
                    <c:v>$6,236.95 </c:v>
                  </c:pt>
                  <c:pt idx="672">
                    <c:v>$6,219.93 </c:v>
                  </c:pt>
                  <c:pt idx="673">
                    <c:v>$6,208.50 </c:v>
                  </c:pt>
                  <c:pt idx="674">
                    <c:v>$6,207.26 </c:v>
                  </c:pt>
                  <c:pt idx="675">
                    <c:v>$6,203.90 </c:v>
                  </c:pt>
                  <c:pt idx="676">
                    <c:v>$6,198.75 </c:v>
                  </c:pt>
                  <c:pt idx="677">
                    <c:v>$6,196.45 </c:v>
                  </c:pt>
                  <c:pt idx="678">
                    <c:v>$6,186.13 </c:v>
                  </c:pt>
                  <c:pt idx="679">
                    <c:v>$37,650.74 </c:v>
                  </c:pt>
                  <c:pt idx="680">
                    <c:v>$6,185.32 </c:v>
                  </c:pt>
                  <c:pt idx="681">
                    <c:v>$6,184.30 </c:v>
                  </c:pt>
                  <c:pt idx="682">
                    <c:v>$6,183.46 </c:v>
                  </c:pt>
                  <c:pt idx="683">
                    <c:v>$6,183.32 </c:v>
                  </c:pt>
                  <c:pt idx="684">
                    <c:v>$6,170.96 </c:v>
                  </c:pt>
                  <c:pt idx="685">
                    <c:v>$6,159.57 </c:v>
                  </c:pt>
                  <c:pt idx="686">
                    <c:v>$6,152.05 </c:v>
                  </c:pt>
                  <c:pt idx="687">
                    <c:v>$6,147.12 </c:v>
                  </c:pt>
                  <c:pt idx="688">
                    <c:v>$6,139.14 </c:v>
                  </c:pt>
                  <c:pt idx="689">
                    <c:v>$6,138.58 </c:v>
                  </c:pt>
                  <c:pt idx="690">
                    <c:v>$37,607.53 </c:v>
                  </c:pt>
                  <c:pt idx="691">
                    <c:v>$6,138.50 </c:v>
                  </c:pt>
                  <c:pt idx="692">
                    <c:v>$6,128.80 </c:v>
                  </c:pt>
                  <c:pt idx="693">
                    <c:v>$6,123.57 </c:v>
                  </c:pt>
                  <c:pt idx="694">
                    <c:v>$6,117.49 </c:v>
                  </c:pt>
                  <c:pt idx="695">
                    <c:v>$6,113.23 </c:v>
                  </c:pt>
                  <c:pt idx="696">
                    <c:v>$6,112.35 </c:v>
                  </c:pt>
                  <c:pt idx="697">
                    <c:v>$6,111.95 </c:v>
                  </c:pt>
                  <c:pt idx="698">
                    <c:v>$6,098.38 </c:v>
                  </c:pt>
                  <c:pt idx="699">
                    <c:v>$6,082.41 </c:v>
                  </c:pt>
                  <c:pt idx="700">
                    <c:v>$6,079.67 </c:v>
                  </c:pt>
                  <c:pt idx="701">
                    <c:v>$37,484.45 </c:v>
                  </c:pt>
                  <c:pt idx="702">
                    <c:v>$6,074.37 </c:v>
                  </c:pt>
                  <c:pt idx="703">
                    <c:v>$6,067.13 </c:v>
                  </c:pt>
                  <c:pt idx="704">
                    <c:v>$6,064.37 </c:v>
                  </c:pt>
                  <c:pt idx="705">
                    <c:v>$6,061.80 </c:v>
                  </c:pt>
                  <c:pt idx="706">
                    <c:v>$6,059.17 </c:v>
                  </c:pt>
                  <c:pt idx="707">
                    <c:v>$5,993.62 </c:v>
                  </c:pt>
                  <c:pt idx="708">
                    <c:v>$5,990.17 </c:v>
                  </c:pt>
                  <c:pt idx="709">
                    <c:v>$5,989.52 </c:v>
                  </c:pt>
                  <c:pt idx="710">
                    <c:v>$5,979.99 </c:v>
                  </c:pt>
                  <c:pt idx="711">
                    <c:v>$5,979.73 </c:v>
                  </c:pt>
                  <c:pt idx="712">
                    <c:v>$37,465.34 </c:v>
                  </c:pt>
                  <c:pt idx="713">
                    <c:v>$5,979.66 </c:v>
                  </c:pt>
                  <c:pt idx="714">
                    <c:v>$5,976.83 </c:v>
                  </c:pt>
                  <c:pt idx="715">
                    <c:v>$5,974.38 </c:v>
                  </c:pt>
                  <c:pt idx="716">
                    <c:v>$5,972.38 </c:v>
                  </c:pt>
                  <c:pt idx="717">
                    <c:v>$5,969.72 </c:v>
                  </c:pt>
                  <c:pt idx="718">
                    <c:v>$5,966.89 </c:v>
                  </c:pt>
                  <c:pt idx="719">
                    <c:v>$5,960.91 </c:v>
                  </c:pt>
                  <c:pt idx="720">
                    <c:v>$5,957.35 </c:v>
                  </c:pt>
                  <c:pt idx="721">
                    <c:v>$5,934.38 </c:v>
                  </c:pt>
                  <c:pt idx="722">
                    <c:v>$5,927.65 </c:v>
                  </c:pt>
                  <c:pt idx="723">
                    <c:v>$37,425.94 </c:v>
                  </c:pt>
                  <c:pt idx="724">
                    <c:v>$5,926.93 </c:v>
                  </c:pt>
                  <c:pt idx="725">
                    <c:v>$5,926.85 </c:v>
                  </c:pt>
                  <c:pt idx="726">
                    <c:v>$5,920.10 </c:v>
                  </c:pt>
                  <c:pt idx="727">
                    <c:v>$5,910.94 </c:v>
                  </c:pt>
                  <c:pt idx="728">
                    <c:v>$5,877.02 </c:v>
                  </c:pt>
                  <c:pt idx="729">
                    <c:v>$5,855.90 </c:v>
                  </c:pt>
                  <c:pt idx="730">
                    <c:v>$5,847.24 </c:v>
                  </c:pt>
                  <c:pt idx="731">
                    <c:v>$5,846.92 </c:v>
                  </c:pt>
                  <c:pt idx="732">
                    <c:v>$5,843.99 </c:v>
                  </c:pt>
                  <c:pt idx="733">
                    <c:v>$5,836.52 </c:v>
                  </c:pt>
                  <c:pt idx="734">
                    <c:v>$37,277.27 </c:v>
                  </c:pt>
                  <c:pt idx="735">
                    <c:v>$5,832.60 </c:v>
                  </c:pt>
                  <c:pt idx="736">
                    <c:v>$5,816.58 </c:v>
                  </c:pt>
                  <c:pt idx="737">
                    <c:v>$5,812.90 </c:v>
                  </c:pt>
                  <c:pt idx="738">
                    <c:v>$5,807.06 </c:v>
                  </c:pt>
                  <c:pt idx="739">
                    <c:v>$5,778.71 </c:v>
                  </c:pt>
                  <c:pt idx="740">
                    <c:v>$5,757.41 </c:v>
                  </c:pt>
                  <c:pt idx="741">
                    <c:v>$5,741.67 </c:v>
                  </c:pt>
                  <c:pt idx="742">
                    <c:v>$5,729.01 </c:v>
                  </c:pt>
                  <c:pt idx="743">
                    <c:v>$5,720.38 </c:v>
                  </c:pt>
                  <c:pt idx="744">
                    <c:v>$37,272.34 </c:v>
                  </c:pt>
                  <c:pt idx="745">
                    <c:v>$5,709.16 </c:v>
                  </c:pt>
                  <c:pt idx="746">
                    <c:v>$5,708.87 </c:v>
                  </c:pt>
                  <c:pt idx="747">
                    <c:v>$5,699.84 </c:v>
                  </c:pt>
                  <c:pt idx="748">
                    <c:v>$5,698.74 </c:v>
                  </c:pt>
                  <c:pt idx="749">
                    <c:v>$5,693.43 </c:v>
                  </c:pt>
                  <c:pt idx="750">
                    <c:v>$5,690.79 </c:v>
                  </c:pt>
                  <c:pt idx="751">
                    <c:v>$5,679.13 </c:v>
                  </c:pt>
                  <c:pt idx="752">
                    <c:v>$5,662.23 </c:v>
                  </c:pt>
                  <c:pt idx="753">
                    <c:v>$5,650.14 </c:v>
                  </c:pt>
                  <c:pt idx="754">
                    <c:v>$5,649.72 </c:v>
                  </c:pt>
                  <c:pt idx="755">
                    <c:v>$37,270.15 </c:v>
                  </c:pt>
                  <c:pt idx="756">
                    <c:v>$5,630.46 </c:v>
                  </c:pt>
                  <c:pt idx="757">
                    <c:v>$5,615.37 </c:v>
                  </c:pt>
                  <c:pt idx="758">
                    <c:v>$5,612.83 </c:v>
                  </c:pt>
                  <c:pt idx="759">
                    <c:v>$5,594.85 </c:v>
                  </c:pt>
                  <c:pt idx="760">
                    <c:v>$5,587.59 </c:v>
                  </c:pt>
                  <c:pt idx="761">
                    <c:v>$5,584.31 </c:v>
                  </c:pt>
                  <c:pt idx="762">
                    <c:v>$5,582.95 </c:v>
                  </c:pt>
                  <c:pt idx="763">
                    <c:v>$5,576.35 </c:v>
                  </c:pt>
                  <c:pt idx="764">
                    <c:v>$5,552.61 </c:v>
                  </c:pt>
                  <c:pt idx="765">
                    <c:v>$5,540.35 </c:v>
                  </c:pt>
                  <c:pt idx="766">
                    <c:v>$37,251.22 </c:v>
                  </c:pt>
                  <c:pt idx="767">
                    <c:v>$5,539.40 </c:v>
                  </c:pt>
                  <c:pt idx="768">
                    <c:v>$5,503.36 </c:v>
                  </c:pt>
                  <c:pt idx="769">
                    <c:v>$5,488.26 </c:v>
                  </c:pt>
                  <c:pt idx="770">
                    <c:v>$5,484.47 </c:v>
                  </c:pt>
                  <c:pt idx="771">
                    <c:v>$5,478.04 </c:v>
                  </c:pt>
                  <c:pt idx="772">
                    <c:v>$5,472.45 </c:v>
                  </c:pt>
                  <c:pt idx="773">
                    <c:v>$5,469.01 </c:v>
                  </c:pt>
                  <c:pt idx="774">
                    <c:v>$5,466.88 </c:v>
                  </c:pt>
                  <c:pt idx="775">
                    <c:v>$5,458.05 </c:v>
                  </c:pt>
                  <c:pt idx="776">
                    <c:v>$5,438.75 </c:v>
                  </c:pt>
                  <c:pt idx="777">
                    <c:v>$47,928.03 </c:v>
                  </c:pt>
                  <c:pt idx="778">
                    <c:v>$37,165.16 </c:v>
                  </c:pt>
                  <c:pt idx="779">
                    <c:v>$5,428.98 </c:v>
                  </c:pt>
                  <c:pt idx="780">
                    <c:v>$5,428.73 </c:v>
                  </c:pt>
                  <c:pt idx="781">
                    <c:v>$5,425.02 </c:v>
                  </c:pt>
                  <c:pt idx="782">
                    <c:v>$5,415.66 </c:v>
                  </c:pt>
                  <c:pt idx="783">
                    <c:v>$5,411.99 </c:v>
                  </c:pt>
                  <c:pt idx="784">
                    <c:v>$5,402.89 </c:v>
                  </c:pt>
                  <c:pt idx="785">
                    <c:v>$5,400.98 </c:v>
                  </c:pt>
                  <c:pt idx="786">
                    <c:v>$5,397.62 </c:v>
                  </c:pt>
                  <c:pt idx="787">
                    <c:v>$5,396.44 </c:v>
                  </c:pt>
                  <c:pt idx="788">
                    <c:v>$5,385.34 </c:v>
                  </c:pt>
                  <c:pt idx="789">
                    <c:v>$37,133.90 </c:v>
                  </c:pt>
                  <c:pt idx="790">
                    <c:v>$5,383.54 </c:v>
                  </c:pt>
                  <c:pt idx="791">
                    <c:v>$5,377.46 </c:v>
                  </c:pt>
                  <c:pt idx="792">
                    <c:v>$5,375.04 </c:v>
                  </c:pt>
                  <c:pt idx="793">
                    <c:v>$5,373.36 </c:v>
                  </c:pt>
                  <c:pt idx="794">
                    <c:v>$5,364.66 </c:v>
                  </c:pt>
                  <c:pt idx="795">
                    <c:v>$5,354.07 </c:v>
                  </c:pt>
                  <c:pt idx="796">
                    <c:v>$5,344.81 </c:v>
                  </c:pt>
                  <c:pt idx="797">
                    <c:v>$5,327.40 </c:v>
                  </c:pt>
                  <c:pt idx="798">
                    <c:v>$5,325.65 </c:v>
                  </c:pt>
                  <c:pt idx="799">
                    <c:v>$5,322.24 </c:v>
                  </c:pt>
                  <c:pt idx="800">
                    <c:v>$37,079.37 </c:v>
                  </c:pt>
                  <c:pt idx="801">
                    <c:v>$5,312.17 </c:v>
                  </c:pt>
                  <c:pt idx="802">
                    <c:v>$5,306.70 </c:v>
                  </c:pt>
                  <c:pt idx="803">
                    <c:v>$5,293.67 </c:v>
                  </c:pt>
                  <c:pt idx="804">
                    <c:v>$5,291.71 </c:v>
                  </c:pt>
                  <c:pt idx="805">
                    <c:v>$5,275.86 </c:v>
                  </c:pt>
                  <c:pt idx="806">
                    <c:v>$5,272.18 </c:v>
                  </c:pt>
                  <c:pt idx="807">
                    <c:v>$5,267.82 </c:v>
                  </c:pt>
                  <c:pt idx="808">
                    <c:v>$5,266.37 </c:v>
                  </c:pt>
                  <c:pt idx="809">
                    <c:v>$5,261.47 </c:v>
                  </c:pt>
                  <c:pt idx="810">
                    <c:v>$5,257.51 </c:v>
                  </c:pt>
                  <c:pt idx="811">
                    <c:v>$37,076.37 </c:v>
                  </c:pt>
                  <c:pt idx="812">
                    <c:v>$5,253.52 </c:v>
                  </c:pt>
                  <c:pt idx="813">
                    <c:v>$5,246.05 </c:v>
                  </c:pt>
                  <c:pt idx="814">
                    <c:v>$5,245.23 </c:v>
                  </c:pt>
                  <c:pt idx="815">
                    <c:v>$5,240.77 </c:v>
                  </c:pt>
                  <c:pt idx="816">
                    <c:v>$5,227.99 </c:v>
                  </c:pt>
                  <c:pt idx="817">
                    <c:v>$5,216.48 </c:v>
                  </c:pt>
                  <c:pt idx="818">
                    <c:v>$5,213.22 </c:v>
                  </c:pt>
                  <c:pt idx="819">
                    <c:v>$5,209.58 </c:v>
                  </c:pt>
                  <c:pt idx="820">
                    <c:v>$5,207.97 </c:v>
                  </c:pt>
                  <c:pt idx="821">
                    <c:v>$5,198.69 </c:v>
                  </c:pt>
                  <c:pt idx="822">
                    <c:v>$37,040.88 </c:v>
                  </c:pt>
                  <c:pt idx="823">
                    <c:v>$5,195.58 </c:v>
                  </c:pt>
                  <c:pt idx="824">
                    <c:v>$5,177.12 </c:v>
                  </c:pt>
                  <c:pt idx="825">
                    <c:v>$5,166.96 </c:v>
                  </c:pt>
                  <c:pt idx="826">
                    <c:v>$5,152.13 </c:v>
                  </c:pt>
                  <c:pt idx="827">
                    <c:v>$5,148.55 </c:v>
                  </c:pt>
                  <c:pt idx="828">
                    <c:v>$5,144.18 </c:v>
                  </c:pt>
                  <c:pt idx="829">
                    <c:v>$5,138.26 </c:v>
                  </c:pt>
                  <c:pt idx="830">
                    <c:v>$5,136.75 </c:v>
                  </c:pt>
                  <c:pt idx="831">
                    <c:v>$5,125.22 </c:v>
                  </c:pt>
                  <c:pt idx="832">
                    <c:v>$5,124.19 </c:v>
                  </c:pt>
                  <c:pt idx="833">
                    <c:v>$36,976.45 </c:v>
                  </c:pt>
                  <c:pt idx="834">
                    <c:v>$5,116.50 </c:v>
                  </c:pt>
                  <c:pt idx="835">
                    <c:v>$5,087.92 </c:v>
                  </c:pt>
                  <c:pt idx="836">
                    <c:v>$5,080.10 </c:v>
                  </c:pt>
                  <c:pt idx="837">
                    <c:v>$5,077.19 </c:v>
                  </c:pt>
                  <c:pt idx="838">
                    <c:v>$5,059.56 </c:v>
                  </c:pt>
                  <c:pt idx="839">
                    <c:v>$5,054.05 </c:v>
                  </c:pt>
                  <c:pt idx="840">
                    <c:v>$5,045.15 </c:v>
                  </c:pt>
                  <c:pt idx="841">
                    <c:v>$5,043.13 </c:v>
                  </c:pt>
                  <c:pt idx="842">
                    <c:v>$5,038.57 </c:v>
                  </c:pt>
                  <c:pt idx="843">
                    <c:v>$5,034.10 </c:v>
                  </c:pt>
                  <c:pt idx="844">
                    <c:v>$36,950.26 </c:v>
                  </c:pt>
                  <c:pt idx="845">
                    <c:v>$5,031.27 </c:v>
                  </c:pt>
                  <c:pt idx="846">
                    <c:v>$5,028.15 </c:v>
                  </c:pt>
                  <c:pt idx="847">
                    <c:v>$5,012.47 </c:v>
                  </c:pt>
                  <c:pt idx="848">
                    <c:v>$5,003.85 </c:v>
                  </c:pt>
                  <c:pt idx="849">
                    <c:v>$5,003.77 </c:v>
                  </c:pt>
                  <c:pt idx="850">
                    <c:v>$5,002.78 </c:v>
                  </c:pt>
                  <c:pt idx="851">
                    <c:v>$4,999.04 </c:v>
                  </c:pt>
                  <c:pt idx="852">
                    <c:v>$4,992.38 </c:v>
                  </c:pt>
                  <c:pt idx="853">
                    <c:v>$4,985.22 </c:v>
                  </c:pt>
                  <c:pt idx="854">
                    <c:v>$4,949.76 </c:v>
                  </c:pt>
                  <c:pt idx="855">
                    <c:v>$36,935.64 </c:v>
                  </c:pt>
                  <c:pt idx="856">
                    <c:v>$4,942.06 </c:v>
                  </c:pt>
                  <c:pt idx="857">
                    <c:v>$4,934.71 </c:v>
                  </c:pt>
                  <c:pt idx="858">
                    <c:v>$4,931.65 </c:v>
                  </c:pt>
                  <c:pt idx="859">
                    <c:v>$4,922.92 </c:v>
                  </c:pt>
                  <c:pt idx="860">
                    <c:v>$4,915.06 </c:v>
                  </c:pt>
                  <c:pt idx="861">
                    <c:v>$4,911.89 </c:v>
                  </c:pt>
                  <c:pt idx="862">
                    <c:v>$4,906.41 </c:v>
                  </c:pt>
                  <c:pt idx="863">
                    <c:v>$4,894.75 </c:v>
                  </c:pt>
                  <c:pt idx="864">
                    <c:v>$4,894.39 </c:v>
                  </c:pt>
                  <c:pt idx="865">
                    <c:v>$4,890.00 </c:v>
                  </c:pt>
                  <c:pt idx="866">
                    <c:v>$36,922.61 </c:v>
                  </c:pt>
                  <c:pt idx="867">
                    <c:v>$4,889.04 </c:v>
                  </c:pt>
                  <c:pt idx="868">
                    <c:v>$4,883.87 </c:v>
                  </c:pt>
                  <c:pt idx="869">
                    <c:v>$4,877.98 </c:v>
                  </c:pt>
                  <c:pt idx="870">
                    <c:v>$4,859.89 </c:v>
                  </c:pt>
                  <c:pt idx="871">
                    <c:v>$4,846.92 </c:v>
                  </c:pt>
                  <c:pt idx="872">
                    <c:v>$4,846.53 </c:v>
                  </c:pt>
                  <c:pt idx="873">
                    <c:v>$4,844.67 </c:v>
                  </c:pt>
                  <c:pt idx="874">
                    <c:v>$4,843.79 </c:v>
                  </c:pt>
                  <c:pt idx="875">
                    <c:v>$4,840.95 </c:v>
                  </c:pt>
                  <c:pt idx="876">
                    <c:v>$4,839.18 </c:v>
                  </c:pt>
                  <c:pt idx="877">
                    <c:v>$36,911.99 </c:v>
                  </c:pt>
                  <c:pt idx="878">
                    <c:v>$4,837.58 </c:v>
                  </c:pt>
                  <c:pt idx="879">
                    <c:v>$4,835.43 </c:v>
                  </c:pt>
                  <c:pt idx="880">
                    <c:v>$4,830.63 </c:v>
                  </c:pt>
                  <c:pt idx="881">
                    <c:v>$4,827.90 </c:v>
                  </c:pt>
                  <c:pt idx="882">
                    <c:v>$4,827.10 </c:v>
                  </c:pt>
                  <c:pt idx="883">
                    <c:v>$4,812.34 </c:v>
                  </c:pt>
                  <c:pt idx="884">
                    <c:v>$4,795.66 </c:v>
                  </c:pt>
                  <c:pt idx="885">
                    <c:v>$4,787.42 </c:v>
                  </c:pt>
                  <c:pt idx="886">
                    <c:v>$4,779.60 </c:v>
                  </c:pt>
                  <c:pt idx="887">
                    <c:v>$4,766.02 </c:v>
                  </c:pt>
                  <c:pt idx="888">
                    <c:v>$47,896.79 </c:v>
                  </c:pt>
                  <c:pt idx="889">
                    <c:v>$36,910.61 </c:v>
                  </c:pt>
                  <c:pt idx="890">
                    <c:v>$4,762.33 </c:v>
                  </c:pt>
                  <c:pt idx="891">
                    <c:v>$4,753.64 </c:v>
                  </c:pt>
                  <c:pt idx="892">
                    <c:v>$4,751.07 </c:v>
                  </c:pt>
                  <c:pt idx="893">
                    <c:v>$4,747.05 </c:v>
                  </c:pt>
                  <c:pt idx="894">
                    <c:v>$4,746.34 </c:v>
                  </c:pt>
                  <c:pt idx="895">
                    <c:v>$4,740.78 </c:v>
                  </c:pt>
                  <c:pt idx="896">
                    <c:v>$4,738.27 </c:v>
                  </c:pt>
                  <c:pt idx="897">
                    <c:v>$4,734.64 </c:v>
                  </c:pt>
                  <c:pt idx="898">
                    <c:v>$4,728.71 </c:v>
                  </c:pt>
                  <c:pt idx="899">
                    <c:v>$4,719.74 </c:v>
                  </c:pt>
                  <c:pt idx="900">
                    <c:v>$36,898.73 </c:v>
                  </c:pt>
                  <c:pt idx="901">
                    <c:v>$4,719.52 </c:v>
                  </c:pt>
                  <c:pt idx="902">
                    <c:v>$4,718.20 </c:v>
                  </c:pt>
                  <c:pt idx="903">
                    <c:v>$4,712.12 </c:v>
                  </c:pt>
                  <c:pt idx="904">
                    <c:v>$4,699.47 </c:v>
                  </c:pt>
                  <c:pt idx="905">
                    <c:v>$4,687.80 </c:v>
                  </c:pt>
                  <c:pt idx="906">
                    <c:v>$4,686.39 </c:v>
                  </c:pt>
                  <c:pt idx="907">
                    <c:v>$4,678.80 </c:v>
                  </c:pt>
                  <c:pt idx="908">
                    <c:v>$4,674.20 </c:v>
                  </c:pt>
                  <c:pt idx="909">
                    <c:v>$4,673.39 </c:v>
                  </c:pt>
                  <c:pt idx="910">
                    <c:v>$4,670.64 </c:v>
                  </c:pt>
                  <c:pt idx="911">
                    <c:v>$36,889.99 </c:v>
                  </c:pt>
                  <c:pt idx="912">
                    <c:v>$4,667.61 </c:v>
                  </c:pt>
                  <c:pt idx="913">
                    <c:v>$4,661.29 </c:v>
                  </c:pt>
                  <c:pt idx="914">
                    <c:v>$4,646.76 </c:v>
                  </c:pt>
                  <c:pt idx="915">
                    <c:v>$4,618.08 </c:v>
                  </c:pt>
                  <c:pt idx="916">
                    <c:v>$4,608.03 </c:v>
                  </c:pt>
                  <c:pt idx="917">
                    <c:v>$4,571.41 </c:v>
                  </c:pt>
                  <c:pt idx="918">
                    <c:v>$4,564.19 </c:v>
                  </c:pt>
                  <c:pt idx="919">
                    <c:v>$4,562.84 </c:v>
                  </c:pt>
                  <c:pt idx="920">
                    <c:v>$4,561.19 </c:v>
                  </c:pt>
                  <c:pt idx="921">
                    <c:v>$4,544.23 </c:v>
                  </c:pt>
                  <c:pt idx="922">
                    <c:v>$36,837.47 </c:v>
                  </c:pt>
                  <c:pt idx="923">
                    <c:v>$4,536.26 </c:v>
                  </c:pt>
                  <c:pt idx="924">
                    <c:v>$4,529.48 </c:v>
                  </c:pt>
                  <c:pt idx="925">
                    <c:v>$4,527.18 </c:v>
                  </c:pt>
                  <c:pt idx="926">
                    <c:v>$4,518.83 </c:v>
                  </c:pt>
                  <c:pt idx="927">
                    <c:v>$4,518.77 </c:v>
                  </c:pt>
                  <c:pt idx="928">
                    <c:v>$4,518.40 </c:v>
                  </c:pt>
                  <c:pt idx="929">
                    <c:v>$4,515.71 </c:v>
                  </c:pt>
                  <c:pt idx="930">
                    <c:v>$4,511.41 </c:v>
                  </c:pt>
                  <c:pt idx="931">
                    <c:v>$4,504.66 </c:v>
                  </c:pt>
                  <c:pt idx="932">
                    <c:v>$4,500.34 </c:v>
                  </c:pt>
                  <c:pt idx="933">
                    <c:v>$36,795.29 </c:v>
                  </c:pt>
                  <c:pt idx="934">
                    <c:v>$4,488.58 </c:v>
                  </c:pt>
                  <c:pt idx="935">
                    <c:v>$4,468.25 </c:v>
                  </c:pt>
                  <c:pt idx="936">
                    <c:v>$4,466.62 </c:v>
                  </c:pt>
                  <c:pt idx="937">
                    <c:v>$4,463.21 </c:v>
                  </c:pt>
                  <c:pt idx="938">
                    <c:v>$4,462.72 </c:v>
                  </c:pt>
                  <c:pt idx="939">
                    <c:v>$4,454.40 </c:v>
                  </c:pt>
                  <c:pt idx="940">
                    <c:v>$4,449.46 </c:v>
                  </c:pt>
                  <c:pt idx="941">
                    <c:v>$4,441.21 </c:v>
                  </c:pt>
                  <c:pt idx="942">
                    <c:v>$4,438.26 </c:v>
                  </c:pt>
                  <c:pt idx="943">
                    <c:v>$4,435.09 </c:v>
                  </c:pt>
                  <c:pt idx="944">
                    <c:v>$36,786.37 </c:v>
                  </c:pt>
                  <c:pt idx="945">
                    <c:v>$4,433.92 </c:v>
                  </c:pt>
                  <c:pt idx="946">
                    <c:v>$4,433.39 </c:v>
                  </c:pt>
                  <c:pt idx="947">
                    <c:v>$4,428.89 </c:v>
                  </c:pt>
                  <c:pt idx="948">
                    <c:v>$4,420.95 </c:v>
                  </c:pt>
                  <c:pt idx="949">
                    <c:v>$4,415.16 </c:v>
                  </c:pt>
                  <c:pt idx="950">
                    <c:v>$4,402.23 </c:v>
                  </c:pt>
                  <c:pt idx="951">
                    <c:v>$4,399.73 </c:v>
                  </c:pt>
                  <c:pt idx="952">
                    <c:v>$4,397.31 </c:v>
                  </c:pt>
                  <c:pt idx="953">
                    <c:v>$4,392.70 </c:v>
                  </c:pt>
                  <c:pt idx="954">
                    <c:v>$4,391.65 </c:v>
                  </c:pt>
                  <c:pt idx="955">
                    <c:v>$36,580.28 </c:v>
                  </c:pt>
                  <c:pt idx="956">
                    <c:v>$4,357.04 </c:v>
                  </c:pt>
                  <c:pt idx="957">
                    <c:v>$4,350.51 </c:v>
                  </c:pt>
                  <c:pt idx="958">
                    <c:v>$4,349.46 </c:v>
                  </c:pt>
                  <c:pt idx="959">
                    <c:v>$4,347.02 </c:v>
                  </c:pt>
                  <c:pt idx="960">
                    <c:v>$4,340.44 </c:v>
                  </c:pt>
                  <c:pt idx="961">
                    <c:v>$4,337.74 </c:v>
                  </c:pt>
                  <c:pt idx="962">
                    <c:v>$4,320.41 </c:v>
                  </c:pt>
                  <c:pt idx="963">
                    <c:v>$4,296.27 </c:v>
                  </c:pt>
                  <c:pt idx="964">
                    <c:v>$4,278.55 </c:v>
                  </c:pt>
                  <c:pt idx="965">
                    <c:v>$4,266.17 </c:v>
                  </c:pt>
                  <c:pt idx="966">
                    <c:v>$36,572.80 </c:v>
                  </c:pt>
                  <c:pt idx="967">
                    <c:v>$4,265.01 </c:v>
                  </c:pt>
                  <c:pt idx="968">
                    <c:v>$4,260.74 </c:v>
                  </c:pt>
                  <c:pt idx="969">
                    <c:v>$4,250.24 </c:v>
                  </c:pt>
                  <c:pt idx="970">
                    <c:v>$4,243.59 </c:v>
                  </c:pt>
                  <c:pt idx="971">
                    <c:v>$4,239.89 </c:v>
                  </c:pt>
                  <c:pt idx="972">
                    <c:v>$4,237.13 </c:v>
                  </c:pt>
                  <c:pt idx="973">
                    <c:v>$4,234.93 </c:v>
                  </c:pt>
                  <c:pt idx="974">
                    <c:v>$4,189.11 </c:v>
                  </c:pt>
                  <c:pt idx="975">
                    <c:v>$4,188.73 </c:v>
                  </c:pt>
                  <c:pt idx="976">
                    <c:v>$4,185.10 </c:v>
                  </c:pt>
                  <c:pt idx="977">
                    <c:v>$36,541.55 </c:v>
                  </c:pt>
                  <c:pt idx="978">
                    <c:v>$4,163.21 </c:v>
                  </c:pt>
                  <c:pt idx="979">
                    <c:v>$4,154.97 </c:v>
                  </c:pt>
                  <c:pt idx="980">
                    <c:v>$4,151.03 </c:v>
                  </c:pt>
                  <c:pt idx="981">
                    <c:v>$4,149.74 </c:v>
                  </c:pt>
                  <c:pt idx="982">
                    <c:v>$4,137.52 </c:v>
                  </c:pt>
                  <c:pt idx="983">
                    <c:v>$4,134.08 </c:v>
                  </c:pt>
                  <c:pt idx="984">
                    <c:v>$4,133.64 </c:v>
                  </c:pt>
                  <c:pt idx="985">
                    <c:v>$4,076.50 </c:v>
                  </c:pt>
                  <c:pt idx="986">
                    <c:v>$4,074.45 </c:v>
                  </c:pt>
                  <c:pt idx="987">
                    <c:v>$4,070.51 </c:v>
                  </c:pt>
                  <c:pt idx="988">
                    <c:v>$36,445.55 </c:v>
                  </c:pt>
                  <c:pt idx="989">
                    <c:v>$4,070.42 </c:v>
                  </c:pt>
                  <c:pt idx="990">
                    <c:v>$4,058.71 </c:v>
                  </c:pt>
                  <c:pt idx="991">
                    <c:v>$4,058.12 </c:v>
                  </c:pt>
                  <c:pt idx="992">
                    <c:v>$4,047.94 </c:v>
                  </c:pt>
                  <c:pt idx="993">
                    <c:v>$4,040.56 </c:v>
                  </c:pt>
                  <c:pt idx="994">
                    <c:v>$4,039.90 </c:v>
                  </c:pt>
                  <c:pt idx="995">
                    <c:v>$4,038.41 </c:v>
                  </c:pt>
                  <c:pt idx="996">
                    <c:v>$4,032.24 </c:v>
                  </c:pt>
                  <c:pt idx="997">
                    <c:v>$4,005.42 </c:v>
                  </c:pt>
                  <c:pt idx="998">
                    <c:v>$4,002.36 </c:v>
                  </c:pt>
                  <c:pt idx="999">
                    <c:v>$47,496.49 </c:v>
                  </c:pt>
                  <c:pt idx="1000">
                    <c:v>$36,397.58 </c:v>
                  </c:pt>
                  <c:pt idx="1001">
                    <c:v>$3,994.18 </c:v>
                  </c:pt>
                  <c:pt idx="1002">
                    <c:v>$3,989.84 </c:v>
                  </c:pt>
                  <c:pt idx="1003">
                    <c:v>$3,987.93 </c:v>
                  </c:pt>
                  <c:pt idx="1004">
                    <c:v>$3,981.98 </c:v>
                  </c:pt>
                  <c:pt idx="1005">
                    <c:v>$3,972.92 </c:v>
                  </c:pt>
                  <c:pt idx="1006">
                    <c:v>$3,956.07 </c:v>
                  </c:pt>
                  <c:pt idx="1007">
                    <c:v>$3,955.98 </c:v>
                  </c:pt>
                  <c:pt idx="1008">
                    <c:v>$3,947.41 </c:v>
                  </c:pt>
                  <c:pt idx="1009">
                    <c:v>$3,943.60 </c:v>
                  </c:pt>
                  <c:pt idx="1010">
                    <c:v>$3,935.18 </c:v>
                  </c:pt>
                  <c:pt idx="1011">
                    <c:v>$36,350.71 </c:v>
                  </c:pt>
                  <c:pt idx="1012">
                    <c:v>$3,931.51 </c:v>
                  </c:pt>
                  <c:pt idx="1013">
                    <c:v>$3,925.76 </c:v>
                  </c:pt>
                  <c:pt idx="1014">
                    <c:v>$3,910.44 </c:v>
                  </c:pt>
                  <c:pt idx="1015">
                    <c:v>$3,906.13 </c:v>
                  </c:pt>
                  <c:pt idx="1016">
                    <c:v>$3,902.07 </c:v>
                  </c:pt>
                  <c:pt idx="1017">
                    <c:v>$3,898.35 </c:v>
                  </c:pt>
                  <c:pt idx="1018">
                    <c:v>$3,889.20 </c:v>
                  </c:pt>
                  <c:pt idx="1019">
                    <c:v>$3,877.30 </c:v>
                  </c:pt>
                  <c:pt idx="1020">
                    <c:v>$3,875.73 </c:v>
                  </c:pt>
                  <c:pt idx="1021">
                    <c:v>$3,866.86 </c:v>
                  </c:pt>
                  <c:pt idx="1022">
                    <c:v>$36,332.45 </c:v>
                  </c:pt>
                  <c:pt idx="1023">
                    <c:v>$3,861.21 </c:v>
                  </c:pt>
                  <c:pt idx="1024">
                    <c:v>$3,858.51 </c:v>
                  </c:pt>
                  <c:pt idx="1025">
                    <c:v>$3,857.76 </c:v>
                  </c:pt>
                  <c:pt idx="1026">
                    <c:v>$3,847.67 </c:v>
                  </c:pt>
                  <c:pt idx="1027">
                    <c:v>$3,797.20 </c:v>
                  </c:pt>
                  <c:pt idx="1028">
                    <c:v>$3,796.36 </c:v>
                  </c:pt>
                  <c:pt idx="1029">
                    <c:v>$3,793.55 </c:v>
                  </c:pt>
                  <c:pt idx="1030">
                    <c:v>$3,785.77 </c:v>
                  </c:pt>
                  <c:pt idx="1031">
                    <c:v>$3,773.23 </c:v>
                  </c:pt>
                  <c:pt idx="1032">
                    <c:v>$3,766.88 </c:v>
                  </c:pt>
                  <c:pt idx="1033">
                    <c:v>$36,314.05 </c:v>
                  </c:pt>
                  <c:pt idx="1034">
                    <c:v>$3,761.29 </c:v>
                  </c:pt>
                  <c:pt idx="1035">
                    <c:v>$3,757.84 </c:v>
                  </c:pt>
                  <c:pt idx="1036">
                    <c:v>$3,756.62 </c:v>
                  </c:pt>
                  <c:pt idx="1037">
                    <c:v>$3,748.56 </c:v>
                  </c:pt>
                  <c:pt idx="1038">
                    <c:v>$3,736.46 </c:v>
                  </c:pt>
                  <c:pt idx="1039">
                    <c:v>$3,732.63 </c:v>
                  </c:pt>
                  <c:pt idx="1040">
                    <c:v>$3,731.60 </c:v>
                  </c:pt>
                  <c:pt idx="1041">
                    <c:v>$3,722.23 </c:v>
                  </c:pt>
                  <c:pt idx="1042">
                    <c:v>$3,704.35 </c:v>
                  </c:pt>
                  <c:pt idx="1043">
                    <c:v>$3,699.54 </c:v>
                  </c:pt>
                  <c:pt idx="1044">
                    <c:v>$36,307.80 </c:v>
                  </c:pt>
                  <c:pt idx="1045">
                    <c:v>$3,693.43 </c:v>
                  </c:pt>
                  <c:pt idx="1046">
                    <c:v>$3,688.38 </c:v>
                  </c:pt>
                  <c:pt idx="1047">
                    <c:v>$3,688.35 </c:v>
                  </c:pt>
                  <c:pt idx="1048">
                    <c:v>$3,678.86 </c:v>
                  </c:pt>
                  <c:pt idx="1049">
                    <c:v>$3,659.35 </c:v>
                  </c:pt>
                  <c:pt idx="1050">
                    <c:v>$3,653.29 </c:v>
                  </c:pt>
                  <c:pt idx="1051">
                    <c:v>$3,645.09 </c:v>
                  </c:pt>
                  <c:pt idx="1052">
                    <c:v>$3,622.13 </c:v>
                  </c:pt>
                  <c:pt idx="1053">
                    <c:v>$3,606.43 </c:v>
                  </c:pt>
                  <c:pt idx="1054">
                    <c:v>$3,603.60 </c:v>
                  </c:pt>
                  <c:pt idx="1055">
                    <c:v>$36,219.41 </c:v>
                  </c:pt>
                  <c:pt idx="1056">
                    <c:v>$3,597.60 </c:v>
                  </c:pt>
                  <c:pt idx="1057">
                    <c:v>$3,594.17 </c:v>
                  </c:pt>
                  <c:pt idx="1058">
                    <c:v>$3,591.48 </c:v>
                  </c:pt>
                  <c:pt idx="1059">
                    <c:v>$3,589.14 </c:v>
                  </c:pt>
                  <c:pt idx="1060">
                    <c:v>$3,579.83 </c:v>
                  </c:pt>
                  <c:pt idx="1061">
                    <c:v>$3,578.00 </c:v>
                  </c:pt>
                  <c:pt idx="1062">
                    <c:v>$3,569.96 </c:v>
                  </c:pt>
                  <c:pt idx="1063">
                    <c:v>$3,562.87 </c:v>
                  </c:pt>
                  <c:pt idx="1064">
                    <c:v>$3,561.89 </c:v>
                  </c:pt>
                  <c:pt idx="1065">
                    <c:v>$3,558.62 </c:v>
                  </c:pt>
                  <c:pt idx="1066">
                    <c:v>$36,197.70 </c:v>
                  </c:pt>
                  <c:pt idx="1067">
                    <c:v>$3,556.92 </c:v>
                  </c:pt>
                  <c:pt idx="1068">
                    <c:v>$3,554.20 </c:v>
                  </c:pt>
                  <c:pt idx="1069">
                    <c:v>$3,540.12 </c:v>
                  </c:pt>
                  <c:pt idx="1070">
                    <c:v>$3,538.90 </c:v>
                  </c:pt>
                  <c:pt idx="1071">
                    <c:v>$3,537.70 </c:v>
                  </c:pt>
                  <c:pt idx="1072">
                    <c:v>$3,500.61 </c:v>
                  </c:pt>
                  <c:pt idx="1073">
                    <c:v>$3,490.55 </c:v>
                  </c:pt>
                  <c:pt idx="1074">
                    <c:v>$3,484.33 </c:v>
                  </c:pt>
                  <c:pt idx="1075">
                    <c:v>$3,481.87 </c:v>
                  </c:pt>
                  <c:pt idx="1076">
                    <c:v>$3,471.41 </c:v>
                  </c:pt>
                  <c:pt idx="1077">
                    <c:v>$36,189.10 </c:v>
                  </c:pt>
                  <c:pt idx="1078">
                    <c:v>$3,463.51 </c:v>
                  </c:pt>
                  <c:pt idx="1079">
                    <c:v>$3,453.77 </c:v>
                  </c:pt>
                  <c:pt idx="1080">
                    <c:v>$3,443.06 </c:v>
                  </c:pt>
                  <c:pt idx="1081">
                    <c:v>$3,436.50 </c:v>
                  </c:pt>
                  <c:pt idx="1082">
                    <c:v>$3,434.38 </c:v>
                  </c:pt>
                  <c:pt idx="1083">
                    <c:v>$3,410.32 </c:v>
                  </c:pt>
                  <c:pt idx="1084">
                    <c:v>$3,393.36 </c:v>
                  </c:pt>
                  <c:pt idx="1085">
                    <c:v>$3,392.98 </c:v>
                  </c:pt>
                  <c:pt idx="1086">
                    <c:v>$3,392.37 </c:v>
                  </c:pt>
                  <c:pt idx="1087">
                    <c:v>$3,385.40 </c:v>
                  </c:pt>
                  <c:pt idx="1088">
                    <c:v>$36,182.87 </c:v>
                  </c:pt>
                  <c:pt idx="1089">
                    <c:v>$3,378.91 </c:v>
                  </c:pt>
                  <c:pt idx="1090">
                    <c:v>$3,366.67 </c:v>
                  </c:pt>
                  <c:pt idx="1091">
                    <c:v>$3,353.47 </c:v>
                  </c:pt>
                  <c:pt idx="1092">
                    <c:v>$3,353.28 </c:v>
                  </c:pt>
                  <c:pt idx="1093">
                    <c:v>$3,342.79 </c:v>
                  </c:pt>
                  <c:pt idx="1094">
                    <c:v>$3,309.79 </c:v>
                  </c:pt>
                  <c:pt idx="1095">
                    <c:v>$3,308.46 </c:v>
                  </c:pt>
                  <c:pt idx="1096">
                    <c:v>$3,300.70 </c:v>
                  </c:pt>
                  <c:pt idx="1097">
                    <c:v>$3,292.53 </c:v>
                  </c:pt>
                  <c:pt idx="1098">
                    <c:v>$3,280.22 </c:v>
                  </c:pt>
                  <c:pt idx="1099">
                    <c:v>$36,149.48 </c:v>
                  </c:pt>
                  <c:pt idx="1100">
                    <c:v>$3,279.87 </c:v>
                  </c:pt>
                  <c:pt idx="1101">
                    <c:v>$3,277.16 </c:v>
                  </c:pt>
                  <c:pt idx="1102">
                    <c:v>$3,268.85 </c:v>
                  </c:pt>
                  <c:pt idx="1103">
                    <c:v>$3,260.20 </c:v>
                  </c:pt>
                  <c:pt idx="1104">
                    <c:v>$3,238.44 </c:v>
                  </c:pt>
                  <c:pt idx="1105">
                    <c:v>$3,227.12 </c:v>
                  </c:pt>
                  <c:pt idx="1106">
                    <c:v>$3,213.62 </c:v>
                  </c:pt>
                  <c:pt idx="1107">
                    <c:v>$3,208.79 </c:v>
                  </c:pt>
                  <c:pt idx="1108">
                    <c:v>$3,206.49 </c:v>
                  </c:pt>
                  <c:pt idx="1109">
                    <c:v>$3,201.25 </c:v>
                  </c:pt>
                  <c:pt idx="1110">
                    <c:v>$62,592.87 </c:v>
                  </c:pt>
                  <c:pt idx="1111">
                    <c:v>$47,462.89 </c:v>
                  </c:pt>
                  <c:pt idx="1112">
                    <c:v>$36,124.57 </c:v>
                  </c:pt>
                  <c:pt idx="1113">
                    <c:v>$3,180.51 </c:v>
                  </c:pt>
                  <c:pt idx="1114">
                    <c:v>$3,179.96 </c:v>
                  </c:pt>
                  <c:pt idx="1115">
                    <c:v>$3,176.82 </c:v>
                  </c:pt>
                  <c:pt idx="1116">
                    <c:v>$3,176.29 </c:v>
                  </c:pt>
                  <c:pt idx="1117">
                    <c:v>$3,172.02 </c:v>
                  </c:pt>
                  <c:pt idx="1118">
                    <c:v>$3,171.61 </c:v>
                  </c:pt>
                  <c:pt idx="1119">
                    <c:v>$3,167.46 </c:v>
                  </c:pt>
                  <c:pt idx="1120">
                    <c:v>$3,162.02 </c:v>
                  </c:pt>
                  <c:pt idx="1121">
                    <c:v>$3,161.45 </c:v>
                  </c:pt>
                  <c:pt idx="1122">
                    <c:v>$3,128.35 </c:v>
                  </c:pt>
                  <c:pt idx="1123">
                    <c:v>$36,090.49 </c:v>
                  </c:pt>
                  <c:pt idx="1124">
                    <c:v>$3,088.06 </c:v>
                  </c:pt>
                  <c:pt idx="1125">
                    <c:v>$3,077.10 </c:v>
                  </c:pt>
                  <c:pt idx="1126">
                    <c:v>$3,070.81 </c:v>
                  </c:pt>
                  <c:pt idx="1127">
                    <c:v>$3,065.49 </c:v>
                  </c:pt>
                  <c:pt idx="1128">
                    <c:v>$3,062.51 </c:v>
                  </c:pt>
                  <c:pt idx="1129">
                    <c:v>$3,056.39 </c:v>
                  </c:pt>
                  <c:pt idx="1130">
                    <c:v>$3,051.73 </c:v>
                  </c:pt>
                  <c:pt idx="1131">
                    <c:v>$3,046.06 </c:v>
                  </c:pt>
                  <c:pt idx="1132">
                    <c:v>$3,044.21 </c:v>
                  </c:pt>
                  <c:pt idx="1133">
                    <c:v>$3,021.81 </c:v>
                  </c:pt>
                  <c:pt idx="1134">
                    <c:v>$36,085.22 </c:v>
                  </c:pt>
                  <c:pt idx="1135">
                    <c:v>$3,018.04 </c:v>
                  </c:pt>
                  <c:pt idx="1136">
                    <c:v>$3,012.22 </c:v>
                  </c:pt>
                  <c:pt idx="1137">
                    <c:v>$2,985.67 </c:v>
                  </c:pt>
                  <c:pt idx="1138">
                    <c:v>$2,979.52 </c:v>
                  </c:pt>
                  <c:pt idx="1139">
                    <c:v>$2,974.13 </c:v>
                  </c:pt>
                  <c:pt idx="1140">
                    <c:v>$2,943.41 </c:v>
                  </c:pt>
                  <c:pt idx="1141">
                    <c:v>$2,927.06 </c:v>
                  </c:pt>
                  <c:pt idx="1142">
                    <c:v>$2,913.57 </c:v>
                  </c:pt>
                  <c:pt idx="1143">
                    <c:v>$2,904.09 </c:v>
                  </c:pt>
                  <c:pt idx="1144">
                    <c:v>$2,902.91 </c:v>
                  </c:pt>
                  <c:pt idx="1145">
                    <c:v>$36,074.34 </c:v>
                  </c:pt>
                  <c:pt idx="1146">
                    <c:v>$2,899.49 </c:v>
                  </c:pt>
                  <c:pt idx="1147">
                    <c:v>$2,897.46 </c:v>
                  </c:pt>
                  <c:pt idx="1148">
                    <c:v>$2,897.32 </c:v>
                  </c:pt>
                  <c:pt idx="1149">
                    <c:v>$2,867.12 </c:v>
                  </c:pt>
                  <c:pt idx="1150">
                    <c:v>$2,866.09 </c:v>
                  </c:pt>
                  <c:pt idx="1151">
                    <c:v>$2,855.44 </c:v>
                  </c:pt>
                  <c:pt idx="1152">
                    <c:v>$2,850.68 </c:v>
                  </c:pt>
                  <c:pt idx="1153">
                    <c:v>$2,842.76 </c:v>
                  </c:pt>
                  <c:pt idx="1154">
                    <c:v>$2,819.51 </c:v>
                  </c:pt>
                  <c:pt idx="1155">
                    <c:v>$2,803.70 </c:v>
                  </c:pt>
                  <c:pt idx="1156">
                    <c:v>$36,021.01 </c:v>
                  </c:pt>
                  <c:pt idx="1157">
                    <c:v>$2,801.26 </c:v>
                  </c:pt>
                  <c:pt idx="1158">
                    <c:v>$2,789.06 </c:v>
                  </c:pt>
                  <c:pt idx="1159">
                    <c:v>$2,775.19 </c:v>
                  </c:pt>
                  <c:pt idx="1160">
                    <c:v>$2,773.46 </c:v>
                  </c:pt>
                  <c:pt idx="1161">
                    <c:v>$2,758.99 </c:v>
                  </c:pt>
                  <c:pt idx="1162">
                    <c:v>$2,755.02 </c:v>
                  </c:pt>
                  <c:pt idx="1163">
                    <c:v>$2,741.95 </c:v>
                  </c:pt>
                  <c:pt idx="1164">
                    <c:v>$2,731.91 </c:v>
                  </c:pt>
                  <c:pt idx="1165">
                    <c:v>$2,730.11 </c:v>
                  </c:pt>
                  <c:pt idx="1166">
                    <c:v>$2,727.40 </c:v>
                  </c:pt>
                  <c:pt idx="1167">
                    <c:v>$35,952.65 </c:v>
                  </c:pt>
                  <c:pt idx="1168">
                    <c:v>$2,726.06 </c:v>
                  </c:pt>
                  <c:pt idx="1169">
                    <c:v>$2,721.32 </c:v>
                  </c:pt>
                  <c:pt idx="1170">
                    <c:v>$2,719.28 </c:v>
                  </c:pt>
                  <c:pt idx="1171">
                    <c:v>$2,710.83 </c:v>
                  </c:pt>
                  <c:pt idx="1172">
                    <c:v>$2,709.24 </c:v>
                  </c:pt>
                  <c:pt idx="1173">
                    <c:v>$2,709.11 </c:v>
                  </c:pt>
                  <c:pt idx="1174">
                    <c:v>$2,699.57 </c:v>
                  </c:pt>
                  <c:pt idx="1175">
                    <c:v>$2,690.11 </c:v>
                  </c:pt>
                  <c:pt idx="1176">
                    <c:v>$2,689.50 </c:v>
                  </c:pt>
                  <c:pt idx="1177">
                    <c:v>$2,684.69 </c:v>
                  </c:pt>
                  <c:pt idx="1178">
                    <c:v>$35,883.27 </c:v>
                  </c:pt>
                  <c:pt idx="1179">
                    <c:v>$2,680.95 </c:v>
                  </c:pt>
                  <c:pt idx="1180">
                    <c:v>$2,643.27 </c:v>
                  </c:pt>
                  <c:pt idx="1181">
                    <c:v>$2,639.04 </c:v>
                  </c:pt>
                  <c:pt idx="1182">
                    <c:v>$2,632.99 </c:v>
                  </c:pt>
                  <c:pt idx="1183">
                    <c:v>$2,597.78 </c:v>
                  </c:pt>
                  <c:pt idx="1184">
                    <c:v>$2,585.85 </c:v>
                  </c:pt>
                  <c:pt idx="1185">
                    <c:v>$2,585.27 </c:v>
                  </c:pt>
                  <c:pt idx="1186">
                    <c:v>$2,585.04 </c:v>
                  </c:pt>
                  <c:pt idx="1187">
                    <c:v>$2,566.47 </c:v>
                  </c:pt>
                  <c:pt idx="1188">
                    <c:v>$2,545.68 </c:v>
                  </c:pt>
                  <c:pt idx="1189">
                    <c:v>$35,733.96 </c:v>
                  </c:pt>
                  <c:pt idx="1190">
                    <c:v>$2,540.39 </c:v>
                  </c:pt>
                  <c:pt idx="1191">
                    <c:v>$2,534.39 </c:v>
                  </c:pt>
                  <c:pt idx="1192">
                    <c:v>$2,527.82 </c:v>
                  </c:pt>
                  <c:pt idx="1193">
                    <c:v>$2,523.17 </c:v>
                  </c:pt>
                  <c:pt idx="1194">
                    <c:v>$2,510.79 </c:v>
                  </c:pt>
                  <c:pt idx="1195">
                    <c:v>$2,500.93 </c:v>
                  </c:pt>
                  <c:pt idx="1196">
                    <c:v>$2,498.41 </c:v>
                  </c:pt>
                  <c:pt idx="1197">
                    <c:v>$2,497.04 </c:v>
                  </c:pt>
                  <c:pt idx="1198">
                    <c:v>$2,494.02 </c:v>
                  </c:pt>
                  <c:pt idx="1199">
                    <c:v>$2,483.74 </c:v>
                  </c:pt>
                  <c:pt idx="1200">
                    <c:v>$35,711.39 </c:v>
                  </c:pt>
                  <c:pt idx="1201">
                    <c:v>$2,480.98 </c:v>
                  </c:pt>
                  <c:pt idx="1202">
                    <c:v>$2,473.33 </c:v>
                  </c:pt>
                  <c:pt idx="1203">
                    <c:v>$2,464.62 </c:v>
                  </c:pt>
                  <c:pt idx="1204">
                    <c:v>$2,459.72 </c:v>
                  </c:pt>
                  <c:pt idx="1205">
                    <c:v>$2,457.50 </c:v>
                  </c:pt>
                  <c:pt idx="1206">
                    <c:v>$2,457.21 </c:v>
                  </c:pt>
                  <c:pt idx="1207">
                    <c:v>$2,438.06 </c:v>
                  </c:pt>
                  <c:pt idx="1208">
                    <c:v>$2,416.96 </c:v>
                  </c:pt>
                  <c:pt idx="1209">
                    <c:v>$2,404.73 </c:v>
                  </c:pt>
                  <c:pt idx="1210">
                    <c:v>$2,396.10 </c:v>
                  </c:pt>
                  <c:pt idx="1211">
                    <c:v>$35,701.90 </c:v>
                  </c:pt>
                  <c:pt idx="1212">
                    <c:v>$2,395.17 </c:v>
                  </c:pt>
                  <c:pt idx="1213">
                    <c:v>$2,373.30 </c:v>
                  </c:pt>
                  <c:pt idx="1214">
                    <c:v>$2,362.23 </c:v>
                  </c:pt>
                  <c:pt idx="1215">
                    <c:v>$2,352.97 </c:v>
                  </c:pt>
                  <c:pt idx="1216">
                    <c:v>$2,331.52 </c:v>
                  </c:pt>
                  <c:pt idx="1217">
                    <c:v>$2,322.62 </c:v>
                  </c:pt>
                  <c:pt idx="1218">
                    <c:v>$2,304.00 </c:v>
                  </c:pt>
                  <c:pt idx="1219">
                    <c:v>$2,302.30 </c:v>
                  </c:pt>
                  <c:pt idx="1220">
                    <c:v>$2,295.24 </c:v>
                  </c:pt>
                  <c:pt idx="1221">
                    <c:v>$2,277.72 </c:v>
                  </c:pt>
                  <c:pt idx="1222">
                    <c:v>$47,403.88 </c:v>
                  </c:pt>
                  <c:pt idx="1223">
                    <c:v>$35,595.59 </c:v>
                  </c:pt>
                  <c:pt idx="1224">
                    <c:v>$2,261.57 </c:v>
                  </c:pt>
                  <c:pt idx="1225">
                    <c:v>$2,257.48 </c:v>
                  </c:pt>
                  <c:pt idx="1226">
                    <c:v>$2,254.80 </c:v>
                  </c:pt>
                  <c:pt idx="1227">
                    <c:v>$2,250.84 </c:v>
                  </c:pt>
                  <c:pt idx="1228">
                    <c:v>$2,221.56 </c:v>
                  </c:pt>
                  <c:pt idx="1229">
                    <c:v>$2,219.45 </c:v>
                  </c:pt>
                  <c:pt idx="1230">
                    <c:v>$2,217.60 </c:v>
                  </c:pt>
                  <c:pt idx="1231">
                    <c:v>$2,217.47 </c:v>
                  </c:pt>
                  <c:pt idx="1232">
                    <c:v>$2,213.21 </c:v>
                  </c:pt>
                  <c:pt idx="1233">
                    <c:v>$2,211.13 </c:v>
                  </c:pt>
                  <c:pt idx="1234">
                    <c:v>$35,585.58 </c:v>
                  </c:pt>
                  <c:pt idx="1235">
                    <c:v>$2,207.70 </c:v>
                  </c:pt>
                  <c:pt idx="1236">
                    <c:v>$2,205.98 </c:v>
                  </c:pt>
                  <c:pt idx="1237">
                    <c:v>$2,203.74 </c:v>
                  </c:pt>
                  <c:pt idx="1238">
                    <c:v>$2,203.47 </c:v>
                  </c:pt>
                  <c:pt idx="1239">
                    <c:v>$2,201.10 </c:v>
                  </c:pt>
                  <c:pt idx="1240">
                    <c:v>$2,200.83 </c:v>
                  </c:pt>
                  <c:pt idx="1241">
                    <c:v>$2,198.19 </c:v>
                  </c:pt>
                  <c:pt idx="1242">
                    <c:v>$2,196.47 </c:v>
                  </c:pt>
                  <c:pt idx="1243">
                    <c:v>$2,193.20 </c:v>
                  </c:pt>
                  <c:pt idx="1244">
                    <c:v>$2,170.08 </c:v>
                  </c:pt>
                  <c:pt idx="1245">
                    <c:v>$35,583.17 </c:v>
                  </c:pt>
                  <c:pt idx="1246">
                    <c:v>$2,166.73 </c:v>
                  </c:pt>
                  <c:pt idx="1247">
                    <c:v>$2,156.75 </c:v>
                  </c:pt>
                  <c:pt idx="1248">
                    <c:v>$2,155.68 </c:v>
                  </c:pt>
                  <c:pt idx="1249">
                    <c:v>$2,154.36 </c:v>
                  </c:pt>
                  <c:pt idx="1250">
                    <c:v>$2,150.47 </c:v>
                  </c:pt>
                  <c:pt idx="1251">
                    <c:v>$2,144.85 </c:v>
                  </c:pt>
                  <c:pt idx="1252">
                    <c:v>$2,138.07 </c:v>
                  </c:pt>
                  <c:pt idx="1253">
                    <c:v>$2,137.65 </c:v>
                  </c:pt>
                  <c:pt idx="1254">
                    <c:v>$2,136.88 </c:v>
                  </c:pt>
                  <c:pt idx="1255">
                    <c:v>$2,134.90 </c:v>
                  </c:pt>
                  <c:pt idx="1256">
                    <c:v>$35,573.26 </c:v>
                  </c:pt>
                  <c:pt idx="1257">
                    <c:v>$2,130.68 </c:v>
                  </c:pt>
                  <c:pt idx="1258">
                    <c:v>$2,128.43 </c:v>
                  </c:pt>
                  <c:pt idx="1259">
                    <c:v>$2,118.61 </c:v>
                  </c:pt>
                  <c:pt idx="1260">
                    <c:v>$2,117.34 </c:v>
                  </c:pt>
                  <c:pt idx="1261">
                    <c:v>$2,106.26 </c:v>
                  </c:pt>
                  <c:pt idx="1262">
                    <c:v>$2,104.11 </c:v>
                  </c:pt>
                  <c:pt idx="1263">
                    <c:v>$2,103.08 </c:v>
                  </c:pt>
                  <c:pt idx="1264">
                    <c:v>$2,102.26 </c:v>
                  </c:pt>
                  <c:pt idx="1265">
                    <c:v>$2,094.10 </c:v>
                  </c:pt>
                  <c:pt idx="1266">
                    <c:v>$2,055.32 </c:v>
                  </c:pt>
                  <c:pt idx="1267">
                    <c:v>$35,547.72 </c:v>
                  </c:pt>
                  <c:pt idx="1268">
                    <c:v>$2,045.69 </c:v>
                  </c:pt>
                  <c:pt idx="1269">
                    <c:v>$2,026.97 </c:v>
                  </c:pt>
                  <c:pt idx="1270">
                    <c:v>$2,020.55 </c:v>
                  </c:pt>
                  <c:pt idx="1271">
                    <c:v>$2,020.18 </c:v>
                  </c:pt>
                  <c:pt idx="1272">
                    <c:v>$2,007.95 </c:v>
                  </c:pt>
                  <c:pt idx="1273">
                    <c:v>$1,986.93 </c:v>
                  </c:pt>
                  <c:pt idx="1274">
                    <c:v>$1,984.45 </c:v>
                  </c:pt>
                  <c:pt idx="1275">
                    <c:v>$1,981.58 </c:v>
                  </c:pt>
                  <c:pt idx="1276">
                    <c:v>$1,980.07 </c:v>
                  </c:pt>
                  <c:pt idx="1277">
                    <c:v>$1,977.82 </c:v>
                  </c:pt>
                  <c:pt idx="1278">
                    <c:v>$35,547.47 </c:v>
                  </c:pt>
                  <c:pt idx="1279">
                    <c:v>$1,972.95 </c:v>
                  </c:pt>
                  <c:pt idx="1280">
                    <c:v>$1,969.61 </c:v>
                  </c:pt>
                  <c:pt idx="1281">
                    <c:v>$1,967.02 </c:v>
                  </c:pt>
                  <c:pt idx="1282">
                    <c:v>$1,964.78 </c:v>
                  </c:pt>
                  <c:pt idx="1283">
                    <c:v>$1,917.32 </c:v>
                  </c:pt>
                  <c:pt idx="1284">
                    <c:v>$1,909.53 </c:v>
                  </c:pt>
                  <c:pt idx="1285">
                    <c:v>$1,908.90 </c:v>
                  </c:pt>
                  <c:pt idx="1286">
                    <c:v>$1,906.36 </c:v>
                  </c:pt>
                  <c:pt idx="1287">
                    <c:v>$1,880.49 </c:v>
                  </c:pt>
                  <c:pt idx="1288">
                    <c:v>$1,880.07 </c:v>
                  </c:pt>
                  <c:pt idx="1289">
                    <c:v>$35,517.19 </c:v>
                  </c:pt>
                  <c:pt idx="1290">
                    <c:v>$1,877.93 </c:v>
                  </c:pt>
                  <c:pt idx="1291">
                    <c:v>$1,875.34 </c:v>
                  </c:pt>
                  <c:pt idx="1292">
                    <c:v>$1,865.98 </c:v>
                  </c:pt>
                  <c:pt idx="1293">
                    <c:v>$1,863.45 </c:v>
                  </c:pt>
                  <c:pt idx="1294">
                    <c:v>$1,850.55 </c:v>
                  </c:pt>
                  <c:pt idx="1295">
                    <c:v>$1,842.52 </c:v>
                  </c:pt>
                  <c:pt idx="1296">
                    <c:v>$1,837.28 </c:v>
                  </c:pt>
                  <c:pt idx="1297">
                    <c:v>$1,837.24 </c:v>
                  </c:pt>
                  <c:pt idx="1298">
                    <c:v>$1,832.09 </c:v>
                  </c:pt>
                  <c:pt idx="1299">
                    <c:v>$1,826.84 </c:v>
                  </c:pt>
                  <c:pt idx="1300">
                    <c:v>$35,491.64 </c:v>
                  </c:pt>
                  <c:pt idx="1301">
                    <c:v>$1,824.29 </c:v>
                  </c:pt>
                  <c:pt idx="1302">
                    <c:v>$1,822.54 </c:v>
                  </c:pt>
                  <c:pt idx="1303">
                    <c:v>$1,815.88 </c:v>
                  </c:pt>
                  <c:pt idx="1304">
                    <c:v>$1,769.53 </c:v>
                  </c:pt>
                  <c:pt idx="1305">
                    <c:v>$1,759.34 </c:v>
                  </c:pt>
                  <c:pt idx="1306">
                    <c:v>$1,756.60 </c:v>
                  </c:pt>
                  <c:pt idx="1307">
                    <c:v>$1,748.77 </c:v>
                  </c:pt>
                  <c:pt idx="1308">
                    <c:v>$1,744.47 </c:v>
                  </c:pt>
                  <c:pt idx="1309">
                    <c:v>$1,743.21 </c:v>
                  </c:pt>
                  <c:pt idx="1310">
                    <c:v>$1,737.38 </c:v>
                  </c:pt>
                  <c:pt idx="1311">
                    <c:v>$35,345.73 </c:v>
                  </c:pt>
                  <c:pt idx="1312">
                    <c:v>$1,731.68 </c:v>
                  </c:pt>
                  <c:pt idx="1313">
                    <c:v>$1,728.90 </c:v>
                  </c:pt>
                  <c:pt idx="1314">
                    <c:v>$1,727.79 </c:v>
                  </c:pt>
                  <c:pt idx="1315">
                    <c:v>$1,727.54 </c:v>
                  </c:pt>
                  <c:pt idx="1316">
                    <c:v>$1,725.55 </c:v>
                  </c:pt>
                  <c:pt idx="1317">
                    <c:v>$1,720.35 </c:v>
                  </c:pt>
                  <c:pt idx="1318">
                    <c:v>$1,719.44 </c:v>
                  </c:pt>
                  <c:pt idx="1319">
                    <c:v>$1,712.23 </c:v>
                  </c:pt>
                  <c:pt idx="1320">
                    <c:v>$1,711.03 </c:v>
                  </c:pt>
                  <c:pt idx="1321">
                    <c:v>$1,708.93 </c:v>
                  </c:pt>
                  <c:pt idx="1322">
                    <c:v>$35,315.96 </c:v>
                  </c:pt>
                  <c:pt idx="1323">
                    <c:v>$1,708.00 </c:v>
                  </c:pt>
                  <c:pt idx="1324">
                    <c:v>$1,705.62 </c:v>
                  </c:pt>
                  <c:pt idx="1325">
                    <c:v>$1,704.70 </c:v>
                  </c:pt>
                  <c:pt idx="1326">
                    <c:v>$1,704.57 </c:v>
                  </c:pt>
                  <c:pt idx="1327">
                    <c:v>$1,702.46 </c:v>
                  </c:pt>
                  <c:pt idx="1328">
                    <c:v>$1,694.80 </c:v>
                  </c:pt>
                  <c:pt idx="1329">
                    <c:v>$1,682.60 </c:v>
                  </c:pt>
                  <c:pt idx="1330">
                    <c:v>$1,674.63 </c:v>
                  </c:pt>
                  <c:pt idx="1331">
                    <c:v>$1,665.00 </c:v>
                  </c:pt>
                  <c:pt idx="1332">
                    <c:v>$1,646.43 </c:v>
                  </c:pt>
                  <c:pt idx="1333">
                    <c:v>$47,305.31 </c:v>
                  </c:pt>
                  <c:pt idx="1334">
                    <c:v>$35,302.09 </c:v>
                  </c:pt>
                  <c:pt idx="1335">
                    <c:v>$1,639.56 </c:v>
                  </c:pt>
                  <c:pt idx="1336">
                    <c:v>$1,639.56 </c:v>
                  </c:pt>
                  <c:pt idx="1337">
                    <c:v>$1,635.73 </c:v>
                  </c:pt>
                  <c:pt idx="1338">
                    <c:v>$1,634.57 </c:v>
                  </c:pt>
                  <c:pt idx="1339">
                    <c:v>$1,633.96 </c:v>
                  </c:pt>
                  <c:pt idx="1340">
                    <c:v>$1,633.04 </c:v>
                  </c:pt>
                  <c:pt idx="1341">
                    <c:v>$1,632.56 </c:v>
                  </c:pt>
                  <c:pt idx="1342">
                    <c:v>$1,632.04 </c:v>
                  </c:pt>
                  <c:pt idx="1343">
                    <c:v>$1,631.82 </c:v>
                  </c:pt>
                  <c:pt idx="1344">
                    <c:v>$1,631.67 </c:v>
                  </c:pt>
                  <c:pt idx="1345">
                    <c:v>$35,160.13 </c:v>
                  </c:pt>
                  <c:pt idx="1346">
                    <c:v>$1,629.83 </c:v>
                  </c:pt>
                  <c:pt idx="1347">
                    <c:v>$1,628.47 </c:v>
                  </c:pt>
                  <c:pt idx="1348">
                    <c:v>$1,627.28 </c:v>
                  </c:pt>
                  <c:pt idx="1349">
                    <c:v>$1,625.43 </c:v>
                  </c:pt>
                  <c:pt idx="1350">
                    <c:v>$1,622.19 </c:v>
                  </c:pt>
                  <c:pt idx="1351">
                    <c:v>$1,621.88 </c:v>
                  </c:pt>
                  <c:pt idx="1352">
                    <c:v>$1,621.34 </c:v>
                  </c:pt>
                  <c:pt idx="1353">
                    <c:v>$1,617.16 </c:v>
                  </c:pt>
                  <c:pt idx="1354">
                    <c:v>$1,615.77 </c:v>
                  </c:pt>
                  <c:pt idx="1355">
                    <c:v>$1,607.51 </c:v>
                  </c:pt>
                  <c:pt idx="1356">
                    <c:v>$35,147.53 </c:v>
                  </c:pt>
                  <c:pt idx="1357">
                    <c:v>$1,566.88 </c:v>
                  </c:pt>
                  <c:pt idx="1358">
                    <c:v>$1,534.30 </c:v>
                  </c:pt>
                  <c:pt idx="1359">
                    <c:v>$1,532.47 </c:v>
                  </c:pt>
                  <c:pt idx="1360">
                    <c:v>$1,526.31 </c:v>
                  </c:pt>
                  <c:pt idx="1361">
                    <c:v>$1,515.34 </c:v>
                  </c:pt>
                  <c:pt idx="1362">
                    <c:v>$1,497.00 </c:v>
                  </c:pt>
                  <c:pt idx="1363">
                    <c:v>$1,493.00 </c:v>
                  </c:pt>
                  <c:pt idx="1364">
                    <c:v>$1,481.00 </c:v>
                  </c:pt>
                  <c:pt idx="1365">
                    <c:v>$1,477.00 </c:v>
                  </c:pt>
                  <c:pt idx="1366">
                    <c:v>$1,467.00 </c:v>
                  </c:pt>
                  <c:pt idx="1367">
                    <c:v>$35,069.37 </c:v>
                  </c:pt>
                  <c:pt idx="1368">
                    <c:v>$1,445.00 </c:v>
                  </c:pt>
                  <c:pt idx="1369">
                    <c:v>$1,438.00 </c:v>
                  </c:pt>
                  <c:pt idx="1370">
                    <c:v>$1,422.00 </c:v>
                  </c:pt>
                  <c:pt idx="1371">
                    <c:v>$1,421.00 </c:v>
                  </c:pt>
                  <c:pt idx="1372">
                    <c:v>$1,417.00 </c:v>
                  </c:pt>
                  <c:pt idx="1373">
                    <c:v>$1,402.00 </c:v>
                  </c:pt>
                  <c:pt idx="1374">
                    <c:v>$1,400.44 </c:v>
                  </c:pt>
                  <c:pt idx="1375">
                    <c:v>$1,391.53 </c:v>
                  </c:pt>
                  <c:pt idx="1376">
                    <c:v>$1,390.00 </c:v>
                  </c:pt>
                  <c:pt idx="1377">
                    <c:v>$1,389.00 </c:v>
                  </c:pt>
                  <c:pt idx="1378">
                    <c:v>$35,050.62 </c:v>
                  </c:pt>
                  <c:pt idx="1379">
                    <c:v>$1,382.00 </c:v>
                  </c:pt>
                  <c:pt idx="1380">
                    <c:v>$1,359.00 </c:v>
                  </c:pt>
                  <c:pt idx="1381">
                    <c:v>$1,341.16 </c:v>
                  </c:pt>
                  <c:pt idx="1382">
                    <c:v>$1,338.00 </c:v>
                  </c:pt>
                  <c:pt idx="1383">
                    <c:v>$1,332.61 </c:v>
                  </c:pt>
                  <c:pt idx="1384">
                    <c:v>$1,329.17 </c:v>
                  </c:pt>
                  <c:pt idx="1385">
                    <c:v>$1,315.00 </c:v>
                  </c:pt>
                  <c:pt idx="1386">
                    <c:v>$1,304.00 </c:v>
                  </c:pt>
                  <c:pt idx="1387">
                    <c:v>$1,304.00 </c:v>
                  </c:pt>
                  <c:pt idx="1388">
                    <c:v>$1,293.00 </c:v>
                  </c:pt>
                  <c:pt idx="1389">
                    <c:v>$35,000.73 </c:v>
                  </c:pt>
                  <c:pt idx="1390">
                    <c:v>$1,290.93 </c:v>
                  </c:pt>
                  <c:pt idx="1391">
                    <c:v>$1,286.00 </c:v>
                  </c:pt>
                  <c:pt idx="1392">
                    <c:v>$1,285.00 </c:v>
                  </c:pt>
                  <c:pt idx="1393">
                    <c:v>$1,283.00 </c:v>
                  </c:pt>
                  <c:pt idx="1394">
                    <c:v>$1,276.00 </c:v>
                  </c:pt>
                  <c:pt idx="1395">
                    <c:v>$1,267.00 </c:v>
                  </c:pt>
                  <c:pt idx="1396">
                    <c:v>$1,263.25 </c:v>
                  </c:pt>
                  <c:pt idx="1397">
                    <c:v>$1,261.86 </c:v>
                  </c:pt>
                  <c:pt idx="1398">
                    <c:v>$1,261.44 </c:v>
                  </c:pt>
                  <c:pt idx="1399">
                    <c:v>$1,256.30 </c:v>
                  </c:pt>
                  <c:pt idx="1400">
                    <c:v>$34,979.86 </c:v>
                  </c:pt>
                  <c:pt idx="1401">
                    <c:v>$1,253.94 </c:v>
                  </c:pt>
                  <c:pt idx="1402">
                    <c:v>$1,253.00 </c:v>
                  </c:pt>
                  <c:pt idx="1403">
                    <c:v>$1,252.41 </c:v>
                  </c:pt>
                  <c:pt idx="1404">
                    <c:v>$1,242.82 </c:v>
                  </c:pt>
                  <c:pt idx="1405">
                    <c:v>$1,242.26 </c:v>
                  </c:pt>
                  <c:pt idx="1406">
                    <c:v>$1,241.57 </c:v>
                  </c:pt>
                  <c:pt idx="1407">
                    <c:v>$1,241.00 </c:v>
                  </c:pt>
                  <c:pt idx="1408">
                    <c:v>$1,240.00 </c:v>
                  </c:pt>
                  <c:pt idx="1409">
                    <c:v>$1,237.00 </c:v>
                  </c:pt>
                  <c:pt idx="1410">
                    <c:v>$1,234.00 </c:v>
                  </c:pt>
                  <c:pt idx="1411">
                    <c:v>$34,976.42 </c:v>
                  </c:pt>
                  <c:pt idx="1412">
                    <c:v>$1,228.00 </c:v>
                  </c:pt>
                  <c:pt idx="1413">
                    <c:v>$1,224.00 </c:v>
                  </c:pt>
                  <c:pt idx="1414">
                    <c:v>$1,220.00 </c:v>
                  </c:pt>
                  <c:pt idx="1415">
                    <c:v>$1,210.00 </c:v>
                  </c:pt>
                  <c:pt idx="1416">
                    <c:v>$1,200.55 </c:v>
                  </c:pt>
                  <c:pt idx="1417">
                    <c:v>$1,200.00 </c:v>
                  </c:pt>
                  <c:pt idx="1418">
                    <c:v>$1,191.00 </c:v>
                  </c:pt>
                  <c:pt idx="1419">
                    <c:v>$1,178.07 </c:v>
                  </c:pt>
                  <c:pt idx="1420">
                    <c:v>$1,178.00 </c:v>
                  </c:pt>
                  <c:pt idx="1421">
                    <c:v>$1,167.00 </c:v>
                  </c:pt>
                  <c:pt idx="1422">
                    <c:v>$34,975.68 </c:v>
                  </c:pt>
                  <c:pt idx="1423">
                    <c:v>$1,165.00 </c:v>
                  </c:pt>
                  <c:pt idx="1424">
                    <c:v>$1,163.46 </c:v>
                  </c:pt>
                  <c:pt idx="1425">
                    <c:v>$1,158.32 </c:v>
                  </c:pt>
                  <c:pt idx="1426">
                    <c:v>$1,149.40 </c:v>
                  </c:pt>
                  <c:pt idx="1427">
                    <c:v>$1,149.00 </c:v>
                  </c:pt>
                  <c:pt idx="1428">
                    <c:v>$1,146.80 </c:v>
                  </c:pt>
                  <c:pt idx="1429">
                    <c:v>$1,142.00 </c:v>
                  </c:pt>
                  <c:pt idx="1430">
                    <c:v>$1,141.45 </c:v>
                  </c:pt>
                  <c:pt idx="1431">
                    <c:v>$1,141.00 </c:v>
                  </c:pt>
                  <c:pt idx="1432">
                    <c:v>$1,137.47 </c:v>
                  </c:pt>
                  <c:pt idx="1433">
                    <c:v>$34,940.61 </c:v>
                  </c:pt>
                  <c:pt idx="1434">
                    <c:v>$1,137.01 </c:v>
                  </c:pt>
                  <c:pt idx="1435">
                    <c:v>$1,137.00 </c:v>
                  </c:pt>
                  <c:pt idx="1436">
                    <c:v>$1,136.40 </c:v>
                  </c:pt>
                  <c:pt idx="1437">
                    <c:v>$1,135.94 </c:v>
                  </c:pt>
                  <c:pt idx="1438">
                    <c:v>$1,135.00 </c:v>
                  </c:pt>
                  <c:pt idx="1439">
                    <c:v>$1,132.00 </c:v>
                  </c:pt>
                  <c:pt idx="1440">
                    <c:v>$1,131.51 </c:v>
                  </c:pt>
                  <c:pt idx="1441">
                    <c:v>$1,121.87 </c:v>
                  </c:pt>
                  <c:pt idx="1442">
                    <c:v>$1,086.00 </c:v>
                  </c:pt>
                  <c:pt idx="1443">
                    <c:v>$1,082.00 </c:v>
                  </c:pt>
                  <c:pt idx="1444">
                    <c:v>$47,291.06 </c:v>
                  </c:pt>
                  <c:pt idx="1445">
                    <c:v>$34,838.87 </c:v>
                  </c:pt>
                  <c:pt idx="1446">
                    <c:v>$1,071.00 </c:v>
                  </c:pt>
                  <c:pt idx="1447">
                    <c:v>$1,070.00 </c:v>
                  </c:pt>
                  <c:pt idx="1448">
                    <c:v>$1,068.00 </c:v>
                  </c:pt>
                  <c:pt idx="1449">
                    <c:v>$1,056.00 </c:v>
                  </c:pt>
                  <c:pt idx="1450">
                    <c:v>$1,049.00 </c:v>
                  </c:pt>
                  <c:pt idx="1451">
                    <c:v>$1,047.00 </c:v>
                  </c:pt>
                  <c:pt idx="1452">
                    <c:v>$1,044.00 </c:v>
                  </c:pt>
                  <c:pt idx="1453">
                    <c:v>$1,033.74 </c:v>
                  </c:pt>
                  <c:pt idx="1454">
                    <c:v>$1,019.00 </c:v>
                  </c:pt>
                  <c:pt idx="1455">
                    <c:v>$1,012.00 </c:v>
                  </c:pt>
                  <c:pt idx="1456">
                    <c:v>$34,828.65 </c:v>
                  </c:pt>
                  <c:pt idx="1457">
                    <c:v>$1,006.65 </c:v>
                  </c:pt>
                  <c:pt idx="1458">
                    <c:v>$964.71 </c:v>
                  </c:pt>
                  <c:pt idx="1459">
                    <c:v>$928.59 </c:v>
                  </c:pt>
                  <c:pt idx="1460">
                    <c:v>$915.07 </c:v>
                  </c:pt>
                  <c:pt idx="1461">
                    <c:v>$896.21 </c:v>
                  </c:pt>
                  <c:pt idx="1462">
                    <c:v>$865.41 </c:v>
                  </c:pt>
                  <c:pt idx="1463">
                    <c:v>$830.52 </c:v>
                  </c:pt>
                  <c:pt idx="1464">
                    <c:v>$773.54 </c:v>
                  </c:pt>
                  <c:pt idx="1465">
                    <c:v>$770.38 </c:v>
                  </c:pt>
                  <c:pt idx="1466">
                    <c:v>$770.00 </c:v>
                  </c:pt>
                  <c:pt idx="1467">
                    <c:v>$34,806.47 </c:v>
                  </c:pt>
                  <c:pt idx="1468">
                    <c:v>$760.00 </c:v>
                  </c:pt>
                  <c:pt idx="1469">
                    <c:v>$760.00 </c:v>
                  </c:pt>
                  <c:pt idx="1470">
                    <c:v>$750.00 </c:v>
                  </c:pt>
                  <c:pt idx="1471">
                    <c:v>$722.99 </c:v>
                  </c:pt>
                  <c:pt idx="1472">
                    <c:v>$700.00 </c:v>
                  </c:pt>
                  <c:pt idx="1473">
                    <c:v>$687.54 </c:v>
                  </c:pt>
                  <c:pt idx="1474">
                    <c:v>$670.00 </c:v>
                  </c:pt>
                  <c:pt idx="1475">
                    <c:v>$668.00 </c:v>
                  </c:pt>
                  <c:pt idx="1476">
                    <c:v>$650.00 </c:v>
                  </c:pt>
                  <c:pt idx="1477">
                    <c:v>$650.00 </c:v>
                  </c:pt>
                  <c:pt idx="1478">
                    <c:v>$34,779.62 </c:v>
                  </c:pt>
                  <c:pt idx="1479">
                    <c:v>$646.14 </c:v>
                  </c:pt>
                  <c:pt idx="1480">
                    <c:v>$637.26 </c:v>
                  </c:pt>
                  <c:pt idx="1481">
                    <c:v>$604.54 </c:v>
                  </c:pt>
                  <c:pt idx="1482">
                    <c:v>$600.00 </c:v>
                  </c:pt>
                  <c:pt idx="1483">
                    <c:v>$570.62 </c:v>
                  </c:pt>
                  <c:pt idx="1484">
                    <c:v>$563.84 </c:v>
                  </c:pt>
                  <c:pt idx="1485">
                    <c:v>$34,672.15 </c:v>
                  </c:pt>
                  <c:pt idx="1486">
                    <c:v>$34,617.84 </c:v>
                  </c:pt>
                  <c:pt idx="1487">
                    <c:v>$34,543.39 </c:v>
                  </c:pt>
                  <c:pt idx="1488">
                    <c:v>$34,472.84 </c:v>
                  </c:pt>
                  <c:pt idx="1489">
                    <c:v>$34,456.27 </c:v>
                  </c:pt>
                  <c:pt idx="1490">
                    <c:v>$34,439.86 </c:v>
                  </c:pt>
                  <c:pt idx="1491">
                    <c:v>$47,269.85 </c:v>
                  </c:pt>
                  <c:pt idx="1492">
                    <c:v>$34,402.22 </c:v>
                  </c:pt>
                  <c:pt idx="1493">
                    <c:v>$34,307.22 </c:v>
                  </c:pt>
                  <c:pt idx="1494">
                    <c:v>$34,293.12 </c:v>
                  </c:pt>
                  <c:pt idx="1495">
                    <c:v>$34,289.43 </c:v>
                  </c:pt>
                  <c:pt idx="1496">
                    <c:v>$34,254.05 </c:v>
                  </c:pt>
                  <c:pt idx="1497">
                    <c:v>$34,218.02 </c:v>
                  </c:pt>
                  <c:pt idx="1498">
                    <c:v>$34,210.33 </c:v>
                  </c:pt>
                  <c:pt idx="1499">
                    <c:v>$34,205.07 </c:v>
                  </c:pt>
                  <c:pt idx="1500">
                    <c:v>$34,166.27 </c:v>
                  </c:pt>
                  <c:pt idx="1501">
                    <c:v>$34,084.68 </c:v>
                  </c:pt>
                  <c:pt idx="1502">
                    <c:v>$47,055.53 </c:v>
                  </c:pt>
                  <c:pt idx="1503">
                    <c:v>$34,053.36 </c:v>
                  </c:pt>
                  <c:pt idx="1504">
                    <c:v>$33,975.47 </c:v>
                  </c:pt>
                  <c:pt idx="1505">
                    <c:v>$33,907.55 </c:v>
                  </c:pt>
                  <c:pt idx="1506">
                    <c:v>$33,900.65 </c:v>
                  </c:pt>
                  <c:pt idx="1507">
                    <c:v>$33,829.39 </c:v>
                  </c:pt>
                  <c:pt idx="1508">
                    <c:v>$33,753.32 </c:v>
                  </c:pt>
                  <c:pt idx="1509">
                    <c:v>$33,750.29 </c:v>
                  </c:pt>
                  <c:pt idx="1510">
                    <c:v>$33,732.69 </c:v>
                  </c:pt>
                  <c:pt idx="1511">
                    <c:v>$33,707.55 </c:v>
                  </c:pt>
                  <c:pt idx="1512">
                    <c:v>$33,611.71 </c:v>
                  </c:pt>
                  <c:pt idx="1513">
                    <c:v>$46,889.26 </c:v>
                  </c:pt>
                  <c:pt idx="1514">
                    <c:v>$33,527.10 </c:v>
                  </c:pt>
                  <c:pt idx="1515">
                    <c:v>$33,475.82 </c:v>
                  </c:pt>
                  <c:pt idx="1516">
                    <c:v>$33,471.97 </c:v>
                  </c:pt>
                  <c:pt idx="1517">
                    <c:v>$33,450.99 </c:v>
                  </c:pt>
                  <c:pt idx="1518">
                    <c:v>$33,344.45 </c:v>
                  </c:pt>
                  <c:pt idx="1519">
                    <c:v>$33,307.55 </c:v>
                  </c:pt>
                  <c:pt idx="1520">
                    <c:v>$33,292.83 </c:v>
                  </c:pt>
                  <c:pt idx="1521">
                    <c:v>$33,121.00 </c:v>
                  </c:pt>
                  <c:pt idx="1522">
                    <c:v>$33,090.66 </c:v>
                  </c:pt>
                  <c:pt idx="1523">
                    <c:v>$33,074.94 </c:v>
                  </c:pt>
                  <c:pt idx="1524">
                    <c:v>$46,718.16 </c:v>
                  </c:pt>
                  <c:pt idx="1525">
                    <c:v>$33,057.23 </c:v>
                  </c:pt>
                  <c:pt idx="1526">
                    <c:v>$33,025.32 </c:v>
                  </c:pt>
                  <c:pt idx="1527">
                    <c:v>$33,017.46 </c:v>
                  </c:pt>
                  <c:pt idx="1528">
                    <c:v>$32,947.63 </c:v>
                  </c:pt>
                  <c:pt idx="1529">
                    <c:v>$32,906.69 </c:v>
                  </c:pt>
                  <c:pt idx="1530">
                    <c:v>$32,827.51 </c:v>
                  </c:pt>
                  <c:pt idx="1531">
                    <c:v>$32,787.46 </c:v>
                  </c:pt>
                  <c:pt idx="1532">
                    <c:v>$32,765.33 </c:v>
                  </c:pt>
                  <c:pt idx="1533">
                    <c:v>$32,760.48 </c:v>
                  </c:pt>
                  <c:pt idx="1534">
                    <c:v>$32,734.19 </c:v>
                  </c:pt>
                  <c:pt idx="1535">
                    <c:v>$46,661.44 </c:v>
                  </c:pt>
                  <c:pt idx="1536">
                    <c:v>$32,716.20 </c:v>
                  </c:pt>
                  <c:pt idx="1537">
                    <c:v>$32,686.08 </c:v>
                  </c:pt>
                  <c:pt idx="1538">
                    <c:v>$32,672.11 </c:v>
                  </c:pt>
                  <c:pt idx="1539">
                    <c:v>$32,548.34 </c:v>
                  </c:pt>
                  <c:pt idx="1540">
                    <c:v>$32,485.46 </c:v>
                  </c:pt>
                  <c:pt idx="1541">
                    <c:v>$32,462.35 </c:v>
                  </c:pt>
                  <c:pt idx="1542">
                    <c:v>$32,430.22 </c:v>
                  </c:pt>
                  <c:pt idx="1543">
                    <c:v>$32,428.63 </c:v>
                  </c:pt>
                  <c:pt idx="1544">
                    <c:v>$32,288.49 </c:v>
                  </c:pt>
                  <c:pt idx="1545">
                    <c:v>$32,259.96 </c:v>
                  </c:pt>
                  <c:pt idx="1546">
                    <c:v>$46,599.11 </c:v>
                  </c:pt>
                  <c:pt idx="1547">
                    <c:v>$32,222.81 </c:v>
                  </c:pt>
                  <c:pt idx="1548">
                    <c:v>$32,192.76 </c:v>
                  </c:pt>
                  <c:pt idx="1549">
                    <c:v>$32,108.66 </c:v>
                  </c:pt>
                  <c:pt idx="1550">
                    <c:v>$32,086.21 </c:v>
                  </c:pt>
                  <c:pt idx="1551">
                    <c:v>$31,980.89 </c:v>
                  </c:pt>
                  <c:pt idx="1552">
                    <c:v>$31,897.10 </c:v>
                  </c:pt>
                  <c:pt idx="1553">
                    <c:v>$31,743.92 </c:v>
                  </c:pt>
                  <c:pt idx="1554">
                    <c:v>$31,736.70 </c:v>
                  </c:pt>
                  <c:pt idx="1555">
                    <c:v>$31,620.00 </c:v>
                  </c:pt>
                  <c:pt idx="1556">
                    <c:v>$31,591.82 </c:v>
                  </c:pt>
                  <c:pt idx="1557">
                    <c:v>$60,021.40 </c:v>
                  </c:pt>
                  <c:pt idx="1558">
                    <c:v>$46,255.11 </c:v>
                  </c:pt>
                  <c:pt idx="1559">
                    <c:v>$31,368.81 </c:v>
                  </c:pt>
                  <c:pt idx="1560">
                    <c:v>$31,328.27 </c:v>
                  </c:pt>
                  <c:pt idx="1561">
                    <c:v>$31,322.53 </c:v>
                  </c:pt>
                  <c:pt idx="1562">
                    <c:v>$31,234.56 </c:v>
                  </c:pt>
                  <c:pt idx="1563">
                    <c:v>$31,196.61 </c:v>
                  </c:pt>
                  <c:pt idx="1564">
                    <c:v>$30,942.19 </c:v>
                  </c:pt>
                  <c:pt idx="1565">
                    <c:v>$30,763.01 </c:v>
                  </c:pt>
                  <c:pt idx="1566">
                    <c:v>$30,724.44 </c:v>
                  </c:pt>
                  <c:pt idx="1567">
                    <c:v>$30,697.71 </c:v>
                  </c:pt>
                  <c:pt idx="1568">
                    <c:v>$30,625.65 </c:v>
                  </c:pt>
                  <c:pt idx="1569">
                    <c:v>$46,200.99 </c:v>
                  </c:pt>
                  <c:pt idx="1570">
                    <c:v>$30,530.50 </c:v>
                  </c:pt>
                  <c:pt idx="1571">
                    <c:v>$30,457.37 </c:v>
                  </c:pt>
                  <c:pt idx="1572">
                    <c:v>$30,422.03 </c:v>
                  </c:pt>
                  <c:pt idx="1573">
                    <c:v>$30,409.53 </c:v>
                  </c:pt>
                  <c:pt idx="1574">
                    <c:v>$30,366.93 </c:v>
                  </c:pt>
                  <c:pt idx="1575">
                    <c:v>$30,328.27 </c:v>
                  </c:pt>
                  <c:pt idx="1576">
                    <c:v>$30,284.64 </c:v>
                  </c:pt>
                  <c:pt idx="1577">
                    <c:v>$30,260.00 </c:v>
                  </c:pt>
                  <c:pt idx="1578">
                    <c:v>$30,184.94 </c:v>
                  </c:pt>
                  <c:pt idx="1579">
                    <c:v>$30,166.62 </c:v>
                  </c:pt>
                  <c:pt idx="1580">
                    <c:v>$46,151.12 </c:v>
                  </c:pt>
                  <c:pt idx="1581">
                    <c:v>$30,134.75 </c:v>
                  </c:pt>
                  <c:pt idx="1582">
                    <c:v>$30,095.97 </c:v>
                  </c:pt>
                  <c:pt idx="1583">
                    <c:v>$30,063.58 </c:v>
                  </c:pt>
                  <c:pt idx="1584">
                    <c:v>$30,026.87 </c:v>
                  </c:pt>
                  <c:pt idx="1585">
                    <c:v>$29,969.67 </c:v>
                  </c:pt>
                  <c:pt idx="1586">
                    <c:v>$29,933.75 </c:v>
                  </c:pt>
                  <c:pt idx="1587">
                    <c:v>$29,929.56 </c:v>
                  </c:pt>
                  <c:pt idx="1588">
                    <c:v>$29,899.25 </c:v>
                  </c:pt>
                  <c:pt idx="1589">
                    <c:v>$29,852.48 </c:v>
                  </c:pt>
                  <c:pt idx="1590">
                    <c:v>$29,818.76 </c:v>
                  </c:pt>
                  <c:pt idx="1591">
                    <c:v>$46,130.53 </c:v>
                  </c:pt>
                  <c:pt idx="1592">
                    <c:v>$29,816.64 </c:v>
                  </c:pt>
                  <c:pt idx="1593">
                    <c:v>$29,760.60 </c:v>
                  </c:pt>
                  <c:pt idx="1594">
                    <c:v>$29,757.69 </c:v>
                  </c:pt>
                  <c:pt idx="1595">
                    <c:v>$29,622.69 </c:v>
                  </c:pt>
                  <c:pt idx="1596">
                    <c:v>$29,583.80 </c:v>
                  </c:pt>
                  <c:pt idx="1597">
                    <c:v>$29,523.17 </c:v>
                  </c:pt>
                  <c:pt idx="1598">
                    <c:v>$29,443.59 </c:v>
                  </c:pt>
                  <c:pt idx="1599">
                    <c:v>$29,352.56 </c:v>
                  </c:pt>
                  <c:pt idx="1600">
                    <c:v>$29,330.98 </c:v>
                  </c:pt>
                  <c:pt idx="1601">
                    <c:v>$29,227.60 </c:v>
                  </c:pt>
                  <c:pt idx="1602">
                    <c:v>$46,113.51 </c:v>
                  </c:pt>
                  <c:pt idx="1603">
                    <c:v>$29,186.48 </c:v>
                  </c:pt>
                  <c:pt idx="1604">
                    <c:v>$29,160.39 </c:v>
                  </c:pt>
                  <c:pt idx="1605">
                    <c:v>$29,141.36 </c:v>
                  </c:pt>
                  <c:pt idx="1606">
                    <c:v>$29,114.77 </c:v>
                  </c:pt>
                  <c:pt idx="1607">
                    <c:v>$29,114.21 </c:v>
                  </c:pt>
                  <c:pt idx="1608">
                    <c:v>$34,303.17 </c:v>
                  </c:pt>
                  <c:pt idx="1609">
                    <c:v>$29,007.82 </c:v>
                  </c:pt>
                  <c:pt idx="1610">
                    <c:v>$28,998.68 </c:v>
                  </c:pt>
                  <c:pt idx="1611">
                    <c:v>$28,950.47 </c:v>
                  </c:pt>
                  <c:pt idx="1612">
                    <c:v>$28,923.14 </c:v>
                  </c:pt>
                  <c:pt idx="1613">
                    <c:v>$28,868.66 </c:v>
                  </c:pt>
                  <c:pt idx="1614">
                    <c:v>$45,863.21 </c:v>
                  </c:pt>
                  <c:pt idx="1615">
                    <c:v>$28,716.14 </c:v>
                  </c:pt>
                  <c:pt idx="1616">
                    <c:v>$28,542.86 </c:v>
                  </c:pt>
                  <c:pt idx="1617">
                    <c:v>$28,476.73 </c:v>
                  </c:pt>
                  <c:pt idx="1618">
                    <c:v>$28,468.92 </c:v>
                  </c:pt>
                  <c:pt idx="1619">
                    <c:v>$28,340.19 </c:v>
                  </c:pt>
                  <c:pt idx="1620">
                    <c:v>$28,302.33 </c:v>
                  </c:pt>
                  <c:pt idx="1621">
                    <c:v>$28,287.90 </c:v>
                  </c:pt>
                  <c:pt idx="1622">
                    <c:v>$28,245.34 </c:v>
                  </c:pt>
                  <c:pt idx="1623">
                    <c:v>$28,101.33 </c:v>
                  </c:pt>
                  <c:pt idx="1624">
                    <c:v>$28,006.94 </c:v>
                  </c:pt>
                  <c:pt idx="1625">
                    <c:v>$45,710.21 </c:v>
                  </c:pt>
                  <c:pt idx="1626">
                    <c:v>$27,980.77 </c:v>
                  </c:pt>
                  <c:pt idx="1627">
                    <c:v>$27,941.29 </c:v>
                  </c:pt>
                  <c:pt idx="1628">
                    <c:v>$27,931.11 </c:v>
                  </c:pt>
                  <c:pt idx="1629">
                    <c:v>$27,925.86 </c:v>
                  </c:pt>
                  <c:pt idx="1630">
                    <c:v>$27,849.94 </c:v>
                  </c:pt>
                  <c:pt idx="1631">
                    <c:v>$27,808.73 </c:v>
                  </c:pt>
                  <c:pt idx="1632">
                    <c:v>$27,724.29 </c:v>
                  </c:pt>
                  <c:pt idx="1633">
                    <c:v>$27,696.11 </c:v>
                  </c:pt>
                  <c:pt idx="1634">
                    <c:v>$27,625.17 </c:v>
                  </c:pt>
                  <c:pt idx="1635">
                    <c:v>$27,619.36 </c:v>
                  </c:pt>
                  <c:pt idx="1636">
                    <c:v>$45,702.02 </c:v>
                  </c:pt>
                  <c:pt idx="1637">
                    <c:v>$27,614.71 </c:v>
                  </c:pt>
                  <c:pt idx="1638">
                    <c:v>$27,598.93 </c:v>
                  </c:pt>
                  <c:pt idx="1639">
                    <c:v>$27,534.53 </c:v>
                  </c:pt>
                  <c:pt idx="1640">
                    <c:v>$27,533.91 </c:v>
                  </c:pt>
                  <c:pt idx="1641">
                    <c:v>$27,495.59 </c:v>
                  </c:pt>
                  <c:pt idx="1642">
                    <c:v>$27,432.73 </c:v>
                  </c:pt>
                  <c:pt idx="1643">
                    <c:v>$27,375.90 </c:v>
                  </c:pt>
                  <c:pt idx="1644">
                    <c:v>$27,346.04 </c:v>
                  </c:pt>
                  <c:pt idx="1645">
                    <c:v>$27,322.73 </c:v>
                  </c:pt>
                  <c:pt idx="1646">
                    <c:v>$27,236.96 </c:v>
                  </c:pt>
                  <c:pt idx="1647">
                    <c:v>$45,008.96 </c:v>
                  </c:pt>
                  <c:pt idx="1648">
                    <c:v>$27,218.44 </c:v>
                  </c:pt>
                  <c:pt idx="1649">
                    <c:v>$27,117.99 </c:v>
                  </c:pt>
                  <c:pt idx="1650">
                    <c:v>$27,092.38 </c:v>
                  </c:pt>
                  <c:pt idx="1651">
                    <c:v>$27,080.64 </c:v>
                  </c:pt>
                  <c:pt idx="1652">
                    <c:v>$27,037.91 </c:v>
                  </c:pt>
                  <c:pt idx="1653">
                    <c:v>$27,000.98 </c:v>
                  </c:pt>
                  <c:pt idx="1654">
                    <c:v>$26,936.98 </c:v>
                  </c:pt>
                  <c:pt idx="1655">
                    <c:v>$26,927.69 </c:v>
                  </c:pt>
                  <c:pt idx="1656">
                    <c:v>$26,926.51 </c:v>
                  </c:pt>
                  <c:pt idx="1657">
                    <c:v>$26,912.56 </c:v>
                  </c:pt>
                  <c:pt idx="1658">
                    <c:v>$44,641.20 </c:v>
                  </c:pt>
                  <c:pt idx="1659">
                    <c:v>$26,607.89 </c:v>
                  </c:pt>
                  <c:pt idx="1660">
                    <c:v>$26,479.40 </c:v>
                  </c:pt>
                  <c:pt idx="1661">
                    <c:v>$26,467.10 </c:v>
                  </c:pt>
                  <c:pt idx="1662">
                    <c:v>$26,392.26 </c:v>
                  </c:pt>
                  <c:pt idx="1663">
                    <c:v>$26,316.59 </c:v>
                  </c:pt>
                  <c:pt idx="1664">
                    <c:v>$26,236.58 </c:v>
                  </c:pt>
                  <c:pt idx="1665">
                    <c:v>$26,140.36 </c:v>
                  </c:pt>
                  <c:pt idx="1666">
                    <c:v>$26,125.67 </c:v>
                  </c:pt>
                  <c:pt idx="1667">
                    <c:v>$26,109.33 </c:v>
                  </c:pt>
                  <c:pt idx="1668">
                    <c:v>$26,026.97 </c:v>
                  </c:pt>
                  <c:pt idx="1669">
                    <c:v>$58,571.07 </c:v>
                  </c:pt>
                  <c:pt idx="1670">
                    <c:v>$44,585.46 </c:v>
                  </c:pt>
                  <c:pt idx="1671">
                    <c:v>$26,018.95 </c:v>
                  </c:pt>
                  <c:pt idx="1672">
                    <c:v>$25,992.82 </c:v>
                  </c:pt>
                  <c:pt idx="1673">
                    <c:v>$25,678.78 </c:v>
                  </c:pt>
                  <c:pt idx="1674">
                    <c:v>$25,656.58 </c:v>
                  </c:pt>
                  <c:pt idx="1675">
                    <c:v>$25,648.98 </c:v>
                  </c:pt>
                  <c:pt idx="1676">
                    <c:v>$25,517.11 </c:v>
                  </c:pt>
                  <c:pt idx="1677">
                    <c:v>$25,382.30 </c:v>
                  </c:pt>
                  <c:pt idx="1678">
                    <c:v>$25,333.33 </c:v>
                  </c:pt>
                  <c:pt idx="1679">
                    <c:v>$25,309.49 </c:v>
                  </c:pt>
                  <c:pt idx="1680">
                    <c:v>$25,127.22 </c:v>
                  </c:pt>
                  <c:pt idx="1681">
                    <c:v>$44,501.40 </c:v>
                  </c:pt>
                  <c:pt idx="1682">
                    <c:v>$25,081.77 </c:v>
                  </c:pt>
                  <c:pt idx="1683">
                    <c:v>$25,075.97 </c:v>
                  </c:pt>
                  <c:pt idx="1684">
                    <c:v>$24,915.22 </c:v>
                  </c:pt>
                  <c:pt idx="1685">
                    <c:v>$24,915.05 </c:v>
                  </c:pt>
                  <c:pt idx="1686">
                    <c:v>$24,873.38 </c:v>
                  </c:pt>
                  <c:pt idx="1687">
                    <c:v>$24,869.84 </c:v>
                  </c:pt>
                  <c:pt idx="1688">
                    <c:v>$24,863.25 </c:v>
                  </c:pt>
                  <c:pt idx="1689">
                    <c:v>$24,817.25 </c:v>
                  </c:pt>
                  <c:pt idx="1690">
                    <c:v>$24,795.04 </c:v>
                  </c:pt>
                  <c:pt idx="1691">
                    <c:v>$24,671.66 </c:v>
                  </c:pt>
                  <c:pt idx="1692">
                    <c:v>$44,423.80 </c:v>
                  </c:pt>
                  <c:pt idx="1693">
                    <c:v>$24,667.42 </c:v>
                  </c:pt>
                  <c:pt idx="1694">
                    <c:v>$24,603.05 </c:v>
                  </c:pt>
                  <c:pt idx="1695">
                    <c:v>$24,535.70 </c:v>
                  </c:pt>
                  <c:pt idx="1696">
                    <c:v>$24,520.26 </c:v>
                  </c:pt>
                  <c:pt idx="1697">
                    <c:v>$24,513.09 </c:v>
                  </c:pt>
                  <c:pt idx="1698">
                    <c:v>$24,476.48 </c:v>
                  </c:pt>
                  <c:pt idx="1699">
                    <c:v>$24,393.62 </c:v>
                  </c:pt>
                  <c:pt idx="1700">
                    <c:v>$24,387.74 </c:v>
                  </c:pt>
                  <c:pt idx="1701">
                    <c:v>$24,294.02 </c:v>
                  </c:pt>
                  <c:pt idx="1702">
                    <c:v>$24,227.34 </c:v>
                  </c:pt>
                  <c:pt idx="1703">
                    <c:v>$44,400.41 </c:v>
                  </c:pt>
                  <c:pt idx="1704">
                    <c:v>$24,180.93 </c:v>
                  </c:pt>
                  <c:pt idx="1705">
                    <c:v>$24,106.91 </c:v>
                  </c:pt>
                  <c:pt idx="1706">
                    <c:v>$24,059.68 </c:v>
                  </c:pt>
                  <c:pt idx="1707">
                    <c:v>$23,967.38 </c:v>
                  </c:pt>
                  <c:pt idx="1708">
                    <c:v>$23,887.66 </c:v>
                  </c:pt>
                  <c:pt idx="1709">
                    <c:v>$23,807.24 </c:v>
                  </c:pt>
                  <c:pt idx="1710">
                    <c:v>$23,568.27 </c:v>
                  </c:pt>
                  <c:pt idx="1711">
                    <c:v>$23,563.02 </c:v>
                  </c:pt>
                  <c:pt idx="1712">
                    <c:v>$23,401.31 </c:v>
                  </c:pt>
                  <c:pt idx="1713">
                    <c:v>$23,306.55 </c:v>
                  </c:pt>
                  <c:pt idx="1714">
                    <c:v>$44,260.75 </c:v>
                  </c:pt>
                  <c:pt idx="1715">
                    <c:v>$23,288.93 </c:v>
                  </c:pt>
                  <c:pt idx="1716">
                    <c:v>$23,244.79 </c:v>
                  </c:pt>
                  <c:pt idx="1717">
                    <c:v>$23,241.47 </c:v>
                  </c:pt>
                  <c:pt idx="1718">
                    <c:v>$23,082.96 </c:v>
                  </c:pt>
                  <c:pt idx="1719">
                    <c:v>$23,065.42 </c:v>
                  </c:pt>
                  <c:pt idx="1720">
                    <c:v>$23,045.57 </c:v>
                  </c:pt>
                  <c:pt idx="1721">
                    <c:v>$22,493.66 </c:v>
                  </c:pt>
                  <c:pt idx="1722">
                    <c:v>$22,478.60 </c:v>
                  </c:pt>
                  <c:pt idx="1723">
                    <c:v>$22,462.04 </c:v>
                  </c:pt>
                  <c:pt idx="1724">
                    <c:v>$22,412.65 </c:v>
                  </c:pt>
                  <c:pt idx="1725">
                    <c:v>$44,202.65 </c:v>
                  </c:pt>
                  <c:pt idx="1726">
                    <c:v>$22,395.74 </c:v>
                  </c:pt>
                  <c:pt idx="1727">
                    <c:v>$22,331.57 </c:v>
                  </c:pt>
                  <c:pt idx="1728">
                    <c:v>$22,218.11 </c:v>
                  </c:pt>
                  <c:pt idx="1729">
                    <c:v>$22,192.44 </c:v>
                  </c:pt>
                  <c:pt idx="1730">
                    <c:v>$22,144.03 </c:v>
                  </c:pt>
                  <c:pt idx="1731">
                    <c:v>$22,097.62 </c:v>
                  </c:pt>
                  <c:pt idx="1732">
                    <c:v>$21,984.47 </c:v>
                  </c:pt>
                  <c:pt idx="1733">
                    <c:v>$21,978.68 </c:v>
                  </c:pt>
                  <c:pt idx="1734">
                    <c:v>$21,882.40 </c:v>
                  </c:pt>
                  <c:pt idx="1735">
                    <c:v>$21,880.82 </c:v>
                  </c:pt>
                  <c:pt idx="1736">
                    <c:v>$43,943.88 </c:v>
                  </c:pt>
                  <c:pt idx="1737">
                    <c:v>$21,797.00 </c:v>
                  </c:pt>
                  <c:pt idx="1738">
                    <c:v>$21,774.32 </c:v>
                  </c:pt>
                  <c:pt idx="1739">
                    <c:v>$21,771.34 </c:v>
                  </c:pt>
                  <c:pt idx="1740">
                    <c:v>$21,677.28 </c:v>
                  </c:pt>
                  <c:pt idx="1741">
                    <c:v>$21,661.16 </c:v>
                  </c:pt>
                  <c:pt idx="1742">
                    <c:v>$21,659.93 </c:v>
                  </c:pt>
                  <c:pt idx="1743">
                    <c:v>$21,595.38 </c:v>
                  </c:pt>
                  <c:pt idx="1744">
                    <c:v>$21,472.48 </c:v>
                  </c:pt>
                  <c:pt idx="1745">
                    <c:v>$21,348.71 </c:v>
                  </c:pt>
                  <c:pt idx="1746">
                    <c:v>$21,344.85 </c:v>
                  </c:pt>
                  <c:pt idx="1747">
                    <c:v>$43,921.18 </c:v>
                  </c:pt>
                  <c:pt idx="1748">
                    <c:v>$21,259.38 </c:v>
                  </c:pt>
                  <c:pt idx="1749">
                    <c:v>$21,232.18 </c:v>
                  </c:pt>
                  <c:pt idx="1750">
                    <c:v>$21,223.68 </c:v>
                  </c:pt>
                  <c:pt idx="1751">
                    <c:v>$21,195.82 </c:v>
                  </c:pt>
                  <c:pt idx="1752">
                    <c:v>$21,098.55 </c:v>
                  </c:pt>
                  <c:pt idx="1753">
                    <c:v>$21,082.16 </c:v>
                  </c:pt>
                  <c:pt idx="1754">
                    <c:v>$20,893.06 </c:v>
                  </c:pt>
                  <c:pt idx="1755">
                    <c:v>$20,878.78 </c:v>
                  </c:pt>
                  <c:pt idx="1756">
                    <c:v>$20,781.49 </c:v>
                  </c:pt>
                  <c:pt idx="1757">
                    <c:v>$20,773.63 </c:v>
                  </c:pt>
                  <c:pt idx="1758">
                    <c:v>$43,896.38 </c:v>
                  </c:pt>
                  <c:pt idx="1759">
                    <c:v>$20,745.99 </c:v>
                  </c:pt>
                  <c:pt idx="1760">
                    <c:v>$20,709.02 </c:v>
                  </c:pt>
                  <c:pt idx="1761">
                    <c:v>$20,630.28 </c:v>
                  </c:pt>
                  <c:pt idx="1762">
                    <c:v>$20,568.32 </c:v>
                  </c:pt>
                  <c:pt idx="1763">
                    <c:v>$20,463.00 </c:v>
                  </c:pt>
                  <c:pt idx="1764">
                    <c:v>$20,446.85 </c:v>
                  </c:pt>
                  <c:pt idx="1765">
                    <c:v>$20,420.60 </c:v>
                  </c:pt>
                  <c:pt idx="1766">
                    <c:v>$20,354.50 </c:v>
                  </c:pt>
                  <c:pt idx="1767">
                    <c:v>$20,296.86 </c:v>
                  </c:pt>
                  <c:pt idx="1768">
                    <c:v>$20,277.81 </c:v>
                  </c:pt>
                  <c:pt idx="1769">
                    <c:v>$43,817.45 </c:v>
                  </c:pt>
                  <c:pt idx="1770">
                    <c:v>$20,253.84 </c:v>
                  </c:pt>
                  <c:pt idx="1771">
                    <c:v>$20,234.85 </c:v>
                  </c:pt>
                  <c:pt idx="1772">
                    <c:v>$20,177.67 </c:v>
                  </c:pt>
                  <c:pt idx="1773">
                    <c:v>$20,167.34 </c:v>
                  </c:pt>
                  <c:pt idx="1774">
                    <c:v>$20,149.32 </c:v>
                  </c:pt>
                  <c:pt idx="1775">
                    <c:v>$20,009.63 </c:v>
                  </c:pt>
                  <c:pt idx="1776">
                    <c:v>$19,995.29 </c:v>
                  </c:pt>
                  <c:pt idx="1777">
                    <c:v>$19,964.75 </c:v>
                  </c:pt>
                  <c:pt idx="1778">
                    <c:v>$19,933.46 </c:v>
                  </c:pt>
                  <c:pt idx="1779">
                    <c:v>$19,798.05 </c:v>
                  </c:pt>
                  <c:pt idx="1780">
                    <c:v>$55,135.40 </c:v>
                  </c:pt>
                  <c:pt idx="1781">
                    <c:v>$43,813.87 </c:v>
                  </c:pt>
                  <c:pt idx="1782">
                    <c:v>$19,749.38 </c:v>
                  </c:pt>
                  <c:pt idx="1783">
                    <c:v>$19,719.69 </c:v>
                  </c:pt>
                  <c:pt idx="1784">
                    <c:v>$19,673.34 </c:v>
                  </c:pt>
                  <c:pt idx="1785">
                    <c:v>$19,594.81 </c:v>
                  </c:pt>
                  <c:pt idx="1786">
                    <c:v>$19,551.34 </c:v>
                  </c:pt>
                  <c:pt idx="1787">
                    <c:v>$19,539.24 </c:v>
                  </c:pt>
                  <c:pt idx="1788">
                    <c:v>$19,521.97 </c:v>
                  </c:pt>
                  <c:pt idx="1789">
                    <c:v>$19,515.54 </c:v>
                  </c:pt>
                  <c:pt idx="1790">
                    <c:v>$19,496.72 </c:v>
                  </c:pt>
                  <c:pt idx="1791">
                    <c:v>$19,444.27 </c:v>
                  </c:pt>
                  <c:pt idx="1792">
                    <c:v>$43,753.34 </c:v>
                  </c:pt>
                  <c:pt idx="1793">
                    <c:v>$19,442.35 </c:v>
                  </c:pt>
                  <c:pt idx="1794">
                    <c:v>$19,362.00 </c:v>
                  </c:pt>
                  <c:pt idx="1795">
                    <c:v>$19,350.37 </c:v>
                  </c:pt>
                  <c:pt idx="1796">
                    <c:v>$19,321.06 </c:v>
                  </c:pt>
                  <c:pt idx="1797">
                    <c:v>$19,259.96 </c:v>
                  </c:pt>
                  <c:pt idx="1798">
                    <c:v>$19,214.71 </c:v>
                  </c:pt>
                  <c:pt idx="1799">
                    <c:v>$19,199.94 </c:v>
                  </c:pt>
                  <c:pt idx="1800">
                    <c:v>$19,144.58 </c:v>
                  </c:pt>
                  <c:pt idx="1801">
                    <c:v>$19,107.78 </c:v>
                  </c:pt>
                  <c:pt idx="1802">
                    <c:v>$19,040.88 </c:v>
                  </c:pt>
                  <c:pt idx="1803">
                    <c:v>$43,578.94 </c:v>
                  </c:pt>
                  <c:pt idx="1804">
                    <c:v>$19,023.26 </c:v>
                  </c:pt>
                  <c:pt idx="1805">
                    <c:v>$18,972.50 </c:v>
                  </c:pt>
                  <c:pt idx="1806">
                    <c:v>$18,963.17 </c:v>
                  </c:pt>
                  <c:pt idx="1807">
                    <c:v>$18,955.22 </c:v>
                  </c:pt>
                  <c:pt idx="1808">
                    <c:v>$18,954.56 </c:v>
                  </c:pt>
                  <c:pt idx="1809">
                    <c:v>$18,932.81 </c:v>
                  </c:pt>
                  <c:pt idx="1810">
                    <c:v>$18,903.49 </c:v>
                  </c:pt>
                  <c:pt idx="1811">
                    <c:v>$18,883.33 </c:v>
                  </c:pt>
                  <c:pt idx="1812">
                    <c:v>$18,838.70 </c:v>
                  </c:pt>
                  <c:pt idx="1813">
                    <c:v>$18,815.53 </c:v>
                  </c:pt>
                  <c:pt idx="1814">
                    <c:v>$43,254.42 </c:v>
                  </c:pt>
                  <c:pt idx="1815">
                    <c:v>$18,806.15 </c:v>
                  </c:pt>
                  <c:pt idx="1816">
                    <c:v>$18,804.75 </c:v>
                  </c:pt>
                  <c:pt idx="1817">
                    <c:v>$18,767.74 </c:v>
                  </c:pt>
                  <c:pt idx="1818">
                    <c:v>$18,765.88 </c:v>
                  </c:pt>
                  <c:pt idx="1819">
                    <c:v>$18,694.69 </c:v>
                  </c:pt>
                  <c:pt idx="1820">
                    <c:v>$18,682.74 </c:v>
                  </c:pt>
                  <c:pt idx="1821">
                    <c:v>$18,648.42 </c:v>
                  </c:pt>
                  <c:pt idx="1822">
                    <c:v>$18,608.26 </c:v>
                  </c:pt>
                  <c:pt idx="1823">
                    <c:v>$18,443.11 </c:v>
                  </c:pt>
                  <c:pt idx="1824">
                    <c:v>$18,328.24 </c:v>
                  </c:pt>
                  <c:pt idx="1825">
                    <c:v>$43,073.76 </c:v>
                  </c:pt>
                  <c:pt idx="1826">
                    <c:v>$18,310.74 </c:v>
                  </c:pt>
                  <c:pt idx="1827">
                    <c:v>$18,259.22 </c:v>
                  </c:pt>
                  <c:pt idx="1828">
                    <c:v>$18,246.50 </c:v>
                  </c:pt>
                  <c:pt idx="1829">
                    <c:v>$18,223.45 </c:v>
                  </c:pt>
                  <c:pt idx="1830">
                    <c:v>$18,218.16 </c:v>
                  </c:pt>
                  <c:pt idx="1831">
                    <c:v>$18,208.34 </c:v>
                  </c:pt>
                  <c:pt idx="1832">
                    <c:v>$18,157.88 </c:v>
                  </c:pt>
                  <c:pt idx="1833">
                    <c:v>$18,033.97 </c:v>
                  </c:pt>
                  <c:pt idx="1834">
                    <c:v>$18,031.19 </c:v>
                  </c:pt>
                  <c:pt idx="1835">
                    <c:v>$18,031.16 </c:v>
                  </c:pt>
                  <c:pt idx="1836">
                    <c:v>$42,983.46 </c:v>
                  </c:pt>
                  <c:pt idx="1837">
                    <c:v>$17,942.11 </c:v>
                  </c:pt>
                  <c:pt idx="1838">
                    <c:v>$17,929.30 </c:v>
                  </c:pt>
                  <c:pt idx="1839">
                    <c:v>$17,904.53 </c:v>
                  </c:pt>
                  <c:pt idx="1840">
                    <c:v>$17,882.67 </c:v>
                  </c:pt>
                  <c:pt idx="1841">
                    <c:v>$17,878.90 </c:v>
                  </c:pt>
                  <c:pt idx="1842">
                    <c:v>$17,862.92 </c:v>
                  </c:pt>
                  <c:pt idx="1843">
                    <c:v>$17,832.60 </c:v>
                  </c:pt>
                  <c:pt idx="1844">
                    <c:v>$17,779.94 </c:v>
                  </c:pt>
                  <c:pt idx="1845">
                    <c:v>$17,777.73 </c:v>
                  </c:pt>
                  <c:pt idx="1846">
                    <c:v>$17,748.51 </c:v>
                  </c:pt>
                  <c:pt idx="1847">
                    <c:v>$42,969.85 </c:v>
                  </c:pt>
                  <c:pt idx="1848">
                    <c:v>$17,663.14 </c:v>
                  </c:pt>
                  <c:pt idx="1849">
                    <c:v>$17,626.24 </c:v>
                  </c:pt>
                  <c:pt idx="1850">
                    <c:v>$17,584.72 </c:v>
                  </c:pt>
                  <c:pt idx="1851">
                    <c:v>$17,560.38 </c:v>
                  </c:pt>
                  <c:pt idx="1852">
                    <c:v>$17,556.88 </c:v>
                  </c:pt>
                  <c:pt idx="1853">
                    <c:v>$17,507.47 </c:v>
                  </c:pt>
                  <c:pt idx="1854">
                    <c:v>$17,505.65 </c:v>
                  </c:pt>
                  <c:pt idx="1855">
                    <c:v>$17,496.31 </c:v>
                  </c:pt>
                  <c:pt idx="1856">
                    <c:v>$17,479.53 </c:v>
                  </c:pt>
                  <c:pt idx="1857">
                    <c:v>$17,468.98 </c:v>
                  </c:pt>
                  <c:pt idx="1858">
                    <c:v>$42,856.84 </c:v>
                  </c:pt>
                  <c:pt idx="1859">
                    <c:v>$17,361.77 </c:v>
                  </c:pt>
                  <c:pt idx="1860">
                    <c:v>$17,352.68 </c:v>
                  </c:pt>
                  <c:pt idx="1861">
                    <c:v>$17,337.58 </c:v>
                  </c:pt>
                  <c:pt idx="1862">
                    <c:v>$17,253.43 </c:v>
                  </c:pt>
                  <c:pt idx="1863">
                    <c:v>$17,179.52 </c:v>
                  </c:pt>
                  <c:pt idx="1864">
                    <c:v>$17,178.68 </c:v>
                  </c:pt>
                  <c:pt idx="1865">
                    <c:v>$17,174.52 </c:v>
                  </c:pt>
                  <c:pt idx="1866">
                    <c:v>$17,172.27 </c:v>
                  </c:pt>
                  <c:pt idx="1867">
                    <c:v>$17,128.43 </c:v>
                  </c:pt>
                  <c:pt idx="1868">
                    <c:v>$17,085.27 </c:v>
                  </c:pt>
                  <c:pt idx="1869">
                    <c:v>$42,764.12 </c:v>
                  </c:pt>
                  <c:pt idx="1870">
                    <c:v>$17,081.08 </c:v>
                  </c:pt>
                  <c:pt idx="1871">
                    <c:v>$17,043.34 </c:v>
                  </c:pt>
                  <c:pt idx="1872">
                    <c:v>$17,016.01 </c:v>
                  </c:pt>
                  <c:pt idx="1873">
                    <c:v>$16,990.55 </c:v>
                  </c:pt>
                  <c:pt idx="1874">
                    <c:v>$16,921.09 </c:v>
                  </c:pt>
                  <c:pt idx="1875">
                    <c:v>$16,903.50 </c:v>
                  </c:pt>
                  <c:pt idx="1876">
                    <c:v>$16,884.92 </c:v>
                  </c:pt>
                  <c:pt idx="1877">
                    <c:v>$16,841.32 </c:v>
                  </c:pt>
                  <c:pt idx="1878">
                    <c:v>$16,796.41 </c:v>
                  </c:pt>
                  <c:pt idx="1879">
                    <c:v>$16,779.40 </c:v>
                  </c:pt>
                  <c:pt idx="1880">
                    <c:v>$42,760.50 </c:v>
                  </c:pt>
                  <c:pt idx="1881">
                    <c:v>$16,776.30 </c:v>
                  </c:pt>
                  <c:pt idx="1882">
                    <c:v>$16,770.99 </c:v>
                  </c:pt>
                  <c:pt idx="1883">
                    <c:v>$16,657.72 </c:v>
                  </c:pt>
                  <c:pt idx="1884">
                    <c:v>$16,631.61 </c:v>
                  </c:pt>
                  <c:pt idx="1885">
                    <c:v>$16,602.18 </c:v>
                  </c:pt>
                  <c:pt idx="1886">
                    <c:v>$16,600.16 </c:v>
                  </c:pt>
                  <c:pt idx="1887">
                    <c:v>$16,587.96 </c:v>
                  </c:pt>
                  <c:pt idx="1888">
                    <c:v>$16,586.50 </c:v>
                  </c:pt>
                  <c:pt idx="1889">
                    <c:v>$16,577.78 </c:v>
                  </c:pt>
                  <c:pt idx="1890">
                    <c:v>$16,455.71 </c:v>
                  </c:pt>
                  <c:pt idx="1891">
                    <c:v>$52,590.83 </c:v>
                  </c:pt>
                  <c:pt idx="1892">
                    <c:v>$42,644.20 </c:v>
                  </c:pt>
                  <c:pt idx="1893">
                    <c:v>$16,450.89 </c:v>
                  </c:pt>
                  <c:pt idx="1894">
                    <c:v>$16,420.49 </c:v>
                  </c:pt>
                  <c:pt idx="1895">
                    <c:v>$16,351.42 </c:v>
                  </c:pt>
                  <c:pt idx="1896">
                    <c:v>$16,311.05 </c:v>
                  </c:pt>
                  <c:pt idx="1897">
                    <c:v>$16,297.85 </c:v>
                  </c:pt>
                  <c:pt idx="1898">
                    <c:v>$16,267.32 </c:v>
                  </c:pt>
                  <c:pt idx="1899">
                    <c:v>$16,232.85 </c:v>
                  </c:pt>
                  <c:pt idx="1900">
                    <c:v>$16,205.88 </c:v>
                  </c:pt>
                  <c:pt idx="1901">
                    <c:v>$16,199.10 </c:v>
                  </c:pt>
                  <c:pt idx="1902">
                    <c:v>$16,190.97 </c:v>
                  </c:pt>
                  <c:pt idx="1903">
                    <c:v>$42,560.43 </c:v>
                  </c:pt>
                  <c:pt idx="1904">
                    <c:v>$16,152.04 </c:v>
                  </c:pt>
                  <c:pt idx="1905">
                    <c:v>$16,138.76 </c:v>
                  </c:pt>
                  <c:pt idx="1906">
                    <c:v>$16,122.65 </c:v>
                  </c:pt>
                  <c:pt idx="1907">
                    <c:v>$16,115.30 </c:v>
                  </c:pt>
                  <c:pt idx="1908">
                    <c:v>$16,097.94 </c:v>
                  </c:pt>
                  <c:pt idx="1909">
                    <c:v>$16,085.13 </c:v>
                  </c:pt>
                  <c:pt idx="1910">
                    <c:v>$16,069.08 </c:v>
                  </c:pt>
                  <c:pt idx="1911">
                    <c:v>$16,062.89 </c:v>
                  </c:pt>
                  <c:pt idx="1912">
                    <c:v>$16,059.06 </c:v>
                  </c:pt>
                  <c:pt idx="1913">
                    <c:v>$15,966.19 </c:v>
                  </c:pt>
                  <c:pt idx="1914">
                    <c:v>$42,538.72 </c:v>
                  </c:pt>
                  <c:pt idx="1915">
                    <c:v>$15,965.29 </c:v>
                  </c:pt>
                  <c:pt idx="1916">
                    <c:v>$15,922.29 </c:v>
                  </c:pt>
                  <c:pt idx="1917">
                    <c:v>$15,840.81 </c:v>
                  </c:pt>
                  <c:pt idx="1918">
                    <c:v>$15,828.82 </c:v>
                  </c:pt>
                  <c:pt idx="1919">
                    <c:v>$15,820.70 </c:v>
                  </c:pt>
                  <c:pt idx="1920">
                    <c:v>$15,817.99 </c:v>
                  </c:pt>
                  <c:pt idx="1921">
                    <c:v>$15,746.62 </c:v>
                  </c:pt>
                  <c:pt idx="1922">
                    <c:v>$15,698.86 </c:v>
                  </c:pt>
                  <c:pt idx="1923">
                    <c:v>$15,670.30 </c:v>
                  </c:pt>
                  <c:pt idx="1924">
                    <c:v>$15,646.28 </c:v>
                  </c:pt>
                  <c:pt idx="1925">
                    <c:v>$42,478.60 </c:v>
                  </c:pt>
                  <c:pt idx="1926">
                    <c:v>$15,612.19 </c:v>
                  </c:pt>
                  <c:pt idx="1927">
                    <c:v>$15,608.58 </c:v>
                  </c:pt>
                  <c:pt idx="1928">
                    <c:v>$15,556.67 </c:v>
                  </c:pt>
                  <c:pt idx="1929">
                    <c:v>$15,555.19 </c:v>
                  </c:pt>
                  <c:pt idx="1930">
                    <c:v>$15,532.16 </c:v>
                  </c:pt>
                  <c:pt idx="1931">
                    <c:v>$15,518.18 </c:v>
                  </c:pt>
                  <c:pt idx="1932">
                    <c:v>$15,450.48 </c:v>
                  </c:pt>
                  <c:pt idx="1933">
                    <c:v>$15,440.20 </c:v>
                  </c:pt>
                  <c:pt idx="1934">
                    <c:v>$15,377.77 </c:v>
                  </c:pt>
                  <c:pt idx="1935">
                    <c:v>$15,368.22 </c:v>
                  </c:pt>
                  <c:pt idx="1936">
                    <c:v>$42,303.69 </c:v>
                  </c:pt>
                  <c:pt idx="1937">
                    <c:v>$15,363.77 </c:v>
                  </c:pt>
                  <c:pt idx="1938">
                    <c:v>$15,361.50 </c:v>
                  </c:pt>
                  <c:pt idx="1939">
                    <c:v>$15,359.10 </c:v>
                  </c:pt>
                  <c:pt idx="1940">
                    <c:v>$15,322.77 </c:v>
                  </c:pt>
                  <c:pt idx="1941">
                    <c:v>$15,260.52 </c:v>
                  </c:pt>
                  <c:pt idx="1942">
                    <c:v>$15,230.32 </c:v>
                  </c:pt>
                  <c:pt idx="1943">
                    <c:v>$15,207.92 </c:v>
                  </c:pt>
                  <c:pt idx="1944">
                    <c:v>$15,174.81 </c:v>
                  </c:pt>
                  <c:pt idx="1945">
                    <c:v>$15,170.07 </c:v>
                  </c:pt>
                  <c:pt idx="1946">
                    <c:v>$15,161.53 </c:v>
                  </c:pt>
                  <c:pt idx="1947">
                    <c:v>$42,211.14 </c:v>
                  </c:pt>
                  <c:pt idx="1948">
                    <c:v>$15,161.25 </c:v>
                  </c:pt>
                  <c:pt idx="1949">
                    <c:v>$15,150.44 </c:v>
                  </c:pt>
                  <c:pt idx="1950">
                    <c:v>$15,123.19 </c:v>
                  </c:pt>
                  <c:pt idx="1951">
                    <c:v>$15,103.69 </c:v>
                  </c:pt>
                  <c:pt idx="1952">
                    <c:v>$15,090.35 </c:v>
                  </c:pt>
                  <c:pt idx="1953">
                    <c:v>$15,052.68 </c:v>
                  </c:pt>
                  <c:pt idx="1954">
                    <c:v>$15,038.51 </c:v>
                  </c:pt>
                  <c:pt idx="1955">
                    <c:v>$15,026.30 </c:v>
                  </c:pt>
                  <c:pt idx="1956">
                    <c:v>$15,025.76 </c:v>
                  </c:pt>
                  <c:pt idx="1957">
                    <c:v>$15,019.76 </c:v>
                  </c:pt>
                  <c:pt idx="1958">
                    <c:v>$42,188.15 </c:v>
                  </c:pt>
                  <c:pt idx="1959">
                    <c:v>$15,006.58 </c:v>
                  </c:pt>
                  <c:pt idx="1960">
                    <c:v>$14,988.43 </c:v>
                  </c:pt>
                  <c:pt idx="1961">
                    <c:v>$14,945.34 </c:v>
                  </c:pt>
                  <c:pt idx="1962">
                    <c:v>$14,926.97 </c:v>
                  </c:pt>
                  <c:pt idx="1963">
                    <c:v>$14,908.27 </c:v>
                  </c:pt>
                  <c:pt idx="1964">
                    <c:v>$14,901.52 </c:v>
                  </c:pt>
                  <c:pt idx="1965">
                    <c:v>$14,847.63 </c:v>
                  </c:pt>
                  <c:pt idx="1966">
                    <c:v>$14,843.96 </c:v>
                  </c:pt>
                  <c:pt idx="1967">
                    <c:v>$14,839.34 </c:v>
                  </c:pt>
                  <c:pt idx="1968">
                    <c:v>$14,819.00 </c:v>
                  </c:pt>
                  <c:pt idx="1969">
                    <c:v>$42,124.52 </c:v>
                  </c:pt>
                  <c:pt idx="1970">
                    <c:v>$14,750.42 </c:v>
                  </c:pt>
                  <c:pt idx="1971">
                    <c:v>$14,738.43 </c:v>
                  </c:pt>
                  <c:pt idx="1972">
                    <c:v>$14,711.74 </c:v>
                  </c:pt>
                  <c:pt idx="1973">
                    <c:v>$14,696.77 </c:v>
                  </c:pt>
                  <c:pt idx="1974">
                    <c:v>$14,692.67 </c:v>
                  </c:pt>
                  <c:pt idx="1975">
                    <c:v>$14,665.75 </c:v>
                  </c:pt>
                  <c:pt idx="1976">
                    <c:v>$14,657.20 </c:v>
                  </c:pt>
                  <c:pt idx="1977">
                    <c:v>$14,640.35 </c:v>
                  </c:pt>
                  <c:pt idx="1978">
                    <c:v>$14,630.52 </c:v>
                  </c:pt>
                  <c:pt idx="1979">
                    <c:v>$14,612.33 </c:v>
                  </c:pt>
                  <c:pt idx="1980">
                    <c:v>$42,112.24 </c:v>
                  </c:pt>
                  <c:pt idx="1981">
                    <c:v>$14,600.62 </c:v>
                  </c:pt>
                  <c:pt idx="1982">
                    <c:v>$14,590.63 </c:v>
                  </c:pt>
                  <c:pt idx="1983">
                    <c:v>$14,574.64 </c:v>
                  </c:pt>
                  <c:pt idx="1984">
                    <c:v>$14,571.89 </c:v>
                  </c:pt>
                  <c:pt idx="1985">
                    <c:v>$14,547.26 </c:v>
                  </c:pt>
                  <c:pt idx="1986">
                    <c:v>$14,507.46 </c:v>
                  </c:pt>
                  <c:pt idx="1987">
                    <c:v>$14,478.33 </c:v>
                  </c:pt>
                  <c:pt idx="1988">
                    <c:v>$14,474.68 </c:v>
                  </c:pt>
                  <c:pt idx="1989">
                    <c:v>$14,470.01 </c:v>
                  </c:pt>
                  <c:pt idx="1990">
                    <c:v>$14,455.64 </c:v>
                  </c:pt>
                  <c:pt idx="1991">
                    <c:v>$42,111.66 </c:v>
                  </c:pt>
                  <c:pt idx="1992">
                    <c:v>$14,451.84 </c:v>
                  </c:pt>
                  <c:pt idx="1993">
                    <c:v>$14,449.85 </c:v>
                  </c:pt>
                  <c:pt idx="1994">
                    <c:v>$14,427.63 </c:v>
                  </c:pt>
                  <c:pt idx="1995">
                    <c:v>$14,426.66 </c:v>
                  </c:pt>
                  <c:pt idx="1996">
                    <c:v>$14,426.07 </c:v>
                  </c:pt>
                  <c:pt idx="1997">
                    <c:v>$14,418.28 </c:v>
                  </c:pt>
                  <c:pt idx="1998">
                    <c:v>$14,410.93 </c:v>
                  </c:pt>
                  <c:pt idx="1999">
                    <c:v>$14,394.56 </c:v>
                  </c:pt>
                  <c:pt idx="2000">
                    <c:v>$14,394.40 </c:v>
                  </c:pt>
                  <c:pt idx="2001">
                    <c:v>$14,382.71 </c:v>
                  </c:pt>
                  <c:pt idx="2002">
                    <c:v>$51,194.56 </c:v>
                  </c:pt>
                  <c:pt idx="2003">
                    <c:v>$41,999.52 </c:v>
                  </c:pt>
                  <c:pt idx="2004">
                    <c:v>$14,358.36 </c:v>
                  </c:pt>
                  <c:pt idx="2005">
                    <c:v>$14,355.43 </c:v>
                  </c:pt>
                  <c:pt idx="2006">
                    <c:v>$14,349.85 </c:v>
                  </c:pt>
                  <c:pt idx="2007">
                    <c:v>$14,337.91 </c:v>
                  </c:pt>
                  <c:pt idx="2008">
                    <c:v>$14,319.03 </c:v>
                  </c:pt>
                  <c:pt idx="2009">
                    <c:v>$14,313.85 </c:v>
                  </c:pt>
                  <c:pt idx="2010">
                    <c:v>$14,285.90 </c:v>
                  </c:pt>
                  <c:pt idx="2011">
                    <c:v>$14,283.46 </c:v>
                  </c:pt>
                  <c:pt idx="2012">
                    <c:v>$14,258.33 </c:v>
                  </c:pt>
                  <c:pt idx="2013">
                    <c:v>$14,256.79 </c:v>
                  </c:pt>
                  <c:pt idx="2014">
                    <c:v>$41,949.24 </c:v>
                  </c:pt>
                  <c:pt idx="2015">
                    <c:v>$14,256.19 </c:v>
                  </c:pt>
                  <c:pt idx="2016">
                    <c:v>$14,254.61 </c:v>
                  </c:pt>
                  <c:pt idx="2017">
                    <c:v>$14,235.07 </c:v>
                  </c:pt>
                  <c:pt idx="2018">
                    <c:v>$14,210.54 </c:v>
                  </c:pt>
                  <c:pt idx="2019">
                    <c:v>$14,209.40 </c:v>
                  </c:pt>
                  <c:pt idx="2020">
                    <c:v>$14,193.55 </c:v>
                  </c:pt>
                  <c:pt idx="2021">
                    <c:v>$14,152.46 </c:v>
                  </c:pt>
                  <c:pt idx="2022">
                    <c:v>$14,133.04 </c:v>
                  </c:pt>
                  <c:pt idx="2023">
                    <c:v>$14,119.62 </c:v>
                  </c:pt>
                  <c:pt idx="2024">
                    <c:v>$14,098.07 </c:v>
                  </c:pt>
                  <c:pt idx="2025">
                    <c:v>$41,919.10 </c:v>
                  </c:pt>
                  <c:pt idx="2026">
                    <c:v>$14,081.93 </c:v>
                  </c:pt>
                  <c:pt idx="2027">
                    <c:v>$14,043.48 </c:v>
                  </c:pt>
                  <c:pt idx="2028">
                    <c:v>$14,007.22 </c:v>
                  </c:pt>
                  <c:pt idx="2029">
                    <c:v>$14,001.29 </c:v>
                  </c:pt>
                  <c:pt idx="2030">
                    <c:v>$14,001.13 </c:v>
                  </c:pt>
                  <c:pt idx="2031">
                    <c:v>$13,981.85 </c:v>
                  </c:pt>
                  <c:pt idx="2032">
                    <c:v>$13,979.45 </c:v>
                  </c:pt>
                  <c:pt idx="2033">
                    <c:v>$13,974.46 </c:v>
                  </c:pt>
                  <c:pt idx="2034">
                    <c:v>$13,937.67 </c:v>
                  </c:pt>
                  <c:pt idx="2035">
                    <c:v>$13,919.82 </c:v>
                  </c:pt>
                  <c:pt idx="2036">
                    <c:v>$41,886.54 </c:v>
                  </c:pt>
                  <c:pt idx="2037">
                    <c:v>$13,887.97 </c:v>
                  </c:pt>
                  <c:pt idx="2038">
                    <c:v>$13,887.20 </c:v>
                  </c:pt>
                  <c:pt idx="2039">
                    <c:v>$13,886.40 </c:v>
                  </c:pt>
                  <c:pt idx="2040">
                    <c:v>$13,880.95 </c:v>
                  </c:pt>
                  <c:pt idx="2041">
                    <c:v>$13,874.89 </c:v>
                  </c:pt>
                  <c:pt idx="2042">
                    <c:v>$13,844.80 </c:v>
                  </c:pt>
                  <c:pt idx="2043">
                    <c:v>$13,844.51 </c:v>
                  </c:pt>
                  <c:pt idx="2044">
                    <c:v>$13,831.12 </c:v>
                  </c:pt>
                  <c:pt idx="2045">
                    <c:v>$13,822.80 </c:v>
                  </c:pt>
                  <c:pt idx="2046">
                    <c:v>$13,819.49 </c:v>
                  </c:pt>
                  <c:pt idx="2047">
                    <c:v>$41,794.63 </c:v>
                  </c:pt>
                  <c:pt idx="2048">
                    <c:v>$13,801.61 </c:v>
                  </c:pt>
                  <c:pt idx="2049">
                    <c:v>$13,770.10 </c:v>
                  </c:pt>
                  <c:pt idx="2050">
                    <c:v>$13,747.87 </c:v>
                  </c:pt>
                  <c:pt idx="2051">
                    <c:v>$13,746.74 </c:v>
                  </c:pt>
                  <c:pt idx="2052">
                    <c:v>$13,726.21 </c:v>
                  </c:pt>
                  <c:pt idx="2053">
                    <c:v>$13,725.47 </c:v>
                  </c:pt>
                  <c:pt idx="2054">
                    <c:v>$13,714.55 </c:v>
                  </c:pt>
                  <c:pt idx="2055">
                    <c:v>$13,685.51 </c:v>
                  </c:pt>
                  <c:pt idx="2056">
                    <c:v>$13,677.68 </c:v>
                  </c:pt>
                  <c:pt idx="2057">
                    <c:v>$13,638.06 </c:v>
                  </c:pt>
                  <c:pt idx="2058">
                    <c:v>$41,681.86 </c:v>
                  </c:pt>
                  <c:pt idx="2059">
                    <c:v>$13,635.64 </c:v>
                  </c:pt>
                  <c:pt idx="2060">
                    <c:v>$13,622.01 </c:v>
                  </c:pt>
                  <c:pt idx="2061">
                    <c:v>$13,616.36 </c:v>
                  </c:pt>
                  <c:pt idx="2062">
                    <c:v>$13,607.37 </c:v>
                  </c:pt>
                  <c:pt idx="2063">
                    <c:v>$13,588.17 </c:v>
                  </c:pt>
                  <c:pt idx="2064">
                    <c:v>$13,566.04 </c:v>
                  </c:pt>
                  <c:pt idx="2065">
                    <c:v>$13,555.00 </c:v>
                  </c:pt>
                  <c:pt idx="2066">
                    <c:v>$13,511.28 </c:v>
                  </c:pt>
                  <c:pt idx="2067">
                    <c:v>$13,480.83 </c:v>
                  </c:pt>
                  <c:pt idx="2068">
                    <c:v>$13,472.19 </c:v>
                  </c:pt>
                  <c:pt idx="2069">
                    <c:v>$41,676.08 </c:v>
                  </c:pt>
                  <c:pt idx="2070">
                    <c:v>$13,470.86 </c:v>
                  </c:pt>
                  <c:pt idx="2071">
                    <c:v>$13,470.80 </c:v>
                  </c:pt>
                  <c:pt idx="2072">
                    <c:v>$13,465.80 </c:v>
                  </c:pt>
                  <c:pt idx="2073">
                    <c:v>$13,462.52 </c:v>
                  </c:pt>
                  <c:pt idx="2074">
                    <c:v>$13,457.96 </c:v>
                  </c:pt>
                  <c:pt idx="2075">
                    <c:v>$13,451.12 </c:v>
                  </c:pt>
                  <c:pt idx="2076">
                    <c:v>$13,440.70 </c:v>
                  </c:pt>
                  <c:pt idx="2077">
                    <c:v>$13,430.27 </c:v>
                  </c:pt>
                  <c:pt idx="2078">
                    <c:v>$13,429.04 </c:v>
                  </c:pt>
                  <c:pt idx="2079">
                    <c:v>$13,417.05 </c:v>
                  </c:pt>
                  <c:pt idx="2080">
                    <c:v>$41,661.60 </c:v>
                  </c:pt>
                  <c:pt idx="2081">
                    <c:v>$13,415.04 </c:v>
                  </c:pt>
                  <c:pt idx="2082">
                    <c:v>$13,412.97 </c:v>
                  </c:pt>
                  <c:pt idx="2083">
                    <c:v>$13,405.39 </c:v>
                  </c:pt>
                  <c:pt idx="2084">
                    <c:v>$13,393.76 </c:v>
                  </c:pt>
                  <c:pt idx="2085">
                    <c:v>$13,390.56 </c:v>
                  </c:pt>
                  <c:pt idx="2086">
                    <c:v>$13,383.67 </c:v>
                  </c:pt>
                  <c:pt idx="2087">
                    <c:v>$13,377.41 </c:v>
                  </c:pt>
                  <c:pt idx="2088">
                    <c:v>$13,375.76 </c:v>
                  </c:pt>
                  <c:pt idx="2089">
                    <c:v>$13,360.94 </c:v>
                  </c:pt>
                  <c:pt idx="2090">
                    <c:v>$13,352.10 </c:v>
                  </c:pt>
                  <c:pt idx="2091">
                    <c:v>$41,636.20 </c:v>
                  </c:pt>
                  <c:pt idx="2092">
                    <c:v>$13,333.71 </c:v>
                  </c:pt>
                  <c:pt idx="2093">
                    <c:v>$13,292.52 </c:v>
                  </c:pt>
                  <c:pt idx="2094">
                    <c:v>$13,228.85 </c:v>
                  </c:pt>
                  <c:pt idx="2095">
                    <c:v>$13,224.69 </c:v>
                  </c:pt>
                  <c:pt idx="2096">
                    <c:v>$13,224.06 </c:v>
                  </c:pt>
                  <c:pt idx="2097">
                    <c:v>$13,217.09 </c:v>
                  </c:pt>
                  <c:pt idx="2098">
                    <c:v>$13,214.43 </c:v>
                  </c:pt>
                  <c:pt idx="2099">
                    <c:v>$13,204.29 </c:v>
                  </c:pt>
                  <c:pt idx="2100">
                    <c:v>$13,143.86 </c:v>
                  </c:pt>
                  <c:pt idx="2101">
                    <c:v>$13,143.34 </c:v>
                  </c:pt>
                  <c:pt idx="2102">
                    <c:v>$41,505.15 </c:v>
                  </c:pt>
                  <c:pt idx="2103">
                    <c:v>$13,129.60 </c:v>
                  </c:pt>
                  <c:pt idx="2104">
                    <c:v>$13,126.68 </c:v>
                  </c:pt>
                  <c:pt idx="2105">
                    <c:v>$13,116.84 </c:v>
                  </c:pt>
                  <c:pt idx="2106">
                    <c:v>$13,113.51 </c:v>
                  </c:pt>
                  <c:pt idx="2107">
                    <c:v>$13,112.60 </c:v>
                  </c:pt>
                  <c:pt idx="2108">
                    <c:v>$13,110.79 </c:v>
                  </c:pt>
                  <c:pt idx="2109">
                    <c:v>$13,101.74 </c:v>
                  </c:pt>
                  <c:pt idx="2110">
                    <c:v>$13,063.88 </c:v>
                  </c:pt>
                  <c:pt idx="2111">
                    <c:v>$13,051.22 </c:v>
                  </c:pt>
                  <c:pt idx="2112">
                    <c:v>$13,047.33 </c:v>
                  </c:pt>
                  <c:pt idx="2113">
                    <c:v>$49,577.66 </c:v>
                  </c:pt>
                  <c:pt idx="2114">
                    <c:v>$41,351.88 </c:v>
                  </c:pt>
                  <c:pt idx="2115">
                    <c:v>$13,044.41 </c:v>
                  </c:pt>
                  <c:pt idx="2116">
                    <c:v>$13,041.92 </c:v>
                  </c:pt>
                  <c:pt idx="2117">
                    <c:v>$13,023.93 </c:v>
                  </c:pt>
                  <c:pt idx="2118">
                    <c:v>$13,019.16 </c:v>
                  </c:pt>
                  <c:pt idx="2119">
                    <c:v>$13,012.21 </c:v>
                  </c:pt>
                  <c:pt idx="2120">
                    <c:v>$13,010.86 </c:v>
                  </c:pt>
                  <c:pt idx="2121">
                    <c:v>$13,008.07 </c:v>
                  </c:pt>
                  <c:pt idx="2122">
                    <c:v>$13,004.95 </c:v>
                  </c:pt>
                  <c:pt idx="2123">
                    <c:v>$13,002.91 </c:v>
                  </c:pt>
                  <c:pt idx="2124">
                    <c:v>$12,994.12 </c:v>
                  </c:pt>
                  <c:pt idx="2125">
                    <c:v>$41,331.79 </c:v>
                  </c:pt>
                  <c:pt idx="2126">
                    <c:v>$12,982.87 </c:v>
                  </c:pt>
                  <c:pt idx="2127">
                    <c:v>$12,981.35 </c:v>
                  </c:pt>
                  <c:pt idx="2128">
                    <c:v>$12,979.36 </c:v>
                  </c:pt>
                  <c:pt idx="2129">
                    <c:v>$12,957.12 </c:v>
                  </c:pt>
                  <c:pt idx="2130">
                    <c:v>$12,950.07 </c:v>
                  </c:pt>
                  <c:pt idx="2131">
                    <c:v>$12,949.16 </c:v>
                  </c:pt>
                  <c:pt idx="2132">
                    <c:v>$12,928.79 </c:v>
                  </c:pt>
                  <c:pt idx="2133">
                    <c:v>$12,925.89 </c:v>
                  </c:pt>
                  <c:pt idx="2134">
                    <c:v>$12,913.99 </c:v>
                  </c:pt>
                  <c:pt idx="2135">
                    <c:v>$12,890.06 </c:v>
                  </c:pt>
                  <c:pt idx="2136">
                    <c:v>$41,271.50 </c:v>
                  </c:pt>
                  <c:pt idx="2137">
                    <c:v>$12,870.31 </c:v>
                  </c:pt>
                  <c:pt idx="2138">
                    <c:v>$12,856.84 </c:v>
                  </c:pt>
                  <c:pt idx="2139">
                    <c:v>$12,852.37 </c:v>
                  </c:pt>
                  <c:pt idx="2140">
                    <c:v>$12,847.24 </c:v>
                  </c:pt>
                  <c:pt idx="2141">
                    <c:v>$12,829.46 </c:v>
                  </c:pt>
                  <c:pt idx="2142">
                    <c:v>$12,823.25 </c:v>
                  </c:pt>
                  <c:pt idx="2143">
                    <c:v>$12,815.44 </c:v>
                  </c:pt>
                  <c:pt idx="2144">
                    <c:v>$12,797.21 </c:v>
                  </c:pt>
                  <c:pt idx="2145">
                    <c:v>$12,788.18 </c:v>
                  </c:pt>
                  <c:pt idx="2146">
                    <c:v>$12,788.03 </c:v>
                  </c:pt>
                  <c:pt idx="2147">
                    <c:v>$41,250.39 </c:v>
                  </c:pt>
                  <c:pt idx="2148">
                    <c:v>$12,776.05 </c:v>
                  </c:pt>
                  <c:pt idx="2149">
                    <c:v>$12,770.27 </c:v>
                  </c:pt>
                  <c:pt idx="2150">
                    <c:v>$12,741.17 </c:v>
                  </c:pt>
                  <c:pt idx="2151">
                    <c:v>$12,731.00 </c:v>
                  </c:pt>
                  <c:pt idx="2152">
                    <c:v>$12,718.21 </c:v>
                  </c:pt>
                  <c:pt idx="2153">
                    <c:v>$12,713.00 </c:v>
                  </c:pt>
                  <c:pt idx="2154">
                    <c:v>$12,700.63 </c:v>
                  </c:pt>
                  <c:pt idx="2155">
                    <c:v>$12,699.56 </c:v>
                  </c:pt>
                  <c:pt idx="2156">
                    <c:v>$12,697.48 </c:v>
                  </c:pt>
                  <c:pt idx="2157">
                    <c:v>$12,648.70 </c:v>
                  </c:pt>
                  <c:pt idx="2158">
                    <c:v>$41,191.57 </c:v>
                  </c:pt>
                  <c:pt idx="2159">
                    <c:v>$12,646.21 </c:v>
                  </c:pt>
                  <c:pt idx="2160">
                    <c:v>$12,644.59 </c:v>
                  </c:pt>
                  <c:pt idx="2161">
                    <c:v>$12,643.38 </c:v>
                  </c:pt>
                  <c:pt idx="2162">
                    <c:v>$12,640.24 </c:v>
                  </c:pt>
                  <c:pt idx="2163">
                    <c:v>$12,638.20 </c:v>
                  </c:pt>
                  <c:pt idx="2164">
                    <c:v>$12,629.90 </c:v>
                  </c:pt>
                  <c:pt idx="2165">
                    <c:v>$12,629.17 </c:v>
                  </c:pt>
                  <c:pt idx="2166">
                    <c:v>$12,624.74 </c:v>
                  </c:pt>
                  <c:pt idx="2167">
                    <c:v>$12,622.18 </c:v>
                  </c:pt>
                  <c:pt idx="2168">
                    <c:v>$12,609.89 </c:v>
                  </c:pt>
                  <c:pt idx="2169">
                    <c:v>$41,097.16 </c:v>
                  </c:pt>
                  <c:pt idx="2170">
                    <c:v>$12,600.46 </c:v>
                  </c:pt>
                  <c:pt idx="2171">
                    <c:v>$12,592.53 </c:v>
                  </c:pt>
                  <c:pt idx="2172">
                    <c:v>$12,579.92 </c:v>
                  </c:pt>
                  <c:pt idx="2173">
                    <c:v>$12,574.05 </c:v>
                  </c:pt>
                  <c:pt idx="2174">
                    <c:v>$12,557.61 </c:v>
                  </c:pt>
                  <c:pt idx="2175">
                    <c:v>$12,523.60 </c:v>
                  </c:pt>
                  <c:pt idx="2176">
                    <c:v>$12,499.88 </c:v>
                  </c:pt>
                  <c:pt idx="2177">
                    <c:v>$12,495.29 </c:v>
                  </c:pt>
                  <c:pt idx="2178">
                    <c:v>$12,485.80 </c:v>
                  </c:pt>
                  <c:pt idx="2179">
                    <c:v>$12,479.71 </c:v>
                  </c:pt>
                  <c:pt idx="2180">
                    <c:v>$41,055.29 </c:v>
                  </c:pt>
                  <c:pt idx="2181">
                    <c:v>$12,475.35 </c:v>
                  </c:pt>
                  <c:pt idx="2182">
                    <c:v>$12,452.25 </c:v>
                  </c:pt>
                  <c:pt idx="2183">
                    <c:v>$12,430.95 </c:v>
                  </c:pt>
                  <c:pt idx="2184">
                    <c:v>$12,408.29 </c:v>
                  </c:pt>
                  <c:pt idx="2185">
                    <c:v>$12,407.30 </c:v>
                  </c:pt>
                  <c:pt idx="2186">
                    <c:v>$12,404.88 </c:v>
                  </c:pt>
                  <c:pt idx="2187">
                    <c:v>$12,369.89 </c:v>
                  </c:pt>
                  <c:pt idx="2188">
                    <c:v>$12,363.55 </c:v>
                  </c:pt>
                  <c:pt idx="2189">
                    <c:v>$12,347.17 </c:v>
                  </c:pt>
                  <c:pt idx="2190">
                    <c:v>$12,333.83 </c:v>
                  </c:pt>
                  <c:pt idx="2191">
                    <c:v>$41,034.22 </c:v>
                  </c:pt>
                  <c:pt idx="2192">
                    <c:v>$12,323.94 </c:v>
                  </c:pt>
                  <c:pt idx="2193">
                    <c:v>$12,299.59 </c:v>
                  </c:pt>
                  <c:pt idx="2194">
                    <c:v>$12,282.38 </c:v>
                  </c:pt>
                  <c:pt idx="2195">
                    <c:v>$12,282.03 </c:v>
                  </c:pt>
                  <c:pt idx="2196">
                    <c:v>$12,269.69 </c:v>
                  </c:pt>
                  <c:pt idx="2197">
                    <c:v>$12,268.63 </c:v>
                  </c:pt>
                  <c:pt idx="2198">
                    <c:v>$12,265.51 </c:v>
                  </c:pt>
                  <c:pt idx="2199">
                    <c:v>$12,255.04 </c:v>
                  </c:pt>
                  <c:pt idx="2200">
                    <c:v>$12,254.44 </c:v>
                  </c:pt>
                  <c:pt idx="2201">
                    <c:v>$12,245.17 </c:v>
                  </c:pt>
                  <c:pt idx="2202">
                    <c:v>$40,974.16 </c:v>
                  </c:pt>
                  <c:pt idx="2203">
                    <c:v>$12,244.53 </c:v>
                  </c:pt>
                  <c:pt idx="2204">
                    <c:v>$12,237.73 </c:v>
                  </c:pt>
                  <c:pt idx="2205">
                    <c:v>$12,235.84 </c:v>
                  </c:pt>
                  <c:pt idx="2206">
                    <c:v>$12,233.83 </c:v>
                  </c:pt>
                  <c:pt idx="2207">
                    <c:v>$12,231.61 </c:v>
                  </c:pt>
                  <c:pt idx="2208">
                    <c:v>$12,224.35 </c:v>
                  </c:pt>
                  <c:pt idx="2209">
                    <c:v>$12,222.90 </c:v>
                  </c:pt>
                  <c:pt idx="2210">
                    <c:v>$12,218.70 </c:v>
                  </c:pt>
                  <c:pt idx="2211">
                    <c:v>$12,198.64 </c:v>
                  </c:pt>
                  <c:pt idx="2212">
                    <c:v>$12,148.20 </c:v>
                  </c:pt>
                  <c:pt idx="2213">
                    <c:v>$40,961.29 </c:v>
                  </c:pt>
                  <c:pt idx="2214">
                    <c:v>$12,146.97 </c:v>
                  </c:pt>
                  <c:pt idx="2215">
                    <c:v>$12,142.58 </c:v>
                  </c:pt>
                  <c:pt idx="2216">
                    <c:v>$12,137.60 </c:v>
                  </c:pt>
                  <c:pt idx="2217">
                    <c:v>$12,130.80 </c:v>
                  </c:pt>
                  <c:pt idx="2218">
                    <c:v>$12,129.61 </c:v>
                  </c:pt>
                  <c:pt idx="2219">
                    <c:v>$12,124.99 </c:v>
                  </c:pt>
                  <c:pt idx="2220">
                    <c:v>$12,105.32 </c:v>
                  </c:pt>
                  <c:pt idx="2221">
                    <c:v>$12,096.65 </c:v>
                  </c:pt>
                  <c:pt idx="2222">
                    <c:v>$12,094.48 </c:v>
                  </c:pt>
                  <c:pt idx="2223">
                    <c:v>$12,091.34 </c:v>
                  </c:pt>
                  <c:pt idx="2224">
                    <c:v>$48,970.25 </c:v>
                  </c:pt>
                  <c:pt idx="2225">
                    <c:v>$40,941.29 </c:v>
                  </c:pt>
                  <c:pt idx="2226">
                    <c:v>$12,048.13 </c:v>
                  </c:pt>
                  <c:pt idx="2227">
                    <c:v>$12,044.34 </c:v>
                  </c:pt>
                  <c:pt idx="2228">
                    <c:v>$12,035.18 </c:v>
                  </c:pt>
                  <c:pt idx="2229">
                    <c:v>$12,032.33 </c:v>
                  </c:pt>
                  <c:pt idx="2230">
                    <c:v>$12,029.29 </c:v>
                  </c:pt>
                  <c:pt idx="2231">
                    <c:v>$12,001.29 </c:v>
                  </c:pt>
                  <c:pt idx="2232">
                    <c:v>$11,994.89 </c:v>
                  </c:pt>
                  <c:pt idx="2233">
                    <c:v>$11,987.68 </c:v>
                  </c:pt>
                  <c:pt idx="2234">
                    <c:v>$11,987.17 </c:v>
                  </c:pt>
                  <c:pt idx="2235">
                    <c:v>$11,946.63 </c:v>
                  </c:pt>
                  <c:pt idx="2236">
                    <c:v>$40,932.43 </c:v>
                  </c:pt>
                  <c:pt idx="2237">
                    <c:v>$11,945.13 </c:v>
                  </c:pt>
                  <c:pt idx="2238">
                    <c:v>$11,944.59 </c:v>
                  </c:pt>
                  <c:pt idx="2239">
                    <c:v>$11,941.83 </c:v>
                  </c:pt>
                  <c:pt idx="2240">
                    <c:v>$11,938.26 </c:v>
                  </c:pt>
                  <c:pt idx="2241">
                    <c:v>$11,931.13 </c:v>
                  </c:pt>
                  <c:pt idx="2242">
                    <c:v>$11,918.20 </c:v>
                  </c:pt>
                  <c:pt idx="2243">
                    <c:v>$11,884.05 </c:v>
                  </c:pt>
                  <c:pt idx="2244">
                    <c:v>$11,881.97 </c:v>
                  </c:pt>
                  <c:pt idx="2245">
                    <c:v>$11,881.36 </c:v>
                  </c:pt>
                  <c:pt idx="2246">
                    <c:v>$11,879.10 </c:v>
                  </c:pt>
                  <c:pt idx="2247">
                    <c:v>$40,904.20 </c:v>
                  </c:pt>
                  <c:pt idx="2248">
                    <c:v>$11,858.56 </c:v>
                  </c:pt>
                  <c:pt idx="2249">
                    <c:v>$11,856.41 </c:v>
                  </c:pt>
                  <c:pt idx="2250">
                    <c:v>$11,848.14 </c:v>
                  </c:pt>
                  <c:pt idx="2251">
                    <c:v>$11,842.62 </c:v>
                  </c:pt>
                  <c:pt idx="2252">
                    <c:v>$11,842.44 </c:v>
                  </c:pt>
                  <c:pt idx="2253">
                    <c:v>$11,840.78 </c:v>
                  </c:pt>
                  <c:pt idx="2254">
                    <c:v>$11,837.16 </c:v>
                  </c:pt>
                  <c:pt idx="2255">
                    <c:v>$11,833.78 </c:v>
                  </c:pt>
                  <c:pt idx="2256">
                    <c:v>$11,830.61 </c:v>
                  </c:pt>
                  <c:pt idx="2257">
                    <c:v>$11,773.06 </c:v>
                  </c:pt>
                  <c:pt idx="2258">
                    <c:v>$40,817.85 </c:v>
                  </c:pt>
                  <c:pt idx="2259">
                    <c:v>$11,763.00 </c:v>
                  </c:pt>
                  <c:pt idx="2260">
                    <c:v>$11,752.68 </c:v>
                  </c:pt>
                  <c:pt idx="2261">
                    <c:v>$11,743.93 </c:v>
                  </c:pt>
                  <c:pt idx="2262">
                    <c:v>$11,743.30 </c:v>
                  </c:pt>
                  <c:pt idx="2263">
                    <c:v>$11,741.73 </c:v>
                  </c:pt>
                  <c:pt idx="2264">
                    <c:v>$11,737.85 </c:v>
                  </c:pt>
                  <c:pt idx="2265">
                    <c:v>$11,735.88 </c:v>
                  </c:pt>
                  <c:pt idx="2266">
                    <c:v>$11,730.82 </c:v>
                  </c:pt>
                  <c:pt idx="2267">
                    <c:v>$11,729.68 </c:v>
                  </c:pt>
                  <c:pt idx="2268">
                    <c:v>$11,712.97 </c:v>
                  </c:pt>
                  <c:pt idx="2269">
                    <c:v>$40,720.55 </c:v>
                  </c:pt>
                  <c:pt idx="2270">
                    <c:v>$11,696.52 </c:v>
                  </c:pt>
                  <c:pt idx="2271">
                    <c:v>$11,674.13 </c:v>
                  </c:pt>
                  <c:pt idx="2272">
                    <c:v>$11,658.38 </c:v>
                  </c:pt>
                  <c:pt idx="2273">
                    <c:v>$11,658.12 </c:v>
                  </c:pt>
                  <c:pt idx="2274">
                    <c:v>$11,657.81 </c:v>
                  </c:pt>
                  <c:pt idx="2275">
                    <c:v>$11,657.72 </c:v>
                  </c:pt>
                  <c:pt idx="2276">
                    <c:v>$11,625.11 </c:v>
                  </c:pt>
                  <c:pt idx="2277">
                    <c:v>$11,602.75 </c:v>
                  </c:pt>
                  <c:pt idx="2278">
                    <c:v>$11,576.13 </c:v>
                  </c:pt>
                  <c:pt idx="2279">
                    <c:v>$11,566.30 </c:v>
                  </c:pt>
                  <c:pt idx="2280">
                    <c:v>$40,692.91 </c:v>
                  </c:pt>
                  <c:pt idx="2281">
                    <c:v>$11,554.22 </c:v>
                  </c:pt>
                  <c:pt idx="2282">
                    <c:v>$11,552.90 </c:v>
                  </c:pt>
                  <c:pt idx="2283">
                    <c:v>$11,540.25 </c:v>
                  </c:pt>
                  <c:pt idx="2284">
                    <c:v>$11,538.42 </c:v>
                  </c:pt>
                  <c:pt idx="2285">
                    <c:v>$11,534.87 </c:v>
                  </c:pt>
                  <c:pt idx="2286">
                    <c:v>$11,530.12 </c:v>
                  </c:pt>
                  <c:pt idx="2287">
                    <c:v>$11,524.25 </c:v>
                  </c:pt>
                  <c:pt idx="2288">
                    <c:v>$11,520.10 </c:v>
                  </c:pt>
                  <c:pt idx="2289">
                    <c:v>$11,512.41 </c:v>
                  </c:pt>
                  <c:pt idx="2290">
                    <c:v>$11,511.61 </c:v>
                  </c:pt>
                  <c:pt idx="2291">
                    <c:v>$40,590.55 </c:v>
                  </c:pt>
                  <c:pt idx="2292">
                    <c:v>$11,497.69 </c:v>
                  </c:pt>
                  <c:pt idx="2293">
                    <c:v>$11,492.46 </c:v>
                  </c:pt>
                  <c:pt idx="2294">
                    <c:v>$11,488.32 </c:v>
                  </c:pt>
                  <c:pt idx="2295">
                    <c:v>$11,482.63 </c:v>
                  </c:pt>
                  <c:pt idx="2296">
                    <c:v>$11,478.14 </c:v>
                  </c:pt>
                  <c:pt idx="2297">
                    <c:v>$11,455.28 </c:v>
                  </c:pt>
                  <c:pt idx="2298">
                    <c:v>$11,454.02 </c:v>
                  </c:pt>
                  <c:pt idx="2299">
                    <c:v>$11,436.74 </c:v>
                  </c:pt>
                  <c:pt idx="2300">
                    <c:v>$11,435.74 </c:v>
                  </c:pt>
                  <c:pt idx="2301">
                    <c:v>$11,419.49 </c:v>
                  </c:pt>
                  <c:pt idx="2302">
                    <c:v>$40,419.02 </c:v>
                  </c:pt>
                  <c:pt idx="2303">
                    <c:v>$11,412.02 </c:v>
                  </c:pt>
                  <c:pt idx="2304">
                    <c:v>$11,411.69 </c:v>
                  </c:pt>
                  <c:pt idx="2305">
                    <c:v>$11,396.90 </c:v>
                  </c:pt>
                  <c:pt idx="2306">
                    <c:v>$11,394.07 </c:v>
                  </c:pt>
                  <c:pt idx="2307">
                    <c:v>$11,388.27 </c:v>
                  </c:pt>
                  <c:pt idx="2308">
                    <c:v>$11,381.33 </c:v>
                  </c:pt>
                  <c:pt idx="2309">
                    <c:v>$11,378.57 </c:v>
                  </c:pt>
                  <c:pt idx="2310">
                    <c:v>$11,369.39 </c:v>
                  </c:pt>
                  <c:pt idx="2311">
                    <c:v>$11,365.95 </c:v>
                  </c:pt>
                  <c:pt idx="2312">
                    <c:v>$11,363.28 </c:v>
                  </c:pt>
                  <c:pt idx="2313">
                    <c:v>$40,373.74 </c:v>
                  </c:pt>
                  <c:pt idx="2314">
                    <c:v>$11,362.76 </c:v>
                  </c:pt>
                  <c:pt idx="2315">
                    <c:v>$11,356.66 </c:v>
                  </c:pt>
                  <c:pt idx="2316">
                    <c:v>$11,353.23 </c:v>
                  </c:pt>
                  <c:pt idx="2317">
                    <c:v>$11,345.52 </c:v>
                  </c:pt>
                  <c:pt idx="2318">
                    <c:v>$11,344.32 </c:v>
                  </c:pt>
                  <c:pt idx="2319">
                    <c:v>$11,326.71 </c:v>
                  </c:pt>
                  <c:pt idx="2320">
                    <c:v>$11,321.49 </c:v>
                  </c:pt>
                  <c:pt idx="2321">
                    <c:v>$11,319.12 </c:v>
                  </c:pt>
                  <c:pt idx="2322">
                    <c:v>$11,318.57 </c:v>
                  </c:pt>
                  <c:pt idx="2323">
                    <c:v>$11,312.33 </c:v>
                  </c:pt>
                  <c:pt idx="2324">
                    <c:v>$40,309.93 </c:v>
                  </c:pt>
                  <c:pt idx="2325">
                    <c:v>$11,305.93 </c:v>
                  </c:pt>
                  <c:pt idx="2326">
                    <c:v>$11,299.34 </c:v>
                  </c:pt>
                  <c:pt idx="2327">
                    <c:v>$11,294.57 </c:v>
                  </c:pt>
                  <c:pt idx="2328">
                    <c:v>$11,289.11 </c:v>
                  </c:pt>
                  <c:pt idx="2329">
                    <c:v>$11,286.54 </c:v>
                  </c:pt>
                  <c:pt idx="2330">
                    <c:v>$11,272.33 </c:v>
                  </c:pt>
                  <c:pt idx="2331">
                    <c:v>$11,265.71 </c:v>
                  </c:pt>
                  <c:pt idx="2332">
                    <c:v>$11,264.54 </c:v>
                  </c:pt>
                  <c:pt idx="2333">
                    <c:v>$11,255.29 </c:v>
                  </c:pt>
                  <c:pt idx="2334">
                    <c:v>$11,253.42 </c:v>
                  </c:pt>
                </c:lvl>
                <c:lvl>
                  <c:pt idx="0">
                    <c:v>12-Oct-1968</c:v>
                  </c:pt>
                  <c:pt idx="1">
                    <c:v>29-Dec-1978</c:v>
                  </c:pt>
                  <c:pt idx="2">
                    <c:v>27-Jun-1977</c:v>
                  </c:pt>
                  <c:pt idx="3">
                    <c:v>17-Dec-1989</c:v>
                  </c:pt>
                  <c:pt idx="4">
                    <c:v>30-Dec-1969</c:v>
                  </c:pt>
                  <c:pt idx="5">
                    <c:v>28-Jun-1976</c:v>
                  </c:pt>
                  <c:pt idx="6">
                    <c:v>14-Jun-1970</c:v>
                  </c:pt>
                  <c:pt idx="7">
                    <c:v>3-Sep-1972</c:v>
                  </c:pt>
                  <c:pt idx="8">
                    <c:v>6-Aug-1966</c:v>
                  </c:pt>
                  <c:pt idx="9">
                    <c:v>25-Jun-1969</c:v>
                  </c:pt>
                  <c:pt idx="10">
                    <c:v>30-Nov-1969</c:v>
                  </c:pt>
                  <c:pt idx="11">
                    <c:v>20-Aug-1980</c:v>
                  </c:pt>
                  <c:pt idx="12">
                    <c:v>5-Jul-1966</c:v>
                  </c:pt>
                  <c:pt idx="13">
                    <c:v>4-Oct-1981</c:v>
                  </c:pt>
                  <c:pt idx="14">
                    <c:v>9-Sep-1966</c:v>
                  </c:pt>
                  <c:pt idx="15">
                    <c:v>7-Oct-1972</c:v>
                  </c:pt>
                  <c:pt idx="16">
                    <c:v>4-Sep-1967</c:v>
                  </c:pt>
                  <c:pt idx="17">
                    <c:v>20-Nov-1966</c:v>
                  </c:pt>
                  <c:pt idx="18">
                    <c:v>7-Nov-1966</c:v>
                  </c:pt>
                  <c:pt idx="19">
                    <c:v>9-Nov-1971</c:v>
                  </c:pt>
                  <c:pt idx="20">
                    <c:v>18-Sep-2000</c:v>
                  </c:pt>
                  <c:pt idx="21">
                    <c:v>17-Dec-2001</c:v>
                  </c:pt>
                  <c:pt idx="22">
                    <c:v>30-Aug-1974</c:v>
                  </c:pt>
                  <c:pt idx="23">
                    <c:v>25-Oct-1989</c:v>
                  </c:pt>
                  <c:pt idx="24">
                    <c:v>28-Jul-1981</c:v>
                  </c:pt>
                  <c:pt idx="25">
                    <c:v>10-Dec-1974</c:v>
                  </c:pt>
                  <c:pt idx="26">
                    <c:v>21-Jul-1996</c:v>
                  </c:pt>
                  <c:pt idx="27">
                    <c:v>26-Jun-1991</c:v>
                  </c:pt>
                  <c:pt idx="28">
                    <c:v>15-Dec-1974</c:v>
                  </c:pt>
                  <c:pt idx="29">
                    <c:v>24-Oct-1968</c:v>
                  </c:pt>
                  <c:pt idx="30">
                    <c:v>17-Sep-2000</c:v>
                  </c:pt>
                  <c:pt idx="31">
                    <c:v>18-Dec-1965</c:v>
                  </c:pt>
                  <c:pt idx="32">
                    <c:v>21-Oct-1973</c:v>
                  </c:pt>
                  <c:pt idx="33">
                    <c:v>9-Jul-1966</c:v>
                  </c:pt>
                  <c:pt idx="34">
                    <c:v>19-Jun-1965</c:v>
                  </c:pt>
                  <c:pt idx="35">
                    <c:v>18-Aug-1979</c:v>
                  </c:pt>
                  <c:pt idx="36">
                    <c:v>14-Aug-1969</c:v>
                  </c:pt>
                  <c:pt idx="37">
                    <c:v>4-Dec-1965</c:v>
                  </c:pt>
                  <c:pt idx="38">
                    <c:v>10-Nov-1969</c:v>
                  </c:pt>
                  <c:pt idx="39">
                    <c:v>12-Nov-1968</c:v>
                  </c:pt>
                  <c:pt idx="40">
                    <c:v>13-Nov-1968</c:v>
                  </c:pt>
                  <c:pt idx="41">
                    <c:v>6-Sep-1994</c:v>
                  </c:pt>
                  <c:pt idx="42">
                    <c:v>20-Dec-1971</c:v>
                  </c:pt>
                  <c:pt idx="43">
                    <c:v>28-Jul-1968</c:v>
                  </c:pt>
                  <c:pt idx="44">
                    <c:v>2-Oct-1967</c:v>
                  </c:pt>
                  <c:pt idx="45">
                    <c:v>18-Dec-1970</c:v>
                  </c:pt>
                  <c:pt idx="46">
                    <c:v>21-Oct-1985</c:v>
                  </c:pt>
                  <c:pt idx="47">
                    <c:v>28-Oct-1970</c:v>
                  </c:pt>
                  <c:pt idx="48">
                    <c:v>23-Oct-1967</c:v>
                  </c:pt>
                  <c:pt idx="49">
                    <c:v>24-Dec-1999</c:v>
                  </c:pt>
                  <c:pt idx="50">
                    <c:v>11-Nov-1967</c:v>
                  </c:pt>
                  <c:pt idx="51">
                    <c:v>25-Nov-1989</c:v>
                  </c:pt>
                  <c:pt idx="52">
                    <c:v>29-Aug-1986</c:v>
                  </c:pt>
                  <c:pt idx="53">
                    <c:v>9-Dec-1974</c:v>
                  </c:pt>
                  <c:pt idx="54">
                    <c:v>25-Jun-1992</c:v>
                  </c:pt>
                  <c:pt idx="55">
                    <c:v>5-Oct-1967</c:v>
                  </c:pt>
                  <c:pt idx="56">
                    <c:v>30-Jul-1967</c:v>
                  </c:pt>
                  <c:pt idx="57">
                    <c:v>14-Oct-1983</c:v>
                  </c:pt>
                  <c:pt idx="58">
                    <c:v>24-Oct-1972</c:v>
                  </c:pt>
                  <c:pt idx="59">
                    <c:v>30-Sep-1976</c:v>
                  </c:pt>
                  <c:pt idx="60">
                    <c:v>2-Aug-1977</c:v>
                  </c:pt>
                  <c:pt idx="61">
                    <c:v>7-Sep-1962</c:v>
                  </c:pt>
                  <c:pt idx="62">
                    <c:v>22-Nov-1976</c:v>
                  </c:pt>
                  <c:pt idx="63">
                    <c:v>8-Aug-1964</c:v>
                  </c:pt>
                  <c:pt idx="64">
                    <c:v>6-Jul-1990</c:v>
                  </c:pt>
                  <c:pt idx="65">
                    <c:v>23-Jul-1992</c:v>
                  </c:pt>
                  <c:pt idx="66">
                    <c:v>27-Jun-1965</c:v>
                  </c:pt>
                  <c:pt idx="67">
                    <c:v>2-Jul-1966</c:v>
                  </c:pt>
                  <c:pt idx="68">
                    <c:v>12-Aug-1966</c:v>
                  </c:pt>
                  <c:pt idx="69">
                    <c:v>23-Jun-1967</c:v>
                  </c:pt>
                  <c:pt idx="70">
                    <c:v>20-Jul-1966</c:v>
                  </c:pt>
                  <c:pt idx="71">
                    <c:v>14-Dec-1972</c:v>
                  </c:pt>
                  <c:pt idx="72">
                    <c:v>29-Nov-1967</c:v>
                  </c:pt>
                  <c:pt idx="73">
                    <c:v>3-Nov-1966</c:v>
                  </c:pt>
                  <c:pt idx="74">
                    <c:v>25-Dec-1969</c:v>
                  </c:pt>
                  <c:pt idx="75">
                    <c:v>11-Dec-1966</c:v>
                  </c:pt>
                  <c:pt idx="76">
                    <c:v>17-Jul-1969</c:v>
                  </c:pt>
                  <c:pt idx="77">
                    <c:v>29-Jun-1971</c:v>
                  </c:pt>
                  <c:pt idx="78">
                    <c:v>26-Sep-1971</c:v>
                  </c:pt>
                  <c:pt idx="79">
                    <c:v>20-Dec-1978</c:v>
                  </c:pt>
                  <c:pt idx="80">
                    <c:v>25-Oct-1977</c:v>
                  </c:pt>
                  <c:pt idx="81">
                    <c:v>19-Oct-1972</c:v>
                  </c:pt>
                  <c:pt idx="82">
                    <c:v>21-Aug-1978</c:v>
                  </c:pt>
                  <c:pt idx="83">
                    <c:v>28-Jun-1987</c:v>
                  </c:pt>
                  <c:pt idx="84">
                    <c:v>22-Sep-1969</c:v>
                  </c:pt>
                  <c:pt idx="85">
                    <c:v>27-Jul-1964</c:v>
                  </c:pt>
                  <c:pt idx="86">
                    <c:v>3-Aug-1976</c:v>
                  </c:pt>
                  <c:pt idx="87">
                    <c:v>14-Oct-1964</c:v>
                  </c:pt>
                  <c:pt idx="88">
                    <c:v>8-Nov-1968</c:v>
                  </c:pt>
                  <c:pt idx="89">
                    <c:v>29-Aug-1968</c:v>
                  </c:pt>
                  <c:pt idx="90">
                    <c:v>25-Dec-1982</c:v>
                  </c:pt>
                  <c:pt idx="91">
                    <c:v>23-Aug-1968</c:v>
                  </c:pt>
                  <c:pt idx="92">
                    <c:v>27-Dec-1968</c:v>
                  </c:pt>
                  <c:pt idx="93">
                    <c:v>25-Nov-1979</c:v>
                  </c:pt>
                  <c:pt idx="94">
                    <c:v>11-Oct-1973</c:v>
                  </c:pt>
                  <c:pt idx="95">
                    <c:v>24-Oct-1980</c:v>
                  </c:pt>
                  <c:pt idx="96">
                    <c:v>5-Jun-1975</c:v>
                  </c:pt>
                  <c:pt idx="97">
                    <c:v>7-Jul-1969</c:v>
                  </c:pt>
                  <c:pt idx="98">
                    <c:v>19-Sep-1973</c:v>
                  </c:pt>
                  <c:pt idx="99">
                    <c:v>29-Sep-1973</c:v>
                  </c:pt>
                  <c:pt idx="100">
                    <c:v>6-Sep-1971</c:v>
                  </c:pt>
                  <c:pt idx="101">
                    <c:v>8-Aug-1987</c:v>
                  </c:pt>
                  <c:pt idx="102">
                    <c:v>17-Jun-1969</c:v>
                  </c:pt>
                  <c:pt idx="103">
                    <c:v>29-Sep-1974</c:v>
                  </c:pt>
                  <c:pt idx="104">
                    <c:v>8-Aug-1973</c:v>
                  </c:pt>
                  <c:pt idx="105">
                    <c:v>19-Jul-1968</c:v>
                  </c:pt>
                  <c:pt idx="106">
                    <c:v>21-Jul-1982</c:v>
                  </c:pt>
                  <c:pt idx="107">
                    <c:v>1-Dec-1970</c:v>
                  </c:pt>
                  <c:pt idx="108">
                    <c:v>21-Aug-1991</c:v>
                  </c:pt>
                  <c:pt idx="109">
                    <c:v>17-Nov-1991</c:v>
                  </c:pt>
                  <c:pt idx="110">
                    <c:v>12-Jul-1962</c:v>
                  </c:pt>
                  <c:pt idx="111">
                    <c:v>24-Sep-1963</c:v>
                  </c:pt>
                  <c:pt idx="112">
                    <c:v>22-Jul-1959</c:v>
                  </c:pt>
                  <c:pt idx="113">
                    <c:v>2-Dec-1975</c:v>
                  </c:pt>
                  <c:pt idx="114">
                    <c:v>14-Sep-1988</c:v>
                  </c:pt>
                  <c:pt idx="115">
                    <c:v>21-Jun-1970</c:v>
                  </c:pt>
                  <c:pt idx="116">
                    <c:v>27-Nov-1973</c:v>
                  </c:pt>
                  <c:pt idx="117">
                    <c:v>5-Sep-1973</c:v>
                  </c:pt>
                  <c:pt idx="118">
                    <c:v>15-Aug-1975</c:v>
                  </c:pt>
                  <c:pt idx="119">
                    <c:v>23-Sep-1968</c:v>
                  </c:pt>
                  <c:pt idx="120">
                    <c:v>28-Jun-1967</c:v>
                  </c:pt>
                  <c:pt idx="121">
                    <c:v>26-Sep-1967</c:v>
                  </c:pt>
                  <c:pt idx="122">
                    <c:v>24-Dec-1970</c:v>
                  </c:pt>
                  <c:pt idx="123">
                    <c:v>16-Oct-1985</c:v>
                  </c:pt>
                  <c:pt idx="124">
                    <c:v>22-Aug-1985</c:v>
                  </c:pt>
                  <c:pt idx="125">
                    <c:v>10-Jul-1972</c:v>
                  </c:pt>
                  <c:pt idx="126">
                    <c:v>13-Oct-1973</c:v>
                  </c:pt>
                  <c:pt idx="127">
                    <c:v>12-Jun-1981</c:v>
                  </c:pt>
                  <c:pt idx="128">
                    <c:v>30-Dec-1974</c:v>
                  </c:pt>
                  <c:pt idx="129">
                    <c:v>5-Sep-1997</c:v>
                  </c:pt>
                  <c:pt idx="130">
                    <c:v>16-Nov-1972</c:v>
                  </c:pt>
                  <c:pt idx="131">
                    <c:v>2-Jul-1975</c:v>
                  </c:pt>
                  <c:pt idx="132">
                    <c:v>8-Aug-1972</c:v>
                  </c:pt>
                  <c:pt idx="133">
                    <c:v>19-Oct-1972</c:v>
                  </c:pt>
                  <c:pt idx="134">
                    <c:v>19-Dec-1976</c:v>
                  </c:pt>
                  <c:pt idx="135">
                    <c:v>1-Jun-1983</c:v>
                  </c:pt>
                  <c:pt idx="136">
                    <c:v>3-Jul-1969</c:v>
                  </c:pt>
                  <c:pt idx="137">
                    <c:v>27-Oct-1969</c:v>
                  </c:pt>
                  <c:pt idx="138">
                    <c:v>22-Aug-1969</c:v>
                  </c:pt>
                  <c:pt idx="139">
                    <c:v>30-Aug-1974</c:v>
                  </c:pt>
                  <c:pt idx="140">
                    <c:v>28-Dec-1979</c:v>
                  </c:pt>
                  <c:pt idx="141">
                    <c:v>3-Jul-1988</c:v>
                  </c:pt>
                  <c:pt idx="142">
                    <c:v>11-Aug-1970</c:v>
                  </c:pt>
                  <c:pt idx="143">
                    <c:v>6-Oct-1971</c:v>
                  </c:pt>
                  <c:pt idx="144">
                    <c:v>26-Dec-1971</c:v>
                  </c:pt>
                  <c:pt idx="145">
                    <c:v>11-Sep-1964</c:v>
                  </c:pt>
                  <c:pt idx="146">
                    <c:v>17-Jul-1985</c:v>
                  </c:pt>
                  <c:pt idx="147">
                    <c:v>3-Dec-1983</c:v>
                  </c:pt>
                  <c:pt idx="148">
                    <c:v>19-Aug-1985</c:v>
                  </c:pt>
                  <c:pt idx="149">
                    <c:v>14-Sep-1972</c:v>
                  </c:pt>
                  <c:pt idx="150">
                    <c:v>17-Aug-1962</c:v>
                  </c:pt>
                  <c:pt idx="151">
                    <c:v>8-Jul-1996</c:v>
                  </c:pt>
                  <c:pt idx="152">
                    <c:v>5-Nov-1966</c:v>
                  </c:pt>
                  <c:pt idx="153">
                    <c:v>8-Nov-1971</c:v>
                  </c:pt>
                  <c:pt idx="154">
                    <c:v>3-Oct-1971</c:v>
                  </c:pt>
                  <c:pt idx="155">
                    <c:v>3-Jul-1971</c:v>
                  </c:pt>
                  <c:pt idx="156">
                    <c:v>22-Dec-1971</c:v>
                  </c:pt>
                  <c:pt idx="157">
                    <c:v>24-Jul-1987</c:v>
                  </c:pt>
                  <c:pt idx="158">
                    <c:v>6-Jul-1998</c:v>
                  </c:pt>
                  <c:pt idx="159">
                    <c:v>13-Aug-1969</c:v>
                  </c:pt>
                  <c:pt idx="160">
                    <c:v>9-Nov-1971</c:v>
                  </c:pt>
                  <c:pt idx="161">
                    <c:v>20-Oct-1969</c:v>
                  </c:pt>
                  <c:pt idx="162">
                    <c:v>17-Jul-1971</c:v>
                  </c:pt>
                  <c:pt idx="163">
                    <c:v>23-Oct-1971</c:v>
                  </c:pt>
                  <c:pt idx="164">
                    <c:v>4-Nov-1968</c:v>
                  </c:pt>
                  <c:pt idx="165">
                    <c:v>13-Aug-1992</c:v>
                  </c:pt>
                  <c:pt idx="166">
                    <c:v>26-Sep-1972</c:v>
                  </c:pt>
                  <c:pt idx="167">
                    <c:v>28-Jun-1972</c:v>
                  </c:pt>
                  <c:pt idx="168">
                    <c:v>17-Dec-1973</c:v>
                  </c:pt>
                  <c:pt idx="169">
                    <c:v>17-Sep-1973</c:v>
                  </c:pt>
                  <c:pt idx="170">
                    <c:v>7-Jun-1977</c:v>
                  </c:pt>
                  <c:pt idx="171">
                    <c:v>8-Aug-1996</c:v>
                  </c:pt>
                  <c:pt idx="172">
                    <c:v>7-Jul-1973</c:v>
                  </c:pt>
                  <c:pt idx="173">
                    <c:v>5-Sep-1965</c:v>
                  </c:pt>
                  <c:pt idx="174">
                    <c:v>14-Jul-2001</c:v>
                  </c:pt>
                  <c:pt idx="175">
                    <c:v>4-Jul-1970</c:v>
                  </c:pt>
                  <c:pt idx="176">
                    <c:v>18-Aug-1970</c:v>
                  </c:pt>
                  <c:pt idx="177">
                    <c:v>12-Sep-1970</c:v>
                  </c:pt>
                  <c:pt idx="178">
                    <c:v>27-Jun-1975</c:v>
                  </c:pt>
                  <c:pt idx="179">
                    <c:v>12-Aug-1977</c:v>
                  </c:pt>
                  <c:pt idx="180">
                    <c:v>10-Jul-1972</c:v>
                  </c:pt>
                  <c:pt idx="181">
                    <c:v>19-Sep-1977</c:v>
                  </c:pt>
                  <c:pt idx="182">
                    <c:v>7-Nov-1964</c:v>
                  </c:pt>
                  <c:pt idx="183">
                    <c:v>16-Sep-1966</c:v>
                  </c:pt>
                  <c:pt idx="184">
                    <c:v>8-Aug-1981</c:v>
                  </c:pt>
                  <c:pt idx="185">
                    <c:v>8-Jul-1974</c:v>
                  </c:pt>
                  <c:pt idx="186">
                    <c:v>19-Jul-1971</c:v>
                  </c:pt>
                  <c:pt idx="187">
                    <c:v>30-Sep-1970</c:v>
                  </c:pt>
                  <c:pt idx="188">
                    <c:v>22-Jun-1968</c:v>
                  </c:pt>
                  <c:pt idx="189">
                    <c:v>23-Oct-1972</c:v>
                  </c:pt>
                  <c:pt idx="190">
                    <c:v>16-Jul-2003</c:v>
                  </c:pt>
                  <c:pt idx="191">
                    <c:v>19-Dec-1979</c:v>
                  </c:pt>
                  <c:pt idx="192">
                    <c:v>23-Jun-1998</c:v>
                  </c:pt>
                  <c:pt idx="193">
                    <c:v>16-Dec-1970</c:v>
                  </c:pt>
                  <c:pt idx="194">
                    <c:v>29-Oct-1975</c:v>
                  </c:pt>
                  <c:pt idx="195">
                    <c:v>29-Aug-1982</c:v>
                  </c:pt>
                  <c:pt idx="196">
                    <c:v>27-Dec-1972</c:v>
                  </c:pt>
                  <c:pt idx="197">
                    <c:v>15-Dec-1964</c:v>
                  </c:pt>
                  <c:pt idx="198">
                    <c:v>18-Oct-1981</c:v>
                  </c:pt>
                  <c:pt idx="199">
                    <c:v>28-Nov-1973</c:v>
                  </c:pt>
                  <c:pt idx="200">
                    <c:v>4-Dec-1966</c:v>
                  </c:pt>
                  <c:pt idx="201">
                    <c:v>29-Sep-1968</c:v>
                  </c:pt>
                  <c:pt idx="202">
                    <c:v>1-Dec-1973</c:v>
                  </c:pt>
                  <c:pt idx="203">
                    <c:v>14-Aug-1974</c:v>
                  </c:pt>
                  <c:pt idx="204">
                    <c:v>22-Sep-1972</c:v>
                  </c:pt>
                  <c:pt idx="205">
                    <c:v>22-Sep-1972</c:v>
                  </c:pt>
                  <c:pt idx="206">
                    <c:v>28-Jul-1975</c:v>
                  </c:pt>
                  <c:pt idx="207">
                    <c:v>21-Dec-1973</c:v>
                  </c:pt>
                  <c:pt idx="208">
                    <c:v>29-Nov-1971</c:v>
                  </c:pt>
                  <c:pt idx="209">
                    <c:v>22-Aug-1992</c:v>
                  </c:pt>
                  <c:pt idx="210">
                    <c:v>24-Aug-1969</c:v>
                  </c:pt>
                  <c:pt idx="211">
                    <c:v>28-Nov-1976</c:v>
                  </c:pt>
                  <c:pt idx="212">
                    <c:v>17-Dec-1977</c:v>
                  </c:pt>
                  <c:pt idx="213">
                    <c:v>4-Jun-1969</c:v>
                  </c:pt>
                  <c:pt idx="214">
                    <c:v>17-Jul-1979</c:v>
                  </c:pt>
                  <c:pt idx="215">
                    <c:v>14-Nov-1987</c:v>
                  </c:pt>
                  <c:pt idx="216">
                    <c:v>8-Jun-1974</c:v>
                  </c:pt>
                  <c:pt idx="217">
                    <c:v>27-Nov-1974</c:v>
                  </c:pt>
                  <c:pt idx="218">
                    <c:v>3-Nov-1976</c:v>
                  </c:pt>
                  <c:pt idx="219">
                    <c:v>30-Oct-1976</c:v>
                  </c:pt>
                  <c:pt idx="220">
                    <c:v>17-Oct-1976</c:v>
                  </c:pt>
                  <c:pt idx="221">
                    <c:v>20-Oct-1971</c:v>
                  </c:pt>
                  <c:pt idx="222">
                    <c:v>29-Dec-1971</c:v>
                  </c:pt>
                  <c:pt idx="223">
                    <c:v>27-Oct-1965</c:v>
                  </c:pt>
                  <c:pt idx="224">
                    <c:v>7-Aug-1995</c:v>
                  </c:pt>
                  <c:pt idx="225">
                    <c:v>2-Dec-1975</c:v>
                  </c:pt>
                  <c:pt idx="226">
                    <c:v>26-Nov-1971</c:v>
                  </c:pt>
                  <c:pt idx="227">
                    <c:v>24-Nov-1969</c:v>
                  </c:pt>
                  <c:pt idx="228">
                    <c:v>8-Oct-1971</c:v>
                  </c:pt>
                  <c:pt idx="229">
                    <c:v>1-Jul-1988</c:v>
                  </c:pt>
                  <c:pt idx="230">
                    <c:v>12-Oct-1996</c:v>
                  </c:pt>
                  <c:pt idx="231">
                    <c:v>9-Jul-1988</c:v>
                  </c:pt>
                  <c:pt idx="232">
                    <c:v>12-Oct-1977</c:v>
                  </c:pt>
                  <c:pt idx="233">
                    <c:v>8-Jun-1963</c:v>
                  </c:pt>
                  <c:pt idx="234">
                    <c:v>16-Oct-1973</c:v>
                  </c:pt>
                  <c:pt idx="235">
                    <c:v>5-Jul-1981</c:v>
                  </c:pt>
                  <c:pt idx="236">
                    <c:v>3-Nov-1976</c:v>
                  </c:pt>
                  <c:pt idx="237">
                    <c:v>18-Sep-1973</c:v>
                  </c:pt>
                  <c:pt idx="238">
                    <c:v>16-Oct-1973</c:v>
                  </c:pt>
                  <c:pt idx="239">
                    <c:v>26-Nov-1969</c:v>
                  </c:pt>
                  <c:pt idx="240">
                    <c:v>2-Jul-1971</c:v>
                  </c:pt>
                  <c:pt idx="241">
                    <c:v>27-Oct-1973</c:v>
                  </c:pt>
                  <c:pt idx="242">
                    <c:v>6-Aug-1971</c:v>
                  </c:pt>
                  <c:pt idx="243">
                    <c:v>21-Aug-1974</c:v>
                  </c:pt>
                  <c:pt idx="244">
                    <c:v>5-Oct-1980</c:v>
                  </c:pt>
                  <c:pt idx="245">
                    <c:v>6-Dec-1975</c:v>
                  </c:pt>
                  <c:pt idx="246">
                    <c:v>12-Jul-1978</c:v>
                  </c:pt>
                  <c:pt idx="247">
                    <c:v>5-Dec-1981</c:v>
                  </c:pt>
                  <c:pt idx="248">
                    <c:v>25-Dec-1986</c:v>
                  </c:pt>
                  <c:pt idx="249">
                    <c:v>10-Sep-1976</c:v>
                  </c:pt>
                  <c:pt idx="250">
                    <c:v>25-Dec-1973</c:v>
                  </c:pt>
                  <c:pt idx="251">
                    <c:v>29-Dec-1971</c:v>
                  </c:pt>
                  <c:pt idx="252">
                    <c:v>24-Oct-1970</c:v>
                  </c:pt>
                  <c:pt idx="253">
                    <c:v>23-Aug-1990</c:v>
                  </c:pt>
                  <c:pt idx="254">
                    <c:v>8-Dec-1982</c:v>
                  </c:pt>
                  <c:pt idx="255">
                    <c:v>18-Oct-1970</c:v>
                  </c:pt>
                  <c:pt idx="256">
                    <c:v>12-Aug-1970</c:v>
                  </c:pt>
                  <c:pt idx="257">
                    <c:v>24-Jun-1966</c:v>
                  </c:pt>
                  <c:pt idx="258">
                    <c:v>2-Dec-1977</c:v>
                  </c:pt>
                  <c:pt idx="259">
                    <c:v>9-Nov-1965</c:v>
                  </c:pt>
                  <c:pt idx="260">
                    <c:v>4-Nov-1977</c:v>
                  </c:pt>
                  <c:pt idx="261">
                    <c:v>2-Dec-1972</c:v>
                  </c:pt>
                  <c:pt idx="262">
                    <c:v>7-Dec-1972</c:v>
                  </c:pt>
                  <c:pt idx="263">
                    <c:v>1-Dec-1993</c:v>
                  </c:pt>
                  <c:pt idx="264">
                    <c:v>16-Dec-1979</c:v>
                  </c:pt>
                  <c:pt idx="265">
                    <c:v>11-Oct-1973</c:v>
                  </c:pt>
                  <c:pt idx="266">
                    <c:v>21-Jul-1974</c:v>
                  </c:pt>
                  <c:pt idx="267">
                    <c:v>8-Sep-1974</c:v>
                  </c:pt>
                  <c:pt idx="268">
                    <c:v>5-Aug-1978</c:v>
                  </c:pt>
                  <c:pt idx="269">
                    <c:v>15-Jul-1983</c:v>
                  </c:pt>
                  <c:pt idx="270">
                    <c:v>17-Aug-1974</c:v>
                  </c:pt>
                  <c:pt idx="271">
                    <c:v>27-Sep-1992</c:v>
                  </c:pt>
                  <c:pt idx="272">
                    <c:v>25-Dec-1976</c:v>
                  </c:pt>
                  <c:pt idx="273">
                    <c:v>6-Jun-1972</c:v>
                  </c:pt>
                  <c:pt idx="274">
                    <c:v>7-Jul-1975</c:v>
                  </c:pt>
                  <c:pt idx="275">
                    <c:v>6-Sep-1967</c:v>
                  </c:pt>
                  <c:pt idx="276">
                    <c:v>28-Nov-1997</c:v>
                  </c:pt>
                  <c:pt idx="277">
                    <c:v>16-Dec-1978</c:v>
                  </c:pt>
                  <c:pt idx="278">
                    <c:v>9-Sep-1973</c:v>
                  </c:pt>
                  <c:pt idx="279">
                    <c:v>16-Aug-1982</c:v>
                  </c:pt>
                  <c:pt idx="280">
                    <c:v>18-Jun-1974</c:v>
                  </c:pt>
                  <c:pt idx="281">
                    <c:v>22-Nov-1972</c:v>
                  </c:pt>
                  <c:pt idx="282">
                    <c:v>14-Nov-1972</c:v>
                  </c:pt>
                  <c:pt idx="283">
                    <c:v>14-Jul-1976</c:v>
                  </c:pt>
                  <c:pt idx="284">
                    <c:v>22-Aug-1988</c:v>
                  </c:pt>
                  <c:pt idx="285">
                    <c:v>19-Oct-1976</c:v>
                  </c:pt>
                  <c:pt idx="286">
                    <c:v>14-Jun-1976</c:v>
                  </c:pt>
                  <c:pt idx="287">
                    <c:v>7-Nov-2001</c:v>
                  </c:pt>
                  <c:pt idx="288">
                    <c:v>29-Aug-1965</c:v>
                  </c:pt>
                  <c:pt idx="289">
                    <c:v>18-Jun-1971</c:v>
                  </c:pt>
                  <c:pt idx="290">
                    <c:v>30-Nov-1992</c:v>
                  </c:pt>
                  <c:pt idx="291">
                    <c:v>23-Aug-1971</c:v>
                  </c:pt>
                  <c:pt idx="292">
                    <c:v>6-Sep-1974</c:v>
                  </c:pt>
                  <c:pt idx="293">
                    <c:v>9-Sep-1969</c:v>
                  </c:pt>
                  <c:pt idx="294">
                    <c:v>23-Aug-1999</c:v>
                  </c:pt>
                  <c:pt idx="295">
                    <c:v>17-Jun-1976</c:v>
                  </c:pt>
                  <c:pt idx="296">
                    <c:v>25-Jun-1973</c:v>
                  </c:pt>
                  <c:pt idx="297">
                    <c:v>28-Oct-1980</c:v>
                  </c:pt>
                  <c:pt idx="298">
                    <c:v>11-Oct-1973</c:v>
                  </c:pt>
                  <c:pt idx="299">
                    <c:v>16-Aug-1974</c:v>
                  </c:pt>
                  <c:pt idx="300">
                    <c:v>10-Aug-1969</c:v>
                  </c:pt>
                  <c:pt idx="301">
                    <c:v>7-Jul-1962</c:v>
                  </c:pt>
                  <c:pt idx="302">
                    <c:v>21-Oct-1965</c:v>
                  </c:pt>
                  <c:pt idx="303">
                    <c:v>3-Aug-1975</c:v>
                  </c:pt>
                  <c:pt idx="304">
                    <c:v>2-Sep-1977</c:v>
                  </c:pt>
                  <c:pt idx="305">
                    <c:v>17-Jul-1979</c:v>
                  </c:pt>
                  <c:pt idx="306">
                    <c:v>15-Oct-1977</c:v>
                  </c:pt>
                  <c:pt idx="307">
                    <c:v>12-Nov-1977</c:v>
                  </c:pt>
                  <c:pt idx="308">
                    <c:v>24-Sep-1977</c:v>
                  </c:pt>
                  <c:pt idx="309">
                    <c:v>11-Jul-1973</c:v>
                  </c:pt>
                  <c:pt idx="310">
                    <c:v>25-Jul-1983</c:v>
                  </c:pt>
                  <c:pt idx="311">
                    <c:v>30-Dec-1983</c:v>
                  </c:pt>
                  <c:pt idx="312">
                    <c:v>4-Aug-1982</c:v>
                  </c:pt>
                  <c:pt idx="313">
                    <c:v>11-Nov-1987</c:v>
                  </c:pt>
                  <c:pt idx="314">
                    <c:v>6-Dec-1982</c:v>
                  </c:pt>
                  <c:pt idx="315">
                    <c:v>26-Sep-1975</c:v>
                  </c:pt>
                  <c:pt idx="316">
                    <c:v>21-Sep-1988</c:v>
                  </c:pt>
                  <c:pt idx="317">
                    <c:v>21-Aug-1975</c:v>
                  </c:pt>
                  <c:pt idx="318">
                    <c:v>6-Aug-1975</c:v>
                  </c:pt>
                  <c:pt idx="319">
                    <c:v>12-Dec-1984</c:v>
                  </c:pt>
                  <c:pt idx="320">
                    <c:v>6-Nov-1975</c:v>
                  </c:pt>
                  <c:pt idx="321">
                    <c:v>27-Dec-1981</c:v>
                  </c:pt>
                  <c:pt idx="322">
                    <c:v>24-Jul-1984</c:v>
                  </c:pt>
                  <c:pt idx="323">
                    <c:v>20-Sep-1985</c:v>
                  </c:pt>
                  <c:pt idx="324">
                    <c:v>26-Jul-1977</c:v>
                  </c:pt>
                  <c:pt idx="325">
                    <c:v>13-Aug-1979</c:v>
                  </c:pt>
                  <c:pt idx="326">
                    <c:v>29-Dec-1977</c:v>
                  </c:pt>
                  <c:pt idx="327">
                    <c:v>21-Jun-1977</c:v>
                  </c:pt>
                  <c:pt idx="328">
                    <c:v>26-Dec-1977</c:v>
                  </c:pt>
                  <c:pt idx="329">
                    <c:v>10-Nov-1993</c:v>
                  </c:pt>
                  <c:pt idx="330">
                    <c:v>9-Sep-1992</c:v>
                  </c:pt>
                  <c:pt idx="331">
                    <c:v>26-Dec-1972</c:v>
                  </c:pt>
                  <c:pt idx="332">
                    <c:v>19-Jun-1984</c:v>
                  </c:pt>
                  <c:pt idx="333">
                    <c:v>12-Jun-1966</c:v>
                  </c:pt>
                  <c:pt idx="334">
                    <c:v>11-Oct-1962</c:v>
                  </c:pt>
                  <c:pt idx="335">
                    <c:v>12-Oct-1978</c:v>
                  </c:pt>
                  <c:pt idx="336">
                    <c:v>4-Sep-1972</c:v>
                  </c:pt>
                  <c:pt idx="337">
                    <c:v>9-Sep-1972</c:v>
                  </c:pt>
                  <c:pt idx="338">
                    <c:v>24-Sep-1963</c:v>
                  </c:pt>
                  <c:pt idx="339">
                    <c:v>28-Sep-1975</c:v>
                  </c:pt>
                  <c:pt idx="340">
                    <c:v>4-Sep-1977</c:v>
                  </c:pt>
                  <c:pt idx="341">
                    <c:v>11-Jun-1979</c:v>
                  </c:pt>
                  <c:pt idx="342">
                    <c:v>18-Sep-1971</c:v>
                  </c:pt>
                  <c:pt idx="343">
                    <c:v>4-Sep-1971</c:v>
                  </c:pt>
                  <c:pt idx="344">
                    <c:v>21-Sep-1963</c:v>
                  </c:pt>
                  <c:pt idx="345">
                    <c:v>12-Jun-1976</c:v>
                  </c:pt>
                  <c:pt idx="346">
                    <c:v>24-Sep-1980</c:v>
                  </c:pt>
                  <c:pt idx="347">
                    <c:v>7-Jul-1976</c:v>
                  </c:pt>
                  <c:pt idx="348">
                    <c:v>20-Jul-1976</c:v>
                  </c:pt>
                  <c:pt idx="349">
                    <c:v>12-Jul-1976</c:v>
                  </c:pt>
                  <c:pt idx="350">
                    <c:v>22-Jun-1993</c:v>
                  </c:pt>
                  <c:pt idx="351">
                    <c:v>7-Aug-1979</c:v>
                  </c:pt>
                  <c:pt idx="352">
                    <c:v>26-Jun-1978</c:v>
                  </c:pt>
                  <c:pt idx="353">
                    <c:v>6-Jun-1974</c:v>
                  </c:pt>
                  <c:pt idx="354">
                    <c:v>22-Dec-1974</c:v>
                  </c:pt>
                  <c:pt idx="355">
                    <c:v>26-Sep-1974</c:v>
                  </c:pt>
                  <c:pt idx="356">
                    <c:v>28-Nov-2000</c:v>
                  </c:pt>
                  <c:pt idx="357">
                    <c:v>15-Dec-1976</c:v>
                  </c:pt>
                  <c:pt idx="358">
                    <c:v>5-Aug-1974</c:v>
                  </c:pt>
                  <c:pt idx="359">
                    <c:v>5-Sep-1964</c:v>
                  </c:pt>
                  <c:pt idx="360">
                    <c:v>27-Sep-1982</c:v>
                  </c:pt>
                  <c:pt idx="361">
                    <c:v>2-Sep-1976</c:v>
                  </c:pt>
                  <c:pt idx="362">
                    <c:v>30-Jun-1976</c:v>
                  </c:pt>
                  <c:pt idx="363">
                    <c:v>3-Sep-1976</c:v>
                  </c:pt>
                  <c:pt idx="364">
                    <c:v>30-Jun-1978</c:v>
                  </c:pt>
                  <c:pt idx="365">
                    <c:v>24-Oct-1978</c:v>
                  </c:pt>
                  <c:pt idx="366">
                    <c:v>23-Nov-1962</c:v>
                  </c:pt>
                  <c:pt idx="367">
                    <c:v>21-Oct-1997</c:v>
                  </c:pt>
                  <c:pt idx="368">
                    <c:v>16-Jun-1987</c:v>
                  </c:pt>
                  <c:pt idx="369">
                    <c:v>8-Jun-1983</c:v>
                  </c:pt>
                  <c:pt idx="370">
                    <c:v>5-Nov-1963</c:v>
                  </c:pt>
                  <c:pt idx="371">
                    <c:v>28-Jun-1982</c:v>
                  </c:pt>
                  <c:pt idx="372">
                    <c:v>21-Jun-1990</c:v>
                  </c:pt>
                  <c:pt idx="373">
                    <c:v>3-Sep-1973</c:v>
                  </c:pt>
                  <c:pt idx="374">
                    <c:v>30-Aug-1973</c:v>
                  </c:pt>
                  <c:pt idx="375">
                    <c:v>16-Dec-1973</c:v>
                  </c:pt>
                  <c:pt idx="376">
                    <c:v>1-Sep-1978</c:v>
                  </c:pt>
                  <c:pt idx="377">
                    <c:v>11-Oct-1973</c:v>
                  </c:pt>
                  <c:pt idx="378">
                    <c:v>10-Jun-1967</c:v>
                  </c:pt>
                  <c:pt idx="379">
                    <c:v>30-Jul-1967</c:v>
                  </c:pt>
                  <c:pt idx="380">
                    <c:v>21-Dec-1975</c:v>
                  </c:pt>
                  <c:pt idx="381">
                    <c:v>12-Oct-1994</c:v>
                  </c:pt>
                  <c:pt idx="382">
                    <c:v>28-Aug-2001</c:v>
                  </c:pt>
                  <c:pt idx="383">
                    <c:v>7-Nov-1993</c:v>
                  </c:pt>
                  <c:pt idx="384">
                    <c:v>21-Oct-1965</c:v>
                  </c:pt>
                  <c:pt idx="385">
                    <c:v>15-Dec-1975</c:v>
                  </c:pt>
                  <c:pt idx="386">
                    <c:v>11-Aug-1965</c:v>
                  </c:pt>
                  <c:pt idx="387">
                    <c:v>28-Jun-1975</c:v>
                  </c:pt>
                  <c:pt idx="388">
                    <c:v>12-Dec-1970</c:v>
                  </c:pt>
                  <c:pt idx="389">
                    <c:v>27-Dec-1982</c:v>
                  </c:pt>
                  <c:pt idx="390">
                    <c:v>6-Jun-1964</c:v>
                  </c:pt>
                  <c:pt idx="391">
                    <c:v>28-Nov-1985</c:v>
                  </c:pt>
                  <c:pt idx="392">
                    <c:v>12-Dec-2003</c:v>
                  </c:pt>
                  <c:pt idx="393">
                    <c:v>6-Nov-1977</c:v>
                  </c:pt>
                  <c:pt idx="394">
                    <c:v>20-Dec-1976</c:v>
                  </c:pt>
                  <c:pt idx="395">
                    <c:v>17-Jul-1978</c:v>
                  </c:pt>
                  <c:pt idx="396">
                    <c:v>3-Nov-1989</c:v>
                  </c:pt>
                  <c:pt idx="397">
                    <c:v>8-Nov-1980</c:v>
                  </c:pt>
                  <c:pt idx="398">
                    <c:v>18-Sep-1995</c:v>
                  </c:pt>
                  <c:pt idx="399">
                    <c:v>22-Aug-1962</c:v>
                  </c:pt>
                  <c:pt idx="400">
                    <c:v>20-Aug-1983</c:v>
                  </c:pt>
                  <c:pt idx="401">
                    <c:v>3-Dec-1979</c:v>
                  </c:pt>
                  <c:pt idx="402">
                    <c:v>28-Aug-1983</c:v>
                  </c:pt>
                  <c:pt idx="403">
                    <c:v>23-Nov-1972</c:v>
                  </c:pt>
                  <c:pt idx="404">
                    <c:v>10-Aug-1975</c:v>
                  </c:pt>
                  <c:pt idx="405">
                    <c:v>19-Jun-1970</c:v>
                  </c:pt>
                  <c:pt idx="406">
                    <c:v>28-Dec-1981</c:v>
                  </c:pt>
                  <c:pt idx="407">
                    <c:v>9-Jul-1966</c:v>
                  </c:pt>
                  <c:pt idx="408">
                    <c:v>29-Oct-1987</c:v>
                  </c:pt>
                  <c:pt idx="409">
                    <c:v>20-Jul-1977</c:v>
                  </c:pt>
                  <c:pt idx="410">
                    <c:v>10-Oct-1962</c:v>
                  </c:pt>
                  <c:pt idx="411">
                    <c:v>17-Nov-1994</c:v>
                  </c:pt>
                  <c:pt idx="412">
                    <c:v>5-Dec-2004</c:v>
                  </c:pt>
                  <c:pt idx="413">
                    <c:v>5-Oct-2001</c:v>
                  </c:pt>
                  <c:pt idx="414">
                    <c:v>12-Oct-1989</c:v>
                  </c:pt>
                  <c:pt idx="415">
                    <c:v>21-Dec-1991</c:v>
                  </c:pt>
                  <c:pt idx="416">
                    <c:v>9-Nov-1974</c:v>
                  </c:pt>
                  <c:pt idx="417">
                    <c:v>2-Dec-1997</c:v>
                  </c:pt>
                  <c:pt idx="418">
                    <c:v>25-Dec-1999</c:v>
                  </c:pt>
                  <c:pt idx="419">
                    <c:v>6-Dec-1974</c:v>
                  </c:pt>
                  <c:pt idx="420">
                    <c:v>21-Dec-1997</c:v>
                  </c:pt>
                  <c:pt idx="421">
                    <c:v>30-Jun-1981</c:v>
                  </c:pt>
                  <c:pt idx="422">
                    <c:v>12-Dec-1976</c:v>
                  </c:pt>
                  <c:pt idx="423">
                    <c:v>8-Nov-1991</c:v>
                  </c:pt>
                  <c:pt idx="424">
                    <c:v>4-Sep-1978</c:v>
                  </c:pt>
                  <c:pt idx="425">
                    <c:v>18-Jul-1965</c:v>
                  </c:pt>
                  <c:pt idx="426">
                    <c:v>29-Aug-1977</c:v>
                  </c:pt>
                  <c:pt idx="427">
                    <c:v>4-Dec-1978</c:v>
                  </c:pt>
                  <c:pt idx="428">
                    <c:v>10-Sep-1980</c:v>
                  </c:pt>
                  <c:pt idx="429">
                    <c:v>2-Jun-1979</c:v>
                  </c:pt>
                  <c:pt idx="430">
                    <c:v>29-Dec-1978</c:v>
                  </c:pt>
                  <c:pt idx="431">
                    <c:v>12-Jul-1987</c:v>
                  </c:pt>
                  <c:pt idx="432">
                    <c:v>18-Dec-1982</c:v>
                  </c:pt>
                  <c:pt idx="433">
                    <c:v>19-Dec-1981</c:v>
                  </c:pt>
                  <c:pt idx="434">
                    <c:v>15-Jun-1976</c:v>
                  </c:pt>
                  <c:pt idx="435">
                    <c:v>11-Oct-1971</c:v>
                  </c:pt>
                  <c:pt idx="436">
                    <c:v>13-Sep-1995</c:v>
                  </c:pt>
                  <c:pt idx="437">
                    <c:v>24-Nov-1996</c:v>
                  </c:pt>
                  <c:pt idx="438">
                    <c:v>9-Oct-1976</c:v>
                  </c:pt>
                  <c:pt idx="439">
                    <c:v>27-Dec-1965</c:v>
                  </c:pt>
                  <c:pt idx="440">
                    <c:v>30-Sep-1998</c:v>
                  </c:pt>
                  <c:pt idx="441">
                    <c:v>10-Aug-1993</c:v>
                  </c:pt>
                  <c:pt idx="442">
                    <c:v>16-Oct-1980</c:v>
                  </c:pt>
                  <c:pt idx="443">
                    <c:v>15-Jun-1999</c:v>
                  </c:pt>
                  <c:pt idx="444">
                    <c:v>24-Jul-1980</c:v>
                  </c:pt>
                  <c:pt idx="445">
                    <c:v>1-Dec-1968</c:v>
                  </c:pt>
                  <c:pt idx="446">
                    <c:v>2-Nov-1991</c:v>
                  </c:pt>
                  <c:pt idx="447">
                    <c:v>20-Jun-1980</c:v>
                  </c:pt>
                  <c:pt idx="448">
                    <c:v>13-Dec-2001</c:v>
                  </c:pt>
                  <c:pt idx="449">
                    <c:v>24-Aug-1978</c:v>
                  </c:pt>
                  <c:pt idx="450">
                    <c:v>29-Nov-1978</c:v>
                  </c:pt>
                  <c:pt idx="451">
                    <c:v>6-Nov-1978</c:v>
                  </c:pt>
                  <c:pt idx="452">
                    <c:v>28-Nov-1978</c:v>
                  </c:pt>
                  <c:pt idx="453">
                    <c:v>17-Sep-1996</c:v>
                  </c:pt>
                  <c:pt idx="454">
                    <c:v>3-Jul-1968</c:v>
                  </c:pt>
                  <c:pt idx="455">
                    <c:v>30-Sep-1997</c:v>
                  </c:pt>
                  <c:pt idx="456">
                    <c:v>17-Jul-1967</c:v>
                  </c:pt>
                  <c:pt idx="457">
                    <c:v>20-Jul-1986</c:v>
                  </c:pt>
                  <c:pt idx="458">
                    <c:v>14-Aug-1994</c:v>
                  </c:pt>
                  <c:pt idx="459">
                    <c:v>15-Dec-1988</c:v>
                  </c:pt>
                  <c:pt idx="460">
                    <c:v>22-Aug-1984</c:v>
                  </c:pt>
                  <c:pt idx="461">
                    <c:v>14-Dec-1978</c:v>
                  </c:pt>
                  <c:pt idx="462">
                    <c:v>10-Oct-1976</c:v>
                  </c:pt>
                  <c:pt idx="463">
                    <c:v>18-Oct-1978</c:v>
                  </c:pt>
                  <c:pt idx="464">
                    <c:v>10-Jul-1983</c:v>
                  </c:pt>
                  <c:pt idx="465">
                    <c:v>28-Oct-1997</c:v>
                  </c:pt>
                  <c:pt idx="466">
                    <c:v>15-Dec-1988</c:v>
                  </c:pt>
                  <c:pt idx="467">
                    <c:v>14-Jun-1996</c:v>
                  </c:pt>
                  <c:pt idx="468">
                    <c:v>13-Jul-1990</c:v>
                  </c:pt>
                  <c:pt idx="469">
                    <c:v>4-Aug-1967</c:v>
                  </c:pt>
                  <c:pt idx="470">
                    <c:v>1-Jun-2001</c:v>
                  </c:pt>
                  <c:pt idx="471">
                    <c:v>30-Sep-1977</c:v>
                  </c:pt>
                  <c:pt idx="472">
                    <c:v>25-Sep-1977</c:v>
                  </c:pt>
                  <c:pt idx="473">
                    <c:v>7-Jul-1980</c:v>
                  </c:pt>
                  <c:pt idx="474">
                    <c:v>1-Sep-1979</c:v>
                  </c:pt>
                  <c:pt idx="475">
                    <c:v>25-Aug-1977</c:v>
                  </c:pt>
                  <c:pt idx="476">
                    <c:v>2-Dec-1978</c:v>
                  </c:pt>
                  <c:pt idx="477">
                    <c:v>12-Nov-1978</c:v>
                  </c:pt>
                  <c:pt idx="478">
                    <c:v>19-Sep-1983</c:v>
                  </c:pt>
                  <c:pt idx="479">
                    <c:v>12-Nov-1999</c:v>
                  </c:pt>
                  <c:pt idx="480">
                    <c:v>5-Dec-1965</c:v>
                  </c:pt>
                  <c:pt idx="481">
                    <c:v>22-Jul-1993</c:v>
                  </c:pt>
                  <c:pt idx="482">
                    <c:v>24-Nov-1981</c:v>
                  </c:pt>
                  <c:pt idx="483">
                    <c:v>9-Dec-1965</c:v>
                  </c:pt>
                  <c:pt idx="484">
                    <c:v>16-Jul-1981</c:v>
                  </c:pt>
                  <c:pt idx="485">
                    <c:v>21-Jun-1983</c:v>
                  </c:pt>
                  <c:pt idx="486">
                    <c:v>5-Oct-1993</c:v>
                  </c:pt>
                  <c:pt idx="487">
                    <c:v>1-Dec-1977</c:v>
                  </c:pt>
                  <c:pt idx="488">
                    <c:v>26-Jun-1979</c:v>
                  </c:pt>
                  <c:pt idx="489">
                    <c:v>18-Dec-1977</c:v>
                  </c:pt>
                  <c:pt idx="490">
                    <c:v>21-Jun-1986</c:v>
                  </c:pt>
                  <c:pt idx="491">
                    <c:v>15-Jun-1986</c:v>
                  </c:pt>
                  <c:pt idx="492">
                    <c:v>19-Sep-1979</c:v>
                  </c:pt>
                  <c:pt idx="493">
                    <c:v>25-Jul-1984</c:v>
                  </c:pt>
                  <c:pt idx="494">
                    <c:v>19-Jun-1979</c:v>
                  </c:pt>
                  <c:pt idx="495">
                    <c:v>15-Nov-2004</c:v>
                  </c:pt>
                  <c:pt idx="496">
                    <c:v>11-Jul-1965</c:v>
                  </c:pt>
                  <c:pt idx="497">
                    <c:v>11-Aug-1972</c:v>
                  </c:pt>
                  <c:pt idx="498">
                    <c:v>25-Jun-1965</c:v>
                  </c:pt>
                  <c:pt idx="499">
                    <c:v>6-Jun-1965</c:v>
                  </c:pt>
                  <c:pt idx="500">
                    <c:v>26-Dec-1966</c:v>
                  </c:pt>
                  <c:pt idx="501">
                    <c:v>23-Dec-1971</c:v>
                  </c:pt>
                  <c:pt idx="502">
                    <c:v>2-Nov-1985</c:v>
                  </c:pt>
                  <c:pt idx="503">
                    <c:v>18-Dec-1976</c:v>
                  </c:pt>
                  <c:pt idx="504">
                    <c:v>4-Aug-1981</c:v>
                  </c:pt>
                  <c:pt idx="505">
                    <c:v>25-Oct-1973</c:v>
                  </c:pt>
                  <c:pt idx="506">
                    <c:v>13-Jun-1981</c:v>
                  </c:pt>
                  <c:pt idx="507">
                    <c:v>14-Aug-1981</c:v>
                  </c:pt>
                  <c:pt idx="508">
                    <c:v>24-Jul-1982</c:v>
                  </c:pt>
                  <c:pt idx="509">
                    <c:v>2-Sep-1986</c:v>
                  </c:pt>
                  <c:pt idx="510">
                    <c:v>13-Jul-1986</c:v>
                  </c:pt>
                  <c:pt idx="511">
                    <c:v>15-Sep-1977</c:v>
                  </c:pt>
                  <c:pt idx="512">
                    <c:v>22-Aug-1970</c:v>
                  </c:pt>
                  <c:pt idx="513">
                    <c:v>28-Jun-1991</c:v>
                  </c:pt>
                  <c:pt idx="514">
                    <c:v>21-Nov-1983</c:v>
                  </c:pt>
                  <c:pt idx="515">
                    <c:v>11-Aug-1983</c:v>
                  </c:pt>
                  <c:pt idx="516">
                    <c:v>14-Sep-1982</c:v>
                  </c:pt>
                  <c:pt idx="517">
                    <c:v>26-Aug-1968</c:v>
                  </c:pt>
                  <c:pt idx="518">
                    <c:v>19-Jul-1975</c:v>
                  </c:pt>
                  <c:pt idx="519">
                    <c:v>16-Aug-1982</c:v>
                  </c:pt>
                  <c:pt idx="520">
                    <c:v>30-Sep-1980</c:v>
                  </c:pt>
                  <c:pt idx="521">
                    <c:v>7-Oct-1980</c:v>
                  </c:pt>
                  <c:pt idx="522">
                    <c:v>22-Jun-1980</c:v>
                  </c:pt>
                  <c:pt idx="523">
                    <c:v>17-Sep-2002</c:v>
                  </c:pt>
                  <c:pt idx="524">
                    <c:v>17-Jul-1981</c:v>
                  </c:pt>
                  <c:pt idx="525">
                    <c:v>6-Sep-1978</c:v>
                  </c:pt>
                  <c:pt idx="526">
                    <c:v>29-Jun-1984</c:v>
                  </c:pt>
                  <c:pt idx="527">
                    <c:v>30-Jul-1978</c:v>
                  </c:pt>
                  <c:pt idx="528">
                    <c:v>24-Jun-1976</c:v>
                  </c:pt>
                  <c:pt idx="529">
                    <c:v>21-Nov-1984</c:v>
                  </c:pt>
                  <c:pt idx="530">
                    <c:v>8-Aug-1999</c:v>
                  </c:pt>
                  <c:pt idx="531">
                    <c:v>7-Jul-1984</c:v>
                  </c:pt>
                  <c:pt idx="532">
                    <c:v>1-Aug-1993</c:v>
                  </c:pt>
                  <c:pt idx="533">
                    <c:v>29-Jun-1968</c:v>
                  </c:pt>
                  <c:pt idx="534">
                    <c:v>12-Jun-1980</c:v>
                  </c:pt>
                  <c:pt idx="535">
                    <c:v>11-Aug-1987</c:v>
                  </c:pt>
                  <c:pt idx="536">
                    <c:v>18-Jun-1992</c:v>
                  </c:pt>
                  <c:pt idx="537">
                    <c:v>6-Oct-1982</c:v>
                  </c:pt>
                  <c:pt idx="538">
                    <c:v>24-Jun-1978</c:v>
                  </c:pt>
                  <c:pt idx="539">
                    <c:v>28-Jun-1980</c:v>
                  </c:pt>
                  <c:pt idx="540">
                    <c:v>21-Jul-1980</c:v>
                  </c:pt>
                  <c:pt idx="541">
                    <c:v>22-Oct-1980</c:v>
                  </c:pt>
                  <c:pt idx="542">
                    <c:v>26-Jul-1980</c:v>
                  </c:pt>
                  <c:pt idx="543">
                    <c:v>29-Oct-1995</c:v>
                  </c:pt>
                  <c:pt idx="544">
                    <c:v>2-Jun-1978</c:v>
                  </c:pt>
                  <c:pt idx="545">
                    <c:v>30-Oct-1989</c:v>
                  </c:pt>
                  <c:pt idx="546">
                    <c:v>6-Jul-1969</c:v>
                  </c:pt>
                  <c:pt idx="547">
                    <c:v>1-Sep-1982</c:v>
                  </c:pt>
                  <c:pt idx="548">
                    <c:v>18-Oct-1982</c:v>
                  </c:pt>
                  <c:pt idx="549">
                    <c:v>10-Dec-1985</c:v>
                  </c:pt>
                  <c:pt idx="550">
                    <c:v>3-Jun-1975</c:v>
                  </c:pt>
                  <c:pt idx="551">
                    <c:v>18-Aug-1980</c:v>
                  </c:pt>
                  <c:pt idx="552">
                    <c:v>15-Dec-1978</c:v>
                  </c:pt>
                  <c:pt idx="553">
                    <c:v>5-Oct-1980</c:v>
                  </c:pt>
                  <c:pt idx="554">
                    <c:v>30-Aug-1980</c:v>
                  </c:pt>
                  <c:pt idx="555">
                    <c:v>29-Nov-1978</c:v>
                  </c:pt>
                  <c:pt idx="556">
                    <c:v>21-Dec-1961</c:v>
                  </c:pt>
                  <c:pt idx="557">
                    <c:v>16-Aug-1980</c:v>
                  </c:pt>
                  <c:pt idx="558">
                    <c:v>5-Sep-1984</c:v>
                  </c:pt>
                  <c:pt idx="559">
                    <c:v>21-Dec-1989</c:v>
                  </c:pt>
                  <c:pt idx="560">
                    <c:v>10-Sep-1985</c:v>
                  </c:pt>
                  <c:pt idx="561">
                    <c:v>24-Dec-2004</c:v>
                  </c:pt>
                  <c:pt idx="562">
                    <c:v>23-Jun-1981</c:v>
                  </c:pt>
                  <c:pt idx="563">
                    <c:v>23-Oct-1969</c:v>
                  </c:pt>
                  <c:pt idx="564">
                    <c:v>5-Aug-1978</c:v>
                  </c:pt>
                  <c:pt idx="565">
                    <c:v>19-Jun-1981</c:v>
                  </c:pt>
                  <c:pt idx="566">
                    <c:v>4-Nov-1979</c:v>
                  </c:pt>
                  <c:pt idx="567">
                    <c:v>15-Jun-1977</c:v>
                  </c:pt>
                  <c:pt idx="568">
                    <c:v>16-Jun-1964</c:v>
                  </c:pt>
                  <c:pt idx="569">
                    <c:v>30-Nov-2000</c:v>
                  </c:pt>
                  <c:pt idx="570">
                    <c:v>15-Jul-1979</c:v>
                  </c:pt>
                  <c:pt idx="571">
                    <c:v>8-Jul-1994</c:v>
                  </c:pt>
                  <c:pt idx="572">
                    <c:v>17-Aug-1975</c:v>
                  </c:pt>
                  <c:pt idx="573">
                    <c:v>29-Jun-1991</c:v>
                  </c:pt>
                  <c:pt idx="574">
                    <c:v>24-Dec-1985</c:v>
                  </c:pt>
                  <c:pt idx="575">
                    <c:v>23-Nov-1980</c:v>
                  </c:pt>
                  <c:pt idx="576">
                    <c:v>8-Oct-1981</c:v>
                  </c:pt>
                  <c:pt idx="577">
                    <c:v>3-Sep-1981</c:v>
                  </c:pt>
                  <c:pt idx="578">
                    <c:v>21-Sep-1981</c:v>
                  </c:pt>
                  <c:pt idx="579">
                    <c:v>8-Sep-1989</c:v>
                  </c:pt>
                  <c:pt idx="580">
                    <c:v>10-Oct-1988</c:v>
                  </c:pt>
                  <c:pt idx="581">
                    <c:v>9-Dec-1966</c:v>
                  </c:pt>
                  <c:pt idx="582">
                    <c:v>17-Jun-1970</c:v>
                  </c:pt>
                  <c:pt idx="583">
                    <c:v>5-Jun-1986</c:v>
                  </c:pt>
                  <c:pt idx="584">
                    <c:v>7-Aug-1986</c:v>
                  </c:pt>
                  <c:pt idx="585">
                    <c:v>18-Jul-1968</c:v>
                  </c:pt>
                  <c:pt idx="586">
                    <c:v>21-Oct-1978</c:v>
                  </c:pt>
                  <c:pt idx="587">
                    <c:v>13-Jun-1994</c:v>
                  </c:pt>
                  <c:pt idx="588">
                    <c:v>12-Jun-1983</c:v>
                  </c:pt>
                  <c:pt idx="589">
                    <c:v>12-Dec-1971</c:v>
                  </c:pt>
                  <c:pt idx="590">
                    <c:v>19-Nov-1972</c:v>
                  </c:pt>
                  <c:pt idx="591">
                    <c:v>13-Jul-1968</c:v>
                  </c:pt>
                  <c:pt idx="592">
                    <c:v>9-Jul-1985</c:v>
                  </c:pt>
                  <c:pt idx="593">
                    <c:v>20-Oct-1989</c:v>
                  </c:pt>
                  <c:pt idx="594">
                    <c:v>17-Sep-1981</c:v>
                  </c:pt>
                  <c:pt idx="595">
                    <c:v>27-Sep-1982</c:v>
                  </c:pt>
                  <c:pt idx="596">
                    <c:v>19-Nov-1989</c:v>
                  </c:pt>
                  <c:pt idx="597">
                    <c:v>1-Jul-1984</c:v>
                  </c:pt>
                  <c:pt idx="598">
                    <c:v>8-Nov-1970</c:v>
                  </c:pt>
                  <c:pt idx="599">
                    <c:v>8-Dec-1984</c:v>
                  </c:pt>
                  <c:pt idx="600">
                    <c:v>6-Jun-1990</c:v>
                  </c:pt>
                  <c:pt idx="601">
                    <c:v>29-Jul-1998</c:v>
                  </c:pt>
                  <c:pt idx="602">
                    <c:v>4-Sep-2003</c:v>
                  </c:pt>
                  <c:pt idx="603">
                    <c:v>29-Aug-1973</c:v>
                  </c:pt>
                  <c:pt idx="604">
                    <c:v>28-Aug-1982</c:v>
                  </c:pt>
                  <c:pt idx="605">
                    <c:v>7-Nov-1982</c:v>
                  </c:pt>
                  <c:pt idx="606">
                    <c:v>29-Dec-1982</c:v>
                  </c:pt>
                  <c:pt idx="607">
                    <c:v>22-Nov-1982</c:v>
                  </c:pt>
                  <c:pt idx="608">
                    <c:v>5-Oct-1984</c:v>
                  </c:pt>
                  <c:pt idx="609">
                    <c:v>20-Jul-1981</c:v>
                  </c:pt>
                  <c:pt idx="610">
                    <c:v>20-Sep-1984</c:v>
                  </c:pt>
                  <c:pt idx="611">
                    <c:v>11-Dec-1968</c:v>
                  </c:pt>
                  <c:pt idx="612">
                    <c:v>9-Sep-1979</c:v>
                  </c:pt>
                  <c:pt idx="613">
                    <c:v>6-Aug-1989</c:v>
                  </c:pt>
                  <c:pt idx="614">
                    <c:v>18-Dec-1986</c:v>
                  </c:pt>
                  <c:pt idx="615">
                    <c:v>3-Dec-1969</c:v>
                  </c:pt>
                  <c:pt idx="616">
                    <c:v>2-Oct-1982</c:v>
                  </c:pt>
                  <c:pt idx="617">
                    <c:v>12-Aug-1982</c:v>
                  </c:pt>
                  <c:pt idx="618">
                    <c:v>23-Oct-1976</c:v>
                  </c:pt>
                  <c:pt idx="619">
                    <c:v>7-Jul-1994</c:v>
                  </c:pt>
                  <c:pt idx="620">
                    <c:v>28-Aug-1982</c:v>
                  </c:pt>
                  <c:pt idx="621">
                    <c:v>9-Oct-1982</c:v>
                  </c:pt>
                  <c:pt idx="622">
                    <c:v>1-Dec-1970</c:v>
                  </c:pt>
                  <c:pt idx="623">
                    <c:v>26-Jul-1983</c:v>
                  </c:pt>
                  <c:pt idx="624">
                    <c:v>8-Jun-1980</c:v>
                  </c:pt>
                  <c:pt idx="625">
                    <c:v>27-Jul-1981</c:v>
                  </c:pt>
                  <c:pt idx="626">
                    <c:v>1-Nov-1984</c:v>
                  </c:pt>
                  <c:pt idx="627">
                    <c:v>26-Aug-1984</c:v>
                  </c:pt>
                  <c:pt idx="628">
                    <c:v>22-Jul-1985</c:v>
                  </c:pt>
                  <c:pt idx="629">
                    <c:v>5-Aug-1975</c:v>
                  </c:pt>
                  <c:pt idx="630">
                    <c:v>30-Dec-1976</c:v>
                  </c:pt>
                  <c:pt idx="631">
                    <c:v>4-Sep-1987</c:v>
                  </c:pt>
                  <c:pt idx="632">
                    <c:v>22-Aug-1971</c:v>
                  </c:pt>
                  <c:pt idx="633">
                    <c:v>20-Aug-1970</c:v>
                  </c:pt>
                  <c:pt idx="634">
                    <c:v>15-Aug-1986</c:v>
                  </c:pt>
                  <c:pt idx="635">
                    <c:v>10-Dec-1985</c:v>
                  </c:pt>
                  <c:pt idx="636">
                    <c:v>9-Sep-1987</c:v>
                  </c:pt>
                  <c:pt idx="637">
                    <c:v>28-Oct-1982</c:v>
                  </c:pt>
                  <c:pt idx="638">
                    <c:v>16-Aug-1997</c:v>
                  </c:pt>
                  <c:pt idx="639">
                    <c:v>6-Aug-1982</c:v>
                  </c:pt>
                  <c:pt idx="640">
                    <c:v>18-Nov-1976</c:v>
                  </c:pt>
                  <c:pt idx="641">
                    <c:v>13-Aug-1984</c:v>
                  </c:pt>
                  <c:pt idx="642">
                    <c:v>9-Nov-1970</c:v>
                  </c:pt>
                  <c:pt idx="643">
                    <c:v>7-Jul-1996</c:v>
                  </c:pt>
                  <c:pt idx="644">
                    <c:v>24-Jun-1989</c:v>
                  </c:pt>
                  <c:pt idx="645">
                    <c:v>18-Sep-1976</c:v>
                  </c:pt>
                  <c:pt idx="646">
                    <c:v>30-Oct-1980</c:v>
                  </c:pt>
                  <c:pt idx="647">
                    <c:v>19-Aug-1983</c:v>
                  </c:pt>
                  <c:pt idx="648">
                    <c:v>21-Oct-1983</c:v>
                  </c:pt>
                  <c:pt idx="649">
                    <c:v>25-Sep-1986</c:v>
                  </c:pt>
                  <c:pt idx="650">
                    <c:v>13-Aug-1990</c:v>
                  </c:pt>
                  <c:pt idx="651">
                    <c:v>15-Dec-1985</c:v>
                  </c:pt>
                  <c:pt idx="652">
                    <c:v>19-Nov-1985</c:v>
                  </c:pt>
                  <c:pt idx="653">
                    <c:v>27-Jul-2004</c:v>
                  </c:pt>
                  <c:pt idx="654">
                    <c:v>4-Sep-1969</c:v>
                  </c:pt>
                  <c:pt idx="655">
                    <c:v>17-Sep-1974</c:v>
                  </c:pt>
                  <c:pt idx="656">
                    <c:v>10-Oct-1988</c:v>
                  </c:pt>
                  <c:pt idx="657">
                    <c:v>4-Jul-1996</c:v>
                  </c:pt>
                  <c:pt idx="658">
                    <c:v>26-Aug-1981</c:v>
                  </c:pt>
                  <c:pt idx="659">
                    <c:v>24-Nov-1981</c:v>
                  </c:pt>
                  <c:pt idx="660">
                    <c:v>16-Oct-1993</c:v>
                  </c:pt>
                  <c:pt idx="661">
                    <c:v>30-Jun-1981</c:v>
                  </c:pt>
                  <c:pt idx="662">
                    <c:v>25-Sep-1984</c:v>
                  </c:pt>
                  <c:pt idx="663">
                    <c:v>17-Oct-1995</c:v>
                  </c:pt>
                  <c:pt idx="664">
                    <c:v>11-Oct-1970</c:v>
                  </c:pt>
                  <c:pt idx="665">
                    <c:v>8-Sep-1972</c:v>
                  </c:pt>
                  <c:pt idx="666">
                    <c:v>11-Nov-1972</c:v>
                  </c:pt>
                  <c:pt idx="667">
                    <c:v>27-Aug-1962</c:v>
                  </c:pt>
                  <c:pt idx="668">
                    <c:v>28-Oct-1970</c:v>
                  </c:pt>
                  <c:pt idx="669">
                    <c:v>10-Oct-1979</c:v>
                  </c:pt>
                  <c:pt idx="670">
                    <c:v>11-Aug-1983</c:v>
                  </c:pt>
                  <c:pt idx="671">
                    <c:v>19-Sep-1978</c:v>
                  </c:pt>
                  <c:pt idx="672">
                    <c:v>29-Jun-1972</c:v>
                  </c:pt>
                  <c:pt idx="673">
                    <c:v>12-Aug-1992</c:v>
                  </c:pt>
                  <c:pt idx="674">
                    <c:v>10-Sep-1999</c:v>
                  </c:pt>
                  <c:pt idx="675">
                    <c:v>22-Sep-1985</c:v>
                  </c:pt>
                  <c:pt idx="676">
                    <c:v>22-Jul-1985</c:v>
                  </c:pt>
                  <c:pt idx="677">
                    <c:v>23-Oct-1988</c:v>
                  </c:pt>
                  <c:pt idx="678">
                    <c:v>1-Oct-1981</c:v>
                  </c:pt>
                  <c:pt idx="679">
                    <c:v>20-Jun-1982</c:v>
                  </c:pt>
                  <c:pt idx="680">
                    <c:v>22-Nov-1981</c:v>
                  </c:pt>
                  <c:pt idx="681">
                    <c:v>1-Nov-1988</c:v>
                  </c:pt>
                  <c:pt idx="682">
                    <c:v>5-Oct-1970</c:v>
                  </c:pt>
                  <c:pt idx="683">
                    <c:v>9-Aug-1985</c:v>
                  </c:pt>
                  <c:pt idx="684">
                    <c:v>6-Oct-1984</c:v>
                  </c:pt>
                  <c:pt idx="685">
                    <c:v>15-Oct-1985</c:v>
                  </c:pt>
                  <c:pt idx="686">
                    <c:v>6-Nov-1973</c:v>
                  </c:pt>
                  <c:pt idx="687">
                    <c:v>14-Oct-1970</c:v>
                  </c:pt>
                  <c:pt idx="688">
                    <c:v>12-Dec-1976</c:v>
                  </c:pt>
                  <c:pt idx="689">
                    <c:v>5-Sep-1978</c:v>
                  </c:pt>
                  <c:pt idx="690">
                    <c:v>16-Nov-1990</c:v>
                  </c:pt>
                  <c:pt idx="691">
                    <c:v>9-Nov-1969</c:v>
                  </c:pt>
                  <c:pt idx="692">
                    <c:v>18-Aug-1990</c:v>
                  </c:pt>
                  <c:pt idx="693">
                    <c:v>16-Nov-1983</c:v>
                  </c:pt>
                  <c:pt idx="694">
                    <c:v>11-Aug-1983</c:v>
                  </c:pt>
                  <c:pt idx="695">
                    <c:v>25-Jul-1991</c:v>
                  </c:pt>
                  <c:pt idx="696">
                    <c:v>21-Jul-1985</c:v>
                  </c:pt>
                  <c:pt idx="697">
                    <c:v>9-Sep-1995</c:v>
                  </c:pt>
                  <c:pt idx="698">
                    <c:v>9-Jun-1970</c:v>
                  </c:pt>
                  <c:pt idx="699">
                    <c:v>25-Jul-1984</c:v>
                  </c:pt>
                  <c:pt idx="700">
                    <c:v>14-Oct-1984</c:v>
                  </c:pt>
                  <c:pt idx="701">
                    <c:v>12-Oct-2000</c:v>
                  </c:pt>
                  <c:pt idx="702">
                    <c:v>8-Aug-1979</c:v>
                  </c:pt>
                  <c:pt idx="703">
                    <c:v>21-Sep-1984</c:v>
                  </c:pt>
                  <c:pt idx="704">
                    <c:v>8-Nov-1994</c:v>
                  </c:pt>
                  <c:pt idx="705">
                    <c:v>28-Jul-1996</c:v>
                  </c:pt>
                  <c:pt idx="706">
                    <c:v>16-Aug-1989</c:v>
                  </c:pt>
                  <c:pt idx="707">
                    <c:v>8-Aug-1980</c:v>
                  </c:pt>
                  <c:pt idx="708">
                    <c:v>17-Aug-1974</c:v>
                  </c:pt>
                  <c:pt idx="709">
                    <c:v>10-Jun-1988</c:v>
                  </c:pt>
                  <c:pt idx="710">
                    <c:v>11-Oct-1974</c:v>
                  </c:pt>
                  <c:pt idx="711">
                    <c:v>10-Oct-1980</c:v>
                  </c:pt>
                  <c:pt idx="712">
                    <c:v>27-Sep-2002</c:v>
                  </c:pt>
                  <c:pt idx="713">
                    <c:v>25-Jun-1970</c:v>
                  </c:pt>
                  <c:pt idx="714">
                    <c:v>11-Nov-1984</c:v>
                  </c:pt>
                  <c:pt idx="715">
                    <c:v>19-Sep-1984</c:v>
                  </c:pt>
                  <c:pt idx="716">
                    <c:v>22-Jul-1989</c:v>
                  </c:pt>
                  <c:pt idx="717">
                    <c:v>21-Jul-1980</c:v>
                  </c:pt>
                  <c:pt idx="718">
                    <c:v>5-Aug-1980</c:v>
                  </c:pt>
                  <c:pt idx="719">
                    <c:v>15-Jul-2004</c:v>
                  </c:pt>
                  <c:pt idx="720">
                    <c:v>13-Aug-2003</c:v>
                  </c:pt>
                  <c:pt idx="721">
                    <c:v>14-Jul-1987</c:v>
                  </c:pt>
                  <c:pt idx="722">
                    <c:v>30-Jul-1994</c:v>
                  </c:pt>
                  <c:pt idx="723">
                    <c:v>3-Aug-1979</c:v>
                  </c:pt>
                  <c:pt idx="724">
                    <c:v>13-Aug-1993</c:v>
                  </c:pt>
                  <c:pt idx="725">
                    <c:v>29-Jul-1987</c:v>
                  </c:pt>
                  <c:pt idx="726">
                    <c:v>21-Dec-1982</c:v>
                  </c:pt>
                  <c:pt idx="727">
                    <c:v>8-Jul-1982</c:v>
                  </c:pt>
                  <c:pt idx="728">
                    <c:v>19-Oct-1993</c:v>
                  </c:pt>
                  <c:pt idx="729">
                    <c:v>22-Nov-1984</c:v>
                  </c:pt>
                  <c:pt idx="730">
                    <c:v>18-Jun-1985</c:v>
                  </c:pt>
                  <c:pt idx="731">
                    <c:v>30-Sep-1987</c:v>
                  </c:pt>
                  <c:pt idx="732">
                    <c:v>20-Aug-1995</c:v>
                  </c:pt>
                  <c:pt idx="733">
                    <c:v>27-Jul-1987</c:v>
                  </c:pt>
                  <c:pt idx="734">
                    <c:v>30-Oct-1969</c:v>
                  </c:pt>
                  <c:pt idx="735">
                    <c:v>27-Sep-1971</c:v>
                  </c:pt>
                  <c:pt idx="736">
                    <c:v>22-Jul-2002</c:v>
                  </c:pt>
                  <c:pt idx="737">
                    <c:v>2-Nov-1972</c:v>
                  </c:pt>
                  <c:pt idx="738">
                    <c:v>18-Sep-1980</c:v>
                  </c:pt>
                  <c:pt idx="739">
                    <c:v>1-Nov-2004</c:v>
                  </c:pt>
                  <c:pt idx="740">
                    <c:v>30-Aug-1983</c:v>
                  </c:pt>
                  <c:pt idx="741">
                    <c:v>21-Aug-1972</c:v>
                  </c:pt>
                  <c:pt idx="742">
                    <c:v>19-Oct-1987</c:v>
                  </c:pt>
                  <c:pt idx="743">
                    <c:v>18-Dec-1971</c:v>
                  </c:pt>
                  <c:pt idx="744">
                    <c:v>9-Nov-1975</c:v>
                  </c:pt>
                  <c:pt idx="745">
                    <c:v>30-Aug-1981</c:v>
                  </c:pt>
                  <c:pt idx="746">
                    <c:v>3-Nov-1993</c:v>
                  </c:pt>
                  <c:pt idx="747">
                    <c:v>15-Jun-1981</c:v>
                  </c:pt>
                  <c:pt idx="748">
                    <c:v>6-Jul-1974</c:v>
                  </c:pt>
                  <c:pt idx="749">
                    <c:v>3-Nov-1992</c:v>
                  </c:pt>
                  <c:pt idx="750">
                    <c:v>28-Oct-1972</c:v>
                  </c:pt>
                  <c:pt idx="751">
                    <c:v>12-Aug-1984</c:v>
                  </c:pt>
                  <c:pt idx="752">
                    <c:v>3-Sep-1983</c:v>
                  </c:pt>
                  <c:pt idx="753">
                    <c:v>27-Sep-1978</c:v>
                  </c:pt>
                  <c:pt idx="754">
                    <c:v>8-Jun-1983</c:v>
                  </c:pt>
                  <c:pt idx="755">
                    <c:v>17-Nov-1985</c:v>
                  </c:pt>
                  <c:pt idx="756">
                    <c:v>9-Dec-1987</c:v>
                  </c:pt>
                  <c:pt idx="757">
                    <c:v>15-Nov-1994</c:v>
                  </c:pt>
                  <c:pt idx="758">
                    <c:v>11-Sep-1978</c:v>
                  </c:pt>
                  <c:pt idx="759">
                    <c:v>18-Nov-1988</c:v>
                  </c:pt>
                  <c:pt idx="760">
                    <c:v>3-Oct-1983</c:v>
                  </c:pt>
                  <c:pt idx="761">
                    <c:v>21-Nov-1986</c:v>
                  </c:pt>
                  <c:pt idx="762">
                    <c:v>5-Sep-1985</c:v>
                  </c:pt>
                  <c:pt idx="763">
                    <c:v>18-Sep-1974</c:v>
                  </c:pt>
                  <c:pt idx="764">
                    <c:v>22-Sep-1999</c:v>
                  </c:pt>
                  <c:pt idx="765">
                    <c:v>7-Dec-1980</c:v>
                  </c:pt>
                  <c:pt idx="766">
                    <c:v>17-Oct-1990</c:v>
                  </c:pt>
                  <c:pt idx="767">
                    <c:v>7-Nov-1981</c:v>
                  </c:pt>
                  <c:pt idx="768">
                    <c:v>29-Jul-1988</c:v>
                  </c:pt>
                  <c:pt idx="769">
                    <c:v>17-Aug-1984</c:v>
                  </c:pt>
                  <c:pt idx="770">
                    <c:v>26-Aug-1984</c:v>
                  </c:pt>
                  <c:pt idx="771">
                    <c:v>30-Sep-1986</c:v>
                  </c:pt>
                  <c:pt idx="772">
                    <c:v>12-Jul-1986</c:v>
                  </c:pt>
                  <c:pt idx="773">
                    <c:v>2-Dec-1986</c:v>
                  </c:pt>
                  <c:pt idx="774">
                    <c:v>24-Oct-1973</c:v>
                  </c:pt>
                  <c:pt idx="775">
                    <c:v>25-Dec-1986</c:v>
                  </c:pt>
                  <c:pt idx="776">
                    <c:v>25-Aug-1982</c:v>
                  </c:pt>
                  <c:pt idx="777">
                    <c:v>16-Nov-1958</c:v>
                  </c:pt>
                  <c:pt idx="778">
                    <c:v>5-Sep-2000</c:v>
                  </c:pt>
                  <c:pt idx="779">
                    <c:v>8-Jun-1978</c:v>
                  </c:pt>
                  <c:pt idx="780">
                    <c:v>17-Sep-1992</c:v>
                  </c:pt>
                  <c:pt idx="781">
                    <c:v>6-Jul-1991</c:v>
                  </c:pt>
                  <c:pt idx="782">
                    <c:v>27-Sep-1982</c:v>
                  </c:pt>
                  <c:pt idx="783">
                    <c:v>27-Sep-1975</c:v>
                  </c:pt>
                  <c:pt idx="784">
                    <c:v>23-Dec-1985</c:v>
                  </c:pt>
                  <c:pt idx="785">
                    <c:v>1-Aug-1984</c:v>
                  </c:pt>
                  <c:pt idx="786">
                    <c:v>3-Sep-1984</c:v>
                  </c:pt>
                  <c:pt idx="787">
                    <c:v>6-Nov-1989</c:v>
                  </c:pt>
                  <c:pt idx="788">
                    <c:v>8-Aug-1988</c:v>
                  </c:pt>
                  <c:pt idx="789">
                    <c:v>30-Oct-1995</c:v>
                  </c:pt>
                  <c:pt idx="790">
                    <c:v>1-Jun-1984</c:v>
                  </c:pt>
                  <c:pt idx="791">
                    <c:v>22-Jul-1986</c:v>
                  </c:pt>
                  <c:pt idx="792">
                    <c:v>18-Nov-1989</c:v>
                  </c:pt>
                  <c:pt idx="793">
                    <c:v>1-Jun-1986</c:v>
                  </c:pt>
                  <c:pt idx="794">
                    <c:v>7-Dec-1994</c:v>
                  </c:pt>
                  <c:pt idx="795">
                    <c:v>7-Nov-1989</c:v>
                  </c:pt>
                  <c:pt idx="796">
                    <c:v>15-Dec-1972</c:v>
                  </c:pt>
                  <c:pt idx="797">
                    <c:v>28-Aug-1991</c:v>
                  </c:pt>
                  <c:pt idx="798">
                    <c:v>18-Jun-1992</c:v>
                  </c:pt>
                  <c:pt idx="799">
                    <c:v>2-Sep-1974</c:v>
                  </c:pt>
                  <c:pt idx="800">
                    <c:v>10-Jun-1989</c:v>
                  </c:pt>
                  <c:pt idx="801">
                    <c:v>13-Nov-1994</c:v>
                  </c:pt>
                  <c:pt idx="802">
                    <c:v>9-Sep-2000</c:v>
                  </c:pt>
                  <c:pt idx="803">
                    <c:v>22-Aug-2004</c:v>
                  </c:pt>
                  <c:pt idx="804">
                    <c:v>12-Nov-1974</c:v>
                  </c:pt>
                  <c:pt idx="805">
                    <c:v>1-Sep-1987</c:v>
                  </c:pt>
                  <c:pt idx="806">
                    <c:v>20-Oct-1986</c:v>
                  </c:pt>
                  <c:pt idx="807">
                    <c:v>20-Sep-1986</c:v>
                  </c:pt>
                  <c:pt idx="808">
                    <c:v>25-Oct-1986</c:v>
                  </c:pt>
                  <c:pt idx="809">
                    <c:v>19-Jul-1989</c:v>
                  </c:pt>
                  <c:pt idx="810">
                    <c:v>25-Nov-1989</c:v>
                  </c:pt>
                  <c:pt idx="811">
                    <c:v>17-Dec-1988</c:v>
                  </c:pt>
                  <c:pt idx="812">
                    <c:v>6-Jul-1990</c:v>
                  </c:pt>
                  <c:pt idx="813">
                    <c:v>9-Sep-1987</c:v>
                  </c:pt>
                  <c:pt idx="814">
                    <c:v>5-Jul-1987</c:v>
                  </c:pt>
                  <c:pt idx="815">
                    <c:v>26-Dec-1987</c:v>
                  </c:pt>
                  <c:pt idx="816">
                    <c:v>29-Jun-1987</c:v>
                  </c:pt>
                  <c:pt idx="817">
                    <c:v>6-Jun-1995</c:v>
                  </c:pt>
                  <c:pt idx="818">
                    <c:v>1-Dec-1999</c:v>
                  </c:pt>
                  <c:pt idx="819">
                    <c:v>17-Jun-1993</c:v>
                  </c:pt>
                  <c:pt idx="820">
                    <c:v>24-Oct-1983</c:v>
                  </c:pt>
                  <c:pt idx="821">
                    <c:v>6-Jun-2004</c:v>
                  </c:pt>
                  <c:pt idx="822">
                    <c:v>1-Nov-1991</c:v>
                  </c:pt>
                  <c:pt idx="823">
                    <c:v>12-Sep-1979</c:v>
                  </c:pt>
                  <c:pt idx="824">
                    <c:v>16-Oct-1984</c:v>
                  </c:pt>
                  <c:pt idx="825">
                    <c:v>29-Aug-1991</c:v>
                  </c:pt>
                  <c:pt idx="826">
                    <c:v>9-Oct-1990</c:v>
                  </c:pt>
                  <c:pt idx="827">
                    <c:v>22-Aug-1990</c:v>
                  </c:pt>
                  <c:pt idx="828">
                    <c:v>22-Aug-1984</c:v>
                  </c:pt>
                  <c:pt idx="829">
                    <c:v>10-Dec-1993</c:v>
                  </c:pt>
                  <c:pt idx="830">
                    <c:v>15-Sep-1988</c:v>
                  </c:pt>
                  <c:pt idx="831">
                    <c:v>13-Sep-1987</c:v>
                  </c:pt>
                  <c:pt idx="832">
                    <c:v>1-Nov-1988</c:v>
                  </c:pt>
                  <c:pt idx="833">
                    <c:v>13-Sep-1992</c:v>
                  </c:pt>
                  <c:pt idx="834">
                    <c:v>18-Nov-1987</c:v>
                  </c:pt>
                  <c:pt idx="835">
                    <c:v>19-Jun-1999</c:v>
                  </c:pt>
                  <c:pt idx="836">
                    <c:v>14-Jul-1997</c:v>
                  </c:pt>
                  <c:pt idx="837">
                    <c:v>22-Nov-1978</c:v>
                  </c:pt>
                  <c:pt idx="838">
                    <c:v>11-Jun-1993</c:v>
                  </c:pt>
                  <c:pt idx="839">
                    <c:v>7-Sep-1980</c:v>
                  </c:pt>
                  <c:pt idx="840">
                    <c:v>29-Jul-1997</c:v>
                  </c:pt>
                  <c:pt idx="841">
                    <c:v>16-Oct-2001</c:v>
                  </c:pt>
                  <c:pt idx="842">
                    <c:v>4-Dec-1997</c:v>
                  </c:pt>
                  <c:pt idx="843">
                    <c:v>29-Jun-1986</c:v>
                  </c:pt>
                  <c:pt idx="844">
                    <c:v>25-Aug-1992</c:v>
                  </c:pt>
                  <c:pt idx="845">
                    <c:v>10-Sep-1991</c:v>
                  </c:pt>
                  <c:pt idx="846">
                    <c:v>28-Dec-1985</c:v>
                  </c:pt>
                  <c:pt idx="847">
                    <c:v>9-Nov-1988</c:v>
                  </c:pt>
                  <c:pt idx="848">
                    <c:v>8-Jul-1988</c:v>
                  </c:pt>
                  <c:pt idx="849">
                    <c:v>9-Jun-1977</c:v>
                  </c:pt>
                  <c:pt idx="850">
                    <c:v>4-Sep-1988</c:v>
                  </c:pt>
                  <c:pt idx="851">
                    <c:v>5-Oct-2001</c:v>
                  </c:pt>
                  <c:pt idx="852">
                    <c:v>24-Jun-1988</c:v>
                  </c:pt>
                  <c:pt idx="853">
                    <c:v>7-Nov-1973</c:v>
                  </c:pt>
                  <c:pt idx="854">
                    <c:v>30-Aug-1991</c:v>
                  </c:pt>
                  <c:pt idx="855">
                    <c:v>13-Aug-1977</c:v>
                  </c:pt>
                  <c:pt idx="856">
                    <c:v>26-Jun-1974</c:v>
                  </c:pt>
                  <c:pt idx="857">
                    <c:v>27-Nov-1991</c:v>
                  </c:pt>
                  <c:pt idx="858">
                    <c:v>23-Aug-1991</c:v>
                  </c:pt>
                  <c:pt idx="859">
                    <c:v>10-Aug-1993</c:v>
                  </c:pt>
                  <c:pt idx="860">
                    <c:v>21-Aug-2002</c:v>
                  </c:pt>
                  <c:pt idx="861">
                    <c:v>18-Oct-1981</c:v>
                  </c:pt>
                  <c:pt idx="862">
                    <c:v>10-Jul-1993</c:v>
                  </c:pt>
                  <c:pt idx="863">
                    <c:v>23-Sep-1988</c:v>
                  </c:pt>
                  <c:pt idx="864">
                    <c:v>28-Nov-1990</c:v>
                  </c:pt>
                  <c:pt idx="865">
                    <c:v>10-Jul-1989</c:v>
                  </c:pt>
                  <c:pt idx="866">
                    <c:v>22-Oct-1968</c:v>
                  </c:pt>
                  <c:pt idx="867">
                    <c:v>27-Oct-1986</c:v>
                  </c:pt>
                  <c:pt idx="868">
                    <c:v>23-Dec-1986</c:v>
                  </c:pt>
                  <c:pt idx="869">
                    <c:v>29-Sep-1997</c:v>
                  </c:pt>
                  <c:pt idx="870">
                    <c:v>1-Sep-1989</c:v>
                  </c:pt>
                  <c:pt idx="871">
                    <c:v>27-Dec-1995</c:v>
                  </c:pt>
                  <c:pt idx="872">
                    <c:v>7-Jun-2001</c:v>
                  </c:pt>
                  <c:pt idx="873">
                    <c:v>11-Sep-1974</c:v>
                  </c:pt>
                  <c:pt idx="874">
                    <c:v>13-Dec-1979</c:v>
                  </c:pt>
                  <c:pt idx="875">
                    <c:v>29-Sep-1995</c:v>
                  </c:pt>
                  <c:pt idx="876">
                    <c:v>15-Oct-1984</c:v>
                  </c:pt>
                  <c:pt idx="877">
                    <c:v>10-Jun-1991</c:v>
                  </c:pt>
                  <c:pt idx="878">
                    <c:v>10-Sep-1992</c:v>
                  </c:pt>
                  <c:pt idx="879">
                    <c:v>11-Dec-2000</c:v>
                  </c:pt>
                  <c:pt idx="880">
                    <c:v>27-Jun-2002</c:v>
                  </c:pt>
                  <c:pt idx="881">
                    <c:v>1-Dec-1995</c:v>
                  </c:pt>
                  <c:pt idx="882">
                    <c:v>3-Jul-1981</c:v>
                  </c:pt>
                  <c:pt idx="883">
                    <c:v>3-Oct-1978</c:v>
                  </c:pt>
                  <c:pt idx="884">
                    <c:v>16-Dec-1989</c:v>
                  </c:pt>
                  <c:pt idx="885">
                    <c:v>22-Jun-1987</c:v>
                  </c:pt>
                  <c:pt idx="886">
                    <c:v>9-Dec-1989</c:v>
                  </c:pt>
                  <c:pt idx="887">
                    <c:v>1-Aug-1989</c:v>
                  </c:pt>
                  <c:pt idx="888">
                    <c:v>5-Aug-1963</c:v>
                  </c:pt>
                  <c:pt idx="889">
                    <c:v>24-Jul-1963</c:v>
                  </c:pt>
                  <c:pt idx="890">
                    <c:v>27-Sep-1987</c:v>
                  </c:pt>
                  <c:pt idx="891">
                    <c:v>16-Aug-1992</c:v>
                  </c:pt>
                  <c:pt idx="892">
                    <c:v>22-Nov-1987</c:v>
                  </c:pt>
                  <c:pt idx="893">
                    <c:v>2-Sep-1987</c:v>
                  </c:pt>
                  <c:pt idx="894">
                    <c:v>5-Jun-1987</c:v>
                  </c:pt>
                  <c:pt idx="895">
                    <c:v>24-Nov-2004</c:v>
                  </c:pt>
                  <c:pt idx="896">
                    <c:v>12-Oct-1991</c:v>
                  </c:pt>
                  <c:pt idx="897">
                    <c:v>5-Sep-1986</c:v>
                  </c:pt>
                  <c:pt idx="898">
                    <c:v>2-Jul-1980</c:v>
                  </c:pt>
                  <c:pt idx="899">
                    <c:v>12-Aug-1994</c:v>
                  </c:pt>
                  <c:pt idx="900">
                    <c:v>21-Jun-2003</c:v>
                  </c:pt>
                  <c:pt idx="901">
                    <c:v>28-Sep-1992</c:v>
                  </c:pt>
                  <c:pt idx="902">
                    <c:v>9-Oct-1992</c:v>
                  </c:pt>
                  <c:pt idx="903">
                    <c:v>12-Aug-1981</c:v>
                  </c:pt>
                  <c:pt idx="904">
                    <c:v>4-Dec-1977</c:v>
                  </c:pt>
                  <c:pt idx="905">
                    <c:v>22-Jun-2003</c:v>
                  </c:pt>
                  <c:pt idx="906">
                    <c:v>4-Sep-1990</c:v>
                  </c:pt>
                  <c:pt idx="907">
                    <c:v>4-Oct-2003</c:v>
                  </c:pt>
                  <c:pt idx="908">
                    <c:v>18-Oct-1979</c:v>
                  </c:pt>
                  <c:pt idx="909">
                    <c:v>13-Jul-1990</c:v>
                  </c:pt>
                  <c:pt idx="910">
                    <c:v>26-Sep-1990</c:v>
                  </c:pt>
                  <c:pt idx="911">
                    <c:v>5-Dec-1972</c:v>
                  </c:pt>
                  <c:pt idx="912">
                    <c:v>5-Aug-1990</c:v>
                  </c:pt>
                  <c:pt idx="913">
                    <c:v>25-Oct-1996</c:v>
                  </c:pt>
                  <c:pt idx="914">
                    <c:v>22-Jun-1985</c:v>
                  </c:pt>
                  <c:pt idx="915">
                    <c:v>29-Jun-1998</c:v>
                  </c:pt>
                  <c:pt idx="916">
                    <c:v>2-Jul-2000</c:v>
                  </c:pt>
                  <c:pt idx="917">
                    <c:v>18-Sep-1989</c:v>
                  </c:pt>
                  <c:pt idx="918">
                    <c:v>25-Dec-1996</c:v>
                  </c:pt>
                  <c:pt idx="919">
                    <c:v>20-Sep-1990</c:v>
                  </c:pt>
                  <c:pt idx="920">
                    <c:v>22-Dec-2004</c:v>
                  </c:pt>
                  <c:pt idx="921">
                    <c:v>17-Nov-1990</c:v>
                  </c:pt>
                  <c:pt idx="922">
                    <c:v>4-Jul-1992</c:v>
                  </c:pt>
                  <c:pt idx="923">
                    <c:v>13-Jun-1988</c:v>
                  </c:pt>
                  <c:pt idx="924">
                    <c:v>29-Jun-1993</c:v>
                  </c:pt>
                  <c:pt idx="925">
                    <c:v>13-Aug-1992</c:v>
                  </c:pt>
                  <c:pt idx="926">
                    <c:v>21-Dec-1988</c:v>
                  </c:pt>
                  <c:pt idx="927">
                    <c:v>5-Dec-1987</c:v>
                  </c:pt>
                  <c:pt idx="928">
                    <c:v>2-Oct-2003</c:v>
                  </c:pt>
                  <c:pt idx="929">
                    <c:v>16-Jun-1980</c:v>
                  </c:pt>
                  <c:pt idx="930">
                    <c:v>27-Sep-1982</c:v>
                  </c:pt>
                  <c:pt idx="931">
                    <c:v>13-Oct-1997</c:v>
                  </c:pt>
                  <c:pt idx="932">
                    <c:v>26-Jun-1988</c:v>
                  </c:pt>
                  <c:pt idx="933">
                    <c:v>28-Dec-1965</c:v>
                  </c:pt>
                  <c:pt idx="934">
                    <c:v>12-Jul-1992</c:v>
                  </c:pt>
                  <c:pt idx="935">
                    <c:v>18-Jul-2004</c:v>
                  </c:pt>
                  <c:pt idx="936">
                    <c:v>20-Nov-1999</c:v>
                  </c:pt>
                  <c:pt idx="937">
                    <c:v>4-Jul-1991</c:v>
                  </c:pt>
                  <c:pt idx="938">
                    <c:v>15-Jul-1990</c:v>
                  </c:pt>
                  <c:pt idx="939">
                    <c:v>8-Aug-1990</c:v>
                  </c:pt>
                  <c:pt idx="940">
                    <c:v>28-Jun-1994</c:v>
                  </c:pt>
                  <c:pt idx="941">
                    <c:v>3-Sep-1991</c:v>
                  </c:pt>
                  <c:pt idx="942">
                    <c:v>24-Oct-1994</c:v>
                  </c:pt>
                  <c:pt idx="943">
                    <c:v>8-Oct-1994</c:v>
                  </c:pt>
                  <c:pt idx="944">
                    <c:v>14-Jul-1970</c:v>
                  </c:pt>
                  <c:pt idx="945">
                    <c:v>23-Dec-1993</c:v>
                  </c:pt>
                  <c:pt idx="946">
                    <c:v>4-Sep-1993</c:v>
                  </c:pt>
                  <c:pt idx="947">
                    <c:v>29-Dec-1994</c:v>
                  </c:pt>
                  <c:pt idx="948">
                    <c:v>15-Aug-1992</c:v>
                  </c:pt>
                  <c:pt idx="949">
                    <c:v>16-Sep-1988</c:v>
                  </c:pt>
                  <c:pt idx="950">
                    <c:v>13-Jul-1986</c:v>
                  </c:pt>
                  <c:pt idx="951">
                    <c:v>11-Aug-1986</c:v>
                  </c:pt>
                  <c:pt idx="952">
                    <c:v>18-Jul-1988</c:v>
                  </c:pt>
                  <c:pt idx="953">
                    <c:v>29-Jun-1982</c:v>
                  </c:pt>
                  <c:pt idx="954">
                    <c:v>29-Nov-1997</c:v>
                  </c:pt>
                  <c:pt idx="955">
                    <c:v>29-Jul-1961</c:v>
                  </c:pt>
                  <c:pt idx="956">
                    <c:v>28-Aug-1990</c:v>
                  </c:pt>
                  <c:pt idx="957">
                    <c:v>13-Sep-1991</c:v>
                  </c:pt>
                  <c:pt idx="958">
                    <c:v>1-Nov-1994</c:v>
                  </c:pt>
                  <c:pt idx="959">
                    <c:v>1-Jun-1991</c:v>
                  </c:pt>
                  <c:pt idx="960">
                    <c:v>26-Oct-1994</c:v>
                  </c:pt>
                  <c:pt idx="961">
                    <c:v>2-Nov-1994</c:v>
                  </c:pt>
                  <c:pt idx="962">
                    <c:v>19-Dec-1988</c:v>
                  </c:pt>
                  <c:pt idx="963">
                    <c:v>25-Nov-2000</c:v>
                  </c:pt>
                  <c:pt idx="964">
                    <c:v>8-Jun-2003</c:v>
                  </c:pt>
                  <c:pt idx="965">
                    <c:v>18-Jun-1992</c:v>
                  </c:pt>
                  <c:pt idx="966">
                    <c:v>9-Oct-1992</c:v>
                  </c:pt>
                  <c:pt idx="967">
                    <c:v>20-Nov-1983</c:v>
                  </c:pt>
                  <c:pt idx="968">
                    <c:v>14-Oct-1995</c:v>
                  </c:pt>
                  <c:pt idx="969">
                    <c:v>16-Jun-1982</c:v>
                  </c:pt>
                  <c:pt idx="970">
                    <c:v>1-Dec-1991</c:v>
                  </c:pt>
                  <c:pt idx="971">
                    <c:v>3-Nov-1991</c:v>
                  </c:pt>
                  <c:pt idx="972">
                    <c:v>27-Jun-1992</c:v>
                  </c:pt>
                  <c:pt idx="973">
                    <c:v>14-Dec-1998</c:v>
                  </c:pt>
                  <c:pt idx="974">
                    <c:v>6-Sep-1997</c:v>
                  </c:pt>
                  <c:pt idx="975">
                    <c:v>3-Oct-1995</c:v>
                  </c:pt>
                  <c:pt idx="976">
                    <c:v>25-Jun-1989</c:v>
                  </c:pt>
                  <c:pt idx="977">
                    <c:v>9-Aug-1973</c:v>
                  </c:pt>
                  <c:pt idx="978">
                    <c:v>16-Sep-1984</c:v>
                  </c:pt>
                  <c:pt idx="979">
                    <c:v>26-Nov-1998</c:v>
                  </c:pt>
                  <c:pt idx="980">
                    <c:v>4-Aug-1992</c:v>
                  </c:pt>
                  <c:pt idx="981">
                    <c:v>28-Jun-1992</c:v>
                  </c:pt>
                  <c:pt idx="982">
                    <c:v>18-Jun-1992</c:v>
                  </c:pt>
                  <c:pt idx="983">
                    <c:v>6-Aug-1991</c:v>
                  </c:pt>
                  <c:pt idx="984">
                    <c:v>21-Aug-1994</c:v>
                  </c:pt>
                  <c:pt idx="985">
                    <c:v>14-Dec-1990</c:v>
                  </c:pt>
                  <c:pt idx="986">
                    <c:v>1-Dec-1990</c:v>
                  </c:pt>
                  <c:pt idx="987">
                    <c:v>18-Oct-2002</c:v>
                  </c:pt>
                  <c:pt idx="988">
                    <c:v>19-Nov-1962</c:v>
                  </c:pt>
                  <c:pt idx="989">
                    <c:v>16-Sep-1983</c:v>
                  </c:pt>
                  <c:pt idx="990">
                    <c:v>14-Sep-1995</c:v>
                  </c:pt>
                  <c:pt idx="991">
                    <c:v>13-Aug-1993</c:v>
                  </c:pt>
                  <c:pt idx="992">
                    <c:v>30-Nov-1988</c:v>
                  </c:pt>
                  <c:pt idx="993">
                    <c:v>26-Dec-1993</c:v>
                  </c:pt>
                  <c:pt idx="994">
                    <c:v>10-Nov-1983</c:v>
                  </c:pt>
                  <c:pt idx="995">
                    <c:v>7-Jul-1984</c:v>
                  </c:pt>
                  <c:pt idx="996">
                    <c:v>11-Oct-1992</c:v>
                  </c:pt>
                  <c:pt idx="997">
                    <c:v>13-Sep-2000</c:v>
                  </c:pt>
                  <c:pt idx="998">
                    <c:v>10-Jul-1989</c:v>
                  </c:pt>
                  <c:pt idx="999">
                    <c:v>7-Nov-1964</c:v>
                  </c:pt>
                  <c:pt idx="1000">
                    <c:v>9-Dec-2003</c:v>
                  </c:pt>
                  <c:pt idx="1001">
                    <c:v>1-Nov-1990</c:v>
                  </c:pt>
                  <c:pt idx="1002">
                    <c:v>22-Nov-1990</c:v>
                  </c:pt>
                  <c:pt idx="1003">
                    <c:v>8-Sep-1996</c:v>
                  </c:pt>
                  <c:pt idx="1004">
                    <c:v>17-Aug-1996</c:v>
                  </c:pt>
                  <c:pt idx="1005">
                    <c:v>29-Jul-1990</c:v>
                  </c:pt>
                  <c:pt idx="1006">
                    <c:v>11-Jul-1995</c:v>
                  </c:pt>
                  <c:pt idx="1007">
                    <c:v>10-Jul-1999</c:v>
                  </c:pt>
                  <c:pt idx="1008">
                    <c:v>11-Nov-1993</c:v>
                  </c:pt>
                  <c:pt idx="1009">
                    <c:v>29-Sep-1993</c:v>
                  </c:pt>
                  <c:pt idx="1010">
                    <c:v>24-Oct-1988</c:v>
                  </c:pt>
                  <c:pt idx="1011">
                    <c:v>5-Jun-1975</c:v>
                  </c:pt>
                  <c:pt idx="1012">
                    <c:v>15-Jun-2002</c:v>
                  </c:pt>
                  <c:pt idx="1013">
                    <c:v>10-Jul-2000</c:v>
                  </c:pt>
                  <c:pt idx="1014">
                    <c:v>5-Jul-1985</c:v>
                  </c:pt>
                  <c:pt idx="1015">
                    <c:v>24-Nov-1997</c:v>
                  </c:pt>
                  <c:pt idx="1016">
                    <c:v>27-Aug-1981</c:v>
                  </c:pt>
                  <c:pt idx="1017">
                    <c:v>14-Sep-1993</c:v>
                  </c:pt>
                  <c:pt idx="1018">
                    <c:v>13-Jul-2004</c:v>
                  </c:pt>
                  <c:pt idx="1019">
                    <c:v>23-Oct-1996</c:v>
                  </c:pt>
                  <c:pt idx="1020">
                    <c:v>25-Jul-1991</c:v>
                  </c:pt>
                  <c:pt idx="1021">
                    <c:v>24-Jun-1990</c:v>
                  </c:pt>
                  <c:pt idx="1022">
                    <c:v>18-Oct-1967</c:v>
                  </c:pt>
                  <c:pt idx="1023">
                    <c:v>18-Oct-2001</c:v>
                  </c:pt>
                  <c:pt idx="1024">
                    <c:v>6-Jun-2001</c:v>
                  </c:pt>
                  <c:pt idx="1025">
                    <c:v>19-Aug-1991</c:v>
                  </c:pt>
                  <c:pt idx="1026">
                    <c:v>12-Aug-1994</c:v>
                  </c:pt>
                  <c:pt idx="1027">
                    <c:v>29-Sep-1981</c:v>
                  </c:pt>
                  <c:pt idx="1028">
                    <c:v>24-Jun-1999</c:v>
                  </c:pt>
                  <c:pt idx="1029">
                    <c:v>28-Aug-1988</c:v>
                  </c:pt>
                  <c:pt idx="1030">
                    <c:v>13-Dec-1981</c:v>
                  </c:pt>
                  <c:pt idx="1031">
                    <c:v>24-Oct-1987</c:v>
                  </c:pt>
                  <c:pt idx="1032">
                    <c:v>21-Nov-1994</c:v>
                  </c:pt>
                  <c:pt idx="1033">
                    <c:v>16-Jun-1992</c:v>
                  </c:pt>
                  <c:pt idx="1034">
                    <c:v>24-Oct-1991</c:v>
                  </c:pt>
                  <c:pt idx="1035">
                    <c:v>25-Aug-1991</c:v>
                  </c:pt>
                  <c:pt idx="1036">
                    <c:v>28-Oct-1991</c:v>
                  </c:pt>
                  <c:pt idx="1037">
                    <c:v>9-Sep-1986</c:v>
                  </c:pt>
                  <c:pt idx="1038">
                    <c:v>22-Jun-1993</c:v>
                  </c:pt>
                  <c:pt idx="1039">
                    <c:v>22-Aug-1994</c:v>
                  </c:pt>
                  <c:pt idx="1040">
                    <c:v>1-Dec-1986</c:v>
                  </c:pt>
                  <c:pt idx="1041">
                    <c:v>5-Nov-2004</c:v>
                  </c:pt>
                  <c:pt idx="1042">
                    <c:v>2-Dec-1989</c:v>
                  </c:pt>
                  <c:pt idx="1043">
                    <c:v>18-Aug-1988</c:v>
                  </c:pt>
                  <c:pt idx="1044">
                    <c:v>25-Dec-2004</c:v>
                  </c:pt>
                  <c:pt idx="1045">
                    <c:v>21-Oct-1995</c:v>
                  </c:pt>
                  <c:pt idx="1046">
                    <c:v>14-Dec-1981</c:v>
                  </c:pt>
                  <c:pt idx="1047">
                    <c:v>10-Jul-2003</c:v>
                  </c:pt>
                  <c:pt idx="1048">
                    <c:v>6-Jul-1984</c:v>
                  </c:pt>
                  <c:pt idx="1049">
                    <c:v>14-Sep-1992</c:v>
                  </c:pt>
                  <c:pt idx="1050">
                    <c:v>8-Nov-1990</c:v>
                  </c:pt>
                  <c:pt idx="1051">
                    <c:v>17-Nov-1992</c:v>
                  </c:pt>
                  <c:pt idx="1052">
                    <c:v>14-Jun-1985</c:v>
                  </c:pt>
                  <c:pt idx="1053">
                    <c:v>11-Oct-1990</c:v>
                  </c:pt>
                  <c:pt idx="1054">
                    <c:v>4-Nov-1988</c:v>
                  </c:pt>
                  <c:pt idx="1055">
                    <c:v>5-Sep-2003</c:v>
                  </c:pt>
                  <c:pt idx="1056">
                    <c:v>12-Aug-1999</c:v>
                  </c:pt>
                  <c:pt idx="1057">
                    <c:v>4-Nov-1997</c:v>
                  </c:pt>
                  <c:pt idx="1058">
                    <c:v>6-Jun-1999</c:v>
                  </c:pt>
                  <c:pt idx="1059">
                    <c:v>27-Dec-1986</c:v>
                  </c:pt>
                  <c:pt idx="1060">
                    <c:v>11-Nov-2001</c:v>
                  </c:pt>
                  <c:pt idx="1061">
                    <c:v>23-Aug-1995</c:v>
                  </c:pt>
                  <c:pt idx="1062">
                    <c:v>18-Aug-1988</c:v>
                  </c:pt>
                  <c:pt idx="1063">
                    <c:v>10-Oct-1981</c:v>
                  </c:pt>
                  <c:pt idx="1064">
                    <c:v>16-Jun-1995</c:v>
                  </c:pt>
                  <c:pt idx="1065">
                    <c:v>9-Oct-1995</c:v>
                  </c:pt>
                  <c:pt idx="1066">
                    <c:v>28-Dec-1993</c:v>
                  </c:pt>
                  <c:pt idx="1067">
                    <c:v>24-Sep-1994</c:v>
                  </c:pt>
                  <c:pt idx="1068">
                    <c:v>22-Dec-1992</c:v>
                  </c:pt>
                  <c:pt idx="1069">
                    <c:v>15-Oct-1988</c:v>
                  </c:pt>
                  <c:pt idx="1070">
                    <c:v>24-Aug-2003</c:v>
                  </c:pt>
                  <c:pt idx="1071">
                    <c:v>16-Sep-1998</c:v>
                  </c:pt>
                  <c:pt idx="1072">
                    <c:v>22-Sep-1999</c:v>
                  </c:pt>
                  <c:pt idx="1073">
                    <c:v>18-Sep-1996</c:v>
                  </c:pt>
                  <c:pt idx="1074">
                    <c:v>19-Sep-1996</c:v>
                  </c:pt>
                  <c:pt idx="1075">
                    <c:v>26-Jun-2004</c:v>
                  </c:pt>
                  <c:pt idx="1076">
                    <c:v>12-Oct-1993</c:v>
                  </c:pt>
                  <c:pt idx="1077">
                    <c:v>1-Oct-1999</c:v>
                  </c:pt>
                  <c:pt idx="1078">
                    <c:v>29-Jul-2003</c:v>
                  </c:pt>
                  <c:pt idx="1079">
                    <c:v>14-Sep-1987</c:v>
                  </c:pt>
                  <c:pt idx="1080">
                    <c:v>20-Jun-2000</c:v>
                  </c:pt>
                  <c:pt idx="1081">
                    <c:v>27-Aug-1986</c:v>
                  </c:pt>
                  <c:pt idx="1082">
                    <c:v>26-Dec-2001</c:v>
                  </c:pt>
                  <c:pt idx="1083">
                    <c:v>19-Dec-1996</c:v>
                  </c:pt>
                  <c:pt idx="1084">
                    <c:v>16-Jul-2004</c:v>
                  </c:pt>
                  <c:pt idx="1085">
                    <c:v>27-Oct-1996</c:v>
                  </c:pt>
                  <c:pt idx="1086">
                    <c:v>10-Aug-1996</c:v>
                  </c:pt>
                  <c:pt idx="1087">
                    <c:v>13-Nov-1996</c:v>
                  </c:pt>
                  <c:pt idx="1088">
                    <c:v>6-Dec-1974</c:v>
                  </c:pt>
                  <c:pt idx="1089">
                    <c:v>14-Dec-1996</c:v>
                  </c:pt>
                  <c:pt idx="1090">
                    <c:v>7-Oct-1993</c:v>
                  </c:pt>
                  <c:pt idx="1091">
                    <c:v>23-Jun-1995</c:v>
                  </c:pt>
                  <c:pt idx="1092">
                    <c:v>28-Oct-1993</c:v>
                  </c:pt>
                  <c:pt idx="1093">
                    <c:v>1-Sep-1991</c:v>
                  </c:pt>
                  <c:pt idx="1094">
                    <c:v>20-Jun-1997</c:v>
                  </c:pt>
                  <c:pt idx="1095">
                    <c:v>18-Nov-2003</c:v>
                  </c:pt>
                  <c:pt idx="1096">
                    <c:v>5-Dec-2003</c:v>
                  </c:pt>
                  <c:pt idx="1097">
                    <c:v>17-Nov-1996</c:v>
                  </c:pt>
                  <c:pt idx="1098">
                    <c:v>3-Jul-2003</c:v>
                  </c:pt>
                  <c:pt idx="1099">
                    <c:v>30-Aug-2004</c:v>
                  </c:pt>
                  <c:pt idx="1100">
                    <c:v>6-Oct-2001</c:v>
                  </c:pt>
                  <c:pt idx="1101">
                    <c:v>1-Jul-1994</c:v>
                  </c:pt>
                  <c:pt idx="1102">
                    <c:v>2-Dec-1994</c:v>
                  </c:pt>
                  <c:pt idx="1103">
                    <c:v>13-Nov-1991</c:v>
                  </c:pt>
                  <c:pt idx="1104">
                    <c:v>2-Sep-1997</c:v>
                  </c:pt>
                  <c:pt idx="1105">
                    <c:v>2-Aug-1997</c:v>
                  </c:pt>
                  <c:pt idx="1106">
                    <c:v>6-Jul-1997</c:v>
                  </c:pt>
                  <c:pt idx="1107">
                    <c:v>22-Dec-1997</c:v>
                  </c:pt>
                  <c:pt idx="1108">
                    <c:v>5-Jul-1997</c:v>
                  </c:pt>
                  <c:pt idx="1109">
                    <c:v>11-Oct-1996</c:v>
                  </c:pt>
                  <c:pt idx="1110">
                    <c:v>8-Jun-1977</c:v>
                  </c:pt>
                  <c:pt idx="1111">
                    <c:v>27-Sep-1971</c:v>
                  </c:pt>
                  <c:pt idx="1112">
                    <c:v>12-Jun-1997</c:v>
                  </c:pt>
                  <c:pt idx="1113">
                    <c:v>2-Sep-2001</c:v>
                  </c:pt>
                  <c:pt idx="1114">
                    <c:v>23-Sep-2000</c:v>
                  </c:pt>
                  <c:pt idx="1115">
                    <c:v>3-Jul-1996</c:v>
                  </c:pt>
                  <c:pt idx="1116">
                    <c:v>14-Aug-1996</c:v>
                  </c:pt>
                  <c:pt idx="1117">
                    <c:v>6-Jul-1994</c:v>
                  </c:pt>
                  <c:pt idx="1118">
                    <c:v>25-Oct-1994</c:v>
                  </c:pt>
                  <c:pt idx="1119">
                    <c:v>29-Aug-2001</c:v>
                  </c:pt>
                  <c:pt idx="1120">
                    <c:v>25-Sep-1993</c:v>
                  </c:pt>
                  <c:pt idx="1121">
                    <c:v>10-Jul-1994</c:v>
                  </c:pt>
                  <c:pt idx="1122">
                    <c:v>25-Jun-1999</c:v>
                  </c:pt>
                  <c:pt idx="1123">
                    <c:v>4-Nov-1979</c:v>
                  </c:pt>
                  <c:pt idx="1124">
                    <c:v>1-Aug-1987</c:v>
                  </c:pt>
                  <c:pt idx="1125">
                    <c:v>13-Oct-2001</c:v>
                  </c:pt>
                  <c:pt idx="1126">
                    <c:v>10-Sep-1995</c:v>
                  </c:pt>
                  <c:pt idx="1127">
                    <c:v>1-Oct-1989</c:v>
                  </c:pt>
                  <c:pt idx="1128">
                    <c:v>26-Sep-1994</c:v>
                  </c:pt>
                  <c:pt idx="1129">
                    <c:v>21-Jun-2002</c:v>
                  </c:pt>
                  <c:pt idx="1130">
                    <c:v>22-Dec-1997</c:v>
                  </c:pt>
                  <c:pt idx="1131">
                    <c:v>9-Aug-1998</c:v>
                  </c:pt>
                  <c:pt idx="1132">
                    <c:v>15-Sep-1998</c:v>
                  </c:pt>
                  <c:pt idx="1133">
                    <c:v>19-Dec-1997</c:v>
                  </c:pt>
                  <c:pt idx="1134">
                    <c:v>20-Aug-1996</c:v>
                  </c:pt>
                  <c:pt idx="1135">
                    <c:v>28-Sep-1988</c:v>
                  </c:pt>
                  <c:pt idx="1136">
                    <c:v>15-Dec-2002</c:v>
                  </c:pt>
                  <c:pt idx="1137">
                    <c:v>20-Nov-1991</c:v>
                  </c:pt>
                  <c:pt idx="1138">
                    <c:v>18-Jun-1987</c:v>
                  </c:pt>
                  <c:pt idx="1139">
                    <c:v>24-Sep-1995</c:v>
                  </c:pt>
                  <c:pt idx="1140">
                    <c:v>30-Sep-2002</c:v>
                  </c:pt>
                  <c:pt idx="1141">
                    <c:v>30-Jun-1996</c:v>
                  </c:pt>
                  <c:pt idx="1142">
                    <c:v>5-Jun-2003</c:v>
                  </c:pt>
                  <c:pt idx="1143">
                    <c:v>13-Jun-1996</c:v>
                  </c:pt>
                  <c:pt idx="1144">
                    <c:v>24-Oct-1996</c:v>
                  </c:pt>
                  <c:pt idx="1145">
                    <c:v>22-Jul-1963</c:v>
                  </c:pt>
                  <c:pt idx="1146">
                    <c:v>1-Nov-1999</c:v>
                  </c:pt>
                  <c:pt idx="1147">
                    <c:v>14-Jul-2000</c:v>
                  </c:pt>
                  <c:pt idx="1148">
                    <c:v>21-Jun-1996</c:v>
                  </c:pt>
                  <c:pt idx="1149">
                    <c:v>12-Aug-1993</c:v>
                  </c:pt>
                  <c:pt idx="1150">
                    <c:v>1-Nov-1993</c:v>
                  </c:pt>
                  <c:pt idx="1151">
                    <c:v>4-Sep-1998</c:v>
                  </c:pt>
                  <c:pt idx="1152">
                    <c:v>17-Jun-1998</c:v>
                  </c:pt>
                  <c:pt idx="1153">
                    <c:v>15-Nov-1998</c:v>
                  </c:pt>
                  <c:pt idx="1154">
                    <c:v>1-Oct-2000</c:v>
                  </c:pt>
                  <c:pt idx="1155">
                    <c:v>23-Sep-2003</c:v>
                  </c:pt>
                  <c:pt idx="1156">
                    <c:v>4-Sep-1999</c:v>
                  </c:pt>
                  <c:pt idx="1157">
                    <c:v>4-Aug-2004</c:v>
                  </c:pt>
                  <c:pt idx="1158">
                    <c:v>24-Dec-1999</c:v>
                  </c:pt>
                  <c:pt idx="1159">
                    <c:v>29-Aug-1999</c:v>
                  </c:pt>
                  <c:pt idx="1160">
                    <c:v>14-Nov-2004</c:v>
                  </c:pt>
                  <c:pt idx="1161">
                    <c:v>10-Aug-1997</c:v>
                  </c:pt>
                  <c:pt idx="1162">
                    <c:v>11-Oct-2000</c:v>
                  </c:pt>
                  <c:pt idx="1163">
                    <c:v>3-Oct-2000</c:v>
                  </c:pt>
                  <c:pt idx="1164">
                    <c:v>17-Dec-2000</c:v>
                  </c:pt>
                  <c:pt idx="1165">
                    <c:v>3-Dec-2003</c:v>
                  </c:pt>
                  <c:pt idx="1166">
                    <c:v>6-Oct-1997</c:v>
                  </c:pt>
                  <c:pt idx="1167">
                    <c:v>22-Nov-1981</c:v>
                  </c:pt>
                  <c:pt idx="1168">
                    <c:v>20-Aug-1988</c:v>
                  </c:pt>
                  <c:pt idx="1169">
                    <c:v>30-Oct-1997</c:v>
                  </c:pt>
                  <c:pt idx="1170">
                    <c:v>6-Aug-2003</c:v>
                  </c:pt>
                  <c:pt idx="1171">
                    <c:v>1-Dec-2003</c:v>
                  </c:pt>
                  <c:pt idx="1172">
                    <c:v>21-Nov-2003</c:v>
                  </c:pt>
                  <c:pt idx="1173">
                    <c:v>17-Jul-2003</c:v>
                  </c:pt>
                  <c:pt idx="1174">
                    <c:v>13-Jun-1996</c:v>
                  </c:pt>
                  <c:pt idx="1175">
                    <c:v>11-Jun-1999</c:v>
                  </c:pt>
                  <c:pt idx="1176">
                    <c:v>2-Oct-1994</c:v>
                  </c:pt>
                  <c:pt idx="1177">
                    <c:v>17-Sep-1994</c:v>
                  </c:pt>
                  <c:pt idx="1178">
                    <c:v>18-Jun-1992</c:v>
                  </c:pt>
                  <c:pt idx="1179">
                    <c:v>5-Aug-1996</c:v>
                  </c:pt>
                  <c:pt idx="1180">
                    <c:v>9-Dec-2000</c:v>
                  </c:pt>
                  <c:pt idx="1181">
                    <c:v>24-Jun-2000</c:v>
                  </c:pt>
                  <c:pt idx="1182">
                    <c:v>26-Aug-1997</c:v>
                  </c:pt>
                  <c:pt idx="1183">
                    <c:v>26-Aug-2001</c:v>
                  </c:pt>
                  <c:pt idx="1184">
                    <c:v>28-Jul-2001</c:v>
                  </c:pt>
                  <c:pt idx="1185">
                    <c:v>15-Oct-2001</c:v>
                  </c:pt>
                  <c:pt idx="1186">
                    <c:v>20-Jul-2002</c:v>
                  </c:pt>
                  <c:pt idx="1187">
                    <c:v>11-Oct-2002</c:v>
                  </c:pt>
                  <c:pt idx="1188">
                    <c:v>17-Nov-1991</c:v>
                  </c:pt>
                  <c:pt idx="1189">
                    <c:v>4-Oct-1976</c:v>
                  </c:pt>
                  <c:pt idx="1190">
                    <c:v>1-Oct-1990</c:v>
                  </c:pt>
                  <c:pt idx="1191">
                    <c:v>28-Jul-1997</c:v>
                  </c:pt>
                  <c:pt idx="1192">
                    <c:v>25-Aug-2000</c:v>
                  </c:pt>
                  <c:pt idx="1193">
                    <c:v>2-Nov-1997</c:v>
                  </c:pt>
                  <c:pt idx="1194">
                    <c:v>5-Aug-1991</c:v>
                  </c:pt>
                  <c:pt idx="1195">
                    <c:v>6-Sep-2004</c:v>
                  </c:pt>
                  <c:pt idx="1196">
                    <c:v>15-Oct-1995</c:v>
                  </c:pt>
                  <c:pt idx="1197">
                    <c:v>9-Jul-1995</c:v>
                  </c:pt>
                  <c:pt idx="1198">
                    <c:v>14-Oct-1995</c:v>
                  </c:pt>
                  <c:pt idx="1199">
                    <c:v>6-Nov-1995</c:v>
                  </c:pt>
                  <c:pt idx="1200">
                    <c:v>15-Jul-1974</c:v>
                  </c:pt>
                  <c:pt idx="1201">
                    <c:v>20-Jun-1998</c:v>
                  </c:pt>
                  <c:pt idx="1202">
                    <c:v>2-Jul-1998</c:v>
                  </c:pt>
                  <c:pt idx="1203">
                    <c:v>17-Aug-1998</c:v>
                  </c:pt>
                  <c:pt idx="1204">
                    <c:v>11-Jul-2002</c:v>
                  </c:pt>
                  <c:pt idx="1205">
                    <c:v>19-Nov-1998</c:v>
                  </c:pt>
                  <c:pt idx="1206">
                    <c:v>29-Jul-2002</c:v>
                  </c:pt>
                  <c:pt idx="1207">
                    <c:v>21-Nov-1999</c:v>
                  </c:pt>
                  <c:pt idx="1208">
                    <c:v>12-Nov-1999</c:v>
                  </c:pt>
                  <c:pt idx="1209">
                    <c:v>3-Jun-2001</c:v>
                  </c:pt>
                  <c:pt idx="1210">
                    <c:v>10-Aug-1999</c:v>
                  </c:pt>
                  <c:pt idx="1211">
                    <c:v>19-Dec-1978</c:v>
                  </c:pt>
                  <c:pt idx="1212">
                    <c:v>17-Dec-1999</c:v>
                  </c:pt>
                  <c:pt idx="1213">
                    <c:v>12-Dec-1988</c:v>
                  </c:pt>
                  <c:pt idx="1214">
                    <c:v>5-Nov-2002</c:v>
                  </c:pt>
                  <c:pt idx="1215">
                    <c:v>21-Oct-1998</c:v>
                  </c:pt>
                  <c:pt idx="1216">
                    <c:v>18-Nov-2003</c:v>
                  </c:pt>
                  <c:pt idx="1217">
                    <c:v>17-Dec-1996</c:v>
                  </c:pt>
                  <c:pt idx="1218">
                    <c:v>6-Sep-2004</c:v>
                  </c:pt>
                  <c:pt idx="1219">
                    <c:v>28-Nov-1996</c:v>
                  </c:pt>
                  <c:pt idx="1220">
                    <c:v>5-Oct-1989</c:v>
                  </c:pt>
                  <c:pt idx="1221">
                    <c:v>16-Jun-1991</c:v>
                  </c:pt>
                  <c:pt idx="1222">
                    <c:v>13-Jun-1961</c:v>
                  </c:pt>
                  <c:pt idx="1223">
                    <c:v>17-Dec-2000</c:v>
                  </c:pt>
                  <c:pt idx="1224">
                    <c:v>12-Nov-2002</c:v>
                  </c:pt>
                  <c:pt idx="1225">
                    <c:v>15-Jul-2002</c:v>
                  </c:pt>
                  <c:pt idx="1226">
                    <c:v>11-Dec-2000</c:v>
                  </c:pt>
                  <c:pt idx="1227">
                    <c:v>30-Jun-2000</c:v>
                  </c:pt>
                  <c:pt idx="1228">
                    <c:v>10-Dec-2003</c:v>
                  </c:pt>
                  <c:pt idx="1229">
                    <c:v>12-Dec-2004</c:v>
                  </c:pt>
                  <c:pt idx="1230">
                    <c:v>25-Sep-2004</c:v>
                  </c:pt>
                  <c:pt idx="1231">
                    <c:v>13-Jun-2004</c:v>
                  </c:pt>
                  <c:pt idx="1232">
                    <c:v>17-Nov-1994</c:v>
                  </c:pt>
                  <c:pt idx="1233">
                    <c:v>27-Jul-2004</c:v>
                  </c:pt>
                  <c:pt idx="1234">
                    <c:v>19-Nov-2000</c:v>
                  </c:pt>
                  <c:pt idx="1235">
                    <c:v>6-Aug-2004</c:v>
                  </c:pt>
                  <c:pt idx="1236">
                    <c:v>13-Nov-2004</c:v>
                  </c:pt>
                  <c:pt idx="1237">
                    <c:v>28-Oct-2004</c:v>
                  </c:pt>
                  <c:pt idx="1238">
                    <c:v>6-Aug-2004</c:v>
                  </c:pt>
                  <c:pt idx="1239">
                    <c:v>27-Jul-2004</c:v>
                  </c:pt>
                  <c:pt idx="1240">
                    <c:v>12-Sep-2004</c:v>
                  </c:pt>
                  <c:pt idx="1241">
                    <c:v>3-Sep-2004</c:v>
                  </c:pt>
                  <c:pt idx="1242">
                    <c:v>7-Dec-2004</c:v>
                  </c:pt>
                  <c:pt idx="1243">
                    <c:v>16-Dec-1991</c:v>
                  </c:pt>
                  <c:pt idx="1244">
                    <c:v>27-Sep-1994</c:v>
                  </c:pt>
                  <c:pt idx="1245">
                    <c:v>10-Aug-1971</c:v>
                  </c:pt>
                  <c:pt idx="1246">
                    <c:v>23-Aug-2000</c:v>
                  </c:pt>
                  <c:pt idx="1247">
                    <c:v>10-Dec-2000</c:v>
                  </c:pt>
                  <c:pt idx="1248">
                    <c:v>29-Nov-2000</c:v>
                  </c:pt>
                  <c:pt idx="1249">
                    <c:v>22-Oct-2000</c:v>
                  </c:pt>
                  <c:pt idx="1250">
                    <c:v>27-Dec-2000</c:v>
                  </c:pt>
                  <c:pt idx="1251">
                    <c:v>4-Oct-2004</c:v>
                  </c:pt>
                  <c:pt idx="1252">
                    <c:v>19-Aug-2003</c:v>
                  </c:pt>
                  <c:pt idx="1253">
                    <c:v>3-Sep-1997</c:v>
                  </c:pt>
                  <c:pt idx="1254">
                    <c:v>26-Sep-2003</c:v>
                  </c:pt>
                  <c:pt idx="1255">
                    <c:v>1-Sep-2003</c:v>
                  </c:pt>
                  <c:pt idx="1256">
                    <c:v>29-Aug-1964</c:v>
                  </c:pt>
                  <c:pt idx="1257">
                    <c:v>22-Dec-2003</c:v>
                  </c:pt>
                  <c:pt idx="1258">
                    <c:v>30-Aug-2003</c:v>
                  </c:pt>
                  <c:pt idx="1259">
                    <c:v>4-Nov-2004</c:v>
                  </c:pt>
                  <c:pt idx="1260">
                    <c:v>30-Sep-2003</c:v>
                  </c:pt>
                  <c:pt idx="1261">
                    <c:v>21-Jul-1989</c:v>
                  </c:pt>
                  <c:pt idx="1262">
                    <c:v>28-Nov-2001</c:v>
                  </c:pt>
                  <c:pt idx="1263">
                    <c:v>22-Jun-2001</c:v>
                  </c:pt>
                  <c:pt idx="1264">
                    <c:v>14-Aug-2001</c:v>
                  </c:pt>
                  <c:pt idx="1265">
                    <c:v>12-Jun-2004</c:v>
                  </c:pt>
                  <c:pt idx="1266">
                    <c:v>26-Jul-2000</c:v>
                  </c:pt>
                  <c:pt idx="1267">
                    <c:v>27-Oct-1973</c:v>
                  </c:pt>
                  <c:pt idx="1268">
                    <c:v>2-Sep-2000</c:v>
                  </c:pt>
                  <c:pt idx="1269">
                    <c:v>4-Aug-2001</c:v>
                  </c:pt>
                  <c:pt idx="1270">
                    <c:v>6-Sep-2001</c:v>
                  </c:pt>
                  <c:pt idx="1271">
                    <c:v>1-Jul-2001</c:v>
                  </c:pt>
                  <c:pt idx="1272">
                    <c:v>14-Aug-2001</c:v>
                  </c:pt>
                  <c:pt idx="1273">
                    <c:v>14-Sep-1998</c:v>
                  </c:pt>
                  <c:pt idx="1274">
                    <c:v>29-Sep-2002</c:v>
                  </c:pt>
                  <c:pt idx="1275">
                    <c:v>29-Dec-1998</c:v>
                  </c:pt>
                  <c:pt idx="1276">
                    <c:v>16-Jul-2002</c:v>
                  </c:pt>
                  <c:pt idx="1277">
                    <c:v>29-Sep-1998</c:v>
                  </c:pt>
                  <c:pt idx="1278">
                    <c:v>13-Sep-1992</c:v>
                  </c:pt>
                  <c:pt idx="1279">
                    <c:v>5-Oct-1998</c:v>
                  </c:pt>
                  <c:pt idx="1280">
                    <c:v>28-Sep-1998</c:v>
                  </c:pt>
                  <c:pt idx="1281">
                    <c:v>29-Jul-2002</c:v>
                  </c:pt>
                  <c:pt idx="1282">
                    <c:v>7-Sep-2002</c:v>
                  </c:pt>
                  <c:pt idx="1283">
                    <c:v>9-Dec-2001</c:v>
                  </c:pt>
                  <c:pt idx="1284">
                    <c:v>3-Aug-2001</c:v>
                  </c:pt>
                  <c:pt idx="1285">
                    <c:v>6-Oct-1994</c:v>
                  </c:pt>
                  <c:pt idx="1286">
                    <c:v>10-Aug-2001</c:v>
                  </c:pt>
                  <c:pt idx="1287">
                    <c:v>21-Aug-2002</c:v>
                  </c:pt>
                  <c:pt idx="1288">
                    <c:v>29-Aug-2002</c:v>
                  </c:pt>
                  <c:pt idx="1289">
                    <c:v>16-Dec-1973</c:v>
                  </c:pt>
                  <c:pt idx="1290">
                    <c:v>29-Oct-2002</c:v>
                  </c:pt>
                  <c:pt idx="1291">
                    <c:v>22-Sep-2002</c:v>
                  </c:pt>
                  <c:pt idx="1292">
                    <c:v>2-Jul-1996</c:v>
                  </c:pt>
                  <c:pt idx="1293">
                    <c:v>27-Dec-2004</c:v>
                  </c:pt>
                  <c:pt idx="1294">
                    <c:v>6-Dec-1994</c:v>
                  </c:pt>
                  <c:pt idx="1295">
                    <c:v>20-Jul-2003</c:v>
                  </c:pt>
                  <c:pt idx="1296">
                    <c:v>12-Dec-1999</c:v>
                  </c:pt>
                  <c:pt idx="1297">
                    <c:v>4-Aug-2003</c:v>
                  </c:pt>
                  <c:pt idx="1298">
                    <c:v>11-Aug-2003</c:v>
                  </c:pt>
                  <c:pt idx="1299">
                    <c:v>1-Oct-1999</c:v>
                  </c:pt>
                  <c:pt idx="1300">
                    <c:v>20-Nov-1988</c:v>
                  </c:pt>
                  <c:pt idx="1301">
                    <c:v>17-Nov-1999</c:v>
                  </c:pt>
                  <c:pt idx="1302">
                    <c:v>19-Aug-2004</c:v>
                  </c:pt>
                  <c:pt idx="1303">
                    <c:v>25-Sep-1999</c:v>
                  </c:pt>
                  <c:pt idx="1304">
                    <c:v>13-Dec-2002</c:v>
                  </c:pt>
                  <c:pt idx="1305">
                    <c:v>19-Nov-2003</c:v>
                  </c:pt>
                  <c:pt idx="1306">
                    <c:v>7-Oct-1998</c:v>
                  </c:pt>
                  <c:pt idx="1307">
                    <c:v>26-Sep-2003</c:v>
                  </c:pt>
                  <c:pt idx="1308">
                    <c:v>28-Jul-2003</c:v>
                  </c:pt>
                  <c:pt idx="1309">
                    <c:v>25-Jul-2003</c:v>
                  </c:pt>
                  <c:pt idx="1310">
                    <c:v>14-Nov-2003</c:v>
                  </c:pt>
                  <c:pt idx="1311">
                    <c:v>22-Sep-1971</c:v>
                  </c:pt>
                  <c:pt idx="1312">
                    <c:v>9-Nov-2003</c:v>
                  </c:pt>
                  <c:pt idx="1313">
                    <c:v>1-Sep-2003</c:v>
                  </c:pt>
                  <c:pt idx="1314">
                    <c:v>21-Nov-2003</c:v>
                  </c:pt>
                  <c:pt idx="1315">
                    <c:v>9-Sep-2004</c:v>
                  </c:pt>
                  <c:pt idx="1316">
                    <c:v>21-Oct-2004</c:v>
                  </c:pt>
                  <c:pt idx="1317">
                    <c:v>11-Sep-2004</c:v>
                  </c:pt>
                  <c:pt idx="1318">
                    <c:v>10-Jun-2004</c:v>
                  </c:pt>
                  <c:pt idx="1319">
                    <c:v>21-Sep-2004</c:v>
                  </c:pt>
                  <c:pt idx="1320">
                    <c:v>19-Sep-2004</c:v>
                  </c:pt>
                  <c:pt idx="1321">
                    <c:v>12-Dec-2004</c:v>
                  </c:pt>
                  <c:pt idx="1322">
                    <c:v>19-Sep-1988</c:v>
                  </c:pt>
                  <c:pt idx="1323">
                    <c:v>17-Oct-2004</c:v>
                  </c:pt>
                  <c:pt idx="1324">
                    <c:v>6-Dec-2004</c:v>
                  </c:pt>
                  <c:pt idx="1325">
                    <c:v>14-Dec-2004</c:v>
                  </c:pt>
                  <c:pt idx="1326">
                    <c:v>7-Nov-2004</c:v>
                  </c:pt>
                  <c:pt idx="1327">
                    <c:v>10-Dec-2004</c:v>
                  </c:pt>
                  <c:pt idx="1328">
                    <c:v>17-Nov-2004</c:v>
                  </c:pt>
                  <c:pt idx="1329">
                    <c:v>21-Oct-2000</c:v>
                  </c:pt>
                  <c:pt idx="1330">
                    <c:v>10-Jun-2000</c:v>
                  </c:pt>
                  <c:pt idx="1331">
                    <c:v>23-Oct-2000</c:v>
                  </c:pt>
                  <c:pt idx="1332">
                    <c:v>30-Dec-2003</c:v>
                  </c:pt>
                  <c:pt idx="1333">
                    <c:v>4-Oct-1959</c:v>
                  </c:pt>
                  <c:pt idx="1334">
                    <c:v>9-Jul-1997</c:v>
                  </c:pt>
                  <c:pt idx="1335">
                    <c:v>21-Aug-2003</c:v>
                  </c:pt>
                  <c:pt idx="1336">
                    <c:v>16-Sep-2003</c:v>
                  </c:pt>
                  <c:pt idx="1337">
                    <c:v>30-Dec-2003</c:v>
                  </c:pt>
                  <c:pt idx="1338">
                    <c:v>13-Jun-2004</c:v>
                  </c:pt>
                  <c:pt idx="1339">
                    <c:v>8-Aug-2004</c:v>
                  </c:pt>
                  <c:pt idx="1340">
                    <c:v>13-Dec-2004</c:v>
                  </c:pt>
                  <c:pt idx="1341">
                    <c:v>16-Sep-2003</c:v>
                  </c:pt>
                  <c:pt idx="1342">
                    <c:v>3-Oct-2003</c:v>
                  </c:pt>
                  <c:pt idx="1343">
                    <c:v>9-Jul-2004</c:v>
                  </c:pt>
                  <c:pt idx="1344">
                    <c:v>5-Dec-2004</c:v>
                  </c:pt>
                  <c:pt idx="1345">
                    <c:v>30-Dec-1967</c:v>
                  </c:pt>
                  <c:pt idx="1346">
                    <c:v>4-Oct-2004</c:v>
                  </c:pt>
                  <c:pt idx="1347">
                    <c:v>17-Jul-2003</c:v>
                  </c:pt>
                  <c:pt idx="1348">
                    <c:v>4-Dec-2003</c:v>
                  </c:pt>
                  <c:pt idx="1349">
                    <c:v>9-Sep-2003</c:v>
                  </c:pt>
                  <c:pt idx="1350">
                    <c:v>25-Jul-2004</c:v>
                  </c:pt>
                  <c:pt idx="1351">
                    <c:v>21-Aug-2004</c:v>
                  </c:pt>
                  <c:pt idx="1352">
                    <c:v>14-Sep-2003</c:v>
                  </c:pt>
                  <c:pt idx="1353">
                    <c:v>5-Aug-1995</c:v>
                  </c:pt>
                  <c:pt idx="1354">
                    <c:v>22-Jul-2004</c:v>
                  </c:pt>
                  <c:pt idx="1355">
                    <c:v>19-Nov-2004</c:v>
                  </c:pt>
                  <c:pt idx="1356">
                    <c:v>22-Dec-1998</c:v>
                  </c:pt>
                  <c:pt idx="1357">
                    <c:v>22-Sep-1992</c:v>
                  </c:pt>
                  <c:pt idx="1358">
                    <c:v>5-Dec-2001</c:v>
                  </c:pt>
                  <c:pt idx="1359">
                    <c:v>2-Jun-2001</c:v>
                  </c:pt>
                  <c:pt idx="1360">
                    <c:v>7-Jul-2001</c:v>
                  </c:pt>
                  <c:pt idx="1361">
                    <c:v>25-Aug-2001</c:v>
                  </c:pt>
                  <c:pt idx="1362">
                    <c:v>19-Jun-1998</c:v>
                  </c:pt>
                  <c:pt idx="1363">
                    <c:v>7-Oct-1995</c:v>
                  </c:pt>
                  <c:pt idx="1364">
                    <c:v>9-Jun-1997</c:v>
                  </c:pt>
                  <c:pt idx="1365">
                    <c:v>7-Dec-1998</c:v>
                  </c:pt>
                  <c:pt idx="1366">
                    <c:v>20-Jun-2003</c:v>
                  </c:pt>
                  <c:pt idx="1367">
                    <c:v>29-Jun-1977</c:v>
                  </c:pt>
                  <c:pt idx="1368">
                    <c:v>19-Jun-1997</c:v>
                  </c:pt>
                  <c:pt idx="1369">
                    <c:v>1-Sep-2000</c:v>
                  </c:pt>
                  <c:pt idx="1370">
                    <c:v>5-Dec-1997</c:v>
                  </c:pt>
                  <c:pt idx="1371">
                    <c:v>23-Aug-2001</c:v>
                  </c:pt>
                  <c:pt idx="1372">
                    <c:v>23-Jun-1996</c:v>
                  </c:pt>
                  <c:pt idx="1373">
                    <c:v>27-Oct-1997</c:v>
                  </c:pt>
                  <c:pt idx="1374">
                    <c:v>5-Sep-1998</c:v>
                  </c:pt>
                  <c:pt idx="1375">
                    <c:v>22-Dec-2002</c:v>
                  </c:pt>
                  <c:pt idx="1376">
                    <c:v>14-Nov-2002</c:v>
                  </c:pt>
                  <c:pt idx="1377">
                    <c:v>6-Jul-1999</c:v>
                  </c:pt>
                  <c:pt idx="1378">
                    <c:v>29-Aug-1975</c:v>
                  </c:pt>
                  <c:pt idx="1379">
                    <c:v>15-Aug-2002</c:v>
                  </c:pt>
                  <c:pt idx="1380">
                    <c:v>3-Dec-1998</c:v>
                  </c:pt>
                  <c:pt idx="1381">
                    <c:v>7-Nov-1997</c:v>
                  </c:pt>
                  <c:pt idx="1382">
                    <c:v>30-Jul-1995</c:v>
                  </c:pt>
                  <c:pt idx="1383">
                    <c:v>12-Jul-1998</c:v>
                  </c:pt>
                  <c:pt idx="1384">
                    <c:v>14-Oct-1999</c:v>
                  </c:pt>
                  <c:pt idx="1385">
                    <c:v>13-Oct-2002</c:v>
                  </c:pt>
                  <c:pt idx="1386">
                    <c:v>2-Dec-1999</c:v>
                  </c:pt>
                  <c:pt idx="1387">
                    <c:v>10-Dec-2002</c:v>
                  </c:pt>
                  <c:pt idx="1388">
                    <c:v>29-Nov-2001</c:v>
                  </c:pt>
                  <c:pt idx="1389">
                    <c:v>5-Jul-1982</c:v>
                  </c:pt>
                  <c:pt idx="1390">
                    <c:v>4-Jun-1998</c:v>
                  </c:pt>
                  <c:pt idx="1391">
                    <c:v>26-Jun-2000</c:v>
                  </c:pt>
                  <c:pt idx="1392">
                    <c:v>28-Jul-2004</c:v>
                  </c:pt>
                  <c:pt idx="1393">
                    <c:v>30-Sep-2004</c:v>
                  </c:pt>
                  <c:pt idx="1394">
                    <c:v>26-Oct-1997</c:v>
                  </c:pt>
                  <c:pt idx="1395">
                    <c:v>4-Dec-2002</c:v>
                  </c:pt>
                  <c:pt idx="1396">
                    <c:v>21-Nov-2003</c:v>
                  </c:pt>
                  <c:pt idx="1397">
                    <c:v>15-Aug-2003</c:v>
                  </c:pt>
                  <c:pt idx="1398">
                    <c:v>30-Oct-2003</c:v>
                  </c:pt>
                  <c:pt idx="1399">
                    <c:v>13-Oct-2003</c:v>
                  </c:pt>
                  <c:pt idx="1400">
                    <c:v>22-Aug-1997</c:v>
                  </c:pt>
                  <c:pt idx="1401">
                    <c:v>10-Dec-2003</c:v>
                  </c:pt>
                  <c:pt idx="1402">
                    <c:v>4-Nov-1997</c:v>
                  </c:pt>
                  <c:pt idx="1403">
                    <c:v>15-Sep-2003</c:v>
                  </c:pt>
                  <c:pt idx="1404">
                    <c:v>8-Sep-2003</c:v>
                  </c:pt>
                  <c:pt idx="1405">
                    <c:v>15-Sep-2003</c:v>
                  </c:pt>
                  <c:pt idx="1406">
                    <c:v>2-Aug-2003</c:v>
                  </c:pt>
                  <c:pt idx="1407">
                    <c:v>1-Jul-2002</c:v>
                  </c:pt>
                  <c:pt idx="1408">
                    <c:v>11-Oct-1998</c:v>
                  </c:pt>
                  <c:pt idx="1409">
                    <c:v>12-Dec-2002</c:v>
                  </c:pt>
                  <c:pt idx="1410">
                    <c:v>13-Jul-1998</c:v>
                  </c:pt>
                  <c:pt idx="1411">
                    <c:v>22-Aug-1998</c:v>
                  </c:pt>
                  <c:pt idx="1412">
                    <c:v>16-Oct-2004</c:v>
                  </c:pt>
                  <c:pt idx="1413">
                    <c:v>9-Jul-2004</c:v>
                  </c:pt>
                  <c:pt idx="1414">
                    <c:v>4-Nov-1996</c:v>
                  </c:pt>
                  <c:pt idx="1415">
                    <c:v>2-Jun-2004</c:v>
                  </c:pt>
                  <c:pt idx="1416">
                    <c:v>6-Oct-1992</c:v>
                  </c:pt>
                  <c:pt idx="1417">
                    <c:v>28-Jun-1999</c:v>
                  </c:pt>
                  <c:pt idx="1418">
                    <c:v>26-Aug-2002</c:v>
                  </c:pt>
                  <c:pt idx="1419">
                    <c:v>28-Jun-1997</c:v>
                  </c:pt>
                  <c:pt idx="1420">
                    <c:v>11-Aug-1996</c:v>
                  </c:pt>
                  <c:pt idx="1421">
                    <c:v>12-Nov-2001</c:v>
                  </c:pt>
                  <c:pt idx="1422">
                    <c:v>7-Oct-1967</c:v>
                  </c:pt>
                  <c:pt idx="1423">
                    <c:v>11-Jun-2002</c:v>
                  </c:pt>
                  <c:pt idx="1424">
                    <c:v>11-Nov-2004</c:v>
                  </c:pt>
                  <c:pt idx="1425">
                    <c:v>26-Jul-1994</c:v>
                  </c:pt>
                  <c:pt idx="1426">
                    <c:v>18-Jul-2004</c:v>
                  </c:pt>
                  <c:pt idx="1427">
                    <c:v>12-Jun-2003</c:v>
                  </c:pt>
                  <c:pt idx="1428">
                    <c:v>10-Jun-2004</c:v>
                  </c:pt>
                  <c:pt idx="1429">
                    <c:v>1-Oct-2002</c:v>
                  </c:pt>
                  <c:pt idx="1430">
                    <c:v>12-Sep-2004</c:v>
                  </c:pt>
                  <c:pt idx="1431">
                    <c:v>25-Oct-2001</c:v>
                  </c:pt>
                  <c:pt idx="1432">
                    <c:v>27-Nov-2004</c:v>
                  </c:pt>
                  <c:pt idx="1433">
                    <c:v>29-Jul-1983</c:v>
                  </c:pt>
                  <c:pt idx="1434">
                    <c:v>15-Oct-2004</c:v>
                  </c:pt>
                  <c:pt idx="1435">
                    <c:v>11-Aug-2002</c:v>
                  </c:pt>
                  <c:pt idx="1436">
                    <c:v>28-Nov-2004</c:v>
                  </c:pt>
                  <c:pt idx="1437">
                    <c:v>11-Jun-2004</c:v>
                  </c:pt>
                  <c:pt idx="1438">
                    <c:v>6-Oct-2004</c:v>
                  </c:pt>
                  <c:pt idx="1439">
                    <c:v>19-Jul-2002</c:v>
                  </c:pt>
                  <c:pt idx="1440">
                    <c:v>14-Jun-2004</c:v>
                  </c:pt>
                  <c:pt idx="1441">
                    <c:v>12-Nov-2004</c:v>
                  </c:pt>
                  <c:pt idx="1442">
                    <c:v>13-Aug-2002</c:v>
                  </c:pt>
                  <c:pt idx="1443">
                    <c:v>26-Dec-1998</c:v>
                  </c:pt>
                  <c:pt idx="1444">
                    <c:v>3-Sep-1958</c:v>
                  </c:pt>
                  <c:pt idx="1445">
                    <c:v>17-Oct-1995</c:v>
                  </c:pt>
                  <c:pt idx="1446">
                    <c:v>13-Aug-1997</c:v>
                  </c:pt>
                  <c:pt idx="1447">
                    <c:v>24-Aug-2004</c:v>
                  </c:pt>
                  <c:pt idx="1448">
                    <c:v>28-Sep-1993</c:v>
                  </c:pt>
                  <c:pt idx="1449">
                    <c:v>1-Jun-1995</c:v>
                  </c:pt>
                  <c:pt idx="1450">
                    <c:v>1-Jul-2002</c:v>
                  </c:pt>
                  <c:pt idx="1451">
                    <c:v>20-Jul-2002</c:v>
                  </c:pt>
                  <c:pt idx="1452">
                    <c:v>17-Nov-1994</c:v>
                  </c:pt>
                  <c:pt idx="1453">
                    <c:v>5-Oct-1995</c:v>
                  </c:pt>
                  <c:pt idx="1454">
                    <c:v>5-Aug-1999</c:v>
                  </c:pt>
                  <c:pt idx="1455">
                    <c:v>9-Oct-2000</c:v>
                  </c:pt>
                  <c:pt idx="1456">
                    <c:v>17-Sep-2003</c:v>
                  </c:pt>
                  <c:pt idx="1457">
                    <c:v>22-Nov-1994</c:v>
                  </c:pt>
                  <c:pt idx="1458">
                    <c:v>19-Aug-2001</c:v>
                  </c:pt>
                  <c:pt idx="1459">
                    <c:v>28-Oct-1995</c:v>
                  </c:pt>
                  <c:pt idx="1460">
                    <c:v>30-Oct-1994</c:v>
                  </c:pt>
                  <c:pt idx="1461">
                    <c:v>27-Nov-1993</c:v>
                  </c:pt>
                  <c:pt idx="1462">
                    <c:v>18-Nov-2000</c:v>
                  </c:pt>
                  <c:pt idx="1463">
                    <c:v>7-Oct-2004</c:v>
                  </c:pt>
                  <c:pt idx="1464">
                    <c:v>7-Dec-1995</c:v>
                  </c:pt>
                  <c:pt idx="1465">
                    <c:v>18-Sep-1996</c:v>
                  </c:pt>
                  <c:pt idx="1466">
                    <c:v>28-Jun-1993</c:v>
                  </c:pt>
                  <c:pt idx="1467">
                    <c:v>27-Dec-1995</c:v>
                  </c:pt>
                  <c:pt idx="1468">
                    <c:v>22-Oct-1996</c:v>
                  </c:pt>
                  <c:pt idx="1469">
                    <c:v>9-Aug-1993</c:v>
                  </c:pt>
                  <c:pt idx="1470">
                    <c:v>19-sep-2002</c:v>
                  </c:pt>
                  <c:pt idx="1471">
                    <c:v>14-Dec-1999</c:v>
                  </c:pt>
                  <c:pt idx="1472">
                    <c:v>26-Dec-1999</c:v>
                  </c:pt>
                  <c:pt idx="1473">
                    <c:v>12-Sep-2001</c:v>
                  </c:pt>
                  <c:pt idx="1474">
                    <c:v>9-Nov-1997</c:v>
                  </c:pt>
                  <c:pt idx="1475">
                    <c:v>29-Nov-2002</c:v>
                  </c:pt>
                  <c:pt idx="1476">
                    <c:v>4-Jul-1995</c:v>
                  </c:pt>
                  <c:pt idx="1477">
                    <c:v>1-Jun-1993</c:v>
                  </c:pt>
                  <c:pt idx="1478">
                    <c:v>3-Jul-2003</c:v>
                  </c:pt>
                  <c:pt idx="1479">
                    <c:v>20-Nov-2001</c:v>
                  </c:pt>
                  <c:pt idx="1480">
                    <c:v>27-Jul-1998</c:v>
                  </c:pt>
                  <c:pt idx="1481">
                    <c:v>13-Sep-1992</c:v>
                  </c:pt>
                  <c:pt idx="1482">
                    <c:v>30-Jun-1993</c:v>
                  </c:pt>
                  <c:pt idx="1483">
                    <c:v>30-Nov-1992</c:v>
                  </c:pt>
                  <c:pt idx="1484">
                    <c:v>9-Jul-1992</c:v>
                  </c:pt>
                  <c:pt idx="1485">
                    <c:v>7-Jul-1994</c:v>
                  </c:pt>
                  <c:pt idx="1486">
                    <c:v>9-Oct-2004</c:v>
                  </c:pt>
                  <c:pt idx="1487">
                    <c:v>25-Nov-1976</c:v>
                  </c:pt>
                  <c:pt idx="1488">
                    <c:v>24-Jun-1998</c:v>
                  </c:pt>
                  <c:pt idx="1489">
                    <c:v>24-Sep-1990</c:v>
                  </c:pt>
                  <c:pt idx="1490">
                    <c:v>5-Oct-2003</c:v>
                  </c:pt>
                  <c:pt idx="1491">
                    <c:v>28-Dec-1970</c:v>
                  </c:pt>
                  <c:pt idx="1492">
                    <c:v>1-Oct-1984</c:v>
                  </c:pt>
                  <c:pt idx="1493">
                    <c:v>2-Oct-1983</c:v>
                  </c:pt>
                  <c:pt idx="1494">
                    <c:v>11-Oct-1986</c:v>
                  </c:pt>
                  <c:pt idx="1495">
                    <c:v>30-Oct-1995</c:v>
                  </c:pt>
                  <c:pt idx="1496">
                    <c:v>11-Jun-1998</c:v>
                  </c:pt>
                  <c:pt idx="1497">
                    <c:v>5-Jul-1962</c:v>
                  </c:pt>
                  <c:pt idx="1498">
                    <c:v>21-Jul-1975</c:v>
                  </c:pt>
                  <c:pt idx="1499">
                    <c:v>25-Aug-1971</c:v>
                  </c:pt>
                  <c:pt idx="1500">
                    <c:v>6-Nov-1999</c:v>
                  </c:pt>
                  <c:pt idx="1501">
                    <c:v>26-Dec-2002</c:v>
                  </c:pt>
                  <c:pt idx="1502">
                    <c:v>14-Jul-1959</c:v>
                  </c:pt>
                  <c:pt idx="1503">
                    <c:v>26-Jul-1972</c:v>
                  </c:pt>
                  <c:pt idx="1504">
                    <c:v>25-Sep-1994</c:v>
                  </c:pt>
                  <c:pt idx="1505">
                    <c:v>27-Dec-2000</c:v>
                  </c:pt>
                  <c:pt idx="1506">
                    <c:v>9-Aug-1997</c:v>
                  </c:pt>
                  <c:pt idx="1507">
                    <c:v>26-Oct-2000</c:v>
                  </c:pt>
                  <c:pt idx="1508">
                    <c:v>11-Dec-1962</c:v>
                  </c:pt>
                  <c:pt idx="1509">
                    <c:v>12-Sep-2003</c:v>
                  </c:pt>
                  <c:pt idx="1510">
                    <c:v>1-Nov-2004</c:v>
                  </c:pt>
                  <c:pt idx="1511">
                    <c:v>28-Nov-1993</c:v>
                  </c:pt>
                  <c:pt idx="1512">
                    <c:v>9-Sep-2003</c:v>
                  </c:pt>
                  <c:pt idx="1513">
                    <c:v>15-Sep-1958</c:v>
                  </c:pt>
                  <c:pt idx="1514">
                    <c:v>22-Jul-1984</c:v>
                  </c:pt>
                  <c:pt idx="1515">
                    <c:v>25-Aug-2002</c:v>
                  </c:pt>
                  <c:pt idx="1516">
                    <c:v>18-Jun-1970</c:v>
                  </c:pt>
                  <c:pt idx="1517">
                    <c:v>7-Dec-1985</c:v>
                  </c:pt>
                  <c:pt idx="1518">
                    <c:v>5-Sep-1972</c:v>
                  </c:pt>
                  <c:pt idx="1519">
                    <c:v>28-Nov-2003</c:v>
                  </c:pt>
                  <c:pt idx="1520">
                    <c:v>12-Oct-1990</c:v>
                  </c:pt>
                  <c:pt idx="1521">
                    <c:v>15-Jul-1985</c:v>
                  </c:pt>
                  <c:pt idx="1522">
                    <c:v>30-Oct-1969</c:v>
                  </c:pt>
                  <c:pt idx="1523">
                    <c:v>1-Jul-1962</c:v>
                  </c:pt>
                  <c:pt idx="1524">
                    <c:v>17-Nov-1960</c:v>
                  </c:pt>
                  <c:pt idx="1525">
                    <c:v>28-Jul-1994</c:v>
                  </c:pt>
                  <c:pt idx="1526">
                    <c:v>10-Jul-1967</c:v>
                  </c:pt>
                  <c:pt idx="1527">
                    <c:v>8-Jul-1995</c:v>
                  </c:pt>
                  <c:pt idx="1528">
                    <c:v>24-Aug-1971</c:v>
                  </c:pt>
                  <c:pt idx="1529">
                    <c:v>17-Nov-1981</c:v>
                  </c:pt>
                  <c:pt idx="1530">
                    <c:v>4-Dec-1995</c:v>
                  </c:pt>
                  <c:pt idx="1531">
                    <c:v>12-Dec-1980</c:v>
                  </c:pt>
                  <c:pt idx="1532">
                    <c:v>7-Nov-1972</c:v>
                  </c:pt>
                  <c:pt idx="1533">
                    <c:v>6-Dec-1974</c:v>
                  </c:pt>
                  <c:pt idx="1534">
                    <c:v>9-Jul-1990</c:v>
                  </c:pt>
                  <c:pt idx="1535">
                    <c:v>23-Jun-1969</c:v>
                  </c:pt>
                  <c:pt idx="1536">
                    <c:v>30-Sep-1990</c:v>
                  </c:pt>
                  <c:pt idx="1537">
                    <c:v>1-Nov-1968</c:v>
                  </c:pt>
                  <c:pt idx="1538">
                    <c:v>13-Jul-1990</c:v>
                  </c:pt>
                  <c:pt idx="1539">
                    <c:v>8-Oct-2003</c:v>
                  </c:pt>
                  <c:pt idx="1540">
                    <c:v>19-Sep-1976</c:v>
                  </c:pt>
                  <c:pt idx="1541">
                    <c:v>27-Sep-1981</c:v>
                  </c:pt>
                  <c:pt idx="1542">
                    <c:v>9-Aug-1976</c:v>
                  </c:pt>
                  <c:pt idx="1543">
                    <c:v>19-Oct-1972</c:v>
                  </c:pt>
                  <c:pt idx="1544">
                    <c:v>2-Dec-1986</c:v>
                  </c:pt>
                  <c:pt idx="1545">
                    <c:v>17-Dec-1975</c:v>
                  </c:pt>
                  <c:pt idx="1546">
                    <c:v>8-Aug-1961</c:v>
                  </c:pt>
                  <c:pt idx="1547">
                    <c:v>8-Sep-1994</c:v>
                  </c:pt>
                  <c:pt idx="1548">
                    <c:v>11-Sep-1969</c:v>
                  </c:pt>
                  <c:pt idx="1549">
                    <c:v>10-Nov-1978</c:v>
                  </c:pt>
                  <c:pt idx="1550">
                    <c:v>13-Sep-1993</c:v>
                  </c:pt>
                  <c:pt idx="1551">
                    <c:v>21-Sep-1972</c:v>
                  </c:pt>
                  <c:pt idx="1552">
                    <c:v>25-Sep-1975</c:v>
                  </c:pt>
                  <c:pt idx="1553">
                    <c:v>10-Sep-1984</c:v>
                  </c:pt>
                  <c:pt idx="1554">
                    <c:v>14-Oct-1977</c:v>
                  </c:pt>
                  <c:pt idx="1555">
                    <c:v>13-Dec-1960</c:v>
                  </c:pt>
                  <c:pt idx="1556">
                    <c:v>29-Oct-1975</c:v>
                  </c:pt>
                  <c:pt idx="1557">
                    <c:v>11-sep-1970</c:v>
                  </c:pt>
                  <c:pt idx="1558">
                    <c:v>6-Dec-1971</c:v>
                  </c:pt>
                  <c:pt idx="1559">
                    <c:v>8-Oct-1974</c:v>
                  </c:pt>
                  <c:pt idx="1560">
                    <c:v>27-Sep-1995</c:v>
                  </c:pt>
                  <c:pt idx="1561">
                    <c:v>9-Jul-1968</c:v>
                  </c:pt>
                  <c:pt idx="1562">
                    <c:v>22-Jul-2000</c:v>
                  </c:pt>
                  <c:pt idx="1563">
                    <c:v>9-Nov-2004</c:v>
                  </c:pt>
                  <c:pt idx="1564">
                    <c:v>9-Sep-1961</c:v>
                  </c:pt>
                  <c:pt idx="1565">
                    <c:v>5-Sep-1988</c:v>
                  </c:pt>
                  <c:pt idx="1566">
                    <c:v>21-Dec-1983</c:v>
                  </c:pt>
                  <c:pt idx="1567">
                    <c:v>21-Sep-1999</c:v>
                  </c:pt>
                  <c:pt idx="1568">
                    <c:v>11-Nov-1970</c:v>
                  </c:pt>
                  <c:pt idx="1569">
                    <c:v>17-Aug-1978</c:v>
                  </c:pt>
                  <c:pt idx="1570">
                    <c:v>10-Aug-1986</c:v>
                  </c:pt>
                  <c:pt idx="1571">
                    <c:v>3-Sep-1983</c:v>
                  </c:pt>
                  <c:pt idx="1572">
                    <c:v>28-Oct-1998</c:v>
                  </c:pt>
                  <c:pt idx="1573">
                    <c:v>3-Sep-1976</c:v>
                  </c:pt>
                  <c:pt idx="1574">
                    <c:v>30-Jul-1969</c:v>
                  </c:pt>
                  <c:pt idx="1575">
                    <c:v>1-Jun-2004</c:v>
                  </c:pt>
                  <c:pt idx="1576">
                    <c:v>24-Jul-1972</c:v>
                  </c:pt>
                  <c:pt idx="1577">
                    <c:v>15-Sep-1962</c:v>
                  </c:pt>
                  <c:pt idx="1578">
                    <c:v>13-Sep-1963</c:v>
                  </c:pt>
                  <c:pt idx="1579">
                    <c:v>11-Aug-1958</c:v>
                  </c:pt>
                  <c:pt idx="1580">
                    <c:v>2-Dec-1976</c:v>
                  </c:pt>
                  <c:pt idx="1581">
                    <c:v>25-Dec-1971</c:v>
                  </c:pt>
                  <c:pt idx="1582">
                    <c:v>2-Sep-1979</c:v>
                  </c:pt>
                  <c:pt idx="1583">
                    <c:v>16-Jun-1967</c:v>
                  </c:pt>
                  <c:pt idx="1584">
                    <c:v>4-Aug-1981</c:v>
                  </c:pt>
                  <c:pt idx="1585">
                    <c:v>5-Oct-1991</c:v>
                  </c:pt>
                  <c:pt idx="1586">
                    <c:v>12-Jun-1976</c:v>
                  </c:pt>
                  <c:pt idx="1587">
                    <c:v>30-Dec-1988</c:v>
                  </c:pt>
                  <c:pt idx="1588">
                    <c:v>19-Aug-1975</c:v>
                  </c:pt>
                  <c:pt idx="1589">
                    <c:v>30-Dec-1989</c:v>
                  </c:pt>
                  <c:pt idx="1590">
                    <c:v>29-Oct-1982</c:v>
                  </c:pt>
                  <c:pt idx="1591">
                    <c:v>4-Dec-1962</c:v>
                  </c:pt>
                  <c:pt idx="1592">
                    <c:v>13-Aug-1981</c:v>
                  </c:pt>
                  <c:pt idx="1593">
                    <c:v>20-Jun-1998</c:v>
                  </c:pt>
                  <c:pt idx="1594">
                    <c:v>23-Aug-1973</c:v>
                  </c:pt>
                  <c:pt idx="1595">
                    <c:v>27-Jul-1993</c:v>
                  </c:pt>
                  <c:pt idx="1596">
                    <c:v>3-Nov-1975</c:v>
                  </c:pt>
                  <c:pt idx="1597">
                    <c:v>20-Oct-1959</c:v>
                  </c:pt>
                  <c:pt idx="1598">
                    <c:v>16-Jul-1987</c:v>
                  </c:pt>
                  <c:pt idx="1599">
                    <c:v>7-Nov-1985</c:v>
                  </c:pt>
                  <c:pt idx="1600">
                    <c:v>5-Jun-1958</c:v>
                  </c:pt>
                  <c:pt idx="1601">
                    <c:v>21-Jul-1978</c:v>
                  </c:pt>
                  <c:pt idx="1602">
                    <c:v>30-Sep-1985</c:v>
                  </c:pt>
                  <c:pt idx="1603">
                    <c:v>9-Jul-1969</c:v>
                  </c:pt>
                  <c:pt idx="1604">
                    <c:v>8-Nov-1976</c:v>
                  </c:pt>
                  <c:pt idx="1605">
                    <c:v>24-Dec-1961</c:v>
                  </c:pt>
                  <c:pt idx="1606">
                    <c:v>29-Nov-1978</c:v>
                  </c:pt>
                  <c:pt idx="1607">
                    <c:v>14-Jul-1980</c:v>
                  </c:pt>
                  <c:pt idx="1608">
                    <c:v>1-Nov-2004</c:v>
                  </c:pt>
                  <c:pt idx="1609">
                    <c:v>7-Jul-1992</c:v>
                  </c:pt>
                  <c:pt idx="1610">
                    <c:v>1-Sep-2003</c:v>
                  </c:pt>
                  <c:pt idx="1611">
                    <c:v>5-Dec-1959</c:v>
                  </c:pt>
                  <c:pt idx="1612">
                    <c:v>25-Jul-1962</c:v>
                  </c:pt>
                  <c:pt idx="1613">
                    <c:v>3-Aug-1961</c:v>
                  </c:pt>
                  <c:pt idx="1614">
                    <c:v>12-Aug-1979</c:v>
                  </c:pt>
                  <c:pt idx="1615">
                    <c:v>5-Dec-1990</c:v>
                  </c:pt>
                  <c:pt idx="1616">
                    <c:v>27-Sep-1985</c:v>
                  </c:pt>
                  <c:pt idx="1617">
                    <c:v>11-Dec-1982</c:v>
                  </c:pt>
                  <c:pt idx="1618">
                    <c:v>16-Sep-1974</c:v>
                  </c:pt>
                  <c:pt idx="1619">
                    <c:v>2-Dec-1977</c:v>
                  </c:pt>
                  <c:pt idx="1620">
                    <c:v>24-Dec-1990</c:v>
                  </c:pt>
                  <c:pt idx="1621">
                    <c:v>25-Nov-1963</c:v>
                  </c:pt>
                  <c:pt idx="1622">
                    <c:v>6-Sep-1999</c:v>
                  </c:pt>
                  <c:pt idx="1623">
                    <c:v>22-Nov-1960</c:v>
                  </c:pt>
                  <c:pt idx="1624">
                    <c:v>29-Nov-1985</c:v>
                  </c:pt>
                  <c:pt idx="1625">
                    <c:v>21-Dec-1960</c:v>
                  </c:pt>
                  <c:pt idx="1626">
                    <c:v>21-Dec-1999</c:v>
                  </c:pt>
                  <c:pt idx="1627">
                    <c:v>28-Jul-1961</c:v>
                  </c:pt>
                  <c:pt idx="1628">
                    <c:v>4-Jun-1991</c:v>
                  </c:pt>
                  <c:pt idx="1629">
                    <c:v>21-Nov-1989</c:v>
                  </c:pt>
                  <c:pt idx="1630">
                    <c:v>4-Dec-1985</c:v>
                  </c:pt>
                  <c:pt idx="1631">
                    <c:v>6-Jul-1960</c:v>
                  </c:pt>
                  <c:pt idx="1632">
                    <c:v>6-Dec-2002</c:v>
                  </c:pt>
                  <c:pt idx="1633">
                    <c:v>3-Jul-1992</c:v>
                  </c:pt>
                  <c:pt idx="1634">
                    <c:v>7-Oct-1997</c:v>
                  </c:pt>
                  <c:pt idx="1635">
                    <c:v>9-Sep-1997</c:v>
                  </c:pt>
                  <c:pt idx="1636">
                    <c:v>9-Aug-1974</c:v>
                  </c:pt>
                  <c:pt idx="1637">
                    <c:v>11-Jun-1992</c:v>
                  </c:pt>
                  <c:pt idx="1638">
                    <c:v>6-Nov-1985</c:v>
                  </c:pt>
                  <c:pt idx="1639">
                    <c:v>22-Jul-1984</c:v>
                  </c:pt>
                  <c:pt idx="1640">
                    <c:v>19-Oct-1965</c:v>
                  </c:pt>
                  <c:pt idx="1641">
                    <c:v>3-Oct-1981</c:v>
                  </c:pt>
                  <c:pt idx="1642">
                    <c:v>5-Dec-1985</c:v>
                  </c:pt>
                  <c:pt idx="1643">
                    <c:v>15-Sep-1988</c:v>
                  </c:pt>
                  <c:pt idx="1644">
                    <c:v>16-Oct-1969</c:v>
                  </c:pt>
                  <c:pt idx="1645">
                    <c:v>6-Jun-1968</c:v>
                  </c:pt>
                  <c:pt idx="1646">
                    <c:v>2-Dec-1999</c:v>
                  </c:pt>
                  <c:pt idx="1647">
                    <c:v>17-Dec-1962</c:v>
                  </c:pt>
                  <c:pt idx="1648">
                    <c:v>21-Dec-1965</c:v>
                  </c:pt>
                  <c:pt idx="1649">
                    <c:v>2-Oct-1970</c:v>
                  </c:pt>
                  <c:pt idx="1650">
                    <c:v>13-Dec-1990</c:v>
                  </c:pt>
                  <c:pt idx="1651">
                    <c:v>2-Jul-1994</c:v>
                  </c:pt>
                  <c:pt idx="1652">
                    <c:v>30-Jun-1958</c:v>
                  </c:pt>
                  <c:pt idx="1653">
                    <c:v>9-Jul-1960</c:v>
                  </c:pt>
                  <c:pt idx="1654">
                    <c:v>9-Nov-2000</c:v>
                  </c:pt>
                  <c:pt idx="1655">
                    <c:v>17-Jun-2002</c:v>
                  </c:pt>
                  <c:pt idx="1656">
                    <c:v>25-Dec-1958</c:v>
                  </c:pt>
                  <c:pt idx="1657">
                    <c:v>22-Aug-1991</c:v>
                  </c:pt>
                  <c:pt idx="1658">
                    <c:v>13-Aug-1971</c:v>
                  </c:pt>
                  <c:pt idx="1659">
                    <c:v>22-Jul-1988</c:v>
                  </c:pt>
                  <c:pt idx="1660">
                    <c:v>5-Sep-2004</c:v>
                  </c:pt>
                  <c:pt idx="1661">
                    <c:v>27-Aug-1970</c:v>
                  </c:pt>
                  <c:pt idx="1662">
                    <c:v>21-Sep-1974</c:v>
                  </c:pt>
                  <c:pt idx="1663">
                    <c:v>5-Dec-2004</c:v>
                  </c:pt>
                  <c:pt idx="1664">
                    <c:v>4-Jun-1975</c:v>
                  </c:pt>
                  <c:pt idx="1665">
                    <c:v>7-Jul-1973</c:v>
                  </c:pt>
                  <c:pt idx="1666">
                    <c:v>11-Oct-2002</c:v>
                  </c:pt>
                  <c:pt idx="1667">
                    <c:v>9-Jul-1966</c:v>
                  </c:pt>
                  <c:pt idx="1668">
                    <c:v>26-Dec-2000</c:v>
                  </c:pt>
                  <c:pt idx="1669">
                    <c:v>6-Jun-1991</c:v>
                  </c:pt>
                  <c:pt idx="1670">
                    <c:v>11-Oct-1993</c:v>
                  </c:pt>
                  <c:pt idx="1671">
                    <c:v>5-Jun-2001</c:v>
                  </c:pt>
                  <c:pt idx="1672">
                    <c:v>3-Dec-1970</c:v>
                  </c:pt>
                  <c:pt idx="1673">
                    <c:v>21-Aug-1963</c:v>
                  </c:pt>
                  <c:pt idx="1674">
                    <c:v>17-Jul-1972</c:v>
                  </c:pt>
                  <c:pt idx="1675">
                    <c:v>2-Aug-2001</c:v>
                  </c:pt>
                  <c:pt idx="1676">
                    <c:v>11-Dec-1968</c:v>
                  </c:pt>
                  <c:pt idx="1677">
                    <c:v>22-Aug-1968</c:v>
                  </c:pt>
                  <c:pt idx="1678">
                    <c:v>26-Sep-1972</c:v>
                  </c:pt>
                  <c:pt idx="1679">
                    <c:v>14-Dec-1975</c:v>
                  </c:pt>
                  <c:pt idx="1680">
                    <c:v>24-Nov-1998</c:v>
                  </c:pt>
                  <c:pt idx="1681">
                    <c:v>2-Aug-2000</c:v>
                  </c:pt>
                  <c:pt idx="1682">
                    <c:v>14-Jun-1998</c:v>
                  </c:pt>
                  <c:pt idx="1683">
                    <c:v>4-Dec-1995</c:v>
                  </c:pt>
                  <c:pt idx="1684">
                    <c:v>14-Nov-1975</c:v>
                  </c:pt>
                  <c:pt idx="1685">
                    <c:v>14-Jun-1987</c:v>
                  </c:pt>
                  <c:pt idx="1686">
                    <c:v>23-Jul-1969</c:v>
                  </c:pt>
                  <c:pt idx="1687">
                    <c:v>26-Nov-1970</c:v>
                  </c:pt>
                  <c:pt idx="1688">
                    <c:v>10-Jun-1995</c:v>
                  </c:pt>
                  <c:pt idx="1689">
                    <c:v>9-Sep-1994</c:v>
                  </c:pt>
                  <c:pt idx="1690">
                    <c:v>11-Oct-1992</c:v>
                  </c:pt>
                  <c:pt idx="1691">
                    <c:v>28-Aug-1996</c:v>
                  </c:pt>
                  <c:pt idx="1692">
                    <c:v>14-Sep-1967</c:v>
                  </c:pt>
                  <c:pt idx="1693">
                    <c:v>12-Jun-1970</c:v>
                  </c:pt>
                  <c:pt idx="1694">
                    <c:v>12-Oct-1976</c:v>
                  </c:pt>
                  <c:pt idx="1695">
                    <c:v>13-Jun-1975</c:v>
                  </c:pt>
                  <c:pt idx="1696">
                    <c:v>14-Sep-1972</c:v>
                  </c:pt>
                  <c:pt idx="1697">
                    <c:v>21-Oct-1961</c:v>
                  </c:pt>
                  <c:pt idx="1698">
                    <c:v>6-Jul-1968</c:v>
                  </c:pt>
                  <c:pt idx="1699">
                    <c:v>30-Nov-1970</c:v>
                  </c:pt>
                  <c:pt idx="1700">
                    <c:v>7-Oct-1999</c:v>
                  </c:pt>
                  <c:pt idx="1701">
                    <c:v>3-Aug-2004</c:v>
                  </c:pt>
                  <c:pt idx="1702">
                    <c:v>16-Dec-1964</c:v>
                  </c:pt>
                  <c:pt idx="1703">
                    <c:v>29-Oct-1971</c:v>
                  </c:pt>
                  <c:pt idx="1704">
                    <c:v>10-Sep-1974</c:v>
                  </c:pt>
                  <c:pt idx="1705">
                    <c:v>13-Jun-1973</c:v>
                  </c:pt>
                  <c:pt idx="1706">
                    <c:v>30-Dec-2003</c:v>
                  </c:pt>
                  <c:pt idx="1707">
                    <c:v>10-Jul-1971</c:v>
                  </c:pt>
                  <c:pt idx="1708">
                    <c:v>8-Aug-1970</c:v>
                  </c:pt>
                  <c:pt idx="1709">
                    <c:v>27-Jun-1973</c:v>
                  </c:pt>
                  <c:pt idx="1710">
                    <c:v>2-Jun-1974</c:v>
                  </c:pt>
                  <c:pt idx="1711">
                    <c:v>26-Aug-1983</c:v>
                  </c:pt>
                  <c:pt idx="1712">
                    <c:v>13-Nov-1975</c:v>
                  </c:pt>
                  <c:pt idx="1713">
                    <c:v>22-Oct-1973</c:v>
                  </c:pt>
                  <c:pt idx="1714">
                    <c:v>24-Nov-1968</c:v>
                  </c:pt>
                  <c:pt idx="1715">
                    <c:v>3-Oct-1994</c:v>
                  </c:pt>
                  <c:pt idx="1716">
                    <c:v>14-Nov-1969</c:v>
                  </c:pt>
                  <c:pt idx="1717">
                    <c:v>7-Aug-1997</c:v>
                  </c:pt>
                  <c:pt idx="1718">
                    <c:v>14-Dec-2003</c:v>
                  </c:pt>
                  <c:pt idx="1719">
                    <c:v>9-Sep-1975</c:v>
                  </c:pt>
                  <c:pt idx="1720">
                    <c:v>9-Nov-1970</c:v>
                  </c:pt>
                  <c:pt idx="1721">
                    <c:v>25-Jul-2003</c:v>
                  </c:pt>
                  <c:pt idx="1722">
                    <c:v>14-Nov-1979</c:v>
                  </c:pt>
                  <c:pt idx="1723">
                    <c:v>21-Dec-1983</c:v>
                  </c:pt>
                  <c:pt idx="1724">
                    <c:v>18-Aug-1966</c:v>
                  </c:pt>
                  <c:pt idx="1725">
                    <c:v>1-Jun-1975</c:v>
                  </c:pt>
                  <c:pt idx="1726">
                    <c:v>26-Aug-1999</c:v>
                  </c:pt>
                  <c:pt idx="1727">
                    <c:v>27-Dec-1982</c:v>
                  </c:pt>
                  <c:pt idx="1728">
                    <c:v>16-Jun-1971</c:v>
                  </c:pt>
                  <c:pt idx="1729">
                    <c:v>24-Aug-1965</c:v>
                  </c:pt>
                  <c:pt idx="1730">
                    <c:v>12-Sep-1980</c:v>
                  </c:pt>
                  <c:pt idx="1731">
                    <c:v>28-Aug-2001</c:v>
                  </c:pt>
                  <c:pt idx="1732">
                    <c:v>14-Oct-1989</c:v>
                  </c:pt>
                  <c:pt idx="1733">
                    <c:v>19-Dec-1975</c:v>
                  </c:pt>
                  <c:pt idx="1734">
                    <c:v>28-Sep-2003</c:v>
                  </c:pt>
                  <c:pt idx="1735">
                    <c:v>17-Aug-1979</c:v>
                  </c:pt>
                  <c:pt idx="1736">
                    <c:v>16-Jul-1988</c:v>
                  </c:pt>
                  <c:pt idx="1737">
                    <c:v>27-Aug-1963</c:v>
                  </c:pt>
                  <c:pt idx="1738">
                    <c:v>28-Sep-1979</c:v>
                  </c:pt>
                  <c:pt idx="1739">
                    <c:v>20-Sep-1979</c:v>
                  </c:pt>
                  <c:pt idx="1740">
                    <c:v>18-Jul-1976</c:v>
                  </c:pt>
                  <c:pt idx="1741">
                    <c:v>16-Nov-1962</c:v>
                  </c:pt>
                  <c:pt idx="1742">
                    <c:v>25-Dec-1983</c:v>
                  </c:pt>
                  <c:pt idx="1743">
                    <c:v>12-Jun-1999</c:v>
                  </c:pt>
                  <c:pt idx="1744">
                    <c:v>21-Nov-1990</c:v>
                  </c:pt>
                  <c:pt idx="1745">
                    <c:v>4-Sep-1980</c:v>
                  </c:pt>
                  <c:pt idx="1746">
                    <c:v>4-Aug-2004</c:v>
                  </c:pt>
                  <c:pt idx="1747">
                    <c:v>5-Oct-1966</c:v>
                  </c:pt>
                  <c:pt idx="1748">
                    <c:v>10-Dec-1980</c:v>
                  </c:pt>
                  <c:pt idx="1749">
                    <c:v>3-Sep-1974</c:v>
                  </c:pt>
                  <c:pt idx="1750">
                    <c:v>14-Oct-1974</c:v>
                  </c:pt>
                  <c:pt idx="1751">
                    <c:v>26-Aug-1969</c:v>
                  </c:pt>
                  <c:pt idx="1752">
                    <c:v>23-Nov-1977</c:v>
                  </c:pt>
                  <c:pt idx="1753">
                    <c:v>2-Jul-1983</c:v>
                  </c:pt>
                  <c:pt idx="1754">
                    <c:v>19-Nov-1964</c:v>
                  </c:pt>
                  <c:pt idx="1755">
                    <c:v>8-Dec-1975</c:v>
                  </c:pt>
                  <c:pt idx="1756">
                    <c:v>8-Sep-1967</c:v>
                  </c:pt>
                  <c:pt idx="1757">
                    <c:v>4-Aug-1986</c:v>
                  </c:pt>
                  <c:pt idx="1758">
                    <c:v>10-Nov-1980</c:v>
                  </c:pt>
                  <c:pt idx="1759">
                    <c:v>14-Sep-1992</c:v>
                  </c:pt>
                  <c:pt idx="1760">
                    <c:v>1-Aug-1965</c:v>
                  </c:pt>
                  <c:pt idx="1761">
                    <c:v>17-Dec-1967</c:v>
                  </c:pt>
                  <c:pt idx="1762">
                    <c:v>9-Jul-1966</c:v>
                  </c:pt>
                  <c:pt idx="1763">
                    <c:v>13-Oct-1969</c:v>
                  </c:pt>
                  <c:pt idx="1764">
                    <c:v>18-Oct-1962</c:v>
                  </c:pt>
                  <c:pt idx="1765">
                    <c:v>12-Jul-1985</c:v>
                  </c:pt>
                  <c:pt idx="1766">
                    <c:v>2-Jul-1962</c:v>
                  </c:pt>
                  <c:pt idx="1767">
                    <c:v>17-Sep-1985</c:v>
                  </c:pt>
                  <c:pt idx="1768">
                    <c:v>7-Sep-1993</c:v>
                  </c:pt>
                  <c:pt idx="1769">
                    <c:v>2-Jul-1966</c:v>
                  </c:pt>
                  <c:pt idx="1770">
                    <c:v>22-Aug-1966</c:v>
                  </c:pt>
                  <c:pt idx="1771">
                    <c:v>17-Oct-1987</c:v>
                  </c:pt>
                  <c:pt idx="1772">
                    <c:v>8-Jun-1994</c:v>
                  </c:pt>
                  <c:pt idx="1773">
                    <c:v>9-Jul-2002</c:v>
                  </c:pt>
                  <c:pt idx="1774">
                    <c:v>6-Oct-1983</c:v>
                  </c:pt>
                  <c:pt idx="1775">
                    <c:v>25-Jul-1988</c:v>
                  </c:pt>
                  <c:pt idx="1776">
                    <c:v>10-Aug-1966</c:v>
                  </c:pt>
                  <c:pt idx="1777">
                    <c:v>9-Oct-1980</c:v>
                  </c:pt>
                  <c:pt idx="1778">
                    <c:v>18-Oct-1997</c:v>
                  </c:pt>
                  <c:pt idx="1779">
                    <c:v>30-Oct-1979</c:v>
                  </c:pt>
                  <c:pt idx="1780">
                    <c:v>19-Jun-1989</c:v>
                  </c:pt>
                  <c:pt idx="1781">
                    <c:v>25-Oct-1966</c:v>
                  </c:pt>
                  <c:pt idx="1782">
                    <c:v>14-Jun-1972</c:v>
                  </c:pt>
                  <c:pt idx="1783">
                    <c:v>8-Aug-1990</c:v>
                  </c:pt>
                  <c:pt idx="1784">
                    <c:v>27-Aug-1994</c:v>
                  </c:pt>
                  <c:pt idx="1785">
                    <c:v>24-Sep-1978</c:v>
                  </c:pt>
                  <c:pt idx="1786">
                    <c:v>14-Jul-1963</c:v>
                  </c:pt>
                  <c:pt idx="1787">
                    <c:v>17-Sep-1985</c:v>
                  </c:pt>
                  <c:pt idx="1788">
                    <c:v>19-Aug-1992</c:v>
                  </c:pt>
                  <c:pt idx="1789">
                    <c:v>8-Nov-1980</c:v>
                  </c:pt>
                  <c:pt idx="1790">
                    <c:v>30-Nov-1987</c:v>
                  </c:pt>
                  <c:pt idx="1791">
                    <c:v>15-Dec-1982</c:v>
                  </c:pt>
                  <c:pt idx="1792">
                    <c:v>29-Dec-1986</c:v>
                  </c:pt>
                  <c:pt idx="1793">
                    <c:v>6-Sep-1993</c:v>
                  </c:pt>
                  <c:pt idx="1794">
                    <c:v>30-Jun-1987</c:v>
                  </c:pt>
                  <c:pt idx="1795">
                    <c:v>24-Aug-1991</c:v>
                  </c:pt>
                  <c:pt idx="1796">
                    <c:v>15-Nov-1966</c:v>
                  </c:pt>
                  <c:pt idx="1797">
                    <c:v>29-Jul-1967</c:v>
                  </c:pt>
                  <c:pt idx="1798">
                    <c:v>28-Dec-1985</c:v>
                  </c:pt>
                  <c:pt idx="1799">
                    <c:v>16-Sep-1991</c:v>
                  </c:pt>
                  <c:pt idx="1800">
                    <c:v>2-Jul-1979</c:v>
                  </c:pt>
                  <c:pt idx="1801">
                    <c:v>28-Sep-1993</c:v>
                  </c:pt>
                  <c:pt idx="1802">
                    <c:v>5-Jun-1989</c:v>
                  </c:pt>
                  <c:pt idx="1803">
                    <c:v>22-Aug-1965</c:v>
                  </c:pt>
                  <c:pt idx="1804">
                    <c:v>19-Dec-1983</c:v>
                  </c:pt>
                  <c:pt idx="1805">
                    <c:v>24-Oct-1988</c:v>
                  </c:pt>
                  <c:pt idx="1806">
                    <c:v>30-Nov-1992</c:v>
                  </c:pt>
                  <c:pt idx="1807">
                    <c:v>6-Aug-1998</c:v>
                  </c:pt>
                  <c:pt idx="1808">
                    <c:v>20-Oct-1963</c:v>
                  </c:pt>
                  <c:pt idx="1809">
                    <c:v>3-Aug-1969</c:v>
                  </c:pt>
                  <c:pt idx="1810">
                    <c:v>27-Sep-1995</c:v>
                  </c:pt>
                  <c:pt idx="1811">
                    <c:v>6-Dec-1963</c:v>
                  </c:pt>
                  <c:pt idx="1812">
                    <c:v>24-Jul-2003</c:v>
                  </c:pt>
                  <c:pt idx="1813">
                    <c:v>18-Dec-1962</c:v>
                  </c:pt>
                  <c:pt idx="1814">
                    <c:v>3-Dec-1969</c:v>
                  </c:pt>
                  <c:pt idx="1815">
                    <c:v>15-Oct-1979</c:v>
                  </c:pt>
                  <c:pt idx="1816">
                    <c:v>28-Nov-1995</c:v>
                  </c:pt>
                  <c:pt idx="1817">
                    <c:v>19-Nov-1979</c:v>
                  </c:pt>
                  <c:pt idx="1818">
                    <c:v>27-Dec-1992</c:v>
                  </c:pt>
                  <c:pt idx="1819">
                    <c:v>30-Aug-1967</c:v>
                  </c:pt>
                  <c:pt idx="1820">
                    <c:v>17-Oct-1970</c:v>
                  </c:pt>
                  <c:pt idx="1821">
                    <c:v>23-Sep-1998</c:v>
                  </c:pt>
                  <c:pt idx="1822">
                    <c:v>12-Aug-1986</c:v>
                  </c:pt>
                  <c:pt idx="1823">
                    <c:v>26-Sep-1964</c:v>
                  </c:pt>
                  <c:pt idx="1824">
                    <c:v>15-Dec-1999</c:v>
                  </c:pt>
                  <c:pt idx="1825">
                    <c:v>29-Nov-1965</c:v>
                  </c:pt>
                  <c:pt idx="1826">
                    <c:v>4-Jul-1995</c:v>
                  </c:pt>
                  <c:pt idx="1827">
                    <c:v>25-Dec-1992</c:v>
                  </c:pt>
                  <c:pt idx="1828">
                    <c:v>3-Aug-1995</c:v>
                  </c:pt>
                  <c:pt idx="1829">
                    <c:v>10-Sep-2004</c:v>
                  </c:pt>
                  <c:pt idx="1830">
                    <c:v>15-Jun-1997</c:v>
                  </c:pt>
                  <c:pt idx="1831">
                    <c:v>4-Jul-1963</c:v>
                  </c:pt>
                  <c:pt idx="1832">
                    <c:v>12-Jul-1993</c:v>
                  </c:pt>
                  <c:pt idx="1833">
                    <c:v>24-Oct-1999</c:v>
                  </c:pt>
                  <c:pt idx="1834">
                    <c:v>17-Oct-1965</c:v>
                  </c:pt>
                  <c:pt idx="1835">
                    <c:v>27-Jun-1975</c:v>
                  </c:pt>
                  <c:pt idx="1836">
                    <c:v>4-Nov-1978</c:v>
                  </c:pt>
                  <c:pt idx="1837">
                    <c:v>28-Sep-2001</c:v>
                  </c:pt>
                  <c:pt idx="1838">
                    <c:v>17-Oct-1977</c:v>
                  </c:pt>
                  <c:pt idx="1839">
                    <c:v>4-Dec-1989</c:v>
                  </c:pt>
                  <c:pt idx="1840">
                    <c:v>12-Nov-1979</c:v>
                  </c:pt>
                  <c:pt idx="1841">
                    <c:v>26-Aug-1997</c:v>
                  </c:pt>
                  <c:pt idx="1842">
                    <c:v>12-Dec-1976</c:v>
                  </c:pt>
                  <c:pt idx="1843">
                    <c:v>8-Dec-1963</c:v>
                  </c:pt>
                  <c:pt idx="1844">
                    <c:v>10-Oct-1979</c:v>
                  </c:pt>
                  <c:pt idx="1845">
                    <c:v>21-Jun-1966</c:v>
                  </c:pt>
                  <c:pt idx="1846">
                    <c:v>14-Jul-2003</c:v>
                  </c:pt>
                  <c:pt idx="1847">
                    <c:v>23-Oct-1975</c:v>
                  </c:pt>
                  <c:pt idx="1848">
                    <c:v>1-Jul-1994</c:v>
                  </c:pt>
                  <c:pt idx="1849">
                    <c:v>25-Oct-1990</c:v>
                  </c:pt>
                  <c:pt idx="1850">
                    <c:v>26-Jul-1970</c:v>
                  </c:pt>
                  <c:pt idx="1851">
                    <c:v>25-Aug-2002</c:v>
                  </c:pt>
                  <c:pt idx="1852">
                    <c:v>16-Nov-1963</c:v>
                  </c:pt>
                  <c:pt idx="1853">
                    <c:v>12-Jul-1968</c:v>
                  </c:pt>
                  <c:pt idx="1854">
                    <c:v>16-Jun-1965</c:v>
                  </c:pt>
                  <c:pt idx="1855">
                    <c:v>29-Dec-1990</c:v>
                  </c:pt>
                  <c:pt idx="1856">
                    <c:v>8-Jun-1971</c:v>
                  </c:pt>
                  <c:pt idx="1857">
                    <c:v>2-Nov-2003</c:v>
                  </c:pt>
                  <c:pt idx="1858">
                    <c:v>10-Sep-1972</c:v>
                  </c:pt>
                  <c:pt idx="1859">
                    <c:v>18-Oct-1992</c:v>
                  </c:pt>
                  <c:pt idx="1860">
                    <c:v>1-Nov-2003</c:v>
                  </c:pt>
                  <c:pt idx="1861">
                    <c:v>12-Jul-1963</c:v>
                  </c:pt>
                  <c:pt idx="1862">
                    <c:v>25-Aug-1975</c:v>
                  </c:pt>
                  <c:pt idx="1863">
                    <c:v>22-Oct-1982</c:v>
                  </c:pt>
                  <c:pt idx="1864">
                    <c:v>18-Aug-2004</c:v>
                  </c:pt>
                  <c:pt idx="1865">
                    <c:v>7-Jun-1964</c:v>
                  </c:pt>
                  <c:pt idx="1866">
                    <c:v>16-Sep-1965</c:v>
                  </c:pt>
                  <c:pt idx="1867">
                    <c:v>3-Jun-1998</c:v>
                  </c:pt>
                  <c:pt idx="1868">
                    <c:v>28-Jun-2002</c:v>
                  </c:pt>
                  <c:pt idx="1869">
                    <c:v>29-Oct-1965</c:v>
                  </c:pt>
                  <c:pt idx="1870">
                    <c:v>26-Dec-2003</c:v>
                  </c:pt>
                  <c:pt idx="1871">
                    <c:v>10-Jun-1996</c:v>
                  </c:pt>
                  <c:pt idx="1872">
                    <c:v>22-Aug-1971</c:v>
                  </c:pt>
                  <c:pt idx="1873">
                    <c:v>16-Jul-1980</c:v>
                  </c:pt>
                  <c:pt idx="1874">
                    <c:v>25-Aug-1977</c:v>
                  </c:pt>
                  <c:pt idx="1875">
                    <c:v>21-Oct-1968</c:v>
                  </c:pt>
                  <c:pt idx="1876">
                    <c:v>10-Sep-2003</c:v>
                  </c:pt>
                  <c:pt idx="1877">
                    <c:v>8-Aug-1974</c:v>
                  </c:pt>
                  <c:pt idx="1878">
                    <c:v>19-Oct-1995</c:v>
                  </c:pt>
                  <c:pt idx="1879">
                    <c:v>29-Jul-1962</c:v>
                  </c:pt>
                  <c:pt idx="1880">
                    <c:v>21-Oct-1977</c:v>
                  </c:pt>
                  <c:pt idx="1881">
                    <c:v>23-Sep-1989</c:v>
                  </c:pt>
                  <c:pt idx="1882">
                    <c:v>28-Aug-1974</c:v>
                  </c:pt>
                  <c:pt idx="1883">
                    <c:v>5-Nov-1993</c:v>
                  </c:pt>
                  <c:pt idx="1884">
                    <c:v>25-Sep-1977</c:v>
                  </c:pt>
                  <c:pt idx="1885">
                    <c:v>24-Jul-1975</c:v>
                  </c:pt>
                  <c:pt idx="1886">
                    <c:v>10-Jul-1970</c:v>
                  </c:pt>
                  <c:pt idx="1887">
                    <c:v>25-Jun-1963</c:v>
                  </c:pt>
                  <c:pt idx="1888">
                    <c:v>25-Jun-2001</c:v>
                  </c:pt>
                  <c:pt idx="1889">
                    <c:v>23-Dec-1995</c:v>
                  </c:pt>
                  <c:pt idx="1890">
                    <c:v>10-Oct-1958</c:v>
                  </c:pt>
                  <c:pt idx="1891">
                    <c:v>4-Aug-1962</c:v>
                  </c:pt>
                  <c:pt idx="1892">
                    <c:v>3-Nov-1971</c:v>
                  </c:pt>
                  <c:pt idx="1893">
                    <c:v>20-Dec-2003</c:v>
                  </c:pt>
                  <c:pt idx="1894">
                    <c:v>28-Sep-1995</c:v>
                  </c:pt>
                  <c:pt idx="1895">
                    <c:v>5-Dec-1965</c:v>
                  </c:pt>
                  <c:pt idx="1896">
                    <c:v>8-Aug-1969</c:v>
                  </c:pt>
                  <c:pt idx="1897">
                    <c:v>24-Aug-2003</c:v>
                  </c:pt>
                  <c:pt idx="1898">
                    <c:v>30-Jul-1972</c:v>
                  </c:pt>
                  <c:pt idx="1899">
                    <c:v>8-Sep-2002</c:v>
                  </c:pt>
                  <c:pt idx="1900">
                    <c:v>21-Aug-1988</c:v>
                  </c:pt>
                  <c:pt idx="1901">
                    <c:v>6-Aug-1988</c:v>
                  </c:pt>
                  <c:pt idx="1902">
                    <c:v>11-Sep-1974</c:v>
                  </c:pt>
                  <c:pt idx="1903">
                    <c:v>27-Dec-1979</c:v>
                  </c:pt>
                  <c:pt idx="1904">
                    <c:v>6-Jul-1982</c:v>
                  </c:pt>
                  <c:pt idx="1905">
                    <c:v>12-Dec-1993</c:v>
                  </c:pt>
                  <c:pt idx="1906">
                    <c:v>6-Oct-1987</c:v>
                  </c:pt>
                  <c:pt idx="1907">
                    <c:v>8-Aug-1993</c:v>
                  </c:pt>
                  <c:pt idx="1908">
                    <c:v>27-Aug-1985</c:v>
                  </c:pt>
                  <c:pt idx="1909">
                    <c:v>21-Jun-1958</c:v>
                  </c:pt>
                  <c:pt idx="1910">
                    <c:v>22-Oct-1958</c:v>
                  </c:pt>
                  <c:pt idx="1911">
                    <c:v>16-Sep-1978</c:v>
                  </c:pt>
                  <c:pt idx="1912">
                    <c:v>5-Dec-1988</c:v>
                  </c:pt>
                  <c:pt idx="1913">
                    <c:v>19-Sep-1980</c:v>
                  </c:pt>
                  <c:pt idx="1914">
                    <c:v>27-Jun-1967</c:v>
                  </c:pt>
                  <c:pt idx="1915">
                    <c:v>24-Jul-1982</c:v>
                  </c:pt>
                  <c:pt idx="1916">
                    <c:v>12-Oct-1980</c:v>
                  </c:pt>
                  <c:pt idx="1917">
                    <c:v>25-Dec-1962</c:v>
                  </c:pt>
                  <c:pt idx="1918">
                    <c:v>11-Nov-1982</c:v>
                  </c:pt>
                  <c:pt idx="1919">
                    <c:v>26-Jun-1984</c:v>
                  </c:pt>
                  <c:pt idx="1920">
                    <c:v>9-Oct-1997</c:v>
                  </c:pt>
                  <c:pt idx="1921">
                    <c:v>29-Aug-1974</c:v>
                  </c:pt>
                  <c:pt idx="1922">
                    <c:v>20-Sep-1976</c:v>
                  </c:pt>
                  <c:pt idx="1923">
                    <c:v>26-Jun-1973</c:v>
                  </c:pt>
                  <c:pt idx="1924">
                    <c:v>22-Dec-1988</c:v>
                  </c:pt>
                  <c:pt idx="1925">
                    <c:v>3-Aug-1968</c:v>
                  </c:pt>
                  <c:pt idx="1926">
                    <c:v>6-Jun-1960</c:v>
                  </c:pt>
                  <c:pt idx="1927">
                    <c:v>28-Oct-1965</c:v>
                  </c:pt>
                  <c:pt idx="1928">
                    <c:v>30-Jul-1974</c:v>
                  </c:pt>
                  <c:pt idx="1929">
                    <c:v>2-Oct-1959</c:v>
                  </c:pt>
                  <c:pt idx="1930">
                    <c:v>28-Jun-1974</c:v>
                  </c:pt>
                  <c:pt idx="1931">
                    <c:v>17-Jul-2004</c:v>
                  </c:pt>
                  <c:pt idx="1932">
                    <c:v>20-Jul-1976</c:v>
                  </c:pt>
                  <c:pt idx="1933">
                    <c:v>25-Oct-1990</c:v>
                  </c:pt>
                  <c:pt idx="1934">
                    <c:v>4-Sep-1964</c:v>
                  </c:pt>
                  <c:pt idx="1935">
                    <c:v>6-Sep-1962</c:v>
                  </c:pt>
                  <c:pt idx="1936">
                    <c:v>28-Jun-1967</c:v>
                  </c:pt>
                  <c:pt idx="1937">
                    <c:v>18-Jul-1968</c:v>
                  </c:pt>
                  <c:pt idx="1938">
                    <c:v>17-Dec-1988</c:v>
                  </c:pt>
                  <c:pt idx="1939">
                    <c:v>14-Jul-2001</c:v>
                  </c:pt>
                  <c:pt idx="1940">
                    <c:v>13-Dec-1963</c:v>
                  </c:pt>
                  <c:pt idx="1941">
                    <c:v>16-Sep-1969</c:v>
                  </c:pt>
                  <c:pt idx="1942">
                    <c:v>25-Jul-1960</c:v>
                  </c:pt>
                  <c:pt idx="1943">
                    <c:v>23-Nov-1978</c:v>
                  </c:pt>
                  <c:pt idx="1944">
                    <c:v>17-Jun-1962</c:v>
                  </c:pt>
                  <c:pt idx="1945">
                    <c:v>3-Dec-1959</c:v>
                  </c:pt>
                  <c:pt idx="1946">
                    <c:v>4-Jun-1959</c:v>
                  </c:pt>
                  <c:pt idx="1947">
                    <c:v>15-Aug-1975</c:v>
                  </c:pt>
                  <c:pt idx="1948">
                    <c:v>25-Oct-1962</c:v>
                  </c:pt>
                  <c:pt idx="1949">
                    <c:v>25-Nov-1971</c:v>
                  </c:pt>
                  <c:pt idx="1950">
                    <c:v>5-Sep-1978</c:v>
                  </c:pt>
                  <c:pt idx="1951">
                    <c:v>7-Nov-1972</c:v>
                  </c:pt>
                  <c:pt idx="1952">
                    <c:v>26-Oct-1975</c:v>
                  </c:pt>
                  <c:pt idx="1953">
                    <c:v>12-Jun-1968</c:v>
                  </c:pt>
                  <c:pt idx="1954">
                    <c:v>15-Aug-1971</c:v>
                  </c:pt>
                  <c:pt idx="1955">
                    <c:v>11-sep-1970</c:v>
                  </c:pt>
                  <c:pt idx="1956">
                    <c:v>25-Nov-1979</c:v>
                  </c:pt>
                  <c:pt idx="1957">
                    <c:v>8-Aug-1960</c:v>
                  </c:pt>
                  <c:pt idx="1958">
                    <c:v>18-Sep-1973</c:v>
                  </c:pt>
                  <c:pt idx="1959">
                    <c:v>2-Aug-1995</c:v>
                  </c:pt>
                  <c:pt idx="1960">
                    <c:v>29-Jul-1958</c:v>
                  </c:pt>
                  <c:pt idx="1961">
                    <c:v>29-Nov-1962</c:v>
                  </c:pt>
                  <c:pt idx="1962">
                    <c:v>8-Nov-1968</c:v>
                  </c:pt>
                  <c:pt idx="1963">
                    <c:v>4-Jul-1981</c:v>
                  </c:pt>
                  <c:pt idx="1964">
                    <c:v>17-Oct-1958</c:v>
                  </c:pt>
                  <c:pt idx="1965">
                    <c:v>11-Nov-1970</c:v>
                  </c:pt>
                  <c:pt idx="1966">
                    <c:v>5-Jun-1981</c:v>
                  </c:pt>
                  <c:pt idx="1967">
                    <c:v>18-Oct-1979</c:v>
                  </c:pt>
                  <c:pt idx="1968">
                    <c:v>10-Dec-1975</c:v>
                  </c:pt>
                  <c:pt idx="1969">
                    <c:v>3-Jul-1979</c:v>
                  </c:pt>
                  <c:pt idx="1970">
                    <c:v>27-Jul-1965</c:v>
                  </c:pt>
                  <c:pt idx="1971">
                    <c:v>29-Jul-1962</c:v>
                  </c:pt>
                  <c:pt idx="1972">
                    <c:v>24-Sep-2002</c:v>
                  </c:pt>
                  <c:pt idx="1973">
                    <c:v>4-Sep-1982</c:v>
                  </c:pt>
                  <c:pt idx="1974">
                    <c:v>23-Jul-1958</c:v>
                  </c:pt>
                  <c:pt idx="1975">
                    <c:v>20-Oct-1969</c:v>
                  </c:pt>
                  <c:pt idx="1976">
                    <c:v>13-Nov-1981</c:v>
                  </c:pt>
                  <c:pt idx="1977">
                    <c:v>1-Sep-1967</c:v>
                  </c:pt>
                  <c:pt idx="1978">
                    <c:v>21-Aug-1991</c:v>
                  </c:pt>
                  <c:pt idx="1979">
                    <c:v>8-Nov-1965</c:v>
                  </c:pt>
                  <c:pt idx="1980">
                    <c:v>9-Dec-1997</c:v>
                  </c:pt>
                  <c:pt idx="1981">
                    <c:v>18-Jul-1967</c:v>
                  </c:pt>
                  <c:pt idx="1982">
                    <c:v>14-Oct-1963</c:v>
                  </c:pt>
                  <c:pt idx="1983">
                    <c:v>3-Dec-1962</c:v>
                  </c:pt>
                  <c:pt idx="1984">
                    <c:v>12-Sep-1998</c:v>
                  </c:pt>
                  <c:pt idx="1985">
                    <c:v>14-Jul-1989</c:v>
                  </c:pt>
                  <c:pt idx="1986">
                    <c:v>22-Jul-1989</c:v>
                  </c:pt>
                  <c:pt idx="1987">
                    <c:v>20-Oct-1979</c:v>
                  </c:pt>
                  <c:pt idx="1988">
                    <c:v>20-Nov-1959</c:v>
                  </c:pt>
                  <c:pt idx="1989">
                    <c:v>27-Nov-1976</c:v>
                  </c:pt>
                  <c:pt idx="1990">
                    <c:v>10-Nov-1996</c:v>
                  </c:pt>
                  <c:pt idx="1991">
                    <c:v>28-Nov-1976</c:v>
                  </c:pt>
                  <c:pt idx="1992">
                    <c:v>3-Aug-1959</c:v>
                  </c:pt>
                  <c:pt idx="1993">
                    <c:v>29-Jun-1959</c:v>
                  </c:pt>
                  <c:pt idx="1994">
                    <c:v>4-Nov-1967</c:v>
                  </c:pt>
                  <c:pt idx="1995">
                    <c:v>15-Aug-1967</c:v>
                  </c:pt>
                  <c:pt idx="1996">
                    <c:v>10-Aug-1999</c:v>
                  </c:pt>
                  <c:pt idx="1997">
                    <c:v>20-Sep-1958</c:v>
                  </c:pt>
                  <c:pt idx="1998">
                    <c:v>29-Jul-1958</c:v>
                  </c:pt>
                  <c:pt idx="1999">
                    <c:v>14-Sep-1958</c:v>
                  </c:pt>
                  <c:pt idx="2000">
                    <c:v>22-Jun-1965</c:v>
                  </c:pt>
                  <c:pt idx="2001">
                    <c:v>16-Jul-1963</c:v>
                  </c:pt>
                  <c:pt idx="2002">
                    <c:v>27-Oct-1994</c:v>
                  </c:pt>
                  <c:pt idx="2003">
                    <c:v>19-Dec-1968</c:v>
                  </c:pt>
                  <c:pt idx="2004">
                    <c:v>16-Nov-1988</c:v>
                  </c:pt>
                  <c:pt idx="2005">
                    <c:v>10-Oct-1967</c:v>
                  </c:pt>
                  <c:pt idx="2006">
                    <c:v>24-Dec-1959</c:v>
                  </c:pt>
                  <c:pt idx="2007">
                    <c:v>26-Sep-1969</c:v>
                  </c:pt>
                  <c:pt idx="2008">
                    <c:v>10-Jul-1958</c:v>
                  </c:pt>
                  <c:pt idx="2009">
                    <c:v>15-Oct-1958</c:v>
                  </c:pt>
                  <c:pt idx="2010">
                    <c:v>15-Dec-1968</c:v>
                  </c:pt>
                  <c:pt idx="2011">
                    <c:v>6-Sep-2004</c:v>
                  </c:pt>
                  <c:pt idx="2012">
                    <c:v>13-Jul-1972</c:v>
                  </c:pt>
                  <c:pt idx="2013">
                    <c:v>26-Dec-1974</c:v>
                  </c:pt>
                  <c:pt idx="2014">
                    <c:v>10-Nov-1984</c:v>
                  </c:pt>
                  <c:pt idx="2015">
                    <c:v>8-Nov-1959</c:v>
                  </c:pt>
                  <c:pt idx="2016">
                    <c:v>10-Oct-1959</c:v>
                  </c:pt>
                  <c:pt idx="2017">
                    <c:v>25-Sep-1961</c:v>
                  </c:pt>
                  <c:pt idx="2018">
                    <c:v>21-Sep-1958</c:v>
                  </c:pt>
                  <c:pt idx="2019">
                    <c:v>17-Nov-1983</c:v>
                  </c:pt>
                  <c:pt idx="2020">
                    <c:v>25-Dec-1968</c:v>
                  </c:pt>
                  <c:pt idx="2021">
                    <c:v>7-Jul-1984</c:v>
                  </c:pt>
                  <c:pt idx="2022">
                    <c:v>6-Jul-2004</c:v>
                  </c:pt>
                  <c:pt idx="2023">
                    <c:v>14-Jun-1961</c:v>
                  </c:pt>
                  <c:pt idx="2024">
                    <c:v>26-Sep-1976</c:v>
                  </c:pt>
                  <c:pt idx="2025">
                    <c:v>8-Jun-1972</c:v>
                  </c:pt>
                  <c:pt idx="2026">
                    <c:v>12-Sep-1991</c:v>
                  </c:pt>
                  <c:pt idx="2027">
                    <c:v>8-Nov-1960</c:v>
                  </c:pt>
                  <c:pt idx="2028">
                    <c:v>8-Jul-1963</c:v>
                  </c:pt>
                  <c:pt idx="2029">
                    <c:v>6-Jul-1963</c:v>
                  </c:pt>
                  <c:pt idx="2030">
                    <c:v>23-Dec-1963</c:v>
                  </c:pt>
                  <c:pt idx="2031">
                    <c:v>6-Sep-1959</c:v>
                  </c:pt>
                  <c:pt idx="2032">
                    <c:v>13-Jul-1990</c:v>
                  </c:pt>
                  <c:pt idx="2033">
                    <c:v>29-Aug-1959</c:v>
                  </c:pt>
                  <c:pt idx="2034">
                    <c:v>18-Jun-1960</c:v>
                  </c:pt>
                  <c:pt idx="2035">
                    <c:v>27-Jul-1962</c:v>
                  </c:pt>
                  <c:pt idx="2036">
                    <c:v>21-Sep-1966</c:v>
                  </c:pt>
                  <c:pt idx="2037">
                    <c:v>7-Jul-1959</c:v>
                  </c:pt>
                  <c:pt idx="2038">
                    <c:v>29-Dec-1959</c:v>
                  </c:pt>
                  <c:pt idx="2039">
                    <c:v>25-Sep-1985</c:v>
                  </c:pt>
                  <c:pt idx="2040">
                    <c:v>5-Oct-1959</c:v>
                  </c:pt>
                  <c:pt idx="2041">
                    <c:v>19-Dec-1978</c:v>
                  </c:pt>
                  <c:pt idx="2042">
                    <c:v>21-Jul-1960</c:v>
                  </c:pt>
                  <c:pt idx="2043">
                    <c:v>7-Jun-2003</c:v>
                  </c:pt>
                  <c:pt idx="2044">
                    <c:v>10-Dec-1958</c:v>
                  </c:pt>
                  <c:pt idx="2045">
                    <c:v>25-Nov-1958</c:v>
                  </c:pt>
                  <c:pt idx="2046">
                    <c:v>8-Dec-1986</c:v>
                  </c:pt>
                  <c:pt idx="2047">
                    <c:v>22-Sep-1962</c:v>
                  </c:pt>
                  <c:pt idx="2048">
                    <c:v>10-Nov-1966</c:v>
                  </c:pt>
                  <c:pt idx="2049">
                    <c:v>6-Aug-1959</c:v>
                  </c:pt>
                  <c:pt idx="2050">
                    <c:v>16-Jul-2004</c:v>
                  </c:pt>
                  <c:pt idx="2051">
                    <c:v>23-Oct-1969</c:v>
                  </c:pt>
                  <c:pt idx="2052">
                    <c:v>29-Aug-1985</c:v>
                  </c:pt>
                  <c:pt idx="2053">
                    <c:v>2-Aug-1981</c:v>
                  </c:pt>
                  <c:pt idx="2054">
                    <c:v>24-Nov-1986</c:v>
                  </c:pt>
                  <c:pt idx="2055">
                    <c:v>14-Sep-1985</c:v>
                  </c:pt>
                  <c:pt idx="2056">
                    <c:v>4-Aug-1963</c:v>
                  </c:pt>
                  <c:pt idx="2057">
                    <c:v>20-Jul-1984</c:v>
                  </c:pt>
                  <c:pt idx="2058">
                    <c:v>29-Sep-1975</c:v>
                  </c:pt>
                  <c:pt idx="2059">
                    <c:v>24-Dec-1961</c:v>
                  </c:pt>
                  <c:pt idx="2060">
                    <c:v>26-Jul-1969</c:v>
                  </c:pt>
                  <c:pt idx="2061">
                    <c:v>18-Nov-1961</c:v>
                  </c:pt>
                  <c:pt idx="2062">
                    <c:v>10-Sep-1964</c:v>
                  </c:pt>
                  <c:pt idx="2063">
                    <c:v>14-Aug-1992</c:v>
                  </c:pt>
                  <c:pt idx="2064">
                    <c:v>15-Jul-1968</c:v>
                  </c:pt>
                  <c:pt idx="2065">
                    <c:v>11-Jul-1960</c:v>
                  </c:pt>
                  <c:pt idx="2066">
                    <c:v>14-Oct-1963</c:v>
                  </c:pt>
                  <c:pt idx="2067">
                    <c:v>30-Aug-1990</c:v>
                  </c:pt>
                  <c:pt idx="2068">
                    <c:v>7-Aug-1975</c:v>
                  </c:pt>
                  <c:pt idx="2069">
                    <c:v>14-Nov-1975</c:v>
                  </c:pt>
                  <c:pt idx="2070">
                    <c:v>24-Jul-1960</c:v>
                  </c:pt>
                  <c:pt idx="2071">
                    <c:v>28-Jul-1960</c:v>
                  </c:pt>
                  <c:pt idx="2072">
                    <c:v>19-Aug-1985</c:v>
                  </c:pt>
                  <c:pt idx="2073">
                    <c:v>16-Dec-1960</c:v>
                  </c:pt>
                  <c:pt idx="2074">
                    <c:v>11-Jul-1960</c:v>
                  </c:pt>
                  <c:pt idx="2075">
                    <c:v>13-Aug-1960</c:v>
                  </c:pt>
                  <c:pt idx="2076">
                    <c:v>29-Jun-1975</c:v>
                  </c:pt>
                  <c:pt idx="2077">
                    <c:v>14-Nov-1966</c:v>
                  </c:pt>
                  <c:pt idx="2078">
                    <c:v>3-Nov-1961</c:v>
                  </c:pt>
                  <c:pt idx="2079">
                    <c:v>17-Jun-1994</c:v>
                  </c:pt>
                  <c:pt idx="2080">
                    <c:v>29-Oct-1976</c:v>
                  </c:pt>
                  <c:pt idx="2081">
                    <c:v>22-Jul-1961</c:v>
                  </c:pt>
                  <c:pt idx="2082">
                    <c:v>19-Dec-1992</c:v>
                  </c:pt>
                  <c:pt idx="2083">
                    <c:v>20-Dec-1959</c:v>
                  </c:pt>
                  <c:pt idx="2084">
                    <c:v>25-Nov-1959</c:v>
                  </c:pt>
                  <c:pt idx="2085">
                    <c:v>9-Dec-1959</c:v>
                  </c:pt>
                  <c:pt idx="2086">
                    <c:v>6-Jun-1984</c:v>
                  </c:pt>
                  <c:pt idx="2087">
                    <c:v>30-Sep-1979</c:v>
                  </c:pt>
                  <c:pt idx="2088">
                    <c:v>24-Sep-1964</c:v>
                  </c:pt>
                  <c:pt idx="2089">
                    <c:v>2-Oct-1990</c:v>
                  </c:pt>
                  <c:pt idx="2090">
                    <c:v>11-Nov-1960</c:v>
                  </c:pt>
                  <c:pt idx="2091">
                    <c:v>24-Nov-1974</c:v>
                  </c:pt>
                  <c:pt idx="2092">
                    <c:v>23-Aug-1976</c:v>
                  </c:pt>
                  <c:pt idx="2093">
                    <c:v>1-Jul-1994</c:v>
                  </c:pt>
                  <c:pt idx="2094">
                    <c:v>11-Oct-1962</c:v>
                  </c:pt>
                  <c:pt idx="2095">
                    <c:v>24-Nov-1962</c:v>
                  </c:pt>
                  <c:pt idx="2096">
                    <c:v>13-Nov-1965</c:v>
                  </c:pt>
                  <c:pt idx="2097">
                    <c:v>7-Dec-1962</c:v>
                  </c:pt>
                  <c:pt idx="2098">
                    <c:v>15-Oct-1982</c:v>
                  </c:pt>
                  <c:pt idx="2099">
                    <c:v>5-Aug-1962</c:v>
                  </c:pt>
                  <c:pt idx="2100">
                    <c:v>6-Dec-1961</c:v>
                  </c:pt>
                  <c:pt idx="2101">
                    <c:v>6-Dec-1961</c:v>
                  </c:pt>
                  <c:pt idx="2102">
                    <c:v>22-Dec-1967</c:v>
                  </c:pt>
                  <c:pt idx="2103">
                    <c:v>7-Sep-1961</c:v>
                  </c:pt>
                  <c:pt idx="2104">
                    <c:v>16-Aug-1999</c:v>
                  </c:pt>
                  <c:pt idx="2105">
                    <c:v>14-Sep-1963</c:v>
                  </c:pt>
                  <c:pt idx="2106">
                    <c:v>12-Aug-1992</c:v>
                  </c:pt>
                  <c:pt idx="2107">
                    <c:v>2-Aug-1962</c:v>
                  </c:pt>
                  <c:pt idx="2108">
                    <c:v>30-Oct-1971</c:v>
                  </c:pt>
                  <c:pt idx="2109">
                    <c:v>17-Jul-1978</c:v>
                  </c:pt>
                  <c:pt idx="2110">
                    <c:v>6-Nov-1961</c:v>
                  </c:pt>
                  <c:pt idx="2111">
                    <c:v>26-Oct-1985</c:v>
                  </c:pt>
                  <c:pt idx="2112">
                    <c:v>6-Aug-1967</c:v>
                  </c:pt>
                  <c:pt idx="2113">
                    <c:v>27-Jun-1958</c:v>
                  </c:pt>
                  <c:pt idx="2114">
                    <c:v>16-Oct-1971</c:v>
                  </c:pt>
                  <c:pt idx="2115">
                    <c:v>23-Sep-1969</c:v>
                  </c:pt>
                  <c:pt idx="2116">
                    <c:v>9-Nov-1961</c:v>
                  </c:pt>
                  <c:pt idx="2117">
                    <c:v>4-Nov-1965</c:v>
                  </c:pt>
                  <c:pt idx="2118">
                    <c:v>23-Sep-1964</c:v>
                  </c:pt>
                  <c:pt idx="2119">
                    <c:v>20-Jul-1962</c:v>
                  </c:pt>
                  <c:pt idx="2120">
                    <c:v>27-Sep-1972</c:v>
                  </c:pt>
                  <c:pt idx="2121">
                    <c:v>13-Dec-1969</c:v>
                  </c:pt>
                  <c:pt idx="2122">
                    <c:v>24-Jun-1962</c:v>
                  </c:pt>
                  <c:pt idx="2123">
                    <c:v>30-Oct-1981</c:v>
                  </c:pt>
                  <c:pt idx="2124">
                    <c:v>27-Nov-1979</c:v>
                  </c:pt>
                  <c:pt idx="2125">
                    <c:v>7-Oct-1964</c:v>
                  </c:pt>
                  <c:pt idx="2126">
                    <c:v>28-Nov-1960</c:v>
                  </c:pt>
                  <c:pt idx="2127">
                    <c:v>23-Sep-1960</c:v>
                  </c:pt>
                  <c:pt idx="2128">
                    <c:v>22-Jun-1960</c:v>
                  </c:pt>
                  <c:pt idx="2129">
                    <c:v>4-Nov-1960</c:v>
                  </c:pt>
                  <c:pt idx="2130">
                    <c:v>20-Aug-1961</c:v>
                  </c:pt>
                  <c:pt idx="2131">
                    <c:v>22-Dec-1966</c:v>
                  </c:pt>
                  <c:pt idx="2132">
                    <c:v>14-Aug-1963</c:v>
                  </c:pt>
                  <c:pt idx="2133">
                    <c:v>1-Sep-1963</c:v>
                  </c:pt>
                  <c:pt idx="2134">
                    <c:v>16-Aug-1963</c:v>
                  </c:pt>
                  <c:pt idx="2135">
                    <c:v>9-Jul-2004</c:v>
                  </c:pt>
                  <c:pt idx="2136">
                    <c:v>27-Aug-1977</c:v>
                  </c:pt>
                  <c:pt idx="2137">
                    <c:v>6-Aug-1984</c:v>
                  </c:pt>
                  <c:pt idx="2138">
                    <c:v>27-Sep-1963</c:v>
                  </c:pt>
                  <c:pt idx="2139">
                    <c:v>22-Sep-1973</c:v>
                  </c:pt>
                  <c:pt idx="2140">
                    <c:v>27-Sep-1993</c:v>
                  </c:pt>
                  <c:pt idx="2141">
                    <c:v>9-Nov-2004</c:v>
                  </c:pt>
                  <c:pt idx="2142">
                    <c:v>25-Sep-1967</c:v>
                  </c:pt>
                  <c:pt idx="2143">
                    <c:v>20-Jul-1963</c:v>
                  </c:pt>
                  <c:pt idx="2144">
                    <c:v>24-Jul-1978</c:v>
                  </c:pt>
                  <c:pt idx="2145">
                    <c:v>29-Oct-1983</c:v>
                  </c:pt>
                  <c:pt idx="2146">
                    <c:v>5-Dec-1963</c:v>
                  </c:pt>
                  <c:pt idx="2147">
                    <c:v>6-Jun-1964</c:v>
                  </c:pt>
                  <c:pt idx="2148">
                    <c:v>7-Oct-1972</c:v>
                  </c:pt>
                  <c:pt idx="2149">
                    <c:v>25-Sep-1975</c:v>
                  </c:pt>
                  <c:pt idx="2150">
                    <c:v>1-Oct-1962</c:v>
                  </c:pt>
                  <c:pt idx="2151">
                    <c:v>2-Sep-1962</c:v>
                  </c:pt>
                  <c:pt idx="2152">
                    <c:v>17-Jul-1988</c:v>
                  </c:pt>
                  <c:pt idx="2153">
                    <c:v>8-Jul-1970</c:v>
                  </c:pt>
                  <c:pt idx="2154">
                    <c:v>28-Nov-1964</c:v>
                  </c:pt>
                  <c:pt idx="2155">
                    <c:v>7-Jul-1992</c:v>
                  </c:pt>
                  <c:pt idx="2156">
                    <c:v>24-Sep-1974</c:v>
                  </c:pt>
                  <c:pt idx="2157">
                    <c:v>27-Aug-1962</c:v>
                  </c:pt>
                  <c:pt idx="2158">
                    <c:v>8-Aug-1969</c:v>
                  </c:pt>
                  <c:pt idx="2159">
                    <c:v>14-Sep-1965</c:v>
                  </c:pt>
                  <c:pt idx="2160">
                    <c:v>11-Jul-1962</c:v>
                  </c:pt>
                  <c:pt idx="2161">
                    <c:v>17-Dec-1966</c:v>
                  </c:pt>
                  <c:pt idx="2162">
                    <c:v>5-Sep-1972</c:v>
                  </c:pt>
                  <c:pt idx="2163">
                    <c:v>22-Jul-1962</c:v>
                  </c:pt>
                  <c:pt idx="2164">
                    <c:v>22-Nov-1962</c:v>
                  </c:pt>
                  <c:pt idx="2165">
                    <c:v>4-Oct-1965</c:v>
                  </c:pt>
                  <c:pt idx="2166">
                    <c:v>28-Dec-1970</c:v>
                  </c:pt>
                  <c:pt idx="2167">
                    <c:v>19-Aug-1963</c:v>
                  </c:pt>
                  <c:pt idx="2168">
                    <c:v>18-Nov-1998</c:v>
                  </c:pt>
                  <c:pt idx="2169">
                    <c:v>6-Sep-1972</c:v>
                  </c:pt>
                  <c:pt idx="2170">
                    <c:v>11-Aug-1988</c:v>
                  </c:pt>
                  <c:pt idx="2171">
                    <c:v>18-Jun-1970</c:v>
                  </c:pt>
                  <c:pt idx="2172">
                    <c:v>26-Nov-1969</c:v>
                  </c:pt>
                  <c:pt idx="2173">
                    <c:v>28-Nov-1961</c:v>
                  </c:pt>
                  <c:pt idx="2174">
                    <c:v>28-Nov-1961</c:v>
                  </c:pt>
                  <c:pt idx="2175">
                    <c:v>16-Oct-1962</c:v>
                  </c:pt>
                  <c:pt idx="2176">
                    <c:v>12-Jul-1966</c:v>
                  </c:pt>
                  <c:pt idx="2177">
                    <c:v>3-Dec-1968</c:v>
                  </c:pt>
                  <c:pt idx="2178">
                    <c:v>1-Sep-1967</c:v>
                  </c:pt>
                  <c:pt idx="2179">
                    <c:v>12-Nov-1968</c:v>
                  </c:pt>
                  <c:pt idx="2180">
                    <c:v>12-Aug-1972</c:v>
                  </c:pt>
                  <c:pt idx="2181">
                    <c:v>26-Nov-1968</c:v>
                  </c:pt>
                  <c:pt idx="2182">
                    <c:v>9-Aug-1995</c:v>
                  </c:pt>
                  <c:pt idx="2183">
                    <c:v>4-Aug-1964</c:v>
                  </c:pt>
                  <c:pt idx="2184">
                    <c:v>14-Jul-1979</c:v>
                  </c:pt>
                  <c:pt idx="2185">
                    <c:v>21-Aug-1972</c:v>
                  </c:pt>
                  <c:pt idx="2186">
                    <c:v>29-Dec-1989</c:v>
                  </c:pt>
                  <c:pt idx="2187">
                    <c:v>26-Sep-1962</c:v>
                  </c:pt>
                  <c:pt idx="2188">
                    <c:v>29-Dec-1966</c:v>
                  </c:pt>
                  <c:pt idx="2189">
                    <c:v>22-Sep-1963</c:v>
                  </c:pt>
                  <c:pt idx="2190">
                    <c:v>2-Aug-1963</c:v>
                  </c:pt>
                  <c:pt idx="2191">
                    <c:v>11-Oct-1979</c:v>
                  </c:pt>
                  <c:pt idx="2192">
                    <c:v>29-Aug-1963</c:v>
                  </c:pt>
                  <c:pt idx="2193">
                    <c:v>28-Oct-1963</c:v>
                  </c:pt>
                  <c:pt idx="2194">
                    <c:v>29-Oct-1990</c:v>
                  </c:pt>
                  <c:pt idx="2195">
                    <c:v>16-Nov-1966</c:v>
                  </c:pt>
                  <c:pt idx="2196">
                    <c:v>28-Aug-1967</c:v>
                  </c:pt>
                  <c:pt idx="2197">
                    <c:v>30-Dec-1967</c:v>
                  </c:pt>
                  <c:pt idx="2198">
                    <c:v>6-Dec-1966</c:v>
                  </c:pt>
                  <c:pt idx="2199">
                    <c:v>13-Aug-1986</c:v>
                  </c:pt>
                  <c:pt idx="2200">
                    <c:v>23-Nov-1989</c:v>
                  </c:pt>
                  <c:pt idx="2201">
                    <c:v>23-Jun-1974</c:v>
                  </c:pt>
                  <c:pt idx="2202">
                    <c:v>5-Jun-1974</c:v>
                  </c:pt>
                  <c:pt idx="2203">
                    <c:v>17-Jul-1963</c:v>
                  </c:pt>
                  <c:pt idx="2204">
                    <c:v>29-Jul-1966</c:v>
                  </c:pt>
                  <c:pt idx="2205">
                    <c:v>15-Oct-1964</c:v>
                  </c:pt>
                  <c:pt idx="2206">
                    <c:v>19-Jul-1963</c:v>
                  </c:pt>
                  <c:pt idx="2207">
                    <c:v>24-Jun-1964</c:v>
                  </c:pt>
                  <c:pt idx="2208">
                    <c:v>2-Jul-1964</c:v>
                  </c:pt>
                  <c:pt idx="2209">
                    <c:v>20-Jul-1964</c:v>
                  </c:pt>
                  <c:pt idx="2210">
                    <c:v>14-Aug-1977</c:v>
                  </c:pt>
                  <c:pt idx="2211">
                    <c:v>29-Aug-1991</c:v>
                  </c:pt>
                  <c:pt idx="2212">
                    <c:v>5-Oct-1987</c:v>
                  </c:pt>
                  <c:pt idx="2213">
                    <c:v>8-Sep-1983</c:v>
                  </c:pt>
                  <c:pt idx="2214">
                    <c:v>15-Sep-1962</c:v>
                  </c:pt>
                  <c:pt idx="2215">
                    <c:v>4-Nov-1962</c:v>
                  </c:pt>
                  <c:pt idx="2216">
                    <c:v>16-Sep-1974</c:v>
                  </c:pt>
                  <c:pt idx="2217">
                    <c:v>6-Nov-1991</c:v>
                  </c:pt>
                  <c:pt idx="2218">
                    <c:v>4-Jun-1963</c:v>
                  </c:pt>
                  <c:pt idx="2219">
                    <c:v>20-Jul-1963</c:v>
                  </c:pt>
                  <c:pt idx="2220">
                    <c:v>25-Oct-1968</c:v>
                  </c:pt>
                  <c:pt idx="2221">
                    <c:v>9-Dec-1968</c:v>
                  </c:pt>
                  <c:pt idx="2222">
                    <c:v>21-Jun-1968</c:v>
                  </c:pt>
                  <c:pt idx="2223">
                    <c:v>2-Sep-1984</c:v>
                  </c:pt>
                  <c:pt idx="2224">
                    <c:v>4-Sep-1963</c:v>
                  </c:pt>
                  <c:pt idx="2225">
                    <c:v>16-Sep-1979</c:v>
                  </c:pt>
                  <c:pt idx="2226">
                    <c:v>7-Sep-1986</c:v>
                  </c:pt>
                  <c:pt idx="2227">
                    <c:v>24-Nov-1966</c:v>
                  </c:pt>
                  <c:pt idx="2228">
                    <c:v>16-Oct-1979</c:v>
                  </c:pt>
                  <c:pt idx="2229">
                    <c:v>29-Oct-1965</c:v>
                  </c:pt>
                  <c:pt idx="2230">
                    <c:v>9-Jun-1965</c:v>
                  </c:pt>
                  <c:pt idx="2231">
                    <c:v>17-Oct-1982</c:v>
                  </c:pt>
                  <c:pt idx="2232">
                    <c:v>12-Dec-1993</c:v>
                  </c:pt>
                  <c:pt idx="2233">
                    <c:v>4-Jul-1983</c:v>
                  </c:pt>
                  <c:pt idx="2234">
                    <c:v>22-Dec-1967</c:v>
                  </c:pt>
                  <c:pt idx="2235">
                    <c:v>29-Sep-1964</c:v>
                  </c:pt>
                  <c:pt idx="2236">
                    <c:v>4-Aug-1992</c:v>
                  </c:pt>
                  <c:pt idx="2237">
                    <c:v>1-Nov-1965</c:v>
                  </c:pt>
                  <c:pt idx="2238">
                    <c:v>25-Dec-1964</c:v>
                  </c:pt>
                  <c:pt idx="2239">
                    <c:v>19-Oct-1991</c:v>
                  </c:pt>
                  <c:pt idx="2240">
                    <c:v>2-Aug-1964</c:v>
                  </c:pt>
                  <c:pt idx="2241">
                    <c:v>20-Dec-1964</c:v>
                  </c:pt>
                  <c:pt idx="2242">
                    <c:v>19-Nov-1964</c:v>
                  </c:pt>
                  <c:pt idx="2243">
                    <c:v>2-Jun-2004</c:v>
                  </c:pt>
                  <c:pt idx="2244">
                    <c:v>29-Oct-1967</c:v>
                  </c:pt>
                  <c:pt idx="2245">
                    <c:v>14-Jul-1967</c:v>
                  </c:pt>
                  <c:pt idx="2246">
                    <c:v>24-Aug-1967</c:v>
                  </c:pt>
                  <c:pt idx="2247">
                    <c:v>2-Jul-1999</c:v>
                  </c:pt>
                  <c:pt idx="2248">
                    <c:v>7-Jul-1974</c:v>
                  </c:pt>
                  <c:pt idx="2249">
                    <c:v>29-Sep-1964</c:v>
                  </c:pt>
                  <c:pt idx="2250">
                    <c:v>27-Jun-1964</c:v>
                  </c:pt>
                  <c:pt idx="2251">
                    <c:v>10-Nov-1965</c:v>
                  </c:pt>
                  <c:pt idx="2252">
                    <c:v>11-Jul-1964</c:v>
                  </c:pt>
                  <c:pt idx="2253">
                    <c:v>25-Sep-1965</c:v>
                  </c:pt>
                  <c:pt idx="2254">
                    <c:v>11-Sep-1964</c:v>
                  </c:pt>
                  <c:pt idx="2255">
                    <c:v>27-Jun-1964</c:v>
                  </c:pt>
                  <c:pt idx="2256">
                    <c:v>3-Oct-1965</c:v>
                  </c:pt>
                  <c:pt idx="2257">
                    <c:v>20-Nov-1982</c:v>
                  </c:pt>
                  <c:pt idx="2258">
                    <c:v>10-Jun-1972</c:v>
                  </c:pt>
                  <c:pt idx="2259">
                    <c:v>25-Jul-1966</c:v>
                  </c:pt>
                  <c:pt idx="2260">
                    <c:v>6-Nov-1979</c:v>
                  </c:pt>
                  <c:pt idx="2261">
                    <c:v>2-Dec-1964</c:v>
                  </c:pt>
                  <c:pt idx="2262">
                    <c:v>9-Jun-1963</c:v>
                  </c:pt>
                  <c:pt idx="2263">
                    <c:v>12-Nov-1969</c:v>
                  </c:pt>
                  <c:pt idx="2264">
                    <c:v>5-Sep-1988</c:v>
                  </c:pt>
                  <c:pt idx="2265">
                    <c:v>9-Nov-1964</c:v>
                  </c:pt>
                  <c:pt idx="2266">
                    <c:v>26-Nov-1984</c:v>
                  </c:pt>
                  <c:pt idx="2267">
                    <c:v>12-Oct-1969</c:v>
                  </c:pt>
                  <c:pt idx="2268">
                    <c:v>21-Oct-1982</c:v>
                  </c:pt>
                  <c:pt idx="2269">
                    <c:v>26-Dec-1976</c:v>
                  </c:pt>
                  <c:pt idx="2270">
                    <c:v>1-Dec-1970</c:v>
                  </c:pt>
                  <c:pt idx="2271">
                    <c:v>9-Nov-1966</c:v>
                  </c:pt>
                  <c:pt idx="2272">
                    <c:v>23-Aug-1966</c:v>
                  </c:pt>
                  <c:pt idx="2273">
                    <c:v>6-Jul-1966</c:v>
                  </c:pt>
                  <c:pt idx="2274">
                    <c:v>20-Jul-1994</c:v>
                  </c:pt>
                  <c:pt idx="2275">
                    <c:v>4-Oct-1966</c:v>
                  </c:pt>
                  <c:pt idx="2276">
                    <c:v>17-Jul-1986</c:v>
                  </c:pt>
                  <c:pt idx="2277">
                    <c:v>20-Jun-1964</c:v>
                  </c:pt>
                  <c:pt idx="2278">
                    <c:v>6-Nov-1965</c:v>
                  </c:pt>
                  <c:pt idx="2279">
                    <c:v>25-Dec-1965</c:v>
                  </c:pt>
                  <c:pt idx="2280">
                    <c:v>25-Sep-1970</c:v>
                  </c:pt>
                  <c:pt idx="2281">
                    <c:v>27-Oct-1965</c:v>
                  </c:pt>
                  <c:pt idx="2282">
                    <c:v>23-Jul-1973</c:v>
                  </c:pt>
                  <c:pt idx="2283">
                    <c:v>1-Dec-1971</c:v>
                  </c:pt>
                  <c:pt idx="2284">
                    <c:v>14-Nov-1968</c:v>
                  </c:pt>
                  <c:pt idx="2285">
                    <c:v>3-Oct-1965</c:v>
                  </c:pt>
                  <c:pt idx="2286">
                    <c:v>23-Jul-1970</c:v>
                  </c:pt>
                  <c:pt idx="2287">
                    <c:v>12-Jun-1988</c:v>
                  </c:pt>
                  <c:pt idx="2288">
                    <c:v>19-Dec-1971</c:v>
                  </c:pt>
                  <c:pt idx="2289">
                    <c:v>24-Jun-1968</c:v>
                  </c:pt>
                  <c:pt idx="2290">
                    <c:v>6-Oct-1989</c:v>
                  </c:pt>
                  <c:pt idx="2291">
                    <c:v>10-Jul-1975</c:v>
                  </c:pt>
                  <c:pt idx="2292">
                    <c:v>11-Aug-1969</c:v>
                  </c:pt>
                  <c:pt idx="2293">
                    <c:v>7-Jun-1983</c:v>
                  </c:pt>
                  <c:pt idx="2294">
                    <c:v>13-Oct-1970</c:v>
                  </c:pt>
                  <c:pt idx="2295">
                    <c:v>10-Sep-2004</c:v>
                  </c:pt>
                  <c:pt idx="2296">
                    <c:v>7-Sep-1966</c:v>
                  </c:pt>
                  <c:pt idx="2297">
                    <c:v>23-Jun-1965</c:v>
                  </c:pt>
                  <c:pt idx="2298">
                    <c:v>14-Jun-1966</c:v>
                  </c:pt>
                  <c:pt idx="2299">
                    <c:v>12-Sep-1971</c:v>
                  </c:pt>
                  <c:pt idx="2300">
                    <c:v>17-Jul-1980</c:v>
                  </c:pt>
                  <c:pt idx="2301">
                    <c:v>9-Jun-1985</c:v>
                  </c:pt>
                  <c:pt idx="2302">
                    <c:v>3-Nov-1985</c:v>
                  </c:pt>
                  <c:pt idx="2303">
                    <c:v>23-Oct-1983</c:v>
                  </c:pt>
                  <c:pt idx="2304">
                    <c:v>7-Oct-1970</c:v>
                  </c:pt>
                  <c:pt idx="2305">
                    <c:v>2-Oct-1970</c:v>
                  </c:pt>
                  <c:pt idx="2306">
                    <c:v>19-Dec-1967</c:v>
                  </c:pt>
                  <c:pt idx="2307">
                    <c:v>28-Jul-1997</c:v>
                  </c:pt>
                  <c:pt idx="2308">
                    <c:v>13-Jun-1964</c:v>
                  </c:pt>
                  <c:pt idx="2309">
                    <c:v>6-Dec-1972</c:v>
                  </c:pt>
                  <c:pt idx="2310">
                    <c:v>7-Jun-1979</c:v>
                  </c:pt>
                  <c:pt idx="2311">
                    <c:v>13-Dec-1964</c:v>
                  </c:pt>
                  <c:pt idx="2312">
                    <c:v>3-Jul-1964</c:v>
                  </c:pt>
                  <c:pt idx="2313">
                    <c:v>12-Aug-1966</c:v>
                  </c:pt>
                  <c:pt idx="2314">
                    <c:v>4-Jul-1964</c:v>
                  </c:pt>
                  <c:pt idx="2315">
                    <c:v>26-Sep-1965</c:v>
                  </c:pt>
                  <c:pt idx="2316">
                    <c:v>29-Nov-1965</c:v>
                  </c:pt>
                  <c:pt idx="2317">
                    <c:v>12-Jul-1964</c:v>
                  </c:pt>
                  <c:pt idx="2318">
                    <c:v>2-Nov-1968</c:v>
                  </c:pt>
                  <c:pt idx="2319">
                    <c:v>19-Aug-1989</c:v>
                  </c:pt>
                  <c:pt idx="2320">
                    <c:v>20-Sep-2002</c:v>
                  </c:pt>
                  <c:pt idx="2321">
                    <c:v>11-Jul-1963</c:v>
                  </c:pt>
                  <c:pt idx="2322">
                    <c:v>10-Dec-1995</c:v>
                  </c:pt>
                  <c:pt idx="2323">
                    <c:v>22-Nov-1963</c:v>
                  </c:pt>
                  <c:pt idx="2324">
                    <c:v>4-Sep-1962</c:v>
                  </c:pt>
                  <c:pt idx="2325">
                    <c:v>6-Oct-1968</c:v>
                  </c:pt>
                  <c:pt idx="2326">
                    <c:v>25-Sep-1972</c:v>
                  </c:pt>
                  <c:pt idx="2327">
                    <c:v>14-Nov-1988</c:v>
                  </c:pt>
                  <c:pt idx="2328">
                    <c:v>22-Jun-1970</c:v>
                  </c:pt>
                  <c:pt idx="2329">
                    <c:v>14-Jun-1967</c:v>
                  </c:pt>
                  <c:pt idx="2330">
                    <c:v>4-Oct-2004</c:v>
                  </c:pt>
                  <c:pt idx="2331">
                    <c:v>26-Dec-1971</c:v>
                  </c:pt>
                  <c:pt idx="2332">
                    <c:v>11-Oct-1969</c:v>
                  </c:pt>
                  <c:pt idx="2333">
                    <c:v>2-Oct-1981</c:v>
                  </c:pt>
                  <c:pt idx="2334">
                    <c:v>20-Aug-1969</c:v>
                  </c:pt>
                </c:lvl>
                <c:lvl>
                  <c:pt idx="0">
                    <c:v>Diabetes</c:v>
                  </c:pt>
                  <c:pt idx="1">
                    <c:v>Prediabetes</c:v>
                  </c:pt>
                  <c:pt idx="2">
                    <c:v>Diabetes</c:v>
                  </c:pt>
                  <c:pt idx="3">
                    <c:v>Prediabetes</c:v>
                  </c:pt>
                  <c:pt idx="4">
                    <c:v>Normal</c:v>
                  </c:pt>
                  <c:pt idx="5">
                    <c:v>Diabetes</c:v>
                  </c:pt>
                  <c:pt idx="6">
                    <c:v>Prediabetes</c:v>
                  </c:pt>
                  <c:pt idx="7">
                    <c:v>Diabetes</c:v>
                  </c:pt>
                  <c:pt idx="8">
                    <c:v>Diabetes</c:v>
                  </c:pt>
                  <c:pt idx="9">
                    <c:v>Diabetes</c:v>
                  </c:pt>
                  <c:pt idx="10">
                    <c:v>Prediabetes</c:v>
                  </c:pt>
                  <c:pt idx="11">
                    <c:v>Diabetes</c:v>
                  </c:pt>
                  <c:pt idx="12">
                    <c:v>Diabetes</c:v>
                  </c:pt>
                  <c:pt idx="13">
                    <c:v>Diabetes</c:v>
                  </c:pt>
                  <c:pt idx="14">
                    <c:v>Diabetes</c:v>
                  </c:pt>
                  <c:pt idx="15">
                    <c:v>Diabetes</c:v>
                  </c:pt>
                  <c:pt idx="16">
                    <c:v>Diabetes</c:v>
                  </c:pt>
                  <c:pt idx="17">
                    <c:v>Diabetes</c:v>
                  </c:pt>
                  <c:pt idx="18">
                    <c:v>Normal</c:v>
                  </c:pt>
                  <c:pt idx="19">
                    <c:v>Diabetes</c:v>
                  </c:pt>
                  <c:pt idx="20">
                    <c:v>Diabetes</c:v>
                  </c:pt>
                  <c:pt idx="21">
                    <c:v>Prediabetes</c:v>
                  </c:pt>
                  <c:pt idx="22">
                    <c:v>Diabetes</c:v>
                  </c:pt>
                  <c:pt idx="23">
                    <c:v>Diabetes</c:v>
                  </c:pt>
                  <c:pt idx="24">
                    <c:v>Normal</c:v>
                  </c:pt>
                  <c:pt idx="25">
                    <c:v>Diabetes</c:v>
                  </c:pt>
                  <c:pt idx="26">
                    <c:v>Diabetes</c:v>
                  </c:pt>
                  <c:pt idx="27">
                    <c:v>Normal</c:v>
                  </c:pt>
                  <c:pt idx="28">
                    <c:v>Diabetes</c:v>
                  </c:pt>
                  <c:pt idx="29">
                    <c:v>Diabetes</c:v>
                  </c:pt>
                  <c:pt idx="30">
                    <c:v>Diabetes</c:v>
                  </c:pt>
                  <c:pt idx="31">
                    <c:v>Normal</c:v>
                  </c:pt>
                  <c:pt idx="32">
                    <c:v>Diabetes</c:v>
                  </c:pt>
                  <c:pt idx="33">
                    <c:v>Prediabetes</c:v>
                  </c:pt>
                  <c:pt idx="34">
                    <c:v>Prediabetes</c:v>
                  </c:pt>
                  <c:pt idx="35">
                    <c:v>Diabetes</c:v>
                  </c:pt>
                  <c:pt idx="36">
                    <c:v>Diabetes</c:v>
                  </c:pt>
                  <c:pt idx="37">
                    <c:v>Diabetes</c:v>
                  </c:pt>
                  <c:pt idx="38">
                    <c:v>Diabetes</c:v>
                  </c:pt>
                  <c:pt idx="39">
                    <c:v>Normal</c:v>
                  </c:pt>
                  <c:pt idx="40">
                    <c:v>Normal</c:v>
                  </c:pt>
                  <c:pt idx="41">
                    <c:v>Diabetes</c:v>
                  </c:pt>
                  <c:pt idx="42">
                    <c:v>Diabetes</c:v>
                  </c:pt>
                  <c:pt idx="43">
                    <c:v>Diabetes</c:v>
                  </c:pt>
                  <c:pt idx="44">
                    <c:v>Diabetes</c:v>
                  </c:pt>
                  <c:pt idx="45">
                    <c:v>Normal</c:v>
                  </c:pt>
                  <c:pt idx="46">
                    <c:v>Normal</c:v>
                  </c:pt>
                  <c:pt idx="47">
                    <c:v>Normal</c:v>
                  </c:pt>
                  <c:pt idx="48">
                    <c:v>Normal</c:v>
                  </c:pt>
                  <c:pt idx="49">
                    <c:v>Normal</c:v>
                  </c:pt>
                  <c:pt idx="50">
                    <c:v>Diabetes</c:v>
                  </c:pt>
                  <c:pt idx="51">
                    <c:v>Diabetes</c:v>
                  </c:pt>
                  <c:pt idx="52">
                    <c:v>Normal</c:v>
                  </c:pt>
                  <c:pt idx="53">
                    <c:v>Diabetes</c:v>
                  </c:pt>
                  <c:pt idx="54">
                    <c:v>Diabetes</c:v>
                  </c:pt>
                  <c:pt idx="55">
                    <c:v>Diabetes</c:v>
                  </c:pt>
                  <c:pt idx="56">
                    <c:v>Prediabetes</c:v>
                  </c:pt>
                  <c:pt idx="57">
                    <c:v>Diabetes</c:v>
                  </c:pt>
                  <c:pt idx="58">
                    <c:v>Prediabetes</c:v>
                  </c:pt>
                  <c:pt idx="59">
                    <c:v>Diabetes</c:v>
                  </c:pt>
                  <c:pt idx="60">
                    <c:v>Prediabetes</c:v>
                  </c:pt>
                  <c:pt idx="61">
                    <c:v>Diabetes</c:v>
                  </c:pt>
                  <c:pt idx="62">
                    <c:v>Diabetes</c:v>
                  </c:pt>
                  <c:pt idx="63">
                    <c:v>Diabetes</c:v>
                  </c:pt>
                  <c:pt idx="64">
                    <c:v>Diabetes</c:v>
                  </c:pt>
                  <c:pt idx="65">
                    <c:v>Diabetes</c:v>
                  </c:pt>
                  <c:pt idx="66">
                    <c:v>Prediabetes</c:v>
                  </c:pt>
                  <c:pt idx="67">
                    <c:v>Normal</c:v>
                  </c:pt>
                  <c:pt idx="68">
                    <c:v>Normal</c:v>
                  </c:pt>
                  <c:pt idx="69">
                    <c:v>Diabetes</c:v>
                  </c:pt>
                  <c:pt idx="70">
                    <c:v>Normal</c:v>
                  </c:pt>
                  <c:pt idx="71">
                    <c:v>Normal</c:v>
                  </c:pt>
                  <c:pt idx="72">
                    <c:v>Prediabetes</c:v>
                  </c:pt>
                  <c:pt idx="73">
                    <c:v>Diabetes</c:v>
                  </c:pt>
                  <c:pt idx="74">
                    <c:v>Diabetes</c:v>
                  </c:pt>
                  <c:pt idx="75">
                    <c:v>Diabetes</c:v>
                  </c:pt>
                  <c:pt idx="76">
                    <c:v>Prediabetes</c:v>
                  </c:pt>
                  <c:pt idx="77">
                    <c:v>Diabetes</c:v>
                  </c:pt>
                  <c:pt idx="78">
                    <c:v>Diabetes</c:v>
                  </c:pt>
                  <c:pt idx="79">
                    <c:v>Diabetes</c:v>
                  </c:pt>
                  <c:pt idx="80">
                    <c:v>Normal</c:v>
                  </c:pt>
                  <c:pt idx="81">
                    <c:v>Normal</c:v>
                  </c:pt>
                  <c:pt idx="82">
                    <c:v>Normal</c:v>
                  </c:pt>
                  <c:pt idx="83">
                    <c:v>Normal</c:v>
                  </c:pt>
                  <c:pt idx="84">
                    <c:v>Normal</c:v>
                  </c:pt>
                  <c:pt idx="85">
                    <c:v>Normal</c:v>
                  </c:pt>
                  <c:pt idx="86">
                    <c:v>Normal</c:v>
                  </c:pt>
                  <c:pt idx="87">
                    <c:v>Diabetes</c:v>
                  </c:pt>
                  <c:pt idx="88">
                    <c:v>Prediabetes</c:v>
                  </c:pt>
                  <c:pt idx="89">
                    <c:v>Normal</c:v>
                  </c:pt>
                  <c:pt idx="90">
                    <c:v>Prediabetes</c:v>
                  </c:pt>
                  <c:pt idx="91">
                    <c:v>Normal</c:v>
                  </c:pt>
                  <c:pt idx="92">
                    <c:v>Normal</c:v>
                  </c:pt>
                  <c:pt idx="93">
                    <c:v>Normal</c:v>
                  </c:pt>
                  <c:pt idx="94">
                    <c:v>Diabetes</c:v>
                  </c:pt>
                  <c:pt idx="95">
                    <c:v>Diabetes</c:v>
                  </c:pt>
                  <c:pt idx="96">
                    <c:v>Normal</c:v>
                  </c:pt>
                  <c:pt idx="97">
                    <c:v>Normal</c:v>
                  </c:pt>
                  <c:pt idx="98">
                    <c:v>Diabetes</c:v>
                  </c:pt>
                  <c:pt idx="99">
                    <c:v>Normal</c:v>
                  </c:pt>
                  <c:pt idx="100">
                    <c:v>Diabetes</c:v>
                  </c:pt>
                  <c:pt idx="101">
                    <c:v>Diabetes</c:v>
                  </c:pt>
                  <c:pt idx="102">
                    <c:v>Normal</c:v>
                  </c:pt>
                  <c:pt idx="103">
                    <c:v>Normal</c:v>
                  </c:pt>
                  <c:pt idx="104">
                    <c:v>Prediabetes</c:v>
                  </c:pt>
                  <c:pt idx="105">
                    <c:v>Prediabetes</c:v>
                  </c:pt>
                  <c:pt idx="106">
                    <c:v>Diabetes</c:v>
                  </c:pt>
                  <c:pt idx="107">
                    <c:v>Normal</c:v>
                  </c:pt>
                  <c:pt idx="108">
                    <c:v>Normal</c:v>
                  </c:pt>
                  <c:pt idx="109">
                    <c:v>Diabetes</c:v>
                  </c:pt>
                  <c:pt idx="110">
                    <c:v>Prediabetes</c:v>
                  </c:pt>
                  <c:pt idx="111">
                    <c:v>Prediabetes</c:v>
                  </c:pt>
                  <c:pt idx="112">
                    <c:v>Normal</c:v>
                  </c:pt>
                  <c:pt idx="113">
                    <c:v>Normal</c:v>
                  </c:pt>
                  <c:pt idx="114">
                    <c:v>Diabetes</c:v>
                  </c:pt>
                  <c:pt idx="115">
                    <c:v>Prediabetes</c:v>
                  </c:pt>
                  <c:pt idx="116">
                    <c:v>Prediabetes</c:v>
                  </c:pt>
                  <c:pt idx="117">
                    <c:v>Diabetes</c:v>
                  </c:pt>
                  <c:pt idx="118">
                    <c:v>Normal</c:v>
                  </c:pt>
                  <c:pt idx="119">
                    <c:v>Normal</c:v>
                  </c:pt>
                  <c:pt idx="120">
                    <c:v>Diabetes</c:v>
                  </c:pt>
                  <c:pt idx="121">
                    <c:v>Diabetes</c:v>
                  </c:pt>
                  <c:pt idx="122">
                    <c:v>Normal</c:v>
                  </c:pt>
                  <c:pt idx="123">
                    <c:v>Diabetes</c:v>
                  </c:pt>
                  <c:pt idx="124">
                    <c:v>Normal</c:v>
                  </c:pt>
                  <c:pt idx="125">
                    <c:v>Prediabetes</c:v>
                  </c:pt>
                  <c:pt idx="126">
                    <c:v>Diabetes</c:v>
                  </c:pt>
                  <c:pt idx="127">
                    <c:v>Normal</c:v>
                  </c:pt>
                  <c:pt idx="128">
                    <c:v>Prediabetes</c:v>
                  </c:pt>
                  <c:pt idx="129">
                    <c:v>Diabetes</c:v>
                  </c:pt>
                  <c:pt idx="130">
                    <c:v>Prediabetes</c:v>
                  </c:pt>
                  <c:pt idx="131">
                    <c:v>Normal</c:v>
                  </c:pt>
                  <c:pt idx="132">
                    <c:v>Normal</c:v>
                  </c:pt>
                  <c:pt idx="133">
                    <c:v>Diabetes</c:v>
                  </c:pt>
                  <c:pt idx="134">
                    <c:v>Normal</c:v>
                  </c:pt>
                  <c:pt idx="135">
                    <c:v>Normal</c:v>
                  </c:pt>
                  <c:pt idx="136">
                    <c:v>Normal</c:v>
                  </c:pt>
                  <c:pt idx="137">
                    <c:v>Prediabetes</c:v>
                  </c:pt>
                  <c:pt idx="138">
                    <c:v>Normal</c:v>
                  </c:pt>
                  <c:pt idx="139">
                    <c:v>Normal</c:v>
                  </c:pt>
                  <c:pt idx="140">
                    <c:v>Diabetes</c:v>
                  </c:pt>
                  <c:pt idx="141">
                    <c:v>Normal</c:v>
                  </c:pt>
                  <c:pt idx="142">
                    <c:v>Prediabetes</c:v>
                  </c:pt>
                  <c:pt idx="143">
                    <c:v>Diabetes</c:v>
                  </c:pt>
                  <c:pt idx="144">
                    <c:v>Diabetes</c:v>
                  </c:pt>
                  <c:pt idx="145">
                    <c:v>Diabetes</c:v>
                  </c:pt>
                  <c:pt idx="146">
                    <c:v>Diabetes</c:v>
                  </c:pt>
                  <c:pt idx="147">
                    <c:v>Normal</c:v>
                  </c:pt>
                  <c:pt idx="148">
                    <c:v>Normal</c:v>
                  </c:pt>
                  <c:pt idx="149">
                    <c:v>Normal</c:v>
                  </c:pt>
                  <c:pt idx="150">
                    <c:v>Normal</c:v>
                  </c:pt>
                  <c:pt idx="151">
                    <c:v>Normal</c:v>
                  </c:pt>
                  <c:pt idx="152">
                    <c:v>Prediabetes</c:v>
                  </c:pt>
                  <c:pt idx="153">
                    <c:v>Prediabetes</c:v>
                  </c:pt>
                  <c:pt idx="154">
                    <c:v>Normal</c:v>
                  </c:pt>
                  <c:pt idx="155">
                    <c:v>Normal</c:v>
                  </c:pt>
                  <c:pt idx="156">
                    <c:v>Diabetes</c:v>
                  </c:pt>
                  <c:pt idx="157">
                    <c:v>Normal</c:v>
                  </c:pt>
                  <c:pt idx="158">
                    <c:v>Normal</c:v>
                  </c:pt>
                  <c:pt idx="159">
                    <c:v>Diabetes</c:v>
                  </c:pt>
                  <c:pt idx="160">
                    <c:v>Normal</c:v>
                  </c:pt>
                  <c:pt idx="161">
                    <c:v>Normal</c:v>
                  </c:pt>
                  <c:pt idx="162">
                    <c:v>Normal</c:v>
                  </c:pt>
                  <c:pt idx="163">
                    <c:v>Diabetes</c:v>
                  </c:pt>
                  <c:pt idx="164">
                    <c:v>Normal</c:v>
                  </c:pt>
                  <c:pt idx="165">
                    <c:v>Normal</c:v>
                  </c:pt>
                  <c:pt idx="166">
                    <c:v>Diabetes</c:v>
                  </c:pt>
                  <c:pt idx="167">
                    <c:v>Normal</c:v>
                  </c:pt>
                  <c:pt idx="168">
                    <c:v>Normal</c:v>
                  </c:pt>
                  <c:pt idx="169">
                    <c:v>Prediabetes</c:v>
                  </c:pt>
                  <c:pt idx="170">
                    <c:v>Prediabetes</c:v>
                  </c:pt>
                  <c:pt idx="171">
                    <c:v>Normal</c:v>
                  </c:pt>
                  <c:pt idx="172">
                    <c:v>Prediabetes</c:v>
                  </c:pt>
                  <c:pt idx="173">
                    <c:v>Normal</c:v>
                  </c:pt>
                  <c:pt idx="174">
                    <c:v>Normal</c:v>
                  </c:pt>
                  <c:pt idx="175">
                    <c:v>Normal</c:v>
                  </c:pt>
                  <c:pt idx="176">
                    <c:v>Prediabetes</c:v>
                  </c:pt>
                  <c:pt idx="177">
                    <c:v>Diabetes</c:v>
                  </c:pt>
                  <c:pt idx="178">
                    <c:v>Prediabetes</c:v>
                  </c:pt>
                  <c:pt idx="179">
                    <c:v>Diabetes</c:v>
                  </c:pt>
                  <c:pt idx="180">
                    <c:v>Normal</c:v>
                  </c:pt>
                  <c:pt idx="181">
                    <c:v>Prediabetes</c:v>
                  </c:pt>
                  <c:pt idx="182">
                    <c:v>Prediabetes</c:v>
                  </c:pt>
                  <c:pt idx="183">
                    <c:v>Diabetes</c:v>
                  </c:pt>
                  <c:pt idx="184">
                    <c:v>Diabetes</c:v>
                  </c:pt>
                  <c:pt idx="185">
                    <c:v>Diabetes</c:v>
                  </c:pt>
                  <c:pt idx="186">
                    <c:v>Normal</c:v>
                  </c:pt>
                  <c:pt idx="187">
                    <c:v>Diabetes</c:v>
                  </c:pt>
                  <c:pt idx="188">
                    <c:v>Diabetes</c:v>
                  </c:pt>
                  <c:pt idx="189">
                    <c:v>Normal</c:v>
                  </c:pt>
                  <c:pt idx="190">
                    <c:v>Diabetes</c:v>
                  </c:pt>
                  <c:pt idx="191">
                    <c:v>Diabetes</c:v>
                  </c:pt>
                  <c:pt idx="192">
                    <c:v>Normal</c:v>
                  </c:pt>
                  <c:pt idx="193">
                    <c:v>Normal</c:v>
                  </c:pt>
                  <c:pt idx="194">
                    <c:v>Prediabetes</c:v>
                  </c:pt>
                  <c:pt idx="195">
                    <c:v>Normal</c:v>
                  </c:pt>
                  <c:pt idx="196">
                    <c:v>Normal</c:v>
                  </c:pt>
                  <c:pt idx="197">
                    <c:v>Diabetes</c:v>
                  </c:pt>
                  <c:pt idx="198">
                    <c:v>Prediabetes</c:v>
                  </c:pt>
                  <c:pt idx="199">
                    <c:v>Normal</c:v>
                  </c:pt>
                  <c:pt idx="200">
                    <c:v>Normal</c:v>
                  </c:pt>
                  <c:pt idx="201">
                    <c:v>Prediabetes</c:v>
                  </c:pt>
                  <c:pt idx="202">
                    <c:v>Diabetes</c:v>
                  </c:pt>
                  <c:pt idx="203">
                    <c:v>Normal</c:v>
                  </c:pt>
                  <c:pt idx="204">
                    <c:v>Diabetes</c:v>
                  </c:pt>
                  <c:pt idx="205">
                    <c:v>Normal</c:v>
                  </c:pt>
                  <c:pt idx="206">
                    <c:v>Normal</c:v>
                  </c:pt>
                  <c:pt idx="207">
                    <c:v>Diabetes</c:v>
                  </c:pt>
                  <c:pt idx="208">
                    <c:v>Diabetes</c:v>
                  </c:pt>
                  <c:pt idx="209">
                    <c:v>Normal</c:v>
                  </c:pt>
                  <c:pt idx="210">
                    <c:v>Normal</c:v>
                  </c:pt>
                  <c:pt idx="211">
                    <c:v>Diabetes</c:v>
                  </c:pt>
                  <c:pt idx="212">
                    <c:v>Prediabetes</c:v>
                  </c:pt>
                  <c:pt idx="213">
                    <c:v>Diabetes</c:v>
                  </c:pt>
                  <c:pt idx="214">
                    <c:v>Normal</c:v>
                  </c:pt>
                  <c:pt idx="215">
                    <c:v>Diabetes</c:v>
                  </c:pt>
                  <c:pt idx="216">
                    <c:v>Normal</c:v>
                  </c:pt>
                  <c:pt idx="217">
                    <c:v>Diabetes</c:v>
                  </c:pt>
                  <c:pt idx="218">
                    <c:v>Prediabetes</c:v>
                  </c:pt>
                  <c:pt idx="219">
                    <c:v>Prediabetes</c:v>
                  </c:pt>
                  <c:pt idx="220">
                    <c:v>Diabetes</c:v>
                  </c:pt>
                  <c:pt idx="221">
                    <c:v>Normal</c:v>
                  </c:pt>
                  <c:pt idx="222">
                    <c:v>Prediabetes</c:v>
                  </c:pt>
                  <c:pt idx="223">
                    <c:v>Diabetes</c:v>
                  </c:pt>
                  <c:pt idx="224">
                    <c:v>Normal</c:v>
                  </c:pt>
                  <c:pt idx="225">
                    <c:v>Normal</c:v>
                  </c:pt>
                  <c:pt idx="226">
                    <c:v>Normal</c:v>
                  </c:pt>
                  <c:pt idx="227">
                    <c:v>Diabetes</c:v>
                  </c:pt>
                  <c:pt idx="228">
                    <c:v>Normal</c:v>
                  </c:pt>
                  <c:pt idx="229">
                    <c:v>Normal</c:v>
                  </c:pt>
                  <c:pt idx="230">
                    <c:v>Prediabetes</c:v>
                  </c:pt>
                  <c:pt idx="231">
                    <c:v>Normal</c:v>
                  </c:pt>
                  <c:pt idx="232">
                    <c:v>Prediabetes</c:v>
                  </c:pt>
                  <c:pt idx="233">
                    <c:v>Normal</c:v>
                  </c:pt>
                  <c:pt idx="234">
                    <c:v>Prediabetes</c:v>
                  </c:pt>
                  <c:pt idx="235">
                    <c:v>Normal</c:v>
                  </c:pt>
                  <c:pt idx="236">
                    <c:v>Normal</c:v>
                  </c:pt>
                  <c:pt idx="237">
                    <c:v>Normal</c:v>
                  </c:pt>
                  <c:pt idx="238">
                    <c:v>Normal</c:v>
                  </c:pt>
                  <c:pt idx="239">
                    <c:v>Normal</c:v>
                  </c:pt>
                  <c:pt idx="240">
                    <c:v>Prediabetes</c:v>
                  </c:pt>
                  <c:pt idx="241">
                    <c:v>Diabetes</c:v>
                  </c:pt>
                  <c:pt idx="242">
                    <c:v>Normal</c:v>
                  </c:pt>
                  <c:pt idx="243">
                    <c:v>Normal</c:v>
                  </c:pt>
                  <c:pt idx="244">
                    <c:v>Diabetes</c:v>
                  </c:pt>
                  <c:pt idx="245">
                    <c:v>Diabetes</c:v>
                  </c:pt>
                  <c:pt idx="246">
                    <c:v>Diabetes</c:v>
                  </c:pt>
                  <c:pt idx="247">
                    <c:v>Normal</c:v>
                  </c:pt>
                  <c:pt idx="248">
                    <c:v>Diabetes</c:v>
                  </c:pt>
                  <c:pt idx="249">
                    <c:v>Normal</c:v>
                  </c:pt>
                  <c:pt idx="250">
                    <c:v>Normal</c:v>
                  </c:pt>
                  <c:pt idx="251">
                    <c:v>Prediabetes</c:v>
                  </c:pt>
                  <c:pt idx="252">
                    <c:v>Normal</c:v>
                  </c:pt>
                  <c:pt idx="253">
                    <c:v>Normal</c:v>
                  </c:pt>
                  <c:pt idx="254">
                    <c:v>Diabetes</c:v>
                  </c:pt>
                  <c:pt idx="255">
                    <c:v>Normal</c:v>
                  </c:pt>
                  <c:pt idx="256">
                    <c:v>Prediabetes</c:v>
                  </c:pt>
                  <c:pt idx="257">
                    <c:v>Prediabetes</c:v>
                  </c:pt>
                  <c:pt idx="258">
                    <c:v>Normal</c:v>
                  </c:pt>
                  <c:pt idx="259">
                    <c:v>Normal</c:v>
                  </c:pt>
                  <c:pt idx="260">
                    <c:v>Diabetes</c:v>
                  </c:pt>
                  <c:pt idx="261">
                    <c:v>Diabetes</c:v>
                  </c:pt>
                  <c:pt idx="262">
                    <c:v>Normal</c:v>
                  </c:pt>
                  <c:pt idx="263">
                    <c:v>Prediabetes</c:v>
                  </c:pt>
                  <c:pt idx="264">
                    <c:v>Prediabetes</c:v>
                  </c:pt>
                  <c:pt idx="265">
                    <c:v>Prediabetes</c:v>
                  </c:pt>
                  <c:pt idx="266">
                    <c:v>Normal</c:v>
                  </c:pt>
                  <c:pt idx="267">
                    <c:v>Prediabetes</c:v>
                  </c:pt>
                  <c:pt idx="268">
                    <c:v>Diabetes</c:v>
                  </c:pt>
                  <c:pt idx="269">
                    <c:v>Normal</c:v>
                  </c:pt>
                  <c:pt idx="270">
                    <c:v>Diabetes</c:v>
                  </c:pt>
                  <c:pt idx="271">
                    <c:v>Normal</c:v>
                  </c:pt>
                  <c:pt idx="272">
                    <c:v>Diabetes</c:v>
                  </c:pt>
                  <c:pt idx="273">
                    <c:v>Diabetes</c:v>
                  </c:pt>
                  <c:pt idx="274">
                    <c:v>Normal</c:v>
                  </c:pt>
                  <c:pt idx="275">
                    <c:v>Normal</c:v>
                  </c:pt>
                  <c:pt idx="276">
                    <c:v>Normal</c:v>
                  </c:pt>
                  <c:pt idx="277">
                    <c:v>Diabetes</c:v>
                  </c:pt>
                  <c:pt idx="278">
                    <c:v>Normal</c:v>
                  </c:pt>
                  <c:pt idx="279">
                    <c:v>Prediabetes</c:v>
                  </c:pt>
                  <c:pt idx="280">
                    <c:v>Diabetes</c:v>
                  </c:pt>
                  <c:pt idx="281">
                    <c:v>Normal</c:v>
                  </c:pt>
                  <c:pt idx="282">
                    <c:v>Normal</c:v>
                  </c:pt>
                  <c:pt idx="283">
                    <c:v>Prediabetes</c:v>
                  </c:pt>
                  <c:pt idx="284">
                    <c:v>Diabetes</c:v>
                  </c:pt>
                  <c:pt idx="285">
                    <c:v>Normal</c:v>
                  </c:pt>
                  <c:pt idx="286">
                    <c:v>Prediabetes</c:v>
                  </c:pt>
                  <c:pt idx="287">
                    <c:v>Diabetes</c:v>
                  </c:pt>
                  <c:pt idx="288">
                    <c:v>Diabetes</c:v>
                  </c:pt>
                  <c:pt idx="289">
                    <c:v>Normal</c:v>
                  </c:pt>
                  <c:pt idx="290">
                    <c:v>Prediabetes</c:v>
                  </c:pt>
                  <c:pt idx="291">
                    <c:v>Diabetes</c:v>
                  </c:pt>
                  <c:pt idx="292">
                    <c:v>Normal</c:v>
                  </c:pt>
                  <c:pt idx="293">
                    <c:v>Prediabetes</c:v>
                  </c:pt>
                  <c:pt idx="294">
                    <c:v>Diabetes</c:v>
                  </c:pt>
                  <c:pt idx="295">
                    <c:v>Normal</c:v>
                  </c:pt>
                  <c:pt idx="296">
                    <c:v>Normal</c:v>
                  </c:pt>
                  <c:pt idx="297">
                    <c:v>Diabetes</c:v>
                  </c:pt>
                  <c:pt idx="298">
                    <c:v>Diabetes</c:v>
                  </c:pt>
                  <c:pt idx="299">
                    <c:v>Diabetes</c:v>
                  </c:pt>
                  <c:pt idx="300">
                    <c:v>Normal</c:v>
                  </c:pt>
                  <c:pt idx="301">
                    <c:v>Diabetes</c:v>
                  </c:pt>
                  <c:pt idx="302">
                    <c:v>Prediabetes</c:v>
                  </c:pt>
                  <c:pt idx="303">
                    <c:v>Normal</c:v>
                  </c:pt>
                  <c:pt idx="304">
                    <c:v>Diabetes</c:v>
                  </c:pt>
                  <c:pt idx="305">
                    <c:v>Normal</c:v>
                  </c:pt>
                  <c:pt idx="306">
                    <c:v>Prediabetes</c:v>
                  </c:pt>
                  <c:pt idx="307">
                    <c:v>Prediabetes</c:v>
                  </c:pt>
                  <c:pt idx="308">
                    <c:v>Diabetes</c:v>
                  </c:pt>
                  <c:pt idx="309">
                    <c:v>Diabetes</c:v>
                  </c:pt>
                  <c:pt idx="310">
                    <c:v>Prediabetes</c:v>
                  </c:pt>
                  <c:pt idx="311">
                    <c:v>Normal</c:v>
                  </c:pt>
                  <c:pt idx="312">
                    <c:v>Normal</c:v>
                  </c:pt>
                  <c:pt idx="313">
                    <c:v>Normal</c:v>
                  </c:pt>
                  <c:pt idx="314">
                    <c:v>Prediabetes</c:v>
                  </c:pt>
                  <c:pt idx="315">
                    <c:v>Normal</c:v>
                  </c:pt>
                  <c:pt idx="316">
                    <c:v>Diabetes</c:v>
                  </c:pt>
                  <c:pt idx="317">
                    <c:v>Diabetes</c:v>
                  </c:pt>
                  <c:pt idx="318">
                    <c:v>Diabetes</c:v>
                  </c:pt>
                  <c:pt idx="319">
                    <c:v>Diabetes</c:v>
                  </c:pt>
                  <c:pt idx="320">
                    <c:v>Normal</c:v>
                  </c:pt>
                  <c:pt idx="321">
                    <c:v>Diabetes</c:v>
                  </c:pt>
                  <c:pt idx="322">
                    <c:v>Diabetes</c:v>
                  </c:pt>
                  <c:pt idx="323">
                    <c:v>Normal</c:v>
                  </c:pt>
                  <c:pt idx="324">
                    <c:v>Normal</c:v>
                  </c:pt>
                  <c:pt idx="325">
                    <c:v>Normal</c:v>
                  </c:pt>
                  <c:pt idx="326">
                    <c:v>Diabetes</c:v>
                  </c:pt>
                  <c:pt idx="327">
                    <c:v>Prediabetes</c:v>
                  </c:pt>
                  <c:pt idx="328">
                    <c:v>Normal</c:v>
                  </c:pt>
                  <c:pt idx="329">
                    <c:v>Diabetes</c:v>
                  </c:pt>
                  <c:pt idx="330">
                    <c:v>Prediabetes</c:v>
                  </c:pt>
                  <c:pt idx="331">
                    <c:v>Diabetes</c:v>
                  </c:pt>
                  <c:pt idx="332">
                    <c:v>Prediabetes</c:v>
                  </c:pt>
                  <c:pt idx="333">
                    <c:v>Diabetes</c:v>
                  </c:pt>
                  <c:pt idx="334">
                    <c:v>Normal</c:v>
                  </c:pt>
                  <c:pt idx="335">
                    <c:v>Prediabetes</c:v>
                  </c:pt>
                  <c:pt idx="336">
                    <c:v>Normal</c:v>
                  </c:pt>
                  <c:pt idx="337">
                    <c:v>Diabetes</c:v>
                  </c:pt>
                  <c:pt idx="338">
                    <c:v>Diabetes</c:v>
                  </c:pt>
                  <c:pt idx="339">
                    <c:v>Normal</c:v>
                  </c:pt>
                  <c:pt idx="340">
                    <c:v>Normal</c:v>
                  </c:pt>
                  <c:pt idx="341">
                    <c:v>Diabetes</c:v>
                  </c:pt>
                  <c:pt idx="342">
                    <c:v>Diabetes</c:v>
                  </c:pt>
                  <c:pt idx="343">
                    <c:v>Normal</c:v>
                  </c:pt>
                  <c:pt idx="344">
                    <c:v>Normal</c:v>
                  </c:pt>
                  <c:pt idx="345">
                    <c:v>Normal</c:v>
                  </c:pt>
                  <c:pt idx="346">
                    <c:v>Normal</c:v>
                  </c:pt>
                  <c:pt idx="347">
                    <c:v>Diabetes</c:v>
                  </c:pt>
                  <c:pt idx="348">
                    <c:v>Diabetes</c:v>
                  </c:pt>
                  <c:pt idx="349">
                    <c:v>Normal</c:v>
                  </c:pt>
                  <c:pt idx="350">
                    <c:v>Prediabetes</c:v>
                  </c:pt>
                  <c:pt idx="351">
                    <c:v>Prediabetes</c:v>
                  </c:pt>
                  <c:pt idx="352">
                    <c:v>Diabetes</c:v>
                  </c:pt>
                  <c:pt idx="353">
                    <c:v>Normal</c:v>
                  </c:pt>
                  <c:pt idx="354">
                    <c:v>Prediabetes</c:v>
                  </c:pt>
                  <c:pt idx="355">
                    <c:v>Diabetes</c:v>
                  </c:pt>
                  <c:pt idx="356">
                    <c:v>Normal</c:v>
                  </c:pt>
                  <c:pt idx="357">
                    <c:v>Diabetes</c:v>
                  </c:pt>
                  <c:pt idx="358">
                    <c:v>Normal</c:v>
                  </c:pt>
                  <c:pt idx="359">
                    <c:v>Normal</c:v>
                  </c:pt>
                  <c:pt idx="360">
                    <c:v>Diabetes</c:v>
                  </c:pt>
                  <c:pt idx="361">
                    <c:v>Prediabetes</c:v>
                  </c:pt>
                  <c:pt idx="362">
                    <c:v>Normal</c:v>
                  </c:pt>
                  <c:pt idx="363">
                    <c:v>Normal</c:v>
                  </c:pt>
                  <c:pt idx="364">
                    <c:v>Diabetes</c:v>
                  </c:pt>
                  <c:pt idx="365">
                    <c:v>Diabetes</c:v>
                  </c:pt>
                  <c:pt idx="366">
                    <c:v>Normal</c:v>
                  </c:pt>
                  <c:pt idx="367">
                    <c:v>Normal</c:v>
                  </c:pt>
                  <c:pt idx="368">
                    <c:v>Prediabetes</c:v>
                  </c:pt>
                  <c:pt idx="369">
                    <c:v>Normal</c:v>
                  </c:pt>
                  <c:pt idx="370">
                    <c:v>Normal</c:v>
                  </c:pt>
                  <c:pt idx="371">
                    <c:v>Normal</c:v>
                  </c:pt>
                  <c:pt idx="372">
                    <c:v>Diabetes</c:v>
                  </c:pt>
                  <c:pt idx="373">
                    <c:v>Diabetes</c:v>
                  </c:pt>
                  <c:pt idx="374">
                    <c:v>Normal</c:v>
                  </c:pt>
                  <c:pt idx="375">
                    <c:v>Normal</c:v>
                  </c:pt>
                  <c:pt idx="376">
                    <c:v>Normal</c:v>
                  </c:pt>
                  <c:pt idx="377">
                    <c:v>Diabetes</c:v>
                  </c:pt>
                  <c:pt idx="378">
                    <c:v>Normal</c:v>
                  </c:pt>
                  <c:pt idx="379">
                    <c:v>Diabetes</c:v>
                  </c:pt>
                  <c:pt idx="380">
                    <c:v>Diabetes</c:v>
                  </c:pt>
                  <c:pt idx="381">
                    <c:v>Normal</c:v>
                  </c:pt>
                  <c:pt idx="382">
                    <c:v>Normal</c:v>
                  </c:pt>
                  <c:pt idx="383">
                    <c:v>Diabetes</c:v>
                  </c:pt>
                  <c:pt idx="384">
                    <c:v>Diabetes</c:v>
                  </c:pt>
                  <c:pt idx="385">
                    <c:v>Prediabetes</c:v>
                  </c:pt>
                  <c:pt idx="386">
                    <c:v>Diabetes</c:v>
                  </c:pt>
                  <c:pt idx="387">
                    <c:v>Diabetes</c:v>
                  </c:pt>
                  <c:pt idx="388">
                    <c:v>Prediabetes</c:v>
                  </c:pt>
                  <c:pt idx="389">
                    <c:v>Prediabetes</c:v>
                  </c:pt>
                  <c:pt idx="390">
                    <c:v>Normal</c:v>
                  </c:pt>
                  <c:pt idx="391">
                    <c:v>Diabetes</c:v>
                  </c:pt>
                  <c:pt idx="392">
                    <c:v>Diabetes</c:v>
                  </c:pt>
                  <c:pt idx="393">
                    <c:v>Normal</c:v>
                  </c:pt>
                  <c:pt idx="394">
                    <c:v>Diabetes</c:v>
                  </c:pt>
                  <c:pt idx="395">
                    <c:v>Diabetes</c:v>
                  </c:pt>
                  <c:pt idx="396">
                    <c:v>Diabetes</c:v>
                  </c:pt>
                  <c:pt idx="397">
                    <c:v>Normal</c:v>
                  </c:pt>
                  <c:pt idx="398">
                    <c:v>Prediabetes</c:v>
                  </c:pt>
                  <c:pt idx="399">
                    <c:v>Normal</c:v>
                  </c:pt>
                  <c:pt idx="400">
                    <c:v>Diabetes</c:v>
                  </c:pt>
                  <c:pt idx="401">
                    <c:v>Diabetes</c:v>
                  </c:pt>
                  <c:pt idx="402">
                    <c:v>Prediabetes</c:v>
                  </c:pt>
                  <c:pt idx="403">
                    <c:v>Normal</c:v>
                  </c:pt>
                  <c:pt idx="404">
                    <c:v>Diabetes</c:v>
                  </c:pt>
                  <c:pt idx="405">
                    <c:v>Diabetes</c:v>
                  </c:pt>
                  <c:pt idx="406">
                    <c:v>Normal</c:v>
                  </c:pt>
                  <c:pt idx="407">
                    <c:v>Diabetes</c:v>
                  </c:pt>
                  <c:pt idx="408">
                    <c:v>Normal</c:v>
                  </c:pt>
                  <c:pt idx="409">
                    <c:v>Prediabetes</c:v>
                  </c:pt>
                  <c:pt idx="410">
                    <c:v>Normal</c:v>
                  </c:pt>
                  <c:pt idx="411">
                    <c:v>Diabetes</c:v>
                  </c:pt>
                  <c:pt idx="412">
                    <c:v>Normal</c:v>
                  </c:pt>
                  <c:pt idx="413">
                    <c:v>Prediabetes</c:v>
                  </c:pt>
                  <c:pt idx="414">
                    <c:v>Diabetes</c:v>
                  </c:pt>
                  <c:pt idx="415">
                    <c:v>Normal</c:v>
                  </c:pt>
                  <c:pt idx="416">
                    <c:v>Prediabetes</c:v>
                  </c:pt>
                  <c:pt idx="417">
                    <c:v>Prediabetes</c:v>
                  </c:pt>
                  <c:pt idx="418">
                    <c:v>Normal</c:v>
                  </c:pt>
                  <c:pt idx="419">
                    <c:v>Diabetes</c:v>
                  </c:pt>
                  <c:pt idx="420">
                    <c:v>Normal</c:v>
                  </c:pt>
                  <c:pt idx="421">
                    <c:v>Diabetes</c:v>
                  </c:pt>
                  <c:pt idx="422">
                    <c:v>Normal</c:v>
                  </c:pt>
                  <c:pt idx="423">
                    <c:v>Diabetes</c:v>
                  </c:pt>
                  <c:pt idx="424">
                    <c:v>Diabetes</c:v>
                  </c:pt>
                  <c:pt idx="425">
                    <c:v>Diabetes</c:v>
                  </c:pt>
                  <c:pt idx="426">
                    <c:v>Normal</c:v>
                  </c:pt>
                  <c:pt idx="427">
                    <c:v>Normal</c:v>
                  </c:pt>
                  <c:pt idx="428">
                    <c:v>Prediabetes</c:v>
                  </c:pt>
                  <c:pt idx="429">
                    <c:v>Diabetes</c:v>
                  </c:pt>
                  <c:pt idx="430">
                    <c:v>Diabetes</c:v>
                  </c:pt>
                  <c:pt idx="431">
                    <c:v>Normal</c:v>
                  </c:pt>
                  <c:pt idx="432">
                    <c:v>Diabetes</c:v>
                  </c:pt>
                  <c:pt idx="433">
                    <c:v>Diabetes</c:v>
                  </c:pt>
                  <c:pt idx="434">
                    <c:v>Diabetes</c:v>
                  </c:pt>
                  <c:pt idx="435">
                    <c:v>Diabetes</c:v>
                  </c:pt>
                  <c:pt idx="436">
                    <c:v>Normal</c:v>
                  </c:pt>
                  <c:pt idx="437">
                    <c:v>Diabetes</c:v>
                  </c:pt>
                  <c:pt idx="438">
                    <c:v>Diabetes</c:v>
                  </c:pt>
                  <c:pt idx="439">
                    <c:v>Prediabetes</c:v>
                  </c:pt>
                  <c:pt idx="440">
                    <c:v>Prediabetes</c:v>
                  </c:pt>
                  <c:pt idx="441">
                    <c:v>Normal</c:v>
                  </c:pt>
                  <c:pt idx="442">
                    <c:v>Normal</c:v>
                  </c:pt>
                  <c:pt idx="443">
                    <c:v>Diabetes</c:v>
                  </c:pt>
                  <c:pt idx="444">
                    <c:v>Diabetes</c:v>
                  </c:pt>
                  <c:pt idx="445">
                    <c:v>Normal</c:v>
                  </c:pt>
                  <c:pt idx="446">
                    <c:v>Normal</c:v>
                  </c:pt>
                  <c:pt idx="447">
                    <c:v>Prediabetes</c:v>
                  </c:pt>
                  <c:pt idx="448">
                    <c:v>Normal</c:v>
                  </c:pt>
                  <c:pt idx="449">
                    <c:v>Normal</c:v>
                  </c:pt>
                  <c:pt idx="450">
                    <c:v>Normal</c:v>
                  </c:pt>
                  <c:pt idx="451">
                    <c:v>Diabetes</c:v>
                  </c:pt>
                  <c:pt idx="452">
                    <c:v>Diabetes</c:v>
                  </c:pt>
                  <c:pt idx="453">
                    <c:v>Prediabetes</c:v>
                  </c:pt>
                  <c:pt idx="454">
                    <c:v>Normal</c:v>
                  </c:pt>
                  <c:pt idx="455">
                    <c:v>Normal</c:v>
                  </c:pt>
                  <c:pt idx="456">
                    <c:v>Diabetes</c:v>
                  </c:pt>
                  <c:pt idx="457">
                    <c:v>Prediabetes</c:v>
                  </c:pt>
                  <c:pt idx="458">
                    <c:v>Normal</c:v>
                  </c:pt>
                  <c:pt idx="459">
                    <c:v>Diabetes</c:v>
                  </c:pt>
                  <c:pt idx="460">
                    <c:v>Normal</c:v>
                  </c:pt>
                  <c:pt idx="461">
                    <c:v>Normal</c:v>
                  </c:pt>
                  <c:pt idx="462">
                    <c:v>Normal</c:v>
                  </c:pt>
                  <c:pt idx="463">
                    <c:v>Diabetes</c:v>
                  </c:pt>
                  <c:pt idx="464">
                    <c:v>Prediabetes</c:v>
                  </c:pt>
                  <c:pt idx="465">
                    <c:v>Normal</c:v>
                  </c:pt>
                  <c:pt idx="466">
                    <c:v>Prediabetes</c:v>
                  </c:pt>
                  <c:pt idx="467">
                    <c:v>Normal</c:v>
                  </c:pt>
                  <c:pt idx="468">
                    <c:v>Normal</c:v>
                  </c:pt>
                  <c:pt idx="469">
                    <c:v>Normal</c:v>
                  </c:pt>
                  <c:pt idx="470">
                    <c:v>Diabetes</c:v>
                  </c:pt>
                  <c:pt idx="471">
                    <c:v>Diabetes</c:v>
                  </c:pt>
                  <c:pt idx="472">
                    <c:v>Normal</c:v>
                  </c:pt>
                  <c:pt idx="473">
                    <c:v>Prediabetes</c:v>
                  </c:pt>
                  <c:pt idx="474">
                    <c:v>Normal</c:v>
                  </c:pt>
                  <c:pt idx="475">
                    <c:v>Normal</c:v>
                  </c:pt>
                  <c:pt idx="476">
                    <c:v>Diabetes</c:v>
                  </c:pt>
                  <c:pt idx="477">
                    <c:v>Diabetes</c:v>
                  </c:pt>
                  <c:pt idx="478">
                    <c:v>Diabetes</c:v>
                  </c:pt>
                  <c:pt idx="479">
                    <c:v>Prediabetes</c:v>
                  </c:pt>
                  <c:pt idx="480">
                    <c:v>Diabetes</c:v>
                  </c:pt>
                  <c:pt idx="481">
                    <c:v>Diabetes</c:v>
                  </c:pt>
                  <c:pt idx="482">
                    <c:v>Normal</c:v>
                  </c:pt>
                  <c:pt idx="483">
                    <c:v>Normal</c:v>
                  </c:pt>
                  <c:pt idx="484">
                    <c:v>Diabetes</c:v>
                  </c:pt>
                  <c:pt idx="485">
                    <c:v>Prediabetes</c:v>
                  </c:pt>
                  <c:pt idx="486">
                    <c:v>Diabetes</c:v>
                  </c:pt>
                  <c:pt idx="487">
                    <c:v>Normal</c:v>
                  </c:pt>
                  <c:pt idx="488">
                    <c:v>Normal</c:v>
                  </c:pt>
                  <c:pt idx="489">
                    <c:v>Normal</c:v>
                  </c:pt>
                  <c:pt idx="490">
                    <c:v>Normal</c:v>
                  </c:pt>
                  <c:pt idx="491">
                    <c:v>Normal</c:v>
                  </c:pt>
                  <c:pt idx="492">
                    <c:v>Diabetes</c:v>
                  </c:pt>
                  <c:pt idx="493">
                    <c:v>Normal</c:v>
                  </c:pt>
                  <c:pt idx="494">
                    <c:v>Prediabetes</c:v>
                  </c:pt>
                  <c:pt idx="495">
                    <c:v>Normal</c:v>
                  </c:pt>
                  <c:pt idx="496">
                    <c:v>Prediabetes</c:v>
                  </c:pt>
                  <c:pt idx="497">
                    <c:v>Prediabetes</c:v>
                  </c:pt>
                  <c:pt idx="498">
                    <c:v>Prediabetes</c:v>
                  </c:pt>
                  <c:pt idx="499">
                    <c:v>Normal</c:v>
                  </c:pt>
                  <c:pt idx="500">
                    <c:v>Normal</c:v>
                  </c:pt>
                  <c:pt idx="501">
                    <c:v>Normal</c:v>
                  </c:pt>
                  <c:pt idx="502">
                    <c:v>Diabetes</c:v>
                  </c:pt>
                  <c:pt idx="503">
                    <c:v>Diabetes</c:v>
                  </c:pt>
                  <c:pt idx="504">
                    <c:v>Normal</c:v>
                  </c:pt>
                  <c:pt idx="505">
                    <c:v>Prediabetes</c:v>
                  </c:pt>
                  <c:pt idx="506">
                    <c:v>Normal</c:v>
                  </c:pt>
                  <c:pt idx="507">
                    <c:v>Prediabetes</c:v>
                  </c:pt>
                  <c:pt idx="508">
                    <c:v>Normal</c:v>
                  </c:pt>
                  <c:pt idx="509">
                    <c:v>Normal</c:v>
                  </c:pt>
                  <c:pt idx="510">
                    <c:v>Prediabetes</c:v>
                  </c:pt>
                  <c:pt idx="511">
                    <c:v>Normal</c:v>
                  </c:pt>
                  <c:pt idx="512">
                    <c:v>Normal</c:v>
                  </c:pt>
                  <c:pt idx="513">
                    <c:v>Diabetes</c:v>
                  </c:pt>
                  <c:pt idx="514">
                    <c:v>Normal</c:v>
                  </c:pt>
                  <c:pt idx="515">
                    <c:v>Normal</c:v>
                  </c:pt>
                  <c:pt idx="516">
                    <c:v>Normal</c:v>
                  </c:pt>
                  <c:pt idx="517">
                    <c:v>Normal</c:v>
                  </c:pt>
                  <c:pt idx="518">
                    <c:v>Prediabetes</c:v>
                  </c:pt>
                  <c:pt idx="519">
                    <c:v>Normal</c:v>
                  </c:pt>
                  <c:pt idx="520">
                    <c:v>Normal</c:v>
                  </c:pt>
                  <c:pt idx="521">
                    <c:v>Prediabetes</c:v>
                  </c:pt>
                  <c:pt idx="522">
                    <c:v>Normal</c:v>
                  </c:pt>
                  <c:pt idx="523">
                    <c:v>Diabetes</c:v>
                  </c:pt>
                  <c:pt idx="524">
                    <c:v>Normal</c:v>
                  </c:pt>
                  <c:pt idx="525">
                    <c:v>Normal</c:v>
                  </c:pt>
                  <c:pt idx="526">
                    <c:v>Diabetes</c:v>
                  </c:pt>
                  <c:pt idx="527">
                    <c:v>Normal</c:v>
                  </c:pt>
                  <c:pt idx="528">
                    <c:v>Diabetes</c:v>
                  </c:pt>
                  <c:pt idx="529">
                    <c:v>Prediabetes</c:v>
                  </c:pt>
                  <c:pt idx="530">
                    <c:v>Normal</c:v>
                  </c:pt>
                  <c:pt idx="531">
                    <c:v>Prediabetes</c:v>
                  </c:pt>
                  <c:pt idx="532">
                    <c:v>Normal</c:v>
                  </c:pt>
                  <c:pt idx="533">
                    <c:v>Diabetes</c:v>
                  </c:pt>
                  <c:pt idx="534">
                    <c:v>Diabetes</c:v>
                  </c:pt>
                  <c:pt idx="535">
                    <c:v>Prediabetes</c:v>
                  </c:pt>
                  <c:pt idx="536">
                    <c:v>Diabetes</c:v>
                  </c:pt>
                  <c:pt idx="537">
                    <c:v>Normal</c:v>
                  </c:pt>
                  <c:pt idx="538">
                    <c:v>Normal</c:v>
                  </c:pt>
                  <c:pt idx="539">
                    <c:v>Normal</c:v>
                  </c:pt>
                  <c:pt idx="540">
                    <c:v>Normal</c:v>
                  </c:pt>
                  <c:pt idx="541">
                    <c:v>Normal</c:v>
                  </c:pt>
                  <c:pt idx="542">
                    <c:v>Normal</c:v>
                  </c:pt>
                  <c:pt idx="543">
                    <c:v>Normal</c:v>
                  </c:pt>
                  <c:pt idx="544">
                    <c:v>Diabetes</c:v>
                  </c:pt>
                  <c:pt idx="545">
                    <c:v>Normal</c:v>
                  </c:pt>
                  <c:pt idx="546">
                    <c:v>Prediabetes</c:v>
                  </c:pt>
                  <c:pt idx="547">
                    <c:v>Diabetes</c:v>
                  </c:pt>
                  <c:pt idx="548">
                    <c:v>Diabetes</c:v>
                  </c:pt>
                  <c:pt idx="549">
                    <c:v>Normal</c:v>
                  </c:pt>
                  <c:pt idx="550">
                    <c:v>Normal</c:v>
                  </c:pt>
                  <c:pt idx="551">
                    <c:v>Normal</c:v>
                  </c:pt>
                  <c:pt idx="552">
                    <c:v>Normal</c:v>
                  </c:pt>
                  <c:pt idx="553">
                    <c:v>Normal</c:v>
                  </c:pt>
                  <c:pt idx="554">
                    <c:v>Normal</c:v>
                  </c:pt>
                  <c:pt idx="555">
                    <c:v>Diabetes</c:v>
                  </c:pt>
                  <c:pt idx="556">
                    <c:v>Normal</c:v>
                  </c:pt>
                  <c:pt idx="557">
                    <c:v>Normal</c:v>
                  </c:pt>
                  <c:pt idx="558">
                    <c:v>Normal</c:v>
                  </c:pt>
                  <c:pt idx="559">
                    <c:v>Normal</c:v>
                  </c:pt>
                  <c:pt idx="560">
                    <c:v>Normal</c:v>
                  </c:pt>
                  <c:pt idx="561">
                    <c:v>Diabetes</c:v>
                  </c:pt>
                  <c:pt idx="562">
                    <c:v>Diabetes</c:v>
                  </c:pt>
                  <c:pt idx="563">
                    <c:v>Diabetes</c:v>
                  </c:pt>
                  <c:pt idx="564">
                    <c:v>Diabetes</c:v>
                  </c:pt>
                  <c:pt idx="565">
                    <c:v>Diabetes</c:v>
                  </c:pt>
                  <c:pt idx="566">
                    <c:v>Normal</c:v>
                  </c:pt>
                  <c:pt idx="567">
                    <c:v>Diabetes</c:v>
                  </c:pt>
                  <c:pt idx="568">
                    <c:v>Prediabetes</c:v>
                  </c:pt>
                  <c:pt idx="569">
                    <c:v>Prediabetes</c:v>
                  </c:pt>
                  <c:pt idx="570">
                    <c:v>Normal</c:v>
                  </c:pt>
                  <c:pt idx="571">
                    <c:v>Diabetes</c:v>
                  </c:pt>
                  <c:pt idx="572">
                    <c:v>Diabetes</c:v>
                  </c:pt>
                  <c:pt idx="573">
                    <c:v>Normal</c:v>
                  </c:pt>
                  <c:pt idx="574">
                    <c:v>Normal</c:v>
                  </c:pt>
                  <c:pt idx="575">
                    <c:v>Normal</c:v>
                  </c:pt>
                  <c:pt idx="576">
                    <c:v>Diabetes</c:v>
                  </c:pt>
                  <c:pt idx="577">
                    <c:v>Normal</c:v>
                  </c:pt>
                  <c:pt idx="578">
                    <c:v>Diabetes</c:v>
                  </c:pt>
                  <c:pt idx="579">
                    <c:v>Prediabetes</c:v>
                  </c:pt>
                  <c:pt idx="580">
                    <c:v>Prediabetes</c:v>
                  </c:pt>
                  <c:pt idx="581">
                    <c:v>Diabetes</c:v>
                  </c:pt>
                  <c:pt idx="582">
                    <c:v>Normal</c:v>
                  </c:pt>
                  <c:pt idx="583">
                    <c:v>Normal</c:v>
                  </c:pt>
                  <c:pt idx="584">
                    <c:v>Diabetes</c:v>
                  </c:pt>
                  <c:pt idx="585">
                    <c:v>Prediabetes</c:v>
                  </c:pt>
                  <c:pt idx="586">
                    <c:v>Diabetes</c:v>
                  </c:pt>
                  <c:pt idx="587">
                    <c:v>Normal</c:v>
                  </c:pt>
                  <c:pt idx="588">
                    <c:v>Diabetes</c:v>
                  </c:pt>
                  <c:pt idx="589">
                    <c:v>Prediabetes</c:v>
                  </c:pt>
                  <c:pt idx="590">
                    <c:v>Diabetes</c:v>
                  </c:pt>
                  <c:pt idx="591">
                    <c:v>Normal</c:v>
                  </c:pt>
                  <c:pt idx="592">
                    <c:v>Normal</c:v>
                  </c:pt>
                  <c:pt idx="593">
                    <c:v>Diabetes</c:v>
                  </c:pt>
                  <c:pt idx="594">
                    <c:v>Diabetes</c:v>
                  </c:pt>
                  <c:pt idx="595">
                    <c:v>Diabetes</c:v>
                  </c:pt>
                  <c:pt idx="596">
                    <c:v>Prediabetes</c:v>
                  </c:pt>
                  <c:pt idx="597">
                    <c:v>Normal</c:v>
                  </c:pt>
                  <c:pt idx="598">
                    <c:v>Diabetes</c:v>
                  </c:pt>
                  <c:pt idx="599">
                    <c:v>Normal</c:v>
                  </c:pt>
                  <c:pt idx="600">
                    <c:v>Normal</c:v>
                  </c:pt>
                  <c:pt idx="601">
                    <c:v>Diabetes</c:v>
                  </c:pt>
                  <c:pt idx="602">
                    <c:v>Prediabetes</c:v>
                  </c:pt>
                  <c:pt idx="603">
                    <c:v>Normal</c:v>
                  </c:pt>
                  <c:pt idx="604">
                    <c:v>Normal</c:v>
                  </c:pt>
                  <c:pt idx="605">
                    <c:v>Diabetes</c:v>
                  </c:pt>
                  <c:pt idx="606">
                    <c:v>Normal</c:v>
                  </c:pt>
                  <c:pt idx="607">
                    <c:v>Normal</c:v>
                  </c:pt>
                  <c:pt idx="608">
                    <c:v>Diabetes</c:v>
                  </c:pt>
                  <c:pt idx="609">
                    <c:v>Prediabetes</c:v>
                  </c:pt>
                  <c:pt idx="610">
                    <c:v>Normal</c:v>
                  </c:pt>
                  <c:pt idx="611">
                    <c:v>Normal</c:v>
                  </c:pt>
                  <c:pt idx="612">
                    <c:v>Normal</c:v>
                  </c:pt>
                  <c:pt idx="613">
                    <c:v>Normal</c:v>
                  </c:pt>
                  <c:pt idx="614">
                    <c:v>Diabetes</c:v>
                  </c:pt>
                  <c:pt idx="615">
                    <c:v>Diabetes</c:v>
                  </c:pt>
                  <c:pt idx="616">
                    <c:v>Diabetes</c:v>
                  </c:pt>
                  <c:pt idx="617">
                    <c:v>Normal</c:v>
                  </c:pt>
                  <c:pt idx="618">
                    <c:v>Normal</c:v>
                  </c:pt>
                  <c:pt idx="619">
                    <c:v>Normal</c:v>
                  </c:pt>
                  <c:pt idx="620">
                    <c:v>Normal</c:v>
                  </c:pt>
                  <c:pt idx="621">
                    <c:v>Diabetes</c:v>
                  </c:pt>
                  <c:pt idx="622">
                    <c:v>Normal</c:v>
                  </c:pt>
                  <c:pt idx="623">
                    <c:v>Normal</c:v>
                  </c:pt>
                  <c:pt idx="624">
                    <c:v>Normal</c:v>
                  </c:pt>
                  <c:pt idx="625">
                    <c:v>Diabetes</c:v>
                  </c:pt>
                  <c:pt idx="626">
                    <c:v>Normal</c:v>
                  </c:pt>
                  <c:pt idx="627">
                    <c:v>Diabetes</c:v>
                  </c:pt>
                  <c:pt idx="628">
                    <c:v>Normal</c:v>
                  </c:pt>
                  <c:pt idx="629">
                    <c:v>Diabetes</c:v>
                  </c:pt>
                  <c:pt idx="630">
                    <c:v>Diabetes</c:v>
                  </c:pt>
                  <c:pt idx="631">
                    <c:v>Diabetes</c:v>
                  </c:pt>
                  <c:pt idx="632">
                    <c:v>Normal</c:v>
                  </c:pt>
                  <c:pt idx="633">
                    <c:v>Diabetes</c:v>
                  </c:pt>
                  <c:pt idx="634">
                    <c:v>Normal</c:v>
                  </c:pt>
                  <c:pt idx="635">
                    <c:v>Normal</c:v>
                  </c:pt>
                  <c:pt idx="636">
                    <c:v>Normal</c:v>
                  </c:pt>
                  <c:pt idx="637">
                    <c:v>Normal</c:v>
                  </c:pt>
                  <c:pt idx="638">
                    <c:v>Diabetes</c:v>
                  </c:pt>
                  <c:pt idx="639">
                    <c:v>Diabetes</c:v>
                  </c:pt>
                  <c:pt idx="640">
                    <c:v>Normal</c:v>
                  </c:pt>
                  <c:pt idx="641">
                    <c:v>Normal</c:v>
                  </c:pt>
                  <c:pt idx="642">
                    <c:v>Diabetes</c:v>
                  </c:pt>
                  <c:pt idx="643">
                    <c:v>Normal</c:v>
                  </c:pt>
                  <c:pt idx="644">
                    <c:v>Diabetes</c:v>
                  </c:pt>
                  <c:pt idx="645">
                    <c:v>Diabetes</c:v>
                  </c:pt>
                  <c:pt idx="646">
                    <c:v>Diabetes</c:v>
                  </c:pt>
                  <c:pt idx="647">
                    <c:v>Normal</c:v>
                  </c:pt>
                  <c:pt idx="648">
                    <c:v>Normal</c:v>
                  </c:pt>
                  <c:pt idx="649">
                    <c:v>Diabetes</c:v>
                  </c:pt>
                  <c:pt idx="650">
                    <c:v>Diabetes</c:v>
                  </c:pt>
                  <c:pt idx="651">
                    <c:v>Diabetes</c:v>
                  </c:pt>
                  <c:pt idx="652">
                    <c:v>Normal</c:v>
                  </c:pt>
                  <c:pt idx="653">
                    <c:v>Diabetes</c:v>
                  </c:pt>
                  <c:pt idx="654">
                    <c:v>Diabetes</c:v>
                  </c:pt>
                  <c:pt idx="655">
                    <c:v>Diabetes</c:v>
                  </c:pt>
                  <c:pt idx="656">
                    <c:v>Diabetes</c:v>
                  </c:pt>
                  <c:pt idx="657">
                    <c:v>Normal</c:v>
                  </c:pt>
                  <c:pt idx="658">
                    <c:v>Diabetes</c:v>
                  </c:pt>
                  <c:pt idx="659">
                    <c:v>Normal</c:v>
                  </c:pt>
                  <c:pt idx="660">
                    <c:v>Diabetes</c:v>
                  </c:pt>
                  <c:pt idx="661">
                    <c:v>Diabetes</c:v>
                  </c:pt>
                  <c:pt idx="662">
                    <c:v>Diabetes</c:v>
                  </c:pt>
                  <c:pt idx="663">
                    <c:v>Diabetes</c:v>
                  </c:pt>
                  <c:pt idx="664">
                    <c:v>Diabetes</c:v>
                  </c:pt>
                  <c:pt idx="665">
                    <c:v>Diabetes</c:v>
                  </c:pt>
                  <c:pt idx="666">
                    <c:v>Diabetes</c:v>
                  </c:pt>
                  <c:pt idx="667">
                    <c:v>Normal</c:v>
                  </c:pt>
                  <c:pt idx="668">
                    <c:v>Diabetes</c:v>
                  </c:pt>
                  <c:pt idx="669">
                    <c:v>Diabetes</c:v>
                  </c:pt>
                  <c:pt idx="670">
                    <c:v>Diabetes</c:v>
                  </c:pt>
                  <c:pt idx="671">
                    <c:v>Diabetes</c:v>
                  </c:pt>
                  <c:pt idx="672">
                    <c:v>Normal</c:v>
                  </c:pt>
                  <c:pt idx="673">
                    <c:v>Diabetes</c:v>
                  </c:pt>
                  <c:pt idx="674">
                    <c:v>Normal</c:v>
                  </c:pt>
                  <c:pt idx="675">
                    <c:v>Diabetes</c:v>
                  </c:pt>
                  <c:pt idx="676">
                    <c:v>Diabetes</c:v>
                  </c:pt>
                  <c:pt idx="677">
                    <c:v>Normal</c:v>
                  </c:pt>
                  <c:pt idx="678">
                    <c:v>Diabetes</c:v>
                  </c:pt>
                  <c:pt idx="679">
                    <c:v>Diabetes</c:v>
                  </c:pt>
                  <c:pt idx="680">
                    <c:v>Diabetes</c:v>
                  </c:pt>
                  <c:pt idx="681">
                    <c:v>Diabetes</c:v>
                  </c:pt>
                  <c:pt idx="682">
                    <c:v>Normal</c:v>
                  </c:pt>
                  <c:pt idx="683">
                    <c:v>Prediabetes</c:v>
                  </c:pt>
                  <c:pt idx="684">
                    <c:v>Normal</c:v>
                  </c:pt>
                  <c:pt idx="685">
                    <c:v>Prediabetes</c:v>
                  </c:pt>
                  <c:pt idx="686">
                    <c:v>Prediabetes</c:v>
                  </c:pt>
                  <c:pt idx="687">
                    <c:v>Prediabetes</c:v>
                  </c:pt>
                  <c:pt idx="688">
                    <c:v>Normal</c:v>
                  </c:pt>
                  <c:pt idx="689">
                    <c:v>Normal</c:v>
                  </c:pt>
                  <c:pt idx="690">
                    <c:v>Normal</c:v>
                  </c:pt>
                  <c:pt idx="691">
                    <c:v>Diabetes</c:v>
                  </c:pt>
                  <c:pt idx="692">
                    <c:v>Diabetes</c:v>
                  </c:pt>
                  <c:pt idx="693">
                    <c:v>Prediabetes</c:v>
                  </c:pt>
                  <c:pt idx="694">
                    <c:v>Diabetes</c:v>
                  </c:pt>
                  <c:pt idx="695">
                    <c:v>Diabetes</c:v>
                  </c:pt>
                  <c:pt idx="696">
                    <c:v>Diabetes</c:v>
                  </c:pt>
                  <c:pt idx="697">
                    <c:v>Diabetes</c:v>
                  </c:pt>
                  <c:pt idx="698">
                    <c:v>Diabetes</c:v>
                  </c:pt>
                  <c:pt idx="699">
                    <c:v>Prediabetes</c:v>
                  </c:pt>
                  <c:pt idx="700">
                    <c:v>Diabetes</c:v>
                  </c:pt>
                  <c:pt idx="701">
                    <c:v>Normal</c:v>
                  </c:pt>
                  <c:pt idx="702">
                    <c:v>Normal</c:v>
                  </c:pt>
                  <c:pt idx="703">
                    <c:v>Diabetes</c:v>
                  </c:pt>
                  <c:pt idx="704">
                    <c:v>Diabetes</c:v>
                  </c:pt>
                  <c:pt idx="705">
                    <c:v>Diabetes</c:v>
                  </c:pt>
                  <c:pt idx="706">
                    <c:v>Normal</c:v>
                  </c:pt>
                  <c:pt idx="707">
                    <c:v>Prediabetes</c:v>
                  </c:pt>
                  <c:pt idx="708">
                    <c:v>Diabetes</c:v>
                  </c:pt>
                  <c:pt idx="709">
                    <c:v>Normal</c:v>
                  </c:pt>
                  <c:pt idx="710">
                    <c:v>Prediabetes</c:v>
                  </c:pt>
                  <c:pt idx="711">
                    <c:v>Diabetes</c:v>
                  </c:pt>
                  <c:pt idx="712">
                    <c:v>Diabetes</c:v>
                  </c:pt>
                  <c:pt idx="713">
                    <c:v>Normal</c:v>
                  </c:pt>
                  <c:pt idx="714">
                    <c:v>Diabetes</c:v>
                  </c:pt>
                  <c:pt idx="715">
                    <c:v>Prediabetes</c:v>
                  </c:pt>
                  <c:pt idx="716">
                    <c:v>Normal</c:v>
                  </c:pt>
                  <c:pt idx="717">
                    <c:v>Diabetes</c:v>
                  </c:pt>
                  <c:pt idx="718">
                    <c:v>Prediabetes</c:v>
                  </c:pt>
                  <c:pt idx="719">
                    <c:v>Normal</c:v>
                  </c:pt>
                  <c:pt idx="720">
                    <c:v>Diabetes</c:v>
                  </c:pt>
                  <c:pt idx="721">
                    <c:v>Diabetes</c:v>
                  </c:pt>
                  <c:pt idx="722">
                    <c:v>Diabetes</c:v>
                  </c:pt>
                  <c:pt idx="723">
                    <c:v>Diabetes</c:v>
                  </c:pt>
                  <c:pt idx="724">
                    <c:v>Normal</c:v>
                  </c:pt>
                  <c:pt idx="725">
                    <c:v>Normal</c:v>
                  </c:pt>
                  <c:pt idx="726">
                    <c:v>Normal</c:v>
                  </c:pt>
                  <c:pt idx="727">
                    <c:v>Diabetes</c:v>
                  </c:pt>
                  <c:pt idx="728">
                    <c:v>Diabetes</c:v>
                  </c:pt>
                  <c:pt idx="729">
                    <c:v>Prediabetes</c:v>
                  </c:pt>
                  <c:pt idx="730">
                    <c:v>Prediabetes</c:v>
                  </c:pt>
                  <c:pt idx="731">
                    <c:v>Normal</c:v>
                  </c:pt>
                  <c:pt idx="732">
                    <c:v>Normal</c:v>
                  </c:pt>
                  <c:pt idx="733">
                    <c:v>Diabetes</c:v>
                  </c:pt>
                  <c:pt idx="734">
                    <c:v>Diabetes</c:v>
                  </c:pt>
                  <c:pt idx="735">
                    <c:v>Normal</c:v>
                  </c:pt>
                  <c:pt idx="736">
                    <c:v>Diabetes</c:v>
                  </c:pt>
                  <c:pt idx="737">
                    <c:v>Diabetes</c:v>
                  </c:pt>
                  <c:pt idx="738">
                    <c:v>Diabetes</c:v>
                  </c:pt>
                  <c:pt idx="739">
                    <c:v>Normal</c:v>
                  </c:pt>
                  <c:pt idx="740">
                    <c:v>Prediabetes</c:v>
                  </c:pt>
                  <c:pt idx="741">
                    <c:v>Normal</c:v>
                  </c:pt>
                  <c:pt idx="742">
                    <c:v>Normal</c:v>
                  </c:pt>
                  <c:pt idx="743">
                    <c:v>Normal</c:v>
                  </c:pt>
                  <c:pt idx="744">
                    <c:v>Diabetes</c:v>
                  </c:pt>
                  <c:pt idx="745">
                    <c:v>Diabetes</c:v>
                  </c:pt>
                  <c:pt idx="746">
                    <c:v>Normal</c:v>
                  </c:pt>
                  <c:pt idx="747">
                    <c:v>Diabetes</c:v>
                  </c:pt>
                  <c:pt idx="748">
                    <c:v>Normal</c:v>
                  </c:pt>
                  <c:pt idx="749">
                    <c:v>Diabetes</c:v>
                  </c:pt>
                  <c:pt idx="750">
                    <c:v>Normal</c:v>
                  </c:pt>
                  <c:pt idx="751">
                    <c:v>Diabetes</c:v>
                  </c:pt>
                  <c:pt idx="752">
                    <c:v>Normal</c:v>
                  </c:pt>
                  <c:pt idx="753">
                    <c:v>Normal</c:v>
                  </c:pt>
                  <c:pt idx="754">
                    <c:v>Diabetes</c:v>
                  </c:pt>
                  <c:pt idx="755">
                    <c:v>Diabetes</c:v>
                  </c:pt>
                  <c:pt idx="756">
                    <c:v>Diabetes</c:v>
                  </c:pt>
                  <c:pt idx="757">
                    <c:v>Normal</c:v>
                  </c:pt>
                  <c:pt idx="758">
                    <c:v>Diabetes</c:v>
                  </c:pt>
                  <c:pt idx="759">
                    <c:v>Diabetes</c:v>
                  </c:pt>
                  <c:pt idx="760">
                    <c:v>Diabetes</c:v>
                  </c:pt>
                  <c:pt idx="761">
                    <c:v>Normal</c:v>
                  </c:pt>
                  <c:pt idx="762">
                    <c:v>Diabetes</c:v>
                  </c:pt>
                  <c:pt idx="763">
                    <c:v>Diabetes</c:v>
                  </c:pt>
                  <c:pt idx="764">
                    <c:v>Diabetes</c:v>
                  </c:pt>
                  <c:pt idx="765">
                    <c:v>Diabetes</c:v>
                  </c:pt>
                  <c:pt idx="766">
                    <c:v>Normal</c:v>
                  </c:pt>
                  <c:pt idx="767">
                    <c:v>Diabetes</c:v>
                  </c:pt>
                  <c:pt idx="768">
                    <c:v>Normal</c:v>
                  </c:pt>
                  <c:pt idx="769">
                    <c:v>Diabetes</c:v>
                  </c:pt>
                  <c:pt idx="770">
                    <c:v>Prediabetes</c:v>
                  </c:pt>
                  <c:pt idx="771">
                    <c:v>Prediabetes</c:v>
                  </c:pt>
                  <c:pt idx="772">
                    <c:v>Normal</c:v>
                  </c:pt>
                  <c:pt idx="773">
                    <c:v>Normal</c:v>
                  </c:pt>
                  <c:pt idx="774">
                    <c:v>Normal</c:v>
                  </c:pt>
                  <c:pt idx="775">
                    <c:v>Normal</c:v>
                  </c:pt>
                  <c:pt idx="776">
                    <c:v>Normal</c:v>
                  </c:pt>
                  <c:pt idx="777">
                    <c:v>Normal</c:v>
                  </c:pt>
                  <c:pt idx="778">
                    <c:v>Diabetes</c:v>
                  </c:pt>
                  <c:pt idx="779">
                    <c:v>Normal</c:v>
                  </c:pt>
                  <c:pt idx="780">
                    <c:v>Normal</c:v>
                  </c:pt>
                  <c:pt idx="781">
                    <c:v>Diabetes</c:v>
                  </c:pt>
                  <c:pt idx="782">
                    <c:v>Diabetes</c:v>
                  </c:pt>
                  <c:pt idx="783">
                    <c:v>Diabetes</c:v>
                  </c:pt>
                  <c:pt idx="784">
                    <c:v>Diabetes</c:v>
                  </c:pt>
                  <c:pt idx="785">
                    <c:v>Normal</c:v>
                  </c:pt>
                  <c:pt idx="786">
                    <c:v>Diabetes</c:v>
                  </c:pt>
                  <c:pt idx="787">
                    <c:v>Diabetes</c:v>
                  </c:pt>
                  <c:pt idx="788">
                    <c:v>Diabetes</c:v>
                  </c:pt>
                  <c:pt idx="789">
                    <c:v>Diabetes</c:v>
                  </c:pt>
                  <c:pt idx="790">
                    <c:v>Normal</c:v>
                  </c:pt>
                  <c:pt idx="791">
                    <c:v>Diabetes</c:v>
                  </c:pt>
                  <c:pt idx="792">
                    <c:v>Normal</c:v>
                  </c:pt>
                  <c:pt idx="793">
                    <c:v>Diabetes</c:v>
                  </c:pt>
                  <c:pt idx="794">
                    <c:v>Diabetes</c:v>
                  </c:pt>
                  <c:pt idx="795">
                    <c:v>Diabetes</c:v>
                  </c:pt>
                  <c:pt idx="796">
                    <c:v>Diabetes</c:v>
                  </c:pt>
                  <c:pt idx="797">
                    <c:v>Prediabetes</c:v>
                  </c:pt>
                  <c:pt idx="798">
                    <c:v>Diabetes</c:v>
                  </c:pt>
                  <c:pt idx="799">
                    <c:v>Prediabetes</c:v>
                  </c:pt>
                  <c:pt idx="800">
                    <c:v>Diabetes</c:v>
                  </c:pt>
                  <c:pt idx="801">
                    <c:v>Diabetes</c:v>
                  </c:pt>
                  <c:pt idx="802">
                    <c:v>Normal</c:v>
                  </c:pt>
                  <c:pt idx="803">
                    <c:v>Diabetes</c:v>
                  </c:pt>
                  <c:pt idx="804">
                    <c:v>Normal</c:v>
                  </c:pt>
                  <c:pt idx="805">
                    <c:v>Prediabetes</c:v>
                  </c:pt>
                  <c:pt idx="806">
                    <c:v>Diabetes</c:v>
                  </c:pt>
                  <c:pt idx="807">
                    <c:v>Diabetes</c:v>
                  </c:pt>
                  <c:pt idx="808">
                    <c:v>Normal</c:v>
                  </c:pt>
                  <c:pt idx="809">
                    <c:v>Diabetes</c:v>
                  </c:pt>
                  <c:pt idx="810">
                    <c:v>Diabetes</c:v>
                  </c:pt>
                  <c:pt idx="811">
                    <c:v>Diabetes</c:v>
                  </c:pt>
                  <c:pt idx="812">
                    <c:v>Diabetes</c:v>
                  </c:pt>
                  <c:pt idx="813">
                    <c:v>Diabetes</c:v>
                  </c:pt>
                  <c:pt idx="814">
                    <c:v>Normal</c:v>
                  </c:pt>
                  <c:pt idx="815">
                    <c:v>Diabetes</c:v>
                  </c:pt>
                  <c:pt idx="816">
                    <c:v>Diabetes</c:v>
                  </c:pt>
                  <c:pt idx="817">
                    <c:v>Diabetes</c:v>
                  </c:pt>
                  <c:pt idx="818">
                    <c:v>Normal</c:v>
                  </c:pt>
                  <c:pt idx="819">
                    <c:v>Normal</c:v>
                  </c:pt>
                  <c:pt idx="820">
                    <c:v>Diabetes</c:v>
                  </c:pt>
                  <c:pt idx="821">
                    <c:v>Diabetes</c:v>
                  </c:pt>
                  <c:pt idx="822">
                    <c:v>Normal</c:v>
                  </c:pt>
                  <c:pt idx="823">
                    <c:v>Normal</c:v>
                  </c:pt>
                  <c:pt idx="824">
                    <c:v>Diabetes</c:v>
                  </c:pt>
                  <c:pt idx="825">
                    <c:v>Diabetes</c:v>
                  </c:pt>
                  <c:pt idx="826">
                    <c:v>Diabetes</c:v>
                  </c:pt>
                  <c:pt idx="827">
                    <c:v>Normal</c:v>
                  </c:pt>
                  <c:pt idx="828">
                    <c:v>Diabetes</c:v>
                  </c:pt>
                  <c:pt idx="829">
                    <c:v>Normal</c:v>
                  </c:pt>
                  <c:pt idx="830">
                    <c:v>Diabetes</c:v>
                  </c:pt>
                  <c:pt idx="831">
                    <c:v>Diabetes</c:v>
                  </c:pt>
                  <c:pt idx="832">
                    <c:v>Diabetes</c:v>
                  </c:pt>
                  <c:pt idx="833">
                    <c:v>Prediabetes</c:v>
                  </c:pt>
                  <c:pt idx="834">
                    <c:v>Diabetes</c:v>
                  </c:pt>
                  <c:pt idx="835">
                    <c:v>Prediabetes</c:v>
                  </c:pt>
                  <c:pt idx="836">
                    <c:v>Prediabetes</c:v>
                  </c:pt>
                  <c:pt idx="837">
                    <c:v>Diabetes</c:v>
                  </c:pt>
                  <c:pt idx="838">
                    <c:v>Diabetes</c:v>
                  </c:pt>
                  <c:pt idx="839">
                    <c:v>Diabetes</c:v>
                  </c:pt>
                  <c:pt idx="840">
                    <c:v>Diabetes</c:v>
                  </c:pt>
                  <c:pt idx="841">
                    <c:v>Prediabetes</c:v>
                  </c:pt>
                  <c:pt idx="842">
                    <c:v>Normal</c:v>
                  </c:pt>
                  <c:pt idx="843">
                    <c:v>Diabetes</c:v>
                  </c:pt>
                  <c:pt idx="844">
                    <c:v>Diabetes</c:v>
                  </c:pt>
                  <c:pt idx="845">
                    <c:v>Diabetes</c:v>
                  </c:pt>
                  <c:pt idx="846">
                    <c:v>Diabetes</c:v>
                  </c:pt>
                  <c:pt idx="847">
                    <c:v>Diabetes</c:v>
                  </c:pt>
                  <c:pt idx="848">
                    <c:v>Normal</c:v>
                  </c:pt>
                  <c:pt idx="849">
                    <c:v>Prediabetes</c:v>
                  </c:pt>
                  <c:pt idx="850">
                    <c:v>Diabetes</c:v>
                  </c:pt>
                  <c:pt idx="851">
                    <c:v>Normal</c:v>
                  </c:pt>
                  <c:pt idx="852">
                    <c:v>Diabetes</c:v>
                  </c:pt>
                  <c:pt idx="853">
                    <c:v>Diabetes</c:v>
                  </c:pt>
                  <c:pt idx="854">
                    <c:v>Diabetes</c:v>
                  </c:pt>
                  <c:pt idx="855">
                    <c:v>Normal</c:v>
                  </c:pt>
                  <c:pt idx="856">
                    <c:v>Diabetes</c:v>
                  </c:pt>
                  <c:pt idx="857">
                    <c:v>Diabetes</c:v>
                  </c:pt>
                  <c:pt idx="858">
                    <c:v>Diabetes</c:v>
                  </c:pt>
                  <c:pt idx="859">
                    <c:v>Diabetes</c:v>
                  </c:pt>
                  <c:pt idx="860">
                    <c:v>Normal</c:v>
                  </c:pt>
                  <c:pt idx="861">
                    <c:v>Prediabetes</c:v>
                  </c:pt>
                  <c:pt idx="862">
                    <c:v>Normal</c:v>
                  </c:pt>
                  <c:pt idx="863">
                    <c:v>Normal</c:v>
                  </c:pt>
                  <c:pt idx="864">
                    <c:v>Normal</c:v>
                  </c:pt>
                  <c:pt idx="865">
                    <c:v>Diabetes</c:v>
                  </c:pt>
                  <c:pt idx="866">
                    <c:v>Normal</c:v>
                  </c:pt>
                  <c:pt idx="867">
                    <c:v>Diabetes</c:v>
                  </c:pt>
                  <c:pt idx="868">
                    <c:v>Diabetes</c:v>
                  </c:pt>
                  <c:pt idx="869">
                    <c:v>Diabetes</c:v>
                  </c:pt>
                  <c:pt idx="870">
                    <c:v>Diabetes</c:v>
                  </c:pt>
                  <c:pt idx="871">
                    <c:v>Normal</c:v>
                  </c:pt>
                  <c:pt idx="872">
                    <c:v>Normal</c:v>
                  </c:pt>
                  <c:pt idx="873">
                    <c:v>Diabetes</c:v>
                  </c:pt>
                  <c:pt idx="874">
                    <c:v>Diabetes</c:v>
                  </c:pt>
                  <c:pt idx="875">
                    <c:v>Normal</c:v>
                  </c:pt>
                  <c:pt idx="876">
                    <c:v>Diabetes</c:v>
                  </c:pt>
                  <c:pt idx="877">
                    <c:v>Normal</c:v>
                  </c:pt>
                  <c:pt idx="878">
                    <c:v>Diabetes</c:v>
                  </c:pt>
                  <c:pt idx="879">
                    <c:v>Diabetes</c:v>
                  </c:pt>
                  <c:pt idx="880">
                    <c:v>Normal</c:v>
                  </c:pt>
                  <c:pt idx="881">
                    <c:v>Normal</c:v>
                  </c:pt>
                  <c:pt idx="882">
                    <c:v>Diabetes</c:v>
                  </c:pt>
                  <c:pt idx="883">
                    <c:v>Prediabetes</c:v>
                  </c:pt>
                  <c:pt idx="884">
                    <c:v>Prediabetes</c:v>
                  </c:pt>
                  <c:pt idx="885">
                    <c:v>Prediabetes</c:v>
                  </c:pt>
                  <c:pt idx="886">
                    <c:v>Prediabetes</c:v>
                  </c:pt>
                  <c:pt idx="887">
                    <c:v>Prediabetes</c:v>
                  </c:pt>
                  <c:pt idx="888">
                    <c:v>Prediabetes</c:v>
                  </c:pt>
                  <c:pt idx="889">
                    <c:v>Diabetes</c:v>
                  </c:pt>
                  <c:pt idx="890">
                    <c:v>Diabetes</c:v>
                  </c:pt>
                  <c:pt idx="891">
                    <c:v>Diabetes</c:v>
                  </c:pt>
                  <c:pt idx="892">
                    <c:v>Normal</c:v>
                  </c:pt>
                  <c:pt idx="893">
                    <c:v>Diabetes</c:v>
                  </c:pt>
                  <c:pt idx="894">
                    <c:v>Diabetes</c:v>
                  </c:pt>
                  <c:pt idx="895">
                    <c:v>Diabetes</c:v>
                  </c:pt>
                  <c:pt idx="896">
                    <c:v>Diabetes</c:v>
                  </c:pt>
                  <c:pt idx="897">
                    <c:v>Diabetes</c:v>
                  </c:pt>
                  <c:pt idx="898">
                    <c:v>Prediabetes</c:v>
                  </c:pt>
                  <c:pt idx="899">
                    <c:v>Diabetes</c:v>
                  </c:pt>
                  <c:pt idx="900">
                    <c:v>Normal</c:v>
                  </c:pt>
                  <c:pt idx="901">
                    <c:v>Normal</c:v>
                  </c:pt>
                  <c:pt idx="902">
                    <c:v>Diabetes</c:v>
                  </c:pt>
                  <c:pt idx="903">
                    <c:v>Diabetes</c:v>
                  </c:pt>
                  <c:pt idx="904">
                    <c:v>Prediabetes</c:v>
                  </c:pt>
                  <c:pt idx="905">
                    <c:v>Normal</c:v>
                  </c:pt>
                  <c:pt idx="906">
                    <c:v>Prediabetes</c:v>
                  </c:pt>
                  <c:pt idx="907">
                    <c:v>Diabetes</c:v>
                  </c:pt>
                  <c:pt idx="908">
                    <c:v>Normal</c:v>
                  </c:pt>
                  <c:pt idx="909">
                    <c:v>Diabetes</c:v>
                  </c:pt>
                  <c:pt idx="910">
                    <c:v>Normal</c:v>
                  </c:pt>
                  <c:pt idx="911">
                    <c:v>Normal</c:v>
                  </c:pt>
                  <c:pt idx="912">
                    <c:v>Normal</c:v>
                  </c:pt>
                  <c:pt idx="913">
                    <c:v>Normal</c:v>
                  </c:pt>
                  <c:pt idx="914">
                    <c:v>Normal</c:v>
                  </c:pt>
                  <c:pt idx="915">
                    <c:v>Normal</c:v>
                  </c:pt>
                  <c:pt idx="916">
                    <c:v>Diabetes</c:v>
                  </c:pt>
                  <c:pt idx="917">
                    <c:v>Diabetes</c:v>
                  </c:pt>
                  <c:pt idx="918">
                    <c:v>Diabetes</c:v>
                  </c:pt>
                  <c:pt idx="919">
                    <c:v>Diabetes</c:v>
                  </c:pt>
                  <c:pt idx="920">
                    <c:v>Normal</c:v>
                  </c:pt>
                  <c:pt idx="921">
                    <c:v>Normal</c:v>
                  </c:pt>
                  <c:pt idx="922">
                    <c:v>Diabetes</c:v>
                  </c:pt>
                  <c:pt idx="923">
                    <c:v>Normal</c:v>
                  </c:pt>
                  <c:pt idx="924">
                    <c:v>Diabetes</c:v>
                  </c:pt>
                  <c:pt idx="925">
                    <c:v>Prediabetes</c:v>
                  </c:pt>
                  <c:pt idx="926">
                    <c:v>Normal</c:v>
                  </c:pt>
                  <c:pt idx="927">
                    <c:v>Diabetes</c:v>
                  </c:pt>
                  <c:pt idx="928">
                    <c:v>Normal</c:v>
                  </c:pt>
                  <c:pt idx="929">
                    <c:v>Normal</c:v>
                  </c:pt>
                  <c:pt idx="930">
                    <c:v>Prediabetes</c:v>
                  </c:pt>
                  <c:pt idx="931">
                    <c:v>Prediabetes</c:v>
                  </c:pt>
                  <c:pt idx="932">
                    <c:v>Diabetes</c:v>
                  </c:pt>
                  <c:pt idx="933">
                    <c:v>Prediabetes</c:v>
                  </c:pt>
                  <c:pt idx="934">
                    <c:v>Normal</c:v>
                  </c:pt>
                  <c:pt idx="935">
                    <c:v>Normal</c:v>
                  </c:pt>
                  <c:pt idx="936">
                    <c:v>Prediabetes</c:v>
                  </c:pt>
                  <c:pt idx="937">
                    <c:v>Normal</c:v>
                  </c:pt>
                  <c:pt idx="938">
                    <c:v>Normal</c:v>
                  </c:pt>
                  <c:pt idx="939">
                    <c:v>Diabetes</c:v>
                  </c:pt>
                  <c:pt idx="940">
                    <c:v>Normal</c:v>
                  </c:pt>
                  <c:pt idx="941">
                    <c:v>Normal</c:v>
                  </c:pt>
                  <c:pt idx="942">
                    <c:v>Normal</c:v>
                  </c:pt>
                  <c:pt idx="943">
                    <c:v>Normal</c:v>
                  </c:pt>
                  <c:pt idx="944">
                    <c:v>Normal</c:v>
                  </c:pt>
                  <c:pt idx="945">
                    <c:v>Diabetes</c:v>
                  </c:pt>
                  <c:pt idx="946">
                    <c:v>Normal</c:v>
                  </c:pt>
                  <c:pt idx="947">
                    <c:v>Diabetes</c:v>
                  </c:pt>
                  <c:pt idx="948">
                    <c:v>Diabetes</c:v>
                  </c:pt>
                  <c:pt idx="949">
                    <c:v>Diabetes</c:v>
                  </c:pt>
                  <c:pt idx="950">
                    <c:v>Diabetes</c:v>
                  </c:pt>
                  <c:pt idx="951">
                    <c:v>Diabetes</c:v>
                  </c:pt>
                  <c:pt idx="952">
                    <c:v>Diabetes</c:v>
                  </c:pt>
                  <c:pt idx="953">
                    <c:v>Diabetes</c:v>
                  </c:pt>
                  <c:pt idx="954">
                    <c:v>Diabetes</c:v>
                  </c:pt>
                  <c:pt idx="955">
                    <c:v>Normal</c:v>
                  </c:pt>
                  <c:pt idx="956">
                    <c:v>Diabetes</c:v>
                  </c:pt>
                  <c:pt idx="957">
                    <c:v>Diabetes</c:v>
                  </c:pt>
                  <c:pt idx="958">
                    <c:v>Normal</c:v>
                  </c:pt>
                  <c:pt idx="959">
                    <c:v>Normal</c:v>
                  </c:pt>
                  <c:pt idx="960">
                    <c:v>Normal</c:v>
                  </c:pt>
                  <c:pt idx="961">
                    <c:v>Diabetes</c:v>
                  </c:pt>
                  <c:pt idx="962">
                    <c:v>Normal</c:v>
                  </c:pt>
                  <c:pt idx="963">
                    <c:v>Normal</c:v>
                  </c:pt>
                  <c:pt idx="964">
                    <c:v>Diabetes</c:v>
                  </c:pt>
                  <c:pt idx="965">
                    <c:v>Normal</c:v>
                  </c:pt>
                  <c:pt idx="966">
                    <c:v>Diabetes</c:v>
                  </c:pt>
                  <c:pt idx="967">
                    <c:v>Normal</c:v>
                  </c:pt>
                  <c:pt idx="968">
                    <c:v>Normal</c:v>
                  </c:pt>
                  <c:pt idx="969">
                    <c:v>Normal</c:v>
                  </c:pt>
                  <c:pt idx="970">
                    <c:v>Diabetes</c:v>
                  </c:pt>
                  <c:pt idx="971">
                    <c:v>Diabetes</c:v>
                  </c:pt>
                  <c:pt idx="972">
                    <c:v>Diabetes</c:v>
                  </c:pt>
                  <c:pt idx="973">
                    <c:v>Normal</c:v>
                  </c:pt>
                  <c:pt idx="974">
                    <c:v>Normal</c:v>
                  </c:pt>
                  <c:pt idx="975">
                    <c:v>Prediabetes</c:v>
                  </c:pt>
                  <c:pt idx="976">
                    <c:v>Prediabetes</c:v>
                  </c:pt>
                  <c:pt idx="977">
                    <c:v>Prediabetes</c:v>
                  </c:pt>
                  <c:pt idx="978">
                    <c:v>Prediabetes</c:v>
                  </c:pt>
                  <c:pt idx="979">
                    <c:v>Normal</c:v>
                  </c:pt>
                  <c:pt idx="980">
                    <c:v>Diabetes</c:v>
                  </c:pt>
                  <c:pt idx="981">
                    <c:v>Diabetes</c:v>
                  </c:pt>
                  <c:pt idx="982">
                    <c:v>Normal</c:v>
                  </c:pt>
                  <c:pt idx="983">
                    <c:v>Diabetes</c:v>
                  </c:pt>
                  <c:pt idx="984">
                    <c:v>Normal</c:v>
                  </c:pt>
                  <c:pt idx="985">
                    <c:v>Diabetes</c:v>
                  </c:pt>
                  <c:pt idx="986">
                    <c:v>Diabetes</c:v>
                  </c:pt>
                  <c:pt idx="987">
                    <c:v>Normal</c:v>
                  </c:pt>
                  <c:pt idx="988">
                    <c:v>Diabetes</c:v>
                  </c:pt>
                  <c:pt idx="989">
                    <c:v>Diabetes</c:v>
                  </c:pt>
                  <c:pt idx="990">
                    <c:v>Normal</c:v>
                  </c:pt>
                  <c:pt idx="991">
                    <c:v>Normal</c:v>
                  </c:pt>
                  <c:pt idx="992">
                    <c:v>Diabetes</c:v>
                  </c:pt>
                  <c:pt idx="993">
                    <c:v>Diabetes</c:v>
                  </c:pt>
                  <c:pt idx="994">
                    <c:v>Normal</c:v>
                  </c:pt>
                  <c:pt idx="995">
                    <c:v>Diabetes</c:v>
                  </c:pt>
                  <c:pt idx="996">
                    <c:v>Normal</c:v>
                  </c:pt>
                  <c:pt idx="997">
                    <c:v>Diabetes</c:v>
                  </c:pt>
                  <c:pt idx="998">
                    <c:v>Normal</c:v>
                  </c:pt>
                  <c:pt idx="999">
                    <c:v>Normal</c:v>
                  </c:pt>
                  <c:pt idx="1000">
                    <c:v>Prediabetes</c:v>
                  </c:pt>
                  <c:pt idx="1001">
                    <c:v>Prediabetes</c:v>
                  </c:pt>
                  <c:pt idx="1002">
                    <c:v>Diabetes</c:v>
                  </c:pt>
                  <c:pt idx="1003">
                    <c:v>Normal</c:v>
                  </c:pt>
                  <c:pt idx="1004">
                    <c:v>Prediabetes</c:v>
                  </c:pt>
                  <c:pt idx="1005">
                    <c:v>Normal</c:v>
                  </c:pt>
                  <c:pt idx="1006">
                    <c:v>Normal</c:v>
                  </c:pt>
                  <c:pt idx="1007">
                    <c:v>Normal</c:v>
                  </c:pt>
                  <c:pt idx="1008">
                    <c:v>Normal</c:v>
                  </c:pt>
                  <c:pt idx="1009">
                    <c:v>Prediabetes</c:v>
                  </c:pt>
                  <c:pt idx="1010">
                    <c:v>Normal</c:v>
                  </c:pt>
                  <c:pt idx="1011">
                    <c:v>Diabetes</c:v>
                  </c:pt>
                  <c:pt idx="1012">
                    <c:v>Prediabetes</c:v>
                  </c:pt>
                  <c:pt idx="1013">
                    <c:v>Normal</c:v>
                  </c:pt>
                  <c:pt idx="1014">
                    <c:v>Diabetes</c:v>
                  </c:pt>
                  <c:pt idx="1015">
                    <c:v>Normal</c:v>
                  </c:pt>
                  <c:pt idx="1016">
                    <c:v>Normal</c:v>
                  </c:pt>
                  <c:pt idx="1017">
                    <c:v>Diabetes</c:v>
                  </c:pt>
                  <c:pt idx="1018">
                    <c:v>Normal</c:v>
                  </c:pt>
                  <c:pt idx="1019">
                    <c:v>Diabetes</c:v>
                  </c:pt>
                  <c:pt idx="1020">
                    <c:v>Normal</c:v>
                  </c:pt>
                  <c:pt idx="1021">
                    <c:v>Normal</c:v>
                  </c:pt>
                  <c:pt idx="1022">
                    <c:v>Diabetes</c:v>
                  </c:pt>
                  <c:pt idx="1023">
                    <c:v>Diabetes</c:v>
                  </c:pt>
                  <c:pt idx="1024">
                    <c:v>Normal</c:v>
                  </c:pt>
                  <c:pt idx="1025">
                    <c:v>Diabetes</c:v>
                  </c:pt>
                  <c:pt idx="1026">
                    <c:v>Diabetes</c:v>
                  </c:pt>
                  <c:pt idx="1027">
                    <c:v>Normal</c:v>
                  </c:pt>
                  <c:pt idx="1028">
                    <c:v>Diabetes</c:v>
                  </c:pt>
                  <c:pt idx="1029">
                    <c:v>Normal</c:v>
                  </c:pt>
                  <c:pt idx="1030">
                    <c:v>Diabetes</c:v>
                  </c:pt>
                  <c:pt idx="1031">
                    <c:v>Normal</c:v>
                  </c:pt>
                  <c:pt idx="1032">
                    <c:v>Diabetes</c:v>
                  </c:pt>
                  <c:pt idx="1033">
                    <c:v>Diabetes</c:v>
                  </c:pt>
                  <c:pt idx="1034">
                    <c:v>Normal</c:v>
                  </c:pt>
                  <c:pt idx="1035">
                    <c:v>Diabetes</c:v>
                  </c:pt>
                  <c:pt idx="1036">
                    <c:v>Diabetes</c:v>
                  </c:pt>
                  <c:pt idx="1037">
                    <c:v>Diabetes</c:v>
                  </c:pt>
                  <c:pt idx="1038">
                    <c:v>Diabetes</c:v>
                  </c:pt>
                  <c:pt idx="1039">
                    <c:v>Diabetes</c:v>
                  </c:pt>
                  <c:pt idx="1040">
                    <c:v>Diabetes</c:v>
                  </c:pt>
                  <c:pt idx="1041">
                    <c:v>Normal</c:v>
                  </c:pt>
                  <c:pt idx="1042">
                    <c:v>Diabetes</c:v>
                  </c:pt>
                  <c:pt idx="1043">
                    <c:v>Prediabetes</c:v>
                  </c:pt>
                  <c:pt idx="1044">
                    <c:v>Diabetes</c:v>
                  </c:pt>
                  <c:pt idx="1045">
                    <c:v>Diabetes</c:v>
                  </c:pt>
                  <c:pt idx="1046">
                    <c:v>Normal</c:v>
                  </c:pt>
                  <c:pt idx="1047">
                    <c:v>Diabetes</c:v>
                  </c:pt>
                  <c:pt idx="1048">
                    <c:v>Diabetes</c:v>
                  </c:pt>
                  <c:pt idx="1049">
                    <c:v>Normal</c:v>
                  </c:pt>
                  <c:pt idx="1050">
                    <c:v>Normal</c:v>
                  </c:pt>
                  <c:pt idx="1051">
                    <c:v>Normal</c:v>
                  </c:pt>
                  <c:pt idx="1052">
                    <c:v>Diabetes</c:v>
                  </c:pt>
                  <c:pt idx="1053">
                    <c:v>Normal</c:v>
                  </c:pt>
                  <c:pt idx="1054">
                    <c:v>Normal</c:v>
                  </c:pt>
                  <c:pt idx="1055">
                    <c:v>Prediabetes</c:v>
                  </c:pt>
                  <c:pt idx="1056">
                    <c:v>Prediabetes</c:v>
                  </c:pt>
                  <c:pt idx="1057">
                    <c:v>Diabetes</c:v>
                  </c:pt>
                  <c:pt idx="1058">
                    <c:v>Normal</c:v>
                  </c:pt>
                  <c:pt idx="1059">
                    <c:v>Diabetes</c:v>
                  </c:pt>
                  <c:pt idx="1060">
                    <c:v>Normal</c:v>
                  </c:pt>
                  <c:pt idx="1061">
                    <c:v>Normal</c:v>
                  </c:pt>
                  <c:pt idx="1062">
                    <c:v>Diabetes</c:v>
                  </c:pt>
                  <c:pt idx="1063">
                    <c:v>Prediabetes</c:v>
                  </c:pt>
                  <c:pt idx="1064">
                    <c:v>Normal</c:v>
                  </c:pt>
                  <c:pt idx="1065">
                    <c:v>Normal</c:v>
                  </c:pt>
                  <c:pt idx="1066">
                    <c:v>Normal</c:v>
                  </c:pt>
                  <c:pt idx="1067">
                    <c:v>Diabetes</c:v>
                  </c:pt>
                  <c:pt idx="1068">
                    <c:v>Diabetes</c:v>
                  </c:pt>
                  <c:pt idx="1069">
                    <c:v>Normal</c:v>
                  </c:pt>
                  <c:pt idx="1070">
                    <c:v>Prediabetes</c:v>
                  </c:pt>
                  <c:pt idx="1071">
                    <c:v>Diabetes</c:v>
                  </c:pt>
                  <c:pt idx="1072">
                    <c:v>Prediabetes</c:v>
                  </c:pt>
                  <c:pt idx="1073">
                    <c:v>Normal</c:v>
                  </c:pt>
                  <c:pt idx="1074">
                    <c:v>Normal</c:v>
                  </c:pt>
                  <c:pt idx="1075">
                    <c:v>Normal</c:v>
                  </c:pt>
                  <c:pt idx="1076">
                    <c:v>Normal</c:v>
                  </c:pt>
                  <c:pt idx="1077">
                    <c:v>Diabetes</c:v>
                  </c:pt>
                  <c:pt idx="1078">
                    <c:v>Diabetes</c:v>
                  </c:pt>
                  <c:pt idx="1079">
                    <c:v>Diabetes</c:v>
                  </c:pt>
                  <c:pt idx="1080">
                    <c:v>Diabetes</c:v>
                  </c:pt>
                  <c:pt idx="1081">
                    <c:v>Prediabetes</c:v>
                  </c:pt>
                  <c:pt idx="1082">
                    <c:v>Diabetes</c:v>
                  </c:pt>
                  <c:pt idx="1083">
                    <c:v>Normal</c:v>
                  </c:pt>
                  <c:pt idx="1084">
                    <c:v>Diabetes</c:v>
                  </c:pt>
                  <c:pt idx="1085">
                    <c:v>Normal</c:v>
                  </c:pt>
                  <c:pt idx="1086">
                    <c:v>Diabetes</c:v>
                  </c:pt>
                  <c:pt idx="1087">
                    <c:v>Diabetes</c:v>
                  </c:pt>
                  <c:pt idx="1088">
                    <c:v>Diabetes</c:v>
                  </c:pt>
                  <c:pt idx="1089">
                    <c:v>Normal</c:v>
                  </c:pt>
                  <c:pt idx="1090">
                    <c:v>Diabetes</c:v>
                  </c:pt>
                  <c:pt idx="1091">
                    <c:v>Diabetes</c:v>
                  </c:pt>
                  <c:pt idx="1092">
                    <c:v>Diabetes</c:v>
                  </c:pt>
                  <c:pt idx="1093">
                    <c:v>Normal</c:v>
                  </c:pt>
                  <c:pt idx="1094">
                    <c:v>Diabetes</c:v>
                  </c:pt>
                  <c:pt idx="1095">
                    <c:v>Prediabetes</c:v>
                  </c:pt>
                  <c:pt idx="1096">
                    <c:v>Normal</c:v>
                  </c:pt>
                  <c:pt idx="1097">
                    <c:v>Diabetes</c:v>
                  </c:pt>
                  <c:pt idx="1098">
                    <c:v>Diabetes</c:v>
                  </c:pt>
                  <c:pt idx="1099">
                    <c:v>Prediabetes</c:v>
                  </c:pt>
                  <c:pt idx="1100">
                    <c:v>Diabetes</c:v>
                  </c:pt>
                  <c:pt idx="1101">
                    <c:v>Diabetes</c:v>
                  </c:pt>
                  <c:pt idx="1102">
                    <c:v>Diabetes</c:v>
                  </c:pt>
                  <c:pt idx="1103">
                    <c:v>Diabetes</c:v>
                  </c:pt>
                  <c:pt idx="1104">
                    <c:v>Diabetes</c:v>
                  </c:pt>
                  <c:pt idx="1105">
                    <c:v>Diabetes</c:v>
                  </c:pt>
                  <c:pt idx="1106">
                    <c:v>Diabetes</c:v>
                  </c:pt>
                  <c:pt idx="1107">
                    <c:v>Diabetes</c:v>
                  </c:pt>
                  <c:pt idx="1108">
                    <c:v>Normal</c:v>
                  </c:pt>
                  <c:pt idx="1109">
                    <c:v>Prediabetes</c:v>
                  </c:pt>
                  <c:pt idx="1110">
                    <c:v>Diabetes</c:v>
                  </c:pt>
                  <c:pt idx="1111">
                    <c:v>Diabetes</c:v>
                  </c:pt>
                  <c:pt idx="1112">
                    <c:v>Diabetes</c:v>
                  </c:pt>
                  <c:pt idx="1113">
                    <c:v>Prediabetes</c:v>
                  </c:pt>
                  <c:pt idx="1114">
                    <c:v>Prediabetes</c:v>
                  </c:pt>
                  <c:pt idx="1115">
                    <c:v>Diabetes</c:v>
                  </c:pt>
                  <c:pt idx="1116">
                    <c:v>Normal</c:v>
                  </c:pt>
                  <c:pt idx="1117">
                    <c:v>Normal</c:v>
                  </c:pt>
                  <c:pt idx="1118">
                    <c:v>Normal</c:v>
                  </c:pt>
                  <c:pt idx="1119">
                    <c:v>Normal</c:v>
                  </c:pt>
                  <c:pt idx="1120">
                    <c:v>Prediabetes</c:v>
                  </c:pt>
                  <c:pt idx="1121">
                    <c:v>Prediabetes</c:v>
                  </c:pt>
                  <c:pt idx="1122">
                    <c:v>Diabetes</c:v>
                  </c:pt>
                  <c:pt idx="1123">
                    <c:v>Prediabetes</c:v>
                  </c:pt>
                  <c:pt idx="1124">
                    <c:v>Prediabetes</c:v>
                  </c:pt>
                  <c:pt idx="1125">
                    <c:v>Diabetes</c:v>
                  </c:pt>
                  <c:pt idx="1126">
                    <c:v>Diabetes</c:v>
                  </c:pt>
                  <c:pt idx="1127">
                    <c:v>Diabetes</c:v>
                  </c:pt>
                  <c:pt idx="1128">
                    <c:v>Normal</c:v>
                  </c:pt>
                  <c:pt idx="1129">
                    <c:v>Normal</c:v>
                  </c:pt>
                  <c:pt idx="1130">
                    <c:v>Normal</c:v>
                  </c:pt>
                  <c:pt idx="1131">
                    <c:v>Normal</c:v>
                  </c:pt>
                  <c:pt idx="1132">
                    <c:v>Diabetes</c:v>
                  </c:pt>
                  <c:pt idx="1133">
                    <c:v>Normal</c:v>
                  </c:pt>
                  <c:pt idx="1134">
                    <c:v>Normal</c:v>
                  </c:pt>
                  <c:pt idx="1135">
                    <c:v>Diabetes</c:v>
                  </c:pt>
                  <c:pt idx="1136">
                    <c:v>Diabetes</c:v>
                  </c:pt>
                  <c:pt idx="1137">
                    <c:v>Diabetes</c:v>
                  </c:pt>
                  <c:pt idx="1138">
                    <c:v>Diabetes</c:v>
                  </c:pt>
                  <c:pt idx="1139">
                    <c:v>Prediabetes</c:v>
                  </c:pt>
                  <c:pt idx="1140">
                    <c:v>Normal</c:v>
                  </c:pt>
                  <c:pt idx="1141">
                    <c:v>Diabetes</c:v>
                  </c:pt>
                  <c:pt idx="1142">
                    <c:v>Prediabetes</c:v>
                  </c:pt>
                  <c:pt idx="1143">
                    <c:v>Diabetes</c:v>
                  </c:pt>
                  <c:pt idx="1144">
                    <c:v>Diabetes</c:v>
                  </c:pt>
                  <c:pt idx="1145">
                    <c:v>Diabetes</c:v>
                  </c:pt>
                  <c:pt idx="1146">
                    <c:v>Normal</c:v>
                  </c:pt>
                  <c:pt idx="1147">
                    <c:v>Prediabetes</c:v>
                  </c:pt>
                  <c:pt idx="1148">
                    <c:v>Prediabetes</c:v>
                  </c:pt>
                  <c:pt idx="1149">
                    <c:v>Diabetes</c:v>
                  </c:pt>
                  <c:pt idx="1150">
                    <c:v>Prediabetes</c:v>
                  </c:pt>
                  <c:pt idx="1151">
                    <c:v>Normal</c:v>
                  </c:pt>
                  <c:pt idx="1152">
                    <c:v>Diabetes</c:v>
                  </c:pt>
                  <c:pt idx="1153">
                    <c:v>Diabetes</c:v>
                  </c:pt>
                  <c:pt idx="1154">
                    <c:v>Prediabetes</c:v>
                  </c:pt>
                  <c:pt idx="1155">
                    <c:v>Diabetes</c:v>
                  </c:pt>
                  <c:pt idx="1156">
                    <c:v>Diabetes</c:v>
                  </c:pt>
                  <c:pt idx="1157">
                    <c:v>Diabetes</c:v>
                  </c:pt>
                  <c:pt idx="1158">
                    <c:v>Diabetes</c:v>
                  </c:pt>
                  <c:pt idx="1159">
                    <c:v>Prediabetes</c:v>
                  </c:pt>
                  <c:pt idx="1160">
                    <c:v>Normal</c:v>
                  </c:pt>
                  <c:pt idx="1161">
                    <c:v>Prediabetes</c:v>
                  </c:pt>
                  <c:pt idx="1162">
                    <c:v>Normal</c:v>
                  </c:pt>
                  <c:pt idx="1163">
                    <c:v>Diabetes</c:v>
                  </c:pt>
                  <c:pt idx="1164">
                    <c:v>Diabetes</c:v>
                  </c:pt>
                  <c:pt idx="1165">
                    <c:v>Diabetes</c:v>
                  </c:pt>
                  <c:pt idx="1166">
                    <c:v>Diabetes</c:v>
                  </c:pt>
                  <c:pt idx="1167">
                    <c:v>Diabetes</c:v>
                  </c:pt>
                  <c:pt idx="1168">
                    <c:v>Normal</c:v>
                  </c:pt>
                  <c:pt idx="1169">
                    <c:v>Prediabetes</c:v>
                  </c:pt>
                  <c:pt idx="1170">
                    <c:v>Normal</c:v>
                  </c:pt>
                  <c:pt idx="1171">
                    <c:v>Diabetes</c:v>
                  </c:pt>
                  <c:pt idx="1172">
                    <c:v>Diabetes</c:v>
                  </c:pt>
                  <c:pt idx="1173">
                    <c:v>Normal</c:v>
                  </c:pt>
                  <c:pt idx="1174">
                    <c:v>Prediabetes</c:v>
                  </c:pt>
                  <c:pt idx="1175">
                    <c:v>Prediabetes</c:v>
                  </c:pt>
                  <c:pt idx="1176">
                    <c:v>Diabetes</c:v>
                  </c:pt>
                  <c:pt idx="1177">
                    <c:v>Diabetes</c:v>
                  </c:pt>
                  <c:pt idx="1178">
                    <c:v>Normal</c:v>
                  </c:pt>
                  <c:pt idx="1179">
                    <c:v>Diabetes</c:v>
                  </c:pt>
                  <c:pt idx="1180">
                    <c:v>Diabetes</c:v>
                  </c:pt>
                  <c:pt idx="1181">
                    <c:v>Normal</c:v>
                  </c:pt>
                  <c:pt idx="1182">
                    <c:v>Normal</c:v>
                  </c:pt>
                  <c:pt idx="1183">
                    <c:v>Diabetes</c:v>
                  </c:pt>
                  <c:pt idx="1184">
                    <c:v>Diabetes</c:v>
                  </c:pt>
                  <c:pt idx="1185">
                    <c:v>Diabetes</c:v>
                  </c:pt>
                  <c:pt idx="1186">
                    <c:v>Normal</c:v>
                  </c:pt>
                  <c:pt idx="1187">
                    <c:v>Normal</c:v>
                  </c:pt>
                  <c:pt idx="1188">
                    <c:v>Prediabetes</c:v>
                  </c:pt>
                  <c:pt idx="1189">
                    <c:v>Normal</c:v>
                  </c:pt>
                  <c:pt idx="1190">
                    <c:v>Prediabetes</c:v>
                  </c:pt>
                  <c:pt idx="1191">
                    <c:v>Normal</c:v>
                  </c:pt>
                  <c:pt idx="1192">
                    <c:v>Diabetes</c:v>
                  </c:pt>
                  <c:pt idx="1193">
                    <c:v>Diabetes</c:v>
                  </c:pt>
                  <c:pt idx="1194">
                    <c:v>Normal</c:v>
                  </c:pt>
                  <c:pt idx="1195">
                    <c:v>Normal</c:v>
                  </c:pt>
                  <c:pt idx="1196">
                    <c:v>Normal</c:v>
                  </c:pt>
                  <c:pt idx="1197">
                    <c:v>Diabetes</c:v>
                  </c:pt>
                  <c:pt idx="1198">
                    <c:v>Diabetes</c:v>
                  </c:pt>
                  <c:pt idx="1199">
                    <c:v>Diabetes</c:v>
                  </c:pt>
                  <c:pt idx="1200">
                    <c:v>Diabetes</c:v>
                  </c:pt>
                  <c:pt idx="1201">
                    <c:v>Prediabetes</c:v>
                  </c:pt>
                  <c:pt idx="1202">
                    <c:v>Diabetes</c:v>
                  </c:pt>
                  <c:pt idx="1203">
                    <c:v>Prediabetes</c:v>
                  </c:pt>
                  <c:pt idx="1204">
                    <c:v>Prediabetes</c:v>
                  </c:pt>
                  <c:pt idx="1205">
                    <c:v>Normal</c:v>
                  </c:pt>
                  <c:pt idx="1206">
                    <c:v>Prediabetes</c:v>
                  </c:pt>
                  <c:pt idx="1207">
                    <c:v>Diabetes</c:v>
                  </c:pt>
                  <c:pt idx="1208">
                    <c:v>Diabetes</c:v>
                  </c:pt>
                  <c:pt idx="1209">
                    <c:v>Prediabetes</c:v>
                  </c:pt>
                  <c:pt idx="1210">
                    <c:v>Diabetes</c:v>
                  </c:pt>
                  <c:pt idx="1211">
                    <c:v>Diabetes</c:v>
                  </c:pt>
                  <c:pt idx="1212">
                    <c:v>Normal</c:v>
                  </c:pt>
                  <c:pt idx="1213">
                    <c:v>Diabetes</c:v>
                  </c:pt>
                  <c:pt idx="1214">
                    <c:v>Diabetes</c:v>
                  </c:pt>
                  <c:pt idx="1215">
                    <c:v>Diabetes</c:v>
                  </c:pt>
                  <c:pt idx="1216">
                    <c:v>Diabetes</c:v>
                  </c:pt>
                  <c:pt idx="1217">
                    <c:v>Normal</c:v>
                  </c:pt>
                  <c:pt idx="1218">
                    <c:v>Diabetes</c:v>
                  </c:pt>
                  <c:pt idx="1219">
                    <c:v>Diabetes</c:v>
                  </c:pt>
                  <c:pt idx="1220">
                    <c:v>Diabetes</c:v>
                  </c:pt>
                  <c:pt idx="1221">
                    <c:v>Prediabetes</c:v>
                  </c:pt>
                  <c:pt idx="1222">
                    <c:v>Diabetes</c:v>
                  </c:pt>
                  <c:pt idx="1223">
                    <c:v>Diabetes</c:v>
                  </c:pt>
                  <c:pt idx="1224">
                    <c:v>Diabetes</c:v>
                  </c:pt>
                  <c:pt idx="1225">
                    <c:v>Prediabetes</c:v>
                  </c:pt>
                  <c:pt idx="1226">
                    <c:v>Prediabetes</c:v>
                  </c:pt>
                  <c:pt idx="1227">
                    <c:v>Diabetes</c:v>
                  </c:pt>
                  <c:pt idx="1228">
                    <c:v>Diabetes</c:v>
                  </c:pt>
                  <c:pt idx="1229">
                    <c:v>Normal</c:v>
                  </c:pt>
                  <c:pt idx="1230">
                    <c:v>Diabetes</c:v>
                  </c:pt>
                  <c:pt idx="1231">
                    <c:v>Normal</c:v>
                  </c:pt>
                  <c:pt idx="1232">
                    <c:v>Normal</c:v>
                  </c:pt>
                  <c:pt idx="1233">
                    <c:v>Normal</c:v>
                  </c:pt>
                  <c:pt idx="1234">
                    <c:v>Normal</c:v>
                  </c:pt>
                  <c:pt idx="1235">
                    <c:v>Normal</c:v>
                  </c:pt>
                  <c:pt idx="1236">
                    <c:v>Diabetes</c:v>
                  </c:pt>
                  <c:pt idx="1237">
                    <c:v>Diabetes</c:v>
                  </c:pt>
                  <c:pt idx="1238">
                    <c:v>Diabetes</c:v>
                  </c:pt>
                  <c:pt idx="1239">
                    <c:v>Normal</c:v>
                  </c:pt>
                  <c:pt idx="1240">
                    <c:v>Diabetes</c:v>
                  </c:pt>
                  <c:pt idx="1241">
                    <c:v>Normal</c:v>
                  </c:pt>
                  <c:pt idx="1242">
                    <c:v>Prediabetes</c:v>
                  </c:pt>
                  <c:pt idx="1243">
                    <c:v>Normal</c:v>
                  </c:pt>
                  <c:pt idx="1244">
                    <c:v>Diabetes</c:v>
                  </c:pt>
                  <c:pt idx="1245">
                    <c:v>Diabetes</c:v>
                  </c:pt>
                  <c:pt idx="1246">
                    <c:v>Normal</c:v>
                  </c:pt>
                  <c:pt idx="1247">
                    <c:v>Diabetes</c:v>
                  </c:pt>
                  <c:pt idx="1248">
                    <c:v>Diabetes</c:v>
                  </c:pt>
                  <c:pt idx="1249">
                    <c:v>Diabetes</c:v>
                  </c:pt>
                  <c:pt idx="1250">
                    <c:v>Prediabetes</c:v>
                  </c:pt>
                  <c:pt idx="1251">
                    <c:v>Normal</c:v>
                  </c:pt>
                  <c:pt idx="1252">
                    <c:v>Prediabetes</c:v>
                  </c:pt>
                  <c:pt idx="1253">
                    <c:v>Prediabetes</c:v>
                  </c:pt>
                  <c:pt idx="1254">
                    <c:v>Prediabetes</c:v>
                  </c:pt>
                  <c:pt idx="1255">
                    <c:v>Prediabetes</c:v>
                  </c:pt>
                  <c:pt idx="1256">
                    <c:v>Normal</c:v>
                  </c:pt>
                  <c:pt idx="1257">
                    <c:v>Diabetes</c:v>
                  </c:pt>
                  <c:pt idx="1258">
                    <c:v>Diabetes</c:v>
                  </c:pt>
                  <c:pt idx="1259">
                    <c:v>Diabetes</c:v>
                  </c:pt>
                  <c:pt idx="1260">
                    <c:v>Diabetes</c:v>
                  </c:pt>
                  <c:pt idx="1261">
                    <c:v>Normal</c:v>
                  </c:pt>
                  <c:pt idx="1262">
                    <c:v>Prediabetes</c:v>
                  </c:pt>
                  <c:pt idx="1263">
                    <c:v>Prediabetes</c:v>
                  </c:pt>
                  <c:pt idx="1264">
                    <c:v>Diabetes</c:v>
                  </c:pt>
                  <c:pt idx="1265">
                    <c:v>Prediabetes</c:v>
                  </c:pt>
                  <c:pt idx="1266">
                    <c:v>Diabetes</c:v>
                  </c:pt>
                  <c:pt idx="1267">
                    <c:v>Diabetes</c:v>
                  </c:pt>
                  <c:pt idx="1268">
                    <c:v>Normal</c:v>
                  </c:pt>
                  <c:pt idx="1269">
                    <c:v>Diabetes</c:v>
                  </c:pt>
                  <c:pt idx="1270">
                    <c:v>Diabetes</c:v>
                  </c:pt>
                  <c:pt idx="1271">
                    <c:v>Prediabetes</c:v>
                  </c:pt>
                  <c:pt idx="1272">
                    <c:v>Prediabetes</c:v>
                  </c:pt>
                  <c:pt idx="1273">
                    <c:v>Normal</c:v>
                  </c:pt>
                  <c:pt idx="1274">
                    <c:v>Prediabetes</c:v>
                  </c:pt>
                  <c:pt idx="1275">
                    <c:v>Prediabetes</c:v>
                  </c:pt>
                  <c:pt idx="1276">
                    <c:v>Diabetes</c:v>
                  </c:pt>
                  <c:pt idx="1277">
                    <c:v>Prediabetes</c:v>
                  </c:pt>
                  <c:pt idx="1278">
                    <c:v>Normal</c:v>
                  </c:pt>
                  <c:pt idx="1279">
                    <c:v>Normal</c:v>
                  </c:pt>
                  <c:pt idx="1280">
                    <c:v>Normal</c:v>
                  </c:pt>
                  <c:pt idx="1281">
                    <c:v>Diabetes</c:v>
                  </c:pt>
                  <c:pt idx="1282">
                    <c:v>Normal</c:v>
                  </c:pt>
                  <c:pt idx="1283">
                    <c:v>Diabetes</c:v>
                  </c:pt>
                  <c:pt idx="1284">
                    <c:v>Diabetes</c:v>
                  </c:pt>
                  <c:pt idx="1285">
                    <c:v>Diabetes</c:v>
                  </c:pt>
                  <c:pt idx="1286">
                    <c:v>Diabetes</c:v>
                  </c:pt>
                  <c:pt idx="1287">
                    <c:v>Diabetes</c:v>
                  </c:pt>
                  <c:pt idx="1288">
                    <c:v>Diabetes</c:v>
                  </c:pt>
                  <c:pt idx="1289">
                    <c:v>Normal</c:v>
                  </c:pt>
                  <c:pt idx="1290">
                    <c:v>Normal</c:v>
                  </c:pt>
                  <c:pt idx="1291">
                    <c:v>Normal</c:v>
                  </c:pt>
                  <c:pt idx="1292">
                    <c:v>Normal</c:v>
                  </c:pt>
                  <c:pt idx="1293">
                    <c:v>Normal</c:v>
                  </c:pt>
                  <c:pt idx="1294">
                    <c:v>Prediabetes</c:v>
                  </c:pt>
                  <c:pt idx="1295">
                    <c:v>Prediabetes</c:v>
                  </c:pt>
                  <c:pt idx="1296">
                    <c:v>Normal</c:v>
                  </c:pt>
                  <c:pt idx="1297">
                    <c:v>Normal</c:v>
                  </c:pt>
                  <c:pt idx="1298">
                    <c:v>Normal</c:v>
                  </c:pt>
                  <c:pt idx="1299">
                    <c:v>Prediabetes</c:v>
                  </c:pt>
                  <c:pt idx="1300">
                    <c:v>Normal</c:v>
                  </c:pt>
                  <c:pt idx="1301">
                    <c:v>Diabetes</c:v>
                  </c:pt>
                  <c:pt idx="1302">
                    <c:v>Diabetes</c:v>
                  </c:pt>
                  <c:pt idx="1303">
                    <c:v>Prediabetes</c:v>
                  </c:pt>
                  <c:pt idx="1304">
                    <c:v>Prediabetes</c:v>
                  </c:pt>
                  <c:pt idx="1305">
                    <c:v>Diabetes</c:v>
                  </c:pt>
                  <c:pt idx="1306">
                    <c:v>Diabetes</c:v>
                  </c:pt>
                  <c:pt idx="1307">
                    <c:v>Diabetes</c:v>
                  </c:pt>
                  <c:pt idx="1308">
                    <c:v>Normal</c:v>
                  </c:pt>
                  <c:pt idx="1309">
                    <c:v>Normal</c:v>
                  </c:pt>
                  <c:pt idx="1310">
                    <c:v>Prediabetes</c:v>
                  </c:pt>
                  <c:pt idx="1311">
                    <c:v>Normal</c:v>
                  </c:pt>
                  <c:pt idx="1312">
                    <c:v>Normal</c:v>
                  </c:pt>
                  <c:pt idx="1313">
                    <c:v>Normal</c:v>
                  </c:pt>
                  <c:pt idx="1314">
                    <c:v>Diabetes</c:v>
                  </c:pt>
                  <c:pt idx="1315">
                    <c:v>Diabetes</c:v>
                  </c:pt>
                  <c:pt idx="1316">
                    <c:v>Diabetes</c:v>
                  </c:pt>
                  <c:pt idx="1317">
                    <c:v>Diabetes</c:v>
                  </c:pt>
                  <c:pt idx="1318">
                    <c:v>Prediabetes</c:v>
                  </c:pt>
                  <c:pt idx="1319">
                    <c:v>Diabetes</c:v>
                  </c:pt>
                  <c:pt idx="1320">
                    <c:v>Normal</c:v>
                  </c:pt>
                  <c:pt idx="1321">
                    <c:v>Normal</c:v>
                  </c:pt>
                  <c:pt idx="1322">
                    <c:v>Normal</c:v>
                  </c:pt>
                  <c:pt idx="1323">
                    <c:v>Normal</c:v>
                  </c:pt>
                  <c:pt idx="1324">
                    <c:v>Prediabetes</c:v>
                  </c:pt>
                  <c:pt idx="1325">
                    <c:v>Diabetes</c:v>
                  </c:pt>
                  <c:pt idx="1326">
                    <c:v>Diabetes</c:v>
                  </c:pt>
                  <c:pt idx="1327">
                    <c:v>Diabetes</c:v>
                  </c:pt>
                  <c:pt idx="1328">
                    <c:v>Normal</c:v>
                  </c:pt>
                  <c:pt idx="1329">
                    <c:v>Normal</c:v>
                  </c:pt>
                  <c:pt idx="1330">
                    <c:v>Diabetes</c:v>
                  </c:pt>
                  <c:pt idx="1331">
                    <c:v>Normal</c:v>
                  </c:pt>
                  <c:pt idx="1332">
                    <c:v>Normal</c:v>
                  </c:pt>
                  <c:pt idx="1333">
                    <c:v>Diabetes</c:v>
                  </c:pt>
                  <c:pt idx="1334">
                    <c:v>Diabetes</c:v>
                  </c:pt>
                  <c:pt idx="1335">
                    <c:v>Diabetes</c:v>
                  </c:pt>
                  <c:pt idx="1336">
                    <c:v>Diabetes</c:v>
                  </c:pt>
                  <c:pt idx="1337">
                    <c:v>Diabetes</c:v>
                  </c:pt>
                  <c:pt idx="1338">
                    <c:v>Diabetes</c:v>
                  </c:pt>
                  <c:pt idx="1339">
                    <c:v>Diabetes</c:v>
                  </c:pt>
                  <c:pt idx="1340">
                    <c:v>Prediabetes</c:v>
                  </c:pt>
                  <c:pt idx="1341">
                    <c:v>Normal</c:v>
                  </c:pt>
                  <c:pt idx="1342">
                    <c:v>Normal</c:v>
                  </c:pt>
                  <c:pt idx="1343">
                    <c:v>Diabetes</c:v>
                  </c:pt>
                  <c:pt idx="1344">
                    <c:v>Diabetes</c:v>
                  </c:pt>
                  <c:pt idx="1345">
                    <c:v>Diabetes</c:v>
                  </c:pt>
                  <c:pt idx="1346">
                    <c:v>Diabetes</c:v>
                  </c:pt>
                  <c:pt idx="1347">
                    <c:v>Diabetes</c:v>
                  </c:pt>
                  <c:pt idx="1348">
                    <c:v>Normal</c:v>
                  </c:pt>
                  <c:pt idx="1349">
                    <c:v>Normal</c:v>
                  </c:pt>
                  <c:pt idx="1350">
                    <c:v>Prediabetes</c:v>
                  </c:pt>
                  <c:pt idx="1351">
                    <c:v>Normal</c:v>
                  </c:pt>
                  <c:pt idx="1352">
                    <c:v>Prediabetes</c:v>
                  </c:pt>
                  <c:pt idx="1353">
                    <c:v>Diabetes</c:v>
                  </c:pt>
                  <c:pt idx="1354">
                    <c:v>Prediabetes</c:v>
                  </c:pt>
                  <c:pt idx="1355">
                    <c:v>Normal</c:v>
                  </c:pt>
                  <c:pt idx="1356">
                    <c:v>Normal</c:v>
                  </c:pt>
                  <c:pt idx="1357">
                    <c:v>Diabetes</c:v>
                  </c:pt>
                  <c:pt idx="1358">
                    <c:v>Prediabetes</c:v>
                  </c:pt>
                  <c:pt idx="1359">
                    <c:v>Normal</c:v>
                  </c:pt>
                  <c:pt idx="1360">
                    <c:v>Normal</c:v>
                  </c:pt>
                  <c:pt idx="1361">
                    <c:v>Diabetes</c:v>
                  </c:pt>
                  <c:pt idx="1362">
                    <c:v>Diabetes</c:v>
                  </c:pt>
                  <c:pt idx="1363">
                    <c:v>Diabetes</c:v>
                  </c:pt>
                  <c:pt idx="1364">
                    <c:v>Prediabetes</c:v>
                  </c:pt>
                  <c:pt idx="1365">
                    <c:v>Prediabetes</c:v>
                  </c:pt>
                  <c:pt idx="1366">
                    <c:v>Normal</c:v>
                  </c:pt>
                  <c:pt idx="1367">
                    <c:v>Diabetes</c:v>
                  </c:pt>
                  <c:pt idx="1368">
                    <c:v>Prediabetes</c:v>
                  </c:pt>
                  <c:pt idx="1369">
                    <c:v>Normal</c:v>
                  </c:pt>
                  <c:pt idx="1370">
                    <c:v>Normal</c:v>
                  </c:pt>
                  <c:pt idx="1371">
                    <c:v>Prediabetes</c:v>
                  </c:pt>
                  <c:pt idx="1372">
                    <c:v>Diabetes</c:v>
                  </c:pt>
                  <c:pt idx="1373">
                    <c:v>Prediabetes</c:v>
                  </c:pt>
                  <c:pt idx="1374">
                    <c:v>Normal</c:v>
                  </c:pt>
                  <c:pt idx="1375">
                    <c:v>Diabetes</c:v>
                  </c:pt>
                  <c:pt idx="1376">
                    <c:v>Normal</c:v>
                  </c:pt>
                  <c:pt idx="1377">
                    <c:v>Diabetes</c:v>
                  </c:pt>
                  <c:pt idx="1378">
                    <c:v>Prediabetes</c:v>
                  </c:pt>
                  <c:pt idx="1379">
                    <c:v>Diabetes</c:v>
                  </c:pt>
                  <c:pt idx="1380">
                    <c:v>Diabetes</c:v>
                  </c:pt>
                  <c:pt idx="1381">
                    <c:v>Prediabetes</c:v>
                  </c:pt>
                  <c:pt idx="1382">
                    <c:v>Diabetes</c:v>
                  </c:pt>
                  <c:pt idx="1383">
                    <c:v>Normal</c:v>
                  </c:pt>
                  <c:pt idx="1384">
                    <c:v>Prediabetes</c:v>
                  </c:pt>
                  <c:pt idx="1385">
                    <c:v>Diabetes</c:v>
                  </c:pt>
                  <c:pt idx="1386">
                    <c:v>Normal</c:v>
                  </c:pt>
                  <c:pt idx="1387">
                    <c:v>Normal</c:v>
                  </c:pt>
                  <c:pt idx="1388">
                    <c:v>Diabetes</c:v>
                  </c:pt>
                  <c:pt idx="1389">
                    <c:v>Diabetes</c:v>
                  </c:pt>
                  <c:pt idx="1390">
                    <c:v>Prediabetes</c:v>
                  </c:pt>
                  <c:pt idx="1391">
                    <c:v>Normal</c:v>
                  </c:pt>
                  <c:pt idx="1392">
                    <c:v>Prediabetes</c:v>
                  </c:pt>
                  <c:pt idx="1393">
                    <c:v>Diabetes</c:v>
                  </c:pt>
                  <c:pt idx="1394">
                    <c:v>Normal</c:v>
                  </c:pt>
                  <c:pt idx="1395">
                    <c:v>Normal</c:v>
                  </c:pt>
                  <c:pt idx="1396">
                    <c:v>Prediabetes</c:v>
                  </c:pt>
                  <c:pt idx="1397">
                    <c:v>Prediabetes</c:v>
                  </c:pt>
                  <c:pt idx="1398">
                    <c:v>Normal</c:v>
                  </c:pt>
                  <c:pt idx="1399">
                    <c:v>Normal</c:v>
                  </c:pt>
                  <c:pt idx="1400">
                    <c:v>Prediabetes</c:v>
                  </c:pt>
                  <c:pt idx="1401">
                    <c:v>Diabetes</c:v>
                  </c:pt>
                  <c:pt idx="1402">
                    <c:v>Diabetes</c:v>
                  </c:pt>
                  <c:pt idx="1403">
                    <c:v>Diabetes</c:v>
                  </c:pt>
                  <c:pt idx="1404">
                    <c:v>Diabetes</c:v>
                  </c:pt>
                  <c:pt idx="1405">
                    <c:v>Normal</c:v>
                  </c:pt>
                  <c:pt idx="1406">
                    <c:v>Diabetes</c:v>
                  </c:pt>
                  <c:pt idx="1407">
                    <c:v>Prediabetes</c:v>
                  </c:pt>
                  <c:pt idx="1408">
                    <c:v>Diabetes</c:v>
                  </c:pt>
                  <c:pt idx="1409">
                    <c:v>Prediabetes</c:v>
                  </c:pt>
                  <c:pt idx="1410">
                    <c:v>Normal</c:v>
                  </c:pt>
                  <c:pt idx="1411">
                    <c:v>Normal</c:v>
                  </c:pt>
                  <c:pt idx="1412">
                    <c:v>Diabetes</c:v>
                  </c:pt>
                  <c:pt idx="1413">
                    <c:v>Prediabetes</c:v>
                  </c:pt>
                  <c:pt idx="1414">
                    <c:v>Diabetes</c:v>
                  </c:pt>
                  <c:pt idx="1415">
                    <c:v>Prediabetes</c:v>
                  </c:pt>
                  <c:pt idx="1416">
                    <c:v>Prediabetes</c:v>
                  </c:pt>
                  <c:pt idx="1417">
                    <c:v>Normal</c:v>
                  </c:pt>
                  <c:pt idx="1418">
                    <c:v>Normal</c:v>
                  </c:pt>
                  <c:pt idx="1419">
                    <c:v>Diabetes</c:v>
                  </c:pt>
                  <c:pt idx="1420">
                    <c:v>Prediabetes</c:v>
                  </c:pt>
                  <c:pt idx="1421">
                    <c:v>Prediabetes</c:v>
                  </c:pt>
                  <c:pt idx="1422">
                    <c:v>Prediabetes</c:v>
                  </c:pt>
                  <c:pt idx="1423">
                    <c:v>Prediabetes</c:v>
                  </c:pt>
                  <c:pt idx="1424">
                    <c:v>Prediabetes</c:v>
                  </c:pt>
                  <c:pt idx="1425">
                    <c:v>Prediabetes</c:v>
                  </c:pt>
                  <c:pt idx="1426">
                    <c:v>Diabetes</c:v>
                  </c:pt>
                  <c:pt idx="1427">
                    <c:v>Diabetes</c:v>
                  </c:pt>
                  <c:pt idx="1428">
                    <c:v>Prediabetes</c:v>
                  </c:pt>
                  <c:pt idx="1429">
                    <c:v>Diabetes</c:v>
                  </c:pt>
                  <c:pt idx="1430">
                    <c:v>Normal</c:v>
                  </c:pt>
                  <c:pt idx="1431">
                    <c:v>Diabetes</c:v>
                  </c:pt>
                  <c:pt idx="1432">
                    <c:v>Diabetes</c:v>
                  </c:pt>
                  <c:pt idx="1433">
                    <c:v>Diabetes</c:v>
                  </c:pt>
                  <c:pt idx="1434">
                    <c:v>Prediabetes</c:v>
                  </c:pt>
                  <c:pt idx="1435">
                    <c:v>Prediabetes</c:v>
                  </c:pt>
                  <c:pt idx="1436">
                    <c:v>Normal</c:v>
                  </c:pt>
                  <c:pt idx="1437">
                    <c:v>Prediabetes</c:v>
                  </c:pt>
                  <c:pt idx="1438">
                    <c:v>Normal</c:v>
                  </c:pt>
                  <c:pt idx="1439">
                    <c:v>Diabetes</c:v>
                  </c:pt>
                  <c:pt idx="1440">
                    <c:v>Normal</c:v>
                  </c:pt>
                  <c:pt idx="1441">
                    <c:v>Prediabetes</c:v>
                  </c:pt>
                  <c:pt idx="1442">
                    <c:v>Prediabetes</c:v>
                  </c:pt>
                  <c:pt idx="1443">
                    <c:v>Normal</c:v>
                  </c:pt>
                  <c:pt idx="1444">
                    <c:v>Diabetes</c:v>
                  </c:pt>
                  <c:pt idx="1445">
                    <c:v>Normal</c:v>
                  </c:pt>
                  <c:pt idx="1446">
                    <c:v>Diabetes</c:v>
                  </c:pt>
                  <c:pt idx="1447">
                    <c:v>Diabetes</c:v>
                  </c:pt>
                  <c:pt idx="1448">
                    <c:v>Normal</c:v>
                  </c:pt>
                  <c:pt idx="1449">
                    <c:v>Prediabetes</c:v>
                  </c:pt>
                  <c:pt idx="1450">
                    <c:v>Normal</c:v>
                  </c:pt>
                  <c:pt idx="1451">
                    <c:v>Diabetes</c:v>
                  </c:pt>
                  <c:pt idx="1452">
                    <c:v>Diabetes</c:v>
                  </c:pt>
                  <c:pt idx="1453">
                    <c:v>Diabetes</c:v>
                  </c:pt>
                  <c:pt idx="1454">
                    <c:v>Diabetes</c:v>
                  </c:pt>
                  <c:pt idx="1455">
                    <c:v>Prediabetes</c:v>
                  </c:pt>
                  <c:pt idx="1456">
                    <c:v>Diabetes</c:v>
                  </c:pt>
                  <c:pt idx="1457">
                    <c:v>Diabetes</c:v>
                  </c:pt>
                  <c:pt idx="1458">
                    <c:v>Normal</c:v>
                  </c:pt>
                  <c:pt idx="1459">
                    <c:v>Normal</c:v>
                  </c:pt>
                  <c:pt idx="1460">
                    <c:v>Normal</c:v>
                  </c:pt>
                  <c:pt idx="1461">
                    <c:v>Normal</c:v>
                  </c:pt>
                  <c:pt idx="1462">
                    <c:v>Normal</c:v>
                  </c:pt>
                  <c:pt idx="1463">
                    <c:v>Diabetes</c:v>
                  </c:pt>
                  <c:pt idx="1464">
                    <c:v>Diabetes</c:v>
                  </c:pt>
                  <c:pt idx="1465">
                    <c:v>Prediabetes</c:v>
                  </c:pt>
                  <c:pt idx="1466">
                    <c:v>Normal</c:v>
                  </c:pt>
                  <c:pt idx="1467">
                    <c:v>Normal</c:v>
                  </c:pt>
                  <c:pt idx="1468">
                    <c:v>Normal</c:v>
                  </c:pt>
                  <c:pt idx="1469">
                    <c:v>Diabetes</c:v>
                  </c:pt>
                  <c:pt idx="1470">
                    <c:v>Diabetes</c:v>
                  </c:pt>
                  <c:pt idx="1471">
                    <c:v>Normal</c:v>
                  </c:pt>
                  <c:pt idx="1472">
                    <c:v>Diabetes</c:v>
                  </c:pt>
                  <c:pt idx="1473">
                    <c:v>Normal</c:v>
                  </c:pt>
                  <c:pt idx="1474">
                    <c:v>Prediabetes</c:v>
                  </c:pt>
                  <c:pt idx="1475">
                    <c:v>Normal</c:v>
                  </c:pt>
                  <c:pt idx="1476">
                    <c:v>Prediabetes</c:v>
                  </c:pt>
                  <c:pt idx="1477">
                    <c:v>Normal</c:v>
                  </c:pt>
                  <c:pt idx="1478">
                    <c:v>Diabetes</c:v>
                  </c:pt>
                  <c:pt idx="1479">
                    <c:v>Normal</c:v>
                  </c:pt>
                  <c:pt idx="1480">
                    <c:v>Prediabetes</c:v>
                  </c:pt>
                  <c:pt idx="1481">
                    <c:v>Normal</c:v>
                  </c:pt>
                  <c:pt idx="1482">
                    <c:v>Diabetes</c:v>
                  </c:pt>
                  <c:pt idx="1483">
                    <c:v>Normal</c:v>
                  </c:pt>
                  <c:pt idx="1484">
                    <c:v>Normal</c:v>
                  </c:pt>
                  <c:pt idx="1485">
                    <c:v>Normal</c:v>
                  </c:pt>
                  <c:pt idx="1486">
                    <c:v>Normal</c:v>
                  </c:pt>
                  <c:pt idx="1487">
                    <c:v>Normal</c:v>
                  </c:pt>
                  <c:pt idx="1488">
                    <c:v>Diabetes</c:v>
                  </c:pt>
                  <c:pt idx="1489">
                    <c:v>Normal</c:v>
                  </c:pt>
                  <c:pt idx="1490">
                    <c:v>Normal</c:v>
                  </c:pt>
                  <c:pt idx="1491">
                    <c:v>Normal</c:v>
                  </c:pt>
                  <c:pt idx="1492">
                    <c:v>Normal</c:v>
                  </c:pt>
                  <c:pt idx="1493">
                    <c:v>Diabetes</c:v>
                  </c:pt>
                  <c:pt idx="1494">
                    <c:v>Normal</c:v>
                  </c:pt>
                  <c:pt idx="1495">
                    <c:v>Diabetes</c:v>
                  </c:pt>
                  <c:pt idx="1496">
                    <c:v>Normal</c:v>
                  </c:pt>
                  <c:pt idx="1497">
                    <c:v>Prediabetes</c:v>
                  </c:pt>
                  <c:pt idx="1498">
                    <c:v>Diabetes</c:v>
                  </c:pt>
                  <c:pt idx="1499">
                    <c:v>Normal</c:v>
                  </c:pt>
                  <c:pt idx="1500">
                    <c:v>Normal</c:v>
                  </c:pt>
                  <c:pt idx="1501">
                    <c:v>Normal</c:v>
                  </c:pt>
                  <c:pt idx="1502">
                    <c:v>Normal</c:v>
                  </c:pt>
                  <c:pt idx="1503">
                    <c:v>Diabetes</c:v>
                  </c:pt>
                  <c:pt idx="1504">
                    <c:v>Normal</c:v>
                  </c:pt>
                  <c:pt idx="1505">
                    <c:v>Diabetes</c:v>
                  </c:pt>
                  <c:pt idx="1506">
                    <c:v>Diabetes</c:v>
                  </c:pt>
                  <c:pt idx="1507">
                    <c:v>Normal</c:v>
                  </c:pt>
                  <c:pt idx="1508">
                    <c:v>Prediabetes</c:v>
                  </c:pt>
                  <c:pt idx="1509">
                    <c:v>Normal</c:v>
                  </c:pt>
                  <c:pt idx="1510">
                    <c:v>Normal</c:v>
                  </c:pt>
                  <c:pt idx="1511">
                    <c:v>Prediabetes</c:v>
                  </c:pt>
                  <c:pt idx="1512">
                    <c:v>Diabetes</c:v>
                  </c:pt>
                  <c:pt idx="1513">
                    <c:v>Normal</c:v>
                  </c:pt>
                  <c:pt idx="1514">
                    <c:v>Normal</c:v>
                  </c:pt>
                  <c:pt idx="1515">
                    <c:v>Normal</c:v>
                  </c:pt>
                  <c:pt idx="1516">
                    <c:v>Diabetes</c:v>
                  </c:pt>
                  <c:pt idx="1517">
                    <c:v>Diabetes</c:v>
                  </c:pt>
                  <c:pt idx="1518">
                    <c:v>Diabetes</c:v>
                  </c:pt>
                  <c:pt idx="1519">
                    <c:v>Normal</c:v>
                  </c:pt>
                  <c:pt idx="1520">
                    <c:v>Normal</c:v>
                  </c:pt>
                  <c:pt idx="1521">
                    <c:v>Diabetes</c:v>
                  </c:pt>
                  <c:pt idx="1522">
                    <c:v>Diabetes</c:v>
                  </c:pt>
                  <c:pt idx="1523">
                    <c:v>Diabetes</c:v>
                  </c:pt>
                  <c:pt idx="1524">
                    <c:v>Diabetes</c:v>
                  </c:pt>
                  <c:pt idx="1525">
                    <c:v>Diabetes</c:v>
                  </c:pt>
                  <c:pt idx="1526">
                    <c:v>Prediabetes</c:v>
                  </c:pt>
                  <c:pt idx="1527">
                    <c:v>Normal</c:v>
                  </c:pt>
                  <c:pt idx="1528">
                    <c:v>Diabetes</c:v>
                  </c:pt>
                  <c:pt idx="1529">
                    <c:v>Diabetes</c:v>
                  </c:pt>
                  <c:pt idx="1530">
                    <c:v>Normal</c:v>
                  </c:pt>
                  <c:pt idx="1531">
                    <c:v>Normal</c:v>
                  </c:pt>
                  <c:pt idx="1532">
                    <c:v>Diabetes</c:v>
                  </c:pt>
                  <c:pt idx="1533">
                    <c:v>Normal</c:v>
                  </c:pt>
                  <c:pt idx="1534">
                    <c:v>Normal</c:v>
                  </c:pt>
                  <c:pt idx="1535">
                    <c:v>Normal</c:v>
                  </c:pt>
                  <c:pt idx="1536">
                    <c:v>Diabetes</c:v>
                  </c:pt>
                  <c:pt idx="1537">
                    <c:v>Normal</c:v>
                  </c:pt>
                  <c:pt idx="1538">
                    <c:v>Normal</c:v>
                  </c:pt>
                  <c:pt idx="1539">
                    <c:v>Normal</c:v>
                  </c:pt>
                  <c:pt idx="1540">
                    <c:v>Diabetes</c:v>
                  </c:pt>
                  <c:pt idx="1541">
                    <c:v>Normal</c:v>
                  </c:pt>
                  <c:pt idx="1542">
                    <c:v>Prediabetes</c:v>
                  </c:pt>
                  <c:pt idx="1543">
                    <c:v>Prediabetes</c:v>
                  </c:pt>
                  <c:pt idx="1544">
                    <c:v>Normal</c:v>
                  </c:pt>
                  <c:pt idx="1545">
                    <c:v>Normal</c:v>
                  </c:pt>
                  <c:pt idx="1546">
                    <c:v>Diabetes</c:v>
                  </c:pt>
                  <c:pt idx="1547">
                    <c:v>Normal</c:v>
                  </c:pt>
                  <c:pt idx="1548">
                    <c:v>Diabetes</c:v>
                  </c:pt>
                  <c:pt idx="1549">
                    <c:v>Prediabetes</c:v>
                  </c:pt>
                  <c:pt idx="1550">
                    <c:v>Diabetes</c:v>
                  </c:pt>
                  <c:pt idx="1551">
                    <c:v>Prediabetes</c:v>
                  </c:pt>
                  <c:pt idx="1552">
                    <c:v>Normal</c:v>
                  </c:pt>
                  <c:pt idx="1553">
                    <c:v>Normal</c:v>
                  </c:pt>
                  <c:pt idx="1554">
                    <c:v>Normal</c:v>
                  </c:pt>
                  <c:pt idx="1555">
                    <c:v>Normal</c:v>
                  </c:pt>
                  <c:pt idx="1556">
                    <c:v>Normal</c:v>
                  </c:pt>
                  <c:pt idx="1557">
                    <c:v>Normal</c:v>
                  </c:pt>
                  <c:pt idx="1558">
                    <c:v>Diabetes</c:v>
                  </c:pt>
                  <c:pt idx="1559">
                    <c:v>Prediabetes</c:v>
                  </c:pt>
                  <c:pt idx="1560">
                    <c:v>Diabetes</c:v>
                  </c:pt>
                  <c:pt idx="1561">
                    <c:v>Normal</c:v>
                  </c:pt>
                  <c:pt idx="1562">
                    <c:v>Normal</c:v>
                  </c:pt>
                  <c:pt idx="1563">
                    <c:v>Normal</c:v>
                  </c:pt>
                  <c:pt idx="1564">
                    <c:v>Diabetes</c:v>
                  </c:pt>
                  <c:pt idx="1565">
                    <c:v>Prediabetes</c:v>
                  </c:pt>
                  <c:pt idx="1566">
                    <c:v>Normal</c:v>
                  </c:pt>
                  <c:pt idx="1567">
                    <c:v>Diabetes</c:v>
                  </c:pt>
                  <c:pt idx="1568">
                    <c:v>Diabetes</c:v>
                  </c:pt>
                  <c:pt idx="1569">
                    <c:v>Normal</c:v>
                  </c:pt>
                  <c:pt idx="1570">
                    <c:v>Normal</c:v>
                  </c:pt>
                  <c:pt idx="1571">
                    <c:v>Normal</c:v>
                  </c:pt>
                  <c:pt idx="1572">
                    <c:v>Normal</c:v>
                  </c:pt>
                  <c:pt idx="1573">
                    <c:v>Prediabetes</c:v>
                  </c:pt>
                  <c:pt idx="1574">
                    <c:v>Normal</c:v>
                  </c:pt>
                  <c:pt idx="1575">
                    <c:v>Normal</c:v>
                  </c:pt>
                  <c:pt idx="1576">
                    <c:v>Diabetes</c:v>
                  </c:pt>
                  <c:pt idx="1577">
                    <c:v>Prediabetes</c:v>
                  </c:pt>
                  <c:pt idx="1578">
                    <c:v>Normal</c:v>
                  </c:pt>
                  <c:pt idx="1579">
                    <c:v>Normal</c:v>
                  </c:pt>
                  <c:pt idx="1580">
                    <c:v>Normal</c:v>
                  </c:pt>
                  <c:pt idx="1581">
                    <c:v>Normal</c:v>
                  </c:pt>
                  <c:pt idx="1582">
                    <c:v>Diabetes</c:v>
                  </c:pt>
                  <c:pt idx="1583">
                    <c:v>Normal</c:v>
                  </c:pt>
                  <c:pt idx="1584">
                    <c:v>Prediabetes</c:v>
                  </c:pt>
                  <c:pt idx="1585">
                    <c:v>Normal</c:v>
                  </c:pt>
                  <c:pt idx="1586">
                    <c:v>Prediabetes</c:v>
                  </c:pt>
                  <c:pt idx="1587">
                    <c:v>Normal</c:v>
                  </c:pt>
                  <c:pt idx="1588">
                    <c:v>Diabetes</c:v>
                  </c:pt>
                  <c:pt idx="1589">
                    <c:v>Normal</c:v>
                  </c:pt>
                  <c:pt idx="1590">
                    <c:v>Diabetes</c:v>
                  </c:pt>
                  <c:pt idx="1591">
                    <c:v>Diabetes</c:v>
                  </c:pt>
                  <c:pt idx="1592">
                    <c:v>Normal</c:v>
                  </c:pt>
                  <c:pt idx="1593">
                    <c:v>Diabetes</c:v>
                  </c:pt>
                  <c:pt idx="1594">
                    <c:v>Normal</c:v>
                  </c:pt>
                  <c:pt idx="1595">
                    <c:v>Normal</c:v>
                  </c:pt>
                  <c:pt idx="1596">
                    <c:v>Diabetes</c:v>
                  </c:pt>
                  <c:pt idx="1597">
                    <c:v>Prediabetes</c:v>
                  </c:pt>
                  <c:pt idx="1598">
                    <c:v>Normal</c:v>
                  </c:pt>
                  <c:pt idx="1599">
                    <c:v>Normal</c:v>
                  </c:pt>
                  <c:pt idx="1600">
                    <c:v>Normal</c:v>
                  </c:pt>
                  <c:pt idx="1601">
                    <c:v>Diabetes</c:v>
                  </c:pt>
                  <c:pt idx="1602">
                    <c:v>Normal</c:v>
                  </c:pt>
                  <c:pt idx="1603">
                    <c:v>Normal</c:v>
                  </c:pt>
                  <c:pt idx="1604">
                    <c:v>Normal</c:v>
                  </c:pt>
                  <c:pt idx="1605">
                    <c:v>Normal</c:v>
                  </c:pt>
                  <c:pt idx="1606">
                    <c:v>Normal</c:v>
                  </c:pt>
                  <c:pt idx="1607">
                    <c:v>Normal</c:v>
                  </c:pt>
                  <c:pt idx="1608">
                    <c:v>Diabetes</c:v>
                  </c:pt>
                  <c:pt idx="1609">
                    <c:v>Diabetes</c:v>
                  </c:pt>
                  <c:pt idx="1610">
                    <c:v>Normal</c:v>
                  </c:pt>
                  <c:pt idx="1611">
                    <c:v>Diabetes</c:v>
                  </c:pt>
                  <c:pt idx="1612">
                    <c:v>Normal</c:v>
                  </c:pt>
                  <c:pt idx="1613">
                    <c:v>Normal</c:v>
                  </c:pt>
                  <c:pt idx="1614">
                    <c:v>Normal</c:v>
                  </c:pt>
                  <c:pt idx="1615">
                    <c:v>Diabetes</c:v>
                  </c:pt>
                  <c:pt idx="1616">
                    <c:v>Diabetes</c:v>
                  </c:pt>
                  <c:pt idx="1617">
                    <c:v>Normal</c:v>
                  </c:pt>
                  <c:pt idx="1618">
                    <c:v>Diabetes</c:v>
                  </c:pt>
                  <c:pt idx="1619">
                    <c:v>Normal</c:v>
                  </c:pt>
                  <c:pt idx="1620">
                    <c:v>Normal</c:v>
                  </c:pt>
                  <c:pt idx="1621">
                    <c:v>Normal</c:v>
                  </c:pt>
                  <c:pt idx="1622">
                    <c:v>Normal</c:v>
                  </c:pt>
                  <c:pt idx="1623">
                    <c:v>Prediabetes</c:v>
                  </c:pt>
                  <c:pt idx="1624">
                    <c:v>Normal</c:v>
                  </c:pt>
                  <c:pt idx="1625">
                    <c:v>Normal</c:v>
                  </c:pt>
                  <c:pt idx="1626">
                    <c:v>Diabetes</c:v>
                  </c:pt>
                  <c:pt idx="1627">
                    <c:v>Prediabetes</c:v>
                  </c:pt>
                  <c:pt idx="1628">
                    <c:v>Normal</c:v>
                  </c:pt>
                  <c:pt idx="1629">
                    <c:v>Normal</c:v>
                  </c:pt>
                  <c:pt idx="1630">
                    <c:v>Normal</c:v>
                  </c:pt>
                  <c:pt idx="1631">
                    <c:v>Prediabetes</c:v>
                  </c:pt>
                  <c:pt idx="1632">
                    <c:v>Normal</c:v>
                  </c:pt>
                  <c:pt idx="1633">
                    <c:v>Normal</c:v>
                  </c:pt>
                  <c:pt idx="1634">
                    <c:v>Normal</c:v>
                  </c:pt>
                  <c:pt idx="1635">
                    <c:v>Diabetes</c:v>
                  </c:pt>
                  <c:pt idx="1636">
                    <c:v>Prediabetes</c:v>
                  </c:pt>
                  <c:pt idx="1637">
                    <c:v>Diabetes</c:v>
                  </c:pt>
                  <c:pt idx="1638">
                    <c:v>Normal</c:v>
                  </c:pt>
                  <c:pt idx="1639">
                    <c:v>Diabetes</c:v>
                  </c:pt>
                  <c:pt idx="1640">
                    <c:v>Normal</c:v>
                  </c:pt>
                  <c:pt idx="1641">
                    <c:v>Normal</c:v>
                  </c:pt>
                  <c:pt idx="1642">
                    <c:v>Normal</c:v>
                  </c:pt>
                  <c:pt idx="1643">
                    <c:v>Normal</c:v>
                  </c:pt>
                  <c:pt idx="1644">
                    <c:v>Prediabetes</c:v>
                  </c:pt>
                  <c:pt idx="1645">
                    <c:v>Prediabetes</c:v>
                  </c:pt>
                  <c:pt idx="1646">
                    <c:v>Prediabetes</c:v>
                  </c:pt>
                  <c:pt idx="1647">
                    <c:v>Normal</c:v>
                  </c:pt>
                  <c:pt idx="1648">
                    <c:v>Normal</c:v>
                  </c:pt>
                  <c:pt idx="1649">
                    <c:v>Prediabetes</c:v>
                  </c:pt>
                  <c:pt idx="1650">
                    <c:v>Normal</c:v>
                  </c:pt>
                  <c:pt idx="1651">
                    <c:v>Normal</c:v>
                  </c:pt>
                  <c:pt idx="1652">
                    <c:v>Normal</c:v>
                  </c:pt>
                  <c:pt idx="1653">
                    <c:v>Prediabetes</c:v>
                  </c:pt>
                  <c:pt idx="1654">
                    <c:v>Normal</c:v>
                  </c:pt>
                  <c:pt idx="1655">
                    <c:v>Prediabetes</c:v>
                  </c:pt>
                  <c:pt idx="1656">
                    <c:v>Normal</c:v>
                  </c:pt>
                  <c:pt idx="1657">
                    <c:v>Normal</c:v>
                  </c:pt>
                  <c:pt idx="1658">
                    <c:v>Prediabetes</c:v>
                  </c:pt>
                  <c:pt idx="1659">
                    <c:v>Diabetes</c:v>
                  </c:pt>
                  <c:pt idx="1660">
                    <c:v>Diabetes</c:v>
                  </c:pt>
                  <c:pt idx="1661">
                    <c:v>Normal</c:v>
                  </c:pt>
                  <c:pt idx="1662">
                    <c:v>Prediabetes</c:v>
                  </c:pt>
                  <c:pt idx="1663">
                    <c:v>Normal</c:v>
                  </c:pt>
                  <c:pt idx="1664">
                    <c:v>Prediabetes</c:v>
                  </c:pt>
                  <c:pt idx="1665">
                    <c:v>Normal</c:v>
                  </c:pt>
                  <c:pt idx="1666">
                    <c:v>Prediabetes</c:v>
                  </c:pt>
                  <c:pt idx="1667">
                    <c:v>Normal</c:v>
                  </c:pt>
                  <c:pt idx="1668">
                    <c:v>Diabetes</c:v>
                  </c:pt>
                  <c:pt idx="1669">
                    <c:v>Diabetes</c:v>
                  </c:pt>
                  <c:pt idx="1670">
                    <c:v>Prediabetes</c:v>
                  </c:pt>
                  <c:pt idx="1671">
                    <c:v>Diabetes</c:v>
                  </c:pt>
                  <c:pt idx="1672">
                    <c:v>Diabetes</c:v>
                  </c:pt>
                  <c:pt idx="1673">
                    <c:v>Normal</c:v>
                  </c:pt>
                  <c:pt idx="1674">
                    <c:v>Normal</c:v>
                  </c:pt>
                  <c:pt idx="1675">
                    <c:v>Normal</c:v>
                  </c:pt>
                  <c:pt idx="1676">
                    <c:v>Prediabetes</c:v>
                  </c:pt>
                  <c:pt idx="1677">
                    <c:v>Diabetes</c:v>
                  </c:pt>
                  <c:pt idx="1678">
                    <c:v>Prediabetes</c:v>
                  </c:pt>
                  <c:pt idx="1679">
                    <c:v>Normal</c:v>
                  </c:pt>
                  <c:pt idx="1680">
                    <c:v>Prediabetes</c:v>
                  </c:pt>
                  <c:pt idx="1681">
                    <c:v>Diabetes</c:v>
                  </c:pt>
                  <c:pt idx="1682">
                    <c:v>Normal</c:v>
                  </c:pt>
                  <c:pt idx="1683">
                    <c:v>Normal</c:v>
                  </c:pt>
                  <c:pt idx="1684">
                    <c:v>Diabetes</c:v>
                  </c:pt>
                  <c:pt idx="1685">
                    <c:v>Normal</c:v>
                  </c:pt>
                  <c:pt idx="1686">
                    <c:v>Diabetes</c:v>
                  </c:pt>
                  <c:pt idx="1687">
                    <c:v>Normal</c:v>
                  </c:pt>
                  <c:pt idx="1688">
                    <c:v>Normal</c:v>
                  </c:pt>
                  <c:pt idx="1689">
                    <c:v>Diabetes</c:v>
                  </c:pt>
                  <c:pt idx="1690">
                    <c:v>Prediabetes</c:v>
                  </c:pt>
                  <c:pt idx="1691">
                    <c:v>Normal</c:v>
                  </c:pt>
                  <c:pt idx="1692">
                    <c:v>Normal</c:v>
                  </c:pt>
                  <c:pt idx="1693">
                    <c:v>Diabetes</c:v>
                  </c:pt>
                  <c:pt idx="1694">
                    <c:v>Diabetes</c:v>
                  </c:pt>
                  <c:pt idx="1695">
                    <c:v>Diabetes</c:v>
                  </c:pt>
                  <c:pt idx="1696">
                    <c:v>Diabetes</c:v>
                  </c:pt>
                  <c:pt idx="1697">
                    <c:v>Diabetes</c:v>
                  </c:pt>
                  <c:pt idx="1698">
                    <c:v>Prediabetes</c:v>
                  </c:pt>
                  <c:pt idx="1699">
                    <c:v>Diabetes</c:v>
                  </c:pt>
                  <c:pt idx="1700">
                    <c:v>Normal</c:v>
                  </c:pt>
                  <c:pt idx="1701">
                    <c:v>Prediabetes</c:v>
                  </c:pt>
                  <c:pt idx="1702">
                    <c:v>Normal</c:v>
                  </c:pt>
                  <c:pt idx="1703">
                    <c:v>Diabetes</c:v>
                  </c:pt>
                  <c:pt idx="1704">
                    <c:v>Normal</c:v>
                  </c:pt>
                  <c:pt idx="1705">
                    <c:v>Prediabetes</c:v>
                  </c:pt>
                  <c:pt idx="1706">
                    <c:v>Prediabetes</c:v>
                  </c:pt>
                  <c:pt idx="1707">
                    <c:v>Normal</c:v>
                  </c:pt>
                  <c:pt idx="1708">
                    <c:v>Normal</c:v>
                  </c:pt>
                  <c:pt idx="1709">
                    <c:v>Normal</c:v>
                  </c:pt>
                  <c:pt idx="1710">
                    <c:v>Diabetes</c:v>
                  </c:pt>
                  <c:pt idx="1711">
                    <c:v>Normal</c:v>
                  </c:pt>
                  <c:pt idx="1712">
                    <c:v>Diabetes</c:v>
                  </c:pt>
                  <c:pt idx="1713">
                    <c:v>Prediabetes</c:v>
                  </c:pt>
                  <c:pt idx="1714">
                    <c:v>Normal</c:v>
                  </c:pt>
                  <c:pt idx="1715">
                    <c:v>Normal</c:v>
                  </c:pt>
                  <c:pt idx="1716">
                    <c:v>Normal</c:v>
                  </c:pt>
                  <c:pt idx="1717">
                    <c:v>Prediabetes</c:v>
                  </c:pt>
                  <c:pt idx="1718">
                    <c:v>Diabetes</c:v>
                  </c:pt>
                  <c:pt idx="1719">
                    <c:v>Prediabetes</c:v>
                  </c:pt>
                  <c:pt idx="1720">
                    <c:v>Normal</c:v>
                  </c:pt>
                  <c:pt idx="1721">
                    <c:v>Prediabetes</c:v>
                  </c:pt>
                  <c:pt idx="1722">
                    <c:v>Diabetes</c:v>
                  </c:pt>
                  <c:pt idx="1723">
                    <c:v>Prediabetes</c:v>
                  </c:pt>
                  <c:pt idx="1724">
                    <c:v>Diabetes</c:v>
                  </c:pt>
                  <c:pt idx="1725">
                    <c:v>Diabetes</c:v>
                  </c:pt>
                  <c:pt idx="1726">
                    <c:v>Diabetes</c:v>
                  </c:pt>
                  <c:pt idx="1727">
                    <c:v>Normal</c:v>
                  </c:pt>
                  <c:pt idx="1728">
                    <c:v>Prediabetes</c:v>
                  </c:pt>
                  <c:pt idx="1729">
                    <c:v>Normal</c:v>
                  </c:pt>
                  <c:pt idx="1730">
                    <c:v>Normal</c:v>
                  </c:pt>
                  <c:pt idx="1731">
                    <c:v>Normal</c:v>
                  </c:pt>
                  <c:pt idx="1732">
                    <c:v>Normal</c:v>
                  </c:pt>
                  <c:pt idx="1733">
                    <c:v>Normal</c:v>
                  </c:pt>
                  <c:pt idx="1734">
                    <c:v>Normal</c:v>
                  </c:pt>
                  <c:pt idx="1735">
                    <c:v>Normal</c:v>
                  </c:pt>
                  <c:pt idx="1736">
                    <c:v>Normal</c:v>
                  </c:pt>
                  <c:pt idx="1737">
                    <c:v>Normal</c:v>
                  </c:pt>
                  <c:pt idx="1738">
                    <c:v>Normal</c:v>
                  </c:pt>
                  <c:pt idx="1739">
                    <c:v>Prediabetes</c:v>
                  </c:pt>
                  <c:pt idx="1740">
                    <c:v>Normal</c:v>
                  </c:pt>
                  <c:pt idx="1741">
                    <c:v>Normal</c:v>
                  </c:pt>
                  <c:pt idx="1742">
                    <c:v>Prediabetes</c:v>
                  </c:pt>
                  <c:pt idx="1743">
                    <c:v>Normal</c:v>
                  </c:pt>
                  <c:pt idx="1744">
                    <c:v>Normal</c:v>
                  </c:pt>
                  <c:pt idx="1745">
                    <c:v>Normal</c:v>
                  </c:pt>
                  <c:pt idx="1746">
                    <c:v>Normal</c:v>
                  </c:pt>
                  <c:pt idx="1747">
                    <c:v>Normal</c:v>
                  </c:pt>
                  <c:pt idx="1748">
                    <c:v>Normal</c:v>
                  </c:pt>
                  <c:pt idx="1749">
                    <c:v>Normal</c:v>
                  </c:pt>
                  <c:pt idx="1750">
                    <c:v>Normal</c:v>
                  </c:pt>
                  <c:pt idx="1751">
                    <c:v>Prediabetes</c:v>
                  </c:pt>
                  <c:pt idx="1752">
                    <c:v>Diabetes</c:v>
                  </c:pt>
                  <c:pt idx="1753">
                    <c:v>Normal</c:v>
                  </c:pt>
                  <c:pt idx="1754">
                    <c:v>Normal</c:v>
                  </c:pt>
                  <c:pt idx="1755">
                    <c:v>Prediabetes</c:v>
                  </c:pt>
                  <c:pt idx="1756">
                    <c:v>Prediabetes</c:v>
                  </c:pt>
                  <c:pt idx="1757">
                    <c:v>Normal</c:v>
                  </c:pt>
                  <c:pt idx="1758">
                    <c:v>Diabetes</c:v>
                  </c:pt>
                  <c:pt idx="1759">
                    <c:v>Prediabetes</c:v>
                  </c:pt>
                  <c:pt idx="1760">
                    <c:v>Normal</c:v>
                  </c:pt>
                  <c:pt idx="1761">
                    <c:v>Normal</c:v>
                  </c:pt>
                  <c:pt idx="1762">
                    <c:v>Normal</c:v>
                  </c:pt>
                  <c:pt idx="1763">
                    <c:v>Prediabetes</c:v>
                  </c:pt>
                  <c:pt idx="1764">
                    <c:v>Normal</c:v>
                  </c:pt>
                  <c:pt idx="1765">
                    <c:v>Prediabetes</c:v>
                  </c:pt>
                  <c:pt idx="1766">
                    <c:v>Normal</c:v>
                  </c:pt>
                  <c:pt idx="1767">
                    <c:v>Diabetes</c:v>
                  </c:pt>
                  <c:pt idx="1768">
                    <c:v>Normal</c:v>
                  </c:pt>
                  <c:pt idx="1769">
                    <c:v>Diabetes</c:v>
                  </c:pt>
                  <c:pt idx="1770">
                    <c:v>Normal</c:v>
                  </c:pt>
                  <c:pt idx="1771">
                    <c:v>Normal</c:v>
                  </c:pt>
                  <c:pt idx="1772">
                    <c:v>Prediabetes</c:v>
                  </c:pt>
                  <c:pt idx="1773">
                    <c:v>Diabetes</c:v>
                  </c:pt>
                  <c:pt idx="1774">
                    <c:v>Diabetes</c:v>
                  </c:pt>
                  <c:pt idx="1775">
                    <c:v>Normal</c:v>
                  </c:pt>
                  <c:pt idx="1776">
                    <c:v>Prediabetes</c:v>
                  </c:pt>
                  <c:pt idx="1777">
                    <c:v>Prediabetes</c:v>
                  </c:pt>
                  <c:pt idx="1778">
                    <c:v>Normal</c:v>
                  </c:pt>
                  <c:pt idx="1779">
                    <c:v>Diabetes</c:v>
                  </c:pt>
                  <c:pt idx="1780">
                    <c:v>Diabetes</c:v>
                  </c:pt>
                  <c:pt idx="1781">
                    <c:v>Normal</c:v>
                  </c:pt>
                  <c:pt idx="1782">
                    <c:v>Normal</c:v>
                  </c:pt>
                  <c:pt idx="1783">
                    <c:v>Normal</c:v>
                  </c:pt>
                  <c:pt idx="1784">
                    <c:v>Normal</c:v>
                  </c:pt>
                  <c:pt idx="1785">
                    <c:v>Diabetes</c:v>
                  </c:pt>
                  <c:pt idx="1786">
                    <c:v>Prediabetes</c:v>
                  </c:pt>
                  <c:pt idx="1787">
                    <c:v>Prediabetes</c:v>
                  </c:pt>
                  <c:pt idx="1788">
                    <c:v>Normal</c:v>
                  </c:pt>
                  <c:pt idx="1789">
                    <c:v>Prediabetes</c:v>
                  </c:pt>
                  <c:pt idx="1790">
                    <c:v>Normal</c:v>
                  </c:pt>
                  <c:pt idx="1791">
                    <c:v>Diabetes</c:v>
                  </c:pt>
                  <c:pt idx="1792">
                    <c:v>Normal</c:v>
                  </c:pt>
                  <c:pt idx="1793">
                    <c:v>Diabetes</c:v>
                  </c:pt>
                  <c:pt idx="1794">
                    <c:v>Diabetes</c:v>
                  </c:pt>
                  <c:pt idx="1795">
                    <c:v>Prediabetes</c:v>
                  </c:pt>
                  <c:pt idx="1796">
                    <c:v>Prediabetes</c:v>
                  </c:pt>
                  <c:pt idx="1797">
                    <c:v>Normal</c:v>
                  </c:pt>
                  <c:pt idx="1798">
                    <c:v>Normal</c:v>
                  </c:pt>
                  <c:pt idx="1799">
                    <c:v>Prediabetes</c:v>
                  </c:pt>
                  <c:pt idx="1800">
                    <c:v>Prediabetes</c:v>
                  </c:pt>
                  <c:pt idx="1801">
                    <c:v>Normal</c:v>
                  </c:pt>
                  <c:pt idx="1802">
                    <c:v>Normal</c:v>
                  </c:pt>
                  <c:pt idx="1803">
                    <c:v>Normal</c:v>
                  </c:pt>
                  <c:pt idx="1804">
                    <c:v>Normal</c:v>
                  </c:pt>
                  <c:pt idx="1805">
                    <c:v>Normal</c:v>
                  </c:pt>
                  <c:pt idx="1806">
                    <c:v>Diabetes</c:v>
                  </c:pt>
                  <c:pt idx="1807">
                    <c:v>Prediabetes</c:v>
                  </c:pt>
                  <c:pt idx="1808">
                    <c:v>Normal</c:v>
                  </c:pt>
                  <c:pt idx="1809">
                    <c:v>Normal</c:v>
                  </c:pt>
                  <c:pt idx="1810">
                    <c:v>Normal</c:v>
                  </c:pt>
                  <c:pt idx="1811">
                    <c:v>Diabetes</c:v>
                  </c:pt>
                  <c:pt idx="1812">
                    <c:v>Prediabetes</c:v>
                  </c:pt>
                  <c:pt idx="1813">
                    <c:v>Prediabetes</c:v>
                  </c:pt>
                  <c:pt idx="1814">
                    <c:v>Normal</c:v>
                  </c:pt>
                  <c:pt idx="1815">
                    <c:v>Normal</c:v>
                  </c:pt>
                  <c:pt idx="1816">
                    <c:v>Normal</c:v>
                  </c:pt>
                  <c:pt idx="1817">
                    <c:v>Normal</c:v>
                  </c:pt>
                  <c:pt idx="1818">
                    <c:v>Normal</c:v>
                  </c:pt>
                  <c:pt idx="1819">
                    <c:v>Normal</c:v>
                  </c:pt>
                  <c:pt idx="1820">
                    <c:v>Prediabetes</c:v>
                  </c:pt>
                  <c:pt idx="1821">
                    <c:v>Normal</c:v>
                  </c:pt>
                  <c:pt idx="1822">
                    <c:v>Normal</c:v>
                  </c:pt>
                  <c:pt idx="1823">
                    <c:v>Normal</c:v>
                  </c:pt>
                  <c:pt idx="1824">
                    <c:v>Normal</c:v>
                  </c:pt>
                  <c:pt idx="1825">
                    <c:v>Normal</c:v>
                  </c:pt>
                  <c:pt idx="1826">
                    <c:v>Normal</c:v>
                  </c:pt>
                  <c:pt idx="1827">
                    <c:v>Normal</c:v>
                  </c:pt>
                  <c:pt idx="1828">
                    <c:v>Normal</c:v>
                  </c:pt>
                  <c:pt idx="1829">
                    <c:v>Normal</c:v>
                  </c:pt>
                  <c:pt idx="1830">
                    <c:v>Prediabetes</c:v>
                  </c:pt>
                  <c:pt idx="1831">
                    <c:v>Normal</c:v>
                  </c:pt>
                  <c:pt idx="1832">
                    <c:v>Prediabetes</c:v>
                  </c:pt>
                  <c:pt idx="1833">
                    <c:v>Prediabetes</c:v>
                  </c:pt>
                  <c:pt idx="1834">
                    <c:v>Normal</c:v>
                  </c:pt>
                  <c:pt idx="1835">
                    <c:v>Normal</c:v>
                  </c:pt>
                  <c:pt idx="1836">
                    <c:v>Prediabetes</c:v>
                  </c:pt>
                  <c:pt idx="1837">
                    <c:v>Normal</c:v>
                  </c:pt>
                  <c:pt idx="1838">
                    <c:v>Prediabetes</c:v>
                  </c:pt>
                  <c:pt idx="1839">
                    <c:v>Prediabetes</c:v>
                  </c:pt>
                  <c:pt idx="1840">
                    <c:v>Prediabetes</c:v>
                  </c:pt>
                  <c:pt idx="1841">
                    <c:v>Normal</c:v>
                  </c:pt>
                  <c:pt idx="1842">
                    <c:v>Prediabetes</c:v>
                  </c:pt>
                  <c:pt idx="1843">
                    <c:v>Normal</c:v>
                  </c:pt>
                  <c:pt idx="1844">
                    <c:v>Normal</c:v>
                  </c:pt>
                  <c:pt idx="1845">
                    <c:v>Normal</c:v>
                  </c:pt>
                  <c:pt idx="1846">
                    <c:v>Prediabetes</c:v>
                  </c:pt>
                  <c:pt idx="1847">
                    <c:v>Normal</c:v>
                  </c:pt>
                  <c:pt idx="1848">
                    <c:v>Normal</c:v>
                  </c:pt>
                  <c:pt idx="1849">
                    <c:v>Normal</c:v>
                  </c:pt>
                  <c:pt idx="1850">
                    <c:v>Normal</c:v>
                  </c:pt>
                  <c:pt idx="1851">
                    <c:v>Normal</c:v>
                  </c:pt>
                  <c:pt idx="1852">
                    <c:v>Normal</c:v>
                  </c:pt>
                  <c:pt idx="1853">
                    <c:v>Normal</c:v>
                  </c:pt>
                  <c:pt idx="1854">
                    <c:v>Diabetes</c:v>
                  </c:pt>
                  <c:pt idx="1855">
                    <c:v>Diabetes</c:v>
                  </c:pt>
                  <c:pt idx="1856">
                    <c:v>Normal</c:v>
                  </c:pt>
                  <c:pt idx="1857">
                    <c:v>Normal</c:v>
                  </c:pt>
                  <c:pt idx="1858">
                    <c:v>Normal</c:v>
                  </c:pt>
                  <c:pt idx="1859">
                    <c:v>Prediabetes</c:v>
                  </c:pt>
                  <c:pt idx="1860">
                    <c:v>Normal</c:v>
                  </c:pt>
                  <c:pt idx="1861">
                    <c:v>Prediabetes</c:v>
                  </c:pt>
                  <c:pt idx="1862">
                    <c:v>Normal</c:v>
                  </c:pt>
                  <c:pt idx="1863">
                    <c:v>Prediabetes</c:v>
                  </c:pt>
                  <c:pt idx="1864">
                    <c:v>Normal</c:v>
                  </c:pt>
                  <c:pt idx="1865">
                    <c:v>Normal</c:v>
                  </c:pt>
                  <c:pt idx="1866">
                    <c:v>Normal</c:v>
                  </c:pt>
                  <c:pt idx="1867">
                    <c:v>Prediabetes</c:v>
                  </c:pt>
                  <c:pt idx="1868">
                    <c:v>Normal</c:v>
                  </c:pt>
                  <c:pt idx="1869">
                    <c:v>Normal</c:v>
                  </c:pt>
                  <c:pt idx="1870">
                    <c:v>Normal</c:v>
                  </c:pt>
                  <c:pt idx="1871">
                    <c:v>Normal</c:v>
                  </c:pt>
                  <c:pt idx="1872">
                    <c:v>Normal</c:v>
                  </c:pt>
                  <c:pt idx="1873">
                    <c:v>Normal</c:v>
                  </c:pt>
                  <c:pt idx="1874">
                    <c:v>Normal</c:v>
                  </c:pt>
                  <c:pt idx="1875">
                    <c:v>Normal</c:v>
                  </c:pt>
                  <c:pt idx="1876">
                    <c:v>Normal</c:v>
                  </c:pt>
                  <c:pt idx="1877">
                    <c:v>Normal</c:v>
                  </c:pt>
                  <c:pt idx="1878">
                    <c:v>Normal</c:v>
                  </c:pt>
                  <c:pt idx="1879">
                    <c:v>Prediabetes</c:v>
                  </c:pt>
                  <c:pt idx="1880">
                    <c:v>Prediabetes</c:v>
                  </c:pt>
                  <c:pt idx="1881">
                    <c:v>Normal</c:v>
                  </c:pt>
                  <c:pt idx="1882">
                    <c:v>Normal</c:v>
                  </c:pt>
                  <c:pt idx="1883">
                    <c:v>Normal</c:v>
                  </c:pt>
                  <c:pt idx="1884">
                    <c:v>Normal</c:v>
                  </c:pt>
                  <c:pt idx="1885">
                    <c:v>Normal</c:v>
                  </c:pt>
                  <c:pt idx="1886">
                    <c:v>Prediabetes</c:v>
                  </c:pt>
                  <c:pt idx="1887">
                    <c:v>Prediabetes</c:v>
                  </c:pt>
                  <c:pt idx="1888">
                    <c:v>Diabetes</c:v>
                  </c:pt>
                  <c:pt idx="1889">
                    <c:v>Normal</c:v>
                  </c:pt>
                  <c:pt idx="1890">
                    <c:v>Normal</c:v>
                  </c:pt>
                  <c:pt idx="1891">
                    <c:v>Normal</c:v>
                  </c:pt>
                  <c:pt idx="1892">
                    <c:v>Prediabetes</c:v>
                  </c:pt>
                  <c:pt idx="1893">
                    <c:v>Normal</c:v>
                  </c:pt>
                  <c:pt idx="1894">
                    <c:v>Prediabetes</c:v>
                  </c:pt>
                  <c:pt idx="1895">
                    <c:v>Prediabetes</c:v>
                  </c:pt>
                  <c:pt idx="1896">
                    <c:v>Normal</c:v>
                  </c:pt>
                  <c:pt idx="1897">
                    <c:v>Normal</c:v>
                  </c:pt>
                  <c:pt idx="1898">
                    <c:v>Normal</c:v>
                  </c:pt>
                  <c:pt idx="1899">
                    <c:v>Prediabetes</c:v>
                  </c:pt>
                  <c:pt idx="1900">
                    <c:v>Prediabetes</c:v>
                  </c:pt>
                  <c:pt idx="1901">
                    <c:v>Normal</c:v>
                  </c:pt>
                  <c:pt idx="1902">
                    <c:v>Prediabetes</c:v>
                  </c:pt>
                  <c:pt idx="1903">
                    <c:v>Normal</c:v>
                  </c:pt>
                  <c:pt idx="1904">
                    <c:v>Prediabetes</c:v>
                  </c:pt>
                  <c:pt idx="1905">
                    <c:v>Normal</c:v>
                  </c:pt>
                  <c:pt idx="1906">
                    <c:v>Prediabetes</c:v>
                  </c:pt>
                  <c:pt idx="1907">
                    <c:v>Normal</c:v>
                  </c:pt>
                  <c:pt idx="1908">
                    <c:v>Normal</c:v>
                  </c:pt>
                  <c:pt idx="1909">
                    <c:v>Diabetes</c:v>
                  </c:pt>
                  <c:pt idx="1910">
                    <c:v>Normal</c:v>
                  </c:pt>
                  <c:pt idx="1911">
                    <c:v>Normal</c:v>
                  </c:pt>
                  <c:pt idx="1912">
                    <c:v>Prediabetes</c:v>
                  </c:pt>
                  <c:pt idx="1913">
                    <c:v>Diabetes</c:v>
                  </c:pt>
                  <c:pt idx="1914">
                    <c:v>Normal</c:v>
                  </c:pt>
                  <c:pt idx="1915">
                    <c:v>Normal</c:v>
                  </c:pt>
                  <c:pt idx="1916">
                    <c:v>Normal</c:v>
                  </c:pt>
                  <c:pt idx="1917">
                    <c:v>Normal</c:v>
                  </c:pt>
                  <c:pt idx="1918">
                    <c:v>Normal</c:v>
                  </c:pt>
                  <c:pt idx="1919">
                    <c:v>Normal</c:v>
                  </c:pt>
                  <c:pt idx="1920">
                    <c:v>Normal</c:v>
                  </c:pt>
                  <c:pt idx="1921">
                    <c:v>Prediabetes</c:v>
                  </c:pt>
                  <c:pt idx="1922">
                    <c:v>Normal</c:v>
                  </c:pt>
                  <c:pt idx="1923">
                    <c:v>Diabetes</c:v>
                  </c:pt>
                  <c:pt idx="1924">
                    <c:v>Normal</c:v>
                  </c:pt>
                  <c:pt idx="1925">
                    <c:v>Normal</c:v>
                  </c:pt>
                  <c:pt idx="1926">
                    <c:v>Diabetes</c:v>
                  </c:pt>
                  <c:pt idx="1927">
                    <c:v>Normal</c:v>
                  </c:pt>
                  <c:pt idx="1928">
                    <c:v>Normal</c:v>
                  </c:pt>
                  <c:pt idx="1929">
                    <c:v>Normal</c:v>
                  </c:pt>
                  <c:pt idx="1930">
                    <c:v>Prediabetes</c:v>
                  </c:pt>
                  <c:pt idx="1931">
                    <c:v>Prediabetes</c:v>
                  </c:pt>
                  <c:pt idx="1932">
                    <c:v>Diabetes</c:v>
                  </c:pt>
                  <c:pt idx="1933">
                    <c:v>Prediabetes</c:v>
                  </c:pt>
                  <c:pt idx="1934">
                    <c:v>Normal</c:v>
                  </c:pt>
                  <c:pt idx="1935">
                    <c:v>Diabetes</c:v>
                  </c:pt>
                  <c:pt idx="1936">
                    <c:v>Prediabetes</c:v>
                  </c:pt>
                  <c:pt idx="1937">
                    <c:v>Normal</c:v>
                  </c:pt>
                  <c:pt idx="1938">
                    <c:v>Prediabetes</c:v>
                  </c:pt>
                  <c:pt idx="1939">
                    <c:v>Normal</c:v>
                  </c:pt>
                  <c:pt idx="1940">
                    <c:v>Diabetes</c:v>
                  </c:pt>
                  <c:pt idx="1941">
                    <c:v>Normal</c:v>
                  </c:pt>
                  <c:pt idx="1942">
                    <c:v>Normal</c:v>
                  </c:pt>
                  <c:pt idx="1943">
                    <c:v>Prediabetes</c:v>
                  </c:pt>
                  <c:pt idx="1944">
                    <c:v>Normal</c:v>
                  </c:pt>
                  <c:pt idx="1945">
                    <c:v>Normal</c:v>
                  </c:pt>
                  <c:pt idx="1946">
                    <c:v>Prediabetes</c:v>
                  </c:pt>
                  <c:pt idx="1947">
                    <c:v>Normal</c:v>
                  </c:pt>
                  <c:pt idx="1948">
                    <c:v>Prediabetes</c:v>
                  </c:pt>
                  <c:pt idx="1949">
                    <c:v>Normal</c:v>
                  </c:pt>
                  <c:pt idx="1950">
                    <c:v>Normal</c:v>
                  </c:pt>
                  <c:pt idx="1951">
                    <c:v>Normal</c:v>
                  </c:pt>
                  <c:pt idx="1952">
                    <c:v>Diabetes</c:v>
                  </c:pt>
                  <c:pt idx="1953">
                    <c:v>Normal</c:v>
                  </c:pt>
                  <c:pt idx="1954">
                    <c:v>Normal</c:v>
                  </c:pt>
                  <c:pt idx="1955">
                    <c:v>Normal</c:v>
                  </c:pt>
                  <c:pt idx="1956">
                    <c:v>Diabetes</c:v>
                  </c:pt>
                  <c:pt idx="1957">
                    <c:v>Normal</c:v>
                  </c:pt>
                  <c:pt idx="1958">
                    <c:v>Normal</c:v>
                  </c:pt>
                  <c:pt idx="1959">
                    <c:v>Prediabetes</c:v>
                  </c:pt>
                  <c:pt idx="1960">
                    <c:v>Normal</c:v>
                  </c:pt>
                  <c:pt idx="1961">
                    <c:v>Normal</c:v>
                  </c:pt>
                  <c:pt idx="1962">
                    <c:v>Normal</c:v>
                  </c:pt>
                  <c:pt idx="1963">
                    <c:v>Prediabetes</c:v>
                  </c:pt>
                  <c:pt idx="1964">
                    <c:v>Prediabetes</c:v>
                  </c:pt>
                  <c:pt idx="1965">
                    <c:v>Normal</c:v>
                  </c:pt>
                  <c:pt idx="1966">
                    <c:v>Normal</c:v>
                  </c:pt>
                  <c:pt idx="1967">
                    <c:v>Prediabetes</c:v>
                  </c:pt>
                  <c:pt idx="1968">
                    <c:v>Normal</c:v>
                  </c:pt>
                  <c:pt idx="1969">
                    <c:v>Normal</c:v>
                  </c:pt>
                  <c:pt idx="1970">
                    <c:v>Normal</c:v>
                  </c:pt>
                  <c:pt idx="1971">
                    <c:v>Normal</c:v>
                  </c:pt>
                  <c:pt idx="1972">
                    <c:v>Diabetes</c:v>
                  </c:pt>
                  <c:pt idx="1973">
                    <c:v>Normal</c:v>
                  </c:pt>
                  <c:pt idx="1974">
                    <c:v>Normal</c:v>
                  </c:pt>
                  <c:pt idx="1975">
                    <c:v>Normal</c:v>
                  </c:pt>
                  <c:pt idx="1976">
                    <c:v>Normal</c:v>
                  </c:pt>
                  <c:pt idx="1977">
                    <c:v>Normal</c:v>
                  </c:pt>
                  <c:pt idx="1978">
                    <c:v>Normal</c:v>
                  </c:pt>
                  <c:pt idx="1979">
                    <c:v>Normal</c:v>
                  </c:pt>
                  <c:pt idx="1980">
                    <c:v>Normal</c:v>
                  </c:pt>
                  <c:pt idx="1981">
                    <c:v>Normal</c:v>
                  </c:pt>
                  <c:pt idx="1982">
                    <c:v>Normal</c:v>
                  </c:pt>
                  <c:pt idx="1983">
                    <c:v>Normal</c:v>
                  </c:pt>
                  <c:pt idx="1984">
                    <c:v>Prediabetes</c:v>
                  </c:pt>
                  <c:pt idx="1985">
                    <c:v>Normal</c:v>
                  </c:pt>
                  <c:pt idx="1986">
                    <c:v>Normal</c:v>
                  </c:pt>
                  <c:pt idx="1987">
                    <c:v>Prediabetes</c:v>
                  </c:pt>
                  <c:pt idx="1988">
                    <c:v>Normal</c:v>
                  </c:pt>
                  <c:pt idx="1989">
                    <c:v>Normal</c:v>
                  </c:pt>
                  <c:pt idx="1990">
                    <c:v>Prediabetes</c:v>
                  </c:pt>
                  <c:pt idx="1991">
                    <c:v>Prediabetes</c:v>
                  </c:pt>
                  <c:pt idx="1992">
                    <c:v>Normal</c:v>
                  </c:pt>
                  <c:pt idx="1993">
                    <c:v>Prediabetes</c:v>
                  </c:pt>
                  <c:pt idx="1994">
                    <c:v>Normal</c:v>
                  </c:pt>
                  <c:pt idx="1995">
                    <c:v>Normal</c:v>
                  </c:pt>
                  <c:pt idx="1996">
                    <c:v>Normal</c:v>
                  </c:pt>
                  <c:pt idx="1997">
                    <c:v>Prediabetes</c:v>
                  </c:pt>
                  <c:pt idx="1998">
                    <c:v>Prediabetes</c:v>
                  </c:pt>
                  <c:pt idx="1999">
                    <c:v>Prediabetes</c:v>
                  </c:pt>
                  <c:pt idx="2000">
                    <c:v>Prediabetes</c:v>
                  </c:pt>
                  <c:pt idx="2001">
                    <c:v>Normal</c:v>
                  </c:pt>
                  <c:pt idx="2002">
                    <c:v>Prediabetes</c:v>
                  </c:pt>
                  <c:pt idx="2003">
                    <c:v>Normal</c:v>
                  </c:pt>
                  <c:pt idx="2004">
                    <c:v>Normal</c:v>
                  </c:pt>
                  <c:pt idx="2005">
                    <c:v>Normal</c:v>
                  </c:pt>
                  <c:pt idx="2006">
                    <c:v>Normal</c:v>
                  </c:pt>
                  <c:pt idx="2007">
                    <c:v>Normal</c:v>
                  </c:pt>
                  <c:pt idx="2008">
                    <c:v>Normal</c:v>
                  </c:pt>
                  <c:pt idx="2009">
                    <c:v>Normal</c:v>
                  </c:pt>
                  <c:pt idx="2010">
                    <c:v>Normal</c:v>
                  </c:pt>
                  <c:pt idx="2011">
                    <c:v>Normal</c:v>
                  </c:pt>
                  <c:pt idx="2012">
                    <c:v>Prediabetes</c:v>
                  </c:pt>
                  <c:pt idx="2013">
                    <c:v>Normal</c:v>
                  </c:pt>
                  <c:pt idx="2014">
                    <c:v>Diabetes</c:v>
                  </c:pt>
                  <c:pt idx="2015">
                    <c:v>Prediabetes</c:v>
                  </c:pt>
                  <c:pt idx="2016">
                    <c:v>Normal</c:v>
                  </c:pt>
                  <c:pt idx="2017">
                    <c:v>Prediabetes</c:v>
                  </c:pt>
                  <c:pt idx="2018">
                    <c:v>Normal</c:v>
                  </c:pt>
                  <c:pt idx="2019">
                    <c:v>Normal</c:v>
                  </c:pt>
                  <c:pt idx="2020">
                    <c:v>Diabetes</c:v>
                  </c:pt>
                  <c:pt idx="2021">
                    <c:v>Normal</c:v>
                  </c:pt>
                  <c:pt idx="2022">
                    <c:v>Normal</c:v>
                  </c:pt>
                  <c:pt idx="2023">
                    <c:v>Normal</c:v>
                  </c:pt>
                  <c:pt idx="2024">
                    <c:v>Diabetes</c:v>
                  </c:pt>
                  <c:pt idx="2025">
                    <c:v>Normal</c:v>
                  </c:pt>
                  <c:pt idx="2026">
                    <c:v>Normal</c:v>
                  </c:pt>
                  <c:pt idx="2027">
                    <c:v>Normal</c:v>
                  </c:pt>
                  <c:pt idx="2028">
                    <c:v>Normal</c:v>
                  </c:pt>
                  <c:pt idx="2029">
                    <c:v>Normal</c:v>
                  </c:pt>
                  <c:pt idx="2030">
                    <c:v>Normal</c:v>
                  </c:pt>
                  <c:pt idx="2031">
                    <c:v>Normal</c:v>
                  </c:pt>
                  <c:pt idx="2032">
                    <c:v>Prediabetes</c:v>
                  </c:pt>
                  <c:pt idx="2033">
                    <c:v>Prediabetes</c:v>
                  </c:pt>
                  <c:pt idx="2034">
                    <c:v>Normal</c:v>
                  </c:pt>
                  <c:pt idx="2035">
                    <c:v>Normal</c:v>
                  </c:pt>
                  <c:pt idx="2036">
                    <c:v>Normal</c:v>
                  </c:pt>
                  <c:pt idx="2037">
                    <c:v>Normal</c:v>
                  </c:pt>
                  <c:pt idx="2038">
                    <c:v>Prediabetes</c:v>
                  </c:pt>
                  <c:pt idx="2039">
                    <c:v>Normal</c:v>
                  </c:pt>
                  <c:pt idx="2040">
                    <c:v>Prediabetes</c:v>
                  </c:pt>
                  <c:pt idx="2041">
                    <c:v>Prediabetes</c:v>
                  </c:pt>
                  <c:pt idx="2042">
                    <c:v>Prediabetes</c:v>
                  </c:pt>
                  <c:pt idx="2043">
                    <c:v>Prediabetes</c:v>
                  </c:pt>
                  <c:pt idx="2044">
                    <c:v>Normal</c:v>
                  </c:pt>
                  <c:pt idx="2045">
                    <c:v>Normal</c:v>
                  </c:pt>
                  <c:pt idx="2046">
                    <c:v>Normal</c:v>
                  </c:pt>
                  <c:pt idx="2047">
                    <c:v>Prediabetes</c:v>
                  </c:pt>
                  <c:pt idx="2048">
                    <c:v>Prediabetes</c:v>
                  </c:pt>
                  <c:pt idx="2049">
                    <c:v>Normal</c:v>
                  </c:pt>
                  <c:pt idx="2050">
                    <c:v>Normal</c:v>
                  </c:pt>
                  <c:pt idx="2051">
                    <c:v>Normal</c:v>
                  </c:pt>
                  <c:pt idx="2052">
                    <c:v>Normal</c:v>
                  </c:pt>
                  <c:pt idx="2053">
                    <c:v>Normal</c:v>
                  </c:pt>
                  <c:pt idx="2054">
                    <c:v>Normal</c:v>
                  </c:pt>
                  <c:pt idx="2055">
                    <c:v>Normal</c:v>
                  </c:pt>
                  <c:pt idx="2056">
                    <c:v>Normal</c:v>
                  </c:pt>
                  <c:pt idx="2057">
                    <c:v>Prediabetes</c:v>
                  </c:pt>
                  <c:pt idx="2058">
                    <c:v>Normal</c:v>
                  </c:pt>
                  <c:pt idx="2059">
                    <c:v>Normal</c:v>
                  </c:pt>
                  <c:pt idx="2060">
                    <c:v>Prediabetes</c:v>
                  </c:pt>
                  <c:pt idx="2061">
                    <c:v>Prediabetes</c:v>
                  </c:pt>
                  <c:pt idx="2062">
                    <c:v>Normal</c:v>
                  </c:pt>
                  <c:pt idx="2063">
                    <c:v>Prediabetes</c:v>
                  </c:pt>
                  <c:pt idx="2064">
                    <c:v>Normal</c:v>
                  </c:pt>
                  <c:pt idx="2065">
                    <c:v>Normal</c:v>
                  </c:pt>
                  <c:pt idx="2066">
                    <c:v>Diabetes</c:v>
                  </c:pt>
                  <c:pt idx="2067">
                    <c:v>Diabetes</c:v>
                  </c:pt>
                  <c:pt idx="2068">
                    <c:v>Normal</c:v>
                  </c:pt>
                  <c:pt idx="2069">
                    <c:v>Normal</c:v>
                  </c:pt>
                  <c:pt idx="2070">
                    <c:v>Normal</c:v>
                  </c:pt>
                  <c:pt idx="2071">
                    <c:v>Prediabetes</c:v>
                  </c:pt>
                  <c:pt idx="2072">
                    <c:v>Normal</c:v>
                  </c:pt>
                  <c:pt idx="2073">
                    <c:v>Prediabetes</c:v>
                  </c:pt>
                  <c:pt idx="2074">
                    <c:v>Prediabetes</c:v>
                  </c:pt>
                  <c:pt idx="2075">
                    <c:v>Normal</c:v>
                  </c:pt>
                  <c:pt idx="2076">
                    <c:v>Normal</c:v>
                  </c:pt>
                  <c:pt idx="2077">
                    <c:v>Prediabetes</c:v>
                  </c:pt>
                  <c:pt idx="2078">
                    <c:v>Prediabetes</c:v>
                  </c:pt>
                  <c:pt idx="2079">
                    <c:v>Normal</c:v>
                  </c:pt>
                  <c:pt idx="2080">
                    <c:v>Normal</c:v>
                  </c:pt>
                  <c:pt idx="2081">
                    <c:v>Prediabetes</c:v>
                  </c:pt>
                  <c:pt idx="2082">
                    <c:v>Diabetes</c:v>
                  </c:pt>
                  <c:pt idx="2083">
                    <c:v>Prediabetes</c:v>
                  </c:pt>
                  <c:pt idx="2084">
                    <c:v>Diabetes</c:v>
                  </c:pt>
                  <c:pt idx="2085">
                    <c:v>Prediabetes</c:v>
                  </c:pt>
                  <c:pt idx="2086">
                    <c:v>Normal</c:v>
                  </c:pt>
                  <c:pt idx="2087">
                    <c:v>Normal</c:v>
                  </c:pt>
                  <c:pt idx="2088">
                    <c:v>Normal</c:v>
                  </c:pt>
                  <c:pt idx="2089">
                    <c:v>Normal</c:v>
                  </c:pt>
                  <c:pt idx="2090">
                    <c:v>Prediabetes</c:v>
                  </c:pt>
                  <c:pt idx="2091">
                    <c:v>Diabetes</c:v>
                  </c:pt>
                  <c:pt idx="2092">
                    <c:v>Prediabetes</c:v>
                  </c:pt>
                  <c:pt idx="2093">
                    <c:v>Prediabetes</c:v>
                  </c:pt>
                  <c:pt idx="2094">
                    <c:v>Normal</c:v>
                  </c:pt>
                  <c:pt idx="2095">
                    <c:v>Prediabetes</c:v>
                  </c:pt>
                  <c:pt idx="2096">
                    <c:v>Normal</c:v>
                  </c:pt>
                  <c:pt idx="2097">
                    <c:v>Normal</c:v>
                  </c:pt>
                  <c:pt idx="2098">
                    <c:v>Normal</c:v>
                  </c:pt>
                  <c:pt idx="2099">
                    <c:v>Diabetes</c:v>
                  </c:pt>
                  <c:pt idx="2100">
                    <c:v>Diabetes</c:v>
                  </c:pt>
                  <c:pt idx="2101">
                    <c:v>Normal</c:v>
                  </c:pt>
                  <c:pt idx="2102">
                    <c:v>Prediabetes</c:v>
                  </c:pt>
                  <c:pt idx="2103">
                    <c:v>Normal</c:v>
                  </c:pt>
                  <c:pt idx="2104">
                    <c:v>Normal</c:v>
                  </c:pt>
                  <c:pt idx="2105">
                    <c:v>Prediabetes</c:v>
                  </c:pt>
                  <c:pt idx="2106">
                    <c:v>Normal</c:v>
                  </c:pt>
                  <c:pt idx="2107">
                    <c:v>Prediabetes</c:v>
                  </c:pt>
                  <c:pt idx="2108">
                    <c:v>Prediabetes</c:v>
                  </c:pt>
                  <c:pt idx="2109">
                    <c:v>Normal</c:v>
                  </c:pt>
                  <c:pt idx="2110">
                    <c:v>Normal</c:v>
                  </c:pt>
                  <c:pt idx="2111">
                    <c:v>Normal</c:v>
                  </c:pt>
                  <c:pt idx="2112">
                    <c:v>Normal</c:v>
                  </c:pt>
                  <c:pt idx="2113">
                    <c:v>Normal</c:v>
                  </c:pt>
                  <c:pt idx="2114">
                    <c:v>Normal</c:v>
                  </c:pt>
                  <c:pt idx="2115">
                    <c:v>Normal</c:v>
                  </c:pt>
                  <c:pt idx="2116">
                    <c:v>Normal</c:v>
                  </c:pt>
                  <c:pt idx="2117">
                    <c:v>Normal</c:v>
                  </c:pt>
                  <c:pt idx="2118">
                    <c:v>Normal</c:v>
                  </c:pt>
                  <c:pt idx="2119">
                    <c:v>Normal</c:v>
                  </c:pt>
                  <c:pt idx="2120">
                    <c:v>Normal</c:v>
                  </c:pt>
                  <c:pt idx="2121">
                    <c:v>Prediabetes</c:v>
                  </c:pt>
                  <c:pt idx="2122">
                    <c:v>Normal</c:v>
                  </c:pt>
                  <c:pt idx="2123">
                    <c:v>Prediabetes</c:v>
                  </c:pt>
                  <c:pt idx="2124">
                    <c:v>Prediabetes</c:v>
                  </c:pt>
                  <c:pt idx="2125">
                    <c:v>Normal</c:v>
                  </c:pt>
                  <c:pt idx="2126">
                    <c:v>Prediabetes</c:v>
                  </c:pt>
                  <c:pt idx="2127">
                    <c:v>Normal</c:v>
                  </c:pt>
                  <c:pt idx="2128">
                    <c:v>Normal</c:v>
                  </c:pt>
                  <c:pt idx="2129">
                    <c:v>Normal</c:v>
                  </c:pt>
                  <c:pt idx="2130">
                    <c:v>Normal</c:v>
                  </c:pt>
                  <c:pt idx="2131">
                    <c:v>Normal</c:v>
                  </c:pt>
                  <c:pt idx="2132">
                    <c:v>Prediabetes</c:v>
                  </c:pt>
                  <c:pt idx="2133">
                    <c:v>Normal</c:v>
                  </c:pt>
                  <c:pt idx="2134">
                    <c:v>Normal</c:v>
                  </c:pt>
                  <c:pt idx="2135">
                    <c:v>Normal</c:v>
                  </c:pt>
                  <c:pt idx="2136">
                    <c:v>Prediabetes</c:v>
                  </c:pt>
                  <c:pt idx="2137">
                    <c:v>Normal</c:v>
                  </c:pt>
                  <c:pt idx="2138">
                    <c:v>Normal</c:v>
                  </c:pt>
                  <c:pt idx="2139">
                    <c:v>Prediabetes</c:v>
                  </c:pt>
                  <c:pt idx="2140">
                    <c:v>Normal</c:v>
                  </c:pt>
                  <c:pt idx="2141">
                    <c:v>Normal</c:v>
                  </c:pt>
                  <c:pt idx="2142">
                    <c:v>Normal</c:v>
                  </c:pt>
                  <c:pt idx="2143">
                    <c:v>Prediabetes</c:v>
                  </c:pt>
                  <c:pt idx="2144">
                    <c:v>Normal</c:v>
                  </c:pt>
                  <c:pt idx="2145">
                    <c:v>Diabetes</c:v>
                  </c:pt>
                  <c:pt idx="2146">
                    <c:v>Prediabetes</c:v>
                  </c:pt>
                  <c:pt idx="2147">
                    <c:v>Diabetes</c:v>
                  </c:pt>
                  <c:pt idx="2148">
                    <c:v>Prediabetes</c:v>
                  </c:pt>
                  <c:pt idx="2149">
                    <c:v>Normal</c:v>
                  </c:pt>
                  <c:pt idx="2150">
                    <c:v>Normal</c:v>
                  </c:pt>
                  <c:pt idx="2151">
                    <c:v>Diabetes</c:v>
                  </c:pt>
                  <c:pt idx="2152">
                    <c:v>Diabetes</c:v>
                  </c:pt>
                  <c:pt idx="2153">
                    <c:v>Normal</c:v>
                  </c:pt>
                  <c:pt idx="2154">
                    <c:v>Normal</c:v>
                  </c:pt>
                  <c:pt idx="2155">
                    <c:v>Normal</c:v>
                  </c:pt>
                  <c:pt idx="2156">
                    <c:v>Normal</c:v>
                  </c:pt>
                  <c:pt idx="2157">
                    <c:v>Diabetes</c:v>
                  </c:pt>
                  <c:pt idx="2158">
                    <c:v>Diabetes</c:v>
                  </c:pt>
                  <c:pt idx="2159">
                    <c:v>Diabetes</c:v>
                  </c:pt>
                  <c:pt idx="2160">
                    <c:v>Diabetes</c:v>
                  </c:pt>
                  <c:pt idx="2161">
                    <c:v>Normal</c:v>
                  </c:pt>
                  <c:pt idx="2162">
                    <c:v>Prediabetes</c:v>
                  </c:pt>
                  <c:pt idx="2163">
                    <c:v>Normal</c:v>
                  </c:pt>
                  <c:pt idx="2164">
                    <c:v>Normal</c:v>
                  </c:pt>
                  <c:pt idx="2165">
                    <c:v>Prediabetes</c:v>
                  </c:pt>
                  <c:pt idx="2166">
                    <c:v>Prediabetes</c:v>
                  </c:pt>
                  <c:pt idx="2167">
                    <c:v>Normal</c:v>
                  </c:pt>
                  <c:pt idx="2168">
                    <c:v>Normal</c:v>
                  </c:pt>
                  <c:pt idx="2169">
                    <c:v>Normal</c:v>
                  </c:pt>
                  <c:pt idx="2170">
                    <c:v>Normal</c:v>
                  </c:pt>
                  <c:pt idx="2171">
                    <c:v>Normal</c:v>
                  </c:pt>
                  <c:pt idx="2172">
                    <c:v>Diabetes</c:v>
                  </c:pt>
                  <c:pt idx="2173">
                    <c:v>Normal</c:v>
                  </c:pt>
                  <c:pt idx="2174">
                    <c:v>Normal</c:v>
                  </c:pt>
                  <c:pt idx="2175">
                    <c:v>Normal</c:v>
                  </c:pt>
                  <c:pt idx="2176">
                    <c:v>Normal</c:v>
                  </c:pt>
                  <c:pt idx="2177">
                    <c:v>Prediabetes</c:v>
                  </c:pt>
                  <c:pt idx="2178">
                    <c:v>Normal</c:v>
                  </c:pt>
                  <c:pt idx="2179">
                    <c:v>Normal</c:v>
                  </c:pt>
                  <c:pt idx="2180">
                    <c:v>Normal</c:v>
                  </c:pt>
                  <c:pt idx="2181">
                    <c:v>Normal</c:v>
                  </c:pt>
                  <c:pt idx="2182">
                    <c:v>Prediabetes</c:v>
                  </c:pt>
                  <c:pt idx="2183">
                    <c:v>Normal</c:v>
                  </c:pt>
                  <c:pt idx="2184">
                    <c:v>Normal</c:v>
                  </c:pt>
                  <c:pt idx="2185">
                    <c:v>Normal</c:v>
                  </c:pt>
                  <c:pt idx="2186">
                    <c:v>Normal</c:v>
                  </c:pt>
                  <c:pt idx="2187">
                    <c:v>Normal</c:v>
                  </c:pt>
                  <c:pt idx="2188">
                    <c:v>Normal</c:v>
                  </c:pt>
                  <c:pt idx="2189">
                    <c:v>Normal</c:v>
                  </c:pt>
                  <c:pt idx="2190">
                    <c:v>Normal</c:v>
                  </c:pt>
                  <c:pt idx="2191">
                    <c:v>Normal</c:v>
                  </c:pt>
                  <c:pt idx="2192">
                    <c:v>Normal</c:v>
                  </c:pt>
                  <c:pt idx="2193">
                    <c:v>Normal</c:v>
                  </c:pt>
                  <c:pt idx="2194">
                    <c:v>Normal</c:v>
                  </c:pt>
                  <c:pt idx="2195">
                    <c:v>Normal</c:v>
                  </c:pt>
                  <c:pt idx="2196">
                    <c:v>Prediabetes</c:v>
                  </c:pt>
                  <c:pt idx="2197">
                    <c:v>Prediabetes</c:v>
                  </c:pt>
                  <c:pt idx="2198">
                    <c:v>Normal</c:v>
                  </c:pt>
                  <c:pt idx="2199">
                    <c:v>Normal</c:v>
                  </c:pt>
                  <c:pt idx="2200">
                    <c:v>Normal</c:v>
                  </c:pt>
                  <c:pt idx="2201">
                    <c:v>Normal</c:v>
                  </c:pt>
                  <c:pt idx="2202">
                    <c:v>Normal</c:v>
                  </c:pt>
                  <c:pt idx="2203">
                    <c:v>Prediabetes</c:v>
                  </c:pt>
                  <c:pt idx="2204">
                    <c:v>Prediabetes</c:v>
                  </c:pt>
                  <c:pt idx="2205">
                    <c:v>Normal</c:v>
                  </c:pt>
                  <c:pt idx="2206">
                    <c:v>Prediabetes</c:v>
                  </c:pt>
                  <c:pt idx="2207">
                    <c:v>Normal</c:v>
                  </c:pt>
                  <c:pt idx="2208">
                    <c:v>Normal</c:v>
                  </c:pt>
                  <c:pt idx="2209">
                    <c:v>Normal</c:v>
                  </c:pt>
                  <c:pt idx="2210">
                    <c:v>Normal</c:v>
                  </c:pt>
                  <c:pt idx="2211">
                    <c:v>Prediabetes</c:v>
                  </c:pt>
                  <c:pt idx="2212">
                    <c:v>Normal</c:v>
                  </c:pt>
                  <c:pt idx="2213">
                    <c:v>Normal</c:v>
                  </c:pt>
                  <c:pt idx="2214">
                    <c:v>Prediabetes</c:v>
                  </c:pt>
                  <c:pt idx="2215">
                    <c:v>Normal</c:v>
                  </c:pt>
                  <c:pt idx="2216">
                    <c:v>Prediabetes</c:v>
                  </c:pt>
                  <c:pt idx="2217">
                    <c:v>Normal</c:v>
                  </c:pt>
                  <c:pt idx="2218">
                    <c:v>Prediabetes</c:v>
                  </c:pt>
                  <c:pt idx="2219">
                    <c:v>Normal</c:v>
                  </c:pt>
                  <c:pt idx="2220">
                    <c:v>Normal</c:v>
                  </c:pt>
                  <c:pt idx="2221">
                    <c:v>Normal</c:v>
                  </c:pt>
                  <c:pt idx="2222">
                    <c:v>Normal</c:v>
                  </c:pt>
                  <c:pt idx="2223">
                    <c:v>Normal</c:v>
                  </c:pt>
                  <c:pt idx="2224">
                    <c:v>Prediabetes</c:v>
                  </c:pt>
                  <c:pt idx="2225">
                    <c:v>Normal</c:v>
                  </c:pt>
                  <c:pt idx="2226">
                    <c:v>Normal</c:v>
                  </c:pt>
                  <c:pt idx="2227">
                    <c:v>Normal</c:v>
                  </c:pt>
                  <c:pt idx="2228">
                    <c:v>Normal</c:v>
                  </c:pt>
                  <c:pt idx="2229">
                    <c:v>Prediabetes</c:v>
                  </c:pt>
                  <c:pt idx="2230">
                    <c:v>Normal</c:v>
                  </c:pt>
                  <c:pt idx="2231">
                    <c:v>Normal</c:v>
                  </c:pt>
                  <c:pt idx="2232">
                    <c:v>Normal</c:v>
                  </c:pt>
                  <c:pt idx="2233">
                    <c:v>Normal</c:v>
                  </c:pt>
                  <c:pt idx="2234">
                    <c:v>Normal</c:v>
                  </c:pt>
                  <c:pt idx="2235">
                    <c:v>Normal</c:v>
                  </c:pt>
                  <c:pt idx="2236">
                    <c:v>Diabetes</c:v>
                  </c:pt>
                  <c:pt idx="2237">
                    <c:v>Diabetes</c:v>
                  </c:pt>
                  <c:pt idx="2238">
                    <c:v>Prediabetes</c:v>
                  </c:pt>
                  <c:pt idx="2239">
                    <c:v>Diabetes</c:v>
                  </c:pt>
                  <c:pt idx="2240">
                    <c:v>Normal</c:v>
                  </c:pt>
                  <c:pt idx="2241">
                    <c:v>Normal</c:v>
                  </c:pt>
                  <c:pt idx="2242">
                    <c:v>Normal</c:v>
                  </c:pt>
                  <c:pt idx="2243">
                    <c:v>Prediabetes</c:v>
                  </c:pt>
                  <c:pt idx="2244">
                    <c:v>Normal</c:v>
                  </c:pt>
                  <c:pt idx="2245">
                    <c:v>Diabetes</c:v>
                  </c:pt>
                  <c:pt idx="2246">
                    <c:v>Normal</c:v>
                  </c:pt>
                  <c:pt idx="2247">
                    <c:v>Diabetes</c:v>
                  </c:pt>
                  <c:pt idx="2248">
                    <c:v>Normal</c:v>
                  </c:pt>
                  <c:pt idx="2249">
                    <c:v>Normal</c:v>
                  </c:pt>
                  <c:pt idx="2250">
                    <c:v>Normal</c:v>
                  </c:pt>
                  <c:pt idx="2251">
                    <c:v>Normal</c:v>
                  </c:pt>
                  <c:pt idx="2252">
                    <c:v>Prediabetes</c:v>
                  </c:pt>
                  <c:pt idx="2253">
                    <c:v>Normal</c:v>
                  </c:pt>
                  <c:pt idx="2254">
                    <c:v>Diabetes</c:v>
                  </c:pt>
                  <c:pt idx="2255">
                    <c:v>Prediabetes</c:v>
                  </c:pt>
                  <c:pt idx="2256">
                    <c:v>Prediabetes</c:v>
                  </c:pt>
                  <c:pt idx="2257">
                    <c:v>Normal</c:v>
                  </c:pt>
                  <c:pt idx="2258">
                    <c:v>Normal</c:v>
                  </c:pt>
                  <c:pt idx="2259">
                    <c:v>Normal</c:v>
                  </c:pt>
                  <c:pt idx="2260">
                    <c:v>Normal</c:v>
                  </c:pt>
                  <c:pt idx="2261">
                    <c:v>Normal</c:v>
                  </c:pt>
                  <c:pt idx="2262">
                    <c:v>Normal</c:v>
                  </c:pt>
                  <c:pt idx="2263">
                    <c:v>Prediabetes</c:v>
                  </c:pt>
                  <c:pt idx="2264">
                    <c:v>Normal</c:v>
                  </c:pt>
                  <c:pt idx="2265">
                    <c:v>Diabetes</c:v>
                  </c:pt>
                  <c:pt idx="2266">
                    <c:v>Prediabetes</c:v>
                  </c:pt>
                  <c:pt idx="2267">
                    <c:v>Diabetes</c:v>
                  </c:pt>
                  <c:pt idx="2268">
                    <c:v>Normal</c:v>
                  </c:pt>
                  <c:pt idx="2269">
                    <c:v>Normal</c:v>
                  </c:pt>
                  <c:pt idx="2270">
                    <c:v>Normal</c:v>
                  </c:pt>
                  <c:pt idx="2271">
                    <c:v>Prediabetes</c:v>
                  </c:pt>
                  <c:pt idx="2272">
                    <c:v>Normal</c:v>
                  </c:pt>
                  <c:pt idx="2273">
                    <c:v>Normal</c:v>
                  </c:pt>
                  <c:pt idx="2274">
                    <c:v>Normal</c:v>
                  </c:pt>
                  <c:pt idx="2275">
                    <c:v>Diabetes</c:v>
                  </c:pt>
                  <c:pt idx="2276">
                    <c:v>Prediabetes</c:v>
                  </c:pt>
                  <c:pt idx="2277">
                    <c:v>Normal</c:v>
                  </c:pt>
                  <c:pt idx="2278">
                    <c:v>Normal</c:v>
                  </c:pt>
                  <c:pt idx="2279">
                    <c:v>Diabetes</c:v>
                  </c:pt>
                  <c:pt idx="2280">
                    <c:v>Normal</c:v>
                  </c:pt>
                  <c:pt idx="2281">
                    <c:v>Normal</c:v>
                  </c:pt>
                  <c:pt idx="2282">
                    <c:v>Normal</c:v>
                  </c:pt>
                  <c:pt idx="2283">
                    <c:v>Normal</c:v>
                  </c:pt>
                  <c:pt idx="2284">
                    <c:v>Prediabetes</c:v>
                  </c:pt>
                  <c:pt idx="2285">
                    <c:v>Diabetes</c:v>
                  </c:pt>
                  <c:pt idx="2286">
                    <c:v>Normal</c:v>
                  </c:pt>
                  <c:pt idx="2287">
                    <c:v>Normal</c:v>
                  </c:pt>
                  <c:pt idx="2288">
                    <c:v>Normal</c:v>
                  </c:pt>
                  <c:pt idx="2289">
                    <c:v>Normal</c:v>
                  </c:pt>
                  <c:pt idx="2290">
                    <c:v>Diabetes</c:v>
                  </c:pt>
                  <c:pt idx="2291">
                    <c:v>Prediabetes</c:v>
                  </c:pt>
                  <c:pt idx="2292">
                    <c:v>Prediabetes</c:v>
                  </c:pt>
                  <c:pt idx="2293">
                    <c:v>Prediabetes</c:v>
                  </c:pt>
                  <c:pt idx="2294">
                    <c:v>Diabetes</c:v>
                  </c:pt>
                  <c:pt idx="2295">
                    <c:v>Normal</c:v>
                  </c:pt>
                  <c:pt idx="2296">
                    <c:v>Normal</c:v>
                  </c:pt>
                  <c:pt idx="2297">
                    <c:v>Diabetes</c:v>
                  </c:pt>
                  <c:pt idx="2298">
                    <c:v>Normal</c:v>
                  </c:pt>
                  <c:pt idx="2299">
                    <c:v>Normal</c:v>
                  </c:pt>
                  <c:pt idx="2300">
                    <c:v>Normal</c:v>
                  </c:pt>
                  <c:pt idx="2301">
                    <c:v>Normal</c:v>
                  </c:pt>
                  <c:pt idx="2302">
                    <c:v>Prediabetes</c:v>
                  </c:pt>
                  <c:pt idx="2303">
                    <c:v>Diabetes</c:v>
                  </c:pt>
                  <c:pt idx="2304">
                    <c:v>Diabetes</c:v>
                  </c:pt>
                  <c:pt idx="2305">
                    <c:v>Normal</c:v>
                  </c:pt>
                  <c:pt idx="2306">
                    <c:v>Normal</c:v>
                  </c:pt>
                  <c:pt idx="2307">
                    <c:v>Normal</c:v>
                  </c:pt>
                  <c:pt idx="2308">
                    <c:v>Prediabetes</c:v>
                  </c:pt>
                  <c:pt idx="2309">
                    <c:v>Normal</c:v>
                  </c:pt>
                  <c:pt idx="2310">
                    <c:v>Normal</c:v>
                  </c:pt>
                  <c:pt idx="2311">
                    <c:v>Normal</c:v>
                  </c:pt>
                  <c:pt idx="2312">
                    <c:v>Normal</c:v>
                  </c:pt>
                  <c:pt idx="2313">
                    <c:v>Prediabetes</c:v>
                  </c:pt>
                  <c:pt idx="2314">
                    <c:v>Normal</c:v>
                  </c:pt>
                  <c:pt idx="2315">
                    <c:v>Prediabetes</c:v>
                  </c:pt>
                  <c:pt idx="2316">
                    <c:v>Prediabetes</c:v>
                  </c:pt>
                  <c:pt idx="2317">
                    <c:v>Normal</c:v>
                  </c:pt>
                  <c:pt idx="2318">
                    <c:v>Prediabetes</c:v>
                  </c:pt>
                  <c:pt idx="2319">
                    <c:v>Normal</c:v>
                  </c:pt>
                  <c:pt idx="2320">
                    <c:v>Normal</c:v>
                  </c:pt>
                  <c:pt idx="2321">
                    <c:v>Diabetes</c:v>
                  </c:pt>
                  <c:pt idx="2322">
                    <c:v>Prediabetes</c:v>
                  </c:pt>
                  <c:pt idx="2323">
                    <c:v>Normal</c:v>
                  </c:pt>
                  <c:pt idx="2324">
                    <c:v>Normal</c:v>
                  </c:pt>
                  <c:pt idx="2325">
                    <c:v>Normal</c:v>
                  </c:pt>
                  <c:pt idx="2326">
                    <c:v>Diabetes</c:v>
                  </c:pt>
                  <c:pt idx="2327">
                    <c:v>Normal</c:v>
                  </c:pt>
                  <c:pt idx="2328">
                    <c:v>Normal</c:v>
                  </c:pt>
                  <c:pt idx="2329">
                    <c:v>Normal</c:v>
                  </c:pt>
                  <c:pt idx="2330">
                    <c:v>Normal</c:v>
                  </c:pt>
                  <c:pt idx="2331">
                    <c:v>Prediabetes</c:v>
                  </c:pt>
                  <c:pt idx="2332">
                    <c:v>Prediabetes</c:v>
                  </c:pt>
                  <c:pt idx="2333">
                    <c:v>Normal</c:v>
                  </c:pt>
                  <c:pt idx="2334">
                    <c:v>Normal</c:v>
                  </c:pt>
                </c:lvl>
                <c:lvl>
                  <c:pt idx="0">
                    <c:v>Obesity</c:v>
                  </c:pt>
                  <c:pt idx="1">
                    <c:v>Obesity</c:v>
                  </c:pt>
                  <c:pt idx="2">
                    <c:v>Obesity</c:v>
                  </c:pt>
                  <c:pt idx="3">
                    <c:v>Obesity</c:v>
                  </c:pt>
                  <c:pt idx="4">
                    <c:v>Obesity</c:v>
                  </c:pt>
                  <c:pt idx="5">
                    <c:v>Obesity</c:v>
                  </c:pt>
                  <c:pt idx="6">
                    <c:v>Obesity</c:v>
                  </c:pt>
                  <c:pt idx="7">
                    <c:v>Obesity</c:v>
                  </c:pt>
                  <c:pt idx="8">
                    <c:v>Obesity</c:v>
                  </c:pt>
                  <c:pt idx="9">
                    <c:v>Obesity</c:v>
                  </c:pt>
                  <c:pt idx="10">
                    <c:v>Obesity</c:v>
                  </c:pt>
                  <c:pt idx="11">
                    <c:v>Obesity</c:v>
                  </c:pt>
                  <c:pt idx="12">
                    <c:v>Obesity</c:v>
                  </c:pt>
                  <c:pt idx="13">
                    <c:v>Obesity</c:v>
                  </c:pt>
                  <c:pt idx="14">
                    <c:v>Obesity</c:v>
                  </c:pt>
                  <c:pt idx="15">
                    <c:v>Obesity</c:v>
                  </c:pt>
                  <c:pt idx="16">
                    <c:v>Obesity</c:v>
                  </c:pt>
                  <c:pt idx="17">
                    <c:v>Obesity</c:v>
                  </c:pt>
                  <c:pt idx="18">
                    <c:v>Obesity</c:v>
                  </c:pt>
                  <c:pt idx="19">
                    <c:v>Obesity</c:v>
                  </c:pt>
                  <c:pt idx="20">
                    <c:v>Obesity</c:v>
                  </c:pt>
                  <c:pt idx="21">
                    <c:v>Obesity</c:v>
                  </c:pt>
                  <c:pt idx="22">
                    <c:v>Obesity</c:v>
                  </c:pt>
                  <c:pt idx="23">
                    <c:v>Obesity</c:v>
                  </c:pt>
                  <c:pt idx="24">
                    <c:v>Obesity</c:v>
                  </c:pt>
                  <c:pt idx="25">
                    <c:v>Obesity</c:v>
                  </c:pt>
                  <c:pt idx="26">
                    <c:v>Obesity</c:v>
                  </c:pt>
                  <c:pt idx="27">
                    <c:v>Obesity</c:v>
                  </c:pt>
                  <c:pt idx="28">
                    <c:v>Obesity</c:v>
                  </c:pt>
                  <c:pt idx="29">
                    <c:v>Obesity</c:v>
                  </c:pt>
                  <c:pt idx="30">
                    <c:v>Obesity</c:v>
                  </c:pt>
                  <c:pt idx="31">
                    <c:v>Obesity</c:v>
                  </c:pt>
                  <c:pt idx="32">
                    <c:v>Obesity</c:v>
                  </c:pt>
                  <c:pt idx="33">
                    <c:v>Obesity</c:v>
                  </c:pt>
                  <c:pt idx="34">
                    <c:v>Obesity</c:v>
                  </c:pt>
                  <c:pt idx="35">
                    <c:v>Obesity</c:v>
                  </c:pt>
                  <c:pt idx="36">
                    <c:v>Obesity</c:v>
                  </c:pt>
                  <c:pt idx="37">
                    <c:v>Obesity</c:v>
                  </c:pt>
                  <c:pt idx="38">
                    <c:v>Obesity</c:v>
                  </c:pt>
                  <c:pt idx="39">
                    <c:v>Obesity</c:v>
                  </c:pt>
                  <c:pt idx="40">
                    <c:v>Obesity</c:v>
                  </c:pt>
                  <c:pt idx="41">
                    <c:v>Obesity</c:v>
                  </c:pt>
                  <c:pt idx="42">
                    <c:v>Obesity</c:v>
                  </c:pt>
                  <c:pt idx="43">
                    <c:v>Obesity</c:v>
                  </c:pt>
                  <c:pt idx="44">
                    <c:v>Obesity</c:v>
                  </c:pt>
                  <c:pt idx="45">
                    <c:v>Obesity</c:v>
                  </c:pt>
                  <c:pt idx="46">
                    <c:v>Obesity</c:v>
                  </c:pt>
                  <c:pt idx="47">
                    <c:v>Obesity</c:v>
                  </c:pt>
                  <c:pt idx="48">
                    <c:v>Obesity</c:v>
                  </c:pt>
                  <c:pt idx="49">
                    <c:v>Obesity</c:v>
                  </c:pt>
                  <c:pt idx="50">
                    <c:v>Obesity</c:v>
                  </c:pt>
                  <c:pt idx="51">
                    <c:v>Obesity</c:v>
                  </c:pt>
                  <c:pt idx="52">
                    <c:v>Obesity</c:v>
                  </c:pt>
                  <c:pt idx="53">
                    <c:v>Obesity</c:v>
                  </c:pt>
                  <c:pt idx="54">
                    <c:v>Obesity</c:v>
                  </c:pt>
                  <c:pt idx="55">
                    <c:v>Obesity</c:v>
                  </c:pt>
                  <c:pt idx="56">
                    <c:v>Obesity</c:v>
                  </c:pt>
                  <c:pt idx="57">
                    <c:v>Obesity</c:v>
                  </c:pt>
                  <c:pt idx="58">
                    <c:v>Obesity</c:v>
                  </c:pt>
                  <c:pt idx="59">
                    <c:v>Obesity</c:v>
                  </c:pt>
                  <c:pt idx="60">
                    <c:v>Obesity</c:v>
                  </c:pt>
                  <c:pt idx="61">
                    <c:v>Obesity</c:v>
                  </c:pt>
                  <c:pt idx="62">
                    <c:v>Obesity</c:v>
                  </c:pt>
                  <c:pt idx="63">
                    <c:v>Obesity</c:v>
                  </c:pt>
                  <c:pt idx="64">
                    <c:v>Obesity</c:v>
                  </c:pt>
                  <c:pt idx="65">
                    <c:v>Obesity</c:v>
                  </c:pt>
                  <c:pt idx="66">
                    <c:v>Obesity</c:v>
                  </c:pt>
                  <c:pt idx="67">
                    <c:v>Obesity</c:v>
                  </c:pt>
                  <c:pt idx="68">
                    <c:v>Obesity</c:v>
                  </c:pt>
                  <c:pt idx="69">
                    <c:v>Obesity</c:v>
                  </c:pt>
                  <c:pt idx="70">
                    <c:v>Obesity</c:v>
                  </c:pt>
                  <c:pt idx="71">
                    <c:v>Obesity</c:v>
                  </c:pt>
                  <c:pt idx="72">
                    <c:v>Obesity</c:v>
                  </c:pt>
                  <c:pt idx="73">
                    <c:v>Obesity</c:v>
                  </c:pt>
                  <c:pt idx="74">
                    <c:v>Obesity</c:v>
                  </c:pt>
                  <c:pt idx="75">
                    <c:v>Obesity</c:v>
                  </c:pt>
                  <c:pt idx="76">
                    <c:v>Obesity</c:v>
                  </c:pt>
                  <c:pt idx="77">
                    <c:v>Obesity</c:v>
                  </c:pt>
                  <c:pt idx="78">
                    <c:v>Obesity</c:v>
                  </c:pt>
                  <c:pt idx="79">
                    <c:v>Obesity</c:v>
                  </c:pt>
                  <c:pt idx="80">
                    <c:v>Obesity</c:v>
                  </c:pt>
                  <c:pt idx="81">
                    <c:v>Obesity</c:v>
                  </c:pt>
                  <c:pt idx="82">
                    <c:v>Obesity</c:v>
                  </c:pt>
                  <c:pt idx="83">
                    <c:v>Obesity</c:v>
                  </c:pt>
                  <c:pt idx="84">
                    <c:v>Obesity</c:v>
                  </c:pt>
                  <c:pt idx="85">
                    <c:v>Obesity</c:v>
                  </c:pt>
                  <c:pt idx="86">
                    <c:v>Obesity</c:v>
                  </c:pt>
                  <c:pt idx="87">
                    <c:v>Obesity</c:v>
                  </c:pt>
                  <c:pt idx="88">
                    <c:v>Obesity</c:v>
                  </c:pt>
                  <c:pt idx="89">
                    <c:v>Obesity</c:v>
                  </c:pt>
                  <c:pt idx="90">
                    <c:v>Obesity</c:v>
                  </c:pt>
                  <c:pt idx="91">
                    <c:v>Obesity</c:v>
                  </c:pt>
                  <c:pt idx="92">
                    <c:v>Obesity</c:v>
                  </c:pt>
                  <c:pt idx="93">
                    <c:v>Obesity</c:v>
                  </c:pt>
                  <c:pt idx="94">
                    <c:v>Obesity</c:v>
                  </c:pt>
                  <c:pt idx="95">
                    <c:v>Obesity</c:v>
                  </c:pt>
                  <c:pt idx="96">
                    <c:v>Obesity</c:v>
                  </c:pt>
                  <c:pt idx="97">
                    <c:v>Obesity</c:v>
                  </c:pt>
                  <c:pt idx="98">
                    <c:v>Obesity</c:v>
                  </c:pt>
                  <c:pt idx="99">
                    <c:v>Obesity</c:v>
                  </c:pt>
                  <c:pt idx="100">
                    <c:v>Obesity</c:v>
                  </c:pt>
                  <c:pt idx="101">
                    <c:v>Obesity</c:v>
                  </c:pt>
                  <c:pt idx="102">
                    <c:v>Obesity</c:v>
                  </c:pt>
                  <c:pt idx="103">
                    <c:v>Obesity</c:v>
                  </c:pt>
                  <c:pt idx="104">
                    <c:v>Obesity</c:v>
                  </c:pt>
                  <c:pt idx="105">
                    <c:v>Obesity</c:v>
                  </c:pt>
                  <c:pt idx="106">
                    <c:v>Obesity</c:v>
                  </c:pt>
                  <c:pt idx="107">
                    <c:v>Obesity</c:v>
                  </c:pt>
                  <c:pt idx="108">
                    <c:v>Obesity</c:v>
                  </c:pt>
                  <c:pt idx="109">
                    <c:v>Obesity</c:v>
                  </c:pt>
                  <c:pt idx="110">
                    <c:v>Obesity</c:v>
                  </c:pt>
                  <c:pt idx="111">
                    <c:v>Obesity</c:v>
                  </c:pt>
                  <c:pt idx="112">
                    <c:v>Obesity</c:v>
                  </c:pt>
                  <c:pt idx="113">
                    <c:v>Obesity</c:v>
                  </c:pt>
                  <c:pt idx="114">
                    <c:v>Obesity</c:v>
                  </c:pt>
                  <c:pt idx="115">
                    <c:v>Obesity</c:v>
                  </c:pt>
                  <c:pt idx="116">
                    <c:v>Obesity</c:v>
                  </c:pt>
                  <c:pt idx="117">
                    <c:v>Obesity</c:v>
                  </c:pt>
                  <c:pt idx="118">
                    <c:v>Obesity</c:v>
                  </c:pt>
                  <c:pt idx="119">
                    <c:v>Obesity</c:v>
                  </c:pt>
                  <c:pt idx="120">
                    <c:v>Obesity</c:v>
                  </c:pt>
                  <c:pt idx="121">
                    <c:v>Obesity</c:v>
                  </c:pt>
                  <c:pt idx="122">
                    <c:v>Obesity</c:v>
                  </c:pt>
                  <c:pt idx="123">
                    <c:v>Obesity</c:v>
                  </c:pt>
                  <c:pt idx="124">
                    <c:v>Obesity</c:v>
                  </c:pt>
                  <c:pt idx="125">
                    <c:v>Obesity</c:v>
                  </c:pt>
                  <c:pt idx="126">
                    <c:v>Obesity</c:v>
                  </c:pt>
                  <c:pt idx="127">
                    <c:v>Obesity</c:v>
                  </c:pt>
                  <c:pt idx="128">
                    <c:v>Obesity</c:v>
                  </c:pt>
                  <c:pt idx="129">
                    <c:v>Obesity</c:v>
                  </c:pt>
                  <c:pt idx="130">
                    <c:v>Obesity</c:v>
                  </c:pt>
                  <c:pt idx="131">
                    <c:v>Obesity</c:v>
                  </c:pt>
                  <c:pt idx="132">
                    <c:v>Obesity</c:v>
                  </c:pt>
                  <c:pt idx="133">
                    <c:v>Obesity</c:v>
                  </c:pt>
                  <c:pt idx="134">
                    <c:v>Obesity</c:v>
                  </c:pt>
                  <c:pt idx="135">
                    <c:v>Obesity</c:v>
                  </c:pt>
                  <c:pt idx="136">
                    <c:v>Obesity</c:v>
                  </c:pt>
                  <c:pt idx="137">
                    <c:v>Obesity</c:v>
                  </c:pt>
                  <c:pt idx="138">
                    <c:v>Obesity</c:v>
                  </c:pt>
                  <c:pt idx="139">
                    <c:v>Obesity</c:v>
                  </c:pt>
                  <c:pt idx="140">
                    <c:v>Obesity</c:v>
                  </c:pt>
                  <c:pt idx="141">
                    <c:v>Obesity</c:v>
                  </c:pt>
                  <c:pt idx="142">
                    <c:v>Obesity</c:v>
                  </c:pt>
                  <c:pt idx="143">
                    <c:v>Obesity</c:v>
                  </c:pt>
                  <c:pt idx="144">
                    <c:v>Obesity</c:v>
                  </c:pt>
                  <c:pt idx="145">
                    <c:v>Obesity</c:v>
                  </c:pt>
                  <c:pt idx="146">
                    <c:v>Obesity</c:v>
                  </c:pt>
                  <c:pt idx="147">
                    <c:v>Obesity</c:v>
                  </c:pt>
                  <c:pt idx="148">
                    <c:v>Obesity</c:v>
                  </c:pt>
                  <c:pt idx="149">
                    <c:v>Overweight</c:v>
                  </c:pt>
                  <c:pt idx="150">
                    <c:v>Obesity</c:v>
                  </c:pt>
                  <c:pt idx="151">
                    <c:v>Obesity</c:v>
                  </c:pt>
                  <c:pt idx="152">
                    <c:v>Obesity</c:v>
                  </c:pt>
                  <c:pt idx="153">
                    <c:v>Obesity</c:v>
                  </c:pt>
                  <c:pt idx="154">
                    <c:v>Overweight</c:v>
                  </c:pt>
                  <c:pt idx="155">
                    <c:v>Obesity</c:v>
                  </c:pt>
                  <c:pt idx="156">
                    <c:v>Obesity</c:v>
                  </c:pt>
                  <c:pt idx="157">
                    <c:v>Obesity</c:v>
                  </c:pt>
                  <c:pt idx="158">
                    <c:v>Obesity</c:v>
                  </c:pt>
                  <c:pt idx="159">
                    <c:v>Obesity</c:v>
                  </c:pt>
                  <c:pt idx="160">
                    <c:v>Obesity</c:v>
                  </c:pt>
                  <c:pt idx="161">
                    <c:v>Obesity</c:v>
                  </c:pt>
                  <c:pt idx="162">
                    <c:v>Obesity</c:v>
                  </c:pt>
                  <c:pt idx="163">
                    <c:v>Obesity</c:v>
                  </c:pt>
                  <c:pt idx="164">
                    <c:v>Obesity</c:v>
                  </c:pt>
                  <c:pt idx="165">
                    <c:v>Obesity</c:v>
                  </c:pt>
                  <c:pt idx="166">
                    <c:v>Obesity</c:v>
                  </c:pt>
                  <c:pt idx="167">
                    <c:v>Obesity</c:v>
                  </c:pt>
                  <c:pt idx="168">
                    <c:v>Obesity</c:v>
                  </c:pt>
                  <c:pt idx="169">
                    <c:v>Obesity</c:v>
                  </c:pt>
                  <c:pt idx="170">
                    <c:v>Obesity</c:v>
                  </c:pt>
                  <c:pt idx="171">
                    <c:v>Obesity</c:v>
                  </c:pt>
                  <c:pt idx="172">
                    <c:v>Obesity</c:v>
                  </c:pt>
                  <c:pt idx="173">
                    <c:v>Obesity</c:v>
                  </c:pt>
                  <c:pt idx="174">
                    <c:v>Obesity</c:v>
                  </c:pt>
                  <c:pt idx="175">
                    <c:v>Obesity</c:v>
                  </c:pt>
                  <c:pt idx="176">
                    <c:v>Obesity</c:v>
                  </c:pt>
                  <c:pt idx="177">
                    <c:v>Obesity</c:v>
                  </c:pt>
                  <c:pt idx="178">
                    <c:v>Obesity</c:v>
                  </c:pt>
                  <c:pt idx="179">
                    <c:v>Obesity</c:v>
                  </c:pt>
                  <c:pt idx="180">
                    <c:v>Obesity</c:v>
                  </c:pt>
                  <c:pt idx="181">
                    <c:v>Obesity</c:v>
                  </c:pt>
                  <c:pt idx="182">
                    <c:v>Obesity</c:v>
                  </c:pt>
                  <c:pt idx="183">
                    <c:v>Obesity</c:v>
                  </c:pt>
                  <c:pt idx="184">
                    <c:v>Obesity</c:v>
                  </c:pt>
                  <c:pt idx="185">
                    <c:v>Obesity</c:v>
                  </c:pt>
                  <c:pt idx="186">
                    <c:v>Obesity</c:v>
                  </c:pt>
                  <c:pt idx="187">
                    <c:v>Obesity</c:v>
                  </c:pt>
                  <c:pt idx="188">
                    <c:v>Overweight</c:v>
                  </c:pt>
                  <c:pt idx="189">
                    <c:v>Obesity</c:v>
                  </c:pt>
                  <c:pt idx="190">
                    <c:v>Obesity</c:v>
                  </c:pt>
                  <c:pt idx="191">
                    <c:v>Obesity</c:v>
                  </c:pt>
                  <c:pt idx="192">
                    <c:v>Obesity</c:v>
                  </c:pt>
                  <c:pt idx="193">
                    <c:v>Obesity</c:v>
                  </c:pt>
                  <c:pt idx="194">
                    <c:v>Obesity</c:v>
                  </c:pt>
                  <c:pt idx="195">
                    <c:v>Obesity</c:v>
                  </c:pt>
                  <c:pt idx="196">
                    <c:v>Obesity</c:v>
                  </c:pt>
                  <c:pt idx="197">
                    <c:v>Obesity</c:v>
                  </c:pt>
                  <c:pt idx="198">
                    <c:v>Obesity</c:v>
                  </c:pt>
                  <c:pt idx="199">
                    <c:v>Obesity</c:v>
                  </c:pt>
                  <c:pt idx="200">
                    <c:v>Obesity</c:v>
                  </c:pt>
                  <c:pt idx="201">
                    <c:v>Obesity</c:v>
                  </c:pt>
                  <c:pt idx="202">
                    <c:v>Overweight</c:v>
                  </c:pt>
                  <c:pt idx="203">
                    <c:v>Obesity</c:v>
                  </c:pt>
                  <c:pt idx="204">
                    <c:v>Obesity</c:v>
                  </c:pt>
                  <c:pt idx="205">
                    <c:v>Obesity</c:v>
                  </c:pt>
                  <c:pt idx="206">
                    <c:v>Obesity</c:v>
                  </c:pt>
                  <c:pt idx="207">
                    <c:v>Obesity</c:v>
                  </c:pt>
                  <c:pt idx="208">
                    <c:v>Obesity</c:v>
                  </c:pt>
                  <c:pt idx="209">
                    <c:v>Obesity</c:v>
                  </c:pt>
                  <c:pt idx="210">
                    <c:v>Obesity</c:v>
                  </c:pt>
                  <c:pt idx="211">
                    <c:v>Obesity</c:v>
                  </c:pt>
                  <c:pt idx="212">
                    <c:v>Overweight</c:v>
                  </c:pt>
                  <c:pt idx="213">
                    <c:v>Obesity</c:v>
                  </c:pt>
                  <c:pt idx="214">
                    <c:v>Obesity</c:v>
                  </c:pt>
                  <c:pt idx="215">
                    <c:v>Obesity</c:v>
                  </c:pt>
                  <c:pt idx="216">
                    <c:v>Obesity</c:v>
                  </c:pt>
                  <c:pt idx="217">
                    <c:v>Obesity</c:v>
                  </c:pt>
                  <c:pt idx="218">
                    <c:v>Obesity</c:v>
                  </c:pt>
                  <c:pt idx="219">
                    <c:v>Obesity</c:v>
                  </c:pt>
                  <c:pt idx="220">
                    <c:v>Overweight</c:v>
                  </c:pt>
                  <c:pt idx="221">
                    <c:v>Overweight</c:v>
                  </c:pt>
                  <c:pt idx="222">
                    <c:v>Normal Weight</c:v>
                  </c:pt>
                  <c:pt idx="223">
                    <c:v>Obesity</c:v>
                  </c:pt>
                  <c:pt idx="224">
                    <c:v>Obesity</c:v>
                  </c:pt>
                  <c:pt idx="225">
                    <c:v>Obesity</c:v>
                  </c:pt>
                  <c:pt idx="226">
                    <c:v>Obesity</c:v>
                  </c:pt>
                  <c:pt idx="227">
                    <c:v>Overweight</c:v>
                  </c:pt>
                  <c:pt idx="228">
                    <c:v>Obesity</c:v>
                  </c:pt>
                  <c:pt idx="229">
                    <c:v>Obesity</c:v>
                  </c:pt>
                  <c:pt idx="230">
                    <c:v>Obesity</c:v>
                  </c:pt>
                  <c:pt idx="231">
                    <c:v>Obesity</c:v>
                  </c:pt>
                  <c:pt idx="232">
                    <c:v>Obesity</c:v>
                  </c:pt>
                  <c:pt idx="233">
                    <c:v>Obesity</c:v>
                  </c:pt>
                  <c:pt idx="234">
                    <c:v>Obesity</c:v>
                  </c:pt>
                  <c:pt idx="235">
                    <c:v>Obesity</c:v>
                  </c:pt>
                  <c:pt idx="236">
                    <c:v>Obesity</c:v>
                  </c:pt>
                  <c:pt idx="237">
                    <c:v>Obesity</c:v>
                  </c:pt>
                  <c:pt idx="238">
                    <c:v>Obesity</c:v>
                  </c:pt>
                  <c:pt idx="239">
                    <c:v>Obesity</c:v>
                  </c:pt>
                  <c:pt idx="240">
                    <c:v>Obesity</c:v>
                  </c:pt>
                  <c:pt idx="241">
                    <c:v>Obesity</c:v>
                  </c:pt>
                  <c:pt idx="242">
                    <c:v>Obesity</c:v>
                  </c:pt>
                  <c:pt idx="243">
                    <c:v>Obesity</c:v>
                  </c:pt>
                  <c:pt idx="244">
                    <c:v>Normal Weight</c:v>
                  </c:pt>
                  <c:pt idx="245">
                    <c:v>Obesity</c:v>
                  </c:pt>
                  <c:pt idx="246">
                    <c:v>Overweight</c:v>
                  </c:pt>
                  <c:pt idx="247">
                    <c:v>Obesity</c:v>
                  </c:pt>
                  <c:pt idx="248">
                    <c:v>Obesity</c:v>
                  </c:pt>
                  <c:pt idx="249">
                    <c:v>Obesity</c:v>
                  </c:pt>
                  <c:pt idx="250">
                    <c:v>Obesity</c:v>
                  </c:pt>
                  <c:pt idx="251">
                    <c:v>Obesity</c:v>
                  </c:pt>
                  <c:pt idx="252">
                    <c:v>Obesity</c:v>
                  </c:pt>
                  <c:pt idx="253">
                    <c:v>Obesity</c:v>
                  </c:pt>
                  <c:pt idx="254">
                    <c:v>Normal Weight</c:v>
                  </c:pt>
                  <c:pt idx="255">
                    <c:v>Obesity</c:v>
                  </c:pt>
                  <c:pt idx="256">
                    <c:v>Obesity</c:v>
                  </c:pt>
                  <c:pt idx="257">
                    <c:v>Obesity</c:v>
                  </c:pt>
                  <c:pt idx="258">
                    <c:v>Obesity</c:v>
                  </c:pt>
                  <c:pt idx="259">
                    <c:v>Obesity</c:v>
                  </c:pt>
                  <c:pt idx="260">
                    <c:v>Obesity</c:v>
                  </c:pt>
                  <c:pt idx="261">
                    <c:v>Obesity</c:v>
                  </c:pt>
                  <c:pt idx="262">
                    <c:v>Obesity</c:v>
                  </c:pt>
                  <c:pt idx="263">
                    <c:v>Overweight</c:v>
                  </c:pt>
                  <c:pt idx="264">
                    <c:v>Obesity</c:v>
                  </c:pt>
                  <c:pt idx="265">
                    <c:v>Obesity</c:v>
                  </c:pt>
                  <c:pt idx="266">
                    <c:v>Obesity</c:v>
                  </c:pt>
                  <c:pt idx="267">
                    <c:v>Overweight</c:v>
                  </c:pt>
                  <c:pt idx="268">
                    <c:v>Normal Weight</c:v>
                  </c:pt>
                  <c:pt idx="269">
                    <c:v>Obesity</c:v>
                  </c:pt>
                  <c:pt idx="270">
                    <c:v>Normal Weight</c:v>
                  </c:pt>
                  <c:pt idx="271">
                    <c:v>Obesity</c:v>
                  </c:pt>
                  <c:pt idx="272">
                    <c:v>Overweight</c:v>
                  </c:pt>
                  <c:pt idx="273">
                    <c:v>Obesity</c:v>
                  </c:pt>
                  <c:pt idx="274">
                    <c:v>Obesity</c:v>
                  </c:pt>
                  <c:pt idx="275">
                    <c:v>Overweight</c:v>
                  </c:pt>
                  <c:pt idx="276">
                    <c:v>Overweight</c:v>
                  </c:pt>
                  <c:pt idx="277">
                    <c:v>Overweight</c:v>
                  </c:pt>
                  <c:pt idx="278">
                    <c:v>Underweight</c:v>
                  </c:pt>
                  <c:pt idx="279">
                    <c:v>Obesity</c:v>
                  </c:pt>
                  <c:pt idx="280">
                    <c:v>Normal Weight</c:v>
                  </c:pt>
                  <c:pt idx="281">
                    <c:v>Obesity</c:v>
                  </c:pt>
                  <c:pt idx="282">
                    <c:v>Obesity</c:v>
                  </c:pt>
                  <c:pt idx="283">
                    <c:v>Overweight</c:v>
                  </c:pt>
                  <c:pt idx="284">
                    <c:v>Obesity</c:v>
                  </c:pt>
                  <c:pt idx="285">
                    <c:v>Overweight</c:v>
                  </c:pt>
                  <c:pt idx="286">
                    <c:v>Overweight</c:v>
                  </c:pt>
                  <c:pt idx="287">
                    <c:v>Obesity</c:v>
                  </c:pt>
                  <c:pt idx="288">
                    <c:v>Normal Weight</c:v>
                  </c:pt>
                  <c:pt idx="289">
                    <c:v>Obesity</c:v>
                  </c:pt>
                  <c:pt idx="290">
                    <c:v>Normal Weight</c:v>
                  </c:pt>
                  <c:pt idx="291">
                    <c:v>Overweight</c:v>
                  </c:pt>
                  <c:pt idx="292">
                    <c:v>Obesity</c:v>
                  </c:pt>
                  <c:pt idx="293">
                    <c:v>Normal Weight</c:v>
                  </c:pt>
                  <c:pt idx="294">
                    <c:v>Overweight</c:v>
                  </c:pt>
                  <c:pt idx="295">
                    <c:v>Overweight</c:v>
                  </c:pt>
                  <c:pt idx="296">
                    <c:v>Normal Weight</c:v>
                  </c:pt>
                  <c:pt idx="297">
                    <c:v>Obesity</c:v>
                  </c:pt>
                  <c:pt idx="298">
                    <c:v>Normal Weight</c:v>
                  </c:pt>
                  <c:pt idx="299">
                    <c:v>Normal Weight</c:v>
                  </c:pt>
                  <c:pt idx="300">
                    <c:v>Obesity</c:v>
                  </c:pt>
                  <c:pt idx="301">
                    <c:v>Normal Weight</c:v>
                  </c:pt>
                  <c:pt idx="302">
                    <c:v>Obesity</c:v>
                  </c:pt>
                  <c:pt idx="303">
                    <c:v>Obesity</c:v>
                  </c:pt>
                  <c:pt idx="304">
                    <c:v>Overweight</c:v>
                  </c:pt>
                  <c:pt idx="305">
                    <c:v>Overweight</c:v>
                  </c:pt>
                  <c:pt idx="306">
                    <c:v>Normal Weight</c:v>
                  </c:pt>
                  <c:pt idx="307">
                    <c:v>Obesity</c:v>
                  </c:pt>
                  <c:pt idx="308">
                    <c:v>Normal Weight</c:v>
                  </c:pt>
                  <c:pt idx="309">
                    <c:v>Overweight</c:v>
                  </c:pt>
                  <c:pt idx="310">
                    <c:v>Normal Weight</c:v>
                  </c:pt>
                  <c:pt idx="311">
                    <c:v>Obesity</c:v>
                  </c:pt>
                  <c:pt idx="312">
                    <c:v>Underweight</c:v>
                  </c:pt>
                  <c:pt idx="313">
                    <c:v>Underweight</c:v>
                  </c:pt>
                  <c:pt idx="314">
                    <c:v>Obesity</c:v>
                  </c:pt>
                  <c:pt idx="315">
                    <c:v>Overweight</c:v>
                  </c:pt>
                  <c:pt idx="316">
                    <c:v>Overweight</c:v>
                  </c:pt>
                  <c:pt idx="317">
                    <c:v>Overweight</c:v>
                  </c:pt>
                  <c:pt idx="318">
                    <c:v>Normal Weight</c:v>
                  </c:pt>
                  <c:pt idx="319">
                    <c:v>Underweight</c:v>
                  </c:pt>
                  <c:pt idx="320">
                    <c:v>Normal Weight</c:v>
                  </c:pt>
                  <c:pt idx="321">
                    <c:v>Obesity</c:v>
                  </c:pt>
                  <c:pt idx="322">
                    <c:v>Normal Weight</c:v>
                  </c:pt>
                  <c:pt idx="323">
                    <c:v>Overweight</c:v>
                  </c:pt>
                  <c:pt idx="324">
                    <c:v>Underweight</c:v>
                  </c:pt>
                  <c:pt idx="325">
                    <c:v>Overweight</c:v>
                  </c:pt>
                  <c:pt idx="326">
                    <c:v>Normal Weight</c:v>
                  </c:pt>
                  <c:pt idx="327">
                    <c:v>Overweight</c:v>
                  </c:pt>
                  <c:pt idx="328">
                    <c:v>Normal Weight</c:v>
                  </c:pt>
                  <c:pt idx="329">
                    <c:v>Normal Weight</c:v>
                  </c:pt>
                  <c:pt idx="330">
                    <c:v>Obesity</c:v>
                  </c:pt>
                  <c:pt idx="331">
                    <c:v>Normal Weight</c:v>
                  </c:pt>
                  <c:pt idx="332">
                    <c:v>Obesity</c:v>
                  </c:pt>
                  <c:pt idx="333">
                    <c:v>Underweight</c:v>
                  </c:pt>
                  <c:pt idx="334">
                    <c:v>Overweight</c:v>
                  </c:pt>
                  <c:pt idx="335">
                    <c:v>Normal Weight</c:v>
                  </c:pt>
                  <c:pt idx="336">
                    <c:v>Normal Weight</c:v>
                  </c:pt>
                  <c:pt idx="337">
                    <c:v>Overweight</c:v>
                  </c:pt>
                  <c:pt idx="338">
                    <c:v>Underweight</c:v>
                  </c:pt>
                  <c:pt idx="339">
                    <c:v>Obesity</c:v>
                  </c:pt>
                  <c:pt idx="340">
                    <c:v>Underweight</c:v>
                  </c:pt>
                  <c:pt idx="341">
                    <c:v>Overweight</c:v>
                  </c:pt>
                  <c:pt idx="342">
                    <c:v>Underweight</c:v>
                  </c:pt>
                  <c:pt idx="343">
                    <c:v>Normal Weight</c:v>
                  </c:pt>
                  <c:pt idx="344">
                    <c:v>Obesity</c:v>
                  </c:pt>
                  <c:pt idx="345">
                    <c:v>Obesity</c:v>
                  </c:pt>
                  <c:pt idx="346">
                    <c:v>Overweight</c:v>
                  </c:pt>
                  <c:pt idx="347">
                    <c:v>Overweight</c:v>
                  </c:pt>
                  <c:pt idx="348">
                    <c:v>Overweight</c:v>
                  </c:pt>
                  <c:pt idx="349">
                    <c:v>Normal Weight</c:v>
                  </c:pt>
                  <c:pt idx="350">
                    <c:v>Normal Weight</c:v>
                  </c:pt>
                  <c:pt idx="351">
                    <c:v>Obesity</c:v>
                  </c:pt>
                  <c:pt idx="352">
                    <c:v>Obesity</c:v>
                  </c:pt>
                  <c:pt idx="353">
                    <c:v>Overweight</c:v>
                  </c:pt>
                  <c:pt idx="354">
                    <c:v>Normal Weight</c:v>
                  </c:pt>
                  <c:pt idx="355">
                    <c:v>Obesity</c:v>
                  </c:pt>
                  <c:pt idx="356">
                    <c:v>Obesity</c:v>
                  </c:pt>
                  <c:pt idx="357">
                    <c:v>Overweight</c:v>
                  </c:pt>
                  <c:pt idx="358">
                    <c:v>Underweight</c:v>
                  </c:pt>
                  <c:pt idx="359">
                    <c:v>Obesity</c:v>
                  </c:pt>
                  <c:pt idx="360">
                    <c:v>Obesity</c:v>
                  </c:pt>
                  <c:pt idx="361">
                    <c:v>Normal Weight</c:v>
                  </c:pt>
                  <c:pt idx="362">
                    <c:v>Normal Weight</c:v>
                  </c:pt>
                  <c:pt idx="363">
                    <c:v>Underweight</c:v>
                  </c:pt>
                  <c:pt idx="364">
                    <c:v>Overweight</c:v>
                  </c:pt>
                  <c:pt idx="365">
                    <c:v>Obesity</c:v>
                  </c:pt>
                  <c:pt idx="366">
                    <c:v>Overweight</c:v>
                  </c:pt>
                  <c:pt idx="367">
                    <c:v>Obesity</c:v>
                  </c:pt>
                  <c:pt idx="368">
                    <c:v>Obesity</c:v>
                  </c:pt>
                  <c:pt idx="369">
                    <c:v>Overweight</c:v>
                  </c:pt>
                  <c:pt idx="370">
                    <c:v>Underweight</c:v>
                  </c:pt>
                  <c:pt idx="371">
                    <c:v>Underweight</c:v>
                  </c:pt>
                  <c:pt idx="372">
                    <c:v>Overweight</c:v>
                  </c:pt>
                  <c:pt idx="373">
                    <c:v>Underweight</c:v>
                  </c:pt>
                  <c:pt idx="374">
                    <c:v>Underweight</c:v>
                  </c:pt>
                  <c:pt idx="375">
                    <c:v>Normal Weight</c:v>
                  </c:pt>
                  <c:pt idx="376">
                    <c:v>Obesity</c:v>
                  </c:pt>
                  <c:pt idx="377">
                    <c:v>Obesity</c:v>
                  </c:pt>
                  <c:pt idx="378">
                    <c:v>Obesity</c:v>
                  </c:pt>
                  <c:pt idx="379">
                    <c:v>Overweight</c:v>
                  </c:pt>
                  <c:pt idx="380">
                    <c:v>Normal Weight</c:v>
                  </c:pt>
                  <c:pt idx="381">
                    <c:v>Normal Weight</c:v>
                  </c:pt>
                  <c:pt idx="382">
                    <c:v>Overweight</c:v>
                  </c:pt>
                  <c:pt idx="383">
                    <c:v>Normal Weight</c:v>
                  </c:pt>
                  <c:pt idx="384">
                    <c:v>Obesity</c:v>
                  </c:pt>
                  <c:pt idx="385">
                    <c:v>Obesity</c:v>
                  </c:pt>
                  <c:pt idx="386">
                    <c:v>Obesity</c:v>
                  </c:pt>
                  <c:pt idx="387">
                    <c:v>Normal Weight</c:v>
                  </c:pt>
                  <c:pt idx="388">
                    <c:v>Normal Weight</c:v>
                  </c:pt>
                  <c:pt idx="389">
                    <c:v>Underweight</c:v>
                  </c:pt>
                  <c:pt idx="390">
                    <c:v>Obesity</c:v>
                  </c:pt>
                  <c:pt idx="391">
                    <c:v>Obesity</c:v>
                  </c:pt>
                  <c:pt idx="392">
                    <c:v>Obesity</c:v>
                  </c:pt>
                  <c:pt idx="393">
                    <c:v>Obesity</c:v>
                  </c:pt>
                  <c:pt idx="394">
                    <c:v>Normal Weight</c:v>
                  </c:pt>
                  <c:pt idx="395">
                    <c:v>Overweight</c:v>
                  </c:pt>
                  <c:pt idx="396">
                    <c:v>Normal Weight</c:v>
                  </c:pt>
                  <c:pt idx="397">
                    <c:v>Overweight</c:v>
                  </c:pt>
                  <c:pt idx="398">
                    <c:v>Overweight</c:v>
                  </c:pt>
                  <c:pt idx="399">
                    <c:v>Obesity</c:v>
                  </c:pt>
                  <c:pt idx="400">
                    <c:v>Overweight</c:v>
                  </c:pt>
                  <c:pt idx="401">
                    <c:v>Normal Weight</c:v>
                  </c:pt>
                  <c:pt idx="402">
                    <c:v>Overweight</c:v>
                  </c:pt>
                  <c:pt idx="403">
                    <c:v>Overweight</c:v>
                  </c:pt>
                  <c:pt idx="404">
                    <c:v>Overweight</c:v>
                  </c:pt>
                  <c:pt idx="405">
                    <c:v>Overweight</c:v>
                  </c:pt>
                  <c:pt idx="406">
                    <c:v>Obesity</c:v>
                  </c:pt>
                  <c:pt idx="407">
                    <c:v>Overweight</c:v>
                  </c:pt>
                  <c:pt idx="408">
                    <c:v>Normal Weight</c:v>
                  </c:pt>
                  <c:pt idx="409">
                    <c:v>Normal Weight</c:v>
                  </c:pt>
                  <c:pt idx="410">
                    <c:v>Normal Weight</c:v>
                  </c:pt>
                  <c:pt idx="411">
                    <c:v>Overweight</c:v>
                  </c:pt>
                  <c:pt idx="412">
                    <c:v>Obesity</c:v>
                  </c:pt>
                  <c:pt idx="413">
                    <c:v>Normal Weight</c:v>
                  </c:pt>
                  <c:pt idx="414">
                    <c:v>Normal Weight</c:v>
                  </c:pt>
                  <c:pt idx="415">
                    <c:v>Normal Weight</c:v>
                  </c:pt>
                  <c:pt idx="416">
                    <c:v>Normal Weight</c:v>
                  </c:pt>
                  <c:pt idx="417">
                    <c:v>Underweight</c:v>
                  </c:pt>
                  <c:pt idx="418">
                    <c:v>Overweight</c:v>
                  </c:pt>
                  <c:pt idx="419">
                    <c:v>Overweight</c:v>
                  </c:pt>
                  <c:pt idx="420">
                    <c:v>Overweight</c:v>
                  </c:pt>
                  <c:pt idx="421">
                    <c:v>Overweight</c:v>
                  </c:pt>
                  <c:pt idx="422">
                    <c:v>Overweight</c:v>
                  </c:pt>
                  <c:pt idx="423">
                    <c:v>Overweight</c:v>
                  </c:pt>
                  <c:pt idx="424">
                    <c:v>Obesity</c:v>
                  </c:pt>
                  <c:pt idx="425">
                    <c:v>Overweight</c:v>
                  </c:pt>
                  <c:pt idx="426">
                    <c:v>Normal Weight</c:v>
                  </c:pt>
                  <c:pt idx="427">
                    <c:v>Overweight</c:v>
                  </c:pt>
                  <c:pt idx="428">
                    <c:v>Obesity</c:v>
                  </c:pt>
                  <c:pt idx="429">
                    <c:v>Overweight</c:v>
                  </c:pt>
                  <c:pt idx="430">
                    <c:v>Normal Weight</c:v>
                  </c:pt>
                  <c:pt idx="431">
                    <c:v>Obesity</c:v>
                  </c:pt>
                  <c:pt idx="432">
                    <c:v>Normal Weight</c:v>
                  </c:pt>
                  <c:pt idx="433">
                    <c:v>Normal Weight</c:v>
                  </c:pt>
                  <c:pt idx="434">
                    <c:v>Overweight</c:v>
                  </c:pt>
                  <c:pt idx="435">
                    <c:v>Overweight</c:v>
                  </c:pt>
                  <c:pt idx="436">
                    <c:v>Obesity</c:v>
                  </c:pt>
                  <c:pt idx="437">
                    <c:v>Overweight</c:v>
                  </c:pt>
                  <c:pt idx="438">
                    <c:v>Overweight</c:v>
                  </c:pt>
                  <c:pt idx="439">
                    <c:v>Normal Weight</c:v>
                  </c:pt>
                  <c:pt idx="440">
                    <c:v>Normal Weight</c:v>
                  </c:pt>
                  <c:pt idx="441">
                    <c:v>Overweight</c:v>
                  </c:pt>
                  <c:pt idx="442">
                    <c:v>Obesity</c:v>
                  </c:pt>
                  <c:pt idx="443">
                    <c:v>Overweight</c:v>
                  </c:pt>
                  <c:pt idx="444">
                    <c:v>Obesity</c:v>
                  </c:pt>
                  <c:pt idx="445">
                    <c:v>Overweight</c:v>
                  </c:pt>
                  <c:pt idx="446">
                    <c:v>Overweight</c:v>
                  </c:pt>
                  <c:pt idx="447">
                    <c:v>Overweight</c:v>
                  </c:pt>
                  <c:pt idx="448">
                    <c:v>Normal Weight</c:v>
                  </c:pt>
                  <c:pt idx="449">
                    <c:v>Normal Weight</c:v>
                  </c:pt>
                  <c:pt idx="450">
                    <c:v>Overweight</c:v>
                  </c:pt>
                  <c:pt idx="451">
                    <c:v>Normal Weight</c:v>
                  </c:pt>
                  <c:pt idx="452">
                    <c:v>Normal Weight</c:v>
                  </c:pt>
                  <c:pt idx="453">
                    <c:v>Obesity</c:v>
                  </c:pt>
                  <c:pt idx="454">
                    <c:v>Underweight</c:v>
                  </c:pt>
                  <c:pt idx="455">
                    <c:v>Normal Weight</c:v>
                  </c:pt>
                  <c:pt idx="456">
                    <c:v>Overweight</c:v>
                  </c:pt>
                  <c:pt idx="457">
                    <c:v>Underweight</c:v>
                  </c:pt>
                  <c:pt idx="458">
                    <c:v>Normal Weight</c:v>
                  </c:pt>
                  <c:pt idx="459">
                    <c:v>Obesity</c:v>
                  </c:pt>
                  <c:pt idx="460">
                    <c:v>Overweight</c:v>
                  </c:pt>
                  <c:pt idx="461">
                    <c:v>Overweight</c:v>
                  </c:pt>
                  <c:pt idx="462">
                    <c:v>Normal Weight</c:v>
                  </c:pt>
                  <c:pt idx="463">
                    <c:v>Obesity</c:v>
                  </c:pt>
                  <c:pt idx="464">
                    <c:v>Normal Weight</c:v>
                  </c:pt>
                  <c:pt idx="465">
                    <c:v>Normal Weight</c:v>
                  </c:pt>
                  <c:pt idx="466">
                    <c:v>Overweight</c:v>
                  </c:pt>
                  <c:pt idx="467">
                    <c:v>Overweight</c:v>
                  </c:pt>
                  <c:pt idx="468">
                    <c:v>Obesity</c:v>
                  </c:pt>
                  <c:pt idx="469">
                    <c:v>Normal Weight</c:v>
                  </c:pt>
                  <c:pt idx="470">
                    <c:v>Overweight</c:v>
                  </c:pt>
                  <c:pt idx="471">
                    <c:v>Normal Weight</c:v>
                  </c:pt>
                  <c:pt idx="472">
                    <c:v>Normal Weight</c:v>
                  </c:pt>
                  <c:pt idx="473">
                    <c:v>Normal Weight</c:v>
                  </c:pt>
                  <c:pt idx="474">
                    <c:v>Overweight</c:v>
                  </c:pt>
                  <c:pt idx="475">
                    <c:v>Obesity</c:v>
                  </c:pt>
                  <c:pt idx="476">
                    <c:v>Obesity</c:v>
                  </c:pt>
                  <c:pt idx="477">
                    <c:v>Obesity</c:v>
                  </c:pt>
                  <c:pt idx="478">
                    <c:v>Overweight</c:v>
                  </c:pt>
                  <c:pt idx="479">
                    <c:v>Overweight</c:v>
                  </c:pt>
                  <c:pt idx="480">
                    <c:v>Obesity</c:v>
                  </c:pt>
                  <c:pt idx="481">
                    <c:v>Obesity</c:v>
                  </c:pt>
                  <c:pt idx="482">
                    <c:v>Obesity</c:v>
                  </c:pt>
                  <c:pt idx="483">
                    <c:v>Obesity</c:v>
                  </c:pt>
                  <c:pt idx="484">
                    <c:v>Obesity</c:v>
                  </c:pt>
                  <c:pt idx="485">
                    <c:v>Overweight</c:v>
                  </c:pt>
                  <c:pt idx="486">
                    <c:v>Obesity</c:v>
                  </c:pt>
                  <c:pt idx="487">
                    <c:v>Overweight</c:v>
                  </c:pt>
                  <c:pt idx="488">
                    <c:v>Overweight</c:v>
                  </c:pt>
                  <c:pt idx="489">
                    <c:v>Obesity</c:v>
                  </c:pt>
                  <c:pt idx="490">
                    <c:v>Overweight</c:v>
                  </c:pt>
                  <c:pt idx="491">
                    <c:v>Overweight</c:v>
                  </c:pt>
                  <c:pt idx="492">
                    <c:v>Normal Weight</c:v>
                  </c:pt>
                  <c:pt idx="493">
                    <c:v>Overweight</c:v>
                  </c:pt>
                  <c:pt idx="494">
                    <c:v>Overweight</c:v>
                  </c:pt>
                  <c:pt idx="495">
                    <c:v>Obesity</c:v>
                  </c:pt>
                  <c:pt idx="496">
                    <c:v>Normal Weight</c:v>
                  </c:pt>
                  <c:pt idx="497">
                    <c:v>Overweight</c:v>
                  </c:pt>
                  <c:pt idx="498">
                    <c:v>Normal Weight</c:v>
                  </c:pt>
                  <c:pt idx="499">
                    <c:v>Overweight</c:v>
                  </c:pt>
                  <c:pt idx="500">
                    <c:v>Overweight</c:v>
                  </c:pt>
                  <c:pt idx="501">
                    <c:v>Obesity</c:v>
                  </c:pt>
                  <c:pt idx="502">
                    <c:v>Normal Weight</c:v>
                  </c:pt>
                  <c:pt idx="503">
                    <c:v>Obesity</c:v>
                  </c:pt>
                  <c:pt idx="504">
                    <c:v>Overweight</c:v>
                  </c:pt>
                  <c:pt idx="505">
                    <c:v>Overweight</c:v>
                  </c:pt>
                  <c:pt idx="506">
                    <c:v>Normal Weight</c:v>
                  </c:pt>
                  <c:pt idx="507">
                    <c:v>Obesity</c:v>
                  </c:pt>
                  <c:pt idx="508">
                    <c:v>Normal Weight</c:v>
                  </c:pt>
                  <c:pt idx="509">
                    <c:v>Obesity</c:v>
                  </c:pt>
                  <c:pt idx="510">
                    <c:v>Normal Weight</c:v>
                  </c:pt>
                  <c:pt idx="511">
                    <c:v>Overweight</c:v>
                  </c:pt>
                  <c:pt idx="512">
                    <c:v>Obesity</c:v>
                  </c:pt>
                  <c:pt idx="513">
                    <c:v>Obesity</c:v>
                  </c:pt>
                  <c:pt idx="514">
                    <c:v>Obesity</c:v>
                  </c:pt>
                  <c:pt idx="515">
                    <c:v>Overweight</c:v>
                  </c:pt>
                  <c:pt idx="516">
                    <c:v>Obesity</c:v>
                  </c:pt>
                  <c:pt idx="517">
                    <c:v>Overweight</c:v>
                  </c:pt>
                  <c:pt idx="518">
                    <c:v>Overweight</c:v>
                  </c:pt>
                  <c:pt idx="519">
                    <c:v>Underweight</c:v>
                  </c:pt>
                  <c:pt idx="520">
                    <c:v>Overweight</c:v>
                  </c:pt>
                  <c:pt idx="521">
                    <c:v>Obesity</c:v>
                  </c:pt>
                  <c:pt idx="522">
                    <c:v>Overweight</c:v>
                  </c:pt>
                  <c:pt idx="523">
                    <c:v>Obesity</c:v>
                  </c:pt>
                  <c:pt idx="524">
                    <c:v>Obesity</c:v>
                  </c:pt>
                  <c:pt idx="525">
                    <c:v>Obesity</c:v>
                  </c:pt>
                  <c:pt idx="526">
                    <c:v>Obesity</c:v>
                  </c:pt>
                  <c:pt idx="527">
                    <c:v>Overweight</c:v>
                  </c:pt>
                  <c:pt idx="528">
                    <c:v>Obesity</c:v>
                  </c:pt>
                  <c:pt idx="529">
                    <c:v>Obesity</c:v>
                  </c:pt>
                  <c:pt idx="530">
                    <c:v>Obesity</c:v>
                  </c:pt>
                  <c:pt idx="531">
                    <c:v>Normal Weight</c:v>
                  </c:pt>
                  <c:pt idx="532">
                    <c:v>Normal Weight</c:v>
                  </c:pt>
                  <c:pt idx="533">
                    <c:v>Obesity</c:v>
                  </c:pt>
                  <c:pt idx="534">
                    <c:v>Obesity</c:v>
                  </c:pt>
                  <c:pt idx="535">
                    <c:v>Overweight</c:v>
                  </c:pt>
                  <c:pt idx="536">
                    <c:v>Normal Weight</c:v>
                  </c:pt>
                  <c:pt idx="537">
                    <c:v>Obesity</c:v>
                  </c:pt>
                  <c:pt idx="538">
                    <c:v>Overweight</c:v>
                  </c:pt>
                  <c:pt idx="539">
                    <c:v>Overweight</c:v>
                  </c:pt>
                  <c:pt idx="540">
                    <c:v>Normal Weight</c:v>
                  </c:pt>
                  <c:pt idx="541">
                    <c:v>Overweight</c:v>
                  </c:pt>
                  <c:pt idx="542">
                    <c:v>Overweight</c:v>
                  </c:pt>
                  <c:pt idx="543">
                    <c:v>Obesity</c:v>
                  </c:pt>
                  <c:pt idx="544">
                    <c:v>Obesity</c:v>
                  </c:pt>
                  <c:pt idx="545">
                    <c:v>Overweight</c:v>
                  </c:pt>
                  <c:pt idx="546">
                    <c:v>Overweight</c:v>
                  </c:pt>
                  <c:pt idx="547">
                    <c:v>Obesity</c:v>
                  </c:pt>
                  <c:pt idx="548">
                    <c:v>Obesity</c:v>
                  </c:pt>
                  <c:pt idx="549">
                    <c:v>Overweight</c:v>
                  </c:pt>
                  <c:pt idx="550">
                    <c:v>Obesity</c:v>
                  </c:pt>
                  <c:pt idx="551">
                    <c:v>Normal Weight</c:v>
                  </c:pt>
                  <c:pt idx="552">
                    <c:v>Obesity</c:v>
                  </c:pt>
                  <c:pt idx="553">
                    <c:v>Obesity</c:v>
                  </c:pt>
                  <c:pt idx="554">
                    <c:v>Obesity</c:v>
                  </c:pt>
                  <c:pt idx="555">
                    <c:v>Obesity</c:v>
                  </c:pt>
                  <c:pt idx="556">
                    <c:v>Obesity</c:v>
                  </c:pt>
                  <c:pt idx="557">
                    <c:v>Obesity</c:v>
                  </c:pt>
                  <c:pt idx="558">
                    <c:v>Overweight</c:v>
                  </c:pt>
                  <c:pt idx="559">
                    <c:v>Normal Weight</c:v>
                  </c:pt>
                  <c:pt idx="560">
                    <c:v>Normal Weight</c:v>
                  </c:pt>
                  <c:pt idx="561">
                    <c:v>Obesity</c:v>
                  </c:pt>
                  <c:pt idx="562">
                    <c:v>Overweight</c:v>
                  </c:pt>
                  <c:pt idx="563">
                    <c:v>Obesity</c:v>
                  </c:pt>
                  <c:pt idx="564">
                    <c:v>Obesity</c:v>
                  </c:pt>
                  <c:pt idx="565">
                    <c:v>Obesity</c:v>
                  </c:pt>
                  <c:pt idx="566">
                    <c:v>Normal Weight</c:v>
                  </c:pt>
                  <c:pt idx="567">
                    <c:v>Obesity</c:v>
                  </c:pt>
                  <c:pt idx="568">
                    <c:v>Overweight</c:v>
                  </c:pt>
                  <c:pt idx="569">
                    <c:v>Normal Weight</c:v>
                  </c:pt>
                  <c:pt idx="570">
                    <c:v>Overweight</c:v>
                  </c:pt>
                  <c:pt idx="571">
                    <c:v>Obesity</c:v>
                  </c:pt>
                  <c:pt idx="572">
                    <c:v>Obesity</c:v>
                  </c:pt>
                  <c:pt idx="573">
                    <c:v>Normal Weight</c:v>
                  </c:pt>
                  <c:pt idx="574">
                    <c:v>Overweight</c:v>
                  </c:pt>
                  <c:pt idx="575">
                    <c:v>Obesity</c:v>
                  </c:pt>
                  <c:pt idx="576">
                    <c:v>Obesity</c:v>
                  </c:pt>
                  <c:pt idx="577">
                    <c:v>Obesity</c:v>
                  </c:pt>
                  <c:pt idx="578">
                    <c:v>Overweight</c:v>
                  </c:pt>
                  <c:pt idx="579">
                    <c:v>Overweight</c:v>
                  </c:pt>
                  <c:pt idx="580">
                    <c:v>Overweight</c:v>
                  </c:pt>
                  <c:pt idx="581">
                    <c:v>Obesity</c:v>
                  </c:pt>
                  <c:pt idx="582">
                    <c:v>Obesity</c:v>
                  </c:pt>
                  <c:pt idx="583">
                    <c:v>Obesity</c:v>
                  </c:pt>
                  <c:pt idx="584">
                    <c:v>Obesity</c:v>
                  </c:pt>
                  <c:pt idx="585">
                    <c:v>Overweight</c:v>
                  </c:pt>
                  <c:pt idx="586">
                    <c:v>Obesity</c:v>
                  </c:pt>
                  <c:pt idx="587">
                    <c:v>Obesity</c:v>
                  </c:pt>
                  <c:pt idx="588">
                    <c:v>Obesity</c:v>
                  </c:pt>
                  <c:pt idx="589">
                    <c:v>Normal Weight</c:v>
                  </c:pt>
                  <c:pt idx="590">
                    <c:v>Obesity</c:v>
                  </c:pt>
                  <c:pt idx="591">
                    <c:v>Normal Weight</c:v>
                  </c:pt>
                  <c:pt idx="592">
                    <c:v>Obesity</c:v>
                  </c:pt>
                  <c:pt idx="593">
                    <c:v>Obesity</c:v>
                  </c:pt>
                  <c:pt idx="594">
                    <c:v>Obesity</c:v>
                  </c:pt>
                  <c:pt idx="595">
                    <c:v>Obesity</c:v>
                  </c:pt>
                  <c:pt idx="596">
                    <c:v>Obesity</c:v>
                  </c:pt>
                  <c:pt idx="597">
                    <c:v>Normal Weight</c:v>
                  </c:pt>
                  <c:pt idx="598">
                    <c:v>Obesity</c:v>
                  </c:pt>
                  <c:pt idx="599">
                    <c:v>Overweight</c:v>
                  </c:pt>
                  <c:pt idx="600">
                    <c:v>Normal Weight</c:v>
                  </c:pt>
                  <c:pt idx="601">
                    <c:v>Obesity</c:v>
                  </c:pt>
                  <c:pt idx="602">
                    <c:v>Obesity</c:v>
                  </c:pt>
                  <c:pt idx="603">
                    <c:v>Overweight</c:v>
                  </c:pt>
                  <c:pt idx="604">
                    <c:v>Obesity</c:v>
                  </c:pt>
                  <c:pt idx="605">
                    <c:v>Overweight</c:v>
                  </c:pt>
                  <c:pt idx="606">
                    <c:v>Obesity</c:v>
                  </c:pt>
                  <c:pt idx="607">
                    <c:v>Obesity</c:v>
                  </c:pt>
                  <c:pt idx="608">
                    <c:v>Obesity</c:v>
                  </c:pt>
                  <c:pt idx="609">
                    <c:v>Obesity</c:v>
                  </c:pt>
                  <c:pt idx="610">
                    <c:v>Normal Weight</c:v>
                  </c:pt>
                  <c:pt idx="611">
                    <c:v>Obesity</c:v>
                  </c:pt>
                  <c:pt idx="612">
                    <c:v>Normal Weight</c:v>
                  </c:pt>
                  <c:pt idx="613">
                    <c:v>Obesity</c:v>
                  </c:pt>
                  <c:pt idx="614">
                    <c:v>Obesity</c:v>
                  </c:pt>
                  <c:pt idx="615">
                    <c:v>Obesity</c:v>
                  </c:pt>
                  <c:pt idx="616">
                    <c:v>Obesity</c:v>
                  </c:pt>
                  <c:pt idx="617">
                    <c:v>Obesity</c:v>
                  </c:pt>
                  <c:pt idx="618">
                    <c:v>Obesity</c:v>
                  </c:pt>
                  <c:pt idx="619">
                    <c:v>Obesity</c:v>
                  </c:pt>
                  <c:pt idx="620">
                    <c:v>Obesity</c:v>
                  </c:pt>
                  <c:pt idx="621">
                    <c:v>Obesity</c:v>
                  </c:pt>
                  <c:pt idx="622">
                    <c:v>Overweight</c:v>
                  </c:pt>
                  <c:pt idx="623">
                    <c:v>Normal Weight</c:v>
                  </c:pt>
                  <c:pt idx="624">
                    <c:v>Normal Weight</c:v>
                  </c:pt>
                  <c:pt idx="625">
                    <c:v>Obesity</c:v>
                  </c:pt>
                  <c:pt idx="626">
                    <c:v>Obesity</c:v>
                  </c:pt>
                  <c:pt idx="627">
                    <c:v>Obesity</c:v>
                  </c:pt>
                  <c:pt idx="628">
                    <c:v>Obesity</c:v>
                  </c:pt>
                  <c:pt idx="629">
                    <c:v>Obesity</c:v>
                  </c:pt>
                  <c:pt idx="630">
                    <c:v>Obesity</c:v>
                  </c:pt>
                  <c:pt idx="631">
                    <c:v>Obesity</c:v>
                  </c:pt>
                  <c:pt idx="632">
                    <c:v>Obesity</c:v>
                  </c:pt>
                  <c:pt idx="633">
                    <c:v>Obesity</c:v>
                  </c:pt>
                  <c:pt idx="634">
                    <c:v>Overweight</c:v>
                  </c:pt>
                  <c:pt idx="635">
                    <c:v>Obesity</c:v>
                  </c:pt>
                  <c:pt idx="636">
                    <c:v>Obesity</c:v>
                  </c:pt>
                  <c:pt idx="637">
                    <c:v>Obesity</c:v>
                  </c:pt>
                  <c:pt idx="638">
                    <c:v>Obesity</c:v>
                  </c:pt>
                  <c:pt idx="639">
                    <c:v>Obesity</c:v>
                  </c:pt>
                  <c:pt idx="640">
                    <c:v>Obesity</c:v>
                  </c:pt>
                  <c:pt idx="641">
                    <c:v>Normal Weight</c:v>
                  </c:pt>
                  <c:pt idx="642">
                    <c:v>Obesity</c:v>
                  </c:pt>
                  <c:pt idx="643">
                    <c:v>Obesity</c:v>
                  </c:pt>
                  <c:pt idx="644">
                    <c:v>Obesity</c:v>
                  </c:pt>
                  <c:pt idx="645">
                    <c:v>Obesity</c:v>
                  </c:pt>
                  <c:pt idx="646">
                    <c:v>Obesity</c:v>
                  </c:pt>
                  <c:pt idx="647">
                    <c:v>Obesity</c:v>
                  </c:pt>
                  <c:pt idx="648">
                    <c:v>Obesity</c:v>
                  </c:pt>
                  <c:pt idx="649">
                    <c:v>Obesity</c:v>
                  </c:pt>
                  <c:pt idx="650">
                    <c:v>Obesity</c:v>
                  </c:pt>
                  <c:pt idx="651">
                    <c:v>Obesity</c:v>
                  </c:pt>
                  <c:pt idx="652">
                    <c:v>Obesity</c:v>
                  </c:pt>
                  <c:pt idx="653">
                    <c:v>Obesity</c:v>
                  </c:pt>
                  <c:pt idx="654">
                    <c:v>Obesity</c:v>
                  </c:pt>
                  <c:pt idx="655">
                    <c:v>Obesity</c:v>
                  </c:pt>
                  <c:pt idx="656">
                    <c:v>Obesity</c:v>
                  </c:pt>
                  <c:pt idx="657">
                    <c:v>Obesity</c:v>
                  </c:pt>
                  <c:pt idx="658">
                    <c:v>Obesity</c:v>
                  </c:pt>
                  <c:pt idx="659">
                    <c:v>Underweight</c:v>
                  </c:pt>
                  <c:pt idx="660">
                    <c:v>Overweight</c:v>
                  </c:pt>
                  <c:pt idx="661">
                    <c:v>Obesity</c:v>
                  </c:pt>
                  <c:pt idx="662">
                    <c:v>Obesity</c:v>
                  </c:pt>
                  <c:pt idx="663">
                    <c:v>Obesity</c:v>
                  </c:pt>
                  <c:pt idx="664">
                    <c:v>Obesity</c:v>
                  </c:pt>
                  <c:pt idx="665">
                    <c:v>Obesity</c:v>
                  </c:pt>
                  <c:pt idx="666">
                    <c:v>Obesity</c:v>
                  </c:pt>
                  <c:pt idx="667">
                    <c:v>Obesity</c:v>
                  </c:pt>
                  <c:pt idx="668">
                    <c:v>Obesity</c:v>
                  </c:pt>
                  <c:pt idx="669">
                    <c:v>Obesity</c:v>
                  </c:pt>
                  <c:pt idx="670">
                    <c:v>Obesity</c:v>
                  </c:pt>
                  <c:pt idx="671">
                    <c:v>Normal Weight</c:v>
                  </c:pt>
                  <c:pt idx="672">
                    <c:v>Obesity</c:v>
                  </c:pt>
                  <c:pt idx="673">
                    <c:v>Obesity</c:v>
                  </c:pt>
                  <c:pt idx="674">
                    <c:v>Obesity</c:v>
                  </c:pt>
                  <c:pt idx="675">
                    <c:v>Obesity</c:v>
                  </c:pt>
                  <c:pt idx="676">
                    <c:v>Obesity</c:v>
                  </c:pt>
                  <c:pt idx="677">
                    <c:v>Obesity</c:v>
                  </c:pt>
                  <c:pt idx="678">
                    <c:v>Obesity</c:v>
                  </c:pt>
                  <c:pt idx="679">
                    <c:v>Obesity</c:v>
                  </c:pt>
                  <c:pt idx="680">
                    <c:v>Obesity</c:v>
                  </c:pt>
                  <c:pt idx="681">
                    <c:v>Obesity</c:v>
                  </c:pt>
                  <c:pt idx="682">
                    <c:v>Normal Weight</c:v>
                  </c:pt>
                  <c:pt idx="683">
                    <c:v>Obesity</c:v>
                  </c:pt>
                  <c:pt idx="684">
                    <c:v>Obesity</c:v>
                  </c:pt>
                  <c:pt idx="685">
                    <c:v>Overweight</c:v>
                  </c:pt>
                  <c:pt idx="686">
                    <c:v>Obesity</c:v>
                  </c:pt>
                  <c:pt idx="687">
                    <c:v>Obesity</c:v>
                  </c:pt>
                  <c:pt idx="688">
                    <c:v>Underweight</c:v>
                  </c:pt>
                  <c:pt idx="689">
                    <c:v>Normal Weight</c:v>
                  </c:pt>
                  <c:pt idx="690">
                    <c:v>Normal Weight</c:v>
                  </c:pt>
                  <c:pt idx="691">
                    <c:v>Obesity</c:v>
                  </c:pt>
                  <c:pt idx="692">
                    <c:v>Obesity</c:v>
                  </c:pt>
                  <c:pt idx="693">
                    <c:v>Normal Weight</c:v>
                  </c:pt>
                  <c:pt idx="694">
                    <c:v>Obesity</c:v>
                  </c:pt>
                  <c:pt idx="695">
                    <c:v>Obesity</c:v>
                  </c:pt>
                  <c:pt idx="696">
                    <c:v>Overweight</c:v>
                  </c:pt>
                  <c:pt idx="697">
                    <c:v>Overweight</c:v>
                  </c:pt>
                  <c:pt idx="698">
                    <c:v>Overweight</c:v>
                  </c:pt>
                  <c:pt idx="699">
                    <c:v>Obesity</c:v>
                  </c:pt>
                  <c:pt idx="700">
                    <c:v>Obesity</c:v>
                  </c:pt>
                  <c:pt idx="701">
                    <c:v>Normal Weight</c:v>
                  </c:pt>
                  <c:pt idx="702">
                    <c:v>Obesity</c:v>
                  </c:pt>
                  <c:pt idx="703">
                    <c:v>Obesity</c:v>
                  </c:pt>
                  <c:pt idx="704">
                    <c:v>Obesity</c:v>
                  </c:pt>
                  <c:pt idx="705">
                    <c:v>Obesity</c:v>
                  </c:pt>
                  <c:pt idx="706">
                    <c:v>Normal Weight</c:v>
                  </c:pt>
                  <c:pt idx="707">
                    <c:v>Obesity</c:v>
                  </c:pt>
                  <c:pt idx="708">
                    <c:v>Obesity</c:v>
                  </c:pt>
                  <c:pt idx="709">
                    <c:v>Overweight</c:v>
                  </c:pt>
                  <c:pt idx="710">
                    <c:v>Overweight</c:v>
                  </c:pt>
                  <c:pt idx="711">
                    <c:v>Obesity</c:v>
                  </c:pt>
                  <c:pt idx="712">
                    <c:v>Obesity</c:v>
                  </c:pt>
                  <c:pt idx="713">
                    <c:v>Obesity</c:v>
                  </c:pt>
                  <c:pt idx="714">
                    <c:v>Obesity</c:v>
                  </c:pt>
                  <c:pt idx="715">
                    <c:v>Obesity</c:v>
                  </c:pt>
                  <c:pt idx="716">
                    <c:v>Obesity</c:v>
                  </c:pt>
                  <c:pt idx="717">
                    <c:v>Obesity</c:v>
                  </c:pt>
                  <c:pt idx="718">
                    <c:v>Obesity</c:v>
                  </c:pt>
                  <c:pt idx="719">
                    <c:v>Obesity</c:v>
                  </c:pt>
                  <c:pt idx="720">
                    <c:v>Obesity</c:v>
                  </c:pt>
                  <c:pt idx="721">
                    <c:v>Obesity</c:v>
                  </c:pt>
                  <c:pt idx="722">
                    <c:v>Overweight</c:v>
                  </c:pt>
                  <c:pt idx="723">
                    <c:v>Overweight</c:v>
                  </c:pt>
                  <c:pt idx="724">
                    <c:v>Obesity</c:v>
                  </c:pt>
                  <c:pt idx="725">
                    <c:v>Obesity</c:v>
                  </c:pt>
                  <c:pt idx="726">
                    <c:v>Obesity</c:v>
                  </c:pt>
                  <c:pt idx="727">
                    <c:v>Overweight</c:v>
                  </c:pt>
                  <c:pt idx="728">
                    <c:v>Obesity</c:v>
                  </c:pt>
                  <c:pt idx="729">
                    <c:v>Obesity</c:v>
                  </c:pt>
                  <c:pt idx="730">
                    <c:v>Obesity</c:v>
                  </c:pt>
                  <c:pt idx="731">
                    <c:v>Obesity</c:v>
                  </c:pt>
                  <c:pt idx="732">
                    <c:v>Obesity</c:v>
                  </c:pt>
                  <c:pt idx="733">
                    <c:v>Obesity</c:v>
                  </c:pt>
                  <c:pt idx="734">
                    <c:v>Obesity</c:v>
                  </c:pt>
                  <c:pt idx="735">
                    <c:v>Normal Weight</c:v>
                  </c:pt>
                  <c:pt idx="736">
                    <c:v>Obesity</c:v>
                  </c:pt>
                  <c:pt idx="737">
                    <c:v>Obesity</c:v>
                  </c:pt>
                  <c:pt idx="738">
                    <c:v>Obesity</c:v>
                  </c:pt>
                  <c:pt idx="739">
                    <c:v>Obesity</c:v>
                  </c:pt>
                  <c:pt idx="740">
                    <c:v>Overweight</c:v>
                  </c:pt>
                  <c:pt idx="741">
                    <c:v>Normal Weight</c:v>
                  </c:pt>
                  <c:pt idx="742">
                    <c:v>Obesity</c:v>
                  </c:pt>
                  <c:pt idx="743">
                    <c:v>Obesity</c:v>
                  </c:pt>
                  <c:pt idx="744">
                    <c:v>Normal Weight</c:v>
                  </c:pt>
                  <c:pt idx="745">
                    <c:v>Obesity</c:v>
                  </c:pt>
                  <c:pt idx="746">
                    <c:v>Obesity</c:v>
                  </c:pt>
                  <c:pt idx="747">
                    <c:v>Obesity</c:v>
                  </c:pt>
                  <c:pt idx="748">
                    <c:v>Obesity</c:v>
                  </c:pt>
                  <c:pt idx="749">
                    <c:v>Obesity</c:v>
                  </c:pt>
                  <c:pt idx="750">
                    <c:v>Obesity</c:v>
                  </c:pt>
                  <c:pt idx="751">
                    <c:v>Normal Weight</c:v>
                  </c:pt>
                  <c:pt idx="752">
                    <c:v>Obesity</c:v>
                  </c:pt>
                  <c:pt idx="753">
                    <c:v>Obesity</c:v>
                  </c:pt>
                  <c:pt idx="754">
                    <c:v>Obesity</c:v>
                  </c:pt>
                  <c:pt idx="755">
                    <c:v>Obesity</c:v>
                  </c:pt>
                  <c:pt idx="756">
                    <c:v>Obesity</c:v>
                  </c:pt>
                  <c:pt idx="757">
                    <c:v>Obesity</c:v>
                  </c:pt>
                  <c:pt idx="758">
                    <c:v>Obesity</c:v>
                  </c:pt>
                  <c:pt idx="759">
                    <c:v>Obesity</c:v>
                  </c:pt>
                  <c:pt idx="760">
                    <c:v>Obesity</c:v>
                  </c:pt>
                  <c:pt idx="761">
                    <c:v>Obesity</c:v>
                  </c:pt>
                  <c:pt idx="762">
                    <c:v>Obesity</c:v>
                  </c:pt>
                  <c:pt idx="763">
                    <c:v>Overweight</c:v>
                  </c:pt>
                  <c:pt idx="764">
                    <c:v>Overweight</c:v>
                  </c:pt>
                  <c:pt idx="765">
                    <c:v>Obesity</c:v>
                  </c:pt>
                  <c:pt idx="766">
                    <c:v>Obesity</c:v>
                  </c:pt>
                  <c:pt idx="767">
                    <c:v>Obesity</c:v>
                  </c:pt>
                  <c:pt idx="768">
                    <c:v>Obesity</c:v>
                  </c:pt>
                  <c:pt idx="769">
                    <c:v>Normal Weight</c:v>
                  </c:pt>
                  <c:pt idx="770">
                    <c:v>Obesity</c:v>
                  </c:pt>
                  <c:pt idx="771">
                    <c:v>Obesity</c:v>
                  </c:pt>
                  <c:pt idx="772">
                    <c:v>Obesity</c:v>
                  </c:pt>
                  <c:pt idx="773">
                    <c:v>Obesity</c:v>
                  </c:pt>
                  <c:pt idx="774">
                    <c:v>Obesity</c:v>
                  </c:pt>
                  <c:pt idx="775">
                    <c:v>Obesity</c:v>
                  </c:pt>
                  <c:pt idx="776">
                    <c:v>Obesity</c:v>
                  </c:pt>
                  <c:pt idx="777">
                    <c:v>Obesity</c:v>
                  </c:pt>
                  <c:pt idx="778">
                    <c:v>Obesity</c:v>
                  </c:pt>
                  <c:pt idx="779">
                    <c:v>Obesity</c:v>
                  </c:pt>
                  <c:pt idx="780">
                    <c:v>Obesity</c:v>
                  </c:pt>
                  <c:pt idx="781">
                    <c:v>Obesity</c:v>
                  </c:pt>
                  <c:pt idx="782">
                    <c:v>Overweight</c:v>
                  </c:pt>
                  <c:pt idx="783">
                    <c:v>Obesity</c:v>
                  </c:pt>
                  <c:pt idx="784">
                    <c:v>Overweight</c:v>
                  </c:pt>
                  <c:pt idx="785">
                    <c:v>Obesity</c:v>
                  </c:pt>
                  <c:pt idx="786">
                    <c:v>Underweight</c:v>
                  </c:pt>
                  <c:pt idx="787">
                    <c:v>Obesity</c:v>
                  </c:pt>
                  <c:pt idx="788">
                    <c:v>Obesity</c:v>
                  </c:pt>
                  <c:pt idx="789">
                    <c:v>Normal Weight</c:v>
                  </c:pt>
                  <c:pt idx="790">
                    <c:v>Overweight</c:v>
                  </c:pt>
                  <c:pt idx="791">
                    <c:v>Obesity</c:v>
                  </c:pt>
                  <c:pt idx="792">
                    <c:v>Obesity</c:v>
                  </c:pt>
                  <c:pt idx="793">
                    <c:v>Normal Weight</c:v>
                  </c:pt>
                  <c:pt idx="794">
                    <c:v>Obesity</c:v>
                  </c:pt>
                  <c:pt idx="795">
                    <c:v>Obesity</c:v>
                  </c:pt>
                  <c:pt idx="796">
                    <c:v>Obesity</c:v>
                  </c:pt>
                  <c:pt idx="797">
                    <c:v>Obesity</c:v>
                  </c:pt>
                  <c:pt idx="798">
                    <c:v>Overweight</c:v>
                  </c:pt>
                  <c:pt idx="799">
                    <c:v>Obesity</c:v>
                  </c:pt>
                  <c:pt idx="800">
                    <c:v>Overweight</c:v>
                  </c:pt>
                  <c:pt idx="801">
                    <c:v>Obesity</c:v>
                  </c:pt>
                  <c:pt idx="802">
                    <c:v>Obesity</c:v>
                  </c:pt>
                  <c:pt idx="803">
                    <c:v>Normal Weight</c:v>
                  </c:pt>
                  <c:pt idx="804">
                    <c:v>Obesity</c:v>
                  </c:pt>
                  <c:pt idx="805">
                    <c:v>Obesity</c:v>
                  </c:pt>
                  <c:pt idx="806">
                    <c:v>Overweight</c:v>
                  </c:pt>
                  <c:pt idx="807">
                    <c:v>Obesity</c:v>
                  </c:pt>
                  <c:pt idx="808">
                    <c:v>Obesity</c:v>
                  </c:pt>
                  <c:pt idx="809">
                    <c:v>Obesity</c:v>
                  </c:pt>
                  <c:pt idx="810">
                    <c:v>Obesity</c:v>
                  </c:pt>
                  <c:pt idx="811">
                    <c:v>Obesity</c:v>
                  </c:pt>
                  <c:pt idx="812">
                    <c:v>Normal Weight</c:v>
                  </c:pt>
                  <c:pt idx="813">
                    <c:v>Obesity</c:v>
                  </c:pt>
                  <c:pt idx="814">
                    <c:v>Obesity</c:v>
                  </c:pt>
                  <c:pt idx="815">
                    <c:v>Obesity</c:v>
                  </c:pt>
                  <c:pt idx="816">
                    <c:v>Overweight</c:v>
                  </c:pt>
                  <c:pt idx="817">
                    <c:v>Overweight</c:v>
                  </c:pt>
                  <c:pt idx="818">
                    <c:v>Obesity</c:v>
                  </c:pt>
                  <c:pt idx="819">
                    <c:v>Obesity</c:v>
                  </c:pt>
                  <c:pt idx="820">
                    <c:v>Overweight</c:v>
                  </c:pt>
                  <c:pt idx="821">
                    <c:v>Obesity</c:v>
                  </c:pt>
                  <c:pt idx="822">
                    <c:v>Obesity</c:v>
                  </c:pt>
                  <c:pt idx="823">
                    <c:v>Underweight</c:v>
                  </c:pt>
                  <c:pt idx="824">
                    <c:v>Obesity</c:v>
                  </c:pt>
                  <c:pt idx="825">
                    <c:v>Overweight</c:v>
                  </c:pt>
                  <c:pt idx="826">
                    <c:v>Obesity</c:v>
                  </c:pt>
                  <c:pt idx="827">
                    <c:v>Obesity</c:v>
                  </c:pt>
                  <c:pt idx="828">
                    <c:v>Overweight</c:v>
                  </c:pt>
                  <c:pt idx="829">
                    <c:v>Obesity</c:v>
                  </c:pt>
                  <c:pt idx="830">
                    <c:v>Obesity</c:v>
                  </c:pt>
                  <c:pt idx="831">
                    <c:v>Obesity</c:v>
                  </c:pt>
                  <c:pt idx="832">
                    <c:v>Overweight</c:v>
                  </c:pt>
                  <c:pt idx="833">
                    <c:v>Obesity</c:v>
                  </c:pt>
                  <c:pt idx="834">
                    <c:v>Obesity</c:v>
                  </c:pt>
                  <c:pt idx="835">
                    <c:v>Obesity</c:v>
                  </c:pt>
                  <c:pt idx="836">
                    <c:v>Obesity</c:v>
                  </c:pt>
                  <c:pt idx="837">
                    <c:v>Obesity</c:v>
                  </c:pt>
                  <c:pt idx="838">
                    <c:v>Obesity</c:v>
                  </c:pt>
                  <c:pt idx="839">
                    <c:v>Obesity</c:v>
                  </c:pt>
                  <c:pt idx="840">
                    <c:v>Obesity</c:v>
                  </c:pt>
                  <c:pt idx="841">
                    <c:v>Obesity</c:v>
                  </c:pt>
                  <c:pt idx="842">
                    <c:v>Obesity</c:v>
                  </c:pt>
                  <c:pt idx="843">
                    <c:v>Obesity</c:v>
                  </c:pt>
                  <c:pt idx="844">
                    <c:v>Normal Weight</c:v>
                  </c:pt>
                  <c:pt idx="845">
                    <c:v>Overweight</c:v>
                  </c:pt>
                  <c:pt idx="846">
                    <c:v>Obesity</c:v>
                  </c:pt>
                  <c:pt idx="847">
                    <c:v>Obesity</c:v>
                  </c:pt>
                  <c:pt idx="848">
                    <c:v>Overweight</c:v>
                  </c:pt>
                  <c:pt idx="849">
                    <c:v>Obesity</c:v>
                  </c:pt>
                  <c:pt idx="850">
                    <c:v>Obesity</c:v>
                  </c:pt>
                  <c:pt idx="851">
                    <c:v>Obesity</c:v>
                  </c:pt>
                  <c:pt idx="852">
                    <c:v>Obesity</c:v>
                  </c:pt>
                  <c:pt idx="853">
                    <c:v>Obesity</c:v>
                  </c:pt>
                  <c:pt idx="854">
                    <c:v>Normal Weight</c:v>
                  </c:pt>
                  <c:pt idx="855">
                    <c:v>Obesity</c:v>
                  </c:pt>
                  <c:pt idx="856">
                    <c:v>Obesity</c:v>
                  </c:pt>
                  <c:pt idx="857">
                    <c:v>Obesity</c:v>
                  </c:pt>
                  <c:pt idx="858">
                    <c:v>Normal Weight</c:v>
                  </c:pt>
                  <c:pt idx="859">
                    <c:v>Normal Weight</c:v>
                  </c:pt>
                  <c:pt idx="860">
                    <c:v>Obesity</c:v>
                  </c:pt>
                  <c:pt idx="861">
                    <c:v>Obesity</c:v>
                  </c:pt>
                  <c:pt idx="862">
                    <c:v>Obesity</c:v>
                  </c:pt>
                  <c:pt idx="863">
                    <c:v>Obesity</c:v>
                  </c:pt>
                  <c:pt idx="864">
                    <c:v>Obesity</c:v>
                  </c:pt>
                  <c:pt idx="865">
                    <c:v>Overweight</c:v>
                  </c:pt>
                  <c:pt idx="866">
                    <c:v>Obesity</c:v>
                  </c:pt>
                  <c:pt idx="867">
                    <c:v>Obesity</c:v>
                  </c:pt>
                  <c:pt idx="868">
                    <c:v>Overweight</c:v>
                  </c:pt>
                  <c:pt idx="869">
                    <c:v>Normal Weight</c:v>
                  </c:pt>
                  <c:pt idx="870">
                    <c:v>Overweight</c:v>
                  </c:pt>
                  <c:pt idx="871">
                    <c:v>Obesity</c:v>
                  </c:pt>
                  <c:pt idx="872">
                    <c:v>Overweight</c:v>
                  </c:pt>
                  <c:pt idx="873">
                    <c:v>Obesity</c:v>
                  </c:pt>
                  <c:pt idx="874">
                    <c:v>Obesity</c:v>
                  </c:pt>
                  <c:pt idx="875">
                    <c:v>Obesity</c:v>
                  </c:pt>
                  <c:pt idx="876">
                    <c:v>Obesity</c:v>
                  </c:pt>
                  <c:pt idx="877">
                    <c:v>Obesity</c:v>
                  </c:pt>
                  <c:pt idx="878">
                    <c:v>Obesity</c:v>
                  </c:pt>
                  <c:pt idx="879">
                    <c:v>Obesity</c:v>
                  </c:pt>
                  <c:pt idx="880">
                    <c:v>Overweight</c:v>
                  </c:pt>
                  <c:pt idx="881">
                    <c:v>Obesity</c:v>
                  </c:pt>
                  <c:pt idx="882">
                    <c:v>Overweight</c:v>
                  </c:pt>
                  <c:pt idx="883">
                    <c:v>Obesity</c:v>
                  </c:pt>
                  <c:pt idx="884">
                    <c:v>Overweight</c:v>
                  </c:pt>
                  <c:pt idx="885">
                    <c:v>Overweight</c:v>
                  </c:pt>
                  <c:pt idx="886">
                    <c:v>Obesity</c:v>
                  </c:pt>
                  <c:pt idx="887">
                    <c:v>Obesity</c:v>
                  </c:pt>
                  <c:pt idx="888">
                    <c:v>Obesity</c:v>
                  </c:pt>
                  <c:pt idx="889">
                    <c:v>Overweight</c:v>
                  </c:pt>
                  <c:pt idx="890">
                    <c:v>Overweight</c:v>
                  </c:pt>
                  <c:pt idx="891">
                    <c:v>Obesity</c:v>
                  </c:pt>
                  <c:pt idx="892">
                    <c:v>Obesity</c:v>
                  </c:pt>
                  <c:pt idx="893">
                    <c:v>Overweight</c:v>
                  </c:pt>
                  <c:pt idx="894">
                    <c:v>Overweight</c:v>
                  </c:pt>
                  <c:pt idx="895">
                    <c:v>Obesity</c:v>
                  </c:pt>
                  <c:pt idx="896">
                    <c:v>Overweight</c:v>
                  </c:pt>
                  <c:pt idx="897">
                    <c:v>Normal Weight</c:v>
                  </c:pt>
                  <c:pt idx="898">
                    <c:v>Obesity</c:v>
                  </c:pt>
                  <c:pt idx="899">
                    <c:v>Obesity</c:v>
                  </c:pt>
                  <c:pt idx="900">
                    <c:v>Overweight</c:v>
                  </c:pt>
                  <c:pt idx="901">
                    <c:v>Obesity</c:v>
                  </c:pt>
                  <c:pt idx="902">
                    <c:v>Normal Weight</c:v>
                  </c:pt>
                  <c:pt idx="903">
                    <c:v>Normal Weight</c:v>
                  </c:pt>
                  <c:pt idx="904">
                    <c:v>Obesity</c:v>
                  </c:pt>
                  <c:pt idx="905">
                    <c:v>Obesity</c:v>
                  </c:pt>
                  <c:pt idx="906">
                    <c:v>Obesity</c:v>
                  </c:pt>
                  <c:pt idx="907">
                    <c:v>Obesity</c:v>
                  </c:pt>
                  <c:pt idx="908">
                    <c:v>Obesity</c:v>
                  </c:pt>
                  <c:pt idx="909">
                    <c:v>Obesity</c:v>
                  </c:pt>
                  <c:pt idx="910">
                    <c:v>Obesity</c:v>
                  </c:pt>
                  <c:pt idx="911">
                    <c:v>Obesity</c:v>
                  </c:pt>
                  <c:pt idx="912">
                    <c:v>Obesity</c:v>
                  </c:pt>
                  <c:pt idx="913">
                    <c:v>Overweight</c:v>
                  </c:pt>
                  <c:pt idx="914">
                    <c:v>Overweight</c:v>
                  </c:pt>
                  <c:pt idx="915">
                    <c:v>Normal Weight</c:v>
                  </c:pt>
                  <c:pt idx="916">
                    <c:v>Obesity</c:v>
                  </c:pt>
                  <c:pt idx="917">
                    <c:v>Overweight</c:v>
                  </c:pt>
                  <c:pt idx="918">
                    <c:v>Obesity</c:v>
                  </c:pt>
                  <c:pt idx="919">
                    <c:v>Obesity</c:v>
                  </c:pt>
                  <c:pt idx="920">
                    <c:v>Obesity</c:v>
                  </c:pt>
                  <c:pt idx="921">
                    <c:v>Obesity</c:v>
                  </c:pt>
                  <c:pt idx="922">
                    <c:v>Obesity</c:v>
                  </c:pt>
                  <c:pt idx="923">
                    <c:v>Overweight</c:v>
                  </c:pt>
                  <c:pt idx="924">
                    <c:v>Obesity</c:v>
                  </c:pt>
                  <c:pt idx="925">
                    <c:v>Overweight</c:v>
                  </c:pt>
                  <c:pt idx="926">
                    <c:v>Normal Weight</c:v>
                  </c:pt>
                  <c:pt idx="927">
                    <c:v>Normal Weight</c:v>
                  </c:pt>
                  <c:pt idx="928">
                    <c:v>Obesity</c:v>
                  </c:pt>
                  <c:pt idx="929">
                    <c:v>Obesity</c:v>
                  </c:pt>
                  <c:pt idx="930">
                    <c:v>Obesity</c:v>
                  </c:pt>
                  <c:pt idx="931">
                    <c:v>Obesity</c:v>
                  </c:pt>
                  <c:pt idx="932">
                    <c:v>Overweight</c:v>
                  </c:pt>
                  <c:pt idx="933">
                    <c:v>Overweight</c:v>
                  </c:pt>
                  <c:pt idx="934">
                    <c:v>Overweight</c:v>
                  </c:pt>
                  <c:pt idx="935">
                    <c:v>Overweight</c:v>
                  </c:pt>
                  <c:pt idx="936">
                    <c:v>Obesity</c:v>
                  </c:pt>
                  <c:pt idx="937">
                    <c:v>Normal Weight</c:v>
                  </c:pt>
                  <c:pt idx="938">
                    <c:v>Obesity</c:v>
                  </c:pt>
                  <c:pt idx="939">
                    <c:v>Obesity</c:v>
                  </c:pt>
                  <c:pt idx="940">
                    <c:v>Obesity</c:v>
                  </c:pt>
                  <c:pt idx="941">
                    <c:v>Overweight</c:v>
                  </c:pt>
                  <c:pt idx="942">
                    <c:v>Overweight</c:v>
                  </c:pt>
                  <c:pt idx="943">
                    <c:v>Obesity</c:v>
                  </c:pt>
                  <c:pt idx="944">
                    <c:v>Overweight</c:v>
                  </c:pt>
                  <c:pt idx="945">
                    <c:v>Obesity</c:v>
                  </c:pt>
                  <c:pt idx="946">
                    <c:v>Overweight</c:v>
                  </c:pt>
                  <c:pt idx="947">
                    <c:v>Obesity</c:v>
                  </c:pt>
                  <c:pt idx="948">
                    <c:v>Obesity</c:v>
                  </c:pt>
                  <c:pt idx="949">
                    <c:v>Overweight</c:v>
                  </c:pt>
                  <c:pt idx="950">
                    <c:v>Obesity</c:v>
                  </c:pt>
                  <c:pt idx="951">
                    <c:v>Obesity</c:v>
                  </c:pt>
                  <c:pt idx="952">
                    <c:v>Obesity</c:v>
                  </c:pt>
                  <c:pt idx="953">
                    <c:v>Underweight</c:v>
                  </c:pt>
                  <c:pt idx="954">
                    <c:v>Obesity</c:v>
                  </c:pt>
                  <c:pt idx="955">
                    <c:v>Obesity</c:v>
                  </c:pt>
                  <c:pt idx="956">
                    <c:v>Normal Weight</c:v>
                  </c:pt>
                  <c:pt idx="957">
                    <c:v>Obesity</c:v>
                  </c:pt>
                  <c:pt idx="958">
                    <c:v>Obesity</c:v>
                  </c:pt>
                  <c:pt idx="959">
                    <c:v>Obesity</c:v>
                  </c:pt>
                  <c:pt idx="960">
                    <c:v>Obesity</c:v>
                  </c:pt>
                  <c:pt idx="961">
                    <c:v>Obesity</c:v>
                  </c:pt>
                  <c:pt idx="962">
                    <c:v>Obesity</c:v>
                  </c:pt>
                  <c:pt idx="963">
                    <c:v>Overweight</c:v>
                  </c:pt>
                  <c:pt idx="964">
                    <c:v>Overweight</c:v>
                  </c:pt>
                  <c:pt idx="965">
                    <c:v>Overweight</c:v>
                  </c:pt>
                  <c:pt idx="966">
                    <c:v>Obesity</c:v>
                  </c:pt>
                  <c:pt idx="967">
                    <c:v>Obesity</c:v>
                  </c:pt>
                  <c:pt idx="968">
                    <c:v>Obesity</c:v>
                  </c:pt>
                  <c:pt idx="969">
                    <c:v>Obesity</c:v>
                  </c:pt>
                  <c:pt idx="970">
                    <c:v>Obesity</c:v>
                  </c:pt>
                  <c:pt idx="971">
                    <c:v>Obesity</c:v>
                  </c:pt>
                  <c:pt idx="972">
                    <c:v>Obesity</c:v>
                  </c:pt>
                  <c:pt idx="973">
                    <c:v>Obesity</c:v>
                  </c:pt>
                  <c:pt idx="974">
                    <c:v>Obesity</c:v>
                  </c:pt>
                  <c:pt idx="975">
                    <c:v>Obesity</c:v>
                  </c:pt>
                  <c:pt idx="976">
                    <c:v>Obesity</c:v>
                  </c:pt>
                  <c:pt idx="977">
                    <c:v>Obesity</c:v>
                  </c:pt>
                  <c:pt idx="978">
                    <c:v>Obesity</c:v>
                  </c:pt>
                  <c:pt idx="979">
                    <c:v>Obesity</c:v>
                  </c:pt>
                  <c:pt idx="980">
                    <c:v>Obesity</c:v>
                  </c:pt>
                  <c:pt idx="981">
                    <c:v>Obesity</c:v>
                  </c:pt>
                  <c:pt idx="982">
                    <c:v>Normal Weight</c:v>
                  </c:pt>
                  <c:pt idx="983">
                    <c:v>Overweight</c:v>
                  </c:pt>
                  <c:pt idx="984">
                    <c:v>Obesity</c:v>
                  </c:pt>
                  <c:pt idx="985">
                    <c:v>Obesity</c:v>
                  </c:pt>
                  <c:pt idx="986">
                    <c:v>Overweight</c:v>
                  </c:pt>
                  <c:pt idx="987">
                    <c:v>Obesity</c:v>
                  </c:pt>
                  <c:pt idx="988">
                    <c:v>Overweight</c:v>
                  </c:pt>
                  <c:pt idx="989">
                    <c:v>Overweight</c:v>
                  </c:pt>
                  <c:pt idx="990">
                    <c:v>Obesity</c:v>
                  </c:pt>
                  <c:pt idx="991">
                    <c:v>Obesity</c:v>
                  </c:pt>
                  <c:pt idx="992">
                    <c:v>Obesity</c:v>
                  </c:pt>
                  <c:pt idx="993">
                    <c:v>Overweight</c:v>
                  </c:pt>
                  <c:pt idx="994">
                    <c:v>Overweight</c:v>
                  </c:pt>
                  <c:pt idx="995">
                    <c:v>Overweight</c:v>
                  </c:pt>
                  <c:pt idx="996">
                    <c:v>Obesity</c:v>
                  </c:pt>
                  <c:pt idx="997">
                    <c:v>Obesity</c:v>
                  </c:pt>
                  <c:pt idx="998">
                    <c:v>Overweight</c:v>
                  </c:pt>
                  <c:pt idx="999">
                    <c:v>Obesity</c:v>
                  </c:pt>
                  <c:pt idx="1000">
                    <c:v>Overweight</c:v>
                  </c:pt>
                  <c:pt idx="1001">
                    <c:v>Obesity</c:v>
                  </c:pt>
                  <c:pt idx="1002">
                    <c:v>Obesity</c:v>
                  </c:pt>
                  <c:pt idx="1003">
                    <c:v>Obesity</c:v>
                  </c:pt>
                  <c:pt idx="1004">
                    <c:v>Overweight</c:v>
                  </c:pt>
                  <c:pt idx="1005">
                    <c:v>Obesity</c:v>
                  </c:pt>
                  <c:pt idx="1006">
                    <c:v>Overweight</c:v>
                  </c:pt>
                  <c:pt idx="1007">
                    <c:v>Obesity</c:v>
                  </c:pt>
                  <c:pt idx="1008">
                    <c:v>Obesity</c:v>
                  </c:pt>
                  <c:pt idx="1009">
                    <c:v>Obesity</c:v>
                  </c:pt>
                  <c:pt idx="1010">
                    <c:v>Overweight</c:v>
                  </c:pt>
                  <c:pt idx="1011">
                    <c:v>Overweight</c:v>
                  </c:pt>
                  <c:pt idx="1012">
                    <c:v>Overweight</c:v>
                  </c:pt>
                  <c:pt idx="1013">
                    <c:v>Overweight</c:v>
                  </c:pt>
                  <c:pt idx="1014">
                    <c:v>Obesity</c:v>
                  </c:pt>
                  <c:pt idx="1015">
                    <c:v>Obesity</c:v>
                  </c:pt>
                  <c:pt idx="1016">
                    <c:v>Obesity</c:v>
                  </c:pt>
                  <c:pt idx="1017">
                    <c:v>Obesity</c:v>
                  </c:pt>
                  <c:pt idx="1018">
                    <c:v>Obesity</c:v>
                  </c:pt>
                  <c:pt idx="1019">
                    <c:v>Obesity</c:v>
                  </c:pt>
                  <c:pt idx="1020">
                    <c:v>Obesity</c:v>
                  </c:pt>
                  <c:pt idx="1021">
                    <c:v>Obesity</c:v>
                  </c:pt>
                  <c:pt idx="1022">
                    <c:v>Overweight</c:v>
                  </c:pt>
                  <c:pt idx="1023">
                    <c:v>Normal Weight</c:v>
                  </c:pt>
                  <c:pt idx="1024">
                    <c:v>Obesity</c:v>
                  </c:pt>
                  <c:pt idx="1025">
                    <c:v>Obesity</c:v>
                  </c:pt>
                  <c:pt idx="1026">
                    <c:v>Obesity</c:v>
                  </c:pt>
                  <c:pt idx="1027">
                    <c:v>Obesity</c:v>
                  </c:pt>
                  <c:pt idx="1028">
                    <c:v>Overweight</c:v>
                  </c:pt>
                  <c:pt idx="1029">
                    <c:v>Obesity</c:v>
                  </c:pt>
                  <c:pt idx="1030">
                    <c:v>Normal Weight</c:v>
                  </c:pt>
                  <c:pt idx="1031">
                    <c:v>Normal Weight</c:v>
                  </c:pt>
                  <c:pt idx="1032">
                    <c:v>Obesity</c:v>
                  </c:pt>
                  <c:pt idx="1033">
                    <c:v>Obesity</c:v>
                  </c:pt>
                  <c:pt idx="1034">
                    <c:v>Obesity</c:v>
                  </c:pt>
                  <c:pt idx="1035">
                    <c:v>Obesity</c:v>
                  </c:pt>
                  <c:pt idx="1036">
                    <c:v>Obesity</c:v>
                  </c:pt>
                  <c:pt idx="1037">
                    <c:v>Obesity</c:v>
                  </c:pt>
                  <c:pt idx="1038">
                    <c:v>Obesity</c:v>
                  </c:pt>
                  <c:pt idx="1039">
                    <c:v>Obesity</c:v>
                  </c:pt>
                  <c:pt idx="1040">
                    <c:v>Overweight</c:v>
                  </c:pt>
                  <c:pt idx="1041">
                    <c:v>Obesity</c:v>
                  </c:pt>
                  <c:pt idx="1042">
                    <c:v>Normal Weight</c:v>
                  </c:pt>
                  <c:pt idx="1043">
                    <c:v>Obesity</c:v>
                  </c:pt>
                  <c:pt idx="1044">
                    <c:v>Obesity</c:v>
                  </c:pt>
                  <c:pt idx="1045">
                    <c:v>Obesity</c:v>
                  </c:pt>
                  <c:pt idx="1046">
                    <c:v>Obesity</c:v>
                  </c:pt>
                  <c:pt idx="1047">
                    <c:v>Obesity</c:v>
                  </c:pt>
                  <c:pt idx="1048">
                    <c:v>Obesity</c:v>
                  </c:pt>
                  <c:pt idx="1049">
                    <c:v>Overweight</c:v>
                  </c:pt>
                  <c:pt idx="1050">
                    <c:v>Overweight</c:v>
                  </c:pt>
                  <c:pt idx="1051">
                    <c:v>Obesity</c:v>
                  </c:pt>
                  <c:pt idx="1052">
                    <c:v>Normal Weight</c:v>
                  </c:pt>
                  <c:pt idx="1053">
                    <c:v>Overweight</c:v>
                  </c:pt>
                  <c:pt idx="1054">
                    <c:v>Overweight</c:v>
                  </c:pt>
                  <c:pt idx="1055">
                    <c:v>Obesity</c:v>
                  </c:pt>
                  <c:pt idx="1056">
                    <c:v>Obesity</c:v>
                  </c:pt>
                  <c:pt idx="1057">
                    <c:v>Normal Weight</c:v>
                  </c:pt>
                  <c:pt idx="1058">
                    <c:v>Obesity</c:v>
                  </c:pt>
                  <c:pt idx="1059">
                    <c:v>Obesity</c:v>
                  </c:pt>
                  <c:pt idx="1060">
                    <c:v>Obesity</c:v>
                  </c:pt>
                  <c:pt idx="1061">
                    <c:v>Obesity</c:v>
                  </c:pt>
                  <c:pt idx="1062">
                    <c:v>Overweight</c:v>
                  </c:pt>
                  <c:pt idx="1063">
                    <c:v>Obesity</c:v>
                  </c:pt>
                  <c:pt idx="1064">
                    <c:v>Obesity</c:v>
                  </c:pt>
                  <c:pt idx="1065">
                    <c:v>Normal Weight</c:v>
                  </c:pt>
                  <c:pt idx="1066">
                    <c:v>Obesity</c:v>
                  </c:pt>
                  <c:pt idx="1067">
                    <c:v>Obesity</c:v>
                  </c:pt>
                  <c:pt idx="1068">
                    <c:v>Obesity</c:v>
                  </c:pt>
                  <c:pt idx="1069">
                    <c:v>Obesity</c:v>
                  </c:pt>
                  <c:pt idx="1070">
                    <c:v>Overweight</c:v>
                  </c:pt>
                  <c:pt idx="1071">
                    <c:v>Overweight</c:v>
                  </c:pt>
                  <c:pt idx="1072">
                    <c:v>Obesity</c:v>
                  </c:pt>
                  <c:pt idx="1073">
                    <c:v>Obesity</c:v>
                  </c:pt>
                  <c:pt idx="1074">
                    <c:v>Overweight</c:v>
                  </c:pt>
                  <c:pt idx="1075">
                    <c:v>Overweight</c:v>
                  </c:pt>
                  <c:pt idx="1076">
                    <c:v>Normal Weight</c:v>
                  </c:pt>
                  <c:pt idx="1077">
                    <c:v>Obesity</c:v>
                  </c:pt>
                  <c:pt idx="1078">
                    <c:v>Overweight</c:v>
                  </c:pt>
                  <c:pt idx="1079">
                    <c:v>Obesity</c:v>
                  </c:pt>
                  <c:pt idx="1080">
                    <c:v>Normal Weight</c:v>
                  </c:pt>
                  <c:pt idx="1081">
                    <c:v>Obesity</c:v>
                  </c:pt>
                  <c:pt idx="1082">
                    <c:v>Overweight</c:v>
                  </c:pt>
                  <c:pt idx="1083">
                    <c:v>Obesity</c:v>
                  </c:pt>
                  <c:pt idx="1084">
                    <c:v>Overweight</c:v>
                  </c:pt>
                  <c:pt idx="1085">
                    <c:v>Overweight</c:v>
                  </c:pt>
                  <c:pt idx="1086">
                    <c:v>Obesity</c:v>
                  </c:pt>
                  <c:pt idx="1087">
                    <c:v>Obesity</c:v>
                  </c:pt>
                  <c:pt idx="1088">
                    <c:v>Overweight</c:v>
                  </c:pt>
                  <c:pt idx="1089">
                    <c:v>Overweight</c:v>
                  </c:pt>
                  <c:pt idx="1090">
                    <c:v>Obesity</c:v>
                  </c:pt>
                  <c:pt idx="1091">
                    <c:v>Overweight</c:v>
                  </c:pt>
                  <c:pt idx="1092">
                    <c:v>Obesity</c:v>
                  </c:pt>
                  <c:pt idx="1093">
                    <c:v>Obesity</c:v>
                  </c:pt>
                  <c:pt idx="1094">
                    <c:v>Obesity</c:v>
                  </c:pt>
                  <c:pt idx="1095">
                    <c:v>Obesity</c:v>
                  </c:pt>
                  <c:pt idx="1096">
                    <c:v>Obesity</c:v>
                  </c:pt>
                  <c:pt idx="1097">
                    <c:v>Normal Weight</c:v>
                  </c:pt>
                  <c:pt idx="1098">
                    <c:v>Normal Weight</c:v>
                  </c:pt>
                  <c:pt idx="1099">
                    <c:v>Obesity</c:v>
                  </c:pt>
                  <c:pt idx="1100">
                    <c:v>Overweight</c:v>
                  </c:pt>
                  <c:pt idx="1101">
                    <c:v>Obesity</c:v>
                  </c:pt>
                  <c:pt idx="1102">
                    <c:v>Overweight</c:v>
                  </c:pt>
                  <c:pt idx="1103">
                    <c:v>Obesity</c:v>
                  </c:pt>
                  <c:pt idx="1104">
                    <c:v>Obesity</c:v>
                  </c:pt>
                  <c:pt idx="1105">
                    <c:v>Obesity</c:v>
                  </c:pt>
                  <c:pt idx="1106">
                    <c:v>Overweight</c:v>
                  </c:pt>
                  <c:pt idx="1107">
                    <c:v>Normal Weight</c:v>
                  </c:pt>
                  <c:pt idx="1108">
                    <c:v>Obesity</c:v>
                  </c:pt>
                  <c:pt idx="1109">
                    <c:v>Overweight</c:v>
                  </c:pt>
                  <c:pt idx="1110">
                    <c:v>Normal Weight</c:v>
                  </c:pt>
                  <c:pt idx="1111">
                    <c:v>Obesity</c:v>
                  </c:pt>
                  <c:pt idx="1112">
                    <c:v>Obesity</c:v>
                  </c:pt>
                  <c:pt idx="1113">
                    <c:v>Obesity</c:v>
                  </c:pt>
                  <c:pt idx="1114">
                    <c:v>Obesity</c:v>
                  </c:pt>
                  <c:pt idx="1115">
                    <c:v>Obesity</c:v>
                  </c:pt>
                  <c:pt idx="1116">
                    <c:v>Normal Weight</c:v>
                  </c:pt>
                  <c:pt idx="1117">
                    <c:v>Overweight</c:v>
                  </c:pt>
                  <c:pt idx="1118">
                    <c:v>Overweight</c:v>
                  </c:pt>
                  <c:pt idx="1119">
                    <c:v>Obesity</c:v>
                  </c:pt>
                  <c:pt idx="1120">
                    <c:v>Obesity</c:v>
                  </c:pt>
                  <c:pt idx="1121">
                    <c:v>Normal Weight</c:v>
                  </c:pt>
                  <c:pt idx="1122">
                    <c:v>Obesity</c:v>
                  </c:pt>
                  <c:pt idx="1123">
                    <c:v>Overweight</c:v>
                  </c:pt>
                  <c:pt idx="1124">
                    <c:v>Obesity</c:v>
                  </c:pt>
                  <c:pt idx="1125">
                    <c:v>Underweight</c:v>
                  </c:pt>
                  <c:pt idx="1126">
                    <c:v>Obesity</c:v>
                  </c:pt>
                  <c:pt idx="1127">
                    <c:v>Overweight</c:v>
                  </c:pt>
                  <c:pt idx="1128">
                    <c:v>Normal Weight</c:v>
                  </c:pt>
                  <c:pt idx="1129">
                    <c:v>Obesity</c:v>
                  </c:pt>
                  <c:pt idx="1130">
                    <c:v>Obesity</c:v>
                  </c:pt>
                  <c:pt idx="1131">
                    <c:v>Obesity</c:v>
                  </c:pt>
                  <c:pt idx="1132">
                    <c:v>Normal Weight</c:v>
                  </c:pt>
                  <c:pt idx="1133">
                    <c:v>Obesity</c:v>
                  </c:pt>
                  <c:pt idx="1134">
                    <c:v>Overweight</c:v>
                  </c:pt>
                  <c:pt idx="1135">
                    <c:v>Obesity</c:v>
                  </c:pt>
                  <c:pt idx="1136">
                    <c:v>Obesity</c:v>
                  </c:pt>
                  <c:pt idx="1137">
                    <c:v>Obesity</c:v>
                  </c:pt>
                  <c:pt idx="1138">
                    <c:v>Obesity</c:v>
                  </c:pt>
                  <c:pt idx="1139">
                    <c:v>Obesity</c:v>
                  </c:pt>
                  <c:pt idx="1140">
                    <c:v>Overweight</c:v>
                  </c:pt>
                  <c:pt idx="1141">
                    <c:v>Obesity</c:v>
                  </c:pt>
                  <c:pt idx="1142">
                    <c:v>Normal Weight</c:v>
                  </c:pt>
                  <c:pt idx="1143">
                    <c:v>Overweight</c:v>
                  </c:pt>
                  <c:pt idx="1144">
                    <c:v>Normal Weight</c:v>
                  </c:pt>
                  <c:pt idx="1145">
                    <c:v>Obesity</c:v>
                  </c:pt>
                  <c:pt idx="1146">
                    <c:v>Obesity</c:v>
                  </c:pt>
                  <c:pt idx="1147">
                    <c:v>Overweight</c:v>
                  </c:pt>
                  <c:pt idx="1148">
                    <c:v>Overweight</c:v>
                  </c:pt>
                  <c:pt idx="1149">
                    <c:v>Obesity</c:v>
                  </c:pt>
                  <c:pt idx="1150">
                    <c:v>Normal Weight</c:v>
                  </c:pt>
                  <c:pt idx="1151">
                    <c:v>Obesity</c:v>
                  </c:pt>
                  <c:pt idx="1152">
                    <c:v>Obesity</c:v>
                  </c:pt>
                  <c:pt idx="1153">
                    <c:v>Normal Weight</c:v>
                  </c:pt>
                  <c:pt idx="1154">
                    <c:v>Obesity</c:v>
                  </c:pt>
                  <c:pt idx="1155">
                    <c:v>Obesity</c:v>
                  </c:pt>
                  <c:pt idx="1156">
                    <c:v>Obesity</c:v>
                  </c:pt>
                  <c:pt idx="1157">
                    <c:v>Obesity</c:v>
                  </c:pt>
                  <c:pt idx="1158">
                    <c:v>Overweight</c:v>
                  </c:pt>
                  <c:pt idx="1159">
                    <c:v>Overweight</c:v>
                  </c:pt>
                  <c:pt idx="1160">
                    <c:v>Obesity</c:v>
                  </c:pt>
                  <c:pt idx="1161">
                    <c:v>Normal Weight</c:v>
                  </c:pt>
                  <c:pt idx="1162">
                    <c:v>Normal Weight</c:v>
                  </c:pt>
                  <c:pt idx="1163">
                    <c:v>Obesity</c:v>
                  </c:pt>
                  <c:pt idx="1164">
                    <c:v>Obesity</c:v>
                  </c:pt>
                  <c:pt idx="1165">
                    <c:v>Underweight</c:v>
                  </c:pt>
                  <c:pt idx="1166">
                    <c:v>Obesity</c:v>
                  </c:pt>
                  <c:pt idx="1167">
                    <c:v>Overweight</c:v>
                  </c:pt>
                  <c:pt idx="1168">
                    <c:v>Obesity</c:v>
                  </c:pt>
                  <c:pt idx="1169">
                    <c:v>Overweight</c:v>
                  </c:pt>
                  <c:pt idx="1170">
                    <c:v>Obesity</c:v>
                  </c:pt>
                  <c:pt idx="1171">
                    <c:v>Obesity</c:v>
                  </c:pt>
                  <c:pt idx="1172">
                    <c:v>Overweight</c:v>
                  </c:pt>
                  <c:pt idx="1173">
                    <c:v>Overweight</c:v>
                  </c:pt>
                  <c:pt idx="1174">
                    <c:v>Overweight</c:v>
                  </c:pt>
                  <c:pt idx="1175">
                    <c:v>Normal Weight</c:v>
                  </c:pt>
                  <c:pt idx="1176">
                    <c:v>Obesity</c:v>
                  </c:pt>
                  <c:pt idx="1177">
                    <c:v>Obesity</c:v>
                  </c:pt>
                  <c:pt idx="1178">
                    <c:v>Normal Weight</c:v>
                  </c:pt>
                  <c:pt idx="1179">
                    <c:v>Normal Weight</c:v>
                  </c:pt>
                  <c:pt idx="1180">
                    <c:v>Obesity</c:v>
                  </c:pt>
                  <c:pt idx="1181">
                    <c:v>Obesity</c:v>
                  </c:pt>
                  <c:pt idx="1182">
                    <c:v>Obesity</c:v>
                  </c:pt>
                  <c:pt idx="1183">
                    <c:v>Overweight</c:v>
                  </c:pt>
                  <c:pt idx="1184">
                    <c:v>Overweight</c:v>
                  </c:pt>
                  <c:pt idx="1185">
                    <c:v>Overweight</c:v>
                  </c:pt>
                  <c:pt idx="1186">
                    <c:v>Obesity</c:v>
                  </c:pt>
                  <c:pt idx="1187">
                    <c:v>Obesity</c:v>
                  </c:pt>
                  <c:pt idx="1188">
                    <c:v>Normal Weight</c:v>
                  </c:pt>
                  <c:pt idx="1189">
                    <c:v>Overweight</c:v>
                  </c:pt>
                  <c:pt idx="1190">
                    <c:v>Overweight</c:v>
                  </c:pt>
                  <c:pt idx="1191">
                    <c:v>Obesity</c:v>
                  </c:pt>
                  <c:pt idx="1192">
                    <c:v>Overweight</c:v>
                  </c:pt>
                  <c:pt idx="1193">
                    <c:v>Overweight</c:v>
                  </c:pt>
                  <c:pt idx="1194">
                    <c:v>Obesity</c:v>
                  </c:pt>
                  <c:pt idx="1195">
                    <c:v>Obesity</c:v>
                  </c:pt>
                  <c:pt idx="1196">
                    <c:v>Obesity</c:v>
                  </c:pt>
                  <c:pt idx="1197">
                    <c:v>Obesity</c:v>
                  </c:pt>
                  <c:pt idx="1198">
                    <c:v>Obesity</c:v>
                  </c:pt>
                  <c:pt idx="1199">
                    <c:v>Overweight</c:v>
                  </c:pt>
                  <c:pt idx="1200">
                    <c:v>Obesity</c:v>
                  </c:pt>
                  <c:pt idx="1201">
                    <c:v>Overweight</c:v>
                  </c:pt>
                  <c:pt idx="1202">
                    <c:v>Normal Weight</c:v>
                  </c:pt>
                  <c:pt idx="1203">
                    <c:v>Obesity</c:v>
                  </c:pt>
                  <c:pt idx="1204">
                    <c:v>Obesity</c:v>
                  </c:pt>
                  <c:pt idx="1205">
                    <c:v>Obesity</c:v>
                  </c:pt>
                  <c:pt idx="1206">
                    <c:v>Overweight</c:v>
                  </c:pt>
                  <c:pt idx="1207">
                    <c:v>Normal Weight</c:v>
                  </c:pt>
                  <c:pt idx="1208">
                    <c:v>Obesity</c:v>
                  </c:pt>
                  <c:pt idx="1209">
                    <c:v>Overweight</c:v>
                  </c:pt>
                  <c:pt idx="1210">
                    <c:v>Obesity</c:v>
                  </c:pt>
                  <c:pt idx="1211">
                    <c:v>Overweight</c:v>
                  </c:pt>
                  <c:pt idx="1212">
                    <c:v>Overweight</c:v>
                  </c:pt>
                  <c:pt idx="1213">
                    <c:v>Obesity</c:v>
                  </c:pt>
                  <c:pt idx="1214">
                    <c:v>Overweight</c:v>
                  </c:pt>
                  <c:pt idx="1215">
                    <c:v>Normal Weight</c:v>
                  </c:pt>
                  <c:pt idx="1216">
                    <c:v>Overweight</c:v>
                  </c:pt>
                  <c:pt idx="1217">
                    <c:v>Overweight</c:v>
                  </c:pt>
                  <c:pt idx="1218">
                    <c:v>Overweight</c:v>
                  </c:pt>
                  <c:pt idx="1219">
                    <c:v>Overweight</c:v>
                  </c:pt>
                  <c:pt idx="1220">
                    <c:v>Obesity</c:v>
                  </c:pt>
                  <c:pt idx="1221">
                    <c:v>Normal Weight</c:v>
                  </c:pt>
                  <c:pt idx="1222">
                    <c:v>Normal Weight</c:v>
                  </c:pt>
                  <c:pt idx="1223">
                    <c:v>Obesity</c:v>
                  </c:pt>
                  <c:pt idx="1224">
                    <c:v>Normal Weight</c:v>
                  </c:pt>
                  <c:pt idx="1225">
                    <c:v>Obesity</c:v>
                  </c:pt>
                  <c:pt idx="1226">
                    <c:v>Overweight</c:v>
                  </c:pt>
                  <c:pt idx="1227">
                    <c:v>Obesity</c:v>
                  </c:pt>
                  <c:pt idx="1228">
                    <c:v>Obesity</c:v>
                  </c:pt>
                  <c:pt idx="1229">
                    <c:v>Overweight</c:v>
                  </c:pt>
                  <c:pt idx="1230">
                    <c:v>Normal Weight</c:v>
                  </c:pt>
                  <c:pt idx="1231">
                    <c:v>Overweight</c:v>
                  </c:pt>
                  <c:pt idx="1232">
                    <c:v>Obesity</c:v>
                  </c:pt>
                  <c:pt idx="1233">
                    <c:v>Obesity</c:v>
                  </c:pt>
                  <c:pt idx="1234">
                    <c:v>Obesity</c:v>
                  </c:pt>
                  <c:pt idx="1235">
                    <c:v>Overweight</c:v>
                  </c:pt>
                  <c:pt idx="1236">
                    <c:v>Overweight</c:v>
                  </c:pt>
                  <c:pt idx="1237">
                    <c:v>Obesity</c:v>
                  </c:pt>
                  <c:pt idx="1238">
                    <c:v>Obesity</c:v>
                  </c:pt>
                  <c:pt idx="1239">
                    <c:v>Normal Weight</c:v>
                  </c:pt>
                  <c:pt idx="1240">
                    <c:v>Obesity</c:v>
                  </c:pt>
                  <c:pt idx="1241">
                    <c:v>Obesity</c:v>
                  </c:pt>
                  <c:pt idx="1242">
                    <c:v>Obesity</c:v>
                  </c:pt>
                  <c:pt idx="1243">
                    <c:v>Overweight</c:v>
                  </c:pt>
                  <c:pt idx="1244">
                    <c:v>Overweight</c:v>
                  </c:pt>
                  <c:pt idx="1245">
                    <c:v>Normal Weight</c:v>
                  </c:pt>
                  <c:pt idx="1246">
                    <c:v>Obesity</c:v>
                  </c:pt>
                  <c:pt idx="1247">
                    <c:v>Normal Weight</c:v>
                  </c:pt>
                  <c:pt idx="1248">
                    <c:v>Overweight</c:v>
                  </c:pt>
                  <c:pt idx="1249">
                    <c:v>Obesity</c:v>
                  </c:pt>
                  <c:pt idx="1250">
                    <c:v>Obesity</c:v>
                  </c:pt>
                  <c:pt idx="1251">
                    <c:v>Overweight</c:v>
                  </c:pt>
                  <c:pt idx="1252">
                    <c:v>Obesity</c:v>
                  </c:pt>
                  <c:pt idx="1253">
                    <c:v>Obesity</c:v>
                  </c:pt>
                  <c:pt idx="1254">
                    <c:v>Obesity</c:v>
                  </c:pt>
                  <c:pt idx="1255">
                    <c:v>Overweight</c:v>
                  </c:pt>
                  <c:pt idx="1256">
                    <c:v>Obesity</c:v>
                  </c:pt>
                  <c:pt idx="1257">
                    <c:v>Normal Weight</c:v>
                  </c:pt>
                  <c:pt idx="1258">
                    <c:v>Obesity</c:v>
                  </c:pt>
                  <c:pt idx="1259">
                    <c:v>Overweight</c:v>
                  </c:pt>
                  <c:pt idx="1260">
                    <c:v>Obesity</c:v>
                  </c:pt>
                  <c:pt idx="1261">
                    <c:v>Normal Weight</c:v>
                  </c:pt>
                  <c:pt idx="1262">
                    <c:v>Obesity</c:v>
                  </c:pt>
                  <c:pt idx="1263">
                    <c:v>Obesity</c:v>
                  </c:pt>
                  <c:pt idx="1264">
                    <c:v>Overweight</c:v>
                  </c:pt>
                  <c:pt idx="1265">
                    <c:v>Overweight</c:v>
                  </c:pt>
                  <c:pt idx="1266">
                    <c:v>Normal Weight</c:v>
                  </c:pt>
                  <c:pt idx="1267">
                    <c:v>Obesity</c:v>
                  </c:pt>
                  <c:pt idx="1268">
                    <c:v>Normal Weight</c:v>
                  </c:pt>
                  <c:pt idx="1269">
                    <c:v>Normal Weight</c:v>
                  </c:pt>
                  <c:pt idx="1270">
                    <c:v>Normal Weight</c:v>
                  </c:pt>
                  <c:pt idx="1271">
                    <c:v>Overweight</c:v>
                  </c:pt>
                  <c:pt idx="1272">
                    <c:v>Overweight</c:v>
                  </c:pt>
                  <c:pt idx="1273">
                    <c:v>Normal Weight</c:v>
                  </c:pt>
                  <c:pt idx="1274">
                    <c:v>Normal Weight</c:v>
                  </c:pt>
                  <c:pt idx="1275">
                    <c:v>Normal Weight</c:v>
                  </c:pt>
                  <c:pt idx="1276">
                    <c:v>Overweight</c:v>
                  </c:pt>
                  <c:pt idx="1277">
                    <c:v>Obesity</c:v>
                  </c:pt>
                  <c:pt idx="1278">
                    <c:v>Normal Weight</c:v>
                  </c:pt>
                  <c:pt idx="1279">
                    <c:v>Obesity</c:v>
                  </c:pt>
                  <c:pt idx="1280">
                    <c:v>Overweight</c:v>
                  </c:pt>
                  <c:pt idx="1281">
                    <c:v>Obesity</c:v>
                  </c:pt>
                  <c:pt idx="1282">
                    <c:v>Obesity</c:v>
                  </c:pt>
                  <c:pt idx="1283">
                    <c:v>Obesity</c:v>
                  </c:pt>
                  <c:pt idx="1284">
                    <c:v>Obesity</c:v>
                  </c:pt>
                  <c:pt idx="1285">
                    <c:v>Overweight</c:v>
                  </c:pt>
                  <c:pt idx="1286">
                    <c:v>Normal Weight</c:v>
                  </c:pt>
                  <c:pt idx="1287">
                    <c:v>Obesity</c:v>
                  </c:pt>
                  <c:pt idx="1288">
                    <c:v>Normal Weight</c:v>
                  </c:pt>
                  <c:pt idx="1289">
                    <c:v>Obesity</c:v>
                  </c:pt>
                  <c:pt idx="1290">
                    <c:v>Obesity</c:v>
                  </c:pt>
                  <c:pt idx="1291">
                    <c:v>Obesity</c:v>
                  </c:pt>
                  <c:pt idx="1292">
                    <c:v>Overweight</c:v>
                  </c:pt>
                  <c:pt idx="1293">
                    <c:v>Overweight</c:v>
                  </c:pt>
                  <c:pt idx="1294">
                    <c:v>Obesity</c:v>
                  </c:pt>
                  <c:pt idx="1295">
                    <c:v>Obesity</c:v>
                  </c:pt>
                  <c:pt idx="1296">
                    <c:v>Obesity</c:v>
                  </c:pt>
                  <c:pt idx="1297">
                    <c:v>Overweight</c:v>
                  </c:pt>
                  <c:pt idx="1298">
                    <c:v>Normal Weight</c:v>
                  </c:pt>
                  <c:pt idx="1299">
                    <c:v>Overweight</c:v>
                  </c:pt>
                  <c:pt idx="1300">
                    <c:v>Overweight</c:v>
                  </c:pt>
                  <c:pt idx="1301">
                    <c:v>Normal Weight</c:v>
                  </c:pt>
                  <c:pt idx="1302">
                    <c:v>Normal Weight</c:v>
                  </c:pt>
                  <c:pt idx="1303">
                    <c:v>Obesity</c:v>
                  </c:pt>
                  <c:pt idx="1304">
                    <c:v>Obesity</c:v>
                  </c:pt>
                  <c:pt idx="1305">
                    <c:v>Normal Weight</c:v>
                  </c:pt>
                  <c:pt idx="1306">
                    <c:v>Normal Weight</c:v>
                  </c:pt>
                  <c:pt idx="1307">
                    <c:v>Underweight</c:v>
                  </c:pt>
                  <c:pt idx="1308">
                    <c:v>Obesity</c:v>
                  </c:pt>
                  <c:pt idx="1309">
                    <c:v>Obesity</c:v>
                  </c:pt>
                  <c:pt idx="1310">
                    <c:v>Obesity</c:v>
                  </c:pt>
                  <c:pt idx="1311">
                    <c:v>Obesity</c:v>
                  </c:pt>
                  <c:pt idx="1312">
                    <c:v>Obesity</c:v>
                  </c:pt>
                  <c:pt idx="1313">
                    <c:v>Obesity</c:v>
                  </c:pt>
                  <c:pt idx="1314">
                    <c:v>Normal Weight</c:v>
                  </c:pt>
                  <c:pt idx="1315">
                    <c:v>Obesity</c:v>
                  </c:pt>
                  <c:pt idx="1316">
                    <c:v>Obesity</c:v>
                  </c:pt>
                  <c:pt idx="1317">
                    <c:v>Overweight</c:v>
                  </c:pt>
                  <c:pt idx="1318">
                    <c:v>Obesity</c:v>
                  </c:pt>
                  <c:pt idx="1319">
                    <c:v>Normal Weight</c:v>
                  </c:pt>
                  <c:pt idx="1320">
                    <c:v>Normal Weight</c:v>
                  </c:pt>
                  <c:pt idx="1321">
                    <c:v>Normal Weight</c:v>
                  </c:pt>
                  <c:pt idx="1322">
                    <c:v>Obesity</c:v>
                  </c:pt>
                  <c:pt idx="1323">
                    <c:v>Overweight</c:v>
                  </c:pt>
                  <c:pt idx="1324">
                    <c:v>Overweight</c:v>
                  </c:pt>
                  <c:pt idx="1325">
                    <c:v>Overweight</c:v>
                  </c:pt>
                  <c:pt idx="1326">
                    <c:v>Normal Weight</c:v>
                  </c:pt>
                  <c:pt idx="1327">
                    <c:v>Underweight</c:v>
                  </c:pt>
                  <c:pt idx="1328">
                    <c:v>Obesity</c:v>
                  </c:pt>
                  <c:pt idx="1329">
                    <c:v>Overweight</c:v>
                  </c:pt>
                  <c:pt idx="1330">
                    <c:v>Underweight</c:v>
                  </c:pt>
                  <c:pt idx="1331">
                    <c:v>Obesity</c:v>
                  </c:pt>
                  <c:pt idx="1332">
                    <c:v>Obesity</c:v>
                  </c:pt>
                  <c:pt idx="1333">
                    <c:v>Obesity</c:v>
                  </c:pt>
                  <c:pt idx="1334">
                    <c:v>Obesity</c:v>
                  </c:pt>
                  <c:pt idx="1335">
                    <c:v>Obesity</c:v>
                  </c:pt>
                  <c:pt idx="1336">
                    <c:v>Obesity</c:v>
                  </c:pt>
                  <c:pt idx="1337">
                    <c:v>Overweight</c:v>
                  </c:pt>
                  <c:pt idx="1338">
                    <c:v>Normal Weight</c:v>
                  </c:pt>
                  <c:pt idx="1339">
                    <c:v>Obesity</c:v>
                  </c:pt>
                  <c:pt idx="1340">
                    <c:v>Obesity</c:v>
                  </c:pt>
                  <c:pt idx="1341">
                    <c:v>Obesity</c:v>
                  </c:pt>
                  <c:pt idx="1342">
                    <c:v>Obesity</c:v>
                  </c:pt>
                  <c:pt idx="1343">
                    <c:v>Normal Weight</c:v>
                  </c:pt>
                  <c:pt idx="1344">
                    <c:v>Obesity</c:v>
                  </c:pt>
                  <c:pt idx="1345">
                    <c:v>Normal Weight</c:v>
                  </c:pt>
                  <c:pt idx="1346">
                    <c:v>Obesity</c:v>
                  </c:pt>
                  <c:pt idx="1347">
                    <c:v>Normal Weight</c:v>
                  </c:pt>
                  <c:pt idx="1348">
                    <c:v>Overweight</c:v>
                  </c:pt>
                  <c:pt idx="1349">
                    <c:v>Overweight</c:v>
                  </c:pt>
                  <c:pt idx="1350">
                    <c:v>Obesity</c:v>
                  </c:pt>
                  <c:pt idx="1351">
                    <c:v>Overweight</c:v>
                  </c:pt>
                  <c:pt idx="1352">
                    <c:v>Overweight</c:v>
                  </c:pt>
                  <c:pt idx="1353">
                    <c:v>Obesity</c:v>
                  </c:pt>
                  <c:pt idx="1354">
                    <c:v>Obesity</c:v>
                  </c:pt>
                  <c:pt idx="1355">
                    <c:v>Overweight</c:v>
                  </c:pt>
                  <c:pt idx="1356">
                    <c:v>Obesity</c:v>
                  </c:pt>
                  <c:pt idx="1357">
                    <c:v>Underweight</c:v>
                  </c:pt>
                  <c:pt idx="1358">
                    <c:v>Normal Weight</c:v>
                  </c:pt>
                  <c:pt idx="1359">
                    <c:v>Normal Weight</c:v>
                  </c:pt>
                  <c:pt idx="1360">
                    <c:v>Normal Weight</c:v>
                  </c:pt>
                  <c:pt idx="1361">
                    <c:v>Overweight</c:v>
                  </c:pt>
                  <c:pt idx="1362">
                    <c:v>Normal Weight</c:v>
                  </c:pt>
                  <c:pt idx="1363">
                    <c:v>Obesity</c:v>
                  </c:pt>
                  <c:pt idx="1364">
                    <c:v>Underweight</c:v>
                  </c:pt>
                  <c:pt idx="1365">
                    <c:v>Overweight</c:v>
                  </c:pt>
                  <c:pt idx="1366">
                    <c:v>Obesity</c:v>
                  </c:pt>
                  <c:pt idx="1367">
                    <c:v>Underweight</c:v>
                  </c:pt>
                  <c:pt idx="1368">
                    <c:v>Obesity</c:v>
                  </c:pt>
                  <c:pt idx="1369">
                    <c:v>Obesity</c:v>
                  </c:pt>
                  <c:pt idx="1370">
                    <c:v>Obesity</c:v>
                  </c:pt>
                  <c:pt idx="1371">
                    <c:v>Obesity</c:v>
                  </c:pt>
                  <c:pt idx="1372">
                    <c:v>Obesity</c:v>
                  </c:pt>
                  <c:pt idx="1373">
                    <c:v>Obesity</c:v>
                  </c:pt>
                  <c:pt idx="1374">
                    <c:v>Obesity</c:v>
                  </c:pt>
                  <c:pt idx="1375">
                    <c:v>Overweight</c:v>
                  </c:pt>
                  <c:pt idx="1376">
                    <c:v>Obesity</c:v>
                  </c:pt>
                  <c:pt idx="1377">
                    <c:v>Obesity</c:v>
                  </c:pt>
                  <c:pt idx="1378">
                    <c:v>Overweight</c:v>
                  </c:pt>
                  <c:pt idx="1379">
                    <c:v>Obesity</c:v>
                  </c:pt>
                  <c:pt idx="1380">
                    <c:v>Underweight</c:v>
                  </c:pt>
                  <c:pt idx="1381">
                    <c:v>Obesity</c:v>
                  </c:pt>
                  <c:pt idx="1382">
                    <c:v>Obesity</c:v>
                  </c:pt>
                  <c:pt idx="1383">
                    <c:v>Overweight</c:v>
                  </c:pt>
                  <c:pt idx="1384">
                    <c:v>Obesity</c:v>
                  </c:pt>
                  <c:pt idx="1385">
                    <c:v>Overweight</c:v>
                  </c:pt>
                  <c:pt idx="1386">
                    <c:v>Overweight</c:v>
                  </c:pt>
                  <c:pt idx="1387">
                    <c:v>Obesity</c:v>
                  </c:pt>
                  <c:pt idx="1388">
                    <c:v>Overweight</c:v>
                  </c:pt>
                  <c:pt idx="1389">
                    <c:v>Normal Weight</c:v>
                  </c:pt>
                  <c:pt idx="1390">
                    <c:v>Obesity</c:v>
                  </c:pt>
                  <c:pt idx="1391">
                    <c:v>Obesity</c:v>
                  </c:pt>
                  <c:pt idx="1392">
                    <c:v>Normal Weight</c:v>
                  </c:pt>
                  <c:pt idx="1393">
                    <c:v>Underweight</c:v>
                  </c:pt>
                  <c:pt idx="1394">
                    <c:v>Obesity</c:v>
                  </c:pt>
                  <c:pt idx="1395">
                    <c:v>Obesity</c:v>
                  </c:pt>
                  <c:pt idx="1396">
                    <c:v>Obesity</c:v>
                  </c:pt>
                  <c:pt idx="1397">
                    <c:v>Obesity</c:v>
                  </c:pt>
                  <c:pt idx="1398">
                    <c:v>Overweight</c:v>
                  </c:pt>
                  <c:pt idx="1399">
                    <c:v>Obesity</c:v>
                  </c:pt>
                  <c:pt idx="1400">
                    <c:v>Obesity</c:v>
                  </c:pt>
                  <c:pt idx="1401">
                    <c:v>Obesity</c:v>
                  </c:pt>
                  <c:pt idx="1402">
                    <c:v>Overweight</c:v>
                  </c:pt>
                  <c:pt idx="1403">
                    <c:v>Overweight</c:v>
                  </c:pt>
                  <c:pt idx="1404">
                    <c:v>Overweight</c:v>
                  </c:pt>
                  <c:pt idx="1405">
                    <c:v>Obesity</c:v>
                  </c:pt>
                  <c:pt idx="1406">
                    <c:v>Underweight</c:v>
                  </c:pt>
                  <c:pt idx="1407">
                    <c:v>Obesity</c:v>
                  </c:pt>
                  <c:pt idx="1408">
                    <c:v>Normal Weight</c:v>
                  </c:pt>
                  <c:pt idx="1409">
                    <c:v>Obesity</c:v>
                  </c:pt>
                  <c:pt idx="1410">
                    <c:v>Overweight</c:v>
                  </c:pt>
                  <c:pt idx="1411">
                    <c:v>Obesity</c:v>
                  </c:pt>
                  <c:pt idx="1412">
                    <c:v>Normal Weight</c:v>
                  </c:pt>
                  <c:pt idx="1413">
                    <c:v>Normal Weight</c:v>
                  </c:pt>
                  <c:pt idx="1414">
                    <c:v>Overweight</c:v>
                  </c:pt>
                  <c:pt idx="1415">
                    <c:v>Overweight</c:v>
                  </c:pt>
                  <c:pt idx="1416">
                    <c:v>Obesity</c:v>
                  </c:pt>
                  <c:pt idx="1417">
                    <c:v>Overweight</c:v>
                  </c:pt>
                  <c:pt idx="1418">
                    <c:v>Obesity</c:v>
                  </c:pt>
                  <c:pt idx="1419">
                    <c:v>Normal Weight</c:v>
                  </c:pt>
                  <c:pt idx="1420">
                    <c:v>Obesity</c:v>
                  </c:pt>
                  <c:pt idx="1421">
                    <c:v>Obesity</c:v>
                  </c:pt>
                  <c:pt idx="1422">
                    <c:v>Obesity</c:v>
                  </c:pt>
                  <c:pt idx="1423">
                    <c:v>Obesity</c:v>
                  </c:pt>
                  <c:pt idx="1424">
                    <c:v>Obesity</c:v>
                  </c:pt>
                  <c:pt idx="1425">
                    <c:v>Obesity</c:v>
                  </c:pt>
                  <c:pt idx="1426">
                    <c:v>Overweight</c:v>
                  </c:pt>
                  <c:pt idx="1427">
                    <c:v>Overweight</c:v>
                  </c:pt>
                  <c:pt idx="1428">
                    <c:v>Obesity</c:v>
                  </c:pt>
                  <c:pt idx="1429">
                    <c:v>Underweight</c:v>
                  </c:pt>
                  <c:pt idx="1430">
                    <c:v>Obesity</c:v>
                  </c:pt>
                  <c:pt idx="1431">
                    <c:v>Obesity</c:v>
                  </c:pt>
                  <c:pt idx="1432">
                    <c:v>Underweight</c:v>
                  </c:pt>
                  <c:pt idx="1433">
                    <c:v>Obesity</c:v>
                  </c:pt>
                  <c:pt idx="1434">
                    <c:v>Normal Weight</c:v>
                  </c:pt>
                  <c:pt idx="1435">
                    <c:v>Obesity</c:v>
                  </c:pt>
                  <c:pt idx="1436">
                    <c:v>Obesity</c:v>
                  </c:pt>
                  <c:pt idx="1437">
                    <c:v>Obesity</c:v>
                  </c:pt>
                  <c:pt idx="1438">
                    <c:v>Obesity</c:v>
                  </c:pt>
                  <c:pt idx="1439">
                    <c:v>Overweight</c:v>
                  </c:pt>
                  <c:pt idx="1440">
                    <c:v>Overweight</c:v>
                  </c:pt>
                  <c:pt idx="1441">
                    <c:v>Overweight</c:v>
                  </c:pt>
                  <c:pt idx="1442">
                    <c:v>Overweight</c:v>
                  </c:pt>
                  <c:pt idx="1443">
                    <c:v>Overweight</c:v>
                  </c:pt>
                  <c:pt idx="1444">
                    <c:v>Underweight</c:v>
                  </c:pt>
                  <c:pt idx="1445">
                    <c:v>Normal Weight</c:v>
                  </c:pt>
                  <c:pt idx="1446">
                    <c:v>Underweight</c:v>
                  </c:pt>
                  <c:pt idx="1447">
                    <c:v>Underweight</c:v>
                  </c:pt>
                  <c:pt idx="1448">
                    <c:v>Underweight</c:v>
                  </c:pt>
                  <c:pt idx="1449">
                    <c:v>Overweight</c:v>
                  </c:pt>
                  <c:pt idx="1450">
                    <c:v>Normal Weight</c:v>
                  </c:pt>
                  <c:pt idx="1451">
                    <c:v>Obesity</c:v>
                  </c:pt>
                  <c:pt idx="1452">
                    <c:v>Normal Weight</c:v>
                  </c:pt>
                  <c:pt idx="1453">
                    <c:v>Obesity</c:v>
                  </c:pt>
                  <c:pt idx="1454">
                    <c:v>Obesity</c:v>
                  </c:pt>
                  <c:pt idx="1455">
                    <c:v>Overweight</c:v>
                  </c:pt>
                  <c:pt idx="1456">
                    <c:v>Overweight</c:v>
                  </c:pt>
                  <c:pt idx="1457">
                    <c:v>Normal Weight</c:v>
                  </c:pt>
                  <c:pt idx="1458">
                    <c:v>Normal Weight</c:v>
                  </c:pt>
                  <c:pt idx="1459">
                    <c:v>Overweight</c:v>
                  </c:pt>
                  <c:pt idx="1460">
                    <c:v>Obesity</c:v>
                  </c:pt>
                  <c:pt idx="1461">
                    <c:v>Overweight</c:v>
                  </c:pt>
                  <c:pt idx="1462">
                    <c:v>Obesity</c:v>
                  </c:pt>
                  <c:pt idx="1463">
                    <c:v>Normal Weight</c:v>
                  </c:pt>
                  <c:pt idx="1464">
                    <c:v>Normal Weight</c:v>
                  </c:pt>
                  <c:pt idx="1465">
                    <c:v>Normal Weight</c:v>
                  </c:pt>
                  <c:pt idx="1466">
                    <c:v>Obesity</c:v>
                  </c:pt>
                  <c:pt idx="1467">
                    <c:v>Obesity</c:v>
                  </c:pt>
                  <c:pt idx="1468">
                    <c:v>Obesity</c:v>
                  </c:pt>
                  <c:pt idx="1469">
                    <c:v>Overweight</c:v>
                  </c:pt>
                  <c:pt idx="1470">
                    <c:v>Obesity</c:v>
                  </c:pt>
                  <c:pt idx="1471">
                    <c:v>Overweight</c:v>
                  </c:pt>
                  <c:pt idx="1472">
                    <c:v>Obesity</c:v>
                  </c:pt>
                  <c:pt idx="1473">
                    <c:v>Normal Weight</c:v>
                  </c:pt>
                  <c:pt idx="1474">
                    <c:v>Overweight</c:v>
                  </c:pt>
                  <c:pt idx="1475">
                    <c:v>Obesity</c:v>
                  </c:pt>
                  <c:pt idx="1476">
                    <c:v>Normal Weight</c:v>
                  </c:pt>
                  <c:pt idx="1477">
                    <c:v>Obesity</c:v>
                  </c:pt>
                  <c:pt idx="1478">
                    <c:v>Normal Weight</c:v>
                  </c:pt>
                  <c:pt idx="1479">
                    <c:v>Overweight</c:v>
                  </c:pt>
                  <c:pt idx="1480">
                    <c:v>Obesity</c:v>
                  </c:pt>
                  <c:pt idx="1481">
                    <c:v>Overweight</c:v>
                  </c:pt>
                  <c:pt idx="1482">
                    <c:v>Normal Weight</c:v>
                  </c:pt>
                  <c:pt idx="1483">
                    <c:v>Overweight</c:v>
                  </c:pt>
                  <c:pt idx="1484">
                    <c:v>Obesity</c:v>
                  </c:pt>
                  <c:pt idx="1485">
                    <c:v>Overweight</c:v>
                  </c:pt>
                  <c:pt idx="1486">
                    <c:v>Overweight</c:v>
                  </c:pt>
                  <c:pt idx="1487">
                    <c:v>Obesity</c:v>
                  </c:pt>
                  <c:pt idx="1488">
                    <c:v>Normal Weight</c:v>
                  </c:pt>
                  <c:pt idx="1489">
                    <c:v>Normal Weight</c:v>
                  </c:pt>
                  <c:pt idx="1490">
                    <c:v>Normal Weight</c:v>
                  </c:pt>
                  <c:pt idx="1491">
                    <c:v>Obesity</c:v>
                  </c:pt>
                  <c:pt idx="1492">
                    <c:v>Normal Weight</c:v>
                  </c:pt>
                  <c:pt idx="1493">
                    <c:v>Normal Weight</c:v>
                  </c:pt>
                  <c:pt idx="1494">
                    <c:v>Normal Weight</c:v>
                  </c:pt>
                  <c:pt idx="1495">
                    <c:v>Obesity</c:v>
                  </c:pt>
                  <c:pt idx="1496">
                    <c:v>Normal Weight</c:v>
                  </c:pt>
                  <c:pt idx="1497">
                    <c:v>Overweight</c:v>
                  </c:pt>
                  <c:pt idx="1498">
                    <c:v>Normal Weight</c:v>
                  </c:pt>
                  <c:pt idx="1499">
                    <c:v>Normal Weight</c:v>
                  </c:pt>
                  <c:pt idx="1500">
                    <c:v>Overweight</c:v>
                  </c:pt>
                  <c:pt idx="1501">
                    <c:v>Underweight</c:v>
                  </c:pt>
                  <c:pt idx="1502">
                    <c:v>Obesity</c:v>
                  </c:pt>
                  <c:pt idx="1503">
                    <c:v>Obesity</c:v>
                  </c:pt>
                  <c:pt idx="1504">
                    <c:v>Normal Weight</c:v>
                  </c:pt>
                  <c:pt idx="1505">
                    <c:v>Normal Weight</c:v>
                  </c:pt>
                  <c:pt idx="1506">
                    <c:v>Normal Weight</c:v>
                  </c:pt>
                  <c:pt idx="1507">
                    <c:v>Obesity</c:v>
                  </c:pt>
                  <c:pt idx="1508">
                    <c:v>Normal Weight</c:v>
                  </c:pt>
                  <c:pt idx="1509">
                    <c:v>Obesity</c:v>
                  </c:pt>
                  <c:pt idx="1510">
                    <c:v>Overweight</c:v>
                  </c:pt>
                  <c:pt idx="1511">
                    <c:v>Obesity</c:v>
                  </c:pt>
                  <c:pt idx="1512">
                    <c:v>Normal Weight</c:v>
                  </c:pt>
                  <c:pt idx="1513">
                    <c:v>Overweight</c:v>
                  </c:pt>
                  <c:pt idx="1514">
                    <c:v>Obesity</c:v>
                  </c:pt>
                  <c:pt idx="1515">
                    <c:v>Normal Weight</c:v>
                  </c:pt>
                  <c:pt idx="1516">
                    <c:v>Obesity</c:v>
                  </c:pt>
                  <c:pt idx="1517">
                    <c:v>Obesity</c:v>
                  </c:pt>
                  <c:pt idx="1518">
                    <c:v>Overweight</c:v>
                  </c:pt>
                  <c:pt idx="1519">
                    <c:v>Normal Weight</c:v>
                  </c:pt>
                  <c:pt idx="1520">
                    <c:v>Underweight</c:v>
                  </c:pt>
                  <c:pt idx="1521">
                    <c:v>Normal Weight</c:v>
                  </c:pt>
                  <c:pt idx="1522">
                    <c:v>Overweight</c:v>
                  </c:pt>
                  <c:pt idx="1523">
                    <c:v>Overweight</c:v>
                  </c:pt>
                  <c:pt idx="1524">
                    <c:v>Underweight</c:v>
                  </c:pt>
                  <c:pt idx="1525">
                    <c:v>Normal Weight</c:v>
                  </c:pt>
                  <c:pt idx="1526">
                    <c:v>Obesity</c:v>
                  </c:pt>
                  <c:pt idx="1527">
                    <c:v>Normal Weight</c:v>
                  </c:pt>
                  <c:pt idx="1528">
                    <c:v>Normal Weight</c:v>
                  </c:pt>
                  <c:pt idx="1529">
                    <c:v>Underweight</c:v>
                  </c:pt>
                  <c:pt idx="1530">
                    <c:v>Normal Weight</c:v>
                  </c:pt>
                  <c:pt idx="1531">
                    <c:v>Obesity</c:v>
                  </c:pt>
                  <c:pt idx="1532">
                    <c:v>Overweight</c:v>
                  </c:pt>
                  <c:pt idx="1533">
                    <c:v>Normal Weight</c:v>
                  </c:pt>
                  <c:pt idx="1534">
                    <c:v>Obesity</c:v>
                  </c:pt>
                  <c:pt idx="1535">
                    <c:v>Normal Weight</c:v>
                  </c:pt>
                  <c:pt idx="1536">
                    <c:v>Underweight</c:v>
                  </c:pt>
                  <c:pt idx="1537">
                    <c:v>Underweight</c:v>
                  </c:pt>
                  <c:pt idx="1538">
                    <c:v>Overweight</c:v>
                  </c:pt>
                  <c:pt idx="1539">
                    <c:v>Obesity</c:v>
                  </c:pt>
                  <c:pt idx="1540">
                    <c:v>Normal Weight</c:v>
                  </c:pt>
                  <c:pt idx="1541">
                    <c:v>Obesity</c:v>
                  </c:pt>
                  <c:pt idx="1542">
                    <c:v>Overweight</c:v>
                  </c:pt>
                  <c:pt idx="1543">
                    <c:v>Obesity</c:v>
                  </c:pt>
                  <c:pt idx="1544">
                    <c:v>Overweight</c:v>
                  </c:pt>
                  <c:pt idx="1545">
                    <c:v>Obesity</c:v>
                  </c:pt>
                  <c:pt idx="1546">
                    <c:v>Obesity</c:v>
                  </c:pt>
                  <c:pt idx="1547">
                    <c:v>Overweight</c:v>
                  </c:pt>
                  <c:pt idx="1548">
                    <c:v>Underweight</c:v>
                  </c:pt>
                  <c:pt idx="1549">
                    <c:v>Obesity</c:v>
                  </c:pt>
                  <c:pt idx="1550">
                    <c:v>Overweight</c:v>
                  </c:pt>
                  <c:pt idx="1551">
                    <c:v>Underweight</c:v>
                  </c:pt>
                  <c:pt idx="1552">
                    <c:v>Normal Weight</c:v>
                  </c:pt>
                  <c:pt idx="1553">
                    <c:v>Normal Weight</c:v>
                  </c:pt>
                  <c:pt idx="1554">
                    <c:v>Normal Weight</c:v>
                  </c:pt>
                  <c:pt idx="1555">
                    <c:v>Obesity</c:v>
                  </c:pt>
                  <c:pt idx="1556">
                    <c:v>Overweight</c:v>
                  </c:pt>
                  <c:pt idx="1557">
                    <c:v>Overweight</c:v>
                  </c:pt>
                  <c:pt idx="1558">
                    <c:v>Underweight</c:v>
                  </c:pt>
                  <c:pt idx="1559">
                    <c:v>Obesity</c:v>
                  </c:pt>
                  <c:pt idx="1560">
                    <c:v>Overweight</c:v>
                  </c:pt>
                  <c:pt idx="1561">
                    <c:v>Overweight</c:v>
                  </c:pt>
                  <c:pt idx="1562">
                    <c:v>Overweight</c:v>
                  </c:pt>
                  <c:pt idx="1563">
                    <c:v>Obesity</c:v>
                  </c:pt>
                  <c:pt idx="1564">
                    <c:v>Normal Weight</c:v>
                  </c:pt>
                  <c:pt idx="1565">
                    <c:v>Normal Weight</c:v>
                  </c:pt>
                  <c:pt idx="1566">
                    <c:v>Overweight</c:v>
                  </c:pt>
                  <c:pt idx="1567">
                    <c:v>Normal Weight</c:v>
                  </c:pt>
                  <c:pt idx="1568">
                    <c:v>Underweight</c:v>
                  </c:pt>
                  <c:pt idx="1569">
                    <c:v>Overweight</c:v>
                  </c:pt>
                  <c:pt idx="1570">
                    <c:v>Normal Weight</c:v>
                  </c:pt>
                  <c:pt idx="1571">
                    <c:v>Overweight</c:v>
                  </c:pt>
                  <c:pt idx="1572">
                    <c:v>Obesity</c:v>
                  </c:pt>
                  <c:pt idx="1573">
                    <c:v>Overweight</c:v>
                  </c:pt>
                  <c:pt idx="1574">
                    <c:v>Normal Weight</c:v>
                  </c:pt>
                  <c:pt idx="1575">
                    <c:v>Obesity</c:v>
                  </c:pt>
                  <c:pt idx="1576">
                    <c:v>Underweight</c:v>
                  </c:pt>
                  <c:pt idx="1577">
                    <c:v>Obesity</c:v>
                  </c:pt>
                  <c:pt idx="1578">
                    <c:v>Obesity</c:v>
                  </c:pt>
                  <c:pt idx="1579">
                    <c:v>Obesity</c:v>
                  </c:pt>
                  <c:pt idx="1580">
                    <c:v>Obesity</c:v>
                  </c:pt>
                  <c:pt idx="1581">
                    <c:v>Obesity</c:v>
                  </c:pt>
                  <c:pt idx="1582">
                    <c:v>Overweight</c:v>
                  </c:pt>
                  <c:pt idx="1583">
                    <c:v>Obesity</c:v>
                  </c:pt>
                  <c:pt idx="1584">
                    <c:v>Obesity</c:v>
                  </c:pt>
                  <c:pt idx="1585">
                    <c:v>Overweight</c:v>
                  </c:pt>
                  <c:pt idx="1586">
                    <c:v>Obesity</c:v>
                  </c:pt>
                  <c:pt idx="1587">
                    <c:v>Underweight</c:v>
                  </c:pt>
                  <c:pt idx="1588">
                    <c:v>Normal Weight</c:v>
                  </c:pt>
                  <c:pt idx="1589">
                    <c:v>Obesity</c:v>
                  </c:pt>
                  <c:pt idx="1590">
                    <c:v>Obesity</c:v>
                  </c:pt>
                  <c:pt idx="1591">
                    <c:v>Overweight</c:v>
                  </c:pt>
                  <c:pt idx="1592">
                    <c:v>Obesity</c:v>
                  </c:pt>
                  <c:pt idx="1593">
                    <c:v>Normal Weight</c:v>
                  </c:pt>
                  <c:pt idx="1594">
                    <c:v>Normal Weight</c:v>
                  </c:pt>
                  <c:pt idx="1595">
                    <c:v>Obesity</c:v>
                  </c:pt>
                  <c:pt idx="1596">
                    <c:v>Underweight</c:v>
                  </c:pt>
                  <c:pt idx="1597">
                    <c:v>Underweight</c:v>
                  </c:pt>
                  <c:pt idx="1598">
                    <c:v>Normal Weight</c:v>
                  </c:pt>
                  <c:pt idx="1599">
                    <c:v>Normal Weight</c:v>
                  </c:pt>
                  <c:pt idx="1600">
                    <c:v>Obesity</c:v>
                  </c:pt>
                  <c:pt idx="1601">
                    <c:v>Normal Weight</c:v>
                  </c:pt>
                  <c:pt idx="1602">
                    <c:v>Normal Weight</c:v>
                  </c:pt>
                  <c:pt idx="1603">
                    <c:v>Obesity</c:v>
                  </c:pt>
                  <c:pt idx="1604">
                    <c:v>Obesity</c:v>
                  </c:pt>
                  <c:pt idx="1605">
                    <c:v>Overweight</c:v>
                  </c:pt>
                  <c:pt idx="1606">
                    <c:v>Normal Weight</c:v>
                  </c:pt>
                  <c:pt idx="1607">
                    <c:v>Obesity</c:v>
                  </c:pt>
                  <c:pt idx="1608">
                    <c:v>Obesity</c:v>
                  </c:pt>
                  <c:pt idx="1609">
                    <c:v>Obesity</c:v>
                  </c:pt>
                  <c:pt idx="1610">
                    <c:v>Overweight</c:v>
                  </c:pt>
                  <c:pt idx="1611">
                    <c:v>Underweight</c:v>
                  </c:pt>
                  <c:pt idx="1612">
                    <c:v>Normal Weight</c:v>
                  </c:pt>
                  <c:pt idx="1613">
                    <c:v>Normal Weight</c:v>
                  </c:pt>
                  <c:pt idx="1614">
                    <c:v>Normal Weight</c:v>
                  </c:pt>
                  <c:pt idx="1615">
                    <c:v>Normal Weight</c:v>
                  </c:pt>
                  <c:pt idx="1616">
                    <c:v>Underweight</c:v>
                  </c:pt>
                  <c:pt idx="1617">
                    <c:v>Normal Weight</c:v>
                  </c:pt>
                  <c:pt idx="1618">
                    <c:v>Normal Weight</c:v>
                  </c:pt>
                  <c:pt idx="1619">
                    <c:v>Underweight</c:v>
                  </c:pt>
                  <c:pt idx="1620">
                    <c:v>Obesity</c:v>
                  </c:pt>
                  <c:pt idx="1621">
                    <c:v>Overweight</c:v>
                  </c:pt>
                  <c:pt idx="1622">
                    <c:v>Normal Weight</c:v>
                  </c:pt>
                  <c:pt idx="1623">
                    <c:v>Obesity</c:v>
                  </c:pt>
                  <c:pt idx="1624">
                    <c:v>Obesity</c:v>
                  </c:pt>
                  <c:pt idx="1625">
                    <c:v>Obesity</c:v>
                  </c:pt>
                  <c:pt idx="1626">
                    <c:v>Underweight</c:v>
                  </c:pt>
                  <c:pt idx="1627">
                    <c:v>Obesity</c:v>
                  </c:pt>
                  <c:pt idx="1628">
                    <c:v>Obesity</c:v>
                  </c:pt>
                  <c:pt idx="1629">
                    <c:v>Normal Weight</c:v>
                  </c:pt>
                  <c:pt idx="1630">
                    <c:v>Overweight</c:v>
                  </c:pt>
                  <c:pt idx="1631">
                    <c:v>Obesity</c:v>
                  </c:pt>
                  <c:pt idx="1632">
                    <c:v>Obesity</c:v>
                  </c:pt>
                  <c:pt idx="1633">
                    <c:v>Overweight</c:v>
                  </c:pt>
                  <c:pt idx="1634">
                    <c:v>Normal Weight</c:v>
                  </c:pt>
                  <c:pt idx="1635">
                    <c:v>Normal Weight</c:v>
                  </c:pt>
                  <c:pt idx="1636">
                    <c:v>Obesity</c:v>
                  </c:pt>
                  <c:pt idx="1637">
                    <c:v>Normal Weight</c:v>
                  </c:pt>
                  <c:pt idx="1638">
                    <c:v>Obesity</c:v>
                  </c:pt>
                  <c:pt idx="1639">
                    <c:v>Underweight</c:v>
                  </c:pt>
                  <c:pt idx="1640">
                    <c:v>Obesity</c:v>
                  </c:pt>
                  <c:pt idx="1641">
                    <c:v>Overweight</c:v>
                  </c:pt>
                  <c:pt idx="1642">
                    <c:v>Obesity</c:v>
                  </c:pt>
                  <c:pt idx="1643">
                    <c:v>Overweight</c:v>
                  </c:pt>
                  <c:pt idx="1644">
                    <c:v>Normal Weight</c:v>
                  </c:pt>
                  <c:pt idx="1645">
                    <c:v>Obesity</c:v>
                  </c:pt>
                  <c:pt idx="1646">
                    <c:v>Obesity</c:v>
                  </c:pt>
                  <c:pt idx="1647">
                    <c:v>Obesity</c:v>
                  </c:pt>
                  <c:pt idx="1648">
                    <c:v>Obesity</c:v>
                  </c:pt>
                  <c:pt idx="1649">
                    <c:v>Obesity</c:v>
                  </c:pt>
                  <c:pt idx="1650">
                    <c:v>Overweight</c:v>
                  </c:pt>
                  <c:pt idx="1651">
                    <c:v>Obesity</c:v>
                  </c:pt>
                  <c:pt idx="1652">
                    <c:v>Overweight</c:v>
                  </c:pt>
                  <c:pt idx="1653">
                    <c:v>Obesity</c:v>
                  </c:pt>
                  <c:pt idx="1654">
                    <c:v>Normal Weight</c:v>
                  </c:pt>
                  <c:pt idx="1655">
                    <c:v>Normal Weight</c:v>
                  </c:pt>
                  <c:pt idx="1656">
                    <c:v>Obesity</c:v>
                  </c:pt>
                  <c:pt idx="1657">
                    <c:v>Obesity</c:v>
                  </c:pt>
                  <c:pt idx="1658">
                    <c:v>Obesity</c:v>
                  </c:pt>
                  <c:pt idx="1659">
                    <c:v>Underweight</c:v>
                  </c:pt>
                  <c:pt idx="1660">
                    <c:v>Obesity</c:v>
                  </c:pt>
                  <c:pt idx="1661">
                    <c:v>Underweight</c:v>
                  </c:pt>
                  <c:pt idx="1662">
                    <c:v>Normal Weight</c:v>
                  </c:pt>
                  <c:pt idx="1663">
                    <c:v>Obesity</c:v>
                  </c:pt>
                  <c:pt idx="1664">
                    <c:v>Obesity</c:v>
                  </c:pt>
                  <c:pt idx="1665">
                    <c:v>Obesity</c:v>
                  </c:pt>
                  <c:pt idx="1666">
                    <c:v>Underweight</c:v>
                  </c:pt>
                  <c:pt idx="1667">
                    <c:v>Obesity</c:v>
                  </c:pt>
                  <c:pt idx="1668">
                    <c:v>Underweight</c:v>
                  </c:pt>
                  <c:pt idx="1669">
                    <c:v>Obesity</c:v>
                  </c:pt>
                  <c:pt idx="1670">
                    <c:v>Overweight</c:v>
                  </c:pt>
                  <c:pt idx="1671">
                    <c:v>Obesity</c:v>
                  </c:pt>
                  <c:pt idx="1672">
                    <c:v>Underweight</c:v>
                  </c:pt>
                  <c:pt idx="1673">
                    <c:v>Normal Weight</c:v>
                  </c:pt>
                  <c:pt idx="1674">
                    <c:v>Underweight</c:v>
                  </c:pt>
                  <c:pt idx="1675">
                    <c:v>Normal Weight</c:v>
                  </c:pt>
                  <c:pt idx="1676">
                    <c:v>Obesity</c:v>
                  </c:pt>
                  <c:pt idx="1677">
                    <c:v>Normal Weight</c:v>
                  </c:pt>
                  <c:pt idx="1678">
                    <c:v>Obesity</c:v>
                  </c:pt>
                  <c:pt idx="1679">
                    <c:v>Obesity</c:v>
                  </c:pt>
                  <c:pt idx="1680">
                    <c:v>Normal Weight</c:v>
                  </c:pt>
                  <c:pt idx="1681">
                    <c:v>Normal Weight</c:v>
                  </c:pt>
                  <c:pt idx="1682">
                    <c:v>Obesity</c:v>
                  </c:pt>
                  <c:pt idx="1683">
                    <c:v>Normal Weight</c:v>
                  </c:pt>
                  <c:pt idx="1684">
                    <c:v>Obesity</c:v>
                  </c:pt>
                  <c:pt idx="1685">
                    <c:v>Normal Weight</c:v>
                  </c:pt>
                  <c:pt idx="1686">
                    <c:v>Underweight</c:v>
                  </c:pt>
                  <c:pt idx="1687">
                    <c:v>Obesity</c:v>
                  </c:pt>
                  <c:pt idx="1688">
                    <c:v>Underweight</c:v>
                  </c:pt>
                  <c:pt idx="1689">
                    <c:v>Normal Weight</c:v>
                  </c:pt>
                  <c:pt idx="1690">
                    <c:v>Normal Weight</c:v>
                  </c:pt>
                  <c:pt idx="1691">
                    <c:v>Obesity</c:v>
                  </c:pt>
                  <c:pt idx="1692">
                    <c:v>Overweight</c:v>
                  </c:pt>
                  <c:pt idx="1693">
                    <c:v>Overweight</c:v>
                  </c:pt>
                  <c:pt idx="1694">
                    <c:v>Overweight</c:v>
                  </c:pt>
                  <c:pt idx="1695">
                    <c:v>Overweight</c:v>
                  </c:pt>
                  <c:pt idx="1696">
                    <c:v>Underweight</c:v>
                  </c:pt>
                  <c:pt idx="1697">
                    <c:v>Normal Weight</c:v>
                  </c:pt>
                  <c:pt idx="1698">
                    <c:v>Obesity</c:v>
                  </c:pt>
                  <c:pt idx="1699">
                    <c:v>Underweight</c:v>
                  </c:pt>
                  <c:pt idx="1700">
                    <c:v>Obesity</c:v>
                  </c:pt>
                  <c:pt idx="1701">
                    <c:v>Obesity</c:v>
                  </c:pt>
                  <c:pt idx="1702">
                    <c:v>Overweight</c:v>
                  </c:pt>
                  <c:pt idx="1703">
                    <c:v>Underweight</c:v>
                  </c:pt>
                  <c:pt idx="1704">
                    <c:v>Normal Weight</c:v>
                  </c:pt>
                  <c:pt idx="1705">
                    <c:v>Obesity</c:v>
                  </c:pt>
                  <c:pt idx="1706">
                    <c:v>Obesity</c:v>
                  </c:pt>
                  <c:pt idx="1707">
                    <c:v>Overweight</c:v>
                  </c:pt>
                  <c:pt idx="1708">
                    <c:v>Overweight</c:v>
                  </c:pt>
                  <c:pt idx="1709">
                    <c:v>Overweight</c:v>
                  </c:pt>
                  <c:pt idx="1710">
                    <c:v>Obesity</c:v>
                  </c:pt>
                  <c:pt idx="1711">
                    <c:v>Obesity</c:v>
                  </c:pt>
                  <c:pt idx="1712">
                    <c:v>Obesity</c:v>
                  </c:pt>
                  <c:pt idx="1713">
                    <c:v>Obesity</c:v>
                  </c:pt>
                  <c:pt idx="1714">
                    <c:v>Normal Weight</c:v>
                  </c:pt>
                  <c:pt idx="1715">
                    <c:v>Underweight</c:v>
                  </c:pt>
                  <c:pt idx="1716">
                    <c:v>Obesity</c:v>
                  </c:pt>
                  <c:pt idx="1717">
                    <c:v>Obesity</c:v>
                  </c:pt>
                  <c:pt idx="1718">
                    <c:v>Underweight</c:v>
                  </c:pt>
                  <c:pt idx="1719">
                    <c:v>Overweight</c:v>
                  </c:pt>
                  <c:pt idx="1720">
                    <c:v>Obesity</c:v>
                  </c:pt>
                  <c:pt idx="1721">
                    <c:v>Obesity</c:v>
                  </c:pt>
                  <c:pt idx="1722">
                    <c:v>Underweight</c:v>
                  </c:pt>
                  <c:pt idx="1723">
                    <c:v>Normal Weight</c:v>
                  </c:pt>
                  <c:pt idx="1724">
                    <c:v>Obesity</c:v>
                  </c:pt>
                  <c:pt idx="1725">
                    <c:v>Overweight</c:v>
                  </c:pt>
                  <c:pt idx="1726">
                    <c:v>Overweight</c:v>
                  </c:pt>
                  <c:pt idx="1727">
                    <c:v>Overweight</c:v>
                  </c:pt>
                  <c:pt idx="1728">
                    <c:v>Normal Weight</c:v>
                  </c:pt>
                  <c:pt idx="1729">
                    <c:v>Obesity</c:v>
                  </c:pt>
                  <c:pt idx="1730">
                    <c:v>Obesity</c:v>
                  </c:pt>
                  <c:pt idx="1731">
                    <c:v>Obesity</c:v>
                  </c:pt>
                  <c:pt idx="1732">
                    <c:v>Obesity</c:v>
                  </c:pt>
                  <c:pt idx="1733">
                    <c:v>Overweight</c:v>
                  </c:pt>
                  <c:pt idx="1734">
                    <c:v>Obesity</c:v>
                  </c:pt>
                  <c:pt idx="1735">
                    <c:v>Obesity</c:v>
                  </c:pt>
                  <c:pt idx="1736">
                    <c:v>Normal Weight</c:v>
                  </c:pt>
                  <c:pt idx="1737">
                    <c:v>Underweight</c:v>
                  </c:pt>
                  <c:pt idx="1738">
                    <c:v>Obesity</c:v>
                  </c:pt>
                  <c:pt idx="1739">
                    <c:v>Underweight</c:v>
                  </c:pt>
                  <c:pt idx="1740">
                    <c:v>Normal Weight</c:v>
                  </c:pt>
                  <c:pt idx="1741">
                    <c:v>Normal Weight</c:v>
                  </c:pt>
                  <c:pt idx="1742">
                    <c:v>Overweight</c:v>
                  </c:pt>
                  <c:pt idx="1743">
                    <c:v>Obesity</c:v>
                  </c:pt>
                  <c:pt idx="1744">
                    <c:v>Normal Weight</c:v>
                  </c:pt>
                  <c:pt idx="1745">
                    <c:v>Obesity</c:v>
                  </c:pt>
                  <c:pt idx="1746">
                    <c:v>Normal Weight</c:v>
                  </c:pt>
                  <c:pt idx="1747">
                    <c:v>Normal Weight</c:v>
                  </c:pt>
                  <c:pt idx="1748">
                    <c:v>Obesity</c:v>
                  </c:pt>
                  <c:pt idx="1749">
                    <c:v>Underweight</c:v>
                  </c:pt>
                  <c:pt idx="1750">
                    <c:v>Obesity</c:v>
                  </c:pt>
                  <c:pt idx="1751">
                    <c:v>Normal Weight</c:v>
                  </c:pt>
                  <c:pt idx="1752">
                    <c:v>Underweight</c:v>
                  </c:pt>
                  <c:pt idx="1753">
                    <c:v>Overweight</c:v>
                  </c:pt>
                  <c:pt idx="1754">
                    <c:v>Normal Weight</c:v>
                  </c:pt>
                  <c:pt idx="1755">
                    <c:v>Obesity</c:v>
                  </c:pt>
                  <c:pt idx="1756">
                    <c:v>Obesity</c:v>
                  </c:pt>
                  <c:pt idx="1757">
                    <c:v>Obesity</c:v>
                  </c:pt>
                  <c:pt idx="1758">
                    <c:v>Normal Weight</c:v>
                  </c:pt>
                  <c:pt idx="1759">
                    <c:v>Overweight</c:v>
                  </c:pt>
                  <c:pt idx="1760">
                    <c:v>Overweight</c:v>
                  </c:pt>
                  <c:pt idx="1761">
                    <c:v>Obesity</c:v>
                  </c:pt>
                  <c:pt idx="1762">
                    <c:v>Overweight</c:v>
                  </c:pt>
                  <c:pt idx="1763">
                    <c:v>Underweight</c:v>
                  </c:pt>
                  <c:pt idx="1764">
                    <c:v>Overweight</c:v>
                  </c:pt>
                  <c:pt idx="1765">
                    <c:v>Obesity</c:v>
                  </c:pt>
                  <c:pt idx="1766">
                    <c:v>Normal Weight</c:v>
                  </c:pt>
                  <c:pt idx="1767">
                    <c:v>Underweight</c:v>
                  </c:pt>
                  <c:pt idx="1768">
                    <c:v>Obesity</c:v>
                  </c:pt>
                  <c:pt idx="1769">
                    <c:v>Underweight</c:v>
                  </c:pt>
                  <c:pt idx="1770">
                    <c:v>Overweight</c:v>
                  </c:pt>
                  <c:pt idx="1771">
                    <c:v>Normal Weight</c:v>
                  </c:pt>
                  <c:pt idx="1772">
                    <c:v>Obesity</c:v>
                  </c:pt>
                  <c:pt idx="1773">
                    <c:v>Obesity</c:v>
                  </c:pt>
                  <c:pt idx="1774">
                    <c:v>Normal Weight</c:v>
                  </c:pt>
                  <c:pt idx="1775">
                    <c:v>Normal Weight</c:v>
                  </c:pt>
                  <c:pt idx="1776">
                    <c:v>Overweight</c:v>
                  </c:pt>
                  <c:pt idx="1777">
                    <c:v>Normal Weight</c:v>
                  </c:pt>
                  <c:pt idx="1778">
                    <c:v>Obesity</c:v>
                  </c:pt>
                  <c:pt idx="1779">
                    <c:v>Overweight</c:v>
                  </c:pt>
                  <c:pt idx="1780">
                    <c:v>Overweight</c:v>
                  </c:pt>
                  <c:pt idx="1781">
                    <c:v>Overweight</c:v>
                  </c:pt>
                  <c:pt idx="1782">
                    <c:v>Normal Weight</c:v>
                  </c:pt>
                  <c:pt idx="1783">
                    <c:v>Obesity</c:v>
                  </c:pt>
                  <c:pt idx="1784">
                    <c:v>Obesity</c:v>
                  </c:pt>
                  <c:pt idx="1785">
                    <c:v>Underweight</c:v>
                  </c:pt>
                  <c:pt idx="1786">
                    <c:v>Underweight</c:v>
                  </c:pt>
                  <c:pt idx="1787">
                    <c:v>Overweight</c:v>
                  </c:pt>
                  <c:pt idx="1788">
                    <c:v>Underweight</c:v>
                  </c:pt>
                  <c:pt idx="1789">
                    <c:v>Obesity</c:v>
                  </c:pt>
                  <c:pt idx="1790">
                    <c:v>Obesity</c:v>
                  </c:pt>
                  <c:pt idx="1791">
                    <c:v>Obesity</c:v>
                  </c:pt>
                  <c:pt idx="1792">
                    <c:v>Normal Weight</c:v>
                  </c:pt>
                  <c:pt idx="1793">
                    <c:v>Normal Weight</c:v>
                  </c:pt>
                  <c:pt idx="1794">
                    <c:v>Underweight</c:v>
                  </c:pt>
                  <c:pt idx="1795">
                    <c:v>Obesity</c:v>
                  </c:pt>
                  <c:pt idx="1796">
                    <c:v>Normal Weight</c:v>
                  </c:pt>
                  <c:pt idx="1797">
                    <c:v>Overweight</c:v>
                  </c:pt>
                  <c:pt idx="1798">
                    <c:v>Normal Weight</c:v>
                  </c:pt>
                  <c:pt idx="1799">
                    <c:v>Obesity</c:v>
                  </c:pt>
                  <c:pt idx="1800">
                    <c:v>Obesity</c:v>
                  </c:pt>
                  <c:pt idx="1801">
                    <c:v>Obesity</c:v>
                  </c:pt>
                  <c:pt idx="1802">
                    <c:v>Overweight</c:v>
                  </c:pt>
                  <c:pt idx="1803">
                    <c:v>Overweight</c:v>
                  </c:pt>
                  <c:pt idx="1804">
                    <c:v>Obesity</c:v>
                  </c:pt>
                  <c:pt idx="1805">
                    <c:v>Obesity</c:v>
                  </c:pt>
                  <c:pt idx="1806">
                    <c:v>Normal Weight</c:v>
                  </c:pt>
                  <c:pt idx="1807">
                    <c:v>Underweight</c:v>
                  </c:pt>
                  <c:pt idx="1808">
                    <c:v>Normal Weight</c:v>
                  </c:pt>
                  <c:pt idx="1809">
                    <c:v>Normal Weight</c:v>
                  </c:pt>
                  <c:pt idx="1810">
                    <c:v>Normal Weight</c:v>
                  </c:pt>
                  <c:pt idx="1811">
                    <c:v>Normal Weight</c:v>
                  </c:pt>
                  <c:pt idx="1812">
                    <c:v>Underweight</c:v>
                  </c:pt>
                  <c:pt idx="1813">
                    <c:v>Overweight</c:v>
                  </c:pt>
                  <c:pt idx="1814">
                    <c:v>Obesity</c:v>
                  </c:pt>
                  <c:pt idx="1815">
                    <c:v>Obesity</c:v>
                  </c:pt>
                  <c:pt idx="1816">
                    <c:v>Underweight</c:v>
                  </c:pt>
                  <c:pt idx="1817">
                    <c:v>Obesity</c:v>
                  </c:pt>
                  <c:pt idx="1818">
                    <c:v>Obesity</c:v>
                  </c:pt>
                  <c:pt idx="1819">
                    <c:v>Obesity</c:v>
                  </c:pt>
                  <c:pt idx="1820">
                    <c:v>Overweight</c:v>
                  </c:pt>
                  <c:pt idx="1821">
                    <c:v>Obesity</c:v>
                  </c:pt>
                  <c:pt idx="1822">
                    <c:v>Obesity</c:v>
                  </c:pt>
                  <c:pt idx="1823">
                    <c:v>Obesity</c:v>
                  </c:pt>
                  <c:pt idx="1824">
                    <c:v>Overweight</c:v>
                  </c:pt>
                  <c:pt idx="1825">
                    <c:v>Overweight</c:v>
                  </c:pt>
                  <c:pt idx="1826">
                    <c:v>Overweight</c:v>
                  </c:pt>
                  <c:pt idx="1827">
                    <c:v>Obesity</c:v>
                  </c:pt>
                  <c:pt idx="1828">
                    <c:v>Normal Weight</c:v>
                  </c:pt>
                  <c:pt idx="1829">
                    <c:v>Obesity</c:v>
                  </c:pt>
                  <c:pt idx="1830">
                    <c:v>Normal Weight</c:v>
                  </c:pt>
                  <c:pt idx="1831">
                    <c:v>Overweight</c:v>
                  </c:pt>
                  <c:pt idx="1832">
                    <c:v>Obesity</c:v>
                  </c:pt>
                  <c:pt idx="1833">
                    <c:v>Normal Weight</c:v>
                  </c:pt>
                  <c:pt idx="1834">
                    <c:v>Obesity</c:v>
                  </c:pt>
                  <c:pt idx="1835">
                    <c:v>Underweight</c:v>
                  </c:pt>
                  <c:pt idx="1836">
                    <c:v>Underweight</c:v>
                  </c:pt>
                  <c:pt idx="1837">
                    <c:v>Obesity</c:v>
                  </c:pt>
                  <c:pt idx="1838">
                    <c:v>Normal Weight</c:v>
                  </c:pt>
                  <c:pt idx="1839">
                    <c:v>Overweight</c:v>
                  </c:pt>
                  <c:pt idx="1840">
                    <c:v>Obesity</c:v>
                  </c:pt>
                  <c:pt idx="1841">
                    <c:v>Obesity</c:v>
                  </c:pt>
                  <c:pt idx="1842">
                    <c:v>Obesity</c:v>
                  </c:pt>
                  <c:pt idx="1843">
                    <c:v>Obesity</c:v>
                  </c:pt>
                  <c:pt idx="1844">
                    <c:v>Overweight</c:v>
                  </c:pt>
                  <c:pt idx="1845">
                    <c:v>Obesity</c:v>
                  </c:pt>
                  <c:pt idx="1846">
                    <c:v>Overweight</c:v>
                  </c:pt>
                  <c:pt idx="1847">
                    <c:v>Overweight</c:v>
                  </c:pt>
                  <c:pt idx="1848">
                    <c:v>Overweight</c:v>
                  </c:pt>
                  <c:pt idx="1849">
                    <c:v>Obesity</c:v>
                  </c:pt>
                  <c:pt idx="1850">
                    <c:v>Obesity</c:v>
                  </c:pt>
                  <c:pt idx="1851">
                    <c:v>Normal Weight</c:v>
                  </c:pt>
                  <c:pt idx="1852">
                    <c:v>Overweight</c:v>
                  </c:pt>
                  <c:pt idx="1853">
                    <c:v>Overweight</c:v>
                  </c:pt>
                  <c:pt idx="1854">
                    <c:v>Obesity</c:v>
                  </c:pt>
                  <c:pt idx="1855">
                    <c:v>Overweight</c:v>
                  </c:pt>
                  <c:pt idx="1856">
                    <c:v>Normal Weight</c:v>
                  </c:pt>
                  <c:pt idx="1857">
                    <c:v>Underweight</c:v>
                  </c:pt>
                  <c:pt idx="1858">
                    <c:v>Normal Weight</c:v>
                  </c:pt>
                  <c:pt idx="1859">
                    <c:v>Overweight</c:v>
                  </c:pt>
                  <c:pt idx="1860">
                    <c:v>Overweight</c:v>
                  </c:pt>
                  <c:pt idx="1861">
                    <c:v>Obesity</c:v>
                  </c:pt>
                  <c:pt idx="1862">
                    <c:v>Obesity</c:v>
                  </c:pt>
                  <c:pt idx="1863">
                    <c:v>Overweight</c:v>
                  </c:pt>
                  <c:pt idx="1864">
                    <c:v>Overweight</c:v>
                  </c:pt>
                  <c:pt idx="1865">
                    <c:v>Obesity</c:v>
                  </c:pt>
                  <c:pt idx="1866">
                    <c:v>Normal Weight</c:v>
                  </c:pt>
                  <c:pt idx="1867">
                    <c:v>Obesity</c:v>
                  </c:pt>
                  <c:pt idx="1868">
                    <c:v>Obesity</c:v>
                  </c:pt>
                  <c:pt idx="1869">
                    <c:v>Underweight</c:v>
                  </c:pt>
                  <c:pt idx="1870">
                    <c:v>Obesity</c:v>
                  </c:pt>
                  <c:pt idx="1871">
                    <c:v>Underweight</c:v>
                  </c:pt>
                  <c:pt idx="1872">
                    <c:v>Overweight</c:v>
                  </c:pt>
                  <c:pt idx="1873">
                    <c:v>Overweight</c:v>
                  </c:pt>
                  <c:pt idx="1874">
                    <c:v>Overweight</c:v>
                  </c:pt>
                  <c:pt idx="1875">
                    <c:v>Obesity</c:v>
                  </c:pt>
                  <c:pt idx="1876">
                    <c:v>Overweight</c:v>
                  </c:pt>
                  <c:pt idx="1877">
                    <c:v>Overweight</c:v>
                  </c:pt>
                  <c:pt idx="1878">
                    <c:v>Normal Weight</c:v>
                  </c:pt>
                  <c:pt idx="1879">
                    <c:v>Underweight</c:v>
                  </c:pt>
                  <c:pt idx="1880">
                    <c:v>Obesity</c:v>
                  </c:pt>
                  <c:pt idx="1881">
                    <c:v>Obesity</c:v>
                  </c:pt>
                  <c:pt idx="1882">
                    <c:v>Obesity</c:v>
                  </c:pt>
                  <c:pt idx="1883">
                    <c:v>Overweight</c:v>
                  </c:pt>
                  <c:pt idx="1884">
                    <c:v>Normal Weight</c:v>
                  </c:pt>
                  <c:pt idx="1885">
                    <c:v>Overweight</c:v>
                  </c:pt>
                  <c:pt idx="1886">
                    <c:v>Obesity</c:v>
                  </c:pt>
                  <c:pt idx="1887">
                    <c:v>Obesity</c:v>
                  </c:pt>
                  <c:pt idx="1888">
                    <c:v>Obesity</c:v>
                  </c:pt>
                  <c:pt idx="1889">
                    <c:v>Underweight</c:v>
                  </c:pt>
                  <c:pt idx="1890">
                    <c:v>Obesity</c:v>
                  </c:pt>
                  <c:pt idx="1891">
                    <c:v>Obesity</c:v>
                  </c:pt>
                  <c:pt idx="1892">
                    <c:v>Normal Weight</c:v>
                  </c:pt>
                  <c:pt idx="1893">
                    <c:v>Overweight</c:v>
                  </c:pt>
                  <c:pt idx="1894">
                    <c:v>Underweight</c:v>
                  </c:pt>
                  <c:pt idx="1895">
                    <c:v>Underweight</c:v>
                  </c:pt>
                  <c:pt idx="1896">
                    <c:v>Normal Weight</c:v>
                  </c:pt>
                  <c:pt idx="1897">
                    <c:v>Normal Weight</c:v>
                  </c:pt>
                  <c:pt idx="1898">
                    <c:v>Normal Weight</c:v>
                  </c:pt>
                  <c:pt idx="1899">
                    <c:v>Obesity</c:v>
                  </c:pt>
                  <c:pt idx="1900">
                    <c:v>Obesity</c:v>
                  </c:pt>
                  <c:pt idx="1901">
                    <c:v>Obesity</c:v>
                  </c:pt>
                  <c:pt idx="1902">
                    <c:v>Overweight</c:v>
                  </c:pt>
                  <c:pt idx="1903">
                    <c:v>Overweight</c:v>
                  </c:pt>
                  <c:pt idx="1904">
                    <c:v>Obesity</c:v>
                  </c:pt>
                  <c:pt idx="1905">
                    <c:v>Overweight</c:v>
                  </c:pt>
                  <c:pt idx="1906">
                    <c:v>Overweight</c:v>
                  </c:pt>
                  <c:pt idx="1907">
                    <c:v>Obesity</c:v>
                  </c:pt>
                  <c:pt idx="1908">
                    <c:v>Obesity</c:v>
                  </c:pt>
                  <c:pt idx="1909">
                    <c:v>Obesity</c:v>
                  </c:pt>
                  <c:pt idx="1910">
                    <c:v>Obesity</c:v>
                  </c:pt>
                  <c:pt idx="1911">
                    <c:v>Underweight</c:v>
                  </c:pt>
                  <c:pt idx="1912">
                    <c:v>Overweight</c:v>
                  </c:pt>
                  <c:pt idx="1913">
                    <c:v>Underweight</c:v>
                  </c:pt>
                  <c:pt idx="1914">
                    <c:v>Overweight</c:v>
                  </c:pt>
                  <c:pt idx="1915">
                    <c:v>Obesity</c:v>
                  </c:pt>
                  <c:pt idx="1916">
                    <c:v>Obesity</c:v>
                  </c:pt>
                  <c:pt idx="1917">
                    <c:v>Obesity</c:v>
                  </c:pt>
                  <c:pt idx="1918">
                    <c:v>Overweight</c:v>
                  </c:pt>
                  <c:pt idx="1919">
                    <c:v>Normal Weight</c:v>
                  </c:pt>
                  <c:pt idx="1920">
                    <c:v>Obesity</c:v>
                  </c:pt>
                  <c:pt idx="1921">
                    <c:v>Obesity</c:v>
                  </c:pt>
                  <c:pt idx="1922">
                    <c:v>Normal Weight</c:v>
                  </c:pt>
                  <c:pt idx="1923">
                    <c:v>Underweight</c:v>
                  </c:pt>
                  <c:pt idx="1924">
                    <c:v>Obesity</c:v>
                  </c:pt>
                  <c:pt idx="1925">
                    <c:v>Normal Weight</c:v>
                  </c:pt>
                  <c:pt idx="1926">
                    <c:v>Underweight</c:v>
                  </c:pt>
                  <c:pt idx="1927">
                    <c:v>Normal Weight</c:v>
                  </c:pt>
                  <c:pt idx="1928">
                    <c:v>Obesity</c:v>
                  </c:pt>
                  <c:pt idx="1929">
                    <c:v>Overweight</c:v>
                  </c:pt>
                  <c:pt idx="1930">
                    <c:v>Overweight</c:v>
                  </c:pt>
                  <c:pt idx="1931">
                    <c:v>Overweight</c:v>
                  </c:pt>
                  <c:pt idx="1932">
                    <c:v>Underweight</c:v>
                  </c:pt>
                  <c:pt idx="1933">
                    <c:v>Overweight</c:v>
                  </c:pt>
                  <c:pt idx="1934">
                    <c:v>Underweight</c:v>
                  </c:pt>
                  <c:pt idx="1935">
                    <c:v>Underweight</c:v>
                  </c:pt>
                  <c:pt idx="1936">
                    <c:v>Obesity</c:v>
                  </c:pt>
                  <c:pt idx="1937">
                    <c:v>Obesity</c:v>
                  </c:pt>
                  <c:pt idx="1938">
                    <c:v>Normal Weight</c:v>
                  </c:pt>
                  <c:pt idx="1939">
                    <c:v>Obesity</c:v>
                  </c:pt>
                  <c:pt idx="1940">
                    <c:v>Underweight</c:v>
                  </c:pt>
                  <c:pt idx="1941">
                    <c:v>Obesity</c:v>
                  </c:pt>
                  <c:pt idx="1942">
                    <c:v>Underweight</c:v>
                  </c:pt>
                  <c:pt idx="1943">
                    <c:v>Obesity</c:v>
                  </c:pt>
                  <c:pt idx="1944">
                    <c:v>Normal Weight</c:v>
                  </c:pt>
                  <c:pt idx="1945">
                    <c:v>Overweight</c:v>
                  </c:pt>
                  <c:pt idx="1946">
                    <c:v>Underweight</c:v>
                  </c:pt>
                  <c:pt idx="1947">
                    <c:v>Normal Weight</c:v>
                  </c:pt>
                  <c:pt idx="1948">
                    <c:v>Normal Weight</c:v>
                  </c:pt>
                  <c:pt idx="1949">
                    <c:v>Obesity</c:v>
                  </c:pt>
                  <c:pt idx="1950">
                    <c:v>Normal Weight</c:v>
                  </c:pt>
                  <c:pt idx="1951">
                    <c:v>Obesity</c:v>
                  </c:pt>
                  <c:pt idx="1952">
                    <c:v>Underweight</c:v>
                  </c:pt>
                  <c:pt idx="1953">
                    <c:v>Obesity</c:v>
                  </c:pt>
                  <c:pt idx="1954">
                    <c:v>Obesity</c:v>
                  </c:pt>
                  <c:pt idx="1955">
                    <c:v>Underweight</c:v>
                  </c:pt>
                  <c:pt idx="1956">
                    <c:v>Underweight</c:v>
                  </c:pt>
                  <c:pt idx="1957">
                    <c:v>Normal Weight</c:v>
                  </c:pt>
                  <c:pt idx="1958">
                    <c:v>Overweight</c:v>
                  </c:pt>
                  <c:pt idx="1959">
                    <c:v>Obesity</c:v>
                  </c:pt>
                  <c:pt idx="1960">
                    <c:v>Overweight</c:v>
                  </c:pt>
                  <c:pt idx="1961">
                    <c:v>Normal Weight</c:v>
                  </c:pt>
                  <c:pt idx="1962">
                    <c:v>Obesity</c:v>
                  </c:pt>
                  <c:pt idx="1963">
                    <c:v>Overweight</c:v>
                  </c:pt>
                  <c:pt idx="1964">
                    <c:v>Obesity</c:v>
                  </c:pt>
                  <c:pt idx="1965">
                    <c:v>Obesity</c:v>
                  </c:pt>
                  <c:pt idx="1966">
                    <c:v>Normal Weight</c:v>
                  </c:pt>
                  <c:pt idx="1967">
                    <c:v>Obesity</c:v>
                  </c:pt>
                  <c:pt idx="1968">
                    <c:v>Obesity</c:v>
                  </c:pt>
                  <c:pt idx="1969">
                    <c:v>Obesity</c:v>
                  </c:pt>
                  <c:pt idx="1970">
                    <c:v>Underweight</c:v>
                  </c:pt>
                  <c:pt idx="1971">
                    <c:v>Obesity</c:v>
                  </c:pt>
                  <c:pt idx="1972">
                    <c:v>Underweight</c:v>
                  </c:pt>
                  <c:pt idx="1973">
                    <c:v>Obesity</c:v>
                  </c:pt>
                  <c:pt idx="1974">
                    <c:v>Obesity</c:v>
                  </c:pt>
                  <c:pt idx="1975">
                    <c:v>Obesity</c:v>
                  </c:pt>
                  <c:pt idx="1976">
                    <c:v>Overweight</c:v>
                  </c:pt>
                  <c:pt idx="1977">
                    <c:v>Overweight</c:v>
                  </c:pt>
                  <c:pt idx="1978">
                    <c:v>Overweight</c:v>
                  </c:pt>
                  <c:pt idx="1979">
                    <c:v>Normal Weight</c:v>
                  </c:pt>
                  <c:pt idx="1980">
                    <c:v>Obesity</c:v>
                  </c:pt>
                  <c:pt idx="1981">
                    <c:v>Normal Weight</c:v>
                  </c:pt>
                  <c:pt idx="1982">
                    <c:v>Overweight</c:v>
                  </c:pt>
                  <c:pt idx="1983">
                    <c:v>Normal Weight</c:v>
                  </c:pt>
                  <c:pt idx="1984">
                    <c:v>Overweight</c:v>
                  </c:pt>
                  <c:pt idx="1985">
                    <c:v>Obesity</c:v>
                  </c:pt>
                  <c:pt idx="1986">
                    <c:v>Obesity</c:v>
                  </c:pt>
                  <c:pt idx="1987">
                    <c:v>Obesity</c:v>
                  </c:pt>
                  <c:pt idx="1988">
                    <c:v>Obesity</c:v>
                  </c:pt>
                  <c:pt idx="1989">
                    <c:v>Overweight</c:v>
                  </c:pt>
                  <c:pt idx="1990">
                    <c:v>Obesity</c:v>
                  </c:pt>
                  <c:pt idx="1991">
                    <c:v>Obesity</c:v>
                  </c:pt>
                  <c:pt idx="1992">
                    <c:v>Normal Weight</c:v>
                  </c:pt>
                  <c:pt idx="1993">
                    <c:v>Obesity</c:v>
                  </c:pt>
                  <c:pt idx="1994">
                    <c:v>Obesity</c:v>
                  </c:pt>
                  <c:pt idx="1995">
                    <c:v>Overweight</c:v>
                  </c:pt>
                  <c:pt idx="1996">
                    <c:v>Normal Weight</c:v>
                  </c:pt>
                  <c:pt idx="1997">
                    <c:v>Normal Weight</c:v>
                  </c:pt>
                  <c:pt idx="1998">
                    <c:v>Obesity</c:v>
                  </c:pt>
                  <c:pt idx="1999">
                    <c:v>Normal Weight</c:v>
                  </c:pt>
                  <c:pt idx="2000">
                    <c:v>Overweight</c:v>
                  </c:pt>
                  <c:pt idx="2001">
                    <c:v>Normal Weight</c:v>
                  </c:pt>
                  <c:pt idx="2002">
                    <c:v>Normal Weight</c:v>
                  </c:pt>
                  <c:pt idx="2003">
                    <c:v>Obesity</c:v>
                  </c:pt>
                  <c:pt idx="2004">
                    <c:v>Obesity</c:v>
                  </c:pt>
                  <c:pt idx="2005">
                    <c:v>Underweight</c:v>
                  </c:pt>
                  <c:pt idx="2006">
                    <c:v>Overweight</c:v>
                  </c:pt>
                  <c:pt idx="2007">
                    <c:v>Overweight</c:v>
                  </c:pt>
                  <c:pt idx="2008">
                    <c:v>Overweight</c:v>
                  </c:pt>
                  <c:pt idx="2009">
                    <c:v>Underweight</c:v>
                  </c:pt>
                  <c:pt idx="2010">
                    <c:v>Normal Weight</c:v>
                  </c:pt>
                  <c:pt idx="2011">
                    <c:v>Overweight</c:v>
                  </c:pt>
                  <c:pt idx="2012">
                    <c:v>Underweight</c:v>
                  </c:pt>
                  <c:pt idx="2013">
                    <c:v>Obesity</c:v>
                  </c:pt>
                  <c:pt idx="2014">
                    <c:v>Obesity</c:v>
                  </c:pt>
                  <c:pt idx="2015">
                    <c:v>Overweight</c:v>
                  </c:pt>
                  <c:pt idx="2016">
                    <c:v>Overweight</c:v>
                  </c:pt>
                  <c:pt idx="2017">
                    <c:v>Overweight</c:v>
                  </c:pt>
                  <c:pt idx="2018">
                    <c:v>Obesity</c:v>
                  </c:pt>
                  <c:pt idx="2019">
                    <c:v>Underweight</c:v>
                  </c:pt>
                  <c:pt idx="2020">
                    <c:v>Obesity</c:v>
                  </c:pt>
                  <c:pt idx="2021">
                    <c:v>Normal Weight</c:v>
                  </c:pt>
                  <c:pt idx="2022">
                    <c:v>Underweight</c:v>
                  </c:pt>
                  <c:pt idx="2023">
                    <c:v>Normal Weight</c:v>
                  </c:pt>
                  <c:pt idx="2024">
                    <c:v>Overweight</c:v>
                  </c:pt>
                  <c:pt idx="2025">
                    <c:v>Obesity</c:v>
                  </c:pt>
                  <c:pt idx="2026">
                    <c:v>Normal Weight</c:v>
                  </c:pt>
                  <c:pt idx="2027">
                    <c:v>Obesity</c:v>
                  </c:pt>
                  <c:pt idx="2028">
                    <c:v>Overweight</c:v>
                  </c:pt>
                  <c:pt idx="2029">
                    <c:v>Obesity</c:v>
                  </c:pt>
                  <c:pt idx="2030">
                    <c:v>Overweight</c:v>
                  </c:pt>
                  <c:pt idx="2031">
                    <c:v>Overweight</c:v>
                  </c:pt>
                  <c:pt idx="2032">
                    <c:v>Overweight</c:v>
                  </c:pt>
                  <c:pt idx="2033">
                    <c:v>Overweight</c:v>
                  </c:pt>
                  <c:pt idx="2034">
                    <c:v>Obesity</c:v>
                  </c:pt>
                  <c:pt idx="2035">
                    <c:v>Overweight</c:v>
                  </c:pt>
                  <c:pt idx="2036">
                    <c:v>Normal Weight</c:v>
                  </c:pt>
                  <c:pt idx="2037">
                    <c:v>Overweight</c:v>
                  </c:pt>
                  <c:pt idx="2038">
                    <c:v>Normal Weight</c:v>
                  </c:pt>
                  <c:pt idx="2039">
                    <c:v>Obesity</c:v>
                  </c:pt>
                  <c:pt idx="2040">
                    <c:v>Overweight</c:v>
                  </c:pt>
                  <c:pt idx="2041">
                    <c:v>Underweight</c:v>
                  </c:pt>
                  <c:pt idx="2042">
                    <c:v>Obesity</c:v>
                  </c:pt>
                  <c:pt idx="2043">
                    <c:v>Overweight</c:v>
                  </c:pt>
                  <c:pt idx="2044">
                    <c:v>Obesity</c:v>
                  </c:pt>
                  <c:pt idx="2045">
                    <c:v>Obesity</c:v>
                  </c:pt>
                  <c:pt idx="2046">
                    <c:v>Normal Weight</c:v>
                  </c:pt>
                  <c:pt idx="2047">
                    <c:v>Obesity</c:v>
                  </c:pt>
                  <c:pt idx="2048">
                    <c:v>Obesity</c:v>
                  </c:pt>
                  <c:pt idx="2049">
                    <c:v>Underweight</c:v>
                  </c:pt>
                  <c:pt idx="2050">
                    <c:v>Overweight</c:v>
                  </c:pt>
                  <c:pt idx="2051">
                    <c:v>Obesity</c:v>
                  </c:pt>
                  <c:pt idx="2052">
                    <c:v>Overweight</c:v>
                  </c:pt>
                  <c:pt idx="2053">
                    <c:v>Normal Weight</c:v>
                  </c:pt>
                  <c:pt idx="2054">
                    <c:v>Normal Weight</c:v>
                  </c:pt>
                  <c:pt idx="2055">
                    <c:v>Obesity</c:v>
                  </c:pt>
                  <c:pt idx="2056">
                    <c:v>Overweight</c:v>
                  </c:pt>
                  <c:pt idx="2057">
                    <c:v>Obesity</c:v>
                  </c:pt>
                  <c:pt idx="2058">
                    <c:v>Overweight</c:v>
                  </c:pt>
                  <c:pt idx="2059">
                    <c:v>Underweight</c:v>
                  </c:pt>
                  <c:pt idx="2060">
                    <c:v>Obesity</c:v>
                  </c:pt>
                  <c:pt idx="2061">
                    <c:v>Overweight</c:v>
                  </c:pt>
                  <c:pt idx="2062">
                    <c:v>Obesity</c:v>
                  </c:pt>
                  <c:pt idx="2063">
                    <c:v>Overweight</c:v>
                  </c:pt>
                  <c:pt idx="2064">
                    <c:v>Normal Weight</c:v>
                  </c:pt>
                  <c:pt idx="2065">
                    <c:v>Underweight</c:v>
                  </c:pt>
                  <c:pt idx="2066">
                    <c:v>Overweight</c:v>
                  </c:pt>
                  <c:pt idx="2067">
                    <c:v>Obesity</c:v>
                  </c:pt>
                  <c:pt idx="2068">
                    <c:v>Underweight</c:v>
                  </c:pt>
                  <c:pt idx="2069">
                    <c:v>Underweight</c:v>
                  </c:pt>
                  <c:pt idx="2070">
                    <c:v>Obesity</c:v>
                  </c:pt>
                  <c:pt idx="2071">
                    <c:v>Normal Weight</c:v>
                  </c:pt>
                  <c:pt idx="2072">
                    <c:v>Overweight</c:v>
                  </c:pt>
                  <c:pt idx="2073">
                    <c:v>Underweight</c:v>
                  </c:pt>
                  <c:pt idx="2074">
                    <c:v>Overweight</c:v>
                  </c:pt>
                  <c:pt idx="2075">
                    <c:v>Obesity</c:v>
                  </c:pt>
                  <c:pt idx="2076">
                    <c:v>Obesity</c:v>
                  </c:pt>
                  <c:pt idx="2077">
                    <c:v>Obesity</c:v>
                  </c:pt>
                  <c:pt idx="2078">
                    <c:v>Normal Weight</c:v>
                  </c:pt>
                  <c:pt idx="2079">
                    <c:v>Obesity</c:v>
                  </c:pt>
                  <c:pt idx="2080">
                    <c:v>Obesity</c:v>
                  </c:pt>
                  <c:pt idx="2081">
                    <c:v>Overweight</c:v>
                  </c:pt>
                  <c:pt idx="2082">
                    <c:v>Obesity</c:v>
                  </c:pt>
                  <c:pt idx="2083">
                    <c:v>Normal Weight</c:v>
                  </c:pt>
                  <c:pt idx="2084">
                    <c:v>Overweight</c:v>
                  </c:pt>
                  <c:pt idx="2085">
                    <c:v>Obesity</c:v>
                  </c:pt>
                  <c:pt idx="2086">
                    <c:v>Obesity</c:v>
                  </c:pt>
                  <c:pt idx="2087">
                    <c:v>Obesity</c:v>
                  </c:pt>
                  <c:pt idx="2088">
                    <c:v>Normal Weight</c:v>
                  </c:pt>
                  <c:pt idx="2089">
                    <c:v>Normal Weight</c:v>
                  </c:pt>
                  <c:pt idx="2090">
                    <c:v>Underweight</c:v>
                  </c:pt>
                  <c:pt idx="2091">
                    <c:v>Obesity</c:v>
                  </c:pt>
                  <c:pt idx="2092">
                    <c:v>Normal Weight</c:v>
                  </c:pt>
                  <c:pt idx="2093">
                    <c:v>Overweight</c:v>
                  </c:pt>
                  <c:pt idx="2094">
                    <c:v>Obesity</c:v>
                  </c:pt>
                  <c:pt idx="2095">
                    <c:v>Overweight</c:v>
                  </c:pt>
                  <c:pt idx="2096">
                    <c:v>Normal Weight</c:v>
                  </c:pt>
                  <c:pt idx="2097">
                    <c:v>Underweight</c:v>
                  </c:pt>
                  <c:pt idx="2098">
                    <c:v>Underweight</c:v>
                  </c:pt>
                  <c:pt idx="2099">
                    <c:v>Obesity</c:v>
                  </c:pt>
                  <c:pt idx="2100">
                    <c:v>Overweight</c:v>
                  </c:pt>
                  <c:pt idx="2101">
                    <c:v>Obesity</c:v>
                  </c:pt>
                  <c:pt idx="2102">
                    <c:v>Overweight</c:v>
                  </c:pt>
                  <c:pt idx="2103">
                    <c:v>Overweight</c:v>
                  </c:pt>
                  <c:pt idx="2104">
                    <c:v>Obesity</c:v>
                  </c:pt>
                  <c:pt idx="2105">
                    <c:v>Obesity</c:v>
                  </c:pt>
                  <c:pt idx="2106">
                    <c:v>Obesity</c:v>
                  </c:pt>
                  <c:pt idx="2107">
                    <c:v>Normal Weight</c:v>
                  </c:pt>
                  <c:pt idx="2108">
                    <c:v>Obesity</c:v>
                  </c:pt>
                  <c:pt idx="2109">
                    <c:v>Obesity</c:v>
                  </c:pt>
                  <c:pt idx="2110">
                    <c:v>Obesity</c:v>
                  </c:pt>
                  <c:pt idx="2111">
                    <c:v>Obesity</c:v>
                  </c:pt>
                  <c:pt idx="2112">
                    <c:v>Obesity</c:v>
                  </c:pt>
                  <c:pt idx="2113">
                    <c:v>Normal Weight</c:v>
                  </c:pt>
                  <c:pt idx="2114">
                    <c:v>Overweight</c:v>
                  </c:pt>
                  <c:pt idx="2115">
                    <c:v>Overweight</c:v>
                  </c:pt>
                  <c:pt idx="2116">
                    <c:v>Overweight</c:v>
                  </c:pt>
                  <c:pt idx="2117">
                    <c:v>Underweight</c:v>
                  </c:pt>
                  <c:pt idx="2118">
                    <c:v>Normal Weight</c:v>
                  </c:pt>
                  <c:pt idx="2119">
                    <c:v>Obesity</c:v>
                  </c:pt>
                  <c:pt idx="2120">
                    <c:v>Overweight</c:v>
                  </c:pt>
                  <c:pt idx="2121">
                    <c:v>Overweight</c:v>
                  </c:pt>
                  <c:pt idx="2122">
                    <c:v>Overweight</c:v>
                  </c:pt>
                  <c:pt idx="2123">
                    <c:v>Normal Weight</c:v>
                  </c:pt>
                  <c:pt idx="2124">
                    <c:v>Obesity</c:v>
                  </c:pt>
                  <c:pt idx="2125">
                    <c:v>Obesity</c:v>
                  </c:pt>
                  <c:pt idx="2126">
                    <c:v>Overweight</c:v>
                  </c:pt>
                  <c:pt idx="2127">
                    <c:v>Obesity</c:v>
                  </c:pt>
                  <c:pt idx="2128">
                    <c:v>Obesity</c:v>
                  </c:pt>
                  <c:pt idx="2129">
                    <c:v>Obesity</c:v>
                  </c:pt>
                  <c:pt idx="2130">
                    <c:v>Obesity</c:v>
                  </c:pt>
                  <c:pt idx="2131">
                    <c:v>Overweight</c:v>
                  </c:pt>
                  <c:pt idx="2132">
                    <c:v>Normal Weight</c:v>
                  </c:pt>
                  <c:pt idx="2133">
                    <c:v>Underweight</c:v>
                  </c:pt>
                  <c:pt idx="2134">
                    <c:v>Overweight</c:v>
                  </c:pt>
                  <c:pt idx="2135">
                    <c:v>Normal Weight</c:v>
                  </c:pt>
                  <c:pt idx="2136">
                    <c:v>Overweight</c:v>
                  </c:pt>
                  <c:pt idx="2137">
                    <c:v>Overweight</c:v>
                  </c:pt>
                  <c:pt idx="2138">
                    <c:v>Obesity</c:v>
                  </c:pt>
                  <c:pt idx="2139">
                    <c:v>Overweight</c:v>
                  </c:pt>
                  <c:pt idx="2140">
                    <c:v>Obesity</c:v>
                  </c:pt>
                  <c:pt idx="2141">
                    <c:v>Obesity</c:v>
                  </c:pt>
                  <c:pt idx="2142">
                    <c:v>Obesity</c:v>
                  </c:pt>
                  <c:pt idx="2143">
                    <c:v>Overweight</c:v>
                  </c:pt>
                  <c:pt idx="2144">
                    <c:v>Obesity</c:v>
                  </c:pt>
                  <c:pt idx="2145">
                    <c:v>Obesity</c:v>
                  </c:pt>
                  <c:pt idx="2146">
                    <c:v>Obesity</c:v>
                  </c:pt>
                  <c:pt idx="2147">
                    <c:v>Obesity</c:v>
                  </c:pt>
                  <c:pt idx="2148">
                    <c:v>Overweight</c:v>
                  </c:pt>
                  <c:pt idx="2149">
                    <c:v>Overweight</c:v>
                  </c:pt>
                  <c:pt idx="2150">
                    <c:v>Normal Weight</c:v>
                  </c:pt>
                  <c:pt idx="2151">
                    <c:v>Overweight</c:v>
                  </c:pt>
                  <c:pt idx="2152">
                    <c:v>Normal Weight</c:v>
                  </c:pt>
                  <c:pt idx="2153">
                    <c:v>Obesity</c:v>
                  </c:pt>
                  <c:pt idx="2154">
                    <c:v>Obesity</c:v>
                  </c:pt>
                  <c:pt idx="2155">
                    <c:v>Normal Weight</c:v>
                  </c:pt>
                  <c:pt idx="2156">
                    <c:v>Overweight</c:v>
                  </c:pt>
                  <c:pt idx="2157">
                    <c:v>Obesity</c:v>
                  </c:pt>
                  <c:pt idx="2158">
                    <c:v>Obesity</c:v>
                  </c:pt>
                  <c:pt idx="2159">
                    <c:v>Obesity</c:v>
                  </c:pt>
                  <c:pt idx="2160">
                    <c:v>Overweight</c:v>
                  </c:pt>
                  <c:pt idx="2161">
                    <c:v>Normal Weight</c:v>
                  </c:pt>
                  <c:pt idx="2162">
                    <c:v>Overweight</c:v>
                  </c:pt>
                  <c:pt idx="2163">
                    <c:v>Normal Weight</c:v>
                  </c:pt>
                  <c:pt idx="2164">
                    <c:v>Overweight</c:v>
                  </c:pt>
                  <c:pt idx="2165">
                    <c:v>Obesity</c:v>
                  </c:pt>
                  <c:pt idx="2166">
                    <c:v>Normal Weight</c:v>
                  </c:pt>
                  <c:pt idx="2167">
                    <c:v>Normal Weight</c:v>
                  </c:pt>
                  <c:pt idx="2168">
                    <c:v>Obesity</c:v>
                  </c:pt>
                  <c:pt idx="2169">
                    <c:v>Obesity</c:v>
                  </c:pt>
                  <c:pt idx="2170">
                    <c:v>Overweight</c:v>
                  </c:pt>
                  <c:pt idx="2171">
                    <c:v>Overweight</c:v>
                  </c:pt>
                  <c:pt idx="2172">
                    <c:v>Overweight</c:v>
                  </c:pt>
                  <c:pt idx="2173">
                    <c:v>Obesity</c:v>
                  </c:pt>
                  <c:pt idx="2174">
                    <c:v>Overweight</c:v>
                  </c:pt>
                  <c:pt idx="2175">
                    <c:v>Obesity</c:v>
                  </c:pt>
                  <c:pt idx="2176">
                    <c:v>Overweight</c:v>
                  </c:pt>
                  <c:pt idx="2177">
                    <c:v>Overweight</c:v>
                  </c:pt>
                  <c:pt idx="2178">
                    <c:v>Normal Weight</c:v>
                  </c:pt>
                  <c:pt idx="2179">
                    <c:v>Normal Weight</c:v>
                  </c:pt>
                  <c:pt idx="2180">
                    <c:v>Normal Weight</c:v>
                  </c:pt>
                  <c:pt idx="2181">
                    <c:v>Underweight</c:v>
                  </c:pt>
                  <c:pt idx="2182">
                    <c:v>Obesity</c:v>
                  </c:pt>
                  <c:pt idx="2183">
                    <c:v>Obesity</c:v>
                  </c:pt>
                  <c:pt idx="2184">
                    <c:v>Obesity</c:v>
                  </c:pt>
                  <c:pt idx="2185">
                    <c:v>Overweight</c:v>
                  </c:pt>
                  <c:pt idx="2186">
                    <c:v>Overweight</c:v>
                  </c:pt>
                  <c:pt idx="2187">
                    <c:v>Normal Weight</c:v>
                  </c:pt>
                  <c:pt idx="2188">
                    <c:v>Overweight</c:v>
                  </c:pt>
                  <c:pt idx="2189">
                    <c:v>Overweight</c:v>
                  </c:pt>
                  <c:pt idx="2190">
                    <c:v>Normal Weight</c:v>
                  </c:pt>
                  <c:pt idx="2191">
                    <c:v>Normal Weight</c:v>
                  </c:pt>
                  <c:pt idx="2192">
                    <c:v>Normal Weight</c:v>
                  </c:pt>
                  <c:pt idx="2193">
                    <c:v>Normal Weight</c:v>
                  </c:pt>
                  <c:pt idx="2194">
                    <c:v>Underweight</c:v>
                  </c:pt>
                  <c:pt idx="2195">
                    <c:v>Obesity</c:v>
                  </c:pt>
                  <c:pt idx="2196">
                    <c:v>Obesity</c:v>
                  </c:pt>
                  <c:pt idx="2197">
                    <c:v>Overweight</c:v>
                  </c:pt>
                  <c:pt idx="2198">
                    <c:v>Obesity</c:v>
                  </c:pt>
                  <c:pt idx="2199">
                    <c:v>Obesity</c:v>
                  </c:pt>
                  <c:pt idx="2200">
                    <c:v>Obesity</c:v>
                  </c:pt>
                  <c:pt idx="2201">
                    <c:v>Overweight</c:v>
                  </c:pt>
                  <c:pt idx="2202">
                    <c:v>Obesity</c:v>
                  </c:pt>
                  <c:pt idx="2203">
                    <c:v>Obesity</c:v>
                  </c:pt>
                  <c:pt idx="2204">
                    <c:v>Obesity</c:v>
                  </c:pt>
                  <c:pt idx="2205">
                    <c:v>Overweight</c:v>
                  </c:pt>
                  <c:pt idx="2206">
                    <c:v>Overweight</c:v>
                  </c:pt>
                  <c:pt idx="2207">
                    <c:v>Obesity</c:v>
                  </c:pt>
                  <c:pt idx="2208">
                    <c:v>Obesity</c:v>
                  </c:pt>
                  <c:pt idx="2209">
                    <c:v>Obesity</c:v>
                  </c:pt>
                  <c:pt idx="2210">
                    <c:v>Normal Weight</c:v>
                  </c:pt>
                  <c:pt idx="2211">
                    <c:v>Normal Weight</c:v>
                  </c:pt>
                  <c:pt idx="2212">
                    <c:v>Normal Weight</c:v>
                  </c:pt>
                  <c:pt idx="2213">
                    <c:v>Obesity</c:v>
                  </c:pt>
                  <c:pt idx="2214">
                    <c:v>Obesity</c:v>
                  </c:pt>
                  <c:pt idx="2215">
                    <c:v>Underweight</c:v>
                  </c:pt>
                  <c:pt idx="2216">
                    <c:v>Normal Weight</c:v>
                  </c:pt>
                  <c:pt idx="2217">
                    <c:v>Overweight</c:v>
                  </c:pt>
                  <c:pt idx="2218">
                    <c:v>Normal Weight</c:v>
                  </c:pt>
                  <c:pt idx="2219">
                    <c:v>Normal Weight</c:v>
                  </c:pt>
                  <c:pt idx="2220">
                    <c:v>Obesity</c:v>
                  </c:pt>
                  <c:pt idx="2221">
                    <c:v>Obesity</c:v>
                  </c:pt>
                  <c:pt idx="2222">
                    <c:v>Obesity</c:v>
                  </c:pt>
                  <c:pt idx="2223">
                    <c:v>Normal Weight</c:v>
                  </c:pt>
                  <c:pt idx="2224">
                    <c:v>Underweight</c:v>
                  </c:pt>
                  <c:pt idx="2225">
                    <c:v>Underweight</c:v>
                  </c:pt>
                  <c:pt idx="2226">
                    <c:v>Underweight</c:v>
                  </c:pt>
                  <c:pt idx="2227">
                    <c:v>Underweight</c:v>
                  </c:pt>
                  <c:pt idx="2228">
                    <c:v>Normal Weight</c:v>
                  </c:pt>
                  <c:pt idx="2229">
                    <c:v>Underweight</c:v>
                  </c:pt>
                  <c:pt idx="2230">
                    <c:v>Underweight</c:v>
                  </c:pt>
                  <c:pt idx="2231">
                    <c:v>Underweight</c:v>
                  </c:pt>
                  <c:pt idx="2232">
                    <c:v>Normal Weight</c:v>
                  </c:pt>
                  <c:pt idx="2233">
                    <c:v>Underweight</c:v>
                  </c:pt>
                  <c:pt idx="2234">
                    <c:v>Underweight</c:v>
                  </c:pt>
                  <c:pt idx="2235">
                    <c:v>Normal Weight</c:v>
                  </c:pt>
                  <c:pt idx="2236">
                    <c:v>Obesity</c:v>
                  </c:pt>
                  <c:pt idx="2237">
                    <c:v>Normal Weight</c:v>
                  </c:pt>
                  <c:pt idx="2238">
                    <c:v>Normal Weight</c:v>
                  </c:pt>
                  <c:pt idx="2239">
                    <c:v>Underweight</c:v>
                  </c:pt>
                  <c:pt idx="2240">
                    <c:v>Normal Weight</c:v>
                  </c:pt>
                  <c:pt idx="2241">
                    <c:v>Normal Weight</c:v>
                  </c:pt>
                  <c:pt idx="2242">
                    <c:v>Underweight</c:v>
                  </c:pt>
                  <c:pt idx="2243">
                    <c:v>Normal Weight</c:v>
                  </c:pt>
                  <c:pt idx="2244">
                    <c:v>Normal Weight</c:v>
                  </c:pt>
                  <c:pt idx="2245">
                    <c:v>Normal Weight</c:v>
                  </c:pt>
                  <c:pt idx="2246">
                    <c:v>Normal Weight</c:v>
                  </c:pt>
                  <c:pt idx="2247">
                    <c:v>Underweight</c:v>
                  </c:pt>
                  <c:pt idx="2248">
                    <c:v>Underweight</c:v>
                  </c:pt>
                  <c:pt idx="2249">
                    <c:v>Normal Weight</c:v>
                  </c:pt>
                  <c:pt idx="2250">
                    <c:v>Underweight</c:v>
                  </c:pt>
                  <c:pt idx="2251">
                    <c:v>Normal Weight</c:v>
                  </c:pt>
                  <c:pt idx="2252">
                    <c:v>Normal Weight</c:v>
                  </c:pt>
                  <c:pt idx="2253">
                    <c:v>Underweight</c:v>
                  </c:pt>
                  <c:pt idx="2254">
                    <c:v>Normal Weight</c:v>
                  </c:pt>
                  <c:pt idx="2255">
                    <c:v>Obesity</c:v>
                  </c:pt>
                  <c:pt idx="2256">
                    <c:v>Obesity</c:v>
                  </c:pt>
                  <c:pt idx="2257">
                    <c:v>Obesity</c:v>
                  </c:pt>
                  <c:pt idx="2258">
                    <c:v>Obesity</c:v>
                  </c:pt>
                  <c:pt idx="2259">
                    <c:v>Overweight</c:v>
                  </c:pt>
                  <c:pt idx="2260">
                    <c:v>Underweight</c:v>
                  </c:pt>
                  <c:pt idx="2261">
                    <c:v>Overweight</c:v>
                  </c:pt>
                  <c:pt idx="2262">
                    <c:v>Normal Weight</c:v>
                  </c:pt>
                  <c:pt idx="2263">
                    <c:v>Normal Weight</c:v>
                  </c:pt>
                  <c:pt idx="2264">
                    <c:v>Normal Weight</c:v>
                  </c:pt>
                  <c:pt idx="2265">
                    <c:v>Normal Weight</c:v>
                  </c:pt>
                  <c:pt idx="2266">
                    <c:v>Underweight</c:v>
                  </c:pt>
                  <c:pt idx="2267">
                    <c:v>Normal Weight</c:v>
                  </c:pt>
                  <c:pt idx="2268">
                    <c:v>Normal Weight</c:v>
                  </c:pt>
                  <c:pt idx="2269">
                    <c:v>Normal Weight</c:v>
                  </c:pt>
                  <c:pt idx="2270">
                    <c:v>Normal Weight</c:v>
                  </c:pt>
                  <c:pt idx="2271">
                    <c:v>Underweight</c:v>
                  </c:pt>
                  <c:pt idx="2272">
                    <c:v>Underweight</c:v>
                  </c:pt>
                  <c:pt idx="2273">
                    <c:v>Normal Weight</c:v>
                  </c:pt>
                  <c:pt idx="2274">
                    <c:v>Underweight</c:v>
                  </c:pt>
                  <c:pt idx="2275">
                    <c:v>Normal Weight</c:v>
                  </c:pt>
                  <c:pt idx="2276">
                    <c:v>Normal Weight</c:v>
                  </c:pt>
                  <c:pt idx="2277">
                    <c:v>Underweight</c:v>
                  </c:pt>
                  <c:pt idx="2278">
                    <c:v>Normal Weight</c:v>
                  </c:pt>
                  <c:pt idx="2279">
                    <c:v>Underweight</c:v>
                  </c:pt>
                  <c:pt idx="2280">
                    <c:v>Obesity</c:v>
                  </c:pt>
                  <c:pt idx="2281">
                    <c:v>Normal Weight</c:v>
                  </c:pt>
                  <c:pt idx="2282">
                    <c:v>Obesity</c:v>
                  </c:pt>
                  <c:pt idx="2283">
                    <c:v>Underweight</c:v>
                  </c:pt>
                  <c:pt idx="2284">
                    <c:v>Obesity</c:v>
                  </c:pt>
                  <c:pt idx="2285">
                    <c:v>Underweight</c:v>
                  </c:pt>
                  <c:pt idx="2286">
                    <c:v>Obesity</c:v>
                  </c:pt>
                  <c:pt idx="2287">
                    <c:v>Underweight</c:v>
                  </c:pt>
                  <c:pt idx="2288">
                    <c:v>Obesity</c:v>
                  </c:pt>
                  <c:pt idx="2289">
                    <c:v>Obesity</c:v>
                  </c:pt>
                  <c:pt idx="2290">
                    <c:v>Normal Weight</c:v>
                  </c:pt>
                  <c:pt idx="2291">
                    <c:v>Obesity</c:v>
                  </c:pt>
                  <c:pt idx="2292">
                    <c:v>Obesity</c:v>
                  </c:pt>
                  <c:pt idx="2293">
                    <c:v>Normal Weight</c:v>
                  </c:pt>
                  <c:pt idx="2294">
                    <c:v>Underweight</c:v>
                  </c:pt>
                  <c:pt idx="2295">
                    <c:v>Obesity</c:v>
                  </c:pt>
                  <c:pt idx="2296">
                    <c:v>Normal Weight</c:v>
                  </c:pt>
                  <c:pt idx="2297">
                    <c:v>Underweight</c:v>
                  </c:pt>
                  <c:pt idx="2298">
                    <c:v>Underweight</c:v>
                  </c:pt>
                  <c:pt idx="2299">
                    <c:v>Underweight</c:v>
                  </c:pt>
                  <c:pt idx="2300">
                    <c:v>Normal Weight</c:v>
                  </c:pt>
                  <c:pt idx="2301">
                    <c:v>Underweight</c:v>
                  </c:pt>
                  <c:pt idx="2302">
                    <c:v>Underweight</c:v>
                  </c:pt>
                  <c:pt idx="2303">
                    <c:v>Underweight</c:v>
                  </c:pt>
                  <c:pt idx="2304">
                    <c:v>Underweight</c:v>
                  </c:pt>
                  <c:pt idx="2305">
                    <c:v>Underweight</c:v>
                  </c:pt>
                  <c:pt idx="2306">
                    <c:v>Normal Weight</c:v>
                  </c:pt>
                  <c:pt idx="2307">
                    <c:v>Underweight</c:v>
                  </c:pt>
                  <c:pt idx="2308">
                    <c:v>Normal Weight</c:v>
                  </c:pt>
                  <c:pt idx="2309">
                    <c:v>Normal Weight</c:v>
                  </c:pt>
                  <c:pt idx="2310">
                    <c:v>Overweight</c:v>
                  </c:pt>
                  <c:pt idx="2311">
                    <c:v>Normal Weight</c:v>
                  </c:pt>
                  <c:pt idx="2312">
                    <c:v>Normal Weight</c:v>
                  </c:pt>
                  <c:pt idx="2313">
                    <c:v>Normal Weight</c:v>
                  </c:pt>
                  <c:pt idx="2314">
                    <c:v>Normal Weight</c:v>
                  </c:pt>
                  <c:pt idx="2315">
                    <c:v>Overweight</c:v>
                  </c:pt>
                  <c:pt idx="2316">
                    <c:v>Normal Weight</c:v>
                  </c:pt>
                  <c:pt idx="2317">
                    <c:v>Normal Weight</c:v>
                  </c:pt>
                  <c:pt idx="2318">
                    <c:v>Underweight</c:v>
                  </c:pt>
                  <c:pt idx="2319">
                    <c:v>Normal Weight</c:v>
                  </c:pt>
                  <c:pt idx="2320">
                    <c:v>Underweight</c:v>
                  </c:pt>
                  <c:pt idx="2321">
                    <c:v>Normal Weight</c:v>
                  </c:pt>
                  <c:pt idx="2322">
                    <c:v>Normal Weight</c:v>
                  </c:pt>
                  <c:pt idx="2323">
                    <c:v>Normal Weight</c:v>
                  </c:pt>
                  <c:pt idx="2324">
                    <c:v>Normal Weight</c:v>
                  </c:pt>
                  <c:pt idx="2325">
                    <c:v>Normal Weight</c:v>
                  </c:pt>
                  <c:pt idx="2326">
                    <c:v>Normal Weight</c:v>
                  </c:pt>
                  <c:pt idx="2327">
                    <c:v>Underweight</c:v>
                  </c:pt>
                  <c:pt idx="2328">
                    <c:v>Underweight</c:v>
                  </c:pt>
                  <c:pt idx="2329">
                    <c:v>Normal Weight</c:v>
                  </c:pt>
                  <c:pt idx="2330">
                    <c:v>Normal Weight</c:v>
                  </c:pt>
                  <c:pt idx="2331">
                    <c:v>Underweight</c:v>
                  </c:pt>
                  <c:pt idx="2332">
                    <c:v>Underweight</c:v>
                  </c:pt>
                  <c:pt idx="2333">
                    <c:v>Underweight</c:v>
                  </c:pt>
                  <c:pt idx="2334">
                    <c:v>Underweight</c:v>
                  </c:pt>
                </c:lvl>
                <c:lvl>
                  <c:pt idx="0">
                    <c:v>Yes</c:v>
                  </c:pt>
                  <c:pt idx="1">
                    <c:v>Yes</c:v>
                  </c:pt>
                  <c:pt idx="2">
                    <c:v>Yes</c:v>
                  </c:pt>
                  <c:pt idx="3">
                    <c:v>Yes</c:v>
                  </c:pt>
                  <c:pt idx="4">
                    <c:v>Yes</c:v>
                  </c:pt>
                  <c:pt idx="5">
                    <c:v>Yes</c:v>
                  </c:pt>
                  <c:pt idx="6">
                    <c:v>Yes</c:v>
                  </c:pt>
                  <c:pt idx="7">
                    <c:v>Yes</c:v>
                  </c:pt>
                  <c:pt idx="8">
                    <c:v>Yes</c:v>
                  </c:pt>
                  <c:pt idx="9">
                    <c:v>Yes</c:v>
                  </c:pt>
                  <c:pt idx="10">
                    <c:v>Yes</c:v>
                  </c:pt>
                  <c:pt idx="11">
                    <c:v>Yes</c:v>
                  </c:pt>
                  <c:pt idx="12">
                    <c:v>Yes</c:v>
                  </c:pt>
                  <c:pt idx="13">
                    <c:v>Yes</c:v>
                  </c:pt>
                  <c:pt idx="14">
                    <c:v>Yes</c:v>
                  </c:pt>
                  <c:pt idx="15">
                    <c:v>Yes</c:v>
                  </c:pt>
                  <c:pt idx="16">
                    <c:v>Yes</c:v>
                  </c:pt>
                  <c:pt idx="17">
                    <c:v>Yes</c:v>
                  </c:pt>
                  <c:pt idx="18">
                    <c:v>Yes</c:v>
                  </c:pt>
                  <c:pt idx="19">
                    <c:v>Yes</c:v>
                  </c:pt>
                  <c:pt idx="20">
                    <c:v>Yes</c:v>
                  </c:pt>
                  <c:pt idx="21">
                    <c:v>Yes</c:v>
                  </c:pt>
                  <c:pt idx="22">
                    <c:v>Yes</c:v>
                  </c:pt>
                  <c:pt idx="23">
                    <c:v>Yes</c:v>
                  </c:pt>
                  <c:pt idx="24">
                    <c:v>Yes</c:v>
                  </c:pt>
                  <c:pt idx="25">
                    <c:v>Yes</c:v>
                  </c:pt>
                  <c:pt idx="26">
                    <c:v>Yes</c:v>
                  </c:pt>
                  <c:pt idx="27">
                    <c:v>Yes</c:v>
                  </c:pt>
                  <c:pt idx="28">
                    <c:v>Yes</c:v>
                  </c:pt>
                  <c:pt idx="29">
                    <c:v>Yes</c:v>
                  </c:pt>
                  <c:pt idx="30">
                    <c:v>Yes</c:v>
                  </c:pt>
                  <c:pt idx="31">
                    <c:v>Yes</c:v>
                  </c:pt>
                  <c:pt idx="32">
                    <c:v>Yes</c:v>
                  </c:pt>
                  <c:pt idx="33">
                    <c:v>Yes</c:v>
                  </c:pt>
                  <c:pt idx="34">
                    <c:v>Yes</c:v>
                  </c:pt>
                  <c:pt idx="35">
                    <c:v>Yes</c:v>
                  </c:pt>
                  <c:pt idx="36">
                    <c:v>Yes</c:v>
                  </c:pt>
                  <c:pt idx="37">
                    <c:v>Yes</c:v>
                  </c:pt>
                  <c:pt idx="38">
                    <c:v>Yes</c:v>
                  </c:pt>
                  <c:pt idx="39">
                    <c:v>Yes</c:v>
                  </c:pt>
                  <c:pt idx="40">
                    <c:v>Yes</c:v>
                  </c:pt>
                  <c:pt idx="41">
                    <c:v>Yes</c:v>
                  </c:pt>
                  <c:pt idx="42">
                    <c:v>Yes</c:v>
                  </c:pt>
                  <c:pt idx="43">
                    <c:v>Yes</c:v>
                  </c:pt>
                  <c:pt idx="44">
                    <c:v>Yes</c:v>
                  </c:pt>
                  <c:pt idx="45">
                    <c:v>Yes</c:v>
                  </c:pt>
                  <c:pt idx="46">
                    <c:v>Yes</c:v>
                  </c:pt>
                  <c:pt idx="47">
                    <c:v>Yes</c:v>
                  </c:pt>
                  <c:pt idx="48">
                    <c:v>Yes</c:v>
                  </c:pt>
                  <c:pt idx="49">
                    <c:v>Yes</c:v>
                  </c:pt>
                  <c:pt idx="50">
                    <c:v>Yes</c:v>
                  </c:pt>
                  <c:pt idx="51">
                    <c:v>Yes</c:v>
                  </c:pt>
                  <c:pt idx="52">
                    <c:v>Yes</c:v>
                  </c:pt>
                  <c:pt idx="53">
                    <c:v>Yes</c:v>
                  </c:pt>
                  <c:pt idx="54">
                    <c:v>Yes</c:v>
                  </c:pt>
                  <c:pt idx="55">
                    <c:v>Yes</c:v>
                  </c:pt>
                  <c:pt idx="56">
                    <c:v>Yes</c:v>
                  </c:pt>
                  <c:pt idx="57">
                    <c:v>Yes</c:v>
                  </c:pt>
                  <c:pt idx="58">
                    <c:v>Yes</c:v>
                  </c:pt>
                  <c:pt idx="59">
                    <c:v>Yes</c:v>
                  </c:pt>
                  <c:pt idx="60">
                    <c:v>Yes</c:v>
                  </c:pt>
                  <c:pt idx="61">
                    <c:v>Yes</c:v>
                  </c:pt>
                  <c:pt idx="62">
                    <c:v>Yes</c:v>
                  </c:pt>
                  <c:pt idx="63">
                    <c:v>Yes</c:v>
                  </c:pt>
                  <c:pt idx="64">
                    <c:v>Yes</c:v>
                  </c:pt>
                  <c:pt idx="65">
                    <c:v>Yes</c:v>
                  </c:pt>
                  <c:pt idx="66">
                    <c:v>Yes</c:v>
                  </c:pt>
                  <c:pt idx="67">
                    <c:v>Yes</c:v>
                  </c:pt>
                  <c:pt idx="68">
                    <c:v>Yes</c:v>
                  </c:pt>
                  <c:pt idx="69">
                    <c:v>Yes</c:v>
                  </c:pt>
                  <c:pt idx="70">
                    <c:v>Yes</c:v>
                  </c:pt>
                  <c:pt idx="71">
                    <c:v>Yes</c:v>
                  </c:pt>
                  <c:pt idx="72">
                    <c:v>Yes</c:v>
                  </c:pt>
                  <c:pt idx="73">
                    <c:v>Yes</c:v>
                  </c:pt>
                  <c:pt idx="74">
                    <c:v>Yes</c:v>
                  </c:pt>
                  <c:pt idx="75">
                    <c:v>Yes</c:v>
                  </c:pt>
                  <c:pt idx="76">
                    <c:v>Yes</c:v>
                  </c:pt>
                  <c:pt idx="77">
                    <c:v>Yes</c:v>
                  </c:pt>
                  <c:pt idx="78">
                    <c:v>Yes</c:v>
                  </c:pt>
                  <c:pt idx="79">
                    <c:v>Yes</c:v>
                  </c:pt>
                  <c:pt idx="80">
                    <c:v>Yes</c:v>
                  </c:pt>
                  <c:pt idx="81">
                    <c:v>Yes</c:v>
                  </c:pt>
                  <c:pt idx="82">
                    <c:v>Yes</c:v>
                  </c:pt>
                  <c:pt idx="83">
                    <c:v>Yes</c:v>
                  </c:pt>
                  <c:pt idx="84">
                    <c:v>Yes</c:v>
                  </c:pt>
                  <c:pt idx="85">
                    <c:v>Yes</c:v>
                  </c:pt>
                  <c:pt idx="86">
                    <c:v>Yes</c:v>
                  </c:pt>
                  <c:pt idx="87">
                    <c:v>Yes</c:v>
                  </c:pt>
                  <c:pt idx="88">
                    <c:v>Yes</c:v>
                  </c:pt>
                  <c:pt idx="89">
                    <c:v>Yes</c:v>
                  </c:pt>
                  <c:pt idx="90">
                    <c:v>Yes</c:v>
                  </c:pt>
                  <c:pt idx="91">
                    <c:v>Yes</c:v>
                  </c:pt>
                  <c:pt idx="92">
                    <c:v>Yes</c:v>
                  </c:pt>
                  <c:pt idx="93">
                    <c:v>Yes</c:v>
                  </c:pt>
                  <c:pt idx="94">
                    <c:v>Yes</c:v>
                  </c:pt>
                  <c:pt idx="95">
                    <c:v>Yes</c:v>
                  </c:pt>
                  <c:pt idx="96">
                    <c:v>Yes</c:v>
                  </c:pt>
                  <c:pt idx="97">
                    <c:v>Yes</c:v>
                  </c:pt>
                  <c:pt idx="98">
                    <c:v>Yes</c:v>
                  </c:pt>
                  <c:pt idx="99">
                    <c:v>Yes</c:v>
                  </c:pt>
                  <c:pt idx="100">
                    <c:v>Yes</c:v>
                  </c:pt>
                  <c:pt idx="101">
                    <c:v>Yes</c:v>
                  </c:pt>
                  <c:pt idx="102">
                    <c:v>Yes</c:v>
                  </c:pt>
                  <c:pt idx="103">
                    <c:v>Yes</c:v>
                  </c:pt>
                  <c:pt idx="104">
                    <c:v>Yes</c:v>
                  </c:pt>
                  <c:pt idx="105">
                    <c:v>Yes</c:v>
                  </c:pt>
                  <c:pt idx="106">
                    <c:v>Yes</c:v>
                  </c:pt>
                  <c:pt idx="107">
                    <c:v>Yes</c:v>
                  </c:pt>
                  <c:pt idx="108">
                    <c:v>Yes</c:v>
                  </c:pt>
                  <c:pt idx="109">
                    <c:v>Yes</c:v>
                  </c:pt>
                  <c:pt idx="110">
                    <c:v>Yes</c:v>
                  </c:pt>
                  <c:pt idx="111">
                    <c:v>Yes</c:v>
                  </c:pt>
                  <c:pt idx="112">
                    <c:v>Yes</c:v>
                  </c:pt>
                  <c:pt idx="113">
                    <c:v>Yes</c:v>
                  </c:pt>
                  <c:pt idx="114">
                    <c:v>Yes</c:v>
                  </c:pt>
                  <c:pt idx="115">
                    <c:v>Yes</c:v>
                  </c:pt>
                  <c:pt idx="116">
                    <c:v>Yes</c:v>
                  </c:pt>
                  <c:pt idx="117">
                    <c:v>Yes</c:v>
                  </c:pt>
                  <c:pt idx="118">
                    <c:v>Yes</c:v>
                  </c:pt>
                  <c:pt idx="119">
                    <c:v>Yes</c:v>
                  </c:pt>
                  <c:pt idx="120">
                    <c:v>Yes</c:v>
                  </c:pt>
                  <c:pt idx="121">
                    <c:v>Yes</c:v>
                  </c:pt>
                  <c:pt idx="122">
                    <c:v>Yes</c:v>
                  </c:pt>
                  <c:pt idx="123">
                    <c:v>Yes</c:v>
                  </c:pt>
                  <c:pt idx="124">
                    <c:v>Yes</c:v>
                  </c:pt>
                  <c:pt idx="125">
                    <c:v>Yes</c:v>
                  </c:pt>
                  <c:pt idx="126">
                    <c:v>Yes</c:v>
                  </c:pt>
                  <c:pt idx="127">
                    <c:v>Yes</c:v>
                  </c:pt>
                  <c:pt idx="128">
                    <c:v>Yes</c:v>
                  </c:pt>
                  <c:pt idx="129">
                    <c:v>Yes</c:v>
                  </c:pt>
                  <c:pt idx="130">
                    <c:v>Yes</c:v>
                  </c:pt>
                  <c:pt idx="131">
                    <c:v>Yes</c:v>
                  </c:pt>
                  <c:pt idx="132">
                    <c:v>Yes</c:v>
                  </c:pt>
                  <c:pt idx="133">
                    <c:v>Yes</c:v>
                  </c:pt>
                  <c:pt idx="134">
                    <c:v>Yes</c:v>
                  </c:pt>
                  <c:pt idx="135">
                    <c:v>Yes</c:v>
                  </c:pt>
                  <c:pt idx="136">
                    <c:v>Yes</c:v>
                  </c:pt>
                  <c:pt idx="137">
                    <c:v>Yes</c:v>
                  </c:pt>
                  <c:pt idx="138">
                    <c:v>Yes</c:v>
                  </c:pt>
                  <c:pt idx="139">
                    <c:v>Yes</c:v>
                  </c:pt>
                  <c:pt idx="140">
                    <c:v>Yes</c:v>
                  </c:pt>
                  <c:pt idx="141">
                    <c:v>Yes</c:v>
                  </c:pt>
                  <c:pt idx="142">
                    <c:v>Yes</c:v>
                  </c:pt>
                  <c:pt idx="143">
                    <c:v>Yes</c:v>
                  </c:pt>
                  <c:pt idx="144">
                    <c:v>Yes</c:v>
                  </c:pt>
                  <c:pt idx="145">
                    <c:v>Yes</c:v>
                  </c:pt>
                  <c:pt idx="146">
                    <c:v>Yes</c:v>
                  </c:pt>
                  <c:pt idx="147">
                    <c:v>Yes</c:v>
                  </c:pt>
                  <c:pt idx="148">
                    <c:v>Yes</c:v>
                  </c:pt>
                  <c:pt idx="149">
                    <c:v>Yes</c:v>
                  </c:pt>
                  <c:pt idx="150">
                    <c:v>Yes</c:v>
                  </c:pt>
                  <c:pt idx="151">
                    <c:v>Yes</c:v>
                  </c:pt>
                  <c:pt idx="152">
                    <c:v>Yes</c:v>
                  </c:pt>
                  <c:pt idx="153">
                    <c:v>Yes</c:v>
                  </c:pt>
                  <c:pt idx="154">
                    <c:v>Yes</c:v>
                  </c:pt>
                  <c:pt idx="155">
                    <c:v>Yes</c:v>
                  </c:pt>
                  <c:pt idx="156">
                    <c:v>Yes</c:v>
                  </c:pt>
                  <c:pt idx="157">
                    <c:v>Yes</c:v>
                  </c:pt>
                  <c:pt idx="158">
                    <c:v>Yes</c:v>
                  </c:pt>
                  <c:pt idx="159">
                    <c:v>Yes</c:v>
                  </c:pt>
                  <c:pt idx="160">
                    <c:v>Yes</c:v>
                  </c:pt>
                  <c:pt idx="161">
                    <c:v>Yes</c:v>
                  </c:pt>
                  <c:pt idx="162">
                    <c:v>Yes</c:v>
                  </c:pt>
                  <c:pt idx="163">
                    <c:v>Yes</c:v>
                  </c:pt>
                  <c:pt idx="164">
                    <c:v>Yes</c:v>
                  </c:pt>
                  <c:pt idx="165">
                    <c:v>Yes</c:v>
                  </c:pt>
                  <c:pt idx="166">
                    <c:v>Yes</c:v>
                  </c:pt>
                  <c:pt idx="167">
                    <c:v>Yes</c:v>
                  </c:pt>
                  <c:pt idx="168">
                    <c:v>Yes</c:v>
                  </c:pt>
                  <c:pt idx="169">
                    <c:v>Yes</c:v>
                  </c:pt>
                  <c:pt idx="170">
                    <c:v>Yes</c:v>
                  </c:pt>
                  <c:pt idx="171">
                    <c:v>Yes</c:v>
                  </c:pt>
                  <c:pt idx="172">
                    <c:v>Yes</c:v>
                  </c:pt>
                  <c:pt idx="173">
                    <c:v>Yes</c:v>
                  </c:pt>
                  <c:pt idx="174">
                    <c:v>Yes</c:v>
                  </c:pt>
                  <c:pt idx="175">
                    <c:v>Yes</c:v>
                  </c:pt>
                  <c:pt idx="176">
                    <c:v>Yes</c:v>
                  </c:pt>
                  <c:pt idx="177">
                    <c:v>Yes</c:v>
                  </c:pt>
                  <c:pt idx="178">
                    <c:v>Yes</c:v>
                  </c:pt>
                  <c:pt idx="179">
                    <c:v>No</c:v>
                  </c:pt>
                  <c:pt idx="180">
                    <c:v>Yes</c:v>
                  </c:pt>
                  <c:pt idx="181">
                    <c:v>Yes</c:v>
                  </c:pt>
                  <c:pt idx="182">
                    <c:v>Yes</c:v>
                  </c:pt>
                  <c:pt idx="183">
                    <c:v>Yes</c:v>
                  </c:pt>
                  <c:pt idx="184">
                    <c:v>Yes</c:v>
                  </c:pt>
                  <c:pt idx="185">
                    <c:v>No</c:v>
                  </c:pt>
                  <c:pt idx="186">
                    <c:v>Yes</c:v>
                  </c:pt>
                  <c:pt idx="187">
                    <c:v>Yes</c:v>
                  </c:pt>
                  <c:pt idx="188">
                    <c:v>Yes</c:v>
                  </c:pt>
                  <c:pt idx="189">
                    <c:v>Yes</c:v>
                  </c:pt>
                  <c:pt idx="190">
                    <c:v>Yes</c:v>
                  </c:pt>
                  <c:pt idx="191">
                    <c:v>Yes</c:v>
                  </c:pt>
                  <c:pt idx="192">
                    <c:v>Yes</c:v>
                  </c:pt>
                  <c:pt idx="193">
                    <c:v>Yes</c:v>
                  </c:pt>
                  <c:pt idx="194">
                    <c:v>Yes</c:v>
                  </c:pt>
                  <c:pt idx="195">
                    <c:v>Yes</c:v>
                  </c:pt>
                  <c:pt idx="196">
                    <c:v>Yes</c:v>
                  </c:pt>
                  <c:pt idx="197">
                    <c:v>Yes</c:v>
                  </c:pt>
                  <c:pt idx="198">
                    <c:v>Yes</c:v>
                  </c:pt>
                  <c:pt idx="199">
                    <c:v>Yes</c:v>
                  </c:pt>
                  <c:pt idx="200">
                    <c:v>Yes</c:v>
                  </c:pt>
                  <c:pt idx="201">
                    <c:v>Yes</c:v>
                  </c:pt>
                  <c:pt idx="202">
                    <c:v>Yes</c:v>
                  </c:pt>
                  <c:pt idx="203">
                    <c:v>Yes</c:v>
                  </c:pt>
                  <c:pt idx="204">
                    <c:v>Yes</c:v>
                  </c:pt>
                  <c:pt idx="205">
                    <c:v>Yes</c:v>
                  </c:pt>
                  <c:pt idx="206">
                    <c:v>Yes</c:v>
                  </c:pt>
                  <c:pt idx="207">
                    <c:v>Yes</c:v>
                  </c:pt>
                  <c:pt idx="208">
                    <c:v>Yes</c:v>
                  </c:pt>
                  <c:pt idx="209">
                    <c:v>Yes</c:v>
                  </c:pt>
                  <c:pt idx="210">
                    <c:v>Yes</c:v>
                  </c:pt>
                  <c:pt idx="211">
                    <c:v>Yes</c:v>
                  </c:pt>
                  <c:pt idx="212">
                    <c:v>Yes</c:v>
                  </c:pt>
                  <c:pt idx="213">
                    <c:v>Yes</c:v>
                  </c:pt>
                  <c:pt idx="214">
                    <c:v>Yes</c:v>
                  </c:pt>
                  <c:pt idx="215">
                    <c:v>Yes</c:v>
                  </c:pt>
                  <c:pt idx="216">
                    <c:v>Yes</c:v>
                  </c:pt>
                  <c:pt idx="217">
                    <c:v>Yes</c:v>
                  </c:pt>
                  <c:pt idx="218">
                    <c:v>Yes</c:v>
                  </c:pt>
                  <c:pt idx="219">
                    <c:v>Yes</c:v>
                  </c:pt>
                  <c:pt idx="220">
                    <c:v>No</c:v>
                  </c:pt>
                  <c:pt idx="221">
                    <c:v>Yes</c:v>
                  </c:pt>
                  <c:pt idx="222">
                    <c:v>Yes</c:v>
                  </c:pt>
                  <c:pt idx="223">
                    <c:v>Yes</c:v>
                  </c:pt>
                  <c:pt idx="224">
                    <c:v>Yes</c:v>
                  </c:pt>
                  <c:pt idx="225">
                    <c:v>Yes</c:v>
                  </c:pt>
                  <c:pt idx="226">
                    <c:v>Yes</c:v>
                  </c:pt>
                  <c:pt idx="227">
                    <c:v>Yes</c:v>
                  </c:pt>
                  <c:pt idx="228">
                    <c:v>Yes</c:v>
                  </c:pt>
                  <c:pt idx="229">
                    <c:v>Yes</c:v>
                  </c:pt>
                  <c:pt idx="230">
                    <c:v>Yes</c:v>
                  </c:pt>
                  <c:pt idx="231">
                    <c:v>Yes</c:v>
                  </c:pt>
                  <c:pt idx="232">
                    <c:v>Yes</c:v>
                  </c:pt>
                  <c:pt idx="233">
                    <c:v>Yes</c:v>
                  </c:pt>
                  <c:pt idx="234">
                    <c:v>Yes</c:v>
                  </c:pt>
                  <c:pt idx="235">
                    <c:v>Yes</c:v>
                  </c:pt>
                  <c:pt idx="236">
                    <c:v>Yes</c:v>
                  </c:pt>
                  <c:pt idx="237">
                    <c:v>Yes</c:v>
                  </c:pt>
                  <c:pt idx="238">
                    <c:v>Yes</c:v>
                  </c:pt>
                  <c:pt idx="239">
                    <c:v>Yes</c:v>
                  </c:pt>
                  <c:pt idx="240">
                    <c:v>Yes</c:v>
                  </c:pt>
                  <c:pt idx="241">
                    <c:v>Yes</c:v>
                  </c:pt>
                  <c:pt idx="242">
                    <c:v>Yes</c:v>
                  </c:pt>
                  <c:pt idx="243">
                    <c:v>Yes</c:v>
                  </c:pt>
                  <c:pt idx="244">
                    <c:v>Yes</c:v>
                  </c:pt>
                  <c:pt idx="245">
                    <c:v>Yes</c:v>
                  </c:pt>
                  <c:pt idx="246">
                    <c:v>Yes</c:v>
                  </c:pt>
                  <c:pt idx="247">
                    <c:v>Yes</c:v>
                  </c:pt>
                  <c:pt idx="248">
                    <c:v>Yes</c:v>
                  </c:pt>
                  <c:pt idx="249">
                    <c:v>Yes</c:v>
                  </c:pt>
                  <c:pt idx="250">
                    <c:v>Yes</c:v>
                  </c:pt>
                  <c:pt idx="251">
                    <c:v>Yes</c:v>
                  </c:pt>
                  <c:pt idx="252">
                    <c:v>Yes</c:v>
                  </c:pt>
                  <c:pt idx="253">
                    <c:v>Yes</c:v>
                  </c:pt>
                  <c:pt idx="254">
                    <c:v>Yes</c:v>
                  </c:pt>
                  <c:pt idx="255">
                    <c:v>Yes</c:v>
                  </c:pt>
                  <c:pt idx="256">
                    <c:v>Yes</c:v>
                  </c:pt>
                  <c:pt idx="257">
                    <c:v>Yes</c:v>
                  </c:pt>
                  <c:pt idx="258">
                    <c:v>Yes</c:v>
                  </c:pt>
                  <c:pt idx="259">
                    <c:v>Yes</c:v>
                  </c:pt>
                  <c:pt idx="260">
                    <c:v>Yes</c:v>
                  </c:pt>
                  <c:pt idx="261">
                    <c:v>No</c:v>
                  </c:pt>
                  <c:pt idx="262">
                    <c:v>Yes</c:v>
                  </c:pt>
                  <c:pt idx="263">
                    <c:v>Yes</c:v>
                  </c:pt>
                  <c:pt idx="264">
                    <c:v>Yes</c:v>
                  </c:pt>
                  <c:pt idx="265">
                    <c:v>Yes</c:v>
                  </c:pt>
                  <c:pt idx="266">
                    <c:v>Yes</c:v>
                  </c:pt>
                  <c:pt idx="267">
                    <c:v>Yes</c:v>
                  </c:pt>
                  <c:pt idx="268">
                    <c:v>Yes</c:v>
                  </c:pt>
                  <c:pt idx="269">
                    <c:v>Yes</c:v>
                  </c:pt>
                  <c:pt idx="270">
                    <c:v>Yes</c:v>
                  </c:pt>
                  <c:pt idx="271">
                    <c:v>Yes</c:v>
                  </c:pt>
                  <c:pt idx="272">
                    <c:v>Yes</c:v>
                  </c:pt>
                  <c:pt idx="273">
                    <c:v>Yes</c:v>
                  </c:pt>
                  <c:pt idx="274">
                    <c:v>Yes</c:v>
                  </c:pt>
                  <c:pt idx="275">
                    <c:v>Yes</c:v>
                  </c:pt>
                  <c:pt idx="276">
                    <c:v>Yes</c:v>
                  </c:pt>
                  <c:pt idx="277">
                    <c:v>Yes</c:v>
                  </c:pt>
                  <c:pt idx="278">
                    <c:v>Yes</c:v>
                  </c:pt>
                  <c:pt idx="279">
                    <c:v>Yes</c:v>
                  </c:pt>
                  <c:pt idx="280">
                    <c:v>Yes</c:v>
                  </c:pt>
                  <c:pt idx="281">
                    <c:v>Yes</c:v>
                  </c:pt>
                  <c:pt idx="282">
                    <c:v>Yes</c:v>
                  </c:pt>
                  <c:pt idx="283">
                    <c:v>Yes</c:v>
                  </c:pt>
                  <c:pt idx="284">
                    <c:v>Yes</c:v>
                  </c:pt>
                  <c:pt idx="285">
                    <c:v>Yes</c:v>
                  </c:pt>
                  <c:pt idx="286">
                    <c:v>Yes</c:v>
                  </c:pt>
                  <c:pt idx="287">
                    <c:v>Yes</c:v>
                  </c:pt>
                  <c:pt idx="288">
                    <c:v>Yes</c:v>
                  </c:pt>
                  <c:pt idx="289">
                    <c:v>Yes</c:v>
                  </c:pt>
                  <c:pt idx="290">
                    <c:v>Yes</c:v>
                  </c:pt>
                  <c:pt idx="291">
                    <c:v>No</c:v>
                  </c:pt>
                  <c:pt idx="292">
                    <c:v>Yes</c:v>
                  </c:pt>
                  <c:pt idx="293">
                    <c:v>Yes</c:v>
                  </c:pt>
                  <c:pt idx="294">
                    <c:v>Yes</c:v>
                  </c:pt>
                  <c:pt idx="295">
                    <c:v>Yes</c:v>
                  </c:pt>
                  <c:pt idx="296">
                    <c:v>Yes</c:v>
                  </c:pt>
                  <c:pt idx="297">
                    <c:v>No</c:v>
                  </c:pt>
                  <c:pt idx="298">
                    <c:v>Yes</c:v>
                  </c:pt>
                  <c:pt idx="299">
                    <c:v>Yes</c:v>
                  </c:pt>
                  <c:pt idx="300">
                    <c:v>Yes</c:v>
                  </c:pt>
                  <c:pt idx="301">
                    <c:v>Yes</c:v>
                  </c:pt>
                  <c:pt idx="302">
                    <c:v>Yes</c:v>
                  </c:pt>
                  <c:pt idx="303">
                    <c:v>Yes</c:v>
                  </c:pt>
                  <c:pt idx="304">
                    <c:v>Yes</c:v>
                  </c:pt>
                  <c:pt idx="305">
                    <c:v>Yes</c:v>
                  </c:pt>
                  <c:pt idx="306">
                    <c:v>Yes</c:v>
                  </c:pt>
                  <c:pt idx="307">
                    <c:v>Yes</c:v>
                  </c:pt>
                  <c:pt idx="308">
                    <c:v>Yes</c:v>
                  </c:pt>
                  <c:pt idx="309">
                    <c:v>Yes</c:v>
                  </c:pt>
                  <c:pt idx="310">
                    <c:v>Yes</c:v>
                  </c:pt>
                  <c:pt idx="311">
                    <c:v>Yes</c:v>
                  </c:pt>
                  <c:pt idx="312">
                    <c:v>Yes</c:v>
                  </c:pt>
                  <c:pt idx="313">
                    <c:v>Yes</c:v>
                  </c:pt>
                  <c:pt idx="314">
                    <c:v>Yes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Yes</c:v>
                  </c:pt>
                  <c:pt idx="318">
                    <c:v>No</c:v>
                  </c:pt>
                  <c:pt idx="319">
                    <c:v>Yes</c:v>
                  </c:pt>
                  <c:pt idx="320">
                    <c:v>Yes</c:v>
                  </c:pt>
                  <c:pt idx="321">
                    <c:v>No</c:v>
                  </c:pt>
                  <c:pt idx="322">
                    <c:v>Yes</c:v>
                  </c:pt>
                  <c:pt idx="323">
                    <c:v>Yes</c:v>
                  </c:pt>
                  <c:pt idx="324">
                    <c:v>Yes</c:v>
                  </c:pt>
                  <c:pt idx="325">
                    <c:v>Yes</c:v>
                  </c:pt>
                  <c:pt idx="326">
                    <c:v>Yes</c:v>
                  </c:pt>
                  <c:pt idx="327">
                    <c:v>Yes</c:v>
                  </c:pt>
                  <c:pt idx="328">
                    <c:v>Yes</c:v>
                  </c:pt>
                  <c:pt idx="329">
                    <c:v>Yes</c:v>
                  </c:pt>
                  <c:pt idx="330">
                    <c:v>Yes</c:v>
                  </c:pt>
                  <c:pt idx="331">
                    <c:v>Yes</c:v>
                  </c:pt>
                  <c:pt idx="332">
                    <c:v>Yes</c:v>
                  </c:pt>
                  <c:pt idx="333">
                    <c:v>Yes</c:v>
                  </c:pt>
                  <c:pt idx="334">
                    <c:v>Yes</c:v>
                  </c:pt>
                  <c:pt idx="335">
                    <c:v>Yes</c:v>
                  </c:pt>
                  <c:pt idx="336">
                    <c:v>Yes</c:v>
                  </c:pt>
                  <c:pt idx="337">
                    <c:v>Yes</c:v>
                  </c:pt>
                  <c:pt idx="338">
                    <c:v>Yes</c:v>
                  </c:pt>
                  <c:pt idx="339">
                    <c:v>No</c:v>
                  </c:pt>
                  <c:pt idx="340">
                    <c:v>Yes</c:v>
                  </c:pt>
                  <c:pt idx="341">
                    <c:v>Yes</c:v>
                  </c:pt>
                  <c:pt idx="342">
                    <c:v>Yes</c:v>
                  </c:pt>
                  <c:pt idx="343">
                    <c:v>Yes</c:v>
                  </c:pt>
                  <c:pt idx="344">
                    <c:v>Yes</c:v>
                  </c:pt>
                  <c:pt idx="345">
                    <c:v>Yes</c:v>
                  </c:pt>
                  <c:pt idx="346">
                    <c:v>Yes</c:v>
                  </c:pt>
                  <c:pt idx="347">
                    <c:v>No</c:v>
                  </c:pt>
                  <c:pt idx="348">
                    <c:v>Yes</c:v>
                  </c:pt>
                  <c:pt idx="349">
                    <c:v>Yes</c:v>
                  </c:pt>
                  <c:pt idx="350">
                    <c:v>Yes</c:v>
                  </c:pt>
                  <c:pt idx="351">
                    <c:v>No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Yes</c:v>
                  </c:pt>
                  <c:pt idx="355">
                    <c:v>No</c:v>
                  </c:pt>
                  <c:pt idx="356">
                    <c:v>Yes</c:v>
                  </c:pt>
                  <c:pt idx="357">
                    <c:v>Yes</c:v>
                  </c:pt>
                  <c:pt idx="358">
                    <c:v>Yes</c:v>
                  </c:pt>
                  <c:pt idx="359">
                    <c:v>Yes</c:v>
                  </c:pt>
                  <c:pt idx="360">
                    <c:v>No</c:v>
                  </c:pt>
                  <c:pt idx="361">
                    <c:v>Yes</c:v>
                  </c:pt>
                  <c:pt idx="362">
                    <c:v>Yes</c:v>
                  </c:pt>
                  <c:pt idx="363">
                    <c:v>Yes</c:v>
                  </c:pt>
                  <c:pt idx="364">
                    <c:v>Yes</c:v>
                  </c:pt>
                  <c:pt idx="365">
                    <c:v>No</c:v>
                  </c:pt>
                  <c:pt idx="366">
                    <c:v>Yes</c:v>
                  </c:pt>
                  <c:pt idx="367">
                    <c:v>Yes</c:v>
                  </c:pt>
                  <c:pt idx="368">
                    <c:v>Yes</c:v>
                  </c:pt>
                  <c:pt idx="369">
                    <c:v>Yes</c:v>
                  </c:pt>
                  <c:pt idx="370">
                    <c:v>Yes</c:v>
                  </c:pt>
                  <c:pt idx="371">
                    <c:v>Yes</c:v>
                  </c:pt>
                  <c:pt idx="372">
                    <c:v>Yes</c:v>
                  </c:pt>
                  <c:pt idx="373">
                    <c:v>Yes</c:v>
                  </c:pt>
                  <c:pt idx="374">
                    <c:v>Yes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No</c:v>
                  </c:pt>
                  <c:pt idx="378">
                    <c:v>Yes</c:v>
                  </c:pt>
                  <c:pt idx="379">
                    <c:v>Yes</c:v>
                  </c:pt>
                  <c:pt idx="380">
                    <c:v>No</c:v>
                  </c:pt>
                  <c:pt idx="381">
                    <c:v>Yes</c:v>
                  </c:pt>
                  <c:pt idx="382">
                    <c:v>Yes</c:v>
                  </c:pt>
                  <c:pt idx="383">
                    <c:v>Yes</c:v>
                  </c:pt>
                  <c:pt idx="384">
                    <c:v>No</c:v>
                  </c:pt>
                  <c:pt idx="385">
                    <c:v>Yes</c:v>
                  </c:pt>
                  <c:pt idx="386">
                    <c:v>Yes</c:v>
                  </c:pt>
                  <c:pt idx="387">
                    <c:v>Yes</c:v>
                  </c:pt>
                  <c:pt idx="388">
                    <c:v>Yes</c:v>
                  </c:pt>
                  <c:pt idx="389">
                    <c:v>Yes</c:v>
                  </c:pt>
                  <c:pt idx="390">
                    <c:v>Yes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Yes</c:v>
                  </c:pt>
                  <c:pt idx="394">
                    <c:v>No</c:v>
                  </c:pt>
                  <c:pt idx="395">
                    <c:v>No</c:v>
                  </c:pt>
                  <c:pt idx="396">
                    <c:v>Yes</c:v>
                  </c:pt>
                  <c:pt idx="397">
                    <c:v>Yes</c:v>
                  </c:pt>
                  <c:pt idx="398">
                    <c:v>Yes</c:v>
                  </c:pt>
                  <c:pt idx="399">
                    <c:v>No</c:v>
                  </c:pt>
                  <c:pt idx="400">
                    <c:v>No</c:v>
                  </c:pt>
                  <c:pt idx="401">
                    <c:v>Yes</c:v>
                  </c:pt>
                  <c:pt idx="402">
                    <c:v>No</c:v>
                  </c:pt>
                  <c:pt idx="403">
                    <c:v>Yes</c:v>
                  </c:pt>
                  <c:pt idx="404">
                    <c:v>No</c:v>
                  </c:pt>
                  <c:pt idx="405">
                    <c:v>Yes</c:v>
                  </c:pt>
                  <c:pt idx="406">
                    <c:v>No</c:v>
                  </c:pt>
                  <c:pt idx="407">
                    <c:v>Yes</c:v>
                  </c:pt>
                  <c:pt idx="408">
                    <c:v>Yes</c:v>
                  </c:pt>
                  <c:pt idx="409">
                    <c:v>No</c:v>
                  </c:pt>
                  <c:pt idx="410">
                    <c:v>Yes</c:v>
                  </c:pt>
                  <c:pt idx="411">
                    <c:v>Yes</c:v>
                  </c:pt>
                  <c:pt idx="412">
                    <c:v>No</c:v>
                  </c:pt>
                  <c:pt idx="413">
                    <c:v>Yes</c:v>
                  </c:pt>
                  <c:pt idx="414">
                    <c:v>Yes</c:v>
                  </c:pt>
                  <c:pt idx="415">
                    <c:v>Yes</c:v>
                  </c:pt>
                  <c:pt idx="416">
                    <c:v>Yes</c:v>
                  </c:pt>
                  <c:pt idx="417">
                    <c:v>Yes</c:v>
                  </c:pt>
                  <c:pt idx="418">
                    <c:v>No</c:v>
                  </c:pt>
                  <c:pt idx="419">
                    <c:v>Yes</c:v>
                  </c:pt>
                  <c:pt idx="420">
                    <c:v>No</c:v>
                  </c:pt>
                  <c:pt idx="421">
                    <c:v>Yes</c:v>
                  </c:pt>
                  <c:pt idx="422">
                    <c:v>Yes</c:v>
                  </c:pt>
                  <c:pt idx="423">
                    <c:v>No</c:v>
                  </c:pt>
                  <c:pt idx="424">
                    <c:v>No</c:v>
                  </c:pt>
                  <c:pt idx="425">
                    <c:v>Yes</c:v>
                  </c:pt>
                  <c:pt idx="426">
                    <c:v>Yes</c:v>
                  </c:pt>
                  <c:pt idx="427">
                    <c:v>Yes</c:v>
                  </c:pt>
                  <c:pt idx="428">
                    <c:v>No</c:v>
                  </c:pt>
                  <c:pt idx="429">
                    <c:v>Yes</c:v>
                  </c:pt>
                  <c:pt idx="430">
                    <c:v>Yes</c:v>
                  </c:pt>
                  <c:pt idx="431">
                    <c:v>No</c:v>
                  </c:pt>
                  <c:pt idx="432">
                    <c:v>Yes</c:v>
                  </c:pt>
                  <c:pt idx="433">
                    <c:v>Yes</c:v>
                  </c:pt>
                  <c:pt idx="434">
                    <c:v>Yes</c:v>
                  </c:pt>
                  <c:pt idx="435">
                    <c:v>Yes</c:v>
                  </c:pt>
                  <c:pt idx="436">
                    <c:v>No</c:v>
                  </c:pt>
                  <c:pt idx="437">
                    <c:v>Yes</c:v>
                  </c:pt>
                  <c:pt idx="438">
                    <c:v>Yes</c:v>
                  </c:pt>
                  <c:pt idx="439">
                    <c:v>No</c:v>
                  </c:pt>
                  <c:pt idx="440">
                    <c:v>Yes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Yes</c:v>
                  </c:pt>
                  <c:pt idx="444">
                    <c:v>No</c:v>
                  </c:pt>
                  <c:pt idx="445">
                    <c:v>No</c:v>
                  </c:pt>
                  <c:pt idx="446">
                    <c:v>Yes</c:v>
                  </c:pt>
                  <c:pt idx="447">
                    <c:v>Yes</c:v>
                  </c:pt>
                  <c:pt idx="448">
                    <c:v>Yes</c:v>
                  </c:pt>
                  <c:pt idx="449">
                    <c:v>No</c:v>
                  </c:pt>
                  <c:pt idx="450">
                    <c:v>Yes</c:v>
                  </c:pt>
                  <c:pt idx="451">
                    <c:v>Yes</c:v>
                  </c:pt>
                  <c:pt idx="452">
                    <c:v>No</c:v>
                  </c:pt>
                  <c:pt idx="453">
                    <c:v>Yes</c:v>
                  </c:pt>
                  <c:pt idx="454">
                    <c:v>Yes</c:v>
                  </c:pt>
                  <c:pt idx="455">
                    <c:v>No</c:v>
                  </c:pt>
                  <c:pt idx="456">
                    <c:v>Yes</c:v>
                  </c:pt>
                  <c:pt idx="457">
                    <c:v>Yes</c:v>
                  </c:pt>
                  <c:pt idx="458">
                    <c:v>Yes</c:v>
                  </c:pt>
                  <c:pt idx="459">
                    <c:v>No</c:v>
                  </c:pt>
                  <c:pt idx="460">
                    <c:v>Yes</c:v>
                  </c:pt>
                  <c:pt idx="461">
                    <c:v>Yes</c:v>
                  </c:pt>
                  <c:pt idx="462">
                    <c:v>Yes</c:v>
                  </c:pt>
                  <c:pt idx="463">
                    <c:v>No</c:v>
                  </c:pt>
                  <c:pt idx="464">
                    <c:v>Yes</c:v>
                  </c:pt>
                  <c:pt idx="465">
                    <c:v>No</c:v>
                  </c:pt>
                  <c:pt idx="466">
                    <c:v>Yes</c:v>
                  </c:pt>
                  <c:pt idx="467">
                    <c:v>Yes</c:v>
                  </c:pt>
                  <c:pt idx="468">
                    <c:v>No</c:v>
                  </c:pt>
                  <c:pt idx="469">
                    <c:v>Yes</c:v>
                  </c:pt>
                  <c:pt idx="470">
                    <c:v>No</c:v>
                  </c:pt>
                  <c:pt idx="471">
                    <c:v>Yes</c:v>
                  </c:pt>
                  <c:pt idx="472">
                    <c:v>Yes</c:v>
                  </c:pt>
                  <c:pt idx="473">
                    <c:v>Yes</c:v>
                  </c:pt>
                  <c:pt idx="474">
                    <c:v>Yes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Yes</c:v>
                  </c:pt>
                  <c:pt idx="479">
                    <c:v>Yes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No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No</c:v>
                  </c:pt>
                  <c:pt idx="487">
                    <c:v>Yes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Yes</c:v>
                  </c:pt>
                  <c:pt idx="491">
                    <c:v>No</c:v>
                  </c:pt>
                  <c:pt idx="492">
                    <c:v>Yes</c:v>
                  </c:pt>
                  <c:pt idx="493">
                    <c:v>Yes</c:v>
                  </c:pt>
                  <c:pt idx="494">
                    <c:v>Yes</c:v>
                  </c:pt>
                  <c:pt idx="495">
                    <c:v>No</c:v>
                  </c:pt>
                  <c:pt idx="496">
                    <c:v>Yes</c:v>
                  </c:pt>
                  <c:pt idx="497">
                    <c:v>Yes</c:v>
                  </c:pt>
                  <c:pt idx="498">
                    <c:v>Yes</c:v>
                  </c:pt>
                  <c:pt idx="499">
                    <c:v>No</c:v>
                  </c:pt>
                  <c:pt idx="500">
                    <c:v>Yes</c:v>
                  </c:pt>
                  <c:pt idx="501">
                    <c:v>No</c:v>
                  </c:pt>
                  <c:pt idx="502">
                    <c:v>Yes</c:v>
                  </c:pt>
                  <c:pt idx="503">
                    <c:v>No</c:v>
                  </c:pt>
                  <c:pt idx="504">
                    <c:v>Yes</c:v>
                  </c:pt>
                  <c:pt idx="505">
                    <c:v>Yes</c:v>
                  </c:pt>
                  <c:pt idx="506">
                    <c:v>Yes</c:v>
                  </c:pt>
                  <c:pt idx="507">
                    <c:v>No</c:v>
                  </c:pt>
                  <c:pt idx="508">
                    <c:v>Yes</c:v>
                  </c:pt>
                  <c:pt idx="509">
                    <c:v>No</c:v>
                  </c:pt>
                  <c:pt idx="510">
                    <c:v>Yes</c:v>
                  </c:pt>
                  <c:pt idx="511">
                    <c:v>Yes</c:v>
                  </c:pt>
                  <c:pt idx="512">
                    <c:v>No</c:v>
                  </c:pt>
                  <c:pt idx="513">
                    <c:v>No</c:v>
                  </c:pt>
                  <c:pt idx="514">
                    <c:v>No</c:v>
                  </c:pt>
                  <c:pt idx="515">
                    <c:v>Yes</c:v>
                  </c:pt>
                  <c:pt idx="516">
                    <c:v>No</c:v>
                  </c:pt>
                  <c:pt idx="517">
                    <c:v>Yes</c:v>
                  </c:pt>
                  <c:pt idx="518">
                    <c:v>Yes</c:v>
                  </c:pt>
                  <c:pt idx="519">
                    <c:v>Yes</c:v>
                  </c:pt>
                  <c:pt idx="520">
                    <c:v>Yes</c:v>
                  </c:pt>
                  <c:pt idx="521">
                    <c:v>No</c:v>
                  </c:pt>
                  <c:pt idx="522">
                    <c:v>No</c:v>
                  </c:pt>
                  <c:pt idx="523">
                    <c:v>No</c:v>
                  </c:pt>
                  <c:pt idx="524">
                    <c:v>No</c:v>
                  </c:pt>
                  <c:pt idx="525">
                    <c:v>No</c:v>
                  </c:pt>
                  <c:pt idx="526">
                    <c:v>No</c:v>
                  </c:pt>
                  <c:pt idx="527">
                    <c:v>No</c:v>
                  </c:pt>
                  <c:pt idx="528">
                    <c:v>No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Yes</c:v>
                  </c:pt>
                  <c:pt idx="532">
                    <c:v>Yes</c:v>
                  </c:pt>
                  <c:pt idx="533">
                    <c:v>No</c:v>
                  </c:pt>
                  <c:pt idx="534">
                    <c:v>No</c:v>
                  </c:pt>
                  <c:pt idx="535">
                    <c:v>Yes</c:v>
                  </c:pt>
                  <c:pt idx="536">
                    <c:v>Yes</c:v>
                  </c:pt>
                  <c:pt idx="537">
                    <c:v>No</c:v>
                  </c:pt>
                  <c:pt idx="538">
                    <c:v>Yes</c:v>
                  </c:pt>
                  <c:pt idx="539">
                    <c:v>Yes</c:v>
                  </c:pt>
                  <c:pt idx="540">
                    <c:v>Yes</c:v>
                  </c:pt>
                  <c:pt idx="541">
                    <c:v>Yes</c:v>
                  </c:pt>
                  <c:pt idx="542">
                    <c:v>Yes</c:v>
                  </c:pt>
                  <c:pt idx="543">
                    <c:v>No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Yes</c:v>
                  </c:pt>
                  <c:pt idx="547">
                    <c:v>No</c:v>
                  </c:pt>
                  <c:pt idx="548">
                    <c:v>No</c:v>
                  </c:pt>
                  <c:pt idx="549">
                    <c:v>Yes</c:v>
                  </c:pt>
                  <c:pt idx="550">
                    <c:v>No</c:v>
                  </c:pt>
                  <c:pt idx="551">
                    <c:v>Yes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No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Yes</c:v>
                  </c:pt>
                  <c:pt idx="559">
                    <c:v>No</c:v>
                  </c:pt>
                  <c:pt idx="560">
                    <c:v>No</c:v>
                  </c:pt>
                  <c:pt idx="561">
                    <c:v>No</c:v>
                  </c:pt>
                  <c:pt idx="562">
                    <c:v>Yes</c:v>
                  </c:pt>
                  <c:pt idx="563">
                    <c:v>No</c:v>
                  </c:pt>
                  <c:pt idx="564">
                    <c:v>No</c:v>
                  </c:pt>
                  <c:pt idx="565">
                    <c:v>No</c:v>
                  </c:pt>
                  <c:pt idx="566">
                    <c:v>Yes</c:v>
                  </c:pt>
                  <c:pt idx="567">
                    <c:v>No</c:v>
                  </c:pt>
                  <c:pt idx="568">
                    <c:v>Yes</c:v>
                  </c:pt>
                  <c:pt idx="569">
                    <c:v>Yes</c:v>
                  </c:pt>
                  <c:pt idx="570">
                    <c:v>Yes</c:v>
                  </c:pt>
                  <c:pt idx="571">
                    <c:v>No</c:v>
                  </c:pt>
                  <c:pt idx="572">
                    <c:v>No</c:v>
                  </c:pt>
                  <c:pt idx="573">
                    <c:v>Yes</c:v>
                  </c:pt>
                  <c:pt idx="574">
                    <c:v>Yes</c:v>
                  </c:pt>
                  <c:pt idx="575">
                    <c:v>No</c:v>
                  </c:pt>
                  <c:pt idx="576">
                    <c:v>No</c:v>
                  </c:pt>
                  <c:pt idx="577">
                    <c:v>No</c:v>
                  </c:pt>
                  <c:pt idx="578">
                    <c:v>Yes</c:v>
                  </c:pt>
                  <c:pt idx="579">
                    <c:v>Yes</c:v>
                  </c:pt>
                  <c:pt idx="580">
                    <c:v>Yes</c:v>
                  </c:pt>
                  <c:pt idx="581">
                    <c:v>No</c:v>
                  </c:pt>
                  <c:pt idx="582">
                    <c:v>No</c:v>
                  </c:pt>
                  <c:pt idx="583">
                    <c:v>No</c:v>
                  </c:pt>
                  <c:pt idx="584">
                    <c:v>No</c:v>
                  </c:pt>
                  <c:pt idx="585">
                    <c:v>Yes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No</c:v>
                  </c:pt>
                  <c:pt idx="589">
                    <c:v>Yes</c:v>
                  </c:pt>
                  <c:pt idx="590">
                    <c:v>No</c:v>
                  </c:pt>
                  <c:pt idx="591">
                    <c:v>Yes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No</c:v>
                  </c:pt>
                  <c:pt idx="595">
                    <c:v>No</c:v>
                  </c:pt>
                  <c:pt idx="596">
                    <c:v>No</c:v>
                  </c:pt>
                  <c:pt idx="597">
                    <c:v>Yes</c:v>
                  </c:pt>
                  <c:pt idx="598">
                    <c:v>No</c:v>
                  </c:pt>
                  <c:pt idx="599">
                    <c:v>Yes</c:v>
                  </c:pt>
                  <c:pt idx="600">
                    <c:v>Yes</c:v>
                  </c:pt>
                  <c:pt idx="601">
                    <c:v>No</c:v>
                  </c:pt>
                  <c:pt idx="602">
                    <c:v>No</c:v>
                  </c:pt>
                  <c:pt idx="603">
                    <c:v>Yes</c:v>
                  </c:pt>
                  <c:pt idx="604">
                    <c:v>No</c:v>
                  </c:pt>
                  <c:pt idx="605">
                    <c:v>Yes</c:v>
                  </c:pt>
                  <c:pt idx="606">
                    <c:v>No</c:v>
                  </c:pt>
                  <c:pt idx="607">
                    <c:v>No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Yes</c:v>
                  </c:pt>
                  <c:pt idx="611">
                    <c:v>No</c:v>
                  </c:pt>
                  <c:pt idx="612">
                    <c:v>Yes</c:v>
                  </c:pt>
                  <c:pt idx="613">
                    <c:v>No</c:v>
                  </c:pt>
                  <c:pt idx="614">
                    <c:v>No</c:v>
                  </c:pt>
                  <c:pt idx="615">
                    <c:v>No</c:v>
                  </c:pt>
                  <c:pt idx="616">
                    <c:v>No</c:v>
                  </c:pt>
                  <c:pt idx="617">
                    <c:v>No</c:v>
                  </c:pt>
                  <c:pt idx="618">
                    <c:v>No</c:v>
                  </c:pt>
                  <c:pt idx="619">
                    <c:v>No</c:v>
                  </c:pt>
                  <c:pt idx="620">
                    <c:v>No</c:v>
                  </c:pt>
                  <c:pt idx="621">
                    <c:v>No</c:v>
                  </c:pt>
                  <c:pt idx="622">
                    <c:v>No</c:v>
                  </c:pt>
                  <c:pt idx="623">
                    <c:v>Yes</c:v>
                  </c:pt>
                  <c:pt idx="624">
                    <c:v>Yes</c:v>
                  </c:pt>
                  <c:pt idx="625">
                    <c:v>No</c:v>
                  </c:pt>
                  <c:pt idx="626">
                    <c:v>No</c:v>
                  </c:pt>
                  <c:pt idx="627">
                    <c:v>No</c:v>
                  </c:pt>
                  <c:pt idx="628">
                    <c:v>No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No</c:v>
                  </c:pt>
                  <c:pt idx="634">
                    <c:v>No</c:v>
                  </c:pt>
                  <c:pt idx="635">
                    <c:v>No</c:v>
                  </c:pt>
                  <c:pt idx="636">
                    <c:v>No</c:v>
                  </c:pt>
                  <c:pt idx="637">
                    <c:v>No</c:v>
                  </c:pt>
                  <c:pt idx="638">
                    <c:v>No</c:v>
                  </c:pt>
                  <c:pt idx="639">
                    <c:v>No</c:v>
                  </c:pt>
                  <c:pt idx="640">
                    <c:v>No</c:v>
                  </c:pt>
                  <c:pt idx="641">
                    <c:v>Yes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No</c:v>
                  </c:pt>
                  <c:pt idx="646">
                    <c:v>No</c:v>
                  </c:pt>
                  <c:pt idx="647">
                    <c:v>No</c:v>
                  </c:pt>
                  <c:pt idx="648">
                    <c:v>No</c:v>
                  </c:pt>
                  <c:pt idx="649">
                    <c:v>No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No</c:v>
                  </c:pt>
                  <c:pt idx="653">
                    <c:v>No</c:v>
                  </c:pt>
                  <c:pt idx="654">
                    <c:v>No</c:v>
                  </c:pt>
                  <c:pt idx="655">
                    <c:v>No</c:v>
                  </c:pt>
                  <c:pt idx="656">
                    <c:v>No</c:v>
                  </c:pt>
                  <c:pt idx="657">
                    <c:v>No</c:v>
                  </c:pt>
                  <c:pt idx="658">
                    <c:v>No</c:v>
                  </c:pt>
                  <c:pt idx="659">
                    <c:v>Yes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No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No</c:v>
                  </c:pt>
                  <c:pt idx="666">
                    <c:v>No</c:v>
                  </c:pt>
                  <c:pt idx="667">
                    <c:v>No</c:v>
                  </c:pt>
                  <c:pt idx="668">
                    <c:v>No</c:v>
                  </c:pt>
                  <c:pt idx="669">
                    <c:v>No</c:v>
                  </c:pt>
                  <c:pt idx="670">
                    <c:v>No</c:v>
                  </c:pt>
                  <c:pt idx="671">
                    <c:v>Yes</c:v>
                  </c:pt>
                  <c:pt idx="672">
                    <c:v>No</c:v>
                  </c:pt>
                  <c:pt idx="673">
                    <c:v>No</c:v>
                  </c:pt>
                  <c:pt idx="674">
                    <c:v>No</c:v>
                  </c:pt>
                  <c:pt idx="675">
                    <c:v>No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No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Yes</c:v>
                  </c:pt>
                  <c:pt idx="683">
                    <c:v>No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No</c:v>
                  </c:pt>
                  <c:pt idx="688">
                    <c:v>Yes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No</c:v>
                  </c:pt>
                  <c:pt idx="696">
                    <c:v>No</c:v>
                  </c:pt>
                  <c:pt idx="697">
                    <c:v>No</c:v>
                  </c:pt>
                  <c:pt idx="698">
                    <c:v>No</c:v>
                  </c:pt>
                  <c:pt idx="699">
                    <c:v>No</c:v>
                  </c:pt>
                  <c:pt idx="700">
                    <c:v>No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No</c:v>
                  </c:pt>
                  <c:pt idx="704">
                    <c:v>No</c:v>
                  </c:pt>
                  <c:pt idx="705">
                    <c:v>No</c:v>
                  </c:pt>
                  <c:pt idx="706">
                    <c:v>Yes</c:v>
                  </c:pt>
                  <c:pt idx="707">
                    <c:v>No</c:v>
                  </c:pt>
                  <c:pt idx="708">
                    <c:v>No</c:v>
                  </c:pt>
                  <c:pt idx="709">
                    <c:v>No</c:v>
                  </c:pt>
                  <c:pt idx="710">
                    <c:v>No</c:v>
                  </c:pt>
                  <c:pt idx="711">
                    <c:v>No</c:v>
                  </c:pt>
                  <c:pt idx="712">
                    <c:v>No</c:v>
                  </c:pt>
                  <c:pt idx="713">
                    <c:v>No</c:v>
                  </c:pt>
                  <c:pt idx="714">
                    <c:v>No</c:v>
                  </c:pt>
                  <c:pt idx="715">
                    <c:v>No</c:v>
                  </c:pt>
                  <c:pt idx="716">
                    <c:v>No</c:v>
                  </c:pt>
                  <c:pt idx="717">
                    <c:v>No</c:v>
                  </c:pt>
                  <c:pt idx="718">
                    <c:v>No</c:v>
                  </c:pt>
                  <c:pt idx="719">
                    <c:v>No</c:v>
                  </c:pt>
                  <c:pt idx="720">
                    <c:v>No</c:v>
                  </c:pt>
                  <c:pt idx="721">
                    <c:v>No</c:v>
                  </c:pt>
                  <c:pt idx="722">
                    <c:v>No</c:v>
                  </c:pt>
                  <c:pt idx="723">
                    <c:v>No</c:v>
                  </c:pt>
                  <c:pt idx="724">
                    <c:v>No</c:v>
                  </c:pt>
                  <c:pt idx="725">
                    <c:v>No</c:v>
                  </c:pt>
                  <c:pt idx="726">
                    <c:v>No</c:v>
                  </c:pt>
                  <c:pt idx="727">
                    <c:v>No</c:v>
                  </c:pt>
                  <c:pt idx="728">
                    <c:v>No</c:v>
                  </c:pt>
                  <c:pt idx="729">
                    <c:v>No</c:v>
                  </c:pt>
                  <c:pt idx="730">
                    <c:v>No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No</c:v>
                  </c:pt>
                  <c:pt idx="734">
                    <c:v>No</c:v>
                  </c:pt>
                  <c:pt idx="735">
                    <c:v>Yes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No</c:v>
                  </c:pt>
                  <c:pt idx="739">
                    <c:v>No</c:v>
                  </c:pt>
                  <c:pt idx="740">
                    <c:v>No</c:v>
                  </c:pt>
                  <c:pt idx="741">
                    <c:v>Yes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No</c:v>
                  </c:pt>
                  <c:pt idx="745">
                    <c:v>No</c:v>
                  </c:pt>
                  <c:pt idx="746">
                    <c:v>No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No</c:v>
                  </c:pt>
                  <c:pt idx="750">
                    <c:v>No</c:v>
                  </c:pt>
                  <c:pt idx="751">
                    <c:v>No</c:v>
                  </c:pt>
                  <c:pt idx="752">
                    <c:v>No</c:v>
                  </c:pt>
                  <c:pt idx="753">
                    <c:v>No</c:v>
                  </c:pt>
                  <c:pt idx="754">
                    <c:v>No</c:v>
                  </c:pt>
                  <c:pt idx="755">
                    <c:v>No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No</c:v>
                  </c:pt>
                  <c:pt idx="759">
                    <c:v>No</c:v>
                  </c:pt>
                  <c:pt idx="760">
                    <c:v>No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No</c:v>
                  </c:pt>
                  <c:pt idx="767">
                    <c:v>No</c:v>
                  </c:pt>
                  <c:pt idx="768">
                    <c:v>No</c:v>
                  </c:pt>
                  <c:pt idx="769">
                    <c:v>No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No</c:v>
                  </c:pt>
                  <c:pt idx="777">
                    <c:v>No</c:v>
                  </c:pt>
                  <c:pt idx="778">
                    <c:v>No</c:v>
                  </c:pt>
                  <c:pt idx="779">
                    <c:v>No</c:v>
                  </c:pt>
                  <c:pt idx="780">
                    <c:v>No</c:v>
                  </c:pt>
                  <c:pt idx="781">
                    <c:v>No</c:v>
                  </c:pt>
                  <c:pt idx="782">
                    <c:v>No</c:v>
                  </c:pt>
                  <c:pt idx="783">
                    <c:v>No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No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No</c:v>
                  </c:pt>
                  <c:pt idx="793">
                    <c:v>No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No</c:v>
                  </c:pt>
                  <c:pt idx="798">
                    <c:v>No</c:v>
                  </c:pt>
                  <c:pt idx="799">
                    <c:v>No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No</c:v>
                  </c:pt>
                  <c:pt idx="803">
                    <c:v>No</c:v>
                  </c:pt>
                  <c:pt idx="804">
                    <c:v>No</c:v>
                  </c:pt>
                  <c:pt idx="805">
                    <c:v>No</c:v>
                  </c:pt>
                  <c:pt idx="806">
                    <c:v>No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No</c:v>
                  </c:pt>
                  <c:pt idx="811">
                    <c:v>No</c:v>
                  </c:pt>
                  <c:pt idx="812">
                    <c:v>No</c:v>
                  </c:pt>
                  <c:pt idx="813">
                    <c:v>No</c:v>
                  </c:pt>
                  <c:pt idx="814">
                    <c:v>No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No</c:v>
                  </c:pt>
                  <c:pt idx="818">
                    <c:v>No</c:v>
                  </c:pt>
                  <c:pt idx="819">
                    <c:v>No</c:v>
                  </c:pt>
                  <c:pt idx="820">
                    <c:v>No</c:v>
                  </c:pt>
                  <c:pt idx="821">
                    <c:v>No</c:v>
                  </c:pt>
                  <c:pt idx="822">
                    <c:v>No</c:v>
                  </c:pt>
                  <c:pt idx="823">
                    <c:v>Yes</c:v>
                  </c:pt>
                  <c:pt idx="824">
                    <c:v>No</c:v>
                  </c:pt>
                  <c:pt idx="825">
                    <c:v>No</c:v>
                  </c:pt>
                  <c:pt idx="826">
                    <c:v>No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No</c:v>
                  </c:pt>
                  <c:pt idx="832">
                    <c:v>No</c:v>
                  </c:pt>
                  <c:pt idx="833">
                    <c:v>No</c:v>
                  </c:pt>
                  <c:pt idx="834">
                    <c:v>No</c:v>
                  </c:pt>
                  <c:pt idx="835">
                    <c:v>No</c:v>
                  </c:pt>
                  <c:pt idx="836">
                    <c:v>No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No</c:v>
                  </c:pt>
                  <c:pt idx="840">
                    <c:v>No</c:v>
                  </c:pt>
                  <c:pt idx="841">
                    <c:v>No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No</c:v>
                  </c:pt>
                  <c:pt idx="847">
                    <c:v>No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No</c:v>
                  </c:pt>
                  <c:pt idx="852">
                    <c:v>No</c:v>
                  </c:pt>
                  <c:pt idx="853">
                    <c:v>No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No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No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No</c:v>
                  </c:pt>
                  <c:pt idx="865">
                    <c:v>No</c:v>
                  </c:pt>
                  <c:pt idx="866">
                    <c:v>No</c:v>
                  </c:pt>
                  <c:pt idx="867">
                    <c:v>No</c:v>
                  </c:pt>
                  <c:pt idx="868">
                    <c:v>No</c:v>
                  </c:pt>
                  <c:pt idx="869">
                    <c:v>No</c:v>
                  </c:pt>
                  <c:pt idx="870">
                    <c:v>No</c:v>
                  </c:pt>
                  <c:pt idx="871">
                    <c:v>No</c:v>
                  </c:pt>
                  <c:pt idx="872">
                    <c:v>No</c:v>
                  </c:pt>
                  <c:pt idx="873">
                    <c:v>No</c:v>
                  </c:pt>
                  <c:pt idx="874">
                    <c:v>No</c:v>
                  </c:pt>
                  <c:pt idx="875">
                    <c:v>No</c:v>
                  </c:pt>
                  <c:pt idx="876">
                    <c:v>No</c:v>
                  </c:pt>
                  <c:pt idx="877">
                    <c:v>No</c:v>
                  </c:pt>
                  <c:pt idx="878">
                    <c:v>No</c:v>
                  </c:pt>
                  <c:pt idx="879">
                    <c:v>No</c:v>
                  </c:pt>
                  <c:pt idx="880">
                    <c:v>No</c:v>
                  </c:pt>
                  <c:pt idx="881">
                    <c:v>No</c:v>
                  </c:pt>
                  <c:pt idx="882">
                    <c:v>No</c:v>
                  </c:pt>
                  <c:pt idx="883">
                    <c:v>No</c:v>
                  </c:pt>
                  <c:pt idx="884">
                    <c:v>No</c:v>
                  </c:pt>
                  <c:pt idx="885">
                    <c:v>No</c:v>
                  </c:pt>
                  <c:pt idx="886">
                    <c:v>No</c:v>
                  </c:pt>
                  <c:pt idx="887">
                    <c:v>No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No</c:v>
                  </c:pt>
                  <c:pt idx="892">
                    <c:v>No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No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No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No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No</c:v>
                  </c:pt>
                  <c:pt idx="911">
                    <c:v>No</c:v>
                  </c:pt>
                  <c:pt idx="912">
                    <c:v>No</c:v>
                  </c:pt>
                  <c:pt idx="913">
                    <c:v>No</c:v>
                  </c:pt>
                  <c:pt idx="914">
                    <c:v>No</c:v>
                  </c:pt>
                  <c:pt idx="915">
                    <c:v>No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No</c:v>
                  </c:pt>
                  <c:pt idx="919">
                    <c:v>No</c:v>
                  </c:pt>
                  <c:pt idx="920">
                    <c:v>No</c:v>
                  </c:pt>
                  <c:pt idx="921">
                    <c:v>No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No</c:v>
                  </c:pt>
                  <c:pt idx="925">
                    <c:v>No</c:v>
                  </c:pt>
                  <c:pt idx="926">
                    <c:v>No</c:v>
                  </c:pt>
                  <c:pt idx="927">
                    <c:v>No</c:v>
                  </c:pt>
                  <c:pt idx="928">
                    <c:v>No</c:v>
                  </c:pt>
                  <c:pt idx="929">
                    <c:v>No</c:v>
                  </c:pt>
                  <c:pt idx="930">
                    <c:v>No</c:v>
                  </c:pt>
                  <c:pt idx="931">
                    <c:v>No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No</c:v>
                  </c:pt>
                  <c:pt idx="935">
                    <c:v>No</c:v>
                  </c:pt>
                  <c:pt idx="936">
                    <c:v>No</c:v>
                  </c:pt>
                  <c:pt idx="937">
                    <c:v>No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No</c:v>
                  </c:pt>
                  <c:pt idx="941">
                    <c:v>No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No</c:v>
                  </c:pt>
                  <c:pt idx="945">
                    <c:v>No</c:v>
                  </c:pt>
                  <c:pt idx="946">
                    <c:v>No</c:v>
                  </c:pt>
                  <c:pt idx="947">
                    <c:v>No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No</c:v>
                  </c:pt>
                  <c:pt idx="954">
                    <c:v>No</c:v>
                  </c:pt>
                  <c:pt idx="955">
                    <c:v>No</c:v>
                  </c:pt>
                  <c:pt idx="956">
                    <c:v>No</c:v>
                  </c:pt>
                  <c:pt idx="957">
                    <c:v>No</c:v>
                  </c:pt>
                  <c:pt idx="958">
                    <c:v>No</c:v>
                  </c:pt>
                  <c:pt idx="959">
                    <c:v>No</c:v>
                  </c:pt>
                  <c:pt idx="960">
                    <c:v>No</c:v>
                  </c:pt>
                  <c:pt idx="961">
                    <c:v>No</c:v>
                  </c:pt>
                  <c:pt idx="962">
                    <c:v>No</c:v>
                  </c:pt>
                  <c:pt idx="963">
                    <c:v>No</c:v>
                  </c:pt>
                  <c:pt idx="964">
                    <c:v>No</c:v>
                  </c:pt>
                  <c:pt idx="965">
                    <c:v>No</c:v>
                  </c:pt>
                  <c:pt idx="966">
                    <c:v>No</c:v>
                  </c:pt>
                  <c:pt idx="967">
                    <c:v>No</c:v>
                  </c:pt>
                  <c:pt idx="968">
                    <c:v>No</c:v>
                  </c:pt>
                  <c:pt idx="969">
                    <c:v>No</c:v>
                  </c:pt>
                  <c:pt idx="970">
                    <c:v>No</c:v>
                  </c:pt>
                  <c:pt idx="971">
                    <c:v>No</c:v>
                  </c:pt>
                  <c:pt idx="972">
                    <c:v>No</c:v>
                  </c:pt>
                  <c:pt idx="973">
                    <c:v>No</c:v>
                  </c:pt>
                  <c:pt idx="974">
                    <c:v>No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No</c:v>
                  </c:pt>
                  <c:pt idx="980">
                    <c:v>No</c:v>
                  </c:pt>
                  <c:pt idx="981">
                    <c:v>No</c:v>
                  </c:pt>
                  <c:pt idx="982">
                    <c:v>No</c:v>
                  </c:pt>
                  <c:pt idx="983">
                    <c:v>No</c:v>
                  </c:pt>
                  <c:pt idx="984">
                    <c:v>No</c:v>
                  </c:pt>
                  <c:pt idx="985">
                    <c:v>No</c:v>
                  </c:pt>
                  <c:pt idx="986">
                    <c:v>No</c:v>
                  </c:pt>
                  <c:pt idx="987">
                    <c:v>No</c:v>
                  </c:pt>
                  <c:pt idx="988">
                    <c:v>No</c:v>
                  </c:pt>
                  <c:pt idx="989">
                    <c:v>No</c:v>
                  </c:pt>
                  <c:pt idx="990">
                    <c:v>No</c:v>
                  </c:pt>
                  <c:pt idx="991">
                    <c:v>No</c:v>
                  </c:pt>
                  <c:pt idx="992">
                    <c:v>No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No</c:v>
                  </c:pt>
                  <c:pt idx="996">
                    <c:v>No</c:v>
                  </c:pt>
                  <c:pt idx="997">
                    <c:v>No</c:v>
                  </c:pt>
                  <c:pt idx="998">
                    <c:v>No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No</c:v>
                  </c:pt>
                  <c:pt idx="1002">
                    <c:v>No</c:v>
                  </c:pt>
                  <c:pt idx="1003">
                    <c:v>No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No</c:v>
                  </c:pt>
                  <c:pt idx="1007">
                    <c:v>No</c:v>
                  </c:pt>
                  <c:pt idx="1008">
                    <c:v>No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No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No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No</c:v>
                  </c:pt>
                  <c:pt idx="1020">
                    <c:v>No</c:v>
                  </c:pt>
                  <c:pt idx="1021">
                    <c:v>No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No</c:v>
                  </c:pt>
                  <c:pt idx="1026">
                    <c:v>No</c:v>
                  </c:pt>
                  <c:pt idx="1027">
                    <c:v>No</c:v>
                  </c:pt>
                  <c:pt idx="1028">
                    <c:v>No</c:v>
                  </c:pt>
                  <c:pt idx="1029">
                    <c:v>No</c:v>
                  </c:pt>
                  <c:pt idx="1030">
                    <c:v>No</c:v>
                  </c:pt>
                  <c:pt idx="1031">
                    <c:v>No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No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No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No</c:v>
                  </c:pt>
                  <c:pt idx="1043">
                    <c:v>No</c:v>
                  </c:pt>
                  <c:pt idx="1044">
                    <c:v>No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No</c:v>
                  </c:pt>
                  <c:pt idx="1050">
                    <c:v>No</c:v>
                  </c:pt>
                  <c:pt idx="1051">
                    <c:v>No</c:v>
                  </c:pt>
                  <c:pt idx="1052">
                    <c:v>No</c:v>
                  </c:pt>
                  <c:pt idx="1053">
                    <c:v>No</c:v>
                  </c:pt>
                  <c:pt idx="1054">
                    <c:v>No</c:v>
                  </c:pt>
                  <c:pt idx="1055">
                    <c:v>No</c:v>
                  </c:pt>
                  <c:pt idx="1056">
                    <c:v>No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No</c:v>
                  </c:pt>
                  <c:pt idx="1060">
                    <c:v>No</c:v>
                  </c:pt>
                  <c:pt idx="1061">
                    <c:v>No</c:v>
                  </c:pt>
                  <c:pt idx="1062">
                    <c:v>No</c:v>
                  </c:pt>
                  <c:pt idx="1063">
                    <c:v>No</c:v>
                  </c:pt>
                  <c:pt idx="1064">
                    <c:v>No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No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No</c:v>
                  </c:pt>
                  <c:pt idx="1076">
                    <c:v>No</c:v>
                  </c:pt>
                  <c:pt idx="1077">
                    <c:v>No</c:v>
                  </c:pt>
                  <c:pt idx="1078">
                    <c:v>No</c:v>
                  </c:pt>
                  <c:pt idx="1079">
                    <c:v>No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No</c:v>
                  </c:pt>
                  <c:pt idx="1083">
                    <c:v>No</c:v>
                  </c:pt>
                  <c:pt idx="1084">
                    <c:v>No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No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No</c:v>
                  </c:pt>
                  <c:pt idx="1094">
                    <c:v>No</c:v>
                  </c:pt>
                  <c:pt idx="1095">
                    <c:v>No</c:v>
                  </c:pt>
                  <c:pt idx="1096">
                    <c:v>No</c:v>
                  </c:pt>
                  <c:pt idx="1097">
                    <c:v>No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No</c:v>
                  </c:pt>
                  <c:pt idx="1102">
                    <c:v>No</c:v>
                  </c:pt>
                  <c:pt idx="1103">
                    <c:v>No</c:v>
                  </c:pt>
                  <c:pt idx="1104">
                    <c:v>No</c:v>
                  </c:pt>
                  <c:pt idx="1105">
                    <c:v>No</c:v>
                  </c:pt>
                  <c:pt idx="1106">
                    <c:v>No</c:v>
                  </c:pt>
                  <c:pt idx="1107">
                    <c:v>No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No</c:v>
                  </c:pt>
                  <c:pt idx="1111">
                    <c:v>No</c:v>
                  </c:pt>
                  <c:pt idx="1112">
                    <c:v>No</c:v>
                  </c:pt>
                  <c:pt idx="1113">
                    <c:v>No</c:v>
                  </c:pt>
                  <c:pt idx="1114">
                    <c:v>No</c:v>
                  </c:pt>
                  <c:pt idx="1115">
                    <c:v>No</c:v>
                  </c:pt>
                  <c:pt idx="1116">
                    <c:v>No</c:v>
                  </c:pt>
                  <c:pt idx="1117">
                    <c:v>No</c:v>
                  </c:pt>
                  <c:pt idx="1118">
                    <c:v>No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No</c:v>
                  </c:pt>
                  <c:pt idx="1122">
                    <c:v>No</c:v>
                  </c:pt>
                  <c:pt idx="1123">
                    <c:v>No</c:v>
                  </c:pt>
                  <c:pt idx="1124">
                    <c:v>No</c:v>
                  </c:pt>
                  <c:pt idx="1125">
                    <c:v>No</c:v>
                  </c:pt>
                  <c:pt idx="1126">
                    <c:v>No</c:v>
                  </c:pt>
                  <c:pt idx="1127">
                    <c:v>No</c:v>
                  </c:pt>
                  <c:pt idx="1128">
                    <c:v>No</c:v>
                  </c:pt>
                  <c:pt idx="1129">
                    <c:v>No</c:v>
                  </c:pt>
                  <c:pt idx="1130">
                    <c:v>No</c:v>
                  </c:pt>
                  <c:pt idx="1131">
                    <c:v>No</c:v>
                  </c:pt>
                  <c:pt idx="1132">
                    <c:v>No</c:v>
                  </c:pt>
                  <c:pt idx="1133">
                    <c:v>No</c:v>
                  </c:pt>
                  <c:pt idx="1134">
                    <c:v>No</c:v>
                  </c:pt>
                  <c:pt idx="1135">
                    <c:v>No</c:v>
                  </c:pt>
                  <c:pt idx="1136">
                    <c:v>No</c:v>
                  </c:pt>
                  <c:pt idx="1137">
                    <c:v>No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No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No</c:v>
                  </c:pt>
                  <c:pt idx="1144">
                    <c:v>No</c:v>
                  </c:pt>
                  <c:pt idx="1145">
                    <c:v>No</c:v>
                  </c:pt>
                  <c:pt idx="1146">
                    <c:v>No</c:v>
                  </c:pt>
                  <c:pt idx="1147">
                    <c:v>No</c:v>
                  </c:pt>
                  <c:pt idx="1148">
                    <c:v>No</c:v>
                  </c:pt>
                  <c:pt idx="1149">
                    <c:v>No</c:v>
                  </c:pt>
                  <c:pt idx="1150">
                    <c:v>No</c:v>
                  </c:pt>
                  <c:pt idx="1151">
                    <c:v>No</c:v>
                  </c:pt>
                  <c:pt idx="1152">
                    <c:v>No</c:v>
                  </c:pt>
                  <c:pt idx="1153">
                    <c:v>No</c:v>
                  </c:pt>
                  <c:pt idx="1154">
                    <c:v>No</c:v>
                  </c:pt>
                  <c:pt idx="1155">
                    <c:v>No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No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No</c:v>
                  </c:pt>
                  <c:pt idx="1163">
                    <c:v>No</c:v>
                  </c:pt>
                  <c:pt idx="1164">
                    <c:v>No</c:v>
                  </c:pt>
                  <c:pt idx="1165">
                    <c:v>No</c:v>
                  </c:pt>
                  <c:pt idx="1166">
                    <c:v>No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No</c:v>
                  </c:pt>
                  <c:pt idx="1172">
                    <c:v>No</c:v>
                  </c:pt>
                  <c:pt idx="1173">
                    <c:v>No</c:v>
                  </c:pt>
                  <c:pt idx="1174">
                    <c:v>No</c:v>
                  </c:pt>
                  <c:pt idx="1175">
                    <c:v>No</c:v>
                  </c:pt>
                  <c:pt idx="1176">
                    <c:v>No</c:v>
                  </c:pt>
                  <c:pt idx="1177">
                    <c:v>No</c:v>
                  </c:pt>
                  <c:pt idx="1178">
                    <c:v>No</c:v>
                  </c:pt>
                  <c:pt idx="1179">
                    <c:v>No</c:v>
                  </c:pt>
                  <c:pt idx="1180">
                    <c:v>No</c:v>
                  </c:pt>
                  <c:pt idx="1181">
                    <c:v>No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No</c:v>
                  </c:pt>
                  <c:pt idx="1189">
                    <c:v>No</c:v>
                  </c:pt>
                  <c:pt idx="1190">
                    <c:v>No</c:v>
                  </c:pt>
                  <c:pt idx="1191">
                    <c:v>No</c:v>
                  </c:pt>
                  <c:pt idx="1192">
                    <c:v>No</c:v>
                  </c:pt>
                  <c:pt idx="1193">
                    <c:v>No</c:v>
                  </c:pt>
                  <c:pt idx="1194">
                    <c:v>No</c:v>
                  </c:pt>
                  <c:pt idx="1195">
                    <c:v>No</c:v>
                  </c:pt>
                  <c:pt idx="1196">
                    <c:v>No</c:v>
                  </c:pt>
                  <c:pt idx="1197">
                    <c:v>No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No</c:v>
                  </c:pt>
                  <c:pt idx="1202">
                    <c:v>No</c:v>
                  </c:pt>
                  <c:pt idx="1203">
                    <c:v>No</c:v>
                  </c:pt>
                  <c:pt idx="1204">
                    <c:v>No</c:v>
                  </c:pt>
                  <c:pt idx="1205">
                    <c:v>No</c:v>
                  </c:pt>
                  <c:pt idx="1206">
                    <c:v>No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No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No</c:v>
                  </c:pt>
                  <c:pt idx="1216">
                    <c:v>No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No</c:v>
                  </c:pt>
                  <c:pt idx="1220">
                    <c:v>No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No</c:v>
                  </c:pt>
                  <c:pt idx="1226">
                    <c:v>No</c:v>
                  </c:pt>
                  <c:pt idx="1227">
                    <c:v>No</c:v>
                  </c:pt>
                  <c:pt idx="1228">
                    <c:v>No</c:v>
                  </c:pt>
                  <c:pt idx="1229">
                    <c:v>No</c:v>
                  </c:pt>
                  <c:pt idx="1230">
                    <c:v>No</c:v>
                  </c:pt>
                  <c:pt idx="1231">
                    <c:v>No</c:v>
                  </c:pt>
                  <c:pt idx="1232">
                    <c:v>No</c:v>
                  </c:pt>
                  <c:pt idx="1233">
                    <c:v>No</c:v>
                  </c:pt>
                  <c:pt idx="1234">
                    <c:v>No</c:v>
                  </c:pt>
                  <c:pt idx="1235">
                    <c:v>No</c:v>
                  </c:pt>
                  <c:pt idx="1236">
                    <c:v>No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No</c:v>
                  </c:pt>
                  <c:pt idx="1241">
                    <c:v>No</c:v>
                  </c:pt>
                  <c:pt idx="1242">
                    <c:v>No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No</c:v>
                  </c:pt>
                  <c:pt idx="1246">
                    <c:v>No</c:v>
                  </c:pt>
                  <c:pt idx="1247">
                    <c:v>No</c:v>
                  </c:pt>
                  <c:pt idx="1248">
                    <c:v>No</c:v>
                  </c:pt>
                  <c:pt idx="1249">
                    <c:v>No</c:v>
                  </c:pt>
                  <c:pt idx="1250">
                    <c:v>No</c:v>
                  </c:pt>
                  <c:pt idx="1251">
                    <c:v>No</c:v>
                  </c:pt>
                  <c:pt idx="1252">
                    <c:v>No</c:v>
                  </c:pt>
                  <c:pt idx="1253">
                    <c:v>No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No</c:v>
                  </c:pt>
                  <c:pt idx="1258">
                    <c:v>No</c:v>
                  </c:pt>
                  <c:pt idx="1259">
                    <c:v>No</c:v>
                  </c:pt>
                  <c:pt idx="1260">
                    <c:v>No</c:v>
                  </c:pt>
                  <c:pt idx="1261">
                    <c:v>No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No</c:v>
                  </c:pt>
                  <c:pt idx="1266">
                    <c:v>No</c:v>
                  </c:pt>
                  <c:pt idx="1267">
                    <c:v>No</c:v>
                  </c:pt>
                  <c:pt idx="1268">
                    <c:v>No</c:v>
                  </c:pt>
                  <c:pt idx="1269">
                    <c:v>No</c:v>
                  </c:pt>
                  <c:pt idx="1270">
                    <c:v>No</c:v>
                  </c:pt>
                  <c:pt idx="1271">
                    <c:v>No</c:v>
                  </c:pt>
                  <c:pt idx="1272">
                    <c:v>No</c:v>
                  </c:pt>
                  <c:pt idx="1273">
                    <c:v>No</c:v>
                  </c:pt>
                  <c:pt idx="1274">
                    <c:v>No</c:v>
                  </c:pt>
                  <c:pt idx="1275">
                    <c:v>No</c:v>
                  </c:pt>
                  <c:pt idx="1276">
                    <c:v>No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No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No</c:v>
                  </c:pt>
                  <c:pt idx="1288">
                    <c:v>No</c:v>
                  </c:pt>
                  <c:pt idx="1289">
                    <c:v>No</c:v>
                  </c:pt>
                  <c:pt idx="1290">
                    <c:v>No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No</c:v>
                  </c:pt>
                  <c:pt idx="1296">
                    <c:v>No</c:v>
                  </c:pt>
                  <c:pt idx="1297">
                    <c:v>No</c:v>
                  </c:pt>
                  <c:pt idx="1298">
                    <c:v>No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No</c:v>
                  </c:pt>
                  <c:pt idx="1304">
                    <c:v>No</c:v>
                  </c:pt>
                  <c:pt idx="1305">
                    <c:v>No</c:v>
                  </c:pt>
                  <c:pt idx="1306">
                    <c:v>No</c:v>
                  </c:pt>
                  <c:pt idx="1307">
                    <c:v>No</c:v>
                  </c:pt>
                  <c:pt idx="1308">
                    <c:v>No</c:v>
                  </c:pt>
                  <c:pt idx="1309">
                    <c:v>No</c:v>
                  </c:pt>
                  <c:pt idx="1310">
                    <c:v>No</c:v>
                  </c:pt>
                  <c:pt idx="1311">
                    <c:v>No</c:v>
                  </c:pt>
                  <c:pt idx="1312">
                    <c:v>No</c:v>
                  </c:pt>
                  <c:pt idx="1313">
                    <c:v>No</c:v>
                  </c:pt>
                  <c:pt idx="1314">
                    <c:v>No</c:v>
                  </c:pt>
                  <c:pt idx="1315">
                    <c:v>No</c:v>
                  </c:pt>
                  <c:pt idx="1316">
                    <c:v>No</c:v>
                  </c:pt>
                  <c:pt idx="1317">
                    <c:v>No</c:v>
                  </c:pt>
                  <c:pt idx="1318">
                    <c:v>No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No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No</c:v>
                  </c:pt>
                  <c:pt idx="1329">
                    <c:v>No</c:v>
                  </c:pt>
                  <c:pt idx="1330">
                    <c:v>No</c:v>
                  </c:pt>
                  <c:pt idx="1331">
                    <c:v>No</c:v>
                  </c:pt>
                  <c:pt idx="1332">
                    <c:v>No</c:v>
                  </c:pt>
                  <c:pt idx="1333">
                    <c:v>No</c:v>
                  </c:pt>
                  <c:pt idx="1334">
                    <c:v>No</c:v>
                  </c:pt>
                  <c:pt idx="1335">
                    <c:v>No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No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No</c:v>
                  </c:pt>
                  <c:pt idx="1343">
                    <c:v>No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No</c:v>
                  </c:pt>
                  <c:pt idx="1347">
                    <c:v>No</c:v>
                  </c:pt>
                  <c:pt idx="1348">
                    <c:v>No</c:v>
                  </c:pt>
                  <c:pt idx="1349">
                    <c:v>No</c:v>
                  </c:pt>
                  <c:pt idx="1350">
                    <c:v>No</c:v>
                  </c:pt>
                  <c:pt idx="1351">
                    <c:v>No</c:v>
                  </c:pt>
                  <c:pt idx="1352">
                    <c:v>No</c:v>
                  </c:pt>
                  <c:pt idx="1353">
                    <c:v>No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No</c:v>
                  </c:pt>
                  <c:pt idx="1358">
                    <c:v>No</c:v>
                  </c:pt>
                  <c:pt idx="1359">
                    <c:v>No</c:v>
                  </c:pt>
                  <c:pt idx="1360">
                    <c:v>No</c:v>
                  </c:pt>
                  <c:pt idx="1361">
                    <c:v>No</c:v>
                  </c:pt>
                  <c:pt idx="1362">
                    <c:v>No</c:v>
                  </c:pt>
                  <c:pt idx="1363">
                    <c:v>No</c:v>
                  </c:pt>
                  <c:pt idx="1364">
                    <c:v>No</c:v>
                  </c:pt>
                  <c:pt idx="1365">
                    <c:v>No</c:v>
                  </c:pt>
                  <c:pt idx="1366">
                    <c:v>No</c:v>
                  </c:pt>
                  <c:pt idx="1367">
                    <c:v>No</c:v>
                  </c:pt>
                  <c:pt idx="1368">
                    <c:v>No</c:v>
                  </c:pt>
                  <c:pt idx="1369">
                    <c:v>No</c:v>
                  </c:pt>
                  <c:pt idx="1370">
                    <c:v>No</c:v>
                  </c:pt>
                  <c:pt idx="1371">
                    <c:v>No</c:v>
                  </c:pt>
                  <c:pt idx="1372">
                    <c:v>No</c:v>
                  </c:pt>
                  <c:pt idx="1373">
                    <c:v>No</c:v>
                  </c:pt>
                  <c:pt idx="1374">
                    <c:v>No</c:v>
                  </c:pt>
                  <c:pt idx="1375">
                    <c:v>No</c:v>
                  </c:pt>
                  <c:pt idx="1376">
                    <c:v>No</c:v>
                  </c:pt>
                  <c:pt idx="1377">
                    <c:v>No</c:v>
                  </c:pt>
                  <c:pt idx="1378">
                    <c:v>No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No</c:v>
                  </c:pt>
                  <c:pt idx="1382">
                    <c:v>No</c:v>
                  </c:pt>
                  <c:pt idx="1383">
                    <c:v>No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No</c:v>
                  </c:pt>
                  <c:pt idx="1387">
                    <c:v>No</c:v>
                  </c:pt>
                  <c:pt idx="1388">
                    <c:v>No</c:v>
                  </c:pt>
                  <c:pt idx="1389">
                    <c:v>No</c:v>
                  </c:pt>
                  <c:pt idx="1390">
                    <c:v>No</c:v>
                  </c:pt>
                  <c:pt idx="1391">
                    <c:v>No</c:v>
                  </c:pt>
                  <c:pt idx="1392">
                    <c:v>No</c:v>
                  </c:pt>
                  <c:pt idx="1393">
                    <c:v>No</c:v>
                  </c:pt>
                  <c:pt idx="1394">
                    <c:v>No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No</c:v>
                  </c:pt>
                  <c:pt idx="1398">
                    <c:v>No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No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No</c:v>
                  </c:pt>
                  <c:pt idx="1406">
                    <c:v>No</c:v>
                  </c:pt>
                  <c:pt idx="1407">
                    <c:v>No</c:v>
                  </c:pt>
                  <c:pt idx="1408">
                    <c:v>No</c:v>
                  </c:pt>
                  <c:pt idx="1409">
                    <c:v>No</c:v>
                  </c:pt>
                  <c:pt idx="1410">
                    <c:v>No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No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No</c:v>
                  </c:pt>
                  <c:pt idx="1420">
                    <c:v>No</c:v>
                  </c:pt>
                  <c:pt idx="1421">
                    <c:v>No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No</c:v>
                  </c:pt>
                  <c:pt idx="1426">
                    <c:v>No</c:v>
                  </c:pt>
                  <c:pt idx="1427">
                    <c:v>No</c:v>
                  </c:pt>
                  <c:pt idx="1428">
                    <c:v>No</c:v>
                  </c:pt>
                  <c:pt idx="1429">
                    <c:v>No</c:v>
                  </c:pt>
                  <c:pt idx="1430">
                    <c:v>No</c:v>
                  </c:pt>
                  <c:pt idx="1431">
                    <c:v>No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No</c:v>
                  </c:pt>
                  <c:pt idx="1435">
                    <c:v>No</c:v>
                  </c:pt>
                  <c:pt idx="1436">
                    <c:v>No</c:v>
                  </c:pt>
                  <c:pt idx="1437">
                    <c:v>No</c:v>
                  </c:pt>
                  <c:pt idx="1438">
                    <c:v>No</c:v>
                  </c:pt>
                  <c:pt idx="1439">
                    <c:v>No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No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No</c:v>
                  </c:pt>
                  <c:pt idx="1446">
                    <c:v>No</c:v>
                  </c:pt>
                  <c:pt idx="1447">
                    <c:v>No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No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No</c:v>
                  </c:pt>
                  <c:pt idx="1458">
                    <c:v>No</c:v>
                  </c:pt>
                  <c:pt idx="1459">
                    <c:v>No</c:v>
                  </c:pt>
                  <c:pt idx="1460">
                    <c:v>No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No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No</c:v>
                  </c:pt>
                  <c:pt idx="1467">
                    <c:v>No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No</c:v>
                  </c:pt>
                  <c:pt idx="1472">
                    <c:v>No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No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No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No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No</c:v>
                  </c:pt>
                  <c:pt idx="1487">
                    <c:v>No</c:v>
                  </c:pt>
                  <c:pt idx="1488">
                    <c:v>No</c:v>
                  </c:pt>
                  <c:pt idx="1489">
                    <c:v>No</c:v>
                  </c:pt>
                  <c:pt idx="1490">
                    <c:v>No</c:v>
                  </c:pt>
                  <c:pt idx="1491">
                    <c:v>No</c:v>
                  </c:pt>
                  <c:pt idx="1492">
                    <c:v>No</c:v>
                  </c:pt>
                  <c:pt idx="1493">
                    <c:v>No</c:v>
                  </c:pt>
                  <c:pt idx="1494">
                    <c:v>No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No</c:v>
                  </c:pt>
                  <c:pt idx="1500">
                    <c:v>No</c:v>
                  </c:pt>
                  <c:pt idx="1501">
                    <c:v>No</c:v>
                  </c:pt>
                  <c:pt idx="1502">
                    <c:v>No</c:v>
                  </c:pt>
                  <c:pt idx="1503">
                    <c:v>No</c:v>
                  </c:pt>
                  <c:pt idx="1504">
                    <c:v>No</c:v>
                  </c:pt>
                  <c:pt idx="1505">
                    <c:v>No</c:v>
                  </c:pt>
                  <c:pt idx="1506">
                    <c:v>No</c:v>
                  </c:pt>
                  <c:pt idx="1507">
                    <c:v>No</c:v>
                  </c:pt>
                  <c:pt idx="1508">
                    <c:v>No</c:v>
                  </c:pt>
                  <c:pt idx="1509">
                    <c:v>No</c:v>
                  </c:pt>
                  <c:pt idx="1510">
                    <c:v>No</c:v>
                  </c:pt>
                  <c:pt idx="1511">
                    <c:v>No</c:v>
                  </c:pt>
                  <c:pt idx="1512">
                    <c:v>No</c:v>
                  </c:pt>
                  <c:pt idx="1513">
                    <c:v>No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No</c:v>
                  </c:pt>
                  <c:pt idx="1517">
                    <c:v>No</c:v>
                  </c:pt>
                  <c:pt idx="1518">
                    <c:v>No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No</c:v>
                  </c:pt>
                  <c:pt idx="1522">
                    <c:v>No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No</c:v>
                  </c:pt>
                  <c:pt idx="1528">
                    <c:v>No</c:v>
                  </c:pt>
                  <c:pt idx="1529">
                    <c:v>No</c:v>
                  </c:pt>
                  <c:pt idx="1530">
                    <c:v>No</c:v>
                  </c:pt>
                  <c:pt idx="1531">
                    <c:v>No</c:v>
                  </c:pt>
                  <c:pt idx="1532">
                    <c:v>No</c:v>
                  </c:pt>
                  <c:pt idx="1533">
                    <c:v>No</c:v>
                  </c:pt>
                  <c:pt idx="1534">
                    <c:v>No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No</c:v>
                  </c:pt>
                  <c:pt idx="1540">
                    <c:v>No</c:v>
                  </c:pt>
                  <c:pt idx="1541">
                    <c:v>No</c:v>
                  </c:pt>
                  <c:pt idx="1542">
                    <c:v>No</c:v>
                  </c:pt>
                  <c:pt idx="1543">
                    <c:v>No</c:v>
                  </c:pt>
                  <c:pt idx="1544">
                    <c:v>No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No</c:v>
                  </c:pt>
                  <c:pt idx="1548">
                    <c:v>No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No</c:v>
                  </c:pt>
                  <c:pt idx="1552">
                    <c:v>No</c:v>
                  </c:pt>
                  <c:pt idx="1553">
                    <c:v>No</c:v>
                  </c:pt>
                  <c:pt idx="1554">
                    <c:v>No</c:v>
                  </c:pt>
                  <c:pt idx="1555">
                    <c:v>No</c:v>
                  </c:pt>
                  <c:pt idx="1556">
                    <c:v>No</c:v>
                  </c:pt>
                  <c:pt idx="1557">
                    <c:v>No</c:v>
                  </c:pt>
                  <c:pt idx="1558">
                    <c:v>No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No</c:v>
                  </c:pt>
                  <c:pt idx="1562">
                    <c:v>No</c:v>
                  </c:pt>
                  <c:pt idx="1563">
                    <c:v>No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No</c:v>
                  </c:pt>
                  <c:pt idx="1571">
                    <c:v>No</c:v>
                  </c:pt>
                  <c:pt idx="1572">
                    <c:v>No</c:v>
                  </c:pt>
                  <c:pt idx="1573">
                    <c:v>No</c:v>
                  </c:pt>
                  <c:pt idx="1574">
                    <c:v>No</c:v>
                  </c:pt>
                  <c:pt idx="1575">
                    <c:v>No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No</c:v>
                  </c:pt>
                  <c:pt idx="1579">
                    <c:v>No</c:v>
                  </c:pt>
                  <c:pt idx="1580">
                    <c:v>No</c:v>
                  </c:pt>
                  <c:pt idx="1581">
                    <c:v>No</c:v>
                  </c:pt>
                  <c:pt idx="1582">
                    <c:v>No</c:v>
                  </c:pt>
                  <c:pt idx="1583">
                    <c:v>No</c:v>
                  </c:pt>
                  <c:pt idx="1584">
                    <c:v>No</c:v>
                  </c:pt>
                  <c:pt idx="1585">
                    <c:v>No</c:v>
                  </c:pt>
                  <c:pt idx="1586">
                    <c:v>No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No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No</c:v>
                  </c:pt>
                  <c:pt idx="1596">
                    <c:v>No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No</c:v>
                  </c:pt>
                  <c:pt idx="1601">
                    <c:v>No</c:v>
                  </c:pt>
                  <c:pt idx="1602">
                    <c:v>No</c:v>
                  </c:pt>
                  <c:pt idx="1603">
                    <c:v>No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No</c:v>
                  </c:pt>
                  <c:pt idx="1607">
                    <c:v>No</c:v>
                  </c:pt>
                  <c:pt idx="1608">
                    <c:v>No</c:v>
                  </c:pt>
                  <c:pt idx="1609">
                    <c:v>No</c:v>
                  </c:pt>
                  <c:pt idx="1610">
                    <c:v>No</c:v>
                  </c:pt>
                  <c:pt idx="1611">
                    <c:v>No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No</c:v>
                  </c:pt>
                  <c:pt idx="1615">
                    <c:v>No</c:v>
                  </c:pt>
                  <c:pt idx="1616">
                    <c:v>No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No</c:v>
                  </c:pt>
                  <c:pt idx="1621">
                    <c:v>No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No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No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No</c:v>
                  </c:pt>
                  <c:pt idx="1632">
                    <c:v>No</c:v>
                  </c:pt>
                  <c:pt idx="1633">
                    <c:v>No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No</c:v>
                  </c:pt>
                  <c:pt idx="1637">
                    <c:v>No</c:v>
                  </c:pt>
                  <c:pt idx="1638">
                    <c:v>No</c:v>
                  </c:pt>
                  <c:pt idx="1639">
                    <c:v>No</c:v>
                  </c:pt>
                  <c:pt idx="1640">
                    <c:v>No</c:v>
                  </c:pt>
                  <c:pt idx="1641">
                    <c:v>No</c:v>
                  </c:pt>
                  <c:pt idx="1642">
                    <c:v>No</c:v>
                  </c:pt>
                  <c:pt idx="1643">
                    <c:v>No</c:v>
                  </c:pt>
                  <c:pt idx="1644">
                    <c:v>No</c:v>
                  </c:pt>
                  <c:pt idx="1645">
                    <c:v>No</c:v>
                  </c:pt>
                  <c:pt idx="1646">
                    <c:v>No</c:v>
                  </c:pt>
                  <c:pt idx="1647">
                    <c:v>No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No</c:v>
                  </c:pt>
                  <c:pt idx="1651">
                    <c:v>No</c:v>
                  </c:pt>
                  <c:pt idx="1652">
                    <c:v>No</c:v>
                  </c:pt>
                  <c:pt idx="1653">
                    <c:v>No</c:v>
                  </c:pt>
                  <c:pt idx="1654">
                    <c:v>No</c:v>
                  </c:pt>
                  <c:pt idx="1655">
                    <c:v>No</c:v>
                  </c:pt>
                  <c:pt idx="1656">
                    <c:v>No</c:v>
                  </c:pt>
                  <c:pt idx="1657">
                    <c:v>No</c:v>
                  </c:pt>
                  <c:pt idx="1658">
                    <c:v>No</c:v>
                  </c:pt>
                  <c:pt idx="1659">
                    <c:v>No</c:v>
                  </c:pt>
                  <c:pt idx="1660">
                    <c:v>No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No</c:v>
                  </c:pt>
                  <c:pt idx="1664">
                    <c:v>No</c:v>
                  </c:pt>
                  <c:pt idx="1665">
                    <c:v>No</c:v>
                  </c:pt>
                  <c:pt idx="1666">
                    <c:v>No</c:v>
                  </c:pt>
                  <c:pt idx="1667">
                    <c:v>No</c:v>
                  </c:pt>
                  <c:pt idx="1668">
                    <c:v>No</c:v>
                  </c:pt>
                  <c:pt idx="1669">
                    <c:v>No</c:v>
                  </c:pt>
                  <c:pt idx="1670">
                    <c:v>No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No</c:v>
                  </c:pt>
                  <c:pt idx="1674">
                    <c:v>No</c:v>
                  </c:pt>
                  <c:pt idx="1675">
                    <c:v>No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No</c:v>
                  </c:pt>
                  <c:pt idx="1680">
                    <c:v>No</c:v>
                  </c:pt>
                  <c:pt idx="1681">
                    <c:v>No</c:v>
                  </c:pt>
                  <c:pt idx="1682">
                    <c:v>No</c:v>
                  </c:pt>
                  <c:pt idx="1683">
                    <c:v>No</c:v>
                  </c:pt>
                  <c:pt idx="1684">
                    <c:v>No</c:v>
                  </c:pt>
                  <c:pt idx="1685">
                    <c:v>No</c:v>
                  </c:pt>
                  <c:pt idx="1686">
                    <c:v>No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No</c:v>
                  </c:pt>
                  <c:pt idx="1690">
                    <c:v>No</c:v>
                  </c:pt>
                  <c:pt idx="1691">
                    <c:v>No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No</c:v>
                  </c:pt>
                  <c:pt idx="1695">
                    <c:v>No</c:v>
                  </c:pt>
                  <c:pt idx="1696">
                    <c:v>No</c:v>
                  </c:pt>
                  <c:pt idx="1697">
                    <c:v>No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No</c:v>
                  </c:pt>
                  <c:pt idx="1702">
                    <c:v>No</c:v>
                  </c:pt>
                  <c:pt idx="1703">
                    <c:v>No</c:v>
                  </c:pt>
                  <c:pt idx="1704">
                    <c:v>No</c:v>
                  </c:pt>
                  <c:pt idx="1705">
                    <c:v>No</c:v>
                  </c:pt>
                  <c:pt idx="1706">
                    <c:v>No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No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No</c:v>
                  </c:pt>
                  <c:pt idx="1714">
                    <c:v>No</c:v>
                  </c:pt>
                  <c:pt idx="1715">
                    <c:v>No</c:v>
                  </c:pt>
                  <c:pt idx="1716">
                    <c:v>No</c:v>
                  </c:pt>
                  <c:pt idx="1717">
                    <c:v>No</c:v>
                  </c:pt>
                  <c:pt idx="1718">
                    <c:v>No</c:v>
                  </c:pt>
                  <c:pt idx="1719">
                    <c:v>No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No</c:v>
                  </c:pt>
                  <c:pt idx="1724">
                    <c:v>No</c:v>
                  </c:pt>
                  <c:pt idx="1725">
                    <c:v>No</c:v>
                  </c:pt>
                  <c:pt idx="1726">
                    <c:v>No</c:v>
                  </c:pt>
                  <c:pt idx="1727">
                    <c:v>No</c:v>
                  </c:pt>
                  <c:pt idx="1728">
                    <c:v>No</c:v>
                  </c:pt>
                  <c:pt idx="1729">
                    <c:v>No</c:v>
                  </c:pt>
                  <c:pt idx="1730">
                    <c:v>No</c:v>
                  </c:pt>
                  <c:pt idx="1731">
                    <c:v>No</c:v>
                  </c:pt>
                  <c:pt idx="1732">
                    <c:v>No</c:v>
                  </c:pt>
                  <c:pt idx="1733">
                    <c:v>No</c:v>
                  </c:pt>
                  <c:pt idx="1734">
                    <c:v>No</c:v>
                  </c:pt>
                  <c:pt idx="1735">
                    <c:v>No</c:v>
                  </c:pt>
                  <c:pt idx="1736">
                    <c:v>No</c:v>
                  </c:pt>
                  <c:pt idx="1737">
                    <c:v>No</c:v>
                  </c:pt>
                  <c:pt idx="1738">
                    <c:v>No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No</c:v>
                  </c:pt>
                  <c:pt idx="1743">
                    <c:v>No</c:v>
                  </c:pt>
                  <c:pt idx="1744">
                    <c:v>No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No</c:v>
                  </c:pt>
                  <c:pt idx="1750">
                    <c:v>No</c:v>
                  </c:pt>
                  <c:pt idx="1751">
                    <c:v>No</c:v>
                  </c:pt>
                  <c:pt idx="1752">
                    <c:v>No</c:v>
                  </c:pt>
                  <c:pt idx="1753">
                    <c:v>No</c:v>
                  </c:pt>
                  <c:pt idx="1754">
                    <c:v>No</c:v>
                  </c:pt>
                  <c:pt idx="1755">
                    <c:v>No</c:v>
                  </c:pt>
                  <c:pt idx="1756">
                    <c:v>No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No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No</c:v>
                  </c:pt>
                  <c:pt idx="1763">
                    <c:v>No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No</c:v>
                  </c:pt>
                  <c:pt idx="1767">
                    <c:v>No</c:v>
                  </c:pt>
                  <c:pt idx="1768">
                    <c:v>No</c:v>
                  </c:pt>
                  <c:pt idx="1769">
                    <c:v>No</c:v>
                  </c:pt>
                  <c:pt idx="1770">
                    <c:v>No</c:v>
                  </c:pt>
                  <c:pt idx="1771">
                    <c:v>No</c:v>
                  </c:pt>
                  <c:pt idx="1772">
                    <c:v>No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No</c:v>
                  </c:pt>
                  <c:pt idx="1777">
                    <c:v>No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No</c:v>
                  </c:pt>
                  <c:pt idx="1781">
                    <c:v>No</c:v>
                  </c:pt>
                  <c:pt idx="1782">
                    <c:v>No</c:v>
                  </c:pt>
                  <c:pt idx="1783">
                    <c:v>No</c:v>
                  </c:pt>
                  <c:pt idx="1784">
                    <c:v>No</c:v>
                  </c:pt>
                  <c:pt idx="1785">
                    <c:v>No</c:v>
                  </c:pt>
                  <c:pt idx="1786">
                    <c:v>No</c:v>
                  </c:pt>
                  <c:pt idx="1787">
                    <c:v>No</c:v>
                  </c:pt>
                  <c:pt idx="1788">
                    <c:v>No</c:v>
                  </c:pt>
                  <c:pt idx="1789">
                    <c:v>No</c:v>
                  </c:pt>
                  <c:pt idx="1790">
                    <c:v>No</c:v>
                  </c:pt>
                  <c:pt idx="1791">
                    <c:v>No</c:v>
                  </c:pt>
                  <c:pt idx="1792">
                    <c:v>No</c:v>
                  </c:pt>
                  <c:pt idx="1793">
                    <c:v>No</c:v>
                  </c:pt>
                  <c:pt idx="1794">
                    <c:v>No</c:v>
                  </c:pt>
                  <c:pt idx="1795">
                    <c:v>No</c:v>
                  </c:pt>
                  <c:pt idx="1796">
                    <c:v>No</c:v>
                  </c:pt>
                  <c:pt idx="1797">
                    <c:v>No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No</c:v>
                  </c:pt>
                  <c:pt idx="1802">
                    <c:v>No</c:v>
                  </c:pt>
                  <c:pt idx="1803">
                    <c:v>No</c:v>
                  </c:pt>
                  <c:pt idx="1804">
                    <c:v>No</c:v>
                  </c:pt>
                  <c:pt idx="1805">
                    <c:v>No</c:v>
                  </c:pt>
                  <c:pt idx="1806">
                    <c:v>No</c:v>
                  </c:pt>
                  <c:pt idx="1807">
                    <c:v>No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No</c:v>
                  </c:pt>
                  <c:pt idx="1816">
                    <c:v>No</c:v>
                  </c:pt>
                  <c:pt idx="1817">
                    <c:v>No</c:v>
                  </c:pt>
                  <c:pt idx="1818">
                    <c:v>No</c:v>
                  </c:pt>
                  <c:pt idx="1819">
                    <c:v>No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No</c:v>
                  </c:pt>
                  <c:pt idx="1823">
                    <c:v>No</c:v>
                  </c:pt>
                  <c:pt idx="1824">
                    <c:v>No</c:v>
                  </c:pt>
                  <c:pt idx="1825">
                    <c:v>No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No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No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No</c:v>
                  </c:pt>
                  <c:pt idx="1836">
                    <c:v>No</c:v>
                  </c:pt>
                  <c:pt idx="1837">
                    <c:v>No</c:v>
                  </c:pt>
                  <c:pt idx="1838">
                    <c:v>No</c:v>
                  </c:pt>
                  <c:pt idx="1839">
                    <c:v>No</c:v>
                  </c:pt>
                  <c:pt idx="1840">
                    <c:v>No</c:v>
                  </c:pt>
                  <c:pt idx="1841">
                    <c:v>No</c:v>
                  </c:pt>
                  <c:pt idx="1842">
                    <c:v>No</c:v>
                  </c:pt>
                  <c:pt idx="1843">
                    <c:v>No</c:v>
                  </c:pt>
                  <c:pt idx="1844">
                    <c:v>No</c:v>
                  </c:pt>
                  <c:pt idx="1845">
                    <c:v>No</c:v>
                  </c:pt>
                  <c:pt idx="1846">
                    <c:v>No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No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No</c:v>
                  </c:pt>
                  <c:pt idx="1854">
                    <c:v>No</c:v>
                  </c:pt>
                  <c:pt idx="1855">
                    <c:v>No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No</c:v>
                  </c:pt>
                  <c:pt idx="1864">
                    <c:v>No</c:v>
                  </c:pt>
                  <c:pt idx="1865">
                    <c:v>No</c:v>
                  </c:pt>
                  <c:pt idx="1866">
                    <c:v>No</c:v>
                  </c:pt>
                  <c:pt idx="1867">
                    <c:v>No</c:v>
                  </c:pt>
                  <c:pt idx="1868">
                    <c:v>No</c:v>
                  </c:pt>
                  <c:pt idx="1869">
                    <c:v>No</c:v>
                  </c:pt>
                  <c:pt idx="1870">
                    <c:v>No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No</c:v>
                  </c:pt>
                  <c:pt idx="1874">
                    <c:v>No</c:v>
                  </c:pt>
                  <c:pt idx="1875">
                    <c:v>No</c:v>
                  </c:pt>
                  <c:pt idx="1876">
                    <c:v>No</c:v>
                  </c:pt>
                  <c:pt idx="1877">
                    <c:v>No</c:v>
                  </c:pt>
                  <c:pt idx="1878">
                    <c:v>No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No</c:v>
                  </c:pt>
                  <c:pt idx="1882">
                    <c:v>No</c:v>
                  </c:pt>
                  <c:pt idx="1883">
                    <c:v>No</c:v>
                  </c:pt>
                  <c:pt idx="1884">
                    <c:v>No</c:v>
                  </c:pt>
                  <c:pt idx="1885">
                    <c:v>No</c:v>
                  </c:pt>
                  <c:pt idx="1886">
                    <c:v>No</c:v>
                  </c:pt>
                  <c:pt idx="1887">
                    <c:v>No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No</c:v>
                  </c:pt>
                  <c:pt idx="1894">
                    <c:v>No</c:v>
                  </c:pt>
                  <c:pt idx="1895">
                    <c:v>No</c:v>
                  </c:pt>
                  <c:pt idx="1896">
                    <c:v>No</c:v>
                  </c:pt>
                  <c:pt idx="1897">
                    <c:v>No</c:v>
                  </c:pt>
                  <c:pt idx="1898">
                    <c:v>No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No</c:v>
                  </c:pt>
                  <c:pt idx="1907">
                    <c:v>No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No</c:v>
                  </c:pt>
                  <c:pt idx="1912">
                    <c:v>No</c:v>
                  </c:pt>
                  <c:pt idx="1913">
                    <c:v>No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No</c:v>
                  </c:pt>
                  <c:pt idx="1918">
                    <c:v>No</c:v>
                  </c:pt>
                  <c:pt idx="1919">
                    <c:v>No</c:v>
                  </c:pt>
                  <c:pt idx="1920">
                    <c:v>No</c:v>
                  </c:pt>
                  <c:pt idx="1921">
                    <c:v>No</c:v>
                  </c:pt>
                  <c:pt idx="1922">
                    <c:v>No</c:v>
                  </c:pt>
                  <c:pt idx="1923">
                    <c:v>No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No</c:v>
                  </c:pt>
                  <c:pt idx="1929">
                    <c:v>No</c:v>
                  </c:pt>
                  <c:pt idx="1930">
                    <c:v>No</c:v>
                  </c:pt>
                  <c:pt idx="1931">
                    <c:v>No</c:v>
                  </c:pt>
                  <c:pt idx="1932">
                    <c:v>No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No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No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No</c:v>
                  </c:pt>
                  <c:pt idx="1945">
                    <c:v>No</c:v>
                  </c:pt>
                  <c:pt idx="1946">
                    <c:v>No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No</c:v>
                  </c:pt>
                  <c:pt idx="1950">
                    <c:v>No</c:v>
                  </c:pt>
                  <c:pt idx="1951">
                    <c:v>No</c:v>
                  </c:pt>
                  <c:pt idx="1952">
                    <c:v>No</c:v>
                  </c:pt>
                  <c:pt idx="1953">
                    <c:v>No</c:v>
                  </c:pt>
                  <c:pt idx="1954">
                    <c:v>No</c:v>
                  </c:pt>
                  <c:pt idx="1955">
                    <c:v>No</c:v>
                  </c:pt>
                  <c:pt idx="1956">
                    <c:v>No</c:v>
                  </c:pt>
                  <c:pt idx="1957">
                    <c:v>No</c:v>
                  </c:pt>
                  <c:pt idx="1958">
                    <c:v>No</c:v>
                  </c:pt>
                  <c:pt idx="1959">
                    <c:v>No</c:v>
                  </c:pt>
                  <c:pt idx="1960">
                    <c:v>No</c:v>
                  </c:pt>
                  <c:pt idx="1961">
                    <c:v>No</c:v>
                  </c:pt>
                  <c:pt idx="1962">
                    <c:v>No</c:v>
                  </c:pt>
                  <c:pt idx="1963">
                    <c:v>No</c:v>
                  </c:pt>
                  <c:pt idx="1964">
                    <c:v>No</c:v>
                  </c:pt>
                  <c:pt idx="1965">
                    <c:v>No</c:v>
                  </c:pt>
                  <c:pt idx="1966">
                    <c:v>No</c:v>
                  </c:pt>
                  <c:pt idx="1967">
                    <c:v>No</c:v>
                  </c:pt>
                  <c:pt idx="1968">
                    <c:v>No</c:v>
                  </c:pt>
                  <c:pt idx="1969">
                    <c:v>No</c:v>
                  </c:pt>
                  <c:pt idx="1970">
                    <c:v>No</c:v>
                  </c:pt>
                  <c:pt idx="1971">
                    <c:v>No</c:v>
                  </c:pt>
                  <c:pt idx="1972">
                    <c:v>No</c:v>
                  </c:pt>
                  <c:pt idx="1973">
                    <c:v>No</c:v>
                  </c:pt>
                  <c:pt idx="1974">
                    <c:v>No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No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No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No</c:v>
                  </c:pt>
                  <c:pt idx="1984">
                    <c:v>No</c:v>
                  </c:pt>
                  <c:pt idx="1985">
                    <c:v>No</c:v>
                  </c:pt>
                  <c:pt idx="1986">
                    <c:v>No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No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No</c:v>
                  </c:pt>
                  <c:pt idx="1996">
                    <c:v>No</c:v>
                  </c:pt>
                  <c:pt idx="1997">
                    <c:v>No</c:v>
                  </c:pt>
                  <c:pt idx="1998">
                    <c:v>No</c:v>
                  </c:pt>
                  <c:pt idx="1999">
                    <c:v>No</c:v>
                  </c:pt>
                  <c:pt idx="2000">
                    <c:v>No</c:v>
                  </c:pt>
                  <c:pt idx="2001">
                    <c:v>No</c:v>
                  </c:pt>
                  <c:pt idx="2002">
                    <c:v>No</c:v>
                  </c:pt>
                  <c:pt idx="2003">
                    <c:v>No</c:v>
                  </c:pt>
                  <c:pt idx="2004">
                    <c:v>No</c:v>
                  </c:pt>
                  <c:pt idx="2005">
                    <c:v>No</c:v>
                  </c:pt>
                  <c:pt idx="2006">
                    <c:v>No</c:v>
                  </c:pt>
                  <c:pt idx="2007">
                    <c:v>No</c:v>
                  </c:pt>
                  <c:pt idx="2008">
                    <c:v>No</c:v>
                  </c:pt>
                  <c:pt idx="2009">
                    <c:v>No</c:v>
                  </c:pt>
                  <c:pt idx="2010">
                    <c:v>No</c:v>
                  </c:pt>
                  <c:pt idx="2011">
                    <c:v>No</c:v>
                  </c:pt>
                  <c:pt idx="2012">
                    <c:v>No</c:v>
                  </c:pt>
                  <c:pt idx="2013">
                    <c:v>No</c:v>
                  </c:pt>
                  <c:pt idx="2014">
                    <c:v>No</c:v>
                  </c:pt>
                  <c:pt idx="2015">
                    <c:v>No</c:v>
                  </c:pt>
                  <c:pt idx="2016">
                    <c:v>No</c:v>
                  </c:pt>
                  <c:pt idx="2017">
                    <c:v>No</c:v>
                  </c:pt>
                  <c:pt idx="2018">
                    <c:v>No</c:v>
                  </c:pt>
                  <c:pt idx="2019">
                    <c:v>No</c:v>
                  </c:pt>
                  <c:pt idx="2020">
                    <c:v>No</c:v>
                  </c:pt>
                  <c:pt idx="2021">
                    <c:v>No</c:v>
                  </c:pt>
                  <c:pt idx="2022">
                    <c:v>No</c:v>
                  </c:pt>
                  <c:pt idx="2023">
                    <c:v>No</c:v>
                  </c:pt>
                  <c:pt idx="2024">
                    <c:v>No</c:v>
                  </c:pt>
                  <c:pt idx="2025">
                    <c:v>No</c:v>
                  </c:pt>
                  <c:pt idx="2026">
                    <c:v>No</c:v>
                  </c:pt>
                  <c:pt idx="2027">
                    <c:v>No</c:v>
                  </c:pt>
                  <c:pt idx="2028">
                    <c:v>No</c:v>
                  </c:pt>
                  <c:pt idx="2029">
                    <c:v>No</c:v>
                  </c:pt>
                  <c:pt idx="2030">
                    <c:v>No</c:v>
                  </c:pt>
                  <c:pt idx="2031">
                    <c:v>No</c:v>
                  </c:pt>
                  <c:pt idx="2032">
                    <c:v>No</c:v>
                  </c:pt>
                  <c:pt idx="2033">
                    <c:v>No</c:v>
                  </c:pt>
                  <c:pt idx="2034">
                    <c:v>No</c:v>
                  </c:pt>
                  <c:pt idx="2035">
                    <c:v>No</c:v>
                  </c:pt>
                  <c:pt idx="2036">
                    <c:v>No</c:v>
                  </c:pt>
                  <c:pt idx="2037">
                    <c:v>No</c:v>
                  </c:pt>
                  <c:pt idx="2038">
                    <c:v>No</c:v>
                  </c:pt>
                  <c:pt idx="2039">
                    <c:v>No</c:v>
                  </c:pt>
                  <c:pt idx="2040">
                    <c:v>No</c:v>
                  </c:pt>
                  <c:pt idx="2041">
                    <c:v>No</c:v>
                  </c:pt>
                  <c:pt idx="2042">
                    <c:v>No</c:v>
                  </c:pt>
                  <c:pt idx="2043">
                    <c:v>No</c:v>
                  </c:pt>
                  <c:pt idx="2044">
                    <c:v>No</c:v>
                  </c:pt>
                  <c:pt idx="2045">
                    <c:v>No</c:v>
                  </c:pt>
                  <c:pt idx="2046">
                    <c:v>No</c:v>
                  </c:pt>
                  <c:pt idx="2047">
                    <c:v>No</c:v>
                  </c:pt>
                  <c:pt idx="2048">
                    <c:v>No</c:v>
                  </c:pt>
                  <c:pt idx="2049">
                    <c:v>No</c:v>
                  </c:pt>
                  <c:pt idx="2050">
                    <c:v>No</c:v>
                  </c:pt>
                  <c:pt idx="2051">
                    <c:v>No</c:v>
                  </c:pt>
                  <c:pt idx="2052">
                    <c:v>No</c:v>
                  </c:pt>
                  <c:pt idx="2053">
                    <c:v>No</c:v>
                  </c:pt>
                  <c:pt idx="2054">
                    <c:v>No</c:v>
                  </c:pt>
                  <c:pt idx="2055">
                    <c:v>No</c:v>
                  </c:pt>
                  <c:pt idx="2056">
                    <c:v>No</c:v>
                  </c:pt>
                  <c:pt idx="2057">
                    <c:v>No</c:v>
                  </c:pt>
                  <c:pt idx="2058">
                    <c:v>No</c:v>
                  </c:pt>
                  <c:pt idx="2059">
                    <c:v>No</c:v>
                  </c:pt>
                  <c:pt idx="2060">
                    <c:v>No</c:v>
                  </c:pt>
                  <c:pt idx="2061">
                    <c:v>No</c:v>
                  </c:pt>
                  <c:pt idx="2062">
                    <c:v>No</c:v>
                  </c:pt>
                  <c:pt idx="2063">
                    <c:v>No</c:v>
                  </c:pt>
                  <c:pt idx="2064">
                    <c:v>No</c:v>
                  </c:pt>
                  <c:pt idx="2065">
                    <c:v>No</c:v>
                  </c:pt>
                  <c:pt idx="2066">
                    <c:v>No</c:v>
                  </c:pt>
                  <c:pt idx="2067">
                    <c:v>No</c:v>
                  </c:pt>
                  <c:pt idx="2068">
                    <c:v>No</c:v>
                  </c:pt>
                  <c:pt idx="2069">
                    <c:v>No</c:v>
                  </c:pt>
                  <c:pt idx="2070">
                    <c:v>No</c:v>
                  </c:pt>
                  <c:pt idx="2071">
                    <c:v>No</c:v>
                  </c:pt>
                  <c:pt idx="2072">
                    <c:v>No</c:v>
                  </c:pt>
                  <c:pt idx="2073">
                    <c:v>No</c:v>
                  </c:pt>
                  <c:pt idx="2074">
                    <c:v>No</c:v>
                  </c:pt>
                  <c:pt idx="2075">
                    <c:v>No</c:v>
                  </c:pt>
                  <c:pt idx="2076">
                    <c:v>No</c:v>
                  </c:pt>
                  <c:pt idx="2077">
                    <c:v>No</c:v>
                  </c:pt>
                  <c:pt idx="2078">
                    <c:v>No</c:v>
                  </c:pt>
                  <c:pt idx="2079">
                    <c:v>No</c:v>
                  </c:pt>
                  <c:pt idx="2080">
                    <c:v>No</c:v>
                  </c:pt>
                  <c:pt idx="2081">
                    <c:v>No</c:v>
                  </c:pt>
                  <c:pt idx="2082">
                    <c:v>No</c:v>
                  </c:pt>
                  <c:pt idx="2083">
                    <c:v>No</c:v>
                  </c:pt>
                  <c:pt idx="2084">
                    <c:v>No</c:v>
                  </c:pt>
                  <c:pt idx="2085">
                    <c:v>No</c:v>
                  </c:pt>
                  <c:pt idx="2086">
                    <c:v>No</c:v>
                  </c:pt>
                  <c:pt idx="2087">
                    <c:v>No</c:v>
                  </c:pt>
                  <c:pt idx="2088">
                    <c:v>No</c:v>
                  </c:pt>
                  <c:pt idx="2089">
                    <c:v>No</c:v>
                  </c:pt>
                  <c:pt idx="2090">
                    <c:v>No</c:v>
                  </c:pt>
                  <c:pt idx="2091">
                    <c:v>No</c:v>
                  </c:pt>
                  <c:pt idx="2092">
                    <c:v>No</c:v>
                  </c:pt>
                  <c:pt idx="2093">
                    <c:v>No</c:v>
                  </c:pt>
                  <c:pt idx="2094">
                    <c:v>No</c:v>
                  </c:pt>
                  <c:pt idx="2095">
                    <c:v>No</c:v>
                  </c:pt>
                  <c:pt idx="2096">
                    <c:v>No</c:v>
                  </c:pt>
                  <c:pt idx="2097">
                    <c:v>No</c:v>
                  </c:pt>
                  <c:pt idx="2098">
                    <c:v>No</c:v>
                  </c:pt>
                  <c:pt idx="2099">
                    <c:v>No</c:v>
                  </c:pt>
                  <c:pt idx="2100">
                    <c:v>No</c:v>
                  </c:pt>
                  <c:pt idx="2101">
                    <c:v>No</c:v>
                  </c:pt>
                  <c:pt idx="2102">
                    <c:v>No</c:v>
                  </c:pt>
                  <c:pt idx="2103">
                    <c:v>No</c:v>
                  </c:pt>
                  <c:pt idx="2104">
                    <c:v>No</c:v>
                  </c:pt>
                  <c:pt idx="2105">
                    <c:v>No</c:v>
                  </c:pt>
                  <c:pt idx="2106">
                    <c:v>No</c:v>
                  </c:pt>
                  <c:pt idx="2107">
                    <c:v>No</c:v>
                  </c:pt>
                  <c:pt idx="2108">
                    <c:v>No</c:v>
                  </c:pt>
                  <c:pt idx="2109">
                    <c:v>No</c:v>
                  </c:pt>
                  <c:pt idx="2110">
                    <c:v>No</c:v>
                  </c:pt>
                  <c:pt idx="2111">
                    <c:v>No</c:v>
                  </c:pt>
                  <c:pt idx="2112">
                    <c:v>No</c:v>
                  </c:pt>
                  <c:pt idx="2113">
                    <c:v>No</c:v>
                  </c:pt>
                  <c:pt idx="2114">
                    <c:v>No</c:v>
                  </c:pt>
                  <c:pt idx="2115">
                    <c:v>No</c:v>
                  </c:pt>
                  <c:pt idx="2116">
                    <c:v>No</c:v>
                  </c:pt>
                  <c:pt idx="2117">
                    <c:v>No</c:v>
                  </c:pt>
                  <c:pt idx="2118">
                    <c:v>No</c:v>
                  </c:pt>
                  <c:pt idx="2119">
                    <c:v>No</c:v>
                  </c:pt>
                  <c:pt idx="2120">
                    <c:v>No</c:v>
                  </c:pt>
                  <c:pt idx="2121">
                    <c:v>No</c:v>
                  </c:pt>
                  <c:pt idx="2122">
                    <c:v>No</c:v>
                  </c:pt>
                  <c:pt idx="2123">
                    <c:v>No</c:v>
                  </c:pt>
                  <c:pt idx="2124">
                    <c:v>No</c:v>
                  </c:pt>
                  <c:pt idx="2125">
                    <c:v>No</c:v>
                  </c:pt>
                  <c:pt idx="2126">
                    <c:v>No</c:v>
                  </c:pt>
                  <c:pt idx="2127">
                    <c:v>No</c:v>
                  </c:pt>
                  <c:pt idx="2128">
                    <c:v>No</c:v>
                  </c:pt>
                  <c:pt idx="2129">
                    <c:v>No</c:v>
                  </c:pt>
                  <c:pt idx="2130">
                    <c:v>No</c:v>
                  </c:pt>
                  <c:pt idx="2131">
                    <c:v>No</c:v>
                  </c:pt>
                  <c:pt idx="2132">
                    <c:v>No</c:v>
                  </c:pt>
                  <c:pt idx="2133">
                    <c:v>No</c:v>
                  </c:pt>
                  <c:pt idx="2134">
                    <c:v>No</c:v>
                  </c:pt>
                  <c:pt idx="2135">
                    <c:v>No</c:v>
                  </c:pt>
                  <c:pt idx="2136">
                    <c:v>No</c:v>
                  </c:pt>
                  <c:pt idx="2137">
                    <c:v>No</c:v>
                  </c:pt>
                  <c:pt idx="2138">
                    <c:v>No</c:v>
                  </c:pt>
                  <c:pt idx="2139">
                    <c:v>No</c:v>
                  </c:pt>
                  <c:pt idx="2140">
                    <c:v>No</c:v>
                  </c:pt>
                  <c:pt idx="2141">
                    <c:v>No</c:v>
                  </c:pt>
                  <c:pt idx="2142">
                    <c:v>No</c:v>
                  </c:pt>
                  <c:pt idx="2143">
                    <c:v>No</c:v>
                  </c:pt>
                  <c:pt idx="2144">
                    <c:v>No</c:v>
                  </c:pt>
                  <c:pt idx="2145">
                    <c:v>No</c:v>
                  </c:pt>
                  <c:pt idx="2146">
                    <c:v>No</c:v>
                  </c:pt>
                  <c:pt idx="2147">
                    <c:v>No</c:v>
                  </c:pt>
                  <c:pt idx="2148">
                    <c:v>No</c:v>
                  </c:pt>
                  <c:pt idx="2149">
                    <c:v>No</c:v>
                  </c:pt>
                  <c:pt idx="2150">
                    <c:v>No</c:v>
                  </c:pt>
                  <c:pt idx="2151">
                    <c:v>No</c:v>
                  </c:pt>
                  <c:pt idx="2152">
                    <c:v>No</c:v>
                  </c:pt>
                  <c:pt idx="2153">
                    <c:v>No</c:v>
                  </c:pt>
                  <c:pt idx="2154">
                    <c:v>No</c:v>
                  </c:pt>
                  <c:pt idx="2155">
                    <c:v>No</c:v>
                  </c:pt>
                  <c:pt idx="2156">
                    <c:v>No</c:v>
                  </c:pt>
                  <c:pt idx="2157">
                    <c:v>No</c:v>
                  </c:pt>
                  <c:pt idx="2158">
                    <c:v>No</c:v>
                  </c:pt>
                  <c:pt idx="2159">
                    <c:v>No</c:v>
                  </c:pt>
                  <c:pt idx="2160">
                    <c:v>No</c:v>
                  </c:pt>
                  <c:pt idx="2161">
                    <c:v>No</c:v>
                  </c:pt>
                  <c:pt idx="2162">
                    <c:v>No</c:v>
                  </c:pt>
                  <c:pt idx="2163">
                    <c:v>No</c:v>
                  </c:pt>
                  <c:pt idx="2164">
                    <c:v>No</c:v>
                  </c:pt>
                  <c:pt idx="2165">
                    <c:v>No</c:v>
                  </c:pt>
                  <c:pt idx="2166">
                    <c:v>No</c:v>
                  </c:pt>
                  <c:pt idx="2167">
                    <c:v>No</c:v>
                  </c:pt>
                  <c:pt idx="2168">
                    <c:v>No</c:v>
                  </c:pt>
                  <c:pt idx="2169">
                    <c:v>No</c:v>
                  </c:pt>
                  <c:pt idx="2170">
                    <c:v>No</c:v>
                  </c:pt>
                  <c:pt idx="2171">
                    <c:v>No</c:v>
                  </c:pt>
                  <c:pt idx="2172">
                    <c:v>No</c:v>
                  </c:pt>
                  <c:pt idx="2173">
                    <c:v>No</c:v>
                  </c:pt>
                  <c:pt idx="2174">
                    <c:v>No</c:v>
                  </c:pt>
                  <c:pt idx="2175">
                    <c:v>No</c:v>
                  </c:pt>
                  <c:pt idx="2176">
                    <c:v>No</c:v>
                  </c:pt>
                  <c:pt idx="2177">
                    <c:v>No</c:v>
                  </c:pt>
                  <c:pt idx="2178">
                    <c:v>No</c:v>
                  </c:pt>
                  <c:pt idx="2179">
                    <c:v>No</c:v>
                  </c:pt>
                  <c:pt idx="2180">
                    <c:v>No</c:v>
                  </c:pt>
                  <c:pt idx="2181">
                    <c:v>No</c:v>
                  </c:pt>
                  <c:pt idx="2182">
                    <c:v>No</c:v>
                  </c:pt>
                  <c:pt idx="2183">
                    <c:v>No</c:v>
                  </c:pt>
                  <c:pt idx="2184">
                    <c:v>No</c:v>
                  </c:pt>
                  <c:pt idx="2185">
                    <c:v>No</c:v>
                  </c:pt>
                  <c:pt idx="2186">
                    <c:v>No</c:v>
                  </c:pt>
                  <c:pt idx="2187">
                    <c:v>No</c:v>
                  </c:pt>
                  <c:pt idx="2188">
                    <c:v>No</c:v>
                  </c:pt>
                  <c:pt idx="2189">
                    <c:v>No</c:v>
                  </c:pt>
                  <c:pt idx="2190">
                    <c:v>No</c:v>
                  </c:pt>
                  <c:pt idx="2191">
                    <c:v>No</c:v>
                  </c:pt>
                  <c:pt idx="2192">
                    <c:v>No</c:v>
                  </c:pt>
                  <c:pt idx="2193">
                    <c:v>No</c:v>
                  </c:pt>
                  <c:pt idx="2194">
                    <c:v>No</c:v>
                  </c:pt>
                  <c:pt idx="2195">
                    <c:v>No</c:v>
                  </c:pt>
                  <c:pt idx="2196">
                    <c:v>No</c:v>
                  </c:pt>
                  <c:pt idx="2197">
                    <c:v>No</c:v>
                  </c:pt>
                  <c:pt idx="2198">
                    <c:v>No</c:v>
                  </c:pt>
                  <c:pt idx="2199">
                    <c:v>No</c:v>
                  </c:pt>
                  <c:pt idx="2200">
                    <c:v>No</c:v>
                  </c:pt>
                  <c:pt idx="2201">
                    <c:v>No</c:v>
                  </c:pt>
                  <c:pt idx="2202">
                    <c:v>No</c:v>
                  </c:pt>
                  <c:pt idx="2203">
                    <c:v>No</c:v>
                  </c:pt>
                  <c:pt idx="2204">
                    <c:v>No</c:v>
                  </c:pt>
                  <c:pt idx="2205">
                    <c:v>No</c:v>
                  </c:pt>
                  <c:pt idx="2206">
                    <c:v>No</c:v>
                  </c:pt>
                  <c:pt idx="2207">
                    <c:v>No</c:v>
                  </c:pt>
                  <c:pt idx="2208">
                    <c:v>No</c:v>
                  </c:pt>
                  <c:pt idx="2209">
                    <c:v>No</c:v>
                  </c:pt>
                  <c:pt idx="2210">
                    <c:v>No</c:v>
                  </c:pt>
                  <c:pt idx="2211">
                    <c:v>No</c:v>
                  </c:pt>
                  <c:pt idx="2212">
                    <c:v>No</c:v>
                  </c:pt>
                  <c:pt idx="2213">
                    <c:v>No</c:v>
                  </c:pt>
                  <c:pt idx="2214">
                    <c:v>No</c:v>
                  </c:pt>
                  <c:pt idx="2215">
                    <c:v>No</c:v>
                  </c:pt>
                  <c:pt idx="2216">
                    <c:v>No</c:v>
                  </c:pt>
                  <c:pt idx="2217">
                    <c:v>No</c:v>
                  </c:pt>
                  <c:pt idx="2218">
                    <c:v>No</c:v>
                  </c:pt>
                  <c:pt idx="2219">
                    <c:v>No</c:v>
                  </c:pt>
                  <c:pt idx="2220">
                    <c:v>No</c:v>
                  </c:pt>
                  <c:pt idx="2221">
                    <c:v>No</c:v>
                  </c:pt>
                  <c:pt idx="2222">
                    <c:v>No</c:v>
                  </c:pt>
                  <c:pt idx="2223">
                    <c:v>No</c:v>
                  </c:pt>
                  <c:pt idx="2224">
                    <c:v>No</c:v>
                  </c:pt>
                  <c:pt idx="2225">
                    <c:v>No</c:v>
                  </c:pt>
                  <c:pt idx="2226">
                    <c:v>No</c:v>
                  </c:pt>
                  <c:pt idx="2227">
                    <c:v>No</c:v>
                  </c:pt>
                  <c:pt idx="2228">
                    <c:v>No</c:v>
                  </c:pt>
                  <c:pt idx="2229">
                    <c:v>No</c:v>
                  </c:pt>
                  <c:pt idx="2230">
                    <c:v>No</c:v>
                  </c:pt>
                  <c:pt idx="2231">
                    <c:v>No</c:v>
                  </c:pt>
                  <c:pt idx="2232">
                    <c:v>No</c:v>
                  </c:pt>
                  <c:pt idx="2233">
                    <c:v>No</c:v>
                  </c:pt>
                  <c:pt idx="2234">
                    <c:v>No</c:v>
                  </c:pt>
                  <c:pt idx="2235">
                    <c:v>No</c:v>
                  </c:pt>
                  <c:pt idx="2236">
                    <c:v>No</c:v>
                  </c:pt>
                  <c:pt idx="2237">
                    <c:v>No</c:v>
                  </c:pt>
                  <c:pt idx="2238">
                    <c:v>No</c:v>
                  </c:pt>
                  <c:pt idx="2239">
                    <c:v>No</c:v>
                  </c:pt>
                  <c:pt idx="2240">
                    <c:v>No</c:v>
                  </c:pt>
                  <c:pt idx="2241">
                    <c:v>No</c:v>
                  </c:pt>
                  <c:pt idx="2242">
                    <c:v>No</c:v>
                  </c:pt>
                  <c:pt idx="2243">
                    <c:v>No</c:v>
                  </c:pt>
                  <c:pt idx="2244">
                    <c:v>No</c:v>
                  </c:pt>
                  <c:pt idx="2245">
                    <c:v>No</c:v>
                  </c:pt>
                  <c:pt idx="2246">
                    <c:v>No</c:v>
                  </c:pt>
                  <c:pt idx="2247">
                    <c:v>No</c:v>
                  </c:pt>
                  <c:pt idx="2248">
                    <c:v>No</c:v>
                  </c:pt>
                  <c:pt idx="2249">
                    <c:v>No</c:v>
                  </c:pt>
                  <c:pt idx="2250">
                    <c:v>No</c:v>
                  </c:pt>
                  <c:pt idx="2251">
                    <c:v>No</c:v>
                  </c:pt>
                  <c:pt idx="2252">
                    <c:v>No</c:v>
                  </c:pt>
                  <c:pt idx="2253">
                    <c:v>No</c:v>
                  </c:pt>
                  <c:pt idx="2254">
                    <c:v>No</c:v>
                  </c:pt>
                  <c:pt idx="2255">
                    <c:v>No</c:v>
                  </c:pt>
                  <c:pt idx="2256">
                    <c:v>No</c:v>
                  </c:pt>
                  <c:pt idx="2257">
                    <c:v>No</c:v>
                  </c:pt>
                  <c:pt idx="2258">
                    <c:v>No</c:v>
                  </c:pt>
                  <c:pt idx="2259">
                    <c:v>No</c:v>
                  </c:pt>
                  <c:pt idx="2260">
                    <c:v>No</c:v>
                  </c:pt>
                  <c:pt idx="2261">
                    <c:v>No</c:v>
                  </c:pt>
                  <c:pt idx="2262">
                    <c:v>No</c:v>
                  </c:pt>
                  <c:pt idx="2263">
                    <c:v>No</c:v>
                  </c:pt>
                  <c:pt idx="2264">
                    <c:v>No</c:v>
                  </c:pt>
                  <c:pt idx="2265">
                    <c:v>No</c:v>
                  </c:pt>
                  <c:pt idx="2266">
                    <c:v>No</c:v>
                  </c:pt>
                  <c:pt idx="2267">
                    <c:v>No</c:v>
                  </c:pt>
                  <c:pt idx="2268">
                    <c:v>No</c:v>
                  </c:pt>
                  <c:pt idx="2269">
                    <c:v>No</c:v>
                  </c:pt>
                  <c:pt idx="2270">
                    <c:v>No</c:v>
                  </c:pt>
                  <c:pt idx="2271">
                    <c:v>No</c:v>
                  </c:pt>
                  <c:pt idx="2272">
                    <c:v>No</c:v>
                  </c:pt>
                  <c:pt idx="2273">
                    <c:v>No</c:v>
                  </c:pt>
                  <c:pt idx="2274">
                    <c:v>No</c:v>
                  </c:pt>
                  <c:pt idx="2275">
                    <c:v>No</c:v>
                  </c:pt>
                  <c:pt idx="2276">
                    <c:v>No</c:v>
                  </c:pt>
                  <c:pt idx="2277">
                    <c:v>No</c:v>
                  </c:pt>
                  <c:pt idx="2278">
                    <c:v>No</c:v>
                  </c:pt>
                  <c:pt idx="2279">
                    <c:v>No</c:v>
                  </c:pt>
                  <c:pt idx="2280">
                    <c:v>No</c:v>
                  </c:pt>
                  <c:pt idx="2281">
                    <c:v>No</c:v>
                  </c:pt>
                  <c:pt idx="2282">
                    <c:v>No</c:v>
                  </c:pt>
                  <c:pt idx="2283">
                    <c:v>No</c:v>
                  </c:pt>
                  <c:pt idx="2284">
                    <c:v>No</c:v>
                  </c:pt>
                  <c:pt idx="2285">
                    <c:v>No</c:v>
                  </c:pt>
                  <c:pt idx="2286">
                    <c:v>No</c:v>
                  </c:pt>
                  <c:pt idx="2287">
                    <c:v>No</c:v>
                  </c:pt>
                  <c:pt idx="2288">
                    <c:v>No</c:v>
                  </c:pt>
                  <c:pt idx="2289">
                    <c:v>No</c:v>
                  </c:pt>
                  <c:pt idx="2290">
                    <c:v>No</c:v>
                  </c:pt>
                  <c:pt idx="2291">
                    <c:v>No</c:v>
                  </c:pt>
                  <c:pt idx="2292">
                    <c:v>No</c:v>
                  </c:pt>
                  <c:pt idx="2293">
                    <c:v>No</c:v>
                  </c:pt>
                  <c:pt idx="2294">
                    <c:v>No</c:v>
                  </c:pt>
                  <c:pt idx="2295">
                    <c:v>No</c:v>
                  </c:pt>
                  <c:pt idx="2296">
                    <c:v>No</c:v>
                  </c:pt>
                  <c:pt idx="2297">
                    <c:v>No</c:v>
                  </c:pt>
                  <c:pt idx="2298">
                    <c:v>No</c:v>
                  </c:pt>
                  <c:pt idx="2299">
                    <c:v>No</c:v>
                  </c:pt>
                  <c:pt idx="2300">
                    <c:v>No</c:v>
                  </c:pt>
                  <c:pt idx="2301">
                    <c:v>No</c:v>
                  </c:pt>
                  <c:pt idx="2302">
                    <c:v>No</c:v>
                  </c:pt>
                  <c:pt idx="2303">
                    <c:v>No</c:v>
                  </c:pt>
                  <c:pt idx="2304">
                    <c:v>No</c:v>
                  </c:pt>
                  <c:pt idx="2305">
                    <c:v>No</c:v>
                  </c:pt>
                  <c:pt idx="2306">
                    <c:v>No</c:v>
                  </c:pt>
                  <c:pt idx="2307">
                    <c:v>No</c:v>
                  </c:pt>
                  <c:pt idx="2308">
                    <c:v>No</c:v>
                  </c:pt>
                  <c:pt idx="2309">
                    <c:v>No</c:v>
                  </c:pt>
                  <c:pt idx="2310">
                    <c:v>No</c:v>
                  </c:pt>
                  <c:pt idx="2311">
                    <c:v>No</c:v>
                  </c:pt>
                  <c:pt idx="2312">
                    <c:v>No</c:v>
                  </c:pt>
                  <c:pt idx="2313">
                    <c:v>No</c:v>
                  </c:pt>
                  <c:pt idx="2314">
                    <c:v>No</c:v>
                  </c:pt>
                  <c:pt idx="2315">
                    <c:v>No</c:v>
                  </c:pt>
                  <c:pt idx="2316">
                    <c:v>No</c:v>
                  </c:pt>
                  <c:pt idx="2317">
                    <c:v>No</c:v>
                  </c:pt>
                  <c:pt idx="2318">
                    <c:v>No</c:v>
                  </c:pt>
                  <c:pt idx="2319">
                    <c:v>No</c:v>
                  </c:pt>
                  <c:pt idx="2320">
                    <c:v>No</c:v>
                  </c:pt>
                  <c:pt idx="2321">
                    <c:v>No</c:v>
                  </c:pt>
                  <c:pt idx="2322">
                    <c:v>No</c:v>
                  </c:pt>
                  <c:pt idx="2323">
                    <c:v>No</c:v>
                  </c:pt>
                  <c:pt idx="2324">
                    <c:v>No</c:v>
                  </c:pt>
                  <c:pt idx="2325">
                    <c:v>No</c:v>
                  </c:pt>
                  <c:pt idx="2326">
                    <c:v>No</c:v>
                  </c:pt>
                  <c:pt idx="2327">
                    <c:v>No</c:v>
                  </c:pt>
                  <c:pt idx="2328">
                    <c:v>No</c:v>
                  </c:pt>
                  <c:pt idx="2329">
                    <c:v>No</c:v>
                  </c:pt>
                  <c:pt idx="2330">
                    <c:v>No</c:v>
                  </c:pt>
                  <c:pt idx="2331">
                    <c:v>No</c:v>
                  </c:pt>
                  <c:pt idx="2332">
                    <c:v>No</c:v>
                  </c:pt>
                  <c:pt idx="2333">
                    <c:v>No</c:v>
                  </c:pt>
                  <c:pt idx="2334">
                    <c:v>No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3</c:v>
                  </c:pt>
                  <c:pt idx="8">
                    <c:v>1</c:v>
                  </c:pt>
                  <c:pt idx="9">
                    <c:v>0</c:v>
                  </c:pt>
                  <c:pt idx="10">
                    <c:v>2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2</c:v>
                  </c:pt>
                  <c:pt idx="15">
                    <c:v>0</c:v>
                  </c:pt>
                  <c:pt idx="16">
                    <c:v>3</c:v>
                  </c:pt>
                  <c:pt idx="17">
                    <c:v>1</c:v>
                  </c:pt>
                  <c:pt idx="18">
                    <c:v>1</c:v>
                  </c:pt>
                  <c:pt idx="19">
                    <c:v>0</c:v>
                  </c:pt>
                  <c:pt idx="20">
                    <c:v>2</c:v>
                  </c:pt>
                  <c:pt idx="21">
                    <c:v>2</c:v>
                  </c:pt>
                  <c:pt idx="22">
                    <c:v>3</c:v>
                  </c:pt>
                  <c:pt idx="23">
                    <c:v>2</c:v>
                  </c:pt>
                  <c:pt idx="24">
                    <c:v>2</c:v>
                  </c:pt>
                  <c:pt idx="25">
                    <c:v>3</c:v>
                  </c:pt>
                  <c:pt idx="26">
                    <c:v>0</c:v>
                  </c:pt>
                  <c:pt idx="27">
                    <c:v>1</c:v>
                  </c:pt>
                  <c:pt idx="28">
                    <c:v>2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1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1</c:v>
                  </c:pt>
                  <c:pt idx="40">
                    <c:v>1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1</c:v>
                  </c:pt>
                  <c:pt idx="45">
                    <c:v>1</c:v>
                  </c:pt>
                  <c:pt idx="46">
                    <c:v>2</c:v>
                  </c:pt>
                  <c:pt idx="47">
                    <c:v>0</c:v>
                  </c:pt>
                  <c:pt idx="48">
                    <c:v>2</c:v>
                  </c:pt>
                  <c:pt idx="49">
                    <c:v>2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0</c:v>
                  </c:pt>
                  <c:pt idx="55">
                    <c:v>1</c:v>
                  </c:pt>
                  <c:pt idx="56">
                    <c:v>2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1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1</c:v>
                  </c:pt>
                  <c:pt idx="65">
                    <c:v>2</c:v>
                  </c:pt>
                  <c:pt idx="66">
                    <c:v>1</c:v>
                  </c:pt>
                  <c:pt idx="67">
                    <c:v>1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2</c:v>
                  </c:pt>
                  <c:pt idx="72">
                    <c:v>2</c:v>
                  </c:pt>
                  <c:pt idx="73">
                    <c:v>0</c:v>
                  </c:pt>
                  <c:pt idx="74">
                    <c:v>1</c:v>
                  </c:pt>
                  <c:pt idx="75">
                    <c:v>1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1</c:v>
                  </c:pt>
                  <c:pt idx="84">
                    <c:v>2</c:v>
                  </c:pt>
                  <c:pt idx="85">
                    <c:v>2</c:v>
                  </c:pt>
                  <c:pt idx="86">
                    <c:v>1</c:v>
                  </c:pt>
                  <c:pt idx="87">
                    <c:v>0</c:v>
                  </c:pt>
                  <c:pt idx="88">
                    <c:v>1</c:v>
                  </c:pt>
                  <c:pt idx="89">
                    <c:v>1</c:v>
                  </c:pt>
                  <c:pt idx="90">
                    <c:v>1</c:v>
                  </c:pt>
                  <c:pt idx="91">
                    <c:v>0</c:v>
                  </c:pt>
                  <c:pt idx="92">
                    <c:v>2</c:v>
                  </c:pt>
                  <c:pt idx="93">
                    <c:v>0</c:v>
                  </c:pt>
                  <c:pt idx="94">
                    <c:v>2</c:v>
                  </c:pt>
                  <c:pt idx="95">
                    <c:v>1</c:v>
                  </c:pt>
                  <c:pt idx="96">
                    <c:v>0</c:v>
                  </c:pt>
                  <c:pt idx="97">
                    <c:v>2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1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2</c:v>
                  </c:pt>
                  <c:pt idx="115">
                    <c:v>0</c:v>
                  </c:pt>
                  <c:pt idx="116">
                    <c:v>1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1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2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1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1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</c:v>
                  </c:pt>
                  <c:pt idx="144">
                    <c:v>0</c:v>
                  </c:pt>
                  <c:pt idx="145">
                    <c:v>2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2</c:v>
                  </c:pt>
                  <c:pt idx="153">
                    <c:v>1</c:v>
                  </c:pt>
                  <c:pt idx="154">
                    <c:v>1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0</c:v>
                  </c:pt>
                  <c:pt idx="158">
                    <c:v>1</c:v>
                  </c:pt>
                  <c:pt idx="159">
                    <c:v>2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2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1</c:v>
                  </c:pt>
                  <c:pt idx="183">
                    <c:v>0</c:v>
                  </c:pt>
                  <c:pt idx="184">
                    <c:v>2</c:v>
                  </c:pt>
                  <c:pt idx="185">
                    <c:v>2</c:v>
                  </c:pt>
                  <c:pt idx="186">
                    <c:v>1</c:v>
                  </c:pt>
                  <c:pt idx="187">
                    <c:v>2</c:v>
                  </c:pt>
                  <c:pt idx="188">
                    <c:v>0</c:v>
                  </c:pt>
                  <c:pt idx="189">
                    <c:v>1</c:v>
                  </c:pt>
                  <c:pt idx="190">
                    <c:v>1</c:v>
                  </c:pt>
                  <c:pt idx="191">
                    <c:v>0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1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1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0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1</c:v>
                  </c:pt>
                  <c:pt idx="210">
                    <c:v>2</c:v>
                  </c:pt>
                  <c:pt idx="211">
                    <c:v>0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1</c:v>
                  </c:pt>
                  <c:pt idx="217">
                    <c:v>0</c:v>
                  </c:pt>
                  <c:pt idx="218">
                    <c:v>1</c:v>
                  </c:pt>
                  <c:pt idx="219">
                    <c:v>1</c:v>
                  </c:pt>
                  <c:pt idx="220">
                    <c:v>0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1</c:v>
                  </c:pt>
                  <c:pt idx="230">
                    <c:v>1</c:v>
                  </c:pt>
                  <c:pt idx="231">
                    <c:v>1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0</c:v>
                  </c:pt>
                  <c:pt idx="236">
                    <c:v>1</c:v>
                  </c:pt>
                  <c:pt idx="237">
                    <c:v>0</c:v>
                  </c:pt>
                  <c:pt idx="238">
                    <c:v>1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1</c:v>
                  </c:pt>
                  <c:pt idx="242">
                    <c:v>1</c:v>
                  </c:pt>
                  <c:pt idx="243">
                    <c:v>1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2</c:v>
                  </c:pt>
                  <c:pt idx="250">
                    <c:v>0</c:v>
                  </c:pt>
                  <c:pt idx="251">
                    <c:v>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2</c:v>
                  </c:pt>
                  <c:pt idx="262">
                    <c:v>0</c:v>
                  </c:pt>
                  <c:pt idx="263">
                    <c:v>2</c:v>
                  </c:pt>
                  <c:pt idx="264">
                    <c:v>1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1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2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2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2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1</c:v>
                  </c:pt>
                  <c:pt idx="299">
                    <c:v>0</c:v>
                  </c:pt>
                  <c:pt idx="300">
                    <c:v>1</c:v>
                  </c:pt>
                  <c:pt idx="301">
                    <c:v>0</c:v>
                  </c:pt>
                  <c:pt idx="302">
                    <c:v>2</c:v>
                  </c:pt>
                  <c:pt idx="303">
                    <c:v>1</c:v>
                  </c:pt>
                  <c:pt idx="304">
                    <c:v>2</c:v>
                  </c:pt>
                  <c:pt idx="305">
                    <c:v>1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2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1</c:v>
                  </c:pt>
                  <c:pt idx="312">
                    <c:v>0</c:v>
                  </c:pt>
                  <c:pt idx="313">
                    <c:v>1</c:v>
                  </c:pt>
                  <c:pt idx="314">
                    <c:v>1</c:v>
                  </c:pt>
                  <c:pt idx="315">
                    <c:v>2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3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1</c:v>
                  </c:pt>
                  <c:pt idx="326">
                    <c:v>1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1</c:v>
                  </c:pt>
                  <c:pt idx="331">
                    <c:v>2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2</c:v>
                  </c:pt>
                  <c:pt idx="335">
                    <c:v>1</c:v>
                  </c:pt>
                  <c:pt idx="336">
                    <c:v>0</c:v>
                  </c:pt>
                  <c:pt idx="337">
                    <c:v>3</c:v>
                  </c:pt>
                  <c:pt idx="338">
                    <c:v>0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2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1</c:v>
                  </c:pt>
                  <c:pt idx="345">
                    <c:v>1</c:v>
                  </c:pt>
                  <c:pt idx="346">
                    <c:v>2</c:v>
                  </c:pt>
                  <c:pt idx="347">
                    <c:v>0</c:v>
                  </c:pt>
                  <c:pt idx="348">
                    <c:v>2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2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1</c:v>
                  </c:pt>
                  <c:pt idx="367">
                    <c:v>1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2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3</c:v>
                  </c:pt>
                  <c:pt idx="384">
                    <c:v>0</c:v>
                  </c:pt>
                  <c:pt idx="385">
                    <c:v>2</c:v>
                  </c:pt>
                  <c:pt idx="386">
                    <c:v>0</c:v>
                  </c:pt>
                  <c:pt idx="387">
                    <c:v>3</c:v>
                  </c:pt>
                  <c:pt idx="388">
                    <c:v>0</c:v>
                  </c:pt>
                  <c:pt idx="389">
                    <c:v>1</c:v>
                  </c:pt>
                  <c:pt idx="390">
                    <c:v>1</c:v>
                  </c:pt>
                  <c:pt idx="391">
                    <c:v>2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2</c:v>
                  </c:pt>
                  <c:pt idx="396">
                    <c:v>0</c:v>
                  </c:pt>
                  <c:pt idx="397">
                    <c:v>2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2</c:v>
                  </c:pt>
                  <c:pt idx="401">
                    <c:v>1</c:v>
                  </c:pt>
                  <c:pt idx="402">
                    <c:v>2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2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2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2</c:v>
                  </c:pt>
                  <c:pt idx="420">
                    <c:v>0</c:v>
                  </c:pt>
                  <c:pt idx="421">
                    <c:v>1</c:v>
                  </c:pt>
                  <c:pt idx="422">
                    <c:v>2</c:v>
                  </c:pt>
                  <c:pt idx="423">
                    <c:v>2</c:v>
                  </c:pt>
                  <c:pt idx="424">
                    <c:v>0</c:v>
                  </c:pt>
                  <c:pt idx="425">
                    <c:v>2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0</c:v>
                  </c:pt>
                  <c:pt idx="430">
                    <c:v>2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2</c:v>
                  </c:pt>
                  <c:pt idx="434">
                    <c:v>2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1</c:v>
                  </c:pt>
                  <c:pt idx="438">
                    <c:v>2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1</c:v>
                  </c:pt>
                  <c:pt idx="442">
                    <c:v>1</c:v>
                  </c:pt>
                  <c:pt idx="443">
                    <c:v>1</c:v>
                  </c:pt>
                  <c:pt idx="444">
                    <c:v>2</c:v>
                  </c:pt>
                  <c:pt idx="445">
                    <c:v>1</c:v>
                  </c:pt>
                  <c:pt idx="446">
                    <c:v>1</c:v>
                  </c:pt>
                  <c:pt idx="447">
                    <c:v>1</c:v>
                  </c:pt>
                  <c:pt idx="448">
                    <c:v>2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1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0</c:v>
                  </c:pt>
                  <c:pt idx="474">
                    <c:v>1</c:v>
                  </c:pt>
                  <c:pt idx="475">
                    <c:v>1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1</c:v>
                  </c:pt>
                  <c:pt idx="479">
                    <c:v>1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2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1</c:v>
                  </c:pt>
                  <c:pt idx="489">
                    <c:v>2</c:v>
                  </c:pt>
                  <c:pt idx="490">
                    <c:v>1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1</c:v>
                  </c:pt>
                  <c:pt idx="494">
                    <c:v>1</c:v>
                  </c:pt>
                  <c:pt idx="495">
                    <c:v>2</c:v>
                  </c:pt>
                  <c:pt idx="496">
                    <c:v>0</c:v>
                  </c:pt>
                  <c:pt idx="497">
                    <c:v>1</c:v>
                  </c:pt>
                  <c:pt idx="498">
                    <c:v>1</c:v>
                  </c:pt>
                  <c:pt idx="499">
                    <c:v>2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0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2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1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1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0</c:v>
                  </c:pt>
                  <c:pt idx="534">
                    <c:v>2</c:v>
                  </c:pt>
                  <c:pt idx="535">
                    <c:v>1</c:v>
                  </c:pt>
                  <c:pt idx="536">
                    <c:v>1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1</c:v>
                  </c:pt>
                  <c:pt idx="542">
                    <c:v>1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1</c:v>
                  </c:pt>
                  <c:pt idx="553">
                    <c:v>1</c:v>
                  </c:pt>
                  <c:pt idx="554">
                    <c:v>0</c:v>
                  </c:pt>
                  <c:pt idx="555">
                    <c:v>1</c:v>
                  </c:pt>
                  <c:pt idx="556">
                    <c:v>1</c:v>
                  </c:pt>
                  <c:pt idx="557">
                    <c:v>2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2</c:v>
                  </c:pt>
                  <c:pt idx="562">
                    <c:v>0</c:v>
                  </c:pt>
                  <c:pt idx="563">
                    <c:v>1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1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0</c:v>
                  </c:pt>
                  <c:pt idx="574">
                    <c:v>1</c:v>
                  </c:pt>
                  <c:pt idx="575">
                    <c:v>1</c:v>
                  </c:pt>
                  <c:pt idx="576">
                    <c:v>0</c:v>
                  </c:pt>
                  <c:pt idx="577">
                    <c:v>1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0</c:v>
                  </c:pt>
                  <c:pt idx="587">
                    <c:v>1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2</c:v>
                  </c:pt>
                  <c:pt idx="595">
                    <c:v>1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3</c:v>
                  </c:pt>
                  <c:pt idx="599">
                    <c:v>1</c:v>
                  </c:pt>
                  <c:pt idx="600">
                    <c:v>1</c:v>
                  </c:pt>
                  <c:pt idx="601">
                    <c:v>0</c:v>
                  </c:pt>
                  <c:pt idx="602">
                    <c:v>1</c:v>
                  </c:pt>
                  <c:pt idx="603">
                    <c:v>1</c:v>
                  </c:pt>
                  <c:pt idx="604">
                    <c:v>2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3</c:v>
                  </c:pt>
                  <c:pt idx="615">
                    <c:v>3</c:v>
                  </c:pt>
                  <c:pt idx="616">
                    <c:v>0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2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2</c:v>
                  </c:pt>
                  <c:pt idx="633">
                    <c:v>0</c:v>
                  </c:pt>
                  <c:pt idx="634">
                    <c:v>1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1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2</c:v>
                  </c:pt>
                  <c:pt idx="648">
                    <c:v>2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0</c:v>
                  </c:pt>
                  <c:pt idx="652">
                    <c:v>2</c:v>
                  </c:pt>
                  <c:pt idx="653">
                    <c:v>1</c:v>
                  </c:pt>
                  <c:pt idx="654">
                    <c:v>0</c:v>
                  </c:pt>
                  <c:pt idx="655">
                    <c:v>0</c:v>
                  </c:pt>
                  <c:pt idx="656">
                    <c:v>2</c:v>
                  </c:pt>
                  <c:pt idx="657">
                    <c:v>1</c:v>
                  </c:pt>
                  <c:pt idx="658">
                    <c:v>0</c:v>
                  </c:pt>
                  <c:pt idx="659">
                    <c:v>1</c:v>
                  </c:pt>
                  <c:pt idx="660">
                    <c:v>3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0</c:v>
                  </c:pt>
                  <c:pt idx="664">
                    <c:v>3</c:v>
                  </c:pt>
                  <c:pt idx="665">
                    <c:v>2</c:v>
                  </c:pt>
                  <c:pt idx="666">
                    <c:v>0</c:v>
                  </c:pt>
                  <c:pt idx="667">
                    <c:v>1</c:v>
                  </c:pt>
                  <c:pt idx="668">
                    <c:v>1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3</c:v>
                  </c:pt>
                  <c:pt idx="674">
                    <c:v>1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0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1</c:v>
                  </c:pt>
                  <c:pt idx="686">
                    <c:v>2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2</c:v>
                  </c:pt>
                  <c:pt idx="690">
                    <c:v>2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3</c:v>
                  </c:pt>
                  <c:pt idx="695">
                    <c:v>3</c:v>
                  </c:pt>
                  <c:pt idx="696">
                    <c:v>3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0</c:v>
                  </c:pt>
                  <c:pt idx="701">
                    <c:v>2</c:v>
                  </c:pt>
                  <c:pt idx="702">
                    <c:v>1</c:v>
                  </c:pt>
                  <c:pt idx="703">
                    <c:v>3</c:v>
                  </c:pt>
                  <c:pt idx="704">
                    <c:v>3</c:v>
                  </c:pt>
                  <c:pt idx="705">
                    <c:v>0</c:v>
                  </c:pt>
                  <c:pt idx="706">
                    <c:v>1</c:v>
                  </c:pt>
                  <c:pt idx="707">
                    <c:v>2</c:v>
                  </c:pt>
                  <c:pt idx="708">
                    <c:v>0</c:v>
                  </c:pt>
                  <c:pt idx="709">
                    <c:v>2</c:v>
                  </c:pt>
                  <c:pt idx="710">
                    <c:v>2</c:v>
                  </c:pt>
                  <c:pt idx="711">
                    <c:v>2</c:v>
                  </c:pt>
                  <c:pt idx="712">
                    <c:v>3</c:v>
                  </c:pt>
                  <c:pt idx="713">
                    <c:v>1</c:v>
                  </c:pt>
                  <c:pt idx="714">
                    <c:v>0</c:v>
                  </c:pt>
                  <c:pt idx="715">
                    <c:v>1</c:v>
                  </c:pt>
                  <c:pt idx="716">
                    <c:v>1</c:v>
                  </c:pt>
                  <c:pt idx="717">
                    <c:v>2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1</c:v>
                  </c:pt>
                  <c:pt idx="722">
                    <c:v>1</c:v>
                  </c:pt>
                  <c:pt idx="723">
                    <c:v>1</c:v>
                  </c:pt>
                  <c:pt idx="724">
                    <c:v>2</c:v>
                  </c:pt>
                  <c:pt idx="725">
                    <c:v>0</c:v>
                  </c:pt>
                  <c:pt idx="726">
                    <c:v>2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2</c:v>
                  </c:pt>
                  <c:pt idx="730">
                    <c:v>2</c:v>
                  </c:pt>
                  <c:pt idx="731">
                    <c:v>0</c:v>
                  </c:pt>
                  <c:pt idx="732">
                    <c:v>2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3</c:v>
                  </c:pt>
                  <c:pt idx="737">
                    <c:v>3</c:v>
                  </c:pt>
                  <c:pt idx="738">
                    <c:v>1</c:v>
                  </c:pt>
                  <c:pt idx="739">
                    <c:v>2</c:v>
                  </c:pt>
                  <c:pt idx="740">
                    <c:v>2</c:v>
                  </c:pt>
                  <c:pt idx="741">
                    <c:v>1</c:v>
                  </c:pt>
                  <c:pt idx="742">
                    <c:v>1</c:v>
                  </c:pt>
                  <c:pt idx="743">
                    <c:v>0</c:v>
                  </c:pt>
                  <c:pt idx="744">
                    <c:v>0</c:v>
                  </c:pt>
                  <c:pt idx="745">
                    <c:v>1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1</c:v>
                  </c:pt>
                  <c:pt idx="749">
                    <c:v>2</c:v>
                  </c:pt>
                  <c:pt idx="750">
                    <c:v>1</c:v>
                  </c:pt>
                  <c:pt idx="751">
                    <c:v>2</c:v>
                  </c:pt>
                  <c:pt idx="752">
                    <c:v>1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0</c:v>
                  </c:pt>
                  <c:pt idx="765">
                    <c:v>1</c:v>
                  </c:pt>
                  <c:pt idx="766">
                    <c:v>2</c:v>
                  </c:pt>
                  <c:pt idx="767">
                    <c:v>2</c:v>
                  </c:pt>
                  <c:pt idx="768">
                    <c:v>0</c:v>
                  </c:pt>
                  <c:pt idx="769">
                    <c:v>2</c:v>
                  </c:pt>
                  <c:pt idx="770">
                    <c:v>1</c:v>
                  </c:pt>
                  <c:pt idx="771">
                    <c:v>2</c:v>
                  </c:pt>
                  <c:pt idx="772">
                    <c:v>2</c:v>
                  </c:pt>
                  <c:pt idx="773">
                    <c:v>2</c:v>
                  </c:pt>
                  <c:pt idx="774">
                    <c:v>1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2</c:v>
                  </c:pt>
                  <c:pt idx="788">
                    <c:v>2</c:v>
                  </c:pt>
                  <c:pt idx="789">
                    <c:v>2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0</c:v>
                  </c:pt>
                  <c:pt idx="794">
                    <c:v>0</c:v>
                  </c:pt>
                  <c:pt idx="795">
                    <c:v>0</c:v>
                  </c:pt>
                  <c:pt idx="796">
                    <c:v>2</c:v>
                  </c:pt>
                  <c:pt idx="797">
                    <c:v>0</c:v>
                  </c:pt>
                  <c:pt idx="798">
                    <c:v>0</c:v>
                  </c:pt>
                  <c:pt idx="799">
                    <c:v>1</c:v>
                  </c:pt>
                  <c:pt idx="800">
                    <c:v>2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2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0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2</c:v>
                  </c:pt>
                  <c:pt idx="814">
                    <c:v>2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1</c:v>
                  </c:pt>
                  <c:pt idx="818">
                    <c:v>1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2</c:v>
                  </c:pt>
                  <c:pt idx="822">
                    <c:v>1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1</c:v>
                  </c:pt>
                  <c:pt idx="826">
                    <c:v>0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2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2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2</c:v>
                  </c:pt>
                  <c:pt idx="842">
                    <c:v>2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2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2</c:v>
                  </c:pt>
                  <c:pt idx="851">
                    <c:v>1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0</c:v>
                  </c:pt>
                  <c:pt idx="855">
                    <c:v>2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1</c:v>
                  </c:pt>
                  <c:pt idx="862">
                    <c:v>1</c:v>
                  </c:pt>
                  <c:pt idx="863">
                    <c:v>2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2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1</c:v>
                  </c:pt>
                  <c:pt idx="871">
                    <c:v>0</c:v>
                  </c:pt>
                  <c:pt idx="872">
                    <c:v>2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2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1</c:v>
                  </c:pt>
                  <c:pt idx="880">
                    <c:v>2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0</c:v>
                  </c:pt>
                  <c:pt idx="887">
                    <c:v>0</c:v>
                  </c:pt>
                  <c:pt idx="888">
                    <c:v>1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1</c:v>
                  </c:pt>
                  <c:pt idx="895">
                    <c:v>0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1</c:v>
                  </c:pt>
                  <c:pt idx="899">
                    <c:v>1</c:v>
                  </c:pt>
                  <c:pt idx="900">
                    <c:v>2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1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1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1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2</c:v>
                  </c:pt>
                  <c:pt idx="930">
                    <c:v>1</c:v>
                  </c:pt>
                  <c:pt idx="931">
                    <c:v>1</c:v>
                  </c:pt>
                  <c:pt idx="932">
                    <c:v>1</c:v>
                  </c:pt>
                  <c:pt idx="933">
                    <c:v>1</c:v>
                  </c:pt>
                  <c:pt idx="934">
                    <c:v>1</c:v>
                  </c:pt>
                  <c:pt idx="935">
                    <c:v>1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2</c:v>
                  </c:pt>
                  <c:pt idx="940">
                    <c:v>2</c:v>
                  </c:pt>
                  <c:pt idx="941">
                    <c:v>2</c:v>
                  </c:pt>
                  <c:pt idx="942">
                    <c:v>2</c:v>
                  </c:pt>
                  <c:pt idx="943">
                    <c:v>0</c:v>
                  </c:pt>
                  <c:pt idx="944">
                    <c:v>2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0</c:v>
                  </c:pt>
                  <c:pt idx="950">
                    <c:v>2</c:v>
                  </c:pt>
                  <c:pt idx="951">
                    <c:v>0</c:v>
                  </c:pt>
                  <c:pt idx="952">
                    <c:v>0</c:v>
                  </c:pt>
                  <c:pt idx="953">
                    <c:v>0</c:v>
                  </c:pt>
                  <c:pt idx="954">
                    <c:v>2</c:v>
                  </c:pt>
                  <c:pt idx="955">
                    <c:v>1</c:v>
                  </c:pt>
                  <c:pt idx="956">
                    <c:v>0</c:v>
                  </c:pt>
                  <c:pt idx="957">
                    <c:v>0</c:v>
                  </c:pt>
                  <c:pt idx="958">
                    <c:v>0</c:v>
                  </c:pt>
                  <c:pt idx="959">
                    <c:v>1</c:v>
                  </c:pt>
                  <c:pt idx="960">
                    <c:v>1</c:v>
                  </c:pt>
                  <c:pt idx="961">
                    <c:v>2</c:v>
                  </c:pt>
                  <c:pt idx="962">
                    <c:v>1</c:v>
                  </c:pt>
                  <c:pt idx="963">
                    <c:v>2</c:v>
                  </c:pt>
                  <c:pt idx="964">
                    <c:v>0</c:v>
                  </c:pt>
                  <c:pt idx="965">
                    <c:v>2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2</c:v>
                  </c:pt>
                  <c:pt idx="971">
                    <c:v>2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2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1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0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2</c:v>
                  </c:pt>
                  <c:pt idx="991">
                    <c:v>1</c:v>
                  </c:pt>
                  <c:pt idx="992">
                    <c:v>2</c:v>
                  </c:pt>
                  <c:pt idx="993">
                    <c:v>0</c:v>
                  </c:pt>
                  <c:pt idx="994">
                    <c:v>1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2</c:v>
                  </c:pt>
                  <c:pt idx="1003">
                    <c:v>2</c:v>
                  </c:pt>
                  <c:pt idx="1004">
                    <c:v>2</c:v>
                  </c:pt>
                  <c:pt idx="1005">
                    <c:v>1</c:v>
                  </c:pt>
                  <c:pt idx="1006">
                    <c:v>1</c:v>
                  </c:pt>
                  <c:pt idx="1007">
                    <c:v>0</c:v>
                  </c:pt>
                  <c:pt idx="1008">
                    <c:v>2</c:v>
                  </c:pt>
                  <c:pt idx="1009">
                    <c:v>2</c:v>
                  </c:pt>
                  <c:pt idx="1010">
                    <c:v>2</c:v>
                  </c:pt>
                  <c:pt idx="1011">
                    <c:v>0</c:v>
                  </c:pt>
                  <c:pt idx="1012">
                    <c:v>2</c:v>
                  </c:pt>
                  <c:pt idx="1013">
                    <c:v>2</c:v>
                  </c:pt>
                  <c:pt idx="1014">
                    <c:v>0</c:v>
                  </c:pt>
                  <c:pt idx="1015">
                    <c:v>2</c:v>
                  </c:pt>
                  <c:pt idx="1016">
                    <c:v>0</c:v>
                  </c:pt>
                  <c:pt idx="1017">
                    <c:v>0</c:v>
                  </c:pt>
                  <c:pt idx="1018">
                    <c:v>0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2</c:v>
                  </c:pt>
                  <c:pt idx="1025">
                    <c:v>0</c:v>
                  </c:pt>
                  <c:pt idx="1026">
                    <c:v>2</c:v>
                  </c:pt>
                  <c:pt idx="1027">
                    <c:v>2</c:v>
                  </c:pt>
                  <c:pt idx="1028">
                    <c:v>0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2</c:v>
                  </c:pt>
                  <c:pt idx="1039">
                    <c:v>2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1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2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0</c:v>
                  </c:pt>
                  <c:pt idx="1054">
                    <c:v>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2</c:v>
                  </c:pt>
                  <c:pt idx="1059">
                    <c:v>0</c:v>
                  </c:pt>
                  <c:pt idx="1060">
                    <c:v>2</c:v>
                  </c:pt>
                  <c:pt idx="1061">
                    <c:v>2</c:v>
                  </c:pt>
                  <c:pt idx="1062">
                    <c:v>0</c:v>
                  </c:pt>
                  <c:pt idx="1063">
                    <c:v>2</c:v>
                  </c:pt>
                  <c:pt idx="1064">
                    <c:v>1</c:v>
                  </c:pt>
                  <c:pt idx="1065">
                    <c:v>2</c:v>
                  </c:pt>
                  <c:pt idx="1066">
                    <c:v>1</c:v>
                  </c:pt>
                  <c:pt idx="1067">
                    <c:v>0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2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2</c:v>
                  </c:pt>
                  <c:pt idx="1083">
                    <c:v>0</c:v>
                  </c:pt>
                  <c:pt idx="1084">
                    <c:v>1</c:v>
                  </c:pt>
                  <c:pt idx="1085">
                    <c:v>1</c:v>
                  </c:pt>
                  <c:pt idx="1086">
                    <c:v>2</c:v>
                  </c:pt>
                  <c:pt idx="1087">
                    <c:v>2</c:v>
                  </c:pt>
                  <c:pt idx="1088">
                    <c:v>0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2</c:v>
                  </c:pt>
                  <c:pt idx="1092">
                    <c:v>0</c:v>
                  </c:pt>
                  <c:pt idx="1093">
                    <c:v>0</c:v>
                  </c:pt>
                  <c:pt idx="1094">
                    <c:v>2</c:v>
                  </c:pt>
                  <c:pt idx="1095">
                    <c:v>0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1</c:v>
                  </c:pt>
                  <c:pt idx="1100">
                    <c:v>2</c:v>
                  </c:pt>
                  <c:pt idx="1101">
                    <c:v>2</c:v>
                  </c:pt>
                  <c:pt idx="1102">
                    <c:v>2</c:v>
                  </c:pt>
                  <c:pt idx="1103">
                    <c:v>1</c:v>
                  </c:pt>
                  <c:pt idx="1104">
                    <c:v>0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2</c:v>
                  </c:pt>
                  <c:pt idx="1108">
                    <c:v>0</c:v>
                  </c:pt>
                  <c:pt idx="1109">
                    <c:v>2</c:v>
                  </c:pt>
                  <c:pt idx="1110">
                    <c:v>2</c:v>
                  </c:pt>
                  <c:pt idx="1111">
                    <c:v>0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2</c:v>
                  </c:pt>
                  <c:pt idx="1115">
                    <c:v>1</c:v>
                  </c:pt>
                  <c:pt idx="1116">
                    <c:v>2</c:v>
                  </c:pt>
                  <c:pt idx="1117">
                    <c:v>2</c:v>
                  </c:pt>
                  <c:pt idx="1118">
                    <c:v>0</c:v>
                  </c:pt>
                  <c:pt idx="1119">
                    <c:v>1</c:v>
                  </c:pt>
                  <c:pt idx="1120">
                    <c:v>1</c:v>
                  </c:pt>
                  <c:pt idx="1121">
                    <c:v>1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2</c:v>
                  </c:pt>
                  <c:pt idx="1126">
                    <c:v>0</c:v>
                  </c:pt>
                  <c:pt idx="1127">
                    <c:v>0</c:v>
                  </c:pt>
                  <c:pt idx="1128">
                    <c:v>1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0</c:v>
                  </c:pt>
                  <c:pt idx="1134">
                    <c:v>2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1</c:v>
                  </c:pt>
                  <c:pt idx="1140">
                    <c:v>1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0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1</c:v>
                  </c:pt>
                  <c:pt idx="1147">
                    <c:v>2</c:v>
                  </c:pt>
                  <c:pt idx="1148">
                    <c:v>2</c:v>
                  </c:pt>
                  <c:pt idx="1149">
                    <c:v>2</c:v>
                  </c:pt>
                  <c:pt idx="1150">
                    <c:v>0</c:v>
                  </c:pt>
                  <c:pt idx="1151">
                    <c:v>0</c:v>
                  </c:pt>
                  <c:pt idx="1152">
                    <c:v>2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2</c:v>
                  </c:pt>
                  <c:pt idx="1156">
                    <c:v>2</c:v>
                  </c:pt>
                  <c:pt idx="1157">
                    <c:v>2</c:v>
                  </c:pt>
                  <c:pt idx="1158">
                    <c:v>1</c:v>
                  </c:pt>
                  <c:pt idx="1159">
                    <c:v>2</c:v>
                  </c:pt>
                  <c:pt idx="1160">
                    <c:v>0</c:v>
                  </c:pt>
                  <c:pt idx="1161">
                    <c:v>1</c:v>
                  </c:pt>
                  <c:pt idx="1162">
                    <c:v>2</c:v>
                  </c:pt>
                  <c:pt idx="1163">
                    <c:v>0</c:v>
                  </c:pt>
                  <c:pt idx="1164">
                    <c:v>0</c:v>
                  </c:pt>
                  <c:pt idx="1165">
                    <c:v>0</c:v>
                  </c:pt>
                  <c:pt idx="1166">
                    <c:v>2</c:v>
                  </c:pt>
                  <c:pt idx="1167">
                    <c:v>0</c:v>
                  </c:pt>
                  <c:pt idx="1168">
                    <c:v>2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2</c:v>
                  </c:pt>
                  <c:pt idx="1172">
                    <c:v>1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1</c:v>
                  </c:pt>
                  <c:pt idx="1176">
                    <c:v>0</c:v>
                  </c:pt>
                  <c:pt idx="1177">
                    <c:v>2</c:v>
                  </c:pt>
                  <c:pt idx="1178">
                    <c:v>2</c:v>
                  </c:pt>
                  <c:pt idx="1179">
                    <c:v>2</c:v>
                  </c:pt>
                  <c:pt idx="1180">
                    <c:v>0</c:v>
                  </c:pt>
                  <c:pt idx="1181">
                    <c:v>2</c:v>
                  </c:pt>
                  <c:pt idx="1182">
                    <c:v>2</c:v>
                  </c:pt>
                  <c:pt idx="1183">
                    <c:v>1</c:v>
                  </c:pt>
                  <c:pt idx="1184">
                    <c:v>2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0</c:v>
                  </c:pt>
                  <c:pt idx="1189">
                    <c:v>1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0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0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1</c:v>
                  </c:pt>
                  <c:pt idx="1204">
                    <c:v>0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1</c:v>
                  </c:pt>
                  <c:pt idx="1208">
                    <c:v>2</c:v>
                  </c:pt>
                  <c:pt idx="1209">
                    <c:v>0</c:v>
                  </c:pt>
                  <c:pt idx="1210">
                    <c:v>2</c:v>
                  </c:pt>
                  <c:pt idx="1211">
                    <c:v>2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2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0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0</c:v>
                  </c:pt>
                  <c:pt idx="1224">
                    <c:v>2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2</c:v>
                  </c:pt>
                  <c:pt idx="1228">
                    <c:v>2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0</c:v>
                  </c:pt>
                  <c:pt idx="1232">
                    <c:v>2</c:v>
                  </c:pt>
                  <c:pt idx="1233">
                    <c:v>2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2</c:v>
                  </c:pt>
                  <c:pt idx="1237">
                    <c:v>0</c:v>
                  </c:pt>
                  <c:pt idx="1238">
                    <c:v>0</c:v>
                  </c:pt>
                  <c:pt idx="1239">
                    <c:v>1</c:v>
                  </c:pt>
                  <c:pt idx="1240">
                    <c:v>0</c:v>
                  </c:pt>
                  <c:pt idx="1241">
                    <c:v>1</c:v>
                  </c:pt>
                  <c:pt idx="1242">
                    <c:v>0</c:v>
                  </c:pt>
                  <c:pt idx="1243">
                    <c:v>2</c:v>
                  </c:pt>
                  <c:pt idx="1244">
                    <c:v>1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2</c:v>
                  </c:pt>
                  <c:pt idx="1249">
                    <c:v>0</c:v>
                  </c:pt>
                  <c:pt idx="1250">
                    <c:v>2</c:v>
                  </c:pt>
                  <c:pt idx="1251">
                    <c:v>2</c:v>
                  </c:pt>
                  <c:pt idx="1252">
                    <c:v>0</c:v>
                  </c:pt>
                  <c:pt idx="1253">
                    <c:v>1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0</c:v>
                  </c:pt>
                  <c:pt idx="1263">
                    <c:v>0</c:v>
                  </c:pt>
                  <c:pt idx="1264">
                    <c:v>2</c:v>
                  </c:pt>
                  <c:pt idx="1265">
                    <c:v>0</c:v>
                  </c:pt>
                  <c:pt idx="1266">
                    <c:v>2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1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0</c:v>
                  </c:pt>
                  <c:pt idx="1274">
                    <c:v>0</c:v>
                  </c:pt>
                  <c:pt idx="1275">
                    <c:v>0</c:v>
                  </c:pt>
                  <c:pt idx="1276">
                    <c:v>2</c:v>
                  </c:pt>
                  <c:pt idx="1277">
                    <c:v>1</c:v>
                  </c:pt>
                  <c:pt idx="1278">
                    <c:v>1</c:v>
                  </c:pt>
                  <c:pt idx="1279">
                    <c:v>1</c:v>
                  </c:pt>
                  <c:pt idx="1280">
                    <c:v>0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0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0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1</c:v>
                  </c:pt>
                  <c:pt idx="1296">
                    <c:v>2</c:v>
                  </c:pt>
                  <c:pt idx="1297">
                    <c:v>1</c:v>
                  </c:pt>
                  <c:pt idx="1298">
                    <c:v>2</c:v>
                  </c:pt>
                  <c:pt idx="1299">
                    <c:v>2</c:v>
                  </c:pt>
                  <c:pt idx="1300">
                    <c:v>2</c:v>
                  </c:pt>
                  <c:pt idx="1301">
                    <c:v>1</c:v>
                  </c:pt>
                  <c:pt idx="1302">
                    <c:v>1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0</c:v>
                  </c:pt>
                  <c:pt idx="1306">
                    <c:v>0</c:v>
                  </c:pt>
                  <c:pt idx="1307">
                    <c:v>1</c:v>
                  </c:pt>
                  <c:pt idx="1308">
                    <c:v>0</c:v>
                  </c:pt>
                  <c:pt idx="1309">
                    <c:v>0</c:v>
                  </c:pt>
                  <c:pt idx="1310">
                    <c:v>0</c:v>
                  </c:pt>
                  <c:pt idx="1311">
                    <c:v>0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0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0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0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2</c:v>
                  </c:pt>
                  <c:pt idx="1334">
                    <c:v>2</c:v>
                  </c:pt>
                  <c:pt idx="1335">
                    <c:v>2</c:v>
                  </c:pt>
                  <c:pt idx="1336">
                    <c:v>0</c:v>
                  </c:pt>
                  <c:pt idx="1337">
                    <c:v>2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1</c:v>
                  </c:pt>
                  <c:pt idx="1343">
                    <c:v>0</c:v>
                  </c:pt>
                  <c:pt idx="1344">
                    <c:v>1</c:v>
                  </c:pt>
                  <c:pt idx="1345">
                    <c:v>0</c:v>
                  </c:pt>
                  <c:pt idx="1346">
                    <c:v>1</c:v>
                  </c:pt>
                  <c:pt idx="1347">
                    <c:v>2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1</c:v>
                  </c:pt>
                  <c:pt idx="1351">
                    <c:v>0</c:v>
                  </c:pt>
                  <c:pt idx="1352">
                    <c:v>0</c:v>
                  </c:pt>
                  <c:pt idx="1353">
                    <c:v>0</c:v>
                  </c:pt>
                  <c:pt idx="1354">
                    <c:v>0</c:v>
                  </c:pt>
                  <c:pt idx="1355">
                    <c:v>0</c:v>
                  </c:pt>
                  <c:pt idx="1356">
                    <c:v>1</c:v>
                  </c:pt>
                  <c:pt idx="1357">
                    <c:v>0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2</c:v>
                  </c:pt>
                  <c:pt idx="1361">
                    <c:v>1</c:v>
                  </c:pt>
                  <c:pt idx="1362">
                    <c:v>2</c:v>
                  </c:pt>
                  <c:pt idx="1363">
                    <c:v>0</c:v>
                  </c:pt>
                  <c:pt idx="1364">
                    <c:v>2</c:v>
                  </c:pt>
                  <c:pt idx="1365">
                    <c:v>1</c:v>
                  </c:pt>
                  <c:pt idx="1366">
                    <c:v>0</c:v>
                  </c:pt>
                  <c:pt idx="1367">
                    <c:v>0</c:v>
                  </c:pt>
                  <c:pt idx="1368">
                    <c:v>0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0</c:v>
                  </c:pt>
                  <c:pt idx="1372">
                    <c:v>0</c:v>
                  </c:pt>
                  <c:pt idx="1373">
                    <c:v>1</c:v>
                  </c:pt>
                  <c:pt idx="1374">
                    <c:v>0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0</c:v>
                  </c:pt>
                  <c:pt idx="1386">
                    <c:v>1</c:v>
                  </c:pt>
                  <c:pt idx="1387">
                    <c:v>0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0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0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0</c:v>
                  </c:pt>
                  <c:pt idx="1409">
                    <c:v>0</c:v>
                  </c:pt>
                  <c:pt idx="1410">
                    <c:v>1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0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1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1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0</c:v>
                  </c:pt>
                  <c:pt idx="1437">
                    <c:v>1</c:v>
                  </c:pt>
                  <c:pt idx="1438">
                    <c:v>0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1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2</c:v>
                  </c:pt>
                  <c:pt idx="1446">
                    <c:v>0</c:v>
                  </c:pt>
                  <c:pt idx="1447">
                    <c:v>0</c:v>
                  </c:pt>
                  <c:pt idx="1448">
                    <c:v>2</c:v>
                  </c:pt>
                  <c:pt idx="1449">
                    <c:v>0</c:v>
                  </c:pt>
                  <c:pt idx="1450">
                    <c:v>0</c:v>
                  </c:pt>
                  <c:pt idx="1451">
                    <c:v>0</c:v>
                  </c:pt>
                  <c:pt idx="1452">
                    <c:v>2</c:v>
                  </c:pt>
                  <c:pt idx="1453">
                    <c:v>0</c:v>
                  </c:pt>
                  <c:pt idx="1454">
                    <c:v>0</c:v>
                  </c:pt>
                  <c:pt idx="1455">
                    <c:v>0</c:v>
                  </c:pt>
                  <c:pt idx="1456">
                    <c:v>1</c:v>
                  </c:pt>
                  <c:pt idx="1457">
                    <c:v>1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1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0</c:v>
                  </c:pt>
                  <c:pt idx="1467">
                    <c:v>0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1</c:v>
                  </c:pt>
                  <c:pt idx="1477">
                    <c:v>1</c:v>
                  </c:pt>
                  <c:pt idx="1478">
                    <c:v>0</c:v>
                  </c:pt>
                  <c:pt idx="1479">
                    <c:v>1</c:v>
                  </c:pt>
                  <c:pt idx="1480">
                    <c:v>1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0</c:v>
                  </c:pt>
                  <c:pt idx="1492">
                    <c:v>0</c:v>
                  </c:pt>
                  <c:pt idx="1493">
                    <c:v>1</c:v>
                  </c:pt>
                  <c:pt idx="1494">
                    <c:v>0</c:v>
                  </c:pt>
                  <c:pt idx="1495">
                    <c:v>0</c:v>
                  </c:pt>
                  <c:pt idx="1496">
                    <c:v>0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0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1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2</c:v>
                  </c:pt>
                  <c:pt idx="1521">
                    <c:v>2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1</c:v>
                  </c:pt>
                  <c:pt idx="1528">
                    <c:v>0</c:v>
                  </c:pt>
                  <c:pt idx="1529">
                    <c:v>0</c:v>
                  </c:pt>
                  <c:pt idx="1530">
                    <c:v>0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0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2</c:v>
                  </c:pt>
                  <c:pt idx="1537">
                    <c:v>1</c:v>
                  </c:pt>
                  <c:pt idx="1538">
                    <c:v>0</c:v>
                  </c:pt>
                  <c:pt idx="1539">
                    <c:v>1</c:v>
                  </c:pt>
                  <c:pt idx="1540">
                    <c:v>2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0</c:v>
                  </c:pt>
                  <c:pt idx="1549">
                    <c:v>0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0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0</c:v>
                  </c:pt>
                  <c:pt idx="1557">
                    <c:v>0</c:v>
                  </c:pt>
                  <c:pt idx="1558">
                    <c:v>2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1</c:v>
                  </c:pt>
                  <c:pt idx="1562">
                    <c:v>1</c:v>
                  </c:pt>
                  <c:pt idx="1563">
                    <c:v>0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1</c:v>
                  </c:pt>
                  <c:pt idx="1567">
                    <c:v>0</c:v>
                  </c:pt>
                  <c:pt idx="1568">
                    <c:v>2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1</c:v>
                  </c:pt>
                  <c:pt idx="1573">
                    <c:v>0</c:v>
                  </c:pt>
                  <c:pt idx="1574">
                    <c:v>0</c:v>
                  </c:pt>
                  <c:pt idx="1575">
                    <c:v>1</c:v>
                  </c:pt>
                  <c:pt idx="1576">
                    <c:v>2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1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1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2</c:v>
                  </c:pt>
                  <c:pt idx="1597">
                    <c:v>2</c:v>
                  </c:pt>
                  <c:pt idx="1598">
                    <c:v>2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0</c:v>
                  </c:pt>
                  <c:pt idx="1602">
                    <c:v>2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0</c:v>
                  </c:pt>
                  <c:pt idx="1609">
                    <c:v>0</c:v>
                  </c:pt>
                  <c:pt idx="1610">
                    <c:v>1</c:v>
                  </c:pt>
                  <c:pt idx="1611">
                    <c:v>2</c:v>
                  </c:pt>
                  <c:pt idx="1612">
                    <c:v>0</c:v>
                  </c:pt>
                  <c:pt idx="1613">
                    <c:v>1</c:v>
                  </c:pt>
                  <c:pt idx="1614">
                    <c:v>0</c:v>
                  </c:pt>
                  <c:pt idx="1615">
                    <c:v>2</c:v>
                  </c:pt>
                  <c:pt idx="1616">
                    <c:v>2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1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0</c:v>
                  </c:pt>
                  <c:pt idx="1625">
                    <c:v>1</c:v>
                  </c:pt>
                  <c:pt idx="1626">
                    <c:v>2</c:v>
                  </c:pt>
                  <c:pt idx="1627">
                    <c:v>1</c:v>
                  </c:pt>
                  <c:pt idx="1628">
                    <c:v>1</c:v>
                  </c:pt>
                  <c:pt idx="1629">
                    <c:v>1</c:v>
                  </c:pt>
                  <c:pt idx="1630">
                    <c:v>1</c:v>
                  </c:pt>
                  <c:pt idx="1631">
                    <c:v>0</c:v>
                  </c:pt>
                  <c:pt idx="1632">
                    <c:v>0</c:v>
                  </c:pt>
                  <c:pt idx="1633">
                    <c:v>0</c:v>
                  </c:pt>
                  <c:pt idx="1634">
                    <c:v>0</c:v>
                  </c:pt>
                  <c:pt idx="1635">
                    <c:v>0</c:v>
                  </c:pt>
                  <c:pt idx="1636">
                    <c:v>1</c:v>
                  </c:pt>
                  <c:pt idx="1637">
                    <c:v>0</c:v>
                  </c:pt>
                  <c:pt idx="1638">
                    <c:v>0</c:v>
                  </c:pt>
                  <c:pt idx="1639">
                    <c:v>2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0</c:v>
                  </c:pt>
                  <c:pt idx="1644">
                    <c:v>0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1</c:v>
                  </c:pt>
                  <c:pt idx="1650">
                    <c:v>1</c:v>
                  </c:pt>
                  <c:pt idx="1651">
                    <c:v>0</c:v>
                  </c:pt>
                  <c:pt idx="1652">
                    <c:v>0</c:v>
                  </c:pt>
                  <c:pt idx="1653">
                    <c:v>1</c:v>
                  </c:pt>
                  <c:pt idx="1654">
                    <c:v>1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0</c:v>
                  </c:pt>
                  <c:pt idx="1661">
                    <c:v>2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2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0</c:v>
                  </c:pt>
                  <c:pt idx="1673">
                    <c:v>1</c:v>
                  </c:pt>
                  <c:pt idx="1674">
                    <c:v>2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0</c:v>
                  </c:pt>
                  <c:pt idx="1678">
                    <c:v>1</c:v>
                  </c:pt>
                  <c:pt idx="1679">
                    <c:v>1</c:v>
                  </c:pt>
                  <c:pt idx="1680">
                    <c:v>0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1</c:v>
                  </c:pt>
                  <c:pt idx="1685">
                    <c:v>0</c:v>
                  </c:pt>
                  <c:pt idx="1686">
                    <c:v>0</c:v>
                  </c:pt>
                  <c:pt idx="1687">
                    <c:v>0</c:v>
                  </c:pt>
                  <c:pt idx="1688">
                    <c:v>0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2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0</c:v>
                  </c:pt>
                  <c:pt idx="1702">
                    <c:v>0</c:v>
                  </c:pt>
                  <c:pt idx="1703">
                    <c:v>1</c:v>
                  </c:pt>
                  <c:pt idx="1704">
                    <c:v>0</c:v>
                  </c:pt>
                  <c:pt idx="1705">
                    <c:v>1</c:v>
                  </c:pt>
                  <c:pt idx="1706">
                    <c:v>1</c:v>
                  </c:pt>
                  <c:pt idx="1707">
                    <c:v>0</c:v>
                  </c:pt>
                  <c:pt idx="1708">
                    <c:v>1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0</c:v>
                  </c:pt>
                  <c:pt idx="1712">
                    <c:v>1</c:v>
                  </c:pt>
                  <c:pt idx="1713">
                    <c:v>0</c:v>
                  </c:pt>
                  <c:pt idx="1714">
                    <c:v>0</c:v>
                  </c:pt>
                  <c:pt idx="1715">
                    <c:v>2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0</c:v>
                  </c:pt>
                  <c:pt idx="1719">
                    <c:v>0</c:v>
                  </c:pt>
                  <c:pt idx="1720">
                    <c:v>1</c:v>
                  </c:pt>
                  <c:pt idx="1721">
                    <c:v>1</c:v>
                  </c:pt>
                  <c:pt idx="1722">
                    <c:v>0</c:v>
                  </c:pt>
                  <c:pt idx="1723">
                    <c:v>1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0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1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0</c:v>
                  </c:pt>
                  <c:pt idx="1751">
                    <c:v>1</c:v>
                  </c:pt>
                  <c:pt idx="1752">
                    <c:v>0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0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1</c:v>
                  </c:pt>
                  <c:pt idx="1767">
                    <c:v>2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0</c:v>
                  </c:pt>
                  <c:pt idx="1772">
                    <c:v>1</c:v>
                  </c:pt>
                  <c:pt idx="1773">
                    <c:v>0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1</c:v>
                  </c:pt>
                  <c:pt idx="1782">
                    <c:v>0</c:v>
                  </c:pt>
                  <c:pt idx="1783">
                    <c:v>1</c:v>
                  </c:pt>
                  <c:pt idx="1784">
                    <c:v>0</c:v>
                  </c:pt>
                  <c:pt idx="1785">
                    <c:v>0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0</c:v>
                  </c:pt>
                  <c:pt idx="1792">
                    <c:v>1</c:v>
                  </c:pt>
                  <c:pt idx="1793">
                    <c:v>0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1</c:v>
                  </c:pt>
                  <c:pt idx="1801">
                    <c:v>1</c:v>
                  </c:pt>
                  <c:pt idx="1802">
                    <c:v>1</c:v>
                  </c:pt>
                  <c:pt idx="1803">
                    <c:v>1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0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0</c:v>
                  </c:pt>
                  <c:pt idx="1818">
                    <c:v>0</c:v>
                  </c:pt>
                  <c:pt idx="1819">
                    <c:v>0</c:v>
                  </c:pt>
                  <c:pt idx="1820">
                    <c:v>0</c:v>
                  </c:pt>
                  <c:pt idx="1821">
                    <c:v>0</c:v>
                  </c:pt>
                  <c:pt idx="1822">
                    <c:v>1</c:v>
                  </c:pt>
                  <c:pt idx="1823">
                    <c:v>1</c:v>
                  </c:pt>
                  <c:pt idx="1824">
                    <c:v>0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1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0</c:v>
                  </c:pt>
                  <c:pt idx="1836">
                    <c:v>0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1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0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0</c:v>
                  </c:pt>
                  <c:pt idx="1849">
                    <c:v>1</c:v>
                  </c:pt>
                  <c:pt idx="1850">
                    <c:v>1</c:v>
                  </c:pt>
                  <c:pt idx="1851">
                    <c:v>0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1</c:v>
                  </c:pt>
                  <c:pt idx="1855">
                    <c:v>1</c:v>
                  </c:pt>
                  <c:pt idx="1856">
                    <c:v>1</c:v>
                  </c:pt>
                  <c:pt idx="1857">
                    <c:v>0</c:v>
                  </c:pt>
                  <c:pt idx="1858">
                    <c:v>1</c:v>
                  </c:pt>
                  <c:pt idx="1859">
                    <c:v>0</c:v>
                  </c:pt>
                  <c:pt idx="1860">
                    <c:v>0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1</c:v>
                  </c:pt>
                  <c:pt idx="1871">
                    <c:v>0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1</c:v>
                  </c:pt>
                  <c:pt idx="1877">
                    <c:v>1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1</c:v>
                  </c:pt>
                  <c:pt idx="1882">
                    <c:v>1</c:v>
                  </c:pt>
                  <c:pt idx="1883">
                    <c:v>1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1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0</c:v>
                  </c:pt>
                  <c:pt idx="1899">
                    <c:v>0</c:v>
                  </c:pt>
                  <c:pt idx="1900">
                    <c:v>0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1</c:v>
                  </c:pt>
                  <c:pt idx="1908">
                    <c:v>1</c:v>
                  </c:pt>
                  <c:pt idx="1909">
                    <c:v>0</c:v>
                  </c:pt>
                  <c:pt idx="1910">
                    <c:v>2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1</c:v>
                  </c:pt>
                  <c:pt idx="1916">
                    <c:v>0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0</c:v>
                  </c:pt>
                  <c:pt idx="1920">
                    <c:v>0</c:v>
                  </c:pt>
                  <c:pt idx="1921">
                    <c:v>0</c:v>
                  </c:pt>
                  <c:pt idx="1922">
                    <c:v>0</c:v>
                  </c:pt>
                  <c:pt idx="1923">
                    <c:v>0</c:v>
                  </c:pt>
                  <c:pt idx="1924">
                    <c:v>0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0</c:v>
                  </c:pt>
                  <c:pt idx="1929">
                    <c:v>0</c:v>
                  </c:pt>
                  <c:pt idx="1930">
                    <c:v>0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1</c:v>
                  </c:pt>
                  <c:pt idx="1942">
                    <c:v>1</c:v>
                  </c:pt>
                  <c:pt idx="1943">
                    <c:v>1</c:v>
                  </c:pt>
                  <c:pt idx="1944">
                    <c:v>0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1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0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1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1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1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1</c:v>
                  </c:pt>
                  <c:pt idx="1971">
                    <c:v>2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0</c:v>
                  </c:pt>
                  <c:pt idx="1975">
                    <c:v>1</c:v>
                  </c:pt>
                  <c:pt idx="1976">
                    <c:v>0</c:v>
                  </c:pt>
                  <c:pt idx="1977">
                    <c:v>0</c:v>
                  </c:pt>
                  <c:pt idx="1978">
                    <c:v>0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1</c:v>
                  </c:pt>
                  <c:pt idx="1982">
                    <c:v>1</c:v>
                  </c:pt>
                  <c:pt idx="1983">
                    <c:v>0</c:v>
                  </c:pt>
                  <c:pt idx="1984">
                    <c:v>1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0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0</c:v>
                  </c:pt>
                  <c:pt idx="1991">
                    <c:v>0</c:v>
                  </c:pt>
                  <c:pt idx="1992">
                    <c:v>0</c:v>
                  </c:pt>
                  <c:pt idx="1993">
                    <c:v>1</c:v>
                  </c:pt>
                  <c:pt idx="1994">
                    <c:v>1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1</c:v>
                  </c:pt>
                  <c:pt idx="1998">
                    <c:v>0</c:v>
                  </c:pt>
                  <c:pt idx="1999">
                    <c:v>0</c:v>
                  </c:pt>
                  <c:pt idx="2000">
                    <c:v>2</c:v>
                  </c:pt>
                  <c:pt idx="2001">
                    <c:v>0</c:v>
                  </c:pt>
                  <c:pt idx="2002">
                    <c:v>0</c:v>
                  </c:pt>
                  <c:pt idx="2003">
                    <c:v>0</c:v>
                  </c:pt>
                  <c:pt idx="2004">
                    <c:v>0</c:v>
                  </c:pt>
                  <c:pt idx="2005">
                    <c:v>0</c:v>
                  </c:pt>
                  <c:pt idx="2006">
                    <c:v>1</c:v>
                  </c:pt>
                  <c:pt idx="2007">
                    <c:v>0</c:v>
                  </c:pt>
                  <c:pt idx="2008">
                    <c:v>0</c:v>
                  </c:pt>
                  <c:pt idx="2009">
                    <c:v>1</c:v>
                  </c:pt>
                  <c:pt idx="2010">
                    <c:v>0</c:v>
                  </c:pt>
                  <c:pt idx="2011">
                    <c:v>1</c:v>
                  </c:pt>
                  <c:pt idx="2012">
                    <c:v>0</c:v>
                  </c:pt>
                  <c:pt idx="2013">
                    <c:v>0</c:v>
                  </c:pt>
                  <c:pt idx="2014">
                    <c:v>0</c:v>
                  </c:pt>
                  <c:pt idx="2015">
                    <c:v>1</c:v>
                  </c:pt>
                  <c:pt idx="2016">
                    <c:v>1</c:v>
                  </c:pt>
                  <c:pt idx="2017">
                    <c:v>1</c:v>
                  </c:pt>
                  <c:pt idx="2018">
                    <c:v>1</c:v>
                  </c:pt>
                  <c:pt idx="2019">
                    <c:v>1</c:v>
                  </c:pt>
                  <c:pt idx="2020">
                    <c:v>0</c:v>
                  </c:pt>
                  <c:pt idx="2021">
                    <c:v>0</c:v>
                  </c:pt>
                  <c:pt idx="2022">
                    <c:v>1</c:v>
                  </c:pt>
                  <c:pt idx="2023">
                    <c:v>1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1</c:v>
                  </c:pt>
                  <c:pt idx="2027">
                    <c:v>0</c:v>
                  </c:pt>
                  <c:pt idx="2028">
                    <c:v>0</c:v>
                  </c:pt>
                  <c:pt idx="2029">
                    <c:v>0</c:v>
                  </c:pt>
                  <c:pt idx="2030">
                    <c:v>2</c:v>
                  </c:pt>
                  <c:pt idx="2031">
                    <c:v>0</c:v>
                  </c:pt>
                  <c:pt idx="2032">
                    <c:v>1</c:v>
                  </c:pt>
                  <c:pt idx="2033">
                    <c:v>1</c:v>
                  </c:pt>
                  <c:pt idx="2034">
                    <c:v>1</c:v>
                  </c:pt>
                  <c:pt idx="2035">
                    <c:v>1</c:v>
                  </c:pt>
                  <c:pt idx="2036">
                    <c:v>1</c:v>
                  </c:pt>
                  <c:pt idx="2037">
                    <c:v>1</c:v>
                  </c:pt>
                  <c:pt idx="2038">
                    <c:v>1</c:v>
                  </c:pt>
                  <c:pt idx="2039">
                    <c:v>1</c:v>
                  </c:pt>
                  <c:pt idx="2040">
                    <c:v>0</c:v>
                  </c:pt>
                  <c:pt idx="2041">
                    <c:v>0</c:v>
                  </c:pt>
                  <c:pt idx="2042">
                    <c:v>1</c:v>
                  </c:pt>
                  <c:pt idx="2043">
                    <c:v>1</c:v>
                  </c:pt>
                  <c:pt idx="2044">
                    <c:v>1</c:v>
                  </c:pt>
                  <c:pt idx="2045">
                    <c:v>1</c:v>
                  </c:pt>
                  <c:pt idx="2046">
                    <c:v>1</c:v>
                  </c:pt>
                  <c:pt idx="2047">
                    <c:v>1</c:v>
                  </c:pt>
                  <c:pt idx="2048">
                    <c:v>1</c:v>
                  </c:pt>
                  <c:pt idx="2049">
                    <c:v>1</c:v>
                  </c:pt>
                  <c:pt idx="2050">
                    <c:v>1</c:v>
                  </c:pt>
                  <c:pt idx="2051">
                    <c:v>1</c:v>
                  </c:pt>
                  <c:pt idx="2052">
                    <c:v>1</c:v>
                  </c:pt>
                  <c:pt idx="2053">
                    <c:v>1</c:v>
                  </c:pt>
                  <c:pt idx="2054">
                    <c:v>1</c:v>
                  </c:pt>
                  <c:pt idx="2055">
                    <c:v>0</c:v>
                  </c:pt>
                  <c:pt idx="2056">
                    <c:v>0</c:v>
                  </c:pt>
                  <c:pt idx="2057">
                    <c:v>0</c:v>
                  </c:pt>
                  <c:pt idx="2058">
                    <c:v>0</c:v>
                  </c:pt>
                  <c:pt idx="2059">
                    <c:v>0</c:v>
                  </c:pt>
                  <c:pt idx="2060">
                    <c:v>1</c:v>
                  </c:pt>
                  <c:pt idx="2061">
                    <c:v>1</c:v>
                  </c:pt>
                  <c:pt idx="2062">
                    <c:v>1</c:v>
                  </c:pt>
                  <c:pt idx="2063">
                    <c:v>0</c:v>
                  </c:pt>
                  <c:pt idx="2064">
                    <c:v>0</c:v>
                  </c:pt>
                  <c:pt idx="2065">
                    <c:v>0</c:v>
                  </c:pt>
                  <c:pt idx="2066">
                    <c:v>0</c:v>
                  </c:pt>
                  <c:pt idx="2067">
                    <c:v>0</c:v>
                  </c:pt>
                  <c:pt idx="2068">
                    <c:v>0</c:v>
                  </c:pt>
                  <c:pt idx="2069">
                    <c:v>0</c:v>
                  </c:pt>
                  <c:pt idx="2070">
                    <c:v>1</c:v>
                  </c:pt>
                  <c:pt idx="2071">
                    <c:v>2</c:v>
                  </c:pt>
                  <c:pt idx="2072">
                    <c:v>1</c:v>
                  </c:pt>
                  <c:pt idx="2073">
                    <c:v>0</c:v>
                  </c:pt>
                  <c:pt idx="2074">
                    <c:v>1</c:v>
                  </c:pt>
                  <c:pt idx="2075">
                    <c:v>1</c:v>
                  </c:pt>
                  <c:pt idx="2076">
                    <c:v>1</c:v>
                  </c:pt>
                  <c:pt idx="2077">
                    <c:v>1</c:v>
                  </c:pt>
                  <c:pt idx="2078">
                    <c:v>1</c:v>
                  </c:pt>
                  <c:pt idx="2079">
                    <c:v>1</c:v>
                  </c:pt>
                  <c:pt idx="2080">
                    <c:v>1</c:v>
                  </c:pt>
                  <c:pt idx="2081">
                    <c:v>1</c:v>
                  </c:pt>
                  <c:pt idx="2082">
                    <c:v>0</c:v>
                  </c:pt>
                  <c:pt idx="2083">
                    <c:v>1</c:v>
                  </c:pt>
                  <c:pt idx="2084">
                    <c:v>0</c:v>
                  </c:pt>
                  <c:pt idx="2085">
                    <c:v>0</c:v>
                  </c:pt>
                  <c:pt idx="2086">
                    <c:v>0</c:v>
                  </c:pt>
                  <c:pt idx="2087">
                    <c:v>0</c:v>
                  </c:pt>
                  <c:pt idx="2088">
                    <c:v>0</c:v>
                  </c:pt>
                  <c:pt idx="2089">
                    <c:v>0</c:v>
                  </c:pt>
                  <c:pt idx="2090">
                    <c:v>1</c:v>
                  </c:pt>
                  <c:pt idx="2091">
                    <c:v>0</c:v>
                  </c:pt>
                  <c:pt idx="2092">
                    <c:v>1</c:v>
                  </c:pt>
                  <c:pt idx="2093">
                    <c:v>1</c:v>
                  </c:pt>
                  <c:pt idx="2094">
                    <c:v>0</c:v>
                  </c:pt>
                  <c:pt idx="2095">
                    <c:v>1</c:v>
                  </c:pt>
                  <c:pt idx="2096">
                    <c:v>0</c:v>
                  </c:pt>
                  <c:pt idx="2097">
                    <c:v>0</c:v>
                  </c:pt>
                  <c:pt idx="2098">
                    <c:v>0</c:v>
                  </c:pt>
                  <c:pt idx="2099">
                    <c:v>0</c:v>
                  </c:pt>
                  <c:pt idx="2100">
                    <c:v>0</c:v>
                  </c:pt>
                  <c:pt idx="2101">
                    <c:v>2</c:v>
                  </c:pt>
                  <c:pt idx="2102">
                    <c:v>2</c:v>
                  </c:pt>
                  <c:pt idx="2103">
                    <c:v>1</c:v>
                  </c:pt>
                  <c:pt idx="2104">
                    <c:v>1</c:v>
                  </c:pt>
                  <c:pt idx="2105">
                    <c:v>1</c:v>
                  </c:pt>
                  <c:pt idx="2106">
                    <c:v>1</c:v>
                  </c:pt>
                  <c:pt idx="2107">
                    <c:v>0</c:v>
                  </c:pt>
                  <c:pt idx="2108">
                    <c:v>1</c:v>
                  </c:pt>
                  <c:pt idx="2109">
                    <c:v>1</c:v>
                  </c:pt>
                  <c:pt idx="2110">
                    <c:v>1</c:v>
                  </c:pt>
                  <c:pt idx="2111">
                    <c:v>1</c:v>
                  </c:pt>
                  <c:pt idx="2112">
                    <c:v>1</c:v>
                  </c:pt>
                  <c:pt idx="2113">
                    <c:v>1</c:v>
                  </c:pt>
                  <c:pt idx="2114">
                    <c:v>1</c:v>
                  </c:pt>
                  <c:pt idx="2115">
                    <c:v>1</c:v>
                  </c:pt>
                  <c:pt idx="2116">
                    <c:v>1</c:v>
                  </c:pt>
                  <c:pt idx="2117">
                    <c:v>0</c:v>
                  </c:pt>
                  <c:pt idx="2118">
                    <c:v>0</c:v>
                  </c:pt>
                  <c:pt idx="2119">
                    <c:v>1</c:v>
                  </c:pt>
                  <c:pt idx="2120">
                    <c:v>1</c:v>
                  </c:pt>
                  <c:pt idx="2121">
                    <c:v>1</c:v>
                  </c:pt>
                  <c:pt idx="2122">
                    <c:v>1</c:v>
                  </c:pt>
                  <c:pt idx="2123">
                    <c:v>1</c:v>
                  </c:pt>
                  <c:pt idx="2124">
                    <c:v>1</c:v>
                  </c:pt>
                  <c:pt idx="2125">
                    <c:v>1</c:v>
                  </c:pt>
                  <c:pt idx="2126">
                    <c:v>1</c:v>
                  </c:pt>
                  <c:pt idx="2127">
                    <c:v>1</c:v>
                  </c:pt>
                  <c:pt idx="2128">
                    <c:v>1</c:v>
                  </c:pt>
                  <c:pt idx="2129">
                    <c:v>1</c:v>
                  </c:pt>
                  <c:pt idx="2130">
                    <c:v>1</c:v>
                  </c:pt>
                  <c:pt idx="2131">
                    <c:v>1</c:v>
                  </c:pt>
                  <c:pt idx="2132">
                    <c:v>1</c:v>
                  </c:pt>
                  <c:pt idx="2133">
                    <c:v>0</c:v>
                  </c:pt>
                  <c:pt idx="2134">
                    <c:v>0</c:v>
                  </c:pt>
                  <c:pt idx="2135">
                    <c:v>0</c:v>
                  </c:pt>
                  <c:pt idx="2136">
                    <c:v>0</c:v>
                  </c:pt>
                  <c:pt idx="2137">
                    <c:v>1</c:v>
                  </c:pt>
                  <c:pt idx="2138">
                    <c:v>2</c:v>
                  </c:pt>
                  <c:pt idx="2139">
                    <c:v>2</c:v>
                  </c:pt>
                  <c:pt idx="2140">
                    <c:v>0</c:v>
                  </c:pt>
                  <c:pt idx="2141">
                    <c:v>0</c:v>
                  </c:pt>
                  <c:pt idx="2142">
                    <c:v>0</c:v>
                  </c:pt>
                  <c:pt idx="2143">
                    <c:v>0</c:v>
                  </c:pt>
                  <c:pt idx="2144">
                    <c:v>1</c:v>
                  </c:pt>
                  <c:pt idx="2145">
                    <c:v>0</c:v>
                  </c:pt>
                  <c:pt idx="2146">
                    <c:v>1</c:v>
                  </c:pt>
                  <c:pt idx="2147">
                    <c:v>0</c:v>
                  </c:pt>
                  <c:pt idx="2148">
                    <c:v>1</c:v>
                  </c:pt>
                  <c:pt idx="2149">
                    <c:v>1</c:v>
                  </c:pt>
                  <c:pt idx="2150">
                    <c:v>1</c:v>
                  </c:pt>
                  <c:pt idx="2151">
                    <c:v>0</c:v>
                  </c:pt>
                  <c:pt idx="2152">
                    <c:v>0</c:v>
                  </c:pt>
                  <c:pt idx="2153">
                    <c:v>0</c:v>
                  </c:pt>
                  <c:pt idx="2154">
                    <c:v>0</c:v>
                  </c:pt>
                  <c:pt idx="2155">
                    <c:v>0</c:v>
                  </c:pt>
                  <c:pt idx="2156">
                    <c:v>0</c:v>
                  </c:pt>
                  <c:pt idx="2157">
                    <c:v>0</c:v>
                  </c:pt>
                  <c:pt idx="2158">
                    <c:v>0</c:v>
                  </c:pt>
                  <c:pt idx="2159">
                    <c:v>0</c:v>
                  </c:pt>
                  <c:pt idx="2160">
                    <c:v>0</c:v>
                  </c:pt>
                  <c:pt idx="2161">
                    <c:v>0</c:v>
                  </c:pt>
                  <c:pt idx="2162">
                    <c:v>1</c:v>
                  </c:pt>
                  <c:pt idx="2163">
                    <c:v>0</c:v>
                  </c:pt>
                  <c:pt idx="2164">
                    <c:v>1</c:v>
                  </c:pt>
                  <c:pt idx="2165">
                    <c:v>0</c:v>
                  </c:pt>
                  <c:pt idx="2166">
                    <c:v>1</c:v>
                  </c:pt>
                  <c:pt idx="2167">
                    <c:v>1</c:v>
                  </c:pt>
                  <c:pt idx="2168">
                    <c:v>0</c:v>
                  </c:pt>
                  <c:pt idx="2169">
                    <c:v>0</c:v>
                  </c:pt>
                  <c:pt idx="2170">
                    <c:v>1</c:v>
                  </c:pt>
                  <c:pt idx="2171">
                    <c:v>0</c:v>
                  </c:pt>
                  <c:pt idx="2172">
                    <c:v>0</c:v>
                  </c:pt>
                  <c:pt idx="2173">
                    <c:v>1</c:v>
                  </c:pt>
                  <c:pt idx="2174">
                    <c:v>1</c:v>
                  </c:pt>
                  <c:pt idx="2175">
                    <c:v>1</c:v>
                  </c:pt>
                  <c:pt idx="2176">
                    <c:v>1</c:v>
                  </c:pt>
                  <c:pt idx="2177">
                    <c:v>1</c:v>
                  </c:pt>
                  <c:pt idx="2178">
                    <c:v>1</c:v>
                  </c:pt>
                  <c:pt idx="2179">
                    <c:v>1</c:v>
                  </c:pt>
                  <c:pt idx="2180">
                    <c:v>1</c:v>
                  </c:pt>
                  <c:pt idx="2181">
                    <c:v>1</c:v>
                  </c:pt>
                  <c:pt idx="2182">
                    <c:v>1</c:v>
                  </c:pt>
                  <c:pt idx="2183">
                    <c:v>1</c:v>
                  </c:pt>
                  <c:pt idx="2184">
                    <c:v>1</c:v>
                  </c:pt>
                  <c:pt idx="2185">
                    <c:v>1</c:v>
                  </c:pt>
                  <c:pt idx="2186">
                    <c:v>1</c:v>
                  </c:pt>
                  <c:pt idx="2187">
                    <c:v>1</c:v>
                  </c:pt>
                  <c:pt idx="2188">
                    <c:v>1</c:v>
                  </c:pt>
                  <c:pt idx="2189">
                    <c:v>1</c:v>
                  </c:pt>
                  <c:pt idx="2190">
                    <c:v>1</c:v>
                  </c:pt>
                  <c:pt idx="2191">
                    <c:v>1</c:v>
                  </c:pt>
                  <c:pt idx="2192">
                    <c:v>1</c:v>
                  </c:pt>
                  <c:pt idx="2193">
                    <c:v>1</c:v>
                  </c:pt>
                  <c:pt idx="2194">
                    <c:v>1</c:v>
                  </c:pt>
                  <c:pt idx="2195">
                    <c:v>1</c:v>
                  </c:pt>
                  <c:pt idx="2196">
                    <c:v>1</c:v>
                  </c:pt>
                  <c:pt idx="2197">
                    <c:v>1</c:v>
                  </c:pt>
                  <c:pt idx="2198">
                    <c:v>1</c:v>
                  </c:pt>
                  <c:pt idx="2199">
                    <c:v>1</c:v>
                  </c:pt>
                  <c:pt idx="2200">
                    <c:v>1</c:v>
                  </c:pt>
                  <c:pt idx="2201">
                    <c:v>1</c:v>
                  </c:pt>
                  <c:pt idx="2202">
                    <c:v>1</c:v>
                  </c:pt>
                  <c:pt idx="2203">
                    <c:v>1</c:v>
                  </c:pt>
                  <c:pt idx="2204">
                    <c:v>1</c:v>
                  </c:pt>
                  <c:pt idx="2205">
                    <c:v>1</c:v>
                  </c:pt>
                  <c:pt idx="2206">
                    <c:v>1</c:v>
                  </c:pt>
                  <c:pt idx="2207">
                    <c:v>1</c:v>
                  </c:pt>
                  <c:pt idx="2208">
                    <c:v>1</c:v>
                  </c:pt>
                  <c:pt idx="2209">
                    <c:v>1</c:v>
                  </c:pt>
                  <c:pt idx="2210">
                    <c:v>1</c:v>
                  </c:pt>
                  <c:pt idx="2211">
                    <c:v>1</c:v>
                  </c:pt>
                  <c:pt idx="2212">
                    <c:v>1</c:v>
                  </c:pt>
                  <c:pt idx="2213">
                    <c:v>1</c:v>
                  </c:pt>
                  <c:pt idx="2214">
                    <c:v>1</c:v>
                  </c:pt>
                  <c:pt idx="2215">
                    <c:v>1</c:v>
                  </c:pt>
                  <c:pt idx="2216">
                    <c:v>1</c:v>
                  </c:pt>
                  <c:pt idx="2217">
                    <c:v>1</c:v>
                  </c:pt>
                  <c:pt idx="2218">
                    <c:v>1</c:v>
                  </c:pt>
                  <c:pt idx="2219">
                    <c:v>1</c:v>
                  </c:pt>
                  <c:pt idx="2220">
                    <c:v>0</c:v>
                  </c:pt>
                  <c:pt idx="2221">
                    <c:v>0</c:v>
                  </c:pt>
                  <c:pt idx="2222">
                    <c:v>0</c:v>
                  </c:pt>
                  <c:pt idx="2223">
                    <c:v>0</c:v>
                  </c:pt>
                  <c:pt idx="2224">
                    <c:v>1</c:v>
                  </c:pt>
                  <c:pt idx="2225">
                    <c:v>1</c:v>
                  </c:pt>
                  <c:pt idx="2226">
                    <c:v>1</c:v>
                  </c:pt>
                  <c:pt idx="2227">
                    <c:v>1</c:v>
                  </c:pt>
                  <c:pt idx="2228">
                    <c:v>1</c:v>
                  </c:pt>
                  <c:pt idx="2229">
                    <c:v>1</c:v>
                  </c:pt>
                  <c:pt idx="2230">
                    <c:v>1</c:v>
                  </c:pt>
                  <c:pt idx="2231">
                    <c:v>1</c:v>
                  </c:pt>
                  <c:pt idx="2232">
                    <c:v>0</c:v>
                  </c:pt>
                  <c:pt idx="2233">
                    <c:v>0</c:v>
                  </c:pt>
                  <c:pt idx="2234">
                    <c:v>1</c:v>
                  </c:pt>
                  <c:pt idx="2235">
                    <c:v>1</c:v>
                  </c:pt>
                  <c:pt idx="2236">
                    <c:v>0</c:v>
                  </c:pt>
                  <c:pt idx="2237">
                    <c:v>0</c:v>
                  </c:pt>
                  <c:pt idx="2238">
                    <c:v>0</c:v>
                  </c:pt>
                  <c:pt idx="2239">
                    <c:v>0</c:v>
                  </c:pt>
                  <c:pt idx="2240">
                    <c:v>1</c:v>
                  </c:pt>
                  <c:pt idx="2241">
                    <c:v>1</c:v>
                  </c:pt>
                  <c:pt idx="2242">
                    <c:v>1</c:v>
                  </c:pt>
                  <c:pt idx="2243">
                    <c:v>1</c:v>
                  </c:pt>
                  <c:pt idx="2244">
                    <c:v>0</c:v>
                  </c:pt>
                  <c:pt idx="2245">
                    <c:v>0</c:v>
                  </c:pt>
                  <c:pt idx="2246">
                    <c:v>0</c:v>
                  </c:pt>
                  <c:pt idx="2247">
                    <c:v>0</c:v>
                  </c:pt>
                  <c:pt idx="2248">
                    <c:v>0</c:v>
                  </c:pt>
                  <c:pt idx="2249">
                    <c:v>1</c:v>
                  </c:pt>
                  <c:pt idx="2250">
                    <c:v>1</c:v>
                  </c:pt>
                  <c:pt idx="2251">
                    <c:v>1</c:v>
                  </c:pt>
                  <c:pt idx="2252">
                    <c:v>1</c:v>
                  </c:pt>
                  <c:pt idx="2253">
                    <c:v>1</c:v>
                  </c:pt>
                  <c:pt idx="2254">
                    <c:v>0</c:v>
                  </c:pt>
                  <c:pt idx="2255">
                    <c:v>1</c:v>
                  </c:pt>
                  <c:pt idx="2256">
                    <c:v>1</c:v>
                  </c:pt>
                  <c:pt idx="2257">
                    <c:v>1</c:v>
                  </c:pt>
                  <c:pt idx="2258">
                    <c:v>1</c:v>
                  </c:pt>
                  <c:pt idx="2259">
                    <c:v>1</c:v>
                  </c:pt>
                  <c:pt idx="2260">
                    <c:v>1</c:v>
                  </c:pt>
                  <c:pt idx="2261">
                    <c:v>1</c:v>
                  </c:pt>
                  <c:pt idx="2262">
                    <c:v>1</c:v>
                  </c:pt>
                  <c:pt idx="2263">
                    <c:v>1</c:v>
                  </c:pt>
                  <c:pt idx="2264">
                    <c:v>1</c:v>
                  </c:pt>
                  <c:pt idx="2265">
                    <c:v>0</c:v>
                  </c:pt>
                  <c:pt idx="2266">
                    <c:v>1</c:v>
                  </c:pt>
                  <c:pt idx="2267">
                    <c:v>0</c:v>
                  </c:pt>
                  <c:pt idx="2268">
                    <c:v>1</c:v>
                  </c:pt>
                  <c:pt idx="2269">
                    <c:v>1</c:v>
                  </c:pt>
                  <c:pt idx="2270">
                    <c:v>1</c:v>
                  </c:pt>
                  <c:pt idx="2271">
                    <c:v>0</c:v>
                  </c:pt>
                  <c:pt idx="2272">
                    <c:v>1</c:v>
                  </c:pt>
                  <c:pt idx="2273">
                    <c:v>1</c:v>
                  </c:pt>
                  <c:pt idx="2274">
                    <c:v>0</c:v>
                  </c:pt>
                  <c:pt idx="2275">
                    <c:v>0</c:v>
                  </c:pt>
                  <c:pt idx="2276">
                    <c:v>1</c:v>
                  </c:pt>
                  <c:pt idx="2277">
                    <c:v>0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1</c:v>
                  </c:pt>
                  <c:pt idx="2281">
                    <c:v>0</c:v>
                  </c:pt>
                  <c:pt idx="2282">
                    <c:v>1</c:v>
                  </c:pt>
                  <c:pt idx="2283">
                    <c:v>1</c:v>
                  </c:pt>
                  <c:pt idx="2284">
                    <c:v>1</c:v>
                  </c:pt>
                  <c:pt idx="2285">
                    <c:v>0</c:v>
                  </c:pt>
                  <c:pt idx="2286">
                    <c:v>1</c:v>
                  </c:pt>
                  <c:pt idx="2287">
                    <c:v>0</c:v>
                  </c:pt>
                  <c:pt idx="2288">
                    <c:v>1</c:v>
                  </c:pt>
                  <c:pt idx="2289">
                    <c:v>1</c:v>
                  </c:pt>
                  <c:pt idx="2290">
                    <c:v>0</c:v>
                  </c:pt>
                  <c:pt idx="2291">
                    <c:v>1</c:v>
                  </c:pt>
                  <c:pt idx="2292">
                    <c:v>1</c:v>
                  </c:pt>
                  <c:pt idx="2293">
                    <c:v>1</c:v>
                  </c:pt>
                  <c:pt idx="2294">
                    <c:v>0</c:v>
                  </c:pt>
                  <c:pt idx="2295">
                    <c:v>1</c:v>
                  </c:pt>
                  <c:pt idx="2296">
                    <c:v>1</c:v>
                  </c:pt>
                  <c:pt idx="2297">
                    <c:v>0</c:v>
                  </c:pt>
                  <c:pt idx="2298">
                    <c:v>1</c:v>
                  </c:pt>
                  <c:pt idx="2299">
                    <c:v>1</c:v>
                  </c:pt>
                  <c:pt idx="2300">
                    <c:v>1</c:v>
                  </c:pt>
                  <c:pt idx="2301">
                    <c:v>1</c:v>
                  </c:pt>
                  <c:pt idx="2302">
                    <c:v>1</c:v>
                  </c:pt>
                  <c:pt idx="2303">
                    <c:v>0</c:v>
                  </c:pt>
                  <c:pt idx="2304">
                    <c:v>0</c:v>
                  </c:pt>
                  <c:pt idx="2305">
                    <c:v>0</c:v>
                  </c:pt>
                  <c:pt idx="2306">
                    <c:v>1</c:v>
                  </c:pt>
                  <c:pt idx="2307">
                    <c:v>0</c:v>
                  </c:pt>
                  <c:pt idx="2308">
                    <c:v>1</c:v>
                  </c:pt>
                  <c:pt idx="2309">
                    <c:v>0</c:v>
                  </c:pt>
                  <c:pt idx="2310">
                    <c:v>0</c:v>
                  </c:pt>
                  <c:pt idx="2311">
                    <c:v>1</c:v>
                  </c:pt>
                  <c:pt idx="2312">
                    <c:v>0</c:v>
                  </c:pt>
                  <c:pt idx="2313">
                    <c:v>1</c:v>
                  </c:pt>
                  <c:pt idx="2314">
                    <c:v>1</c:v>
                  </c:pt>
                  <c:pt idx="2315">
                    <c:v>1</c:v>
                  </c:pt>
                  <c:pt idx="2316">
                    <c:v>1</c:v>
                  </c:pt>
                  <c:pt idx="2317">
                    <c:v>0</c:v>
                  </c:pt>
                  <c:pt idx="2318">
                    <c:v>1</c:v>
                  </c:pt>
                  <c:pt idx="2319">
                    <c:v>0</c:v>
                  </c:pt>
                  <c:pt idx="2320">
                    <c:v>1</c:v>
                  </c:pt>
                  <c:pt idx="2321">
                    <c:v>0</c:v>
                  </c:pt>
                  <c:pt idx="2322">
                    <c:v>0</c:v>
                  </c:pt>
                  <c:pt idx="2323">
                    <c:v>0</c:v>
                  </c:pt>
                  <c:pt idx="2324">
                    <c:v>0</c:v>
                  </c:pt>
                  <c:pt idx="2325">
                    <c:v>1</c:v>
                  </c:pt>
                  <c:pt idx="2326">
                    <c:v>0</c:v>
                  </c:pt>
                  <c:pt idx="2327">
                    <c:v>1</c:v>
                  </c:pt>
                  <c:pt idx="2328">
                    <c:v>1</c:v>
                  </c:pt>
                  <c:pt idx="2329">
                    <c:v>0</c:v>
                  </c:pt>
                  <c:pt idx="2330">
                    <c:v>1</c:v>
                  </c:pt>
                  <c:pt idx="2331">
                    <c:v>1</c:v>
                  </c:pt>
                  <c:pt idx="2332">
                    <c:v>1</c:v>
                  </c:pt>
                  <c:pt idx="2333">
                    <c:v>1</c:v>
                  </c:pt>
                  <c:pt idx="2334">
                    <c:v>1</c:v>
                  </c:pt>
                </c:lvl>
                <c:lvl>
                  <c:pt idx="0">
                    <c:v>No</c:v>
                  </c:pt>
                  <c:pt idx="1">
                    <c:v>No</c:v>
                  </c:pt>
                  <c:pt idx="2">
                    <c:v>No</c:v>
                  </c:pt>
                  <c:pt idx="3">
                    <c:v>No</c:v>
                  </c:pt>
                  <c:pt idx="4">
                    <c:v>No</c:v>
                  </c:pt>
                  <c:pt idx="5">
                    <c:v>No</c:v>
                  </c:pt>
                  <c:pt idx="6">
                    <c:v>No</c:v>
                  </c:pt>
                  <c:pt idx="7">
                    <c:v>No</c:v>
                  </c:pt>
                  <c:pt idx="8">
                    <c:v>Yes</c:v>
                  </c:pt>
                  <c:pt idx="9">
                    <c:v>No</c:v>
                  </c:pt>
                  <c:pt idx="10">
                    <c:v>No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Yes</c:v>
                  </c:pt>
                  <c:pt idx="18">
                    <c:v>No</c:v>
                  </c:pt>
                  <c:pt idx="19">
                    <c:v>No</c:v>
                  </c:pt>
                  <c:pt idx="20">
                    <c:v>No</c:v>
                  </c:pt>
                  <c:pt idx="21">
                    <c:v>No</c:v>
                  </c:pt>
                  <c:pt idx="22">
                    <c:v>No</c:v>
                  </c:pt>
                  <c:pt idx="23">
                    <c:v>No</c:v>
                  </c:pt>
                  <c:pt idx="24">
                    <c:v>No</c:v>
                  </c:pt>
                  <c:pt idx="25">
                    <c:v>No</c:v>
                  </c:pt>
                  <c:pt idx="26">
                    <c:v>No</c:v>
                  </c:pt>
                  <c:pt idx="27">
                    <c:v>Yes</c:v>
                  </c:pt>
                  <c:pt idx="28">
                    <c:v>No</c:v>
                  </c:pt>
                  <c:pt idx="29">
                    <c:v>No</c:v>
                  </c:pt>
                  <c:pt idx="30">
                    <c:v>No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No</c:v>
                  </c:pt>
                  <c:pt idx="34">
                    <c:v>Yes</c:v>
                  </c:pt>
                  <c:pt idx="35">
                    <c:v>No</c:v>
                  </c:pt>
                  <c:pt idx="36">
                    <c:v>No</c:v>
                  </c:pt>
                  <c:pt idx="37">
                    <c:v>No</c:v>
                  </c:pt>
                  <c:pt idx="38">
                    <c:v>No</c:v>
                  </c:pt>
                  <c:pt idx="39">
                    <c:v>Yes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No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No</c:v>
                  </c:pt>
                  <c:pt idx="47">
                    <c:v>No</c:v>
                  </c:pt>
                  <c:pt idx="48">
                    <c:v>No</c:v>
                  </c:pt>
                  <c:pt idx="49">
                    <c:v>No</c:v>
                  </c:pt>
                  <c:pt idx="50">
                    <c:v>No</c:v>
                  </c:pt>
                  <c:pt idx="51">
                    <c:v>No</c:v>
                  </c:pt>
                  <c:pt idx="52">
                    <c:v>Yes</c:v>
                  </c:pt>
                  <c:pt idx="53">
                    <c:v>No</c:v>
                  </c:pt>
                  <c:pt idx="54">
                    <c:v>No</c:v>
                  </c:pt>
                  <c:pt idx="55">
                    <c:v>No</c:v>
                  </c:pt>
                  <c:pt idx="56">
                    <c:v>No</c:v>
                  </c:pt>
                  <c:pt idx="57">
                    <c:v>No</c:v>
                  </c:pt>
                  <c:pt idx="58">
                    <c:v>No</c:v>
                  </c:pt>
                  <c:pt idx="59">
                    <c:v>No</c:v>
                  </c:pt>
                  <c:pt idx="60">
                    <c:v>Yes</c:v>
                  </c:pt>
                  <c:pt idx="61">
                    <c:v>No</c:v>
                  </c:pt>
                  <c:pt idx="62">
                    <c:v>No</c:v>
                  </c:pt>
                  <c:pt idx="63">
                    <c:v>No</c:v>
                  </c:pt>
                  <c:pt idx="64">
                    <c:v>No</c:v>
                  </c:pt>
                  <c:pt idx="65">
                    <c:v>No</c:v>
                  </c:pt>
                  <c:pt idx="66">
                    <c:v>Yes</c:v>
                  </c:pt>
                  <c:pt idx="67">
                    <c:v>Yes</c:v>
                  </c:pt>
                  <c:pt idx="68">
                    <c:v>No</c:v>
                  </c:pt>
                  <c:pt idx="69">
                    <c:v>No</c:v>
                  </c:pt>
                  <c:pt idx="70">
                    <c:v>No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No</c:v>
                  </c:pt>
                  <c:pt idx="75">
                    <c:v>No</c:v>
                  </c:pt>
                  <c:pt idx="76">
                    <c:v>No</c:v>
                  </c:pt>
                  <c:pt idx="77">
                    <c:v>No</c:v>
                  </c:pt>
                  <c:pt idx="78">
                    <c:v>No</c:v>
                  </c:pt>
                  <c:pt idx="79">
                    <c:v>No</c:v>
                  </c:pt>
                  <c:pt idx="80">
                    <c:v>No</c:v>
                  </c:pt>
                  <c:pt idx="81">
                    <c:v>No</c:v>
                  </c:pt>
                  <c:pt idx="82">
                    <c:v>No</c:v>
                  </c:pt>
                  <c:pt idx="83">
                    <c:v>Yes</c:v>
                  </c:pt>
                  <c:pt idx="84">
                    <c:v>No</c:v>
                  </c:pt>
                  <c:pt idx="85">
                    <c:v>No</c:v>
                  </c:pt>
                  <c:pt idx="86">
                    <c:v>Yes</c:v>
                  </c:pt>
                  <c:pt idx="87">
                    <c:v>No</c:v>
                  </c:pt>
                  <c:pt idx="88">
                    <c:v>Yes</c:v>
                  </c:pt>
                  <c:pt idx="89">
                    <c:v>Yes</c:v>
                  </c:pt>
                  <c:pt idx="90">
                    <c:v>No</c:v>
                  </c:pt>
                  <c:pt idx="91">
                    <c:v>No</c:v>
                  </c:pt>
                  <c:pt idx="92">
                    <c:v>No</c:v>
                  </c:pt>
                  <c:pt idx="93">
                    <c:v>No</c:v>
                  </c:pt>
                  <c:pt idx="94">
                    <c:v>No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Yes</c:v>
                  </c:pt>
                  <c:pt idx="103">
                    <c:v>No</c:v>
                  </c:pt>
                  <c:pt idx="104">
                    <c:v>Yes</c:v>
                  </c:pt>
                  <c:pt idx="105">
                    <c:v>No</c:v>
                  </c:pt>
                  <c:pt idx="106">
                    <c:v>No</c:v>
                  </c:pt>
                  <c:pt idx="107">
                    <c:v>No</c:v>
                  </c:pt>
                  <c:pt idx="108">
                    <c:v>No</c:v>
                  </c:pt>
                  <c:pt idx="109">
                    <c:v>No</c:v>
                  </c:pt>
                  <c:pt idx="110">
                    <c:v>No</c:v>
                  </c:pt>
                  <c:pt idx="111">
                    <c:v>Yes</c:v>
                  </c:pt>
                  <c:pt idx="112">
                    <c:v>No</c:v>
                  </c:pt>
                  <c:pt idx="113">
                    <c:v>No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Yes</c:v>
                  </c:pt>
                  <c:pt idx="117">
                    <c:v>No</c:v>
                  </c:pt>
                  <c:pt idx="118">
                    <c:v>No</c:v>
                  </c:pt>
                  <c:pt idx="119">
                    <c:v>No</c:v>
                  </c:pt>
                  <c:pt idx="120">
                    <c:v>No</c:v>
                  </c:pt>
                  <c:pt idx="121">
                    <c:v>No</c:v>
                  </c:pt>
                  <c:pt idx="122">
                    <c:v>No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No</c:v>
                  </c:pt>
                  <c:pt idx="127">
                    <c:v>No</c:v>
                  </c:pt>
                  <c:pt idx="128">
                    <c:v>No</c:v>
                  </c:pt>
                  <c:pt idx="129">
                    <c:v>No</c:v>
                  </c:pt>
                  <c:pt idx="130">
                    <c:v>No</c:v>
                  </c:pt>
                  <c:pt idx="131">
                    <c:v>No</c:v>
                  </c:pt>
                  <c:pt idx="132">
                    <c:v>No</c:v>
                  </c:pt>
                  <c:pt idx="133">
                    <c:v>No</c:v>
                  </c:pt>
                  <c:pt idx="134">
                    <c:v>No</c:v>
                  </c:pt>
                  <c:pt idx="135">
                    <c:v>Yes</c:v>
                  </c:pt>
                  <c:pt idx="136">
                    <c:v>No</c:v>
                  </c:pt>
                  <c:pt idx="137">
                    <c:v>No</c:v>
                  </c:pt>
                  <c:pt idx="138">
                    <c:v>No</c:v>
                  </c:pt>
                  <c:pt idx="139">
                    <c:v>No</c:v>
                  </c:pt>
                  <c:pt idx="140">
                    <c:v>No</c:v>
                  </c:pt>
                  <c:pt idx="141">
                    <c:v>No</c:v>
                  </c:pt>
                  <c:pt idx="142">
                    <c:v>No</c:v>
                  </c:pt>
                  <c:pt idx="143">
                    <c:v>No</c:v>
                  </c:pt>
                  <c:pt idx="144">
                    <c:v>No</c:v>
                  </c:pt>
                  <c:pt idx="145">
                    <c:v>No</c:v>
                  </c:pt>
                  <c:pt idx="146">
                    <c:v>No</c:v>
                  </c:pt>
                  <c:pt idx="147">
                    <c:v>No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No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Yes</c:v>
                  </c:pt>
                  <c:pt idx="155">
                    <c:v>Yes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No</c:v>
                  </c:pt>
                  <c:pt idx="160">
                    <c:v>No</c:v>
                  </c:pt>
                  <c:pt idx="161">
                    <c:v>No</c:v>
                  </c:pt>
                  <c:pt idx="162">
                    <c:v>No</c:v>
                  </c:pt>
                  <c:pt idx="163">
                    <c:v>No</c:v>
                  </c:pt>
                  <c:pt idx="164">
                    <c:v>Yes</c:v>
                  </c:pt>
                  <c:pt idx="165">
                    <c:v>Yes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No</c:v>
                  </c:pt>
                  <c:pt idx="170">
                    <c:v>No</c:v>
                  </c:pt>
                  <c:pt idx="171">
                    <c:v>No</c:v>
                  </c:pt>
                  <c:pt idx="172">
                    <c:v>No</c:v>
                  </c:pt>
                  <c:pt idx="173">
                    <c:v>No</c:v>
                  </c:pt>
                  <c:pt idx="174">
                    <c:v>No</c:v>
                  </c:pt>
                  <c:pt idx="175">
                    <c:v>No</c:v>
                  </c:pt>
                  <c:pt idx="176">
                    <c:v>No</c:v>
                  </c:pt>
                  <c:pt idx="177">
                    <c:v>No</c:v>
                  </c:pt>
                  <c:pt idx="178">
                    <c:v>No</c:v>
                  </c:pt>
                  <c:pt idx="179">
                    <c:v>Yes</c:v>
                  </c:pt>
                  <c:pt idx="180">
                    <c:v>Yes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No</c:v>
                  </c:pt>
                  <c:pt idx="184">
                    <c:v>No</c:v>
                  </c:pt>
                  <c:pt idx="185">
                    <c:v>No</c:v>
                  </c:pt>
                  <c:pt idx="186">
                    <c:v>No</c:v>
                  </c:pt>
                  <c:pt idx="187">
                    <c:v>No</c:v>
                  </c:pt>
                  <c:pt idx="188">
                    <c:v>No</c:v>
                  </c:pt>
                  <c:pt idx="189">
                    <c:v>Yes</c:v>
                  </c:pt>
                  <c:pt idx="190">
                    <c:v>No</c:v>
                  </c:pt>
                  <c:pt idx="191">
                    <c:v>No</c:v>
                  </c:pt>
                  <c:pt idx="192">
                    <c:v>No</c:v>
                  </c:pt>
                  <c:pt idx="193">
                    <c:v>No</c:v>
                  </c:pt>
                  <c:pt idx="194">
                    <c:v>Yes</c:v>
                  </c:pt>
                  <c:pt idx="195">
                    <c:v>Yes</c:v>
                  </c:pt>
                  <c:pt idx="196">
                    <c:v>No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Yes</c:v>
                  </c:pt>
                  <c:pt idx="200">
                    <c:v>Yes</c:v>
                  </c:pt>
                  <c:pt idx="201">
                    <c:v>No</c:v>
                  </c:pt>
                  <c:pt idx="202">
                    <c:v>Yes</c:v>
                  </c:pt>
                  <c:pt idx="203">
                    <c:v>No</c:v>
                  </c:pt>
                  <c:pt idx="204">
                    <c:v>No</c:v>
                  </c:pt>
                  <c:pt idx="205">
                    <c:v>No</c:v>
                  </c:pt>
                  <c:pt idx="206">
                    <c:v>No</c:v>
                  </c:pt>
                  <c:pt idx="207">
                    <c:v>No</c:v>
                  </c:pt>
                  <c:pt idx="208">
                    <c:v>No</c:v>
                  </c:pt>
                  <c:pt idx="209">
                    <c:v>No</c:v>
                  </c:pt>
                  <c:pt idx="210">
                    <c:v>No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No</c:v>
                  </c:pt>
                  <c:pt idx="215">
                    <c:v>No</c:v>
                  </c:pt>
                  <c:pt idx="216">
                    <c:v>No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Yes</c:v>
                  </c:pt>
                  <c:pt idx="220">
                    <c:v>No</c:v>
                  </c:pt>
                  <c:pt idx="221">
                    <c:v>No</c:v>
                  </c:pt>
                  <c:pt idx="222">
                    <c:v>No</c:v>
                  </c:pt>
                  <c:pt idx="223">
                    <c:v>No</c:v>
                  </c:pt>
                  <c:pt idx="224">
                    <c:v>No</c:v>
                  </c:pt>
                  <c:pt idx="225">
                    <c:v>Yes</c:v>
                  </c:pt>
                  <c:pt idx="226">
                    <c:v>No</c:v>
                  </c:pt>
                  <c:pt idx="227">
                    <c:v>No</c:v>
                  </c:pt>
                  <c:pt idx="228">
                    <c:v>Yes</c:v>
                  </c:pt>
                  <c:pt idx="229">
                    <c:v>No</c:v>
                  </c:pt>
                  <c:pt idx="230">
                    <c:v>Yes</c:v>
                  </c:pt>
                  <c:pt idx="231">
                    <c:v>No</c:v>
                  </c:pt>
                  <c:pt idx="232">
                    <c:v>Yes</c:v>
                  </c:pt>
                  <c:pt idx="233">
                    <c:v>No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No</c:v>
                  </c:pt>
                  <c:pt idx="238">
                    <c:v>Yes</c:v>
                  </c:pt>
                  <c:pt idx="239">
                    <c:v>No</c:v>
                  </c:pt>
                  <c:pt idx="240">
                    <c:v>Yes</c:v>
                  </c:pt>
                  <c:pt idx="241">
                    <c:v>No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No</c:v>
                  </c:pt>
                  <c:pt idx="246">
                    <c:v>No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No</c:v>
                  </c:pt>
                  <c:pt idx="250">
                    <c:v>No</c:v>
                  </c:pt>
                  <c:pt idx="251">
                    <c:v>No</c:v>
                  </c:pt>
                  <c:pt idx="252">
                    <c:v>Yes</c:v>
                  </c:pt>
                  <c:pt idx="253">
                    <c:v>No</c:v>
                  </c:pt>
                  <c:pt idx="254">
                    <c:v>No</c:v>
                  </c:pt>
                  <c:pt idx="255">
                    <c:v>Yes</c:v>
                  </c:pt>
                  <c:pt idx="256">
                    <c:v>No</c:v>
                  </c:pt>
                  <c:pt idx="257">
                    <c:v>Yes</c:v>
                  </c:pt>
                  <c:pt idx="258">
                    <c:v>Yes</c:v>
                  </c:pt>
                  <c:pt idx="259">
                    <c:v>No</c:v>
                  </c:pt>
                  <c:pt idx="260">
                    <c:v>No</c:v>
                  </c:pt>
                  <c:pt idx="261">
                    <c:v>No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Yes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Yes</c:v>
                  </c:pt>
                  <c:pt idx="268">
                    <c:v>No</c:v>
                  </c:pt>
                  <c:pt idx="269">
                    <c:v>No</c:v>
                  </c:pt>
                  <c:pt idx="270">
                    <c:v>No</c:v>
                  </c:pt>
                  <c:pt idx="271">
                    <c:v>No</c:v>
                  </c:pt>
                  <c:pt idx="272">
                    <c:v>No</c:v>
                  </c:pt>
                  <c:pt idx="273">
                    <c:v>No</c:v>
                  </c:pt>
                  <c:pt idx="274">
                    <c:v>No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No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No</c:v>
                  </c:pt>
                  <c:pt idx="282">
                    <c:v>Yes</c:v>
                  </c:pt>
                  <c:pt idx="283">
                    <c:v>No</c:v>
                  </c:pt>
                  <c:pt idx="284">
                    <c:v>No</c:v>
                  </c:pt>
                  <c:pt idx="285">
                    <c:v>No</c:v>
                  </c:pt>
                  <c:pt idx="286">
                    <c:v>No</c:v>
                  </c:pt>
                  <c:pt idx="287">
                    <c:v>No</c:v>
                  </c:pt>
                  <c:pt idx="288">
                    <c:v>No</c:v>
                  </c:pt>
                  <c:pt idx="289">
                    <c:v>No</c:v>
                  </c:pt>
                  <c:pt idx="290">
                    <c:v>Yes</c:v>
                  </c:pt>
                  <c:pt idx="291">
                    <c:v>No</c:v>
                  </c:pt>
                  <c:pt idx="292">
                    <c:v>Yes</c:v>
                  </c:pt>
                  <c:pt idx="293">
                    <c:v>No</c:v>
                  </c:pt>
                  <c:pt idx="294">
                    <c:v>No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No</c:v>
                  </c:pt>
                  <c:pt idx="299">
                    <c:v>No</c:v>
                  </c:pt>
                  <c:pt idx="300">
                    <c:v>No</c:v>
                  </c:pt>
                  <c:pt idx="301">
                    <c:v>No</c:v>
                  </c:pt>
                  <c:pt idx="302">
                    <c:v>No</c:v>
                  </c:pt>
                  <c:pt idx="303">
                    <c:v>No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Yes</c:v>
                  </c:pt>
                  <c:pt idx="307">
                    <c:v>No</c:v>
                  </c:pt>
                  <c:pt idx="308">
                    <c:v>No</c:v>
                  </c:pt>
                  <c:pt idx="309">
                    <c:v>No</c:v>
                  </c:pt>
                  <c:pt idx="310">
                    <c:v>Yes</c:v>
                  </c:pt>
                  <c:pt idx="311">
                    <c:v>No</c:v>
                  </c:pt>
                  <c:pt idx="312">
                    <c:v>No</c:v>
                  </c:pt>
                  <c:pt idx="313">
                    <c:v>Yes</c:v>
                  </c:pt>
                  <c:pt idx="314">
                    <c:v>No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Yes</c:v>
                  </c:pt>
                  <c:pt idx="318">
                    <c:v>No</c:v>
                  </c:pt>
                  <c:pt idx="319">
                    <c:v>No</c:v>
                  </c:pt>
                  <c:pt idx="320">
                    <c:v>Yes</c:v>
                  </c:pt>
                  <c:pt idx="321">
                    <c:v>No</c:v>
                  </c:pt>
                  <c:pt idx="322">
                    <c:v>No</c:v>
                  </c:pt>
                  <c:pt idx="323">
                    <c:v>No</c:v>
                  </c:pt>
                  <c:pt idx="324">
                    <c:v>No</c:v>
                  </c:pt>
                  <c:pt idx="325">
                    <c:v>No</c:v>
                  </c:pt>
                  <c:pt idx="326">
                    <c:v>No</c:v>
                  </c:pt>
                  <c:pt idx="327">
                    <c:v>No</c:v>
                  </c:pt>
                  <c:pt idx="328">
                    <c:v>No</c:v>
                  </c:pt>
                  <c:pt idx="329">
                    <c:v>No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Yes</c:v>
                  </c:pt>
                  <c:pt idx="333">
                    <c:v>No</c:v>
                  </c:pt>
                  <c:pt idx="334">
                    <c:v>No</c:v>
                  </c:pt>
                  <c:pt idx="335">
                    <c:v>No</c:v>
                  </c:pt>
                  <c:pt idx="336">
                    <c:v>No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Yes</c:v>
                  </c:pt>
                  <c:pt idx="340">
                    <c:v>No</c:v>
                  </c:pt>
                  <c:pt idx="341">
                    <c:v>No</c:v>
                  </c:pt>
                  <c:pt idx="342">
                    <c:v>No</c:v>
                  </c:pt>
                  <c:pt idx="343">
                    <c:v>No</c:v>
                  </c:pt>
                  <c:pt idx="344">
                    <c:v>No</c:v>
                  </c:pt>
                  <c:pt idx="345">
                    <c:v>Yes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No</c:v>
                  </c:pt>
                  <c:pt idx="350">
                    <c:v>No</c:v>
                  </c:pt>
                  <c:pt idx="351">
                    <c:v>No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No</c:v>
                  </c:pt>
                  <c:pt idx="355">
                    <c:v>Yes</c:v>
                  </c:pt>
                  <c:pt idx="356">
                    <c:v>No</c:v>
                  </c:pt>
                  <c:pt idx="357">
                    <c:v>No</c:v>
                  </c:pt>
                  <c:pt idx="358">
                    <c:v>No</c:v>
                  </c:pt>
                  <c:pt idx="359">
                    <c:v>No</c:v>
                  </c:pt>
                  <c:pt idx="360">
                    <c:v>No</c:v>
                  </c:pt>
                  <c:pt idx="361">
                    <c:v>No</c:v>
                  </c:pt>
                  <c:pt idx="362">
                    <c:v>No</c:v>
                  </c:pt>
                  <c:pt idx="363">
                    <c:v>No</c:v>
                  </c:pt>
                  <c:pt idx="364">
                    <c:v>No</c:v>
                  </c:pt>
                  <c:pt idx="365">
                    <c:v>No</c:v>
                  </c:pt>
                  <c:pt idx="366">
                    <c:v>No</c:v>
                  </c:pt>
                  <c:pt idx="367">
                    <c:v>Yes</c:v>
                  </c:pt>
                  <c:pt idx="368">
                    <c:v>Yes</c:v>
                  </c:pt>
                  <c:pt idx="369">
                    <c:v>No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No</c:v>
                  </c:pt>
                  <c:pt idx="373">
                    <c:v>No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Yes</c:v>
                  </c:pt>
                  <c:pt idx="377">
                    <c:v>No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No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No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No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No</c:v>
                  </c:pt>
                  <c:pt idx="395">
                    <c:v>No</c:v>
                  </c:pt>
                  <c:pt idx="396">
                    <c:v>No</c:v>
                  </c:pt>
                  <c:pt idx="397">
                    <c:v>No</c:v>
                  </c:pt>
                  <c:pt idx="398">
                    <c:v>No</c:v>
                  </c:pt>
                  <c:pt idx="399">
                    <c:v>No</c:v>
                  </c:pt>
                  <c:pt idx="400">
                    <c:v>No</c:v>
                  </c:pt>
                  <c:pt idx="401">
                    <c:v>Yes</c:v>
                  </c:pt>
                  <c:pt idx="402">
                    <c:v>No</c:v>
                  </c:pt>
                  <c:pt idx="403">
                    <c:v>No</c:v>
                  </c:pt>
                  <c:pt idx="404">
                    <c:v>No</c:v>
                  </c:pt>
                  <c:pt idx="405">
                    <c:v>No</c:v>
                  </c:pt>
                  <c:pt idx="406">
                    <c:v>No</c:v>
                  </c:pt>
                  <c:pt idx="407">
                    <c:v>No</c:v>
                  </c:pt>
                  <c:pt idx="408">
                    <c:v>No</c:v>
                  </c:pt>
                  <c:pt idx="409">
                    <c:v>No</c:v>
                  </c:pt>
                  <c:pt idx="410">
                    <c:v>No</c:v>
                  </c:pt>
                  <c:pt idx="411">
                    <c:v>No</c:v>
                  </c:pt>
                  <c:pt idx="412">
                    <c:v>No</c:v>
                  </c:pt>
                  <c:pt idx="413">
                    <c:v>Yes</c:v>
                  </c:pt>
                  <c:pt idx="414">
                    <c:v>No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No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No</c:v>
                  </c:pt>
                  <c:pt idx="421">
                    <c:v>No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No</c:v>
                  </c:pt>
                  <c:pt idx="425">
                    <c:v>No</c:v>
                  </c:pt>
                  <c:pt idx="426">
                    <c:v>No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No</c:v>
                  </c:pt>
                  <c:pt idx="431">
                    <c:v>Yes</c:v>
                  </c:pt>
                  <c:pt idx="432">
                    <c:v>No</c:v>
                  </c:pt>
                  <c:pt idx="433">
                    <c:v>No</c:v>
                  </c:pt>
                  <c:pt idx="434">
                    <c:v>No</c:v>
                  </c:pt>
                  <c:pt idx="435">
                    <c:v>No</c:v>
                  </c:pt>
                  <c:pt idx="436">
                    <c:v>Yes</c:v>
                  </c:pt>
                  <c:pt idx="437">
                    <c:v>No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Yes</c:v>
                  </c:pt>
                  <c:pt idx="441">
                    <c:v>Yes</c:v>
                  </c:pt>
                  <c:pt idx="442">
                    <c:v>Yes</c:v>
                  </c:pt>
                  <c:pt idx="443">
                    <c:v>No</c:v>
                  </c:pt>
                  <c:pt idx="444">
                    <c:v>No</c:v>
                  </c:pt>
                  <c:pt idx="445">
                    <c:v>Yes</c:v>
                  </c:pt>
                  <c:pt idx="446">
                    <c:v>Yes</c:v>
                  </c:pt>
                  <c:pt idx="447">
                    <c:v>Yes</c:v>
                  </c:pt>
                  <c:pt idx="448">
                    <c:v>No</c:v>
                  </c:pt>
                  <c:pt idx="449">
                    <c:v>No</c:v>
                  </c:pt>
                  <c:pt idx="450">
                    <c:v>No</c:v>
                  </c:pt>
                  <c:pt idx="451">
                    <c:v>No</c:v>
                  </c:pt>
                  <c:pt idx="452">
                    <c:v>No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No</c:v>
                  </c:pt>
                  <c:pt idx="457">
                    <c:v>Yes</c:v>
                  </c:pt>
                  <c:pt idx="458">
                    <c:v>Yes</c:v>
                  </c:pt>
                  <c:pt idx="459">
                    <c:v>Yes</c:v>
                  </c:pt>
                  <c:pt idx="460">
                    <c:v>Yes</c:v>
                  </c:pt>
                  <c:pt idx="461">
                    <c:v>Yes</c:v>
                  </c:pt>
                  <c:pt idx="462">
                    <c:v>No</c:v>
                  </c:pt>
                  <c:pt idx="463">
                    <c:v>No</c:v>
                  </c:pt>
                  <c:pt idx="464">
                    <c:v>Yes</c:v>
                  </c:pt>
                  <c:pt idx="465">
                    <c:v>No</c:v>
                  </c:pt>
                  <c:pt idx="466">
                    <c:v>No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No</c:v>
                  </c:pt>
                  <c:pt idx="470">
                    <c:v>No</c:v>
                  </c:pt>
                  <c:pt idx="471">
                    <c:v>No</c:v>
                  </c:pt>
                  <c:pt idx="472">
                    <c:v>Yes</c:v>
                  </c:pt>
                  <c:pt idx="473">
                    <c:v>No</c:v>
                  </c:pt>
                  <c:pt idx="474">
                    <c:v>Yes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No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No</c:v>
                  </c:pt>
                  <c:pt idx="483">
                    <c:v>Yes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No</c:v>
                  </c:pt>
                  <c:pt idx="487">
                    <c:v>No</c:v>
                  </c:pt>
                  <c:pt idx="488">
                    <c:v>Yes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No</c:v>
                  </c:pt>
                  <c:pt idx="493">
                    <c:v>Yes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No</c:v>
                  </c:pt>
                  <c:pt idx="497">
                    <c:v>Yes</c:v>
                  </c:pt>
                  <c:pt idx="498">
                    <c:v>Yes</c:v>
                  </c:pt>
                  <c:pt idx="499">
                    <c:v>No</c:v>
                  </c:pt>
                  <c:pt idx="500">
                    <c:v>No</c:v>
                  </c:pt>
                  <c:pt idx="501">
                    <c:v>No</c:v>
                  </c:pt>
                  <c:pt idx="502">
                    <c:v>No</c:v>
                  </c:pt>
                  <c:pt idx="503">
                    <c:v>Yes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No</c:v>
                  </c:pt>
                  <c:pt idx="507">
                    <c:v>No</c:v>
                  </c:pt>
                  <c:pt idx="508">
                    <c:v>No</c:v>
                  </c:pt>
                  <c:pt idx="509">
                    <c:v>Yes</c:v>
                  </c:pt>
                  <c:pt idx="510">
                    <c:v>No</c:v>
                  </c:pt>
                  <c:pt idx="511">
                    <c:v>No</c:v>
                  </c:pt>
                  <c:pt idx="512">
                    <c:v>No</c:v>
                  </c:pt>
                  <c:pt idx="513">
                    <c:v>No</c:v>
                  </c:pt>
                  <c:pt idx="514">
                    <c:v>No</c:v>
                  </c:pt>
                  <c:pt idx="515">
                    <c:v>No</c:v>
                  </c:pt>
                  <c:pt idx="516">
                    <c:v>Yes</c:v>
                  </c:pt>
                  <c:pt idx="517">
                    <c:v>Yes</c:v>
                  </c:pt>
                  <c:pt idx="518">
                    <c:v>No</c:v>
                  </c:pt>
                  <c:pt idx="519">
                    <c:v>Yes</c:v>
                  </c:pt>
                  <c:pt idx="520">
                    <c:v>No</c:v>
                  </c:pt>
                  <c:pt idx="521">
                    <c:v>No</c:v>
                  </c:pt>
                  <c:pt idx="522">
                    <c:v>No</c:v>
                  </c:pt>
                  <c:pt idx="523">
                    <c:v>Yes</c:v>
                  </c:pt>
                  <c:pt idx="524">
                    <c:v>Yes</c:v>
                  </c:pt>
                  <c:pt idx="525">
                    <c:v>No</c:v>
                  </c:pt>
                  <c:pt idx="526">
                    <c:v>Yes</c:v>
                  </c:pt>
                  <c:pt idx="527">
                    <c:v>Yes</c:v>
                  </c:pt>
                  <c:pt idx="528">
                    <c:v>No</c:v>
                  </c:pt>
                  <c:pt idx="529">
                    <c:v>Yes</c:v>
                  </c:pt>
                  <c:pt idx="530">
                    <c:v>No</c:v>
                  </c:pt>
                  <c:pt idx="531">
                    <c:v>Yes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No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No</c:v>
                  </c:pt>
                  <c:pt idx="538">
                    <c:v>No</c:v>
                  </c:pt>
                  <c:pt idx="539">
                    <c:v>No</c:v>
                  </c:pt>
                  <c:pt idx="540">
                    <c:v>No</c:v>
                  </c:pt>
                  <c:pt idx="541">
                    <c:v>No</c:v>
                  </c:pt>
                  <c:pt idx="542">
                    <c:v>No</c:v>
                  </c:pt>
                  <c:pt idx="543">
                    <c:v>Yes</c:v>
                  </c:pt>
                  <c:pt idx="544">
                    <c:v>Yes</c:v>
                  </c:pt>
                  <c:pt idx="545">
                    <c:v>Yes</c:v>
                  </c:pt>
                  <c:pt idx="546">
                    <c:v>No</c:v>
                  </c:pt>
                  <c:pt idx="547">
                    <c:v>No</c:v>
                  </c:pt>
                  <c:pt idx="548">
                    <c:v>No</c:v>
                  </c:pt>
                  <c:pt idx="549">
                    <c:v>No</c:v>
                  </c:pt>
                  <c:pt idx="550">
                    <c:v>No</c:v>
                  </c:pt>
                  <c:pt idx="551">
                    <c:v>No</c:v>
                  </c:pt>
                  <c:pt idx="552">
                    <c:v>Yes</c:v>
                  </c:pt>
                  <c:pt idx="553">
                    <c:v>Yes</c:v>
                  </c:pt>
                  <c:pt idx="554">
                    <c:v>No</c:v>
                  </c:pt>
                  <c:pt idx="555">
                    <c:v>Yes</c:v>
                  </c:pt>
                  <c:pt idx="556">
                    <c:v>Yes</c:v>
                  </c:pt>
                  <c:pt idx="557">
                    <c:v>No</c:v>
                  </c:pt>
                  <c:pt idx="558">
                    <c:v>Yes</c:v>
                  </c:pt>
                  <c:pt idx="559">
                    <c:v>No</c:v>
                  </c:pt>
                  <c:pt idx="560">
                    <c:v>No</c:v>
                  </c:pt>
                  <c:pt idx="561">
                    <c:v>No</c:v>
                  </c:pt>
                  <c:pt idx="562">
                    <c:v>No</c:v>
                  </c:pt>
                  <c:pt idx="563">
                    <c:v>Yes</c:v>
                  </c:pt>
                  <c:pt idx="564">
                    <c:v>No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Yes</c:v>
                  </c:pt>
                  <c:pt idx="569">
                    <c:v>No</c:v>
                  </c:pt>
                  <c:pt idx="570">
                    <c:v>Yes</c:v>
                  </c:pt>
                  <c:pt idx="571">
                    <c:v>Yes</c:v>
                  </c:pt>
                  <c:pt idx="572">
                    <c:v>No</c:v>
                  </c:pt>
                  <c:pt idx="573">
                    <c:v>No</c:v>
                  </c:pt>
                  <c:pt idx="574">
                    <c:v>No</c:v>
                  </c:pt>
                  <c:pt idx="575">
                    <c:v>No</c:v>
                  </c:pt>
                  <c:pt idx="576">
                    <c:v>No</c:v>
                  </c:pt>
                  <c:pt idx="577">
                    <c:v>No</c:v>
                  </c:pt>
                  <c:pt idx="578">
                    <c:v>No</c:v>
                  </c:pt>
                  <c:pt idx="579">
                    <c:v>Yes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No</c:v>
                  </c:pt>
                  <c:pt idx="583">
                    <c:v>No</c:v>
                  </c:pt>
                  <c:pt idx="584">
                    <c:v>No</c:v>
                  </c:pt>
                  <c:pt idx="585">
                    <c:v>Yes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No</c:v>
                  </c:pt>
                  <c:pt idx="589">
                    <c:v>No</c:v>
                  </c:pt>
                  <c:pt idx="590">
                    <c:v>No</c:v>
                  </c:pt>
                  <c:pt idx="591">
                    <c:v>Yes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No</c:v>
                  </c:pt>
                  <c:pt idx="595">
                    <c:v>Yes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Yes</c:v>
                  </c:pt>
                  <c:pt idx="600">
                    <c:v>No</c:v>
                  </c:pt>
                  <c:pt idx="601">
                    <c:v>No</c:v>
                  </c:pt>
                  <c:pt idx="602">
                    <c:v>Yes</c:v>
                  </c:pt>
                  <c:pt idx="603">
                    <c:v>Yes</c:v>
                  </c:pt>
                  <c:pt idx="604">
                    <c:v>No</c:v>
                  </c:pt>
                  <c:pt idx="605">
                    <c:v>No</c:v>
                  </c:pt>
                  <c:pt idx="606">
                    <c:v>No</c:v>
                  </c:pt>
                  <c:pt idx="607">
                    <c:v>No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Yes</c:v>
                  </c:pt>
                  <c:pt idx="611">
                    <c:v>No</c:v>
                  </c:pt>
                  <c:pt idx="612">
                    <c:v>Yes</c:v>
                  </c:pt>
                  <c:pt idx="613">
                    <c:v>No</c:v>
                  </c:pt>
                  <c:pt idx="614">
                    <c:v>No</c:v>
                  </c:pt>
                  <c:pt idx="615">
                    <c:v>No</c:v>
                  </c:pt>
                  <c:pt idx="616">
                    <c:v>No</c:v>
                  </c:pt>
                  <c:pt idx="617">
                    <c:v>No</c:v>
                  </c:pt>
                  <c:pt idx="618">
                    <c:v>No</c:v>
                  </c:pt>
                  <c:pt idx="619">
                    <c:v>No</c:v>
                  </c:pt>
                  <c:pt idx="620">
                    <c:v>No</c:v>
                  </c:pt>
                  <c:pt idx="621">
                    <c:v>No</c:v>
                  </c:pt>
                  <c:pt idx="622">
                    <c:v>No</c:v>
                  </c:pt>
                  <c:pt idx="623">
                    <c:v>No</c:v>
                  </c:pt>
                  <c:pt idx="624">
                    <c:v>Yes</c:v>
                  </c:pt>
                  <c:pt idx="625">
                    <c:v>No</c:v>
                  </c:pt>
                  <c:pt idx="626">
                    <c:v>No</c:v>
                  </c:pt>
                  <c:pt idx="627">
                    <c:v>No</c:v>
                  </c:pt>
                  <c:pt idx="628">
                    <c:v>No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No</c:v>
                  </c:pt>
                  <c:pt idx="634">
                    <c:v>No</c:v>
                  </c:pt>
                  <c:pt idx="635">
                    <c:v>No</c:v>
                  </c:pt>
                  <c:pt idx="636">
                    <c:v>No</c:v>
                  </c:pt>
                  <c:pt idx="637">
                    <c:v>No</c:v>
                  </c:pt>
                  <c:pt idx="638">
                    <c:v>No</c:v>
                  </c:pt>
                  <c:pt idx="639">
                    <c:v>No</c:v>
                  </c:pt>
                  <c:pt idx="640">
                    <c:v>No</c:v>
                  </c:pt>
                  <c:pt idx="641">
                    <c:v>No</c:v>
                  </c:pt>
                  <c:pt idx="642">
                    <c:v>Yes</c:v>
                  </c:pt>
                  <c:pt idx="643">
                    <c:v>Yes</c:v>
                  </c:pt>
                  <c:pt idx="644">
                    <c:v>No</c:v>
                  </c:pt>
                  <c:pt idx="645">
                    <c:v>No</c:v>
                  </c:pt>
                  <c:pt idx="646">
                    <c:v>No</c:v>
                  </c:pt>
                  <c:pt idx="647">
                    <c:v>No</c:v>
                  </c:pt>
                  <c:pt idx="648">
                    <c:v>No</c:v>
                  </c:pt>
                  <c:pt idx="649">
                    <c:v>No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No</c:v>
                  </c:pt>
                  <c:pt idx="653">
                    <c:v>No</c:v>
                  </c:pt>
                  <c:pt idx="654">
                    <c:v>No</c:v>
                  </c:pt>
                  <c:pt idx="655">
                    <c:v>No</c:v>
                  </c:pt>
                  <c:pt idx="656">
                    <c:v>No</c:v>
                  </c:pt>
                  <c:pt idx="657">
                    <c:v>Yes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No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No</c:v>
                  </c:pt>
                  <c:pt idx="666">
                    <c:v>No</c:v>
                  </c:pt>
                  <c:pt idx="667">
                    <c:v>Yes</c:v>
                  </c:pt>
                  <c:pt idx="668">
                    <c:v>No</c:v>
                  </c:pt>
                  <c:pt idx="669">
                    <c:v>No</c:v>
                  </c:pt>
                  <c:pt idx="670">
                    <c:v>No</c:v>
                  </c:pt>
                  <c:pt idx="671">
                    <c:v>No</c:v>
                  </c:pt>
                  <c:pt idx="672">
                    <c:v>No</c:v>
                  </c:pt>
                  <c:pt idx="673">
                    <c:v>No</c:v>
                  </c:pt>
                  <c:pt idx="674">
                    <c:v>Yes</c:v>
                  </c:pt>
                  <c:pt idx="675">
                    <c:v>No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No</c:v>
                  </c:pt>
                  <c:pt idx="679">
                    <c:v>No</c:v>
                  </c:pt>
                  <c:pt idx="680">
                    <c:v>Yes</c:v>
                  </c:pt>
                  <c:pt idx="681">
                    <c:v>No</c:v>
                  </c:pt>
                  <c:pt idx="682">
                    <c:v>No</c:v>
                  </c:pt>
                  <c:pt idx="683">
                    <c:v>No</c:v>
                  </c:pt>
                  <c:pt idx="684">
                    <c:v>No</c:v>
                  </c:pt>
                  <c:pt idx="685">
                    <c:v>Yes</c:v>
                  </c:pt>
                  <c:pt idx="686">
                    <c:v>No</c:v>
                  </c:pt>
                  <c:pt idx="687">
                    <c:v>No</c:v>
                  </c:pt>
                  <c:pt idx="688">
                    <c:v>No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No</c:v>
                  </c:pt>
                  <c:pt idx="696">
                    <c:v>No</c:v>
                  </c:pt>
                  <c:pt idx="697">
                    <c:v>No</c:v>
                  </c:pt>
                  <c:pt idx="698">
                    <c:v>Yes</c:v>
                  </c:pt>
                  <c:pt idx="699">
                    <c:v>No</c:v>
                  </c:pt>
                  <c:pt idx="700">
                    <c:v>No</c:v>
                  </c:pt>
                  <c:pt idx="701">
                    <c:v>No</c:v>
                  </c:pt>
                  <c:pt idx="702">
                    <c:v>Yes</c:v>
                  </c:pt>
                  <c:pt idx="703">
                    <c:v>No</c:v>
                  </c:pt>
                  <c:pt idx="704">
                    <c:v>No</c:v>
                  </c:pt>
                  <c:pt idx="705">
                    <c:v>No</c:v>
                  </c:pt>
                  <c:pt idx="706">
                    <c:v>No</c:v>
                  </c:pt>
                  <c:pt idx="707">
                    <c:v>No</c:v>
                  </c:pt>
                  <c:pt idx="708">
                    <c:v>No</c:v>
                  </c:pt>
                  <c:pt idx="709">
                    <c:v>No</c:v>
                  </c:pt>
                  <c:pt idx="710">
                    <c:v>No</c:v>
                  </c:pt>
                  <c:pt idx="711">
                    <c:v>No</c:v>
                  </c:pt>
                  <c:pt idx="712">
                    <c:v>No</c:v>
                  </c:pt>
                  <c:pt idx="713">
                    <c:v>Yes</c:v>
                  </c:pt>
                  <c:pt idx="714">
                    <c:v>No</c:v>
                  </c:pt>
                  <c:pt idx="715">
                    <c:v>No</c:v>
                  </c:pt>
                  <c:pt idx="716">
                    <c:v>No</c:v>
                  </c:pt>
                  <c:pt idx="717">
                    <c:v>No</c:v>
                  </c:pt>
                  <c:pt idx="718">
                    <c:v>No</c:v>
                  </c:pt>
                  <c:pt idx="719">
                    <c:v>No</c:v>
                  </c:pt>
                  <c:pt idx="720">
                    <c:v>No</c:v>
                  </c:pt>
                  <c:pt idx="721">
                    <c:v>Yes</c:v>
                  </c:pt>
                  <c:pt idx="722">
                    <c:v>Yes</c:v>
                  </c:pt>
                  <c:pt idx="723">
                    <c:v>Yes</c:v>
                  </c:pt>
                  <c:pt idx="724">
                    <c:v>No</c:v>
                  </c:pt>
                  <c:pt idx="725">
                    <c:v>No</c:v>
                  </c:pt>
                  <c:pt idx="726">
                    <c:v>No</c:v>
                  </c:pt>
                  <c:pt idx="727">
                    <c:v>No</c:v>
                  </c:pt>
                  <c:pt idx="728">
                    <c:v>No</c:v>
                  </c:pt>
                  <c:pt idx="729">
                    <c:v>No</c:v>
                  </c:pt>
                  <c:pt idx="730">
                    <c:v>No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No</c:v>
                  </c:pt>
                  <c:pt idx="734">
                    <c:v>No</c:v>
                  </c:pt>
                  <c:pt idx="735">
                    <c:v>Yes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No</c:v>
                  </c:pt>
                  <c:pt idx="739">
                    <c:v>No</c:v>
                  </c:pt>
                  <c:pt idx="740">
                    <c:v>No</c:v>
                  </c:pt>
                  <c:pt idx="741">
                    <c:v>No</c:v>
                  </c:pt>
                  <c:pt idx="742">
                    <c:v>Yes</c:v>
                  </c:pt>
                  <c:pt idx="743">
                    <c:v>No</c:v>
                  </c:pt>
                  <c:pt idx="744">
                    <c:v>No</c:v>
                  </c:pt>
                  <c:pt idx="745">
                    <c:v>No</c:v>
                  </c:pt>
                  <c:pt idx="746">
                    <c:v>No</c:v>
                  </c:pt>
                  <c:pt idx="747">
                    <c:v>Yes</c:v>
                  </c:pt>
                  <c:pt idx="748">
                    <c:v>No</c:v>
                  </c:pt>
                  <c:pt idx="749">
                    <c:v>No</c:v>
                  </c:pt>
                  <c:pt idx="750">
                    <c:v>Yes</c:v>
                  </c:pt>
                  <c:pt idx="751">
                    <c:v>No</c:v>
                  </c:pt>
                  <c:pt idx="752">
                    <c:v>No</c:v>
                  </c:pt>
                  <c:pt idx="753">
                    <c:v>No</c:v>
                  </c:pt>
                  <c:pt idx="754">
                    <c:v>No</c:v>
                  </c:pt>
                  <c:pt idx="755">
                    <c:v>No</c:v>
                  </c:pt>
                  <c:pt idx="756">
                    <c:v>Yes</c:v>
                  </c:pt>
                  <c:pt idx="757">
                    <c:v>No</c:v>
                  </c:pt>
                  <c:pt idx="758">
                    <c:v>No</c:v>
                  </c:pt>
                  <c:pt idx="759">
                    <c:v>No</c:v>
                  </c:pt>
                  <c:pt idx="760">
                    <c:v>No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No</c:v>
                  </c:pt>
                  <c:pt idx="767">
                    <c:v>No</c:v>
                  </c:pt>
                  <c:pt idx="768">
                    <c:v>No</c:v>
                  </c:pt>
                  <c:pt idx="769">
                    <c:v>No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Yes</c:v>
                  </c:pt>
                  <c:pt idx="776">
                    <c:v>No</c:v>
                  </c:pt>
                  <c:pt idx="777">
                    <c:v>No</c:v>
                  </c:pt>
                  <c:pt idx="778">
                    <c:v>No</c:v>
                  </c:pt>
                  <c:pt idx="779">
                    <c:v>No</c:v>
                  </c:pt>
                  <c:pt idx="780">
                    <c:v>No</c:v>
                  </c:pt>
                  <c:pt idx="781">
                    <c:v>No</c:v>
                  </c:pt>
                  <c:pt idx="782">
                    <c:v>No</c:v>
                  </c:pt>
                  <c:pt idx="783">
                    <c:v>No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No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Yes</c:v>
                  </c:pt>
                  <c:pt idx="792">
                    <c:v>No</c:v>
                  </c:pt>
                  <c:pt idx="793">
                    <c:v>No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No</c:v>
                  </c:pt>
                  <c:pt idx="798">
                    <c:v>No</c:v>
                  </c:pt>
                  <c:pt idx="799">
                    <c:v>Yes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No</c:v>
                  </c:pt>
                  <c:pt idx="803">
                    <c:v>No</c:v>
                  </c:pt>
                  <c:pt idx="804">
                    <c:v>No</c:v>
                  </c:pt>
                  <c:pt idx="805">
                    <c:v>Yes</c:v>
                  </c:pt>
                  <c:pt idx="806">
                    <c:v>No</c:v>
                  </c:pt>
                  <c:pt idx="807">
                    <c:v>No</c:v>
                  </c:pt>
                  <c:pt idx="808">
                    <c:v>Yes</c:v>
                  </c:pt>
                  <c:pt idx="809">
                    <c:v>No</c:v>
                  </c:pt>
                  <c:pt idx="810">
                    <c:v>No</c:v>
                  </c:pt>
                  <c:pt idx="811">
                    <c:v>No</c:v>
                  </c:pt>
                  <c:pt idx="812">
                    <c:v>No</c:v>
                  </c:pt>
                  <c:pt idx="813">
                    <c:v>No</c:v>
                  </c:pt>
                  <c:pt idx="814">
                    <c:v>No</c:v>
                  </c:pt>
                  <c:pt idx="815">
                    <c:v>Yes</c:v>
                  </c:pt>
                  <c:pt idx="816">
                    <c:v>Yes</c:v>
                  </c:pt>
                  <c:pt idx="817">
                    <c:v>Yes</c:v>
                  </c:pt>
                  <c:pt idx="818">
                    <c:v>No</c:v>
                  </c:pt>
                  <c:pt idx="819">
                    <c:v>No</c:v>
                  </c:pt>
                  <c:pt idx="820">
                    <c:v>Yes</c:v>
                  </c:pt>
                  <c:pt idx="821">
                    <c:v>No</c:v>
                  </c:pt>
                  <c:pt idx="822">
                    <c:v>Yes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Yes</c:v>
                  </c:pt>
                  <c:pt idx="826">
                    <c:v>No</c:v>
                  </c:pt>
                  <c:pt idx="827">
                    <c:v>Yes</c:v>
                  </c:pt>
                  <c:pt idx="828">
                    <c:v>Yes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No</c:v>
                  </c:pt>
                  <c:pt idx="832">
                    <c:v>No</c:v>
                  </c:pt>
                  <c:pt idx="833">
                    <c:v>No</c:v>
                  </c:pt>
                  <c:pt idx="834">
                    <c:v>No</c:v>
                  </c:pt>
                  <c:pt idx="835">
                    <c:v>No</c:v>
                  </c:pt>
                  <c:pt idx="836">
                    <c:v>No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No</c:v>
                  </c:pt>
                  <c:pt idx="840">
                    <c:v>No</c:v>
                  </c:pt>
                  <c:pt idx="841">
                    <c:v>No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No</c:v>
                  </c:pt>
                  <c:pt idx="847">
                    <c:v>Yes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Yes</c:v>
                  </c:pt>
                  <c:pt idx="852">
                    <c:v>No</c:v>
                  </c:pt>
                  <c:pt idx="853">
                    <c:v>No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No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No</c:v>
                  </c:pt>
                  <c:pt idx="862">
                    <c:v>Yes</c:v>
                  </c:pt>
                  <c:pt idx="863">
                    <c:v>No</c:v>
                  </c:pt>
                  <c:pt idx="864">
                    <c:v>No</c:v>
                  </c:pt>
                  <c:pt idx="865">
                    <c:v>No</c:v>
                  </c:pt>
                  <c:pt idx="866">
                    <c:v>No</c:v>
                  </c:pt>
                  <c:pt idx="867">
                    <c:v>Yes</c:v>
                  </c:pt>
                  <c:pt idx="868">
                    <c:v>Yes</c:v>
                  </c:pt>
                  <c:pt idx="869">
                    <c:v>Yes</c:v>
                  </c:pt>
                  <c:pt idx="870">
                    <c:v>Yes</c:v>
                  </c:pt>
                  <c:pt idx="871">
                    <c:v>No</c:v>
                  </c:pt>
                  <c:pt idx="872">
                    <c:v>No</c:v>
                  </c:pt>
                  <c:pt idx="873">
                    <c:v>No</c:v>
                  </c:pt>
                  <c:pt idx="874">
                    <c:v>No</c:v>
                  </c:pt>
                  <c:pt idx="875">
                    <c:v>No</c:v>
                  </c:pt>
                  <c:pt idx="876">
                    <c:v>No</c:v>
                  </c:pt>
                  <c:pt idx="877">
                    <c:v>No</c:v>
                  </c:pt>
                  <c:pt idx="878">
                    <c:v>No</c:v>
                  </c:pt>
                  <c:pt idx="879">
                    <c:v>Yes</c:v>
                  </c:pt>
                  <c:pt idx="880">
                    <c:v>No</c:v>
                  </c:pt>
                  <c:pt idx="881">
                    <c:v>No</c:v>
                  </c:pt>
                  <c:pt idx="882">
                    <c:v>Yes</c:v>
                  </c:pt>
                  <c:pt idx="883">
                    <c:v>No</c:v>
                  </c:pt>
                  <c:pt idx="884">
                    <c:v>No</c:v>
                  </c:pt>
                  <c:pt idx="885">
                    <c:v>No</c:v>
                  </c:pt>
                  <c:pt idx="886">
                    <c:v>No</c:v>
                  </c:pt>
                  <c:pt idx="887">
                    <c:v>No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No</c:v>
                  </c:pt>
                  <c:pt idx="892">
                    <c:v>No</c:v>
                  </c:pt>
                  <c:pt idx="893">
                    <c:v>Yes</c:v>
                  </c:pt>
                  <c:pt idx="894">
                    <c:v>Yes</c:v>
                  </c:pt>
                  <c:pt idx="895">
                    <c:v>No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Yes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Yes</c:v>
                  </c:pt>
                  <c:pt idx="906">
                    <c:v>Yes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No</c:v>
                  </c:pt>
                  <c:pt idx="911">
                    <c:v>No</c:v>
                  </c:pt>
                  <c:pt idx="912">
                    <c:v>No</c:v>
                  </c:pt>
                  <c:pt idx="913">
                    <c:v>No</c:v>
                  </c:pt>
                  <c:pt idx="914">
                    <c:v>No</c:v>
                  </c:pt>
                  <c:pt idx="915">
                    <c:v>No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No</c:v>
                  </c:pt>
                  <c:pt idx="919">
                    <c:v>No</c:v>
                  </c:pt>
                  <c:pt idx="920">
                    <c:v>No</c:v>
                  </c:pt>
                  <c:pt idx="921">
                    <c:v>No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No</c:v>
                  </c:pt>
                  <c:pt idx="925">
                    <c:v>No</c:v>
                  </c:pt>
                  <c:pt idx="926">
                    <c:v>No</c:v>
                  </c:pt>
                  <c:pt idx="927">
                    <c:v>No</c:v>
                  </c:pt>
                  <c:pt idx="928">
                    <c:v>No</c:v>
                  </c:pt>
                  <c:pt idx="929">
                    <c:v>No</c:v>
                  </c:pt>
                  <c:pt idx="930">
                    <c:v>Yes</c:v>
                  </c:pt>
                  <c:pt idx="931">
                    <c:v>No</c:v>
                  </c:pt>
                  <c:pt idx="932">
                    <c:v>Yes</c:v>
                  </c:pt>
                  <c:pt idx="933">
                    <c:v>Yes</c:v>
                  </c:pt>
                  <c:pt idx="934">
                    <c:v>No</c:v>
                  </c:pt>
                  <c:pt idx="935">
                    <c:v>No</c:v>
                  </c:pt>
                  <c:pt idx="936">
                    <c:v>No</c:v>
                  </c:pt>
                  <c:pt idx="937">
                    <c:v>Yes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No</c:v>
                  </c:pt>
                  <c:pt idx="941">
                    <c:v>No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No</c:v>
                  </c:pt>
                  <c:pt idx="945">
                    <c:v>No</c:v>
                  </c:pt>
                  <c:pt idx="946">
                    <c:v>No</c:v>
                  </c:pt>
                  <c:pt idx="947">
                    <c:v>No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No</c:v>
                  </c:pt>
                  <c:pt idx="954">
                    <c:v>No</c:v>
                  </c:pt>
                  <c:pt idx="955">
                    <c:v>No</c:v>
                  </c:pt>
                  <c:pt idx="956">
                    <c:v>No</c:v>
                  </c:pt>
                  <c:pt idx="957">
                    <c:v>No</c:v>
                  </c:pt>
                  <c:pt idx="958">
                    <c:v>No</c:v>
                  </c:pt>
                  <c:pt idx="959">
                    <c:v>Yes</c:v>
                  </c:pt>
                  <c:pt idx="960">
                    <c:v>Yes</c:v>
                  </c:pt>
                  <c:pt idx="961">
                    <c:v>No</c:v>
                  </c:pt>
                  <c:pt idx="962">
                    <c:v>No</c:v>
                  </c:pt>
                  <c:pt idx="963">
                    <c:v>No</c:v>
                  </c:pt>
                  <c:pt idx="964">
                    <c:v>No</c:v>
                  </c:pt>
                  <c:pt idx="965">
                    <c:v>No</c:v>
                  </c:pt>
                  <c:pt idx="966">
                    <c:v>No</c:v>
                  </c:pt>
                  <c:pt idx="967">
                    <c:v>No</c:v>
                  </c:pt>
                  <c:pt idx="968">
                    <c:v>No</c:v>
                  </c:pt>
                  <c:pt idx="969">
                    <c:v>Yes</c:v>
                  </c:pt>
                  <c:pt idx="970">
                    <c:v>No</c:v>
                  </c:pt>
                  <c:pt idx="971">
                    <c:v>No</c:v>
                  </c:pt>
                  <c:pt idx="972">
                    <c:v>No</c:v>
                  </c:pt>
                  <c:pt idx="973">
                    <c:v>Yes</c:v>
                  </c:pt>
                  <c:pt idx="974">
                    <c:v>No</c:v>
                  </c:pt>
                  <c:pt idx="975">
                    <c:v>No</c:v>
                  </c:pt>
                  <c:pt idx="976">
                    <c:v>Yes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No</c:v>
                  </c:pt>
                  <c:pt idx="980">
                    <c:v>No</c:v>
                  </c:pt>
                  <c:pt idx="981">
                    <c:v>No</c:v>
                  </c:pt>
                  <c:pt idx="982">
                    <c:v>No</c:v>
                  </c:pt>
                  <c:pt idx="983">
                    <c:v>No</c:v>
                  </c:pt>
                  <c:pt idx="984">
                    <c:v>No</c:v>
                  </c:pt>
                  <c:pt idx="985">
                    <c:v>No</c:v>
                  </c:pt>
                  <c:pt idx="986">
                    <c:v>Yes</c:v>
                  </c:pt>
                  <c:pt idx="987">
                    <c:v>No</c:v>
                  </c:pt>
                  <c:pt idx="988">
                    <c:v>Yes</c:v>
                  </c:pt>
                  <c:pt idx="989">
                    <c:v>No</c:v>
                  </c:pt>
                  <c:pt idx="990">
                    <c:v>No</c:v>
                  </c:pt>
                  <c:pt idx="991">
                    <c:v>No</c:v>
                  </c:pt>
                  <c:pt idx="992">
                    <c:v>No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No</c:v>
                  </c:pt>
                  <c:pt idx="996">
                    <c:v>Yes</c:v>
                  </c:pt>
                  <c:pt idx="997">
                    <c:v>No</c:v>
                  </c:pt>
                  <c:pt idx="998">
                    <c:v>Yes</c:v>
                  </c:pt>
                  <c:pt idx="999">
                    <c:v>No</c:v>
                  </c:pt>
                  <c:pt idx="1000">
                    <c:v>Yes</c:v>
                  </c:pt>
                  <c:pt idx="1001">
                    <c:v>No</c:v>
                  </c:pt>
                  <c:pt idx="1002">
                    <c:v>No</c:v>
                  </c:pt>
                  <c:pt idx="1003">
                    <c:v>No</c:v>
                  </c:pt>
                  <c:pt idx="1004">
                    <c:v>No</c:v>
                  </c:pt>
                  <c:pt idx="1005">
                    <c:v>Yes</c:v>
                  </c:pt>
                  <c:pt idx="1006">
                    <c:v>Yes</c:v>
                  </c:pt>
                  <c:pt idx="1007">
                    <c:v>No</c:v>
                  </c:pt>
                  <c:pt idx="1008">
                    <c:v>No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No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No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No</c:v>
                  </c:pt>
                  <c:pt idx="1020">
                    <c:v>No</c:v>
                  </c:pt>
                  <c:pt idx="1021">
                    <c:v>No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No</c:v>
                  </c:pt>
                  <c:pt idx="1026">
                    <c:v>No</c:v>
                  </c:pt>
                  <c:pt idx="1027">
                    <c:v>No</c:v>
                  </c:pt>
                  <c:pt idx="1028">
                    <c:v>No</c:v>
                  </c:pt>
                  <c:pt idx="1029">
                    <c:v>Yes</c:v>
                  </c:pt>
                  <c:pt idx="1030">
                    <c:v>No</c:v>
                  </c:pt>
                  <c:pt idx="1031">
                    <c:v>Yes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No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No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No</c:v>
                  </c:pt>
                  <c:pt idx="1043">
                    <c:v>No</c:v>
                  </c:pt>
                  <c:pt idx="1044">
                    <c:v>No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No</c:v>
                  </c:pt>
                  <c:pt idx="1050">
                    <c:v>No</c:v>
                  </c:pt>
                  <c:pt idx="1051">
                    <c:v>No</c:v>
                  </c:pt>
                  <c:pt idx="1052">
                    <c:v>No</c:v>
                  </c:pt>
                  <c:pt idx="1053">
                    <c:v>No</c:v>
                  </c:pt>
                  <c:pt idx="1054">
                    <c:v>No</c:v>
                  </c:pt>
                  <c:pt idx="1055">
                    <c:v>No</c:v>
                  </c:pt>
                  <c:pt idx="1056">
                    <c:v>No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No</c:v>
                  </c:pt>
                  <c:pt idx="1060">
                    <c:v>No</c:v>
                  </c:pt>
                  <c:pt idx="1061">
                    <c:v>No</c:v>
                  </c:pt>
                  <c:pt idx="1062">
                    <c:v>No</c:v>
                  </c:pt>
                  <c:pt idx="1063">
                    <c:v>No</c:v>
                  </c:pt>
                  <c:pt idx="1064">
                    <c:v>Yes</c:v>
                  </c:pt>
                  <c:pt idx="1065">
                    <c:v>No</c:v>
                  </c:pt>
                  <c:pt idx="1066">
                    <c:v>Yes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No</c:v>
                  </c:pt>
                  <c:pt idx="1072">
                    <c:v>No</c:v>
                  </c:pt>
                  <c:pt idx="1073">
                    <c:v>Yes</c:v>
                  </c:pt>
                  <c:pt idx="1074">
                    <c:v>No</c:v>
                  </c:pt>
                  <c:pt idx="1075">
                    <c:v>No</c:v>
                  </c:pt>
                  <c:pt idx="1076">
                    <c:v>No</c:v>
                  </c:pt>
                  <c:pt idx="1077">
                    <c:v>No</c:v>
                  </c:pt>
                  <c:pt idx="1078">
                    <c:v>No</c:v>
                  </c:pt>
                  <c:pt idx="1079">
                    <c:v>No</c:v>
                  </c:pt>
                  <c:pt idx="1080">
                    <c:v>No</c:v>
                  </c:pt>
                  <c:pt idx="1081">
                    <c:v>Yes</c:v>
                  </c:pt>
                  <c:pt idx="1082">
                    <c:v>No</c:v>
                  </c:pt>
                  <c:pt idx="1083">
                    <c:v>No</c:v>
                  </c:pt>
                  <c:pt idx="1084">
                    <c:v>No</c:v>
                  </c:pt>
                  <c:pt idx="1085">
                    <c:v>Yes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No</c:v>
                  </c:pt>
                  <c:pt idx="1089">
                    <c:v>Yes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No</c:v>
                  </c:pt>
                  <c:pt idx="1094">
                    <c:v>No</c:v>
                  </c:pt>
                  <c:pt idx="1095">
                    <c:v>No</c:v>
                  </c:pt>
                  <c:pt idx="1096">
                    <c:v>No</c:v>
                  </c:pt>
                  <c:pt idx="1097">
                    <c:v>No</c:v>
                  </c:pt>
                  <c:pt idx="1098">
                    <c:v>Yes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No</c:v>
                  </c:pt>
                  <c:pt idx="1102">
                    <c:v>No</c:v>
                  </c:pt>
                  <c:pt idx="1103">
                    <c:v>No</c:v>
                  </c:pt>
                  <c:pt idx="1104">
                    <c:v>No</c:v>
                  </c:pt>
                  <c:pt idx="1105">
                    <c:v>No</c:v>
                  </c:pt>
                  <c:pt idx="1106">
                    <c:v>No</c:v>
                  </c:pt>
                  <c:pt idx="1107">
                    <c:v>No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No</c:v>
                  </c:pt>
                  <c:pt idx="1111">
                    <c:v>No</c:v>
                  </c:pt>
                  <c:pt idx="1112">
                    <c:v>No</c:v>
                  </c:pt>
                  <c:pt idx="1113">
                    <c:v>Yes</c:v>
                  </c:pt>
                  <c:pt idx="1114">
                    <c:v>No</c:v>
                  </c:pt>
                  <c:pt idx="1115">
                    <c:v>No</c:v>
                  </c:pt>
                  <c:pt idx="1116">
                    <c:v>No</c:v>
                  </c:pt>
                  <c:pt idx="1117">
                    <c:v>No</c:v>
                  </c:pt>
                  <c:pt idx="1118">
                    <c:v>No</c:v>
                  </c:pt>
                  <c:pt idx="1119">
                    <c:v>Yes</c:v>
                  </c:pt>
                  <c:pt idx="1120">
                    <c:v>Yes</c:v>
                  </c:pt>
                  <c:pt idx="1121">
                    <c:v>Yes</c:v>
                  </c:pt>
                  <c:pt idx="1122">
                    <c:v>No</c:v>
                  </c:pt>
                  <c:pt idx="1123">
                    <c:v>Yes</c:v>
                  </c:pt>
                  <c:pt idx="1124">
                    <c:v>No</c:v>
                  </c:pt>
                  <c:pt idx="1125">
                    <c:v>No</c:v>
                  </c:pt>
                  <c:pt idx="1126">
                    <c:v>No</c:v>
                  </c:pt>
                  <c:pt idx="1127">
                    <c:v>No</c:v>
                  </c:pt>
                  <c:pt idx="1128">
                    <c:v>No</c:v>
                  </c:pt>
                  <c:pt idx="1129">
                    <c:v>Yes</c:v>
                  </c:pt>
                  <c:pt idx="1130">
                    <c:v>No</c:v>
                  </c:pt>
                  <c:pt idx="1131">
                    <c:v>No</c:v>
                  </c:pt>
                  <c:pt idx="1132">
                    <c:v>No</c:v>
                  </c:pt>
                  <c:pt idx="1133">
                    <c:v>No</c:v>
                  </c:pt>
                  <c:pt idx="1134">
                    <c:v>No</c:v>
                  </c:pt>
                  <c:pt idx="1135">
                    <c:v>No</c:v>
                  </c:pt>
                  <c:pt idx="1136">
                    <c:v>No</c:v>
                  </c:pt>
                  <c:pt idx="1137">
                    <c:v>No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Yes</c:v>
                  </c:pt>
                  <c:pt idx="1141">
                    <c:v>No</c:v>
                  </c:pt>
                  <c:pt idx="1142">
                    <c:v>Yes</c:v>
                  </c:pt>
                  <c:pt idx="1143">
                    <c:v>No</c:v>
                  </c:pt>
                  <c:pt idx="1144">
                    <c:v>No</c:v>
                  </c:pt>
                  <c:pt idx="1145">
                    <c:v>No</c:v>
                  </c:pt>
                  <c:pt idx="1146">
                    <c:v>No</c:v>
                  </c:pt>
                  <c:pt idx="1147">
                    <c:v>No</c:v>
                  </c:pt>
                  <c:pt idx="1148">
                    <c:v>No</c:v>
                  </c:pt>
                  <c:pt idx="1149">
                    <c:v>No</c:v>
                  </c:pt>
                  <c:pt idx="1150">
                    <c:v>No</c:v>
                  </c:pt>
                  <c:pt idx="1151">
                    <c:v>No</c:v>
                  </c:pt>
                  <c:pt idx="1152">
                    <c:v>No</c:v>
                  </c:pt>
                  <c:pt idx="1153">
                    <c:v>No</c:v>
                  </c:pt>
                  <c:pt idx="1154">
                    <c:v>No</c:v>
                  </c:pt>
                  <c:pt idx="1155">
                    <c:v>No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No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No</c:v>
                  </c:pt>
                  <c:pt idx="1163">
                    <c:v>No</c:v>
                  </c:pt>
                  <c:pt idx="1164">
                    <c:v>No</c:v>
                  </c:pt>
                  <c:pt idx="1165">
                    <c:v>No</c:v>
                  </c:pt>
                  <c:pt idx="1166">
                    <c:v>No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Yes</c:v>
                  </c:pt>
                  <c:pt idx="1170">
                    <c:v>No</c:v>
                  </c:pt>
                  <c:pt idx="1171">
                    <c:v>No</c:v>
                  </c:pt>
                  <c:pt idx="1172">
                    <c:v>No</c:v>
                  </c:pt>
                  <c:pt idx="1173">
                    <c:v>No</c:v>
                  </c:pt>
                  <c:pt idx="1174">
                    <c:v>No</c:v>
                  </c:pt>
                  <c:pt idx="1175">
                    <c:v>No</c:v>
                  </c:pt>
                  <c:pt idx="1176">
                    <c:v>No</c:v>
                  </c:pt>
                  <c:pt idx="1177">
                    <c:v>No</c:v>
                  </c:pt>
                  <c:pt idx="1178">
                    <c:v>No</c:v>
                  </c:pt>
                  <c:pt idx="1179">
                    <c:v>No</c:v>
                  </c:pt>
                  <c:pt idx="1180">
                    <c:v>No</c:v>
                  </c:pt>
                  <c:pt idx="1181">
                    <c:v>No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Yes</c:v>
                  </c:pt>
                  <c:pt idx="1188">
                    <c:v>No</c:v>
                  </c:pt>
                  <c:pt idx="1189">
                    <c:v>Yes</c:v>
                  </c:pt>
                  <c:pt idx="1190">
                    <c:v>Yes</c:v>
                  </c:pt>
                  <c:pt idx="1191">
                    <c:v>No</c:v>
                  </c:pt>
                  <c:pt idx="1192">
                    <c:v>No</c:v>
                  </c:pt>
                  <c:pt idx="1193">
                    <c:v>No</c:v>
                  </c:pt>
                  <c:pt idx="1194">
                    <c:v>No</c:v>
                  </c:pt>
                  <c:pt idx="1195">
                    <c:v>No</c:v>
                  </c:pt>
                  <c:pt idx="1196">
                    <c:v>No</c:v>
                  </c:pt>
                  <c:pt idx="1197">
                    <c:v>No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Yes</c:v>
                  </c:pt>
                  <c:pt idx="1202">
                    <c:v>No</c:v>
                  </c:pt>
                  <c:pt idx="1203">
                    <c:v>No</c:v>
                  </c:pt>
                  <c:pt idx="1204">
                    <c:v>No</c:v>
                  </c:pt>
                  <c:pt idx="1205">
                    <c:v>No</c:v>
                  </c:pt>
                  <c:pt idx="1206">
                    <c:v>No</c:v>
                  </c:pt>
                  <c:pt idx="1207">
                    <c:v>Yes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No</c:v>
                  </c:pt>
                  <c:pt idx="1211">
                    <c:v>No</c:v>
                  </c:pt>
                  <c:pt idx="1212">
                    <c:v>Yes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No</c:v>
                  </c:pt>
                  <c:pt idx="1216">
                    <c:v>No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No</c:v>
                  </c:pt>
                  <c:pt idx="1220">
                    <c:v>No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No</c:v>
                  </c:pt>
                  <c:pt idx="1226">
                    <c:v>No</c:v>
                  </c:pt>
                  <c:pt idx="1227">
                    <c:v>No</c:v>
                  </c:pt>
                  <c:pt idx="1228">
                    <c:v>No</c:v>
                  </c:pt>
                  <c:pt idx="1229">
                    <c:v>No</c:v>
                  </c:pt>
                  <c:pt idx="1230">
                    <c:v>No</c:v>
                  </c:pt>
                  <c:pt idx="1231">
                    <c:v>No</c:v>
                  </c:pt>
                  <c:pt idx="1232">
                    <c:v>No</c:v>
                  </c:pt>
                  <c:pt idx="1233">
                    <c:v>No</c:v>
                  </c:pt>
                  <c:pt idx="1234">
                    <c:v>Yes</c:v>
                  </c:pt>
                  <c:pt idx="1235">
                    <c:v>Yes</c:v>
                  </c:pt>
                  <c:pt idx="1236">
                    <c:v>No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Yes</c:v>
                  </c:pt>
                  <c:pt idx="1240">
                    <c:v>No</c:v>
                  </c:pt>
                  <c:pt idx="1241">
                    <c:v>No</c:v>
                  </c:pt>
                  <c:pt idx="1242">
                    <c:v>No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No</c:v>
                  </c:pt>
                  <c:pt idx="1246">
                    <c:v>Yes</c:v>
                  </c:pt>
                  <c:pt idx="1247">
                    <c:v>No</c:v>
                  </c:pt>
                  <c:pt idx="1248">
                    <c:v>No</c:v>
                  </c:pt>
                  <c:pt idx="1249">
                    <c:v>No</c:v>
                  </c:pt>
                  <c:pt idx="1250">
                    <c:v>No</c:v>
                  </c:pt>
                  <c:pt idx="1251">
                    <c:v>No</c:v>
                  </c:pt>
                  <c:pt idx="1252">
                    <c:v>No</c:v>
                  </c:pt>
                  <c:pt idx="1253">
                    <c:v>No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No</c:v>
                  </c:pt>
                  <c:pt idx="1258">
                    <c:v>No</c:v>
                  </c:pt>
                  <c:pt idx="1259">
                    <c:v>No</c:v>
                  </c:pt>
                  <c:pt idx="1260">
                    <c:v>No</c:v>
                  </c:pt>
                  <c:pt idx="1261">
                    <c:v>Yes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No</c:v>
                  </c:pt>
                  <c:pt idx="1266">
                    <c:v>No</c:v>
                  </c:pt>
                  <c:pt idx="1267">
                    <c:v>No</c:v>
                  </c:pt>
                  <c:pt idx="1268">
                    <c:v>Yes</c:v>
                  </c:pt>
                  <c:pt idx="1269">
                    <c:v>No</c:v>
                  </c:pt>
                  <c:pt idx="1270">
                    <c:v>No</c:v>
                  </c:pt>
                  <c:pt idx="1271">
                    <c:v>No</c:v>
                  </c:pt>
                  <c:pt idx="1272">
                    <c:v>Yes</c:v>
                  </c:pt>
                  <c:pt idx="1273">
                    <c:v>No</c:v>
                  </c:pt>
                  <c:pt idx="1274">
                    <c:v>No</c:v>
                  </c:pt>
                  <c:pt idx="1275">
                    <c:v>No</c:v>
                  </c:pt>
                  <c:pt idx="1276">
                    <c:v>No</c:v>
                  </c:pt>
                  <c:pt idx="1277">
                    <c:v>Yes</c:v>
                  </c:pt>
                  <c:pt idx="1278">
                    <c:v>Yes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No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No</c:v>
                  </c:pt>
                  <c:pt idx="1288">
                    <c:v>No</c:v>
                  </c:pt>
                  <c:pt idx="1289">
                    <c:v>No</c:v>
                  </c:pt>
                  <c:pt idx="1290">
                    <c:v>Yes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Yes</c:v>
                  </c:pt>
                  <c:pt idx="1295">
                    <c:v>No</c:v>
                  </c:pt>
                  <c:pt idx="1296">
                    <c:v>No</c:v>
                  </c:pt>
                  <c:pt idx="1297">
                    <c:v>No</c:v>
                  </c:pt>
                  <c:pt idx="1298">
                    <c:v>No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Yes</c:v>
                  </c:pt>
                  <c:pt idx="1302">
                    <c:v>No</c:v>
                  </c:pt>
                  <c:pt idx="1303">
                    <c:v>No</c:v>
                  </c:pt>
                  <c:pt idx="1304">
                    <c:v>Yes</c:v>
                  </c:pt>
                  <c:pt idx="1305">
                    <c:v>No</c:v>
                  </c:pt>
                  <c:pt idx="1306">
                    <c:v>No</c:v>
                  </c:pt>
                  <c:pt idx="1307">
                    <c:v>Yes</c:v>
                  </c:pt>
                  <c:pt idx="1308">
                    <c:v>No</c:v>
                  </c:pt>
                  <c:pt idx="1309">
                    <c:v>No</c:v>
                  </c:pt>
                  <c:pt idx="1310">
                    <c:v>No</c:v>
                  </c:pt>
                  <c:pt idx="1311">
                    <c:v>No</c:v>
                  </c:pt>
                  <c:pt idx="1312">
                    <c:v>Yes</c:v>
                  </c:pt>
                  <c:pt idx="1313">
                    <c:v>Yes</c:v>
                  </c:pt>
                  <c:pt idx="1314">
                    <c:v>No</c:v>
                  </c:pt>
                  <c:pt idx="1315">
                    <c:v>No</c:v>
                  </c:pt>
                  <c:pt idx="1316">
                    <c:v>No</c:v>
                  </c:pt>
                  <c:pt idx="1317">
                    <c:v>No</c:v>
                  </c:pt>
                  <c:pt idx="1318">
                    <c:v>No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No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Yes</c:v>
                  </c:pt>
                  <c:pt idx="1329">
                    <c:v>Yes</c:v>
                  </c:pt>
                  <c:pt idx="1330">
                    <c:v>Yes</c:v>
                  </c:pt>
                  <c:pt idx="1331">
                    <c:v>No</c:v>
                  </c:pt>
                  <c:pt idx="1332">
                    <c:v>No</c:v>
                  </c:pt>
                  <c:pt idx="1333">
                    <c:v>No</c:v>
                  </c:pt>
                  <c:pt idx="1334">
                    <c:v>No</c:v>
                  </c:pt>
                  <c:pt idx="1335">
                    <c:v>No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No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Yes</c:v>
                  </c:pt>
                  <c:pt idx="1343">
                    <c:v>No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No</c:v>
                  </c:pt>
                  <c:pt idx="1347">
                    <c:v>No</c:v>
                  </c:pt>
                  <c:pt idx="1348">
                    <c:v>No</c:v>
                  </c:pt>
                  <c:pt idx="1349">
                    <c:v>No</c:v>
                  </c:pt>
                  <c:pt idx="1350">
                    <c:v>Yes</c:v>
                  </c:pt>
                  <c:pt idx="1351">
                    <c:v>No</c:v>
                  </c:pt>
                  <c:pt idx="1352">
                    <c:v>No</c:v>
                  </c:pt>
                  <c:pt idx="1353">
                    <c:v>No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No</c:v>
                  </c:pt>
                  <c:pt idx="1358">
                    <c:v>Yes</c:v>
                  </c:pt>
                  <c:pt idx="1359">
                    <c:v>Yes</c:v>
                  </c:pt>
                  <c:pt idx="1360">
                    <c:v>No</c:v>
                  </c:pt>
                  <c:pt idx="1361">
                    <c:v>No</c:v>
                  </c:pt>
                  <c:pt idx="1362">
                    <c:v>No</c:v>
                  </c:pt>
                  <c:pt idx="1363">
                    <c:v>No</c:v>
                  </c:pt>
                  <c:pt idx="1364">
                    <c:v>No</c:v>
                  </c:pt>
                  <c:pt idx="1365">
                    <c:v>No</c:v>
                  </c:pt>
                  <c:pt idx="1366">
                    <c:v>No</c:v>
                  </c:pt>
                  <c:pt idx="1367">
                    <c:v>No</c:v>
                  </c:pt>
                  <c:pt idx="1368">
                    <c:v>No</c:v>
                  </c:pt>
                  <c:pt idx="1369">
                    <c:v>No</c:v>
                  </c:pt>
                  <c:pt idx="1370">
                    <c:v>No</c:v>
                  </c:pt>
                  <c:pt idx="1371">
                    <c:v>No</c:v>
                  </c:pt>
                  <c:pt idx="1372">
                    <c:v>No</c:v>
                  </c:pt>
                  <c:pt idx="1373">
                    <c:v>Yes</c:v>
                  </c:pt>
                  <c:pt idx="1374">
                    <c:v>No</c:v>
                  </c:pt>
                  <c:pt idx="1375">
                    <c:v>No</c:v>
                  </c:pt>
                  <c:pt idx="1376">
                    <c:v>Yes</c:v>
                  </c:pt>
                  <c:pt idx="1377">
                    <c:v>No</c:v>
                  </c:pt>
                  <c:pt idx="1378">
                    <c:v>No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No</c:v>
                  </c:pt>
                  <c:pt idx="1382">
                    <c:v>No</c:v>
                  </c:pt>
                  <c:pt idx="1383">
                    <c:v>No</c:v>
                  </c:pt>
                  <c:pt idx="1384">
                    <c:v>Yes</c:v>
                  </c:pt>
                  <c:pt idx="1385">
                    <c:v>No</c:v>
                  </c:pt>
                  <c:pt idx="1386">
                    <c:v>No</c:v>
                  </c:pt>
                  <c:pt idx="1387">
                    <c:v>No</c:v>
                  </c:pt>
                  <c:pt idx="1388">
                    <c:v>No</c:v>
                  </c:pt>
                  <c:pt idx="1389">
                    <c:v>No</c:v>
                  </c:pt>
                  <c:pt idx="1390">
                    <c:v>No</c:v>
                  </c:pt>
                  <c:pt idx="1391">
                    <c:v>No</c:v>
                  </c:pt>
                  <c:pt idx="1392">
                    <c:v>No</c:v>
                  </c:pt>
                  <c:pt idx="1393">
                    <c:v>No</c:v>
                  </c:pt>
                  <c:pt idx="1394">
                    <c:v>No</c:v>
                  </c:pt>
                  <c:pt idx="1395">
                    <c:v>Yes</c:v>
                  </c:pt>
                  <c:pt idx="1396">
                    <c:v>No</c:v>
                  </c:pt>
                  <c:pt idx="1397">
                    <c:v>No</c:v>
                  </c:pt>
                  <c:pt idx="1398">
                    <c:v>No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No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No</c:v>
                  </c:pt>
                  <c:pt idx="1406">
                    <c:v>No</c:v>
                  </c:pt>
                  <c:pt idx="1407">
                    <c:v>Yes</c:v>
                  </c:pt>
                  <c:pt idx="1408">
                    <c:v>No</c:v>
                  </c:pt>
                  <c:pt idx="1409">
                    <c:v>No</c:v>
                  </c:pt>
                  <c:pt idx="1410">
                    <c:v>No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Yes</c:v>
                  </c:pt>
                  <c:pt idx="1416">
                    <c:v>Yes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No</c:v>
                  </c:pt>
                  <c:pt idx="1420">
                    <c:v>No</c:v>
                  </c:pt>
                  <c:pt idx="1421">
                    <c:v>No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Yes</c:v>
                  </c:pt>
                  <c:pt idx="1425">
                    <c:v>No</c:v>
                  </c:pt>
                  <c:pt idx="1426">
                    <c:v>No</c:v>
                  </c:pt>
                  <c:pt idx="1427">
                    <c:v>No</c:v>
                  </c:pt>
                  <c:pt idx="1428">
                    <c:v>Yes</c:v>
                  </c:pt>
                  <c:pt idx="1429">
                    <c:v>No</c:v>
                  </c:pt>
                  <c:pt idx="1430">
                    <c:v>Yes</c:v>
                  </c:pt>
                  <c:pt idx="1431">
                    <c:v>No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Yes</c:v>
                  </c:pt>
                  <c:pt idx="1435">
                    <c:v>Yes</c:v>
                  </c:pt>
                  <c:pt idx="1436">
                    <c:v>No</c:v>
                  </c:pt>
                  <c:pt idx="1437">
                    <c:v>Yes</c:v>
                  </c:pt>
                  <c:pt idx="1438">
                    <c:v>No</c:v>
                  </c:pt>
                  <c:pt idx="1439">
                    <c:v>No</c:v>
                  </c:pt>
                  <c:pt idx="1440">
                    <c:v>Yes</c:v>
                  </c:pt>
                  <c:pt idx="1441">
                    <c:v>No</c:v>
                  </c:pt>
                  <c:pt idx="1442">
                    <c:v>Yes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No</c:v>
                  </c:pt>
                  <c:pt idx="1446">
                    <c:v>No</c:v>
                  </c:pt>
                  <c:pt idx="1447">
                    <c:v>No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No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No</c:v>
                  </c:pt>
                  <c:pt idx="1458">
                    <c:v>No</c:v>
                  </c:pt>
                  <c:pt idx="1459">
                    <c:v>No</c:v>
                  </c:pt>
                  <c:pt idx="1460">
                    <c:v>Yes</c:v>
                  </c:pt>
                  <c:pt idx="1461">
                    <c:v>Yes</c:v>
                  </c:pt>
                  <c:pt idx="1462">
                    <c:v>No</c:v>
                  </c:pt>
                  <c:pt idx="1463">
                    <c:v>No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No</c:v>
                  </c:pt>
                  <c:pt idx="1467">
                    <c:v>No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No</c:v>
                  </c:pt>
                  <c:pt idx="1472">
                    <c:v>No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No</c:v>
                  </c:pt>
                  <c:pt idx="1476">
                    <c:v>No</c:v>
                  </c:pt>
                  <c:pt idx="1477">
                    <c:v>Yes</c:v>
                  </c:pt>
                  <c:pt idx="1478">
                    <c:v>No</c:v>
                  </c:pt>
                  <c:pt idx="1479">
                    <c:v>No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No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No</c:v>
                  </c:pt>
                  <c:pt idx="1487">
                    <c:v>No</c:v>
                  </c:pt>
                  <c:pt idx="1488">
                    <c:v>No</c:v>
                  </c:pt>
                  <c:pt idx="1489">
                    <c:v>Yes</c:v>
                  </c:pt>
                  <c:pt idx="1490">
                    <c:v>No</c:v>
                  </c:pt>
                  <c:pt idx="1491">
                    <c:v>No</c:v>
                  </c:pt>
                  <c:pt idx="1492">
                    <c:v>No</c:v>
                  </c:pt>
                  <c:pt idx="1493">
                    <c:v>No</c:v>
                  </c:pt>
                  <c:pt idx="1494">
                    <c:v>No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No</c:v>
                  </c:pt>
                  <c:pt idx="1500">
                    <c:v>No</c:v>
                  </c:pt>
                  <c:pt idx="1501">
                    <c:v>No</c:v>
                  </c:pt>
                  <c:pt idx="1502">
                    <c:v>No</c:v>
                  </c:pt>
                  <c:pt idx="1503">
                    <c:v>No</c:v>
                  </c:pt>
                  <c:pt idx="1504">
                    <c:v>Yes</c:v>
                  </c:pt>
                  <c:pt idx="1505">
                    <c:v>No</c:v>
                  </c:pt>
                  <c:pt idx="1506">
                    <c:v>No</c:v>
                  </c:pt>
                  <c:pt idx="1507">
                    <c:v>Yes</c:v>
                  </c:pt>
                  <c:pt idx="1508">
                    <c:v>No</c:v>
                  </c:pt>
                  <c:pt idx="1509">
                    <c:v>No</c:v>
                  </c:pt>
                  <c:pt idx="1510">
                    <c:v>Yes</c:v>
                  </c:pt>
                  <c:pt idx="1511">
                    <c:v>No</c:v>
                  </c:pt>
                  <c:pt idx="1512">
                    <c:v>No</c:v>
                  </c:pt>
                  <c:pt idx="1513">
                    <c:v>No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No</c:v>
                  </c:pt>
                  <c:pt idx="1517">
                    <c:v>No</c:v>
                  </c:pt>
                  <c:pt idx="1518">
                    <c:v>No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No</c:v>
                  </c:pt>
                  <c:pt idx="1522">
                    <c:v>No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Yes</c:v>
                  </c:pt>
                  <c:pt idx="1528">
                    <c:v>No</c:v>
                  </c:pt>
                  <c:pt idx="1529">
                    <c:v>No</c:v>
                  </c:pt>
                  <c:pt idx="1530">
                    <c:v>No</c:v>
                  </c:pt>
                  <c:pt idx="1531">
                    <c:v>No</c:v>
                  </c:pt>
                  <c:pt idx="1532">
                    <c:v>No</c:v>
                  </c:pt>
                  <c:pt idx="1533">
                    <c:v>No</c:v>
                  </c:pt>
                  <c:pt idx="1534">
                    <c:v>No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Yes</c:v>
                  </c:pt>
                  <c:pt idx="1540">
                    <c:v>No</c:v>
                  </c:pt>
                  <c:pt idx="1541">
                    <c:v>No</c:v>
                  </c:pt>
                  <c:pt idx="1542">
                    <c:v>No</c:v>
                  </c:pt>
                  <c:pt idx="1543">
                    <c:v>No</c:v>
                  </c:pt>
                  <c:pt idx="1544">
                    <c:v>No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No</c:v>
                  </c:pt>
                  <c:pt idx="1548">
                    <c:v>No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Yes</c:v>
                  </c:pt>
                  <c:pt idx="1552">
                    <c:v>No</c:v>
                  </c:pt>
                  <c:pt idx="1553">
                    <c:v>No</c:v>
                  </c:pt>
                  <c:pt idx="1554">
                    <c:v>No</c:v>
                  </c:pt>
                  <c:pt idx="1555">
                    <c:v>No</c:v>
                  </c:pt>
                  <c:pt idx="1556">
                    <c:v>No</c:v>
                  </c:pt>
                  <c:pt idx="1557">
                    <c:v>No</c:v>
                  </c:pt>
                  <c:pt idx="1558">
                    <c:v>No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No</c:v>
                  </c:pt>
                  <c:pt idx="1562">
                    <c:v>No</c:v>
                  </c:pt>
                  <c:pt idx="1563">
                    <c:v>No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No</c:v>
                  </c:pt>
                  <c:pt idx="1571">
                    <c:v>No</c:v>
                  </c:pt>
                  <c:pt idx="1572">
                    <c:v>Yes</c:v>
                  </c:pt>
                  <c:pt idx="1573">
                    <c:v>No</c:v>
                  </c:pt>
                  <c:pt idx="1574">
                    <c:v>No</c:v>
                  </c:pt>
                  <c:pt idx="1575">
                    <c:v>No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No</c:v>
                  </c:pt>
                  <c:pt idx="1579">
                    <c:v>No</c:v>
                  </c:pt>
                  <c:pt idx="1580">
                    <c:v>Yes</c:v>
                  </c:pt>
                  <c:pt idx="1581">
                    <c:v>Yes</c:v>
                  </c:pt>
                  <c:pt idx="1582">
                    <c:v>No</c:v>
                  </c:pt>
                  <c:pt idx="1583">
                    <c:v>No</c:v>
                  </c:pt>
                  <c:pt idx="1584">
                    <c:v>No</c:v>
                  </c:pt>
                  <c:pt idx="1585">
                    <c:v>No</c:v>
                  </c:pt>
                  <c:pt idx="1586">
                    <c:v>No</c:v>
                  </c:pt>
                  <c:pt idx="1587">
                    <c:v>Yes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No</c:v>
                  </c:pt>
                  <c:pt idx="1591">
                    <c:v>No</c:v>
                  </c:pt>
                  <c:pt idx="1592">
                    <c:v>Yes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No</c:v>
                  </c:pt>
                  <c:pt idx="1596">
                    <c:v>No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Yes</c:v>
                  </c:pt>
                  <c:pt idx="1600">
                    <c:v>Yes</c:v>
                  </c:pt>
                  <c:pt idx="1601">
                    <c:v>No</c:v>
                  </c:pt>
                  <c:pt idx="1602">
                    <c:v>No</c:v>
                  </c:pt>
                  <c:pt idx="1603">
                    <c:v>No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No</c:v>
                  </c:pt>
                  <c:pt idx="1607">
                    <c:v>No</c:v>
                  </c:pt>
                  <c:pt idx="1608">
                    <c:v>No</c:v>
                  </c:pt>
                  <c:pt idx="1609">
                    <c:v>No</c:v>
                  </c:pt>
                  <c:pt idx="1610">
                    <c:v>No</c:v>
                  </c:pt>
                  <c:pt idx="1611">
                    <c:v>No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No</c:v>
                  </c:pt>
                  <c:pt idx="1615">
                    <c:v>No</c:v>
                  </c:pt>
                  <c:pt idx="1616">
                    <c:v>No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Yes</c:v>
                  </c:pt>
                  <c:pt idx="1620">
                    <c:v>No</c:v>
                  </c:pt>
                  <c:pt idx="1621">
                    <c:v>Yes</c:v>
                  </c:pt>
                  <c:pt idx="1622">
                    <c:v>Yes</c:v>
                  </c:pt>
                  <c:pt idx="1623">
                    <c:v>No</c:v>
                  </c:pt>
                  <c:pt idx="1624">
                    <c:v>No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No</c:v>
                  </c:pt>
                  <c:pt idx="1629">
                    <c:v>Yes</c:v>
                  </c:pt>
                  <c:pt idx="1630">
                    <c:v>No</c:v>
                  </c:pt>
                  <c:pt idx="1631">
                    <c:v>No</c:v>
                  </c:pt>
                  <c:pt idx="1632">
                    <c:v>No</c:v>
                  </c:pt>
                  <c:pt idx="1633">
                    <c:v>No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No</c:v>
                  </c:pt>
                  <c:pt idx="1637">
                    <c:v>No</c:v>
                  </c:pt>
                  <c:pt idx="1638">
                    <c:v>No</c:v>
                  </c:pt>
                  <c:pt idx="1639">
                    <c:v>No</c:v>
                  </c:pt>
                  <c:pt idx="1640">
                    <c:v>No</c:v>
                  </c:pt>
                  <c:pt idx="1641">
                    <c:v>No</c:v>
                  </c:pt>
                  <c:pt idx="1642">
                    <c:v>No</c:v>
                  </c:pt>
                  <c:pt idx="1643">
                    <c:v>No</c:v>
                  </c:pt>
                  <c:pt idx="1644">
                    <c:v>No</c:v>
                  </c:pt>
                  <c:pt idx="1645">
                    <c:v>No</c:v>
                  </c:pt>
                  <c:pt idx="1646">
                    <c:v>Yes</c:v>
                  </c:pt>
                  <c:pt idx="1647">
                    <c:v>No</c:v>
                  </c:pt>
                  <c:pt idx="1648">
                    <c:v>No</c:v>
                  </c:pt>
                  <c:pt idx="1649">
                    <c:v>Yes</c:v>
                  </c:pt>
                  <c:pt idx="1650">
                    <c:v>No</c:v>
                  </c:pt>
                  <c:pt idx="1651">
                    <c:v>No</c:v>
                  </c:pt>
                  <c:pt idx="1652">
                    <c:v>No</c:v>
                  </c:pt>
                  <c:pt idx="1653">
                    <c:v>Yes</c:v>
                  </c:pt>
                  <c:pt idx="1654">
                    <c:v>No</c:v>
                  </c:pt>
                  <c:pt idx="1655">
                    <c:v>No</c:v>
                  </c:pt>
                  <c:pt idx="1656">
                    <c:v>No</c:v>
                  </c:pt>
                  <c:pt idx="1657">
                    <c:v>No</c:v>
                  </c:pt>
                  <c:pt idx="1658">
                    <c:v>No</c:v>
                  </c:pt>
                  <c:pt idx="1659">
                    <c:v>No</c:v>
                  </c:pt>
                  <c:pt idx="1660">
                    <c:v>No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No</c:v>
                  </c:pt>
                  <c:pt idx="1664">
                    <c:v>Yes</c:v>
                  </c:pt>
                  <c:pt idx="1665">
                    <c:v>Yes</c:v>
                  </c:pt>
                  <c:pt idx="1666">
                    <c:v>No</c:v>
                  </c:pt>
                  <c:pt idx="1667">
                    <c:v>No</c:v>
                  </c:pt>
                  <c:pt idx="1668">
                    <c:v>No</c:v>
                  </c:pt>
                  <c:pt idx="1669">
                    <c:v>No</c:v>
                  </c:pt>
                  <c:pt idx="1670">
                    <c:v>Yes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No</c:v>
                  </c:pt>
                  <c:pt idx="1674">
                    <c:v>No</c:v>
                  </c:pt>
                  <c:pt idx="1675">
                    <c:v>No</c:v>
                  </c:pt>
                  <c:pt idx="1676">
                    <c:v>Yes</c:v>
                  </c:pt>
                  <c:pt idx="1677">
                    <c:v>No</c:v>
                  </c:pt>
                  <c:pt idx="1678">
                    <c:v>Yes</c:v>
                  </c:pt>
                  <c:pt idx="1679">
                    <c:v>No</c:v>
                  </c:pt>
                  <c:pt idx="1680">
                    <c:v>No</c:v>
                  </c:pt>
                  <c:pt idx="1681">
                    <c:v>No</c:v>
                  </c:pt>
                  <c:pt idx="1682">
                    <c:v>No</c:v>
                  </c:pt>
                  <c:pt idx="1683">
                    <c:v>Yes</c:v>
                  </c:pt>
                  <c:pt idx="1684">
                    <c:v>No</c:v>
                  </c:pt>
                  <c:pt idx="1685">
                    <c:v>No</c:v>
                  </c:pt>
                  <c:pt idx="1686">
                    <c:v>No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No</c:v>
                  </c:pt>
                  <c:pt idx="1690">
                    <c:v>No</c:v>
                  </c:pt>
                  <c:pt idx="1691">
                    <c:v>No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No</c:v>
                  </c:pt>
                  <c:pt idx="1695">
                    <c:v>No</c:v>
                  </c:pt>
                  <c:pt idx="1696">
                    <c:v>No</c:v>
                  </c:pt>
                  <c:pt idx="1697">
                    <c:v>No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No</c:v>
                  </c:pt>
                  <c:pt idx="1702">
                    <c:v>No</c:v>
                  </c:pt>
                  <c:pt idx="1703">
                    <c:v>No</c:v>
                  </c:pt>
                  <c:pt idx="1704">
                    <c:v>No</c:v>
                  </c:pt>
                  <c:pt idx="1705">
                    <c:v>No</c:v>
                  </c:pt>
                  <c:pt idx="1706">
                    <c:v>No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No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No</c:v>
                  </c:pt>
                  <c:pt idx="1714">
                    <c:v>No</c:v>
                  </c:pt>
                  <c:pt idx="1715">
                    <c:v>No</c:v>
                  </c:pt>
                  <c:pt idx="1716">
                    <c:v>No</c:v>
                  </c:pt>
                  <c:pt idx="1717">
                    <c:v>No</c:v>
                  </c:pt>
                  <c:pt idx="1718">
                    <c:v>No</c:v>
                  </c:pt>
                  <c:pt idx="1719">
                    <c:v>No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No</c:v>
                  </c:pt>
                  <c:pt idx="1724">
                    <c:v>No</c:v>
                  </c:pt>
                  <c:pt idx="1725">
                    <c:v>No</c:v>
                  </c:pt>
                  <c:pt idx="1726">
                    <c:v>No</c:v>
                  </c:pt>
                  <c:pt idx="1727">
                    <c:v>No</c:v>
                  </c:pt>
                  <c:pt idx="1728">
                    <c:v>No</c:v>
                  </c:pt>
                  <c:pt idx="1729">
                    <c:v>No</c:v>
                  </c:pt>
                  <c:pt idx="1730">
                    <c:v>No</c:v>
                  </c:pt>
                  <c:pt idx="1731">
                    <c:v>No</c:v>
                  </c:pt>
                  <c:pt idx="1732">
                    <c:v>No</c:v>
                  </c:pt>
                  <c:pt idx="1733">
                    <c:v>No</c:v>
                  </c:pt>
                  <c:pt idx="1734">
                    <c:v>No</c:v>
                  </c:pt>
                  <c:pt idx="1735">
                    <c:v>No</c:v>
                  </c:pt>
                  <c:pt idx="1736">
                    <c:v>Yes</c:v>
                  </c:pt>
                  <c:pt idx="1737">
                    <c:v>Yes</c:v>
                  </c:pt>
                  <c:pt idx="1738">
                    <c:v>No</c:v>
                  </c:pt>
                  <c:pt idx="1739">
                    <c:v>Yes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No</c:v>
                  </c:pt>
                  <c:pt idx="1743">
                    <c:v>No</c:v>
                  </c:pt>
                  <c:pt idx="1744">
                    <c:v>No</c:v>
                  </c:pt>
                  <c:pt idx="1745">
                    <c:v>Yes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No</c:v>
                  </c:pt>
                  <c:pt idx="1750">
                    <c:v>No</c:v>
                  </c:pt>
                  <c:pt idx="1751">
                    <c:v>Yes</c:v>
                  </c:pt>
                  <c:pt idx="1752">
                    <c:v>No</c:v>
                  </c:pt>
                  <c:pt idx="1753">
                    <c:v>Yes</c:v>
                  </c:pt>
                  <c:pt idx="1754">
                    <c:v>No</c:v>
                  </c:pt>
                  <c:pt idx="1755">
                    <c:v>Yes</c:v>
                  </c:pt>
                  <c:pt idx="1756">
                    <c:v>No</c:v>
                  </c:pt>
                  <c:pt idx="1757">
                    <c:v>Yes</c:v>
                  </c:pt>
                  <c:pt idx="1758">
                    <c:v>No</c:v>
                  </c:pt>
                  <c:pt idx="1759">
                    <c:v>No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No</c:v>
                  </c:pt>
                  <c:pt idx="1763">
                    <c:v>No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No</c:v>
                  </c:pt>
                  <c:pt idx="1767">
                    <c:v>No</c:v>
                  </c:pt>
                  <c:pt idx="1768">
                    <c:v>No</c:v>
                  </c:pt>
                  <c:pt idx="1769">
                    <c:v>No</c:v>
                  </c:pt>
                  <c:pt idx="1770">
                    <c:v>No</c:v>
                  </c:pt>
                  <c:pt idx="1771">
                    <c:v>No</c:v>
                  </c:pt>
                  <c:pt idx="1772">
                    <c:v>Yes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Yes</c:v>
                  </c:pt>
                  <c:pt idx="1776">
                    <c:v>No</c:v>
                  </c:pt>
                  <c:pt idx="1777">
                    <c:v>No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No</c:v>
                  </c:pt>
                  <c:pt idx="1781">
                    <c:v>Yes</c:v>
                  </c:pt>
                  <c:pt idx="1782">
                    <c:v>No</c:v>
                  </c:pt>
                  <c:pt idx="1783">
                    <c:v>No</c:v>
                  </c:pt>
                  <c:pt idx="1784">
                    <c:v>No</c:v>
                  </c:pt>
                  <c:pt idx="1785">
                    <c:v>No</c:v>
                  </c:pt>
                  <c:pt idx="1786">
                    <c:v>Yes</c:v>
                  </c:pt>
                  <c:pt idx="1787">
                    <c:v>No</c:v>
                  </c:pt>
                  <c:pt idx="1788">
                    <c:v>No</c:v>
                  </c:pt>
                  <c:pt idx="1789">
                    <c:v>No</c:v>
                  </c:pt>
                  <c:pt idx="1790">
                    <c:v>No</c:v>
                  </c:pt>
                  <c:pt idx="1791">
                    <c:v>No</c:v>
                  </c:pt>
                  <c:pt idx="1792">
                    <c:v>No</c:v>
                  </c:pt>
                  <c:pt idx="1793">
                    <c:v>No</c:v>
                  </c:pt>
                  <c:pt idx="1794">
                    <c:v>No</c:v>
                  </c:pt>
                  <c:pt idx="1795">
                    <c:v>No</c:v>
                  </c:pt>
                  <c:pt idx="1796">
                    <c:v>No</c:v>
                  </c:pt>
                  <c:pt idx="1797">
                    <c:v>No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No</c:v>
                  </c:pt>
                  <c:pt idx="1802">
                    <c:v>No</c:v>
                  </c:pt>
                  <c:pt idx="1803">
                    <c:v>No</c:v>
                  </c:pt>
                  <c:pt idx="1804">
                    <c:v>No</c:v>
                  </c:pt>
                  <c:pt idx="1805">
                    <c:v>No</c:v>
                  </c:pt>
                  <c:pt idx="1806">
                    <c:v>No</c:v>
                  </c:pt>
                  <c:pt idx="1807">
                    <c:v>No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Yes</c:v>
                  </c:pt>
                  <c:pt idx="1814">
                    <c:v>No</c:v>
                  </c:pt>
                  <c:pt idx="1815">
                    <c:v>Yes</c:v>
                  </c:pt>
                  <c:pt idx="1816">
                    <c:v>Yes</c:v>
                  </c:pt>
                  <c:pt idx="1817">
                    <c:v>No</c:v>
                  </c:pt>
                  <c:pt idx="1818">
                    <c:v>No</c:v>
                  </c:pt>
                  <c:pt idx="1819">
                    <c:v>No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No</c:v>
                  </c:pt>
                  <c:pt idx="1823">
                    <c:v>No</c:v>
                  </c:pt>
                  <c:pt idx="1824">
                    <c:v>No</c:v>
                  </c:pt>
                  <c:pt idx="1825">
                    <c:v>No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No</c:v>
                  </c:pt>
                  <c:pt idx="1830">
                    <c:v>Yes</c:v>
                  </c:pt>
                  <c:pt idx="1831">
                    <c:v>No</c:v>
                  </c:pt>
                  <c:pt idx="1832">
                    <c:v>No</c:v>
                  </c:pt>
                  <c:pt idx="1833">
                    <c:v>No</c:v>
                  </c:pt>
                  <c:pt idx="1834">
                    <c:v>Yes</c:v>
                  </c:pt>
                  <c:pt idx="1835">
                    <c:v>No</c:v>
                  </c:pt>
                  <c:pt idx="1836">
                    <c:v>No</c:v>
                  </c:pt>
                  <c:pt idx="1837">
                    <c:v>Yes</c:v>
                  </c:pt>
                  <c:pt idx="1838">
                    <c:v>No</c:v>
                  </c:pt>
                  <c:pt idx="1839">
                    <c:v>No</c:v>
                  </c:pt>
                  <c:pt idx="1840">
                    <c:v>No</c:v>
                  </c:pt>
                  <c:pt idx="1841">
                    <c:v>No</c:v>
                  </c:pt>
                  <c:pt idx="1842">
                    <c:v>No</c:v>
                  </c:pt>
                  <c:pt idx="1843">
                    <c:v>No</c:v>
                  </c:pt>
                  <c:pt idx="1844">
                    <c:v>No</c:v>
                  </c:pt>
                  <c:pt idx="1845">
                    <c:v>No</c:v>
                  </c:pt>
                  <c:pt idx="1846">
                    <c:v>No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Yes</c:v>
                  </c:pt>
                  <c:pt idx="1850">
                    <c:v>Yes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No</c:v>
                  </c:pt>
                  <c:pt idx="1854">
                    <c:v>No</c:v>
                  </c:pt>
                  <c:pt idx="1855">
                    <c:v>No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Yes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No</c:v>
                  </c:pt>
                  <c:pt idx="1864">
                    <c:v>No</c:v>
                  </c:pt>
                  <c:pt idx="1865">
                    <c:v>No</c:v>
                  </c:pt>
                  <c:pt idx="1866">
                    <c:v>No</c:v>
                  </c:pt>
                  <c:pt idx="1867">
                    <c:v>Yes</c:v>
                  </c:pt>
                  <c:pt idx="1868">
                    <c:v>No</c:v>
                  </c:pt>
                  <c:pt idx="1869">
                    <c:v>Yes</c:v>
                  </c:pt>
                  <c:pt idx="1870">
                    <c:v>No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No</c:v>
                  </c:pt>
                  <c:pt idx="1874">
                    <c:v>No</c:v>
                  </c:pt>
                  <c:pt idx="1875">
                    <c:v>No</c:v>
                  </c:pt>
                  <c:pt idx="1876">
                    <c:v>Yes</c:v>
                  </c:pt>
                  <c:pt idx="1877">
                    <c:v>No</c:v>
                  </c:pt>
                  <c:pt idx="1878">
                    <c:v>No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No</c:v>
                  </c:pt>
                  <c:pt idx="1882">
                    <c:v>No</c:v>
                  </c:pt>
                  <c:pt idx="1883">
                    <c:v>No</c:v>
                  </c:pt>
                  <c:pt idx="1884">
                    <c:v>No</c:v>
                  </c:pt>
                  <c:pt idx="1885">
                    <c:v>No</c:v>
                  </c:pt>
                  <c:pt idx="1886">
                    <c:v>No</c:v>
                  </c:pt>
                  <c:pt idx="1887">
                    <c:v>No</c:v>
                  </c:pt>
                  <c:pt idx="1888">
                    <c:v>No</c:v>
                  </c:pt>
                  <c:pt idx="1889">
                    <c:v>Yes</c:v>
                  </c:pt>
                  <c:pt idx="1890">
                    <c:v>No</c:v>
                  </c:pt>
                  <c:pt idx="1891">
                    <c:v>Yes</c:v>
                  </c:pt>
                  <c:pt idx="1892">
                    <c:v>No</c:v>
                  </c:pt>
                  <c:pt idx="1893">
                    <c:v>Yes</c:v>
                  </c:pt>
                  <c:pt idx="1894">
                    <c:v>Yes</c:v>
                  </c:pt>
                  <c:pt idx="1895">
                    <c:v>No</c:v>
                  </c:pt>
                  <c:pt idx="1896">
                    <c:v>No</c:v>
                  </c:pt>
                  <c:pt idx="1897">
                    <c:v>No</c:v>
                  </c:pt>
                  <c:pt idx="1898">
                    <c:v>No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Yes</c:v>
                  </c:pt>
                  <c:pt idx="1907">
                    <c:v>Yes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No</c:v>
                  </c:pt>
                  <c:pt idx="1912">
                    <c:v>Yes</c:v>
                  </c:pt>
                  <c:pt idx="1913">
                    <c:v>No</c:v>
                  </c:pt>
                  <c:pt idx="1914">
                    <c:v>Yes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No</c:v>
                  </c:pt>
                  <c:pt idx="1918">
                    <c:v>No</c:v>
                  </c:pt>
                  <c:pt idx="1919">
                    <c:v>No</c:v>
                  </c:pt>
                  <c:pt idx="1920">
                    <c:v>No</c:v>
                  </c:pt>
                  <c:pt idx="1921">
                    <c:v>No</c:v>
                  </c:pt>
                  <c:pt idx="1922">
                    <c:v>No</c:v>
                  </c:pt>
                  <c:pt idx="1923">
                    <c:v>No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No</c:v>
                  </c:pt>
                  <c:pt idx="1929">
                    <c:v>No</c:v>
                  </c:pt>
                  <c:pt idx="1930">
                    <c:v>No</c:v>
                  </c:pt>
                  <c:pt idx="1931">
                    <c:v>No</c:v>
                  </c:pt>
                  <c:pt idx="1932">
                    <c:v>No</c:v>
                  </c:pt>
                  <c:pt idx="1933">
                    <c:v>Yes</c:v>
                  </c:pt>
                  <c:pt idx="1934">
                    <c:v>No</c:v>
                  </c:pt>
                  <c:pt idx="1935">
                    <c:v>No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No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Yes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No</c:v>
                  </c:pt>
                  <c:pt idx="1945">
                    <c:v>No</c:v>
                  </c:pt>
                  <c:pt idx="1946">
                    <c:v>No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No</c:v>
                  </c:pt>
                  <c:pt idx="1950">
                    <c:v>Yes</c:v>
                  </c:pt>
                  <c:pt idx="1951">
                    <c:v>No</c:v>
                  </c:pt>
                  <c:pt idx="1952">
                    <c:v>No</c:v>
                  </c:pt>
                  <c:pt idx="1953">
                    <c:v>No</c:v>
                  </c:pt>
                  <c:pt idx="1954">
                    <c:v>No</c:v>
                  </c:pt>
                  <c:pt idx="1955">
                    <c:v>No</c:v>
                  </c:pt>
                  <c:pt idx="1956">
                    <c:v>No</c:v>
                  </c:pt>
                  <c:pt idx="1957">
                    <c:v>No</c:v>
                  </c:pt>
                  <c:pt idx="1958">
                    <c:v>No</c:v>
                  </c:pt>
                  <c:pt idx="1959">
                    <c:v>No</c:v>
                  </c:pt>
                  <c:pt idx="1960">
                    <c:v>No</c:v>
                  </c:pt>
                  <c:pt idx="1961">
                    <c:v>No</c:v>
                  </c:pt>
                  <c:pt idx="1962">
                    <c:v>Yes</c:v>
                  </c:pt>
                  <c:pt idx="1963">
                    <c:v>No</c:v>
                  </c:pt>
                  <c:pt idx="1964">
                    <c:v>No</c:v>
                  </c:pt>
                  <c:pt idx="1965">
                    <c:v>No</c:v>
                  </c:pt>
                  <c:pt idx="1966">
                    <c:v>No</c:v>
                  </c:pt>
                  <c:pt idx="1967">
                    <c:v>No</c:v>
                  </c:pt>
                  <c:pt idx="1968">
                    <c:v>Yes</c:v>
                  </c:pt>
                  <c:pt idx="1969">
                    <c:v>Yes</c:v>
                  </c:pt>
                  <c:pt idx="1970">
                    <c:v>No</c:v>
                  </c:pt>
                  <c:pt idx="1971">
                    <c:v>No</c:v>
                  </c:pt>
                  <c:pt idx="1972">
                    <c:v>No</c:v>
                  </c:pt>
                  <c:pt idx="1973">
                    <c:v>No</c:v>
                  </c:pt>
                  <c:pt idx="1974">
                    <c:v>No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No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Yes</c:v>
                  </c:pt>
                  <c:pt idx="1981">
                    <c:v>No</c:v>
                  </c:pt>
                  <c:pt idx="1982">
                    <c:v>Yes</c:v>
                  </c:pt>
                  <c:pt idx="1983">
                    <c:v>No</c:v>
                  </c:pt>
                  <c:pt idx="1984">
                    <c:v>Yes</c:v>
                  </c:pt>
                  <c:pt idx="1985">
                    <c:v>Yes</c:v>
                  </c:pt>
                  <c:pt idx="1986">
                    <c:v>Yes</c:v>
                  </c:pt>
                  <c:pt idx="1987">
                    <c:v>No</c:v>
                  </c:pt>
                  <c:pt idx="1988">
                    <c:v>Yes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No</c:v>
                  </c:pt>
                  <c:pt idx="1993">
                    <c:v>Yes</c:v>
                  </c:pt>
                  <c:pt idx="1994">
                    <c:v>Yes</c:v>
                  </c:pt>
                  <c:pt idx="1995">
                    <c:v>Yes</c:v>
                  </c:pt>
                  <c:pt idx="1996">
                    <c:v>Yes</c:v>
                  </c:pt>
                  <c:pt idx="1997">
                    <c:v>Yes</c:v>
                  </c:pt>
                  <c:pt idx="1998">
                    <c:v>No</c:v>
                  </c:pt>
                  <c:pt idx="1999">
                    <c:v>No</c:v>
                  </c:pt>
                  <c:pt idx="2000">
                    <c:v>No</c:v>
                  </c:pt>
                  <c:pt idx="2001">
                    <c:v>No</c:v>
                  </c:pt>
                  <c:pt idx="2002">
                    <c:v>No</c:v>
                  </c:pt>
                  <c:pt idx="2003">
                    <c:v>No</c:v>
                  </c:pt>
                  <c:pt idx="2004">
                    <c:v>No</c:v>
                  </c:pt>
                  <c:pt idx="2005">
                    <c:v>No</c:v>
                  </c:pt>
                  <c:pt idx="2006">
                    <c:v>Yes</c:v>
                  </c:pt>
                  <c:pt idx="2007">
                    <c:v>No</c:v>
                  </c:pt>
                  <c:pt idx="2008">
                    <c:v>No</c:v>
                  </c:pt>
                  <c:pt idx="2009">
                    <c:v>No</c:v>
                  </c:pt>
                  <c:pt idx="2010">
                    <c:v>No</c:v>
                  </c:pt>
                  <c:pt idx="2011">
                    <c:v>No</c:v>
                  </c:pt>
                  <c:pt idx="2012">
                    <c:v>No</c:v>
                  </c:pt>
                  <c:pt idx="2013">
                    <c:v>No</c:v>
                  </c:pt>
                  <c:pt idx="2014">
                    <c:v>No</c:v>
                  </c:pt>
                  <c:pt idx="2015">
                    <c:v>Yes</c:v>
                  </c:pt>
                  <c:pt idx="2016">
                    <c:v>No</c:v>
                  </c:pt>
                  <c:pt idx="2017">
                    <c:v>No</c:v>
                  </c:pt>
                  <c:pt idx="2018">
                    <c:v>Yes</c:v>
                  </c:pt>
                  <c:pt idx="2019">
                    <c:v>No</c:v>
                  </c:pt>
                  <c:pt idx="2020">
                    <c:v>No</c:v>
                  </c:pt>
                  <c:pt idx="2021">
                    <c:v>No</c:v>
                  </c:pt>
                  <c:pt idx="2022">
                    <c:v>No</c:v>
                  </c:pt>
                  <c:pt idx="2023">
                    <c:v>No</c:v>
                  </c:pt>
                  <c:pt idx="2024">
                    <c:v>No</c:v>
                  </c:pt>
                  <c:pt idx="2025">
                    <c:v>No</c:v>
                  </c:pt>
                  <c:pt idx="2026">
                    <c:v>Yes</c:v>
                  </c:pt>
                  <c:pt idx="2027">
                    <c:v>No</c:v>
                  </c:pt>
                  <c:pt idx="2028">
                    <c:v>No</c:v>
                  </c:pt>
                  <c:pt idx="2029">
                    <c:v>No</c:v>
                  </c:pt>
                  <c:pt idx="2030">
                    <c:v>No</c:v>
                  </c:pt>
                  <c:pt idx="2031">
                    <c:v>No</c:v>
                  </c:pt>
                  <c:pt idx="2032">
                    <c:v>Yes</c:v>
                  </c:pt>
                  <c:pt idx="2033">
                    <c:v>Yes</c:v>
                  </c:pt>
                  <c:pt idx="2034">
                    <c:v>No</c:v>
                  </c:pt>
                  <c:pt idx="2035">
                    <c:v>No</c:v>
                  </c:pt>
                  <c:pt idx="2036">
                    <c:v>No</c:v>
                  </c:pt>
                  <c:pt idx="2037">
                    <c:v>No</c:v>
                  </c:pt>
                  <c:pt idx="2038">
                    <c:v>Yes</c:v>
                  </c:pt>
                  <c:pt idx="2039">
                    <c:v>No</c:v>
                  </c:pt>
                  <c:pt idx="2040">
                    <c:v>No</c:v>
                  </c:pt>
                  <c:pt idx="2041">
                    <c:v>No</c:v>
                  </c:pt>
                  <c:pt idx="2042">
                    <c:v>No</c:v>
                  </c:pt>
                  <c:pt idx="2043">
                    <c:v>Yes</c:v>
                  </c:pt>
                  <c:pt idx="2044">
                    <c:v>No</c:v>
                  </c:pt>
                  <c:pt idx="2045">
                    <c:v>No</c:v>
                  </c:pt>
                  <c:pt idx="2046">
                    <c:v>No</c:v>
                  </c:pt>
                  <c:pt idx="2047">
                    <c:v>Yes</c:v>
                  </c:pt>
                  <c:pt idx="2048">
                    <c:v>Yes</c:v>
                  </c:pt>
                  <c:pt idx="2049">
                    <c:v>No</c:v>
                  </c:pt>
                  <c:pt idx="2050">
                    <c:v>Yes</c:v>
                  </c:pt>
                  <c:pt idx="2051">
                    <c:v>Yes</c:v>
                  </c:pt>
                  <c:pt idx="2052">
                    <c:v>Yes</c:v>
                  </c:pt>
                  <c:pt idx="2053">
                    <c:v>Yes</c:v>
                  </c:pt>
                  <c:pt idx="2054">
                    <c:v>Yes</c:v>
                  </c:pt>
                  <c:pt idx="2055">
                    <c:v>No</c:v>
                  </c:pt>
                  <c:pt idx="2056">
                    <c:v>No</c:v>
                  </c:pt>
                  <c:pt idx="2057">
                    <c:v>No</c:v>
                  </c:pt>
                  <c:pt idx="2058">
                    <c:v>No</c:v>
                  </c:pt>
                  <c:pt idx="2059">
                    <c:v>No</c:v>
                  </c:pt>
                  <c:pt idx="2060">
                    <c:v>No</c:v>
                  </c:pt>
                  <c:pt idx="2061">
                    <c:v>No</c:v>
                  </c:pt>
                  <c:pt idx="2062">
                    <c:v>Yes</c:v>
                  </c:pt>
                  <c:pt idx="2063">
                    <c:v>No</c:v>
                  </c:pt>
                  <c:pt idx="2064">
                    <c:v>No</c:v>
                  </c:pt>
                  <c:pt idx="2065">
                    <c:v>No</c:v>
                  </c:pt>
                  <c:pt idx="2066">
                    <c:v>No</c:v>
                  </c:pt>
                  <c:pt idx="2067">
                    <c:v>No</c:v>
                  </c:pt>
                  <c:pt idx="2068">
                    <c:v>No</c:v>
                  </c:pt>
                  <c:pt idx="2069">
                    <c:v>No</c:v>
                  </c:pt>
                  <c:pt idx="2070">
                    <c:v>Yes</c:v>
                  </c:pt>
                  <c:pt idx="2071">
                    <c:v>No</c:v>
                  </c:pt>
                  <c:pt idx="2072">
                    <c:v>Yes</c:v>
                  </c:pt>
                  <c:pt idx="2073">
                    <c:v>No</c:v>
                  </c:pt>
                  <c:pt idx="2074">
                    <c:v>No</c:v>
                  </c:pt>
                  <c:pt idx="2075">
                    <c:v>No</c:v>
                  </c:pt>
                  <c:pt idx="2076">
                    <c:v>No</c:v>
                  </c:pt>
                  <c:pt idx="2077">
                    <c:v>No</c:v>
                  </c:pt>
                  <c:pt idx="2078">
                    <c:v>No</c:v>
                  </c:pt>
                  <c:pt idx="2079">
                    <c:v>No</c:v>
                  </c:pt>
                  <c:pt idx="2080">
                    <c:v>No</c:v>
                  </c:pt>
                  <c:pt idx="2081">
                    <c:v>No</c:v>
                  </c:pt>
                  <c:pt idx="2082">
                    <c:v>No</c:v>
                  </c:pt>
                  <c:pt idx="2083">
                    <c:v>No</c:v>
                  </c:pt>
                  <c:pt idx="2084">
                    <c:v>No</c:v>
                  </c:pt>
                  <c:pt idx="2085">
                    <c:v>No</c:v>
                  </c:pt>
                  <c:pt idx="2086">
                    <c:v>No</c:v>
                  </c:pt>
                  <c:pt idx="2087">
                    <c:v>No</c:v>
                  </c:pt>
                  <c:pt idx="2088">
                    <c:v>No</c:v>
                  </c:pt>
                  <c:pt idx="2089">
                    <c:v>No</c:v>
                  </c:pt>
                  <c:pt idx="2090">
                    <c:v>No</c:v>
                  </c:pt>
                  <c:pt idx="2091">
                    <c:v>No</c:v>
                  </c:pt>
                  <c:pt idx="2092">
                    <c:v>No</c:v>
                  </c:pt>
                  <c:pt idx="2093">
                    <c:v>Yes</c:v>
                  </c:pt>
                  <c:pt idx="2094">
                    <c:v>No</c:v>
                  </c:pt>
                  <c:pt idx="2095">
                    <c:v>No</c:v>
                  </c:pt>
                  <c:pt idx="2096">
                    <c:v>No</c:v>
                  </c:pt>
                  <c:pt idx="2097">
                    <c:v>No</c:v>
                  </c:pt>
                  <c:pt idx="2098">
                    <c:v>No</c:v>
                  </c:pt>
                  <c:pt idx="2099">
                    <c:v>No</c:v>
                  </c:pt>
                  <c:pt idx="2100">
                    <c:v>No</c:v>
                  </c:pt>
                  <c:pt idx="2101">
                    <c:v>No</c:v>
                  </c:pt>
                  <c:pt idx="2102">
                    <c:v>No</c:v>
                  </c:pt>
                  <c:pt idx="2103">
                    <c:v>Yes</c:v>
                  </c:pt>
                  <c:pt idx="2104">
                    <c:v>No</c:v>
                  </c:pt>
                  <c:pt idx="2105">
                    <c:v>No</c:v>
                  </c:pt>
                  <c:pt idx="2106">
                    <c:v>No</c:v>
                  </c:pt>
                  <c:pt idx="2107">
                    <c:v>No</c:v>
                  </c:pt>
                  <c:pt idx="2108">
                    <c:v>No</c:v>
                  </c:pt>
                  <c:pt idx="2109">
                    <c:v>No</c:v>
                  </c:pt>
                  <c:pt idx="2110">
                    <c:v>No</c:v>
                  </c:pt>
                  <c:pt idx="2111">
                    <c:v>No</c:v>
                  </c:pt>
                  <c:pt idx="2112">
                    <c:v>No</c:v>
                  </c:pt>
                  <c:pt idx="2113">
                    <c:v>No</c:v>
                  </c:pt>
                  <c:pt idx="2114">
                    <c:v>No</c:v>
                  </c:pt>
                  <c:pt idx="2115">
                    <c:v>No</c:v>
                  </c:pt>
                  <c:pt idx="2116">
                    <c:v>No</c:v>
                  </c:pt>
                  <c:pt idx="2117">
                    <c:v>No</c:v>
                  </c:pt>
                  <c:pt idx="2118">
                    <c:v>No</c:v>
                  </c:pt>
                  <c:pt idx="2119">
                    <c:v>No</c:v>
                  </c:pt>
                  <c:pt idx="2120">
                    <c:v>No</c:v>
                  </c:pt>
                  <c:pt idx="2121">
                    <c:v>No</c:v>
                  </c:pt>
                  <c:pt idx="2122">
                    <c:v>No</c:v>
                  </c:pt>
                  <c:pt idx="2123">
                    <c:v>No</c:v>
                  </c:pt>
                  <c:pt idx="2124">
                    <c:v>No</c:v>
                  </c:pt>
                  <c:pt idx="2125">
                    <c:v>Yes</c:v>
                  </c:pt>
                  <c:pt idx="2126">
                    <c:v>Yes</c:v>
                  </c:pt>
                  <c:pt idx="2127">
                    <c:v>Yes</c:v>
                  </c:pt>
                  <c:pt idx="2128">
                    <c:v>Yes</c:v>
                  </c:pt>
                  <c:pt idx="2129">
                    <c:v>Yes</c:v>
                  </c:pt>
                  <c:pt idx="2130">
                    <c:v>Yes</c:v>
                  </c:pt>
                  <c:pt idx="2131">
                    <c:v>No</c:v>
                  </c:pt>
                  <c:pt idx="2132">
                    <c:v>Yes</c:v>
                  </c:pt>
                  <c:pt idx="2133">
                    <c:v>No</c:v>
                  </c:pt>
                  <c:pt idx="2134">
                    <c:v>No</c:v>
                  </c:pt>
                  <c:pt idx="2135">
                    <c:v>No</c:v>
                  </c:pt>
                  <c:pt idx="2136">
                    <c:v>No</c:v>
                  </c:pt>
                  <c:pt idx="2137">
                    <c:v>No</c:v>
                  </c:pt>
                  <c:pt idx="2138">
                    <c:v>No</c:v>
                  </c:pt>
                  <c:pt idx="2139">
                    <c:v>No</c:v>
                  </c:pt>
                  <c:pt idx="2140">
                    <c:v>No</c:v>
                  </c:pt>
                  <c:pt idx="2141">
                    <c:v>No</c:v>
                  </c:pt>
                  <c:pt idx="2142">
                    <c:v>No</c:v>
                  </c:pt>
                  <c:pt idx="2143">
                    <c:v>No</c:v>
                  </c:pt>
                  <c:pt idx="2144">
                    <c:v>No</c:v>
                  </c:pt>
                  <c:pt idx="2145">
                    <c:v>No</c:v>
                  </c:pt>
                  <c:pt idx="2146">
                    <c:v>No</c:v>
                  </c:pt>
                  <c:pt idx="2147">
                    <c:v>No</c:v>
                  </c:pt>
                  <c:pt idx="2148">
                    <c:v>No</c:v>
                  </c:pt>
                  <c:pt idx="2149">
                    <c:v>No</c:v>
                  </c:pt>
                  <c:pt idx="2150">
                    <c:v>No</c:v>
                  </c:pt>
                  <c:pt idx="2151">
                    <c:v>No</c:v>
                  </c:pt>
                  <c:pt idx="2152">
                    <c:v>No</c:v>
                  </c:pt>
                  <c:pt idx="2153">
                    <c:v>No</c:v>
                  </c:pt>
                  <c:pt idx="2154">
                    <c:v>No</c:v>
                  </c:pt>
                  <c:pt idx="2155">
                    <c:v>No</c:v>
                  </c:pt>
                  <c:pt idx="2156">
                    <c:v>No</c:v>
                  </c:pt>
                  <c:pt idx="2157">
                    <c:v>No</c:v>
                  </c:pt>
                  <c:pt idx="2158">
                    <c:v>No</c:v>
                  </c:pt>
                  <c:pt idx="2159">
                    <c:v>No</c:v>
                  </c:pt>
                  <c:pt idx="2160">
                    <c:v>No</c:v>
                  </c:pt>
                  <c:pt idx="2161">
                    <c:v>No</c:v>
                  </c:pt>
                  <c:pt idx="2162">
                    <c:v>No</c:v>
                  </c:pt>
                  <c:pt idx="2163">
                    <c:v>No</c:v>
                  </c:pt>
                  <c:pt idx="2164">
                    <c:v>Yes</c:v>
                  </c:pt>
                  <c:pt idx="2165">
                    <c:v>No</c:v>
                  </c:pt>
                  <c:pt idx="2166">
                    <c:v>Yes</c:v>
                  </c:pt>
                  <c:pt idx="2167">
                    <c:v>Yes</c:v>
                  </c:pt>
                  <c:pt idx="2168">
                    <c:v>No</c:v>
                  </c:pt>
                  <c:pt idx="2169">
                    <c:v>No</c:v>
                  </c:pt>
                  <c:pt idx="2170">
                    <c:v>No</c:v>
                  </c:pt>
                  <c:pt idx="2171">
                    <c:v>No</c:v>
                  </c:pt>
                  <c:pt idx="2172">
                    <c:v>No</c:v>
                  </c:pt>
                  <c:pt idx="2173">
                    <c:v>Yes</c:v>
                  </c:pt>
                  <c:pt idx="2174">
                    <c:v>No</c:v>
                  </c:pt>
                  <c:pt idx="2175">
                    <c:v>Yes</c:v>
                  </c:pt>
                  <c:pt idx="2176">
                    <c:v>Yes</c:v>
                  </c:pt>
                  <c:pt idx="2177">
                    <c:v>Yes</c:v>
                  </c:pt>
                  <c:pt idx="2178">
                    <c:v>Yes</c:v>
                  </c:pt>
                  <c:pt idx="2179">
                    <c:v>Yes</c:v>
                  </c:pt>
                  <c:pt idx="2180">
                    <c:v>Yes</c:v>
                  </c:pt>
                  <c:pt idx="2181">
                    <c:v>Yes</c:v>
                  </c:pt>
                  <c:pt idx="2182">
                    <c:v>No</c:v>
                  </c:pt>
                  <c:pt idx="2183">
                    <c:v>No</c:v>
                  </c:pt>
                  <c:pt idx="2184">
                    <c:v>No</c:v>
                  </c:pt>
                  <c:pt idx="2185">
                    <c:v>No</c:v>
                  </c:pt>
                  <c:pt idx="2186">
                    <c:v>No</c:v>
                  </c:pt>
                  <c:pt idx="2187">
                    <c:v>No</c:v>
                  </c:pt>
                  <c:pt idx="2188">
                    <c:v>No</c:v>
                  </c:pt>
                  <c:pt idx="2189">
                    <c:v>No</c:v>
                  </c:pt>
                  <c:pt idx="2190">
                    <c:v>No</c:v>
                  </c:pt>
                  <c:pt idx="2191">
                    <c:v>No</c:v>
                  </c:pt>
                  <c:pt idx="2192">
                    <c:v>No</c:v>
                  </c:pt>
                  <c:pt idx="2193">
                    <c:v>No</c:v>
                  </c:pt>
                  <c:pt idx="2194">
                    <c:v>No</c:v>
                  </c:pt>
                  <c:pt idx="2195">
                    <c:v>No</c:v>
                  </c:pt>
                  <c:pt idx="2196">
                    <c:v>No</c:v>
                  </c:pt>
                  <c:pt idx="2197">
                    <c:v>No</c:v>
                  </c:pt>
                  <c:pt idx="2198">
                    <c:v>Yes</c:v>
                  </c:pt>
                  <c:pt idx="2199">
                    <c:v>Yes</c:v>
                  </c:pt>
                  <c:pt idx="2200">
                    <c:v>Yes</c:v>
                  </c:pt>
                  <c:pt idx="2201">
                    <c:v>Yes</c:v>
                  </c:pt>
                  <c:pt idx="2202">
                    <c:v>No</c:v>
                  </c:pt>
                  <c:pt idx="2203">
                    <c:v>No</c:v>
                  </c:pt>
                  <c:pt idx="2204">
                    <c:v>No</c:v>
                  </c:pt>
                  <c:pt idx="2205">
                    <c:v>Yes</c:v>
                  </c:pt>
                  <c:pt idx="2206">
                    <c:v>Yes</c:v>
                  </c:pt>
                  <c:pt idx="2207">
                    <c:v>No</c:v>
                  </c:pt>
                  <c:pt idx="2208">
                    <c:v>No</c:v>
                  </c:pt>
                  <c:pt idx="2209">
                    <c:v>No</c:v>
                  </c:pt>
                  <c:pt idx="2210">
                    <c:v>Yes</c:v>
                  </c:pt>
                  <c:pt idx="2211">
                    <c:v>Yes</c:v>
                  </c:pt>
                  <c:pt idx="2212">
                    <c:v>Yes</c:v>
                  </c:pt>
                  <c:pt idx="2213">
                    <c:v>No</c:v>
                  </c:pt>
                  <c:pt idx="2214">
                    <c:v>No</c:v>
                  </c:pt>
                  <c:pt idx="2215">
                    <c:v>Yes</c:v>
                  </c:pt>
                  <c:pt idx="2216">
                    <c:v>No</c:v>
                  </c:pt>
                  <c:pt idx="2217">
                    <c:v>No</c:v>
                  </c:pt>
                  <c:pt idx="2218">
                    <c:v>No</c:v>
                  </c:pt>
                  <c:pt idx="2219">
                    <c:v>No</c:v>
                  </c:pt>
                  <c:pt idx="2220">
                    <c:v>No</c:v>
                  </c:pt>
                  <c:pt idx="2221">
                    <c:v>No</c:v>
                  </c:pt>
                  <c:pt idx="2222">
                    <c:v>No</c:v>
                  </c:pt>
                  <c:pt idx="2223">
                    <c:v>No</c:v>
                  </c:pt>
                  <c:pt idx="2224">
                    <c:v>No</c:v>
                  </c:pt>
                  <c:pt idx="2225">
                    <c:v>No</c:v>
                  </c:pt>
                  <c:pt idx="2226">
                    <c:v>Yes</c:v>
                  </c:pt>
                  <c:pt idx="2227">
                    <c:v>No</c:v>
                  </c:pt>
                  <c:pt idx="2228">
                    <c:v>Yes</c:v>
                  </c:pt>
                  <c:pt idx="2229">
                    <c:v>Yes</c:v>
                  </c:pt>
                  <c:pt idx="2230">
                    <c:v>No</c:v>
                  </c:pt>
                  <c:pt idx="2231">
                    <c:v>Yes</c:v>
                  </c:pt>
                  <c:pt idx="2232">
                    <c:v>No</c:v>
                  </c:pt>
                  <c:pt idx="2233">
                    <c:v>No</c:v>
                  </c:pt>
                  <c:pt idx="2234">
                    <c:v>Yes</c:v>
                  </c:pt>
                  <c:pt idx="2235">
                    <c:v>No</c:v>
                  </c:pt>
                  <c:pt idx="2236">
                    <c:v>No</c:v>
                  </c:pt>
                  <c:pt idx="2237">
                    <c:v>No</c:v>
                  </c:pt>
                  <c:pt idx="2238">
                    <c:v>No</c:v>
                  </c:pt>
                  <c:pt idx="2239">
                    <c:v>No</c:v>
                  </c:pt>
                  <c:pt idx="2240">
                    <c:v>No</c:v>
                  </c:pt>
                  <c:pt idx="2241">
                    <c:v>Yes</c:v>
                  </c:pt>
                  <c:pt idx="2242">
                    <c:v>No</c:v>
                  </c:pt>
                  <c:pt idx="2243">
                    <c:v>No</c:v>
                  </c:pt>
                  <c:pt idx="2244">
                    <c:v>No</c:v>
                  </c:pt>
                  <c:pt idx="2245">
                    <c:v>No</c:v>
                  </c:pt>
                  <c:pt idx="2246">
                    <c:v>No</c:v>
                  </c:pt>
                  <c:pt idx="2247">
                    <c:v>No</c:v>
                  </c:pt>
                  <c:pt idx="2248">
                    <c:v>No</c:v>
                  </c:pt>
                  <c:pt idx="2249">
                    <c:v>No</c:v>
                  </c:pt>
                  <c:pt idx="2250">
                    <c:v>No</c:v>
                  </c:pt>
                  <c:pt idx="2251">
                    <c:v>No</c:v>
                  </c:pt>
                  <c:pt idx="2252">
                    <c:v>No</c:v>
                  </c:pt>
                  <c:pt idx="2253">
                    <c:v>Yes</c:v>
                  </c:pt>
                  <c:pt idx="2254">
                    <c:v>No</c:v>
                  </c:pt>
                  <c:pt idx="2255">
                    <c:v>Yes</c:v>
                  </c:pt>
                  <c:pt idx="2256">
                    <c:v>Yes</c:v>
                  </c:pt>
                  <c:pt idx="2257">
                    <c:v>Yes</c:v>
                  </c:pt>
                  <c:pt idx="2258">
                    <c:v>Yes</c:v>
                  </c:pt>
                  <c:pt idx="2259">
                    <c:v>Yes</c:v>
                  </c:pt>
                  <c:pt idx="2260">
                    <c:v>Yes</c:v>
                  </c:pt>
                  <c:pt idx="2261">
                    <c:v>Yes</c:v>
                  </c:pt>
                  <c:pt idx="2262">
                    <c:v>Yes</c:v>
                  </c:pt>
                  <c:pt idx="2263">
                    <c:v>Yes</c:v>
                  </c:pt>
                  <c:pt idx="2264">
                    <c:v>Yes</c:v>
                  </c:pt>
                  <c:pt idx="2265">
                    <c:v>No</c:v>
                  </c:pt>
                  <c:pt idx="2266">
                    <c:v>No</c:v>
                  </c:pt>
                  <c:pt idx="2267">
                    <c:v>No</c:v>
                  </c:pt>
                  <c:pt idx="2268">
                    <c:v>No</c:v>
                  </c:pt>
                  <c:pt idx="2269">
                    <c:v>No</c:v>
                  </c:pt>
                  <c:pt idx="2270">
                    <c:v>No</c:v>
                  </c:pt>
                  <c:pt idx="2271">
                    <c:v>No</c:v>
                  </c:pt>
                  <c:pt idx="2272">
                    <c:v>No</c:v>
                  </c:pt>
                  <c:pt idx="2273">
                    <c:v>No</c:v>
                  </c:pt>
                  <c:pt idx="2274">
                    <c:v>No</c:v>
                  </c:pt>
                  <c:pt idx="2275">
                    <c:v>No</c:v>
                  </c:pt>
                  <c:pt idx="2276">
                    <c:v>Yes</c:v>
                  </c:pt>
                  <c:pt idx="2277">
                    <c:v>No</c:v>
                  </c:pt>
                  <c:pt idx="2278">
                    <c:v>No</c:v>
                  </c:pt>
                  <c:pt idx="2279">
                    <c:v>No</c:v>
                  </c:pt>
                  <c:pt idx="2280">
                    <c:v>No</c:v>
                  </c:pt>
                  <c:pt idx="2281">
                    <c:v>No</c:v>
                  </c:pt>
                  <c:pt idx="2282">
                    <c:v>No</c:v>
                  </c:pt>
                  <c:pt idx="2283">
                    <c:v>Yes</c:v>
                  </c:pt>
                  <c:pt idx="2284">
                    <c:v>No</c:v>
                  </c:pt>
                  <c:pt idx="2285">
                    <c:v>No</c:v>
                  </c:pt>
                  <c:pt idx="2286">
                    <c:v>No</c:v>
                  </c:pt>
                  <c:pt idx="2287">
                    <c:v>No</c:v>
                  </c:pt>
                  <c:pt idx="2288">
                    <c:v>No</c:v>
                  </c:pt>
                  <c:pt idx="2289">
                    <c:v>No</c:v>
                  </c:pt>
                  <c:pt idx="2290">
                    <c:v>No</c:v>
                  </c:pt>
                  <c:pt idx="2291">
                    <c:v>No</c:v>
                  </c:pt>
                  <c:pt idx="2292">
                    <c:v>No</c:v>
                  </c:pt>
                  <c:pt idx="2293">
                    <c:v>No</c:v>
                  </c:pt>
                  <c:pt idx="2294">
                    <c:v>No</c:v>
                  </c:pt>
                  <c:pt idx="2295">
                    <c:v>No</c:v>
                  </c:pt>
                  <c:pt idx="2296">
                    <c:v>No</c:v>
                  </c:pt>
                  <c:pt idx="2297">
                    <c:v>No</c:v>
                  </c:pt>
                  <c:pt idx="2298">
                    <c:v>No</c:v>
                  </c:pt>
                  <c:pt idx="2299">
                    <c:v>Yes</c:v>
                  </c:pt>
                  <c:pt idx="2300">
                    <c:v>No</c:v>
                  </c:pt>
                  <c:pt idx="2301">
                    <c:v>Yes</c:v>
                  </c:pt>
                  <c:pt idx="2302">
                    <c:v>No</c:v>
                  </c:pt>
                  <c:pt idx="2303">
                    <c:v>No</c:v>
                  </c:pt>
                  <c:pt idx="2304">
                    <c:v>No</c:v>
                  </c:pt>
                  <c:pt idx="2305">
                    <c:v>No</c:v>
                  </c:pt>
                  <c:pt idx="2306">
                    <c:v>No</c:v>
                  </c:pt>
                  <c:pt idx="2307">
                    <c:v>No</c:v>
                  </c:pt>
                  <c:pt idx="2308">
                    <c:v>No</c:v>
                  </c:pt>
                  <c:pt idx="2309">
                    <c:v>No</c:v>
                  </c:pt>
                  <c:pt idx="2310">
                    <c:v>No</c:v>
                  </c:pt>
                  <c:pt idx="2311">
                    <c:v>No</c:v>
                  </c:pt>
                  <c:pt idx="2312">
                    <c:v>No</c:v>
                  </c:pt>
                  <c:pt idx="2313">
                    <c:v>Yes</c:v>
                  </c:pt>
                  <c:pt idx="2314">
                    <c:v>No</c:v>
                  </c:pt>
                  <c:pt idx="2315">
                    <c:v>No</c:v>
                  </c:pt>
                  <c:pt idx="2316">
                    <c:v>No</c:v>
                  </c:pt>
                  <c:pt idx="2317">
                    <c:v>No</c:v>
                  </c:pt>
                  <c:pt idx="2318">
                    <c:v>Yes</c:v>
                  </c:pt>
                  <c:pt idx="2319">
                    <c:v>No</c:v>
                  </c:pt>
                  <c:pt idx="2320">
                    <c:v>Yes</c:v>
                  </c:pt>
                  <c:pt idx="2321">
                    <c:v>No</c:v>
                  </c:pt>
                  <c:pt idx="2322">
                    <c:v>No</c:v>
                  </c:pt>
                  <c:pt idx="2323">
                    <c:v>No</c:v>
                  </c:pt>
                  <c:pt idx="2324">
                    <c:v>No</c:v>
                  </c:pt>
                  <c:pt idx="2325">
                    <c:v>Yes</c:v>
                  </c:pt>
                  <c:pt idx="2326">
                    <c:v>No</c:v>
                  </c:pt>
                  <c:pt idx="2327">
                    <c:v>No</c:v>
                  </c:pt>
                  <c:pt idx="2328">
                    <c:v>Yes</c:v>
                  </c:pt>
                  <c:pt idx="2329">
                    <c:v>No</c:v>
                  </c:pt>
                  <c:pt idx="2330">
                    <c:v>No</c:v>
                  </c:pt>
                  <c:pt idx="2331">
                    <c:v>No</c:v>
                  </c:pt>
                  <c:pt idx="2332">
                    <c:v>Yes</c:v>
                  </c:pt>
                  <c:pt idx="2333">
                    <c:v>No</c:v>
                  </c:pt>
                  <c:pt idx="2334">
                    <c:v>No</c:v>
                  </c:pt>
                </c:lvl>
                <c:lvl>
                  <c:pt idx="0">
                    <c:v>No</c:v>
                  </c:pt>
                  <c:pt idx="1">
                    <c:v>No</c:v>
                  </c:pt>
                  <c:pt idx="2">
                    <c:v>No</c:v>
                  </c:pt>
                  <c:pt idx="3">
                    <c:v>No</c:v>
                  </c:pt>
                  <c:pt idx="4">
                    <c:v>No</c:v>
                  </c:pt>
                  <c:pt idx="5">
                    <c:v>No</c:v>
                  </c:pt>
                  <c:pt idx="6">
                    <c:v>No</c:v>
                  </c:pt>
                  <c:pt idx="7">
                    <c:v>No</c:v>
                  </c:pt>
                  <c:pt idx="8">
                    <c:v>No</c:v>
                  </c:pt>
                  <c:pt idx="9">
                    <c:v>No</c:v>
                  </c:pt>
                  <c:pt idx="10">
                    <c:v>No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No</c:v>
                  </c:pt>
                  <c:pt idx="18">
                    <c:v>No</c:v>
                  </c:pt>
                  <c:pt idx="19">
                    <c:v>No</c:v>
                  </c:pt>
                  <c:pt idx="20">
                    <c:v>No</c:v>
                  </c:pt>
                  <c:pt idx="21">
                    <c:v>No</c:v>
                  </c:pt>
                  <c:pt idx="22">
                    <c:v>No</c:v>
                  </c:pt>
                  <c:pt idx="23">
                    <c:v>No</c:v>
                  </c:pt>
                  <c:pt idx="24">
                    <c:v>No</c:v>
                  </c:pt>
                  <c:pt idx="25">
                    <c:v>No</c:v>
                  </c:pt>
                  <c:pt idx="26">
                    <c:v>No</c:v>
                  </c:pt>
                  <c:pt idx="27">
                    <c:v>No</c:v>
                  </c:pt>
                  <c:pt idx="28">
                    <c:v>No</c:v>
                  </c:pt>
                  <c:pt idx="29">
                    <c:v>No</c:v>
                  </c:pt>
                  <c:pt idx="30">
                    <c:v>No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No</c:v>
                  </c:pt>
                  <c:pt idx="34">
                    <c:v>No</c:v>
                  </c:pt>
                  <c:pt idx="35">
                    <c:v>No</c:v>
                  </c:pt>
                  <c:pt idx="36">
                    <c:v>No</c:v>
                  </c:pt>
                  <c:pt idx="37">
                    <c:v>No</c:v>
                  </c:pt>
                  <c:pt idx="38">
                    <c:v>No</c:v>
                  </c:pt>
                  <c:pt idx="39">
                    <c:v>No</c:v>
                  </c:pt>
                  <c:pt idx="40">
                    <c:v>yes</c:v>
                  </c:pt>
                  <c:pt idx="41">
                    <c:v>No</c:v>
                  </c:pt>
                  <c:pt idx="42">
                    <c:v>No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No</c:v>
                  </c:pt>
                  <c:pt idx="47">
                    <c:v>No</c:v>
                  </c:pt>
                  <c:pt idx="48">
                    <c:v>No</c:v>
                  </c:pt>
                  <c:pt idx="49">
                    <c:v>No</c:v>
                  </c:pt>
                  <c:pt idx="50">
                    <c:v>No</c:v>
                  </c:pt>
                  <c:pt idx="51">
                    <c:v>No</c:v>
                  </c:pt>
                  <c:pt idx="52">
                    <c:v>No</c:v>
                  </c:pt>
                  <c:pt idx="53">
                    <c:v>No</c:v>
                  </c:pt>
                  <c:pt idx="54">
                    <c:v>No</c:v>
                  </c:pt>
                  <c:pt idx="55">
                    <c:v>No</c:v>
                  </c:pt>
                  <c:pt idx="56">
                    <c:v>No</c:v>
                  </c:pt>
                  <c:pt idx="57">
                    <c:v>No</c:v>
                  </c:pt>
                  <c:pt idx="58">
                    <c:v>No</c:v>
                  </c:pt>
                  <c:pt idx="59">
                    <c:v>No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No</c:v>
                  </c:pt>
                  <c:pt idx="63">
                    <c:v>No</c:v>
                  </c:pt>
                  <c:pt idx="64">
                    <c:v>No</c:v>
                  </c:pt>
                  <c:pt idx="65">
                    <c:v>No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No</c:v>
                  </c:pt>
                  <c:pt idx="69">
                    <c:v>No</c:v>
                  </c:pt>
                  <c:pt idx="70">
                    <c:v>No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No</c:v>
                  </c:pt>
                  <c:pt idx="75">
                    <c:v>No</c:v>
                  </c:pt>
                  <c:pt idx="76">
                    <c:v>No</c:v>
                  </c:pt>
                  <c:pt idx="77">
                    <c:v>No</c:v>
                  </c:pt>
                  <c:pt idx="78">
                    <c:v>No</c:v>
                  </c:pt>
                  <c:pt idx="79">
                    <c:v>No</c:v>
                  </c:pt>
                  <c:pt idx="80">
                    <c:v>No</c:v>
                  </c:pt>
                  <c:pt idx="81">
                    <c:v>No</c:v>
                  </c:pt>
                  <c:pt idx="82">
                    <c:v>No</c:v>
                  </c:pt>
                  <c:pt idx="83">
                    <c:v>No</c:v>
                  </c:pt>
                  <c:pt idx="84">
                    <c:v>No</c:v>
                  </c:pt>
                  <c:pt idx="85">
                    <c:v>No</c:v>
                  </c:pt>
                  <c:pt idx="86">
                    <c:v>No</c:v>
                  </c:pt>
                  <c:pt idx="87">
                    <c:v>No</c:v>
                  </c:pt>
                  <c:pt idx="88">
                    <c:v>No</c:v>
                  </c:pt>
                  <c:pt idx="89">
                    <c:v>No</c:v>
                  </c:pt>
                  <c:pt idx="90">
                    <c:v>No</c:v>
                  </c:pt>
                  <c:pt idx="91">
                    <c:v>No</c:v>
                  </c:pt>
                  <c:pt idx="92">
                    <c:v>No</c:v>
                  </c:pt>
                  <c:pt idx="93">
                    <c:v>No</c:v>
                  </c:pt>
                  <c:pt idx="94">
                    <c:v>No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No</c:v>
                  </c:pt>
                  <c:pt idx="104">
                    <c:v>No</c:v>
                  </c:pt>
                  <c:pt idx="105">
                    <c:v>No</c:v>
                  </c:pt>
                  <c:pt idx="106">
                    <c:v>No</c:v>
                  </c:pt>
                  <c:pt idx="107">
                    <c:v>No</c:v>
                  </c:pt>
                  <c:pt idx="108">
                    <c:v>No</c:v>
                  </c:pt>
                  <c:pt idx="109">
                    <c:v>No</c:v>
                  </c:pt>
                  <c:pt idx="110">
                    <c:v>No</c:v>
                  </c:pt>
                  <c:pt idx="111">
                    <c:v>No</c:v>
                  </c:pt>
                  <c:pt idx="112">
                    <c:v>No</c:v>
                  </c:pt>
                  <c:pt idx="113">
                    <c:v>No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No</c:v>
                  </c:pt>
                  <c:pt idx="119">
                    <c:v>No</c:v>
                  </c:pt>
                  <c:pt idx="120">
                    <c:v>No</c:v>
                  </c:pt>
                  <c:pt idx="121">
                    <c:v>No</c:v>
                  </c:pt>
                  <c:pt idx="122">
                    <c:v>No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No</c:v>
                  </c:pt>
                  <c:pt idx="127">
                    <c:v>No</c:v>
                  </c:pt>
                  <c:pt idx="128">
                    <c:v>No</c:v>
                  </c:pt>
                  <c:pt idx="129">
                    <c:v>No</c:v>
                  </c:pt>
                  <c:pt idx="130">
                    <c:v>No</c:v>
                  </c:pt>
                  <c:pt idx="131">
                    <c:v>No</c:v>
                  </c:pt>
                  <c:pt idx="132">
                    <c:v>No</c:v>
                  </c:pt>
                  <c:pt idx="133">
                    <c:v>No</c:v>
                  </c:pt>
                  <c:pt idx="134">
                    <c:v>No</c:v>
                  </c:pt>
                  <c:pt idx="135">
                    <c:v>No</c:v>
                  </c:pt>
                  <c:pt idx="136">
                    <c:v>yes</c:v>
                  </c:pt>
                  <c:pt idx="137">
                    <c:v>No</c:v>
                  </c:pt>
                  <c:pt idx="138">
                    <c:v>No</c:v>
                  </c:pt>
                  <c:pt idx="139">
                    <c:v>No</c:v>
                  </c:pt>
                  <c:pt idx="140">
                    <c:v>No</c:v>
                  </c:pt>
                  <c:pt idx="141">
                    <c:v>No</c:v>
                  </c:pt>
                  <c:pt idx="142">
                    <c:v>No</c:v>
                  </c:pt>
                  <c:pt idx="143">
                    <c:v>No</c:v>
                  </c:pt>
                  <c:pt idx="144">
                    <c:v>No</c:v>
                  </c:pt>
                  <c:pt idx="145">
                    <c:v>No</c:v>
                  </c:pt>
                  <c:pt idx="146">
                    <c:v>No</c:v>
                  </c:pt>
                  <c:pt idx="147">
                    <c:v>No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No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No</c:v>
                  </c:pt>
                  <c:pt idx="155">
                    <c:v>No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No</c:v>
                  </c:pt>
                  <c:pt idx="160">
                    <c:v>No</c:v>
                  </c:pt>
                  <c:pt idx="161">
                    <c:v>No</c:v>
                  </c:pt>
                  <c:pt idx="162">
                    <c:v>yes</c:v>
                  </c:pt>
                  <c:pt idx="163">
                    <c:v>No</c:v>
                  </c:pt>
                  <c:pt idx="164">
                    <c:v>No</c:v>
                  </c:pt>
                  <c:pt idx="165">
                    <c:v>No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yes</c:v>
                  </c:pt>
                  <c:pt idx="170">
                    <c:v>No</c:v>
                  </c:pt>
                  <c:pt idx="171">
                    <c:v>No</c:v>
                  </c:pt>
                  <c:pt idx="172">
                    <c:v>No</c:v>
                  </c:pt>
                  <c:pt idx="173">
                    <c:v>No</c:v>
                  </c:pt>
                  <c:pt idx="174">
                    <c:v>No</c:v>
                  </c:pt>
                  <c:pt idx="175">
                    <c:v>No</c:v>
                  </c:pt>
                  <c:pt idx="176">
                    <c:v>No</c:v>
                  </c:pt>
                  <c:pt idx="177">
                    <c:v>No</c:v>
                  </c:pt>
                  <c:pt idx="178">
                    <c:v>No</c:v>
                  </c:pt>
                  <c:pt idx="179">
                    <c:v>No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No</c:v>
                  </c:pt>
                  <c:pt idx="184">
                    <c:v>No</c:v>
                  </c:pt>
                  <c:pt idx="185">
                    <c:v>No</c:v>
                  </c:pt>
                  <c:pt idx="186">
                    <c:v>No</c:v>
                  </c:pt>
                  <c:pt idx="187">
                    <c:v>No</c:v>
                  </c:pt>
                  <c:pt idx="188">
                    <c:v>No</c:v>
                  </c:pt>
                  <c:pt idx="189">
                    <c:v>No</c:v>
                  </c:pt>
                  <c:pt idx="190">
                    <c:v>No</c:v>
                  </c:pt>
                  <c:pt idx="191">
                    <c:v>No</c:v>
                  </c:pt>
                  <c:pt idx="192">
                    <c:v>No</c:v>
                  </c:pt>
                  <c:pt idx="193">
                    <c:v>yes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No</c:v>
                  </c:pt>
                  <c:pt idx="197">
                    <c:v>No</c:v>
                  </c:pt>
                  <c:pt idx="198">
                    <c:v>yes</c:v>
                  </c:pt>
                  <c:pt idx="199">
                    <c:v>No</c:v>
                  </c:pt>
                  <c:pt idx="200">
                    <c:v>No</c:v>
                  </c:pt>
                  <c:pt idx="201">
                    <c:v>No</c:v>
                  </c:pt>
                  <c:pt idx="202">
                    <c:v>No</c:v>
                  </c:pt>
                  <c:pt idx="203">
                    <c:v>No</c:v>
                  </c:pt>
                  <c:pt idx="204">
                    <c:v>No</c:v>
                  </c:pt>
                  <c:pt idx="205">
                    <c:v>No</c:v>
                  </c:pt>
                  <c:pt idx="206">
                    <c:v>No</c:v>
                  </c:pt>
                  <c:pt idx="207">
                    <c:v>No</c:v>
                  </c:pt>
                  <c:pt idx="208">
                    <c:v>No</c:v>
                  </c:pt>
                  <c:pt idx="209">
                    <c:v>yes</c:v>
                  </c:pt>
                  <c:pt idx="210">
                    <c:v>yes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No</c:v>
                  </c:pt>
                  <c:pt idx="215">
                    <c:v>No</c:v>
                  </c:pt>
                  <c:pt idx="216">
                    <c:v>No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No</c:v>
                  </c:pt>
                  <c:pt idx="221">
                    <c:v>No</c:v>
                  </c:pt>
                  <c:pt idx="222">
                    <c:v>No</c:v>
                  </c:pt>
                  <c:pt idx="223">
                    <c:v>No</c:v>
                  </c:pt>
                  <c:pt idx="224">
                    <c:v>No</c:v>
                  </c:pt>
                  <c:pt idx="225">
                    <c:v>No</c:v>
                  </c:pt>
                  <c:pt idx="226">
                    <c:v>No</c:v>
                  </c:pt>
                  <c:pt idx="227">
                    <c:v>No</c:v>
                  </c:pt>
                  <c:pt idx="228">
                    <c:v>No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No</c:v>
                  </c:pt>
                  <c:pt idx="232">
                    <c:v>No</c:v>
                  </c:pt>
                  <c:pt idx="233">
                    <c:v>No</c:v>
                  </c:pt>
                  <c:pt idx="234">
                    <c:v>yes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No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No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No</c:v>
                  </c:pt>
                  <c:pt idx="246">
                    <c:v>No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No</c:v>
                  </c:pt>
                  <c:pt idx="250">
                    <c:v>No</c:v>
                  </c:pt>
                  <c:pt idx="251">
                    <c:v>yes</c:v>
                  </c:pt>
                  <c:pt idx="252">
                    <c:v>No</c:v>
                  </c:pt>
                  <c:pt idx="253">
                    <c:v>yes</c:v>
                  </c:pt>
                  <c:pt idx="254">
                    <c:v>No</c:v>
                  </c:pt>
                  <c:pt idx="255">
                    <c:v>No</c:v>
                  </c:pt>
                  <c:pt idx="256">
                    <c:v>yes</c:v>
                  </c:pt>
                  <c:pt idx="257">
                    <c:v>No</c:v>
                  </c:pt>
                  <c:pt idx="258">
                    <c:v>No</c:v>
                  </c:pt>
                  <c:pt idx="259">
                    <c:v>No</c:v>
                  </c:pt>
                  <c:pt idx="260">
                    <c:v>No</c:v>
                  </c:pt>
                  <c:pt idx="261">
                    <c:v>No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No</c:v>
                  </c:pt>
                  <c:pt idx="268">
                    <c:v>No</c:v>
                  </c:pt>
                  <c:pt idx="269">
                    <c:v>No</c:v>
                  </c:pt>
                  <c:pt idx="270">
                    <c:v>No</c:v>
                  </c:pt>
                  <c:pt idx="271">
                    <c:v>No</c:v>
                  </c:pt>
                  <c:pt idx="272">
                    <c:v>No</c:v>
                  </c:pt>
                  <c:pt idx="273">
                    <c:v>No</c:v>
                  </c:pt>
                  <c:pt idx="274">
                    <c:v>No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No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No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No</c:v>
                  </c:pt>
                  <c:pt idx="285">
                    <c:v>No</c:v>
                  </c:pt>
                  <c:pt idx="286">
                    <c:v>No</c:v>
                  </c:pt>
                  <c:pt idx="287">
                    <c:v>No</c:v>
                  </c:pt>
                  <c:pt idx="288">
                    <c:v>No</c:v>
                  </c:pt>
                  <c:pt idx="289">
                    <c:v>No</c:v>
                  </c:pt>
                  <c:pt idx="290">
                    <c:v>No</c:v>
                  </c:pt>
                  <c:pt idx="291">
                    <c:v>No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No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No</c:v>
                  </c:pt>
                  <c:pt idx="299">
                    <c:v>No</c:v>
                  </c:pt>
                  <c:pt idx="300">
                    <c:v>No</c:v>
                  </c:pt>
                  <c:pt idx="301">
                    <c:v>No</c:v>
                  </c:pt>
                  <c:pt idx="302">
                    <c:v>yes</c:v>
                  </c:pt>
                  <c:pt idx="303">
                    <c:v>yes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No</c:v>
                  </c:pt>
                  <c:pt idx="308">
                    <c:v>No</c:v>
                  </c:pt>
                  <c:pt idx="309">
                    <c:v>No</c:v>
                  </c:pt>
                  <c:pt idx="310">
                    <c:v>No</c:v>
                  </c:pt>
                  <c:pt idx="311">
                    <c:v>No</c:v>
                  </c:pt>
                  <c:pt idx="312">
                    <c:v>No</c:v>
                  </c:pt>
                  <c:pt idx="313">
                    <c:v>No</c:v>
                  </c:pt>
                  <c:pt idx="314">
                    <c:v>yes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No</c:v>
                  </c:pt>
                  <c:pt idx="320">
                    <c:v>No</c:v>
                  </c:pt>
                  <c:pt idx="321">
                    <c:v>No</c:v>
                  </c:pt>
                  <c:pt idx="322">
                    <c:v>No</c:v>
                  </c:pt>
                  <c:pt idx="323">
                    <c:v>No</c:v>
                  </c:pt>
                  <c:pt idx="324">
                    <c:v>No</c:v>
                  </c:pt>
                  <c:pt idx="325">
                    <c:v>No</c:v>
                  </c:pt>
                  <c:pt idx="326">
                    <c:v>No</c:v>
                  </c:pt>
                  <c:pt idx="327">
                    <c:v>No</c:v>
                  </c:pt>
                  <c:pt idx="328">
                    <c:v>No</c:v>
                  </c:pt>
                  <c:pt idx="329">
                    <c:v>No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No</c:v>
                  </c:pt>
                  <c:pt idx="333">
                    <c:v>No</c:v>
                  </c:pt>
                  <c:pt idx="334">
                    <c:v>No</c:v>
                  </c:pt>
                  <c:pt idx="335">
                    <c:v>No</c:v>
                  </c:pt>
                  <c:pt idx="336">
                    <c:v>No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No</c:v>
                  </c:pt>
                  <c:pt idx="341">
                    <c:v>No</c:v>
                  </c:pt>
                  <c:pt idx="342">
                    <c:v>No</c:v>
                  </c:pt>
                  <c:pt idx="343">
                    <c:v>No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No</c:v>
                  </c:pt>
                  <c:pt idx="350">
                    <c:v>No</c:v>
                  </c:pt>
                  <c:pt idx="351">
                    <c:v>No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No</c:v>
                  </c:pt>
                  <c:pt idx="355">
                    <c:v>No</c:v>
                  </c:pt>
                  <c:pt idx="356">
                    <c:v>No</c:v>
                  </c:pt>
                  <c:pt idx="357">
                    <c:v>No</c:v>
                  </c:pt>
                  <c:pt idx="358">
                    <c:v>No</c:v>
                  </c:pt>
                  <c:pt idx="359">
                    <c:v>No</c:v>
                  </c:pt>
                  <c:pt idx="360">
                    <c:v>No</c:v>
                  </c:pt>
                  <c:pt idx="361">
                    <c:v>No</c:v>
                  </c:pt>
                  <c:pt idx="362">
                    <c:v>No</c:v>
                  </c:pt>
                  <c:pt idx="363">
                    <c:v>No</c:v>
                  </c:pt>
                  <c:pt idx="364">
                    <c:v>No</c:v>
                  </c:pt>
                  <c:pt idx="365">
                    <c:v>No</c:v>
                  </c:pt>
                  <c:pt idx="366">
                    <c:v>No</c:v>
                  </c:pt>
                  <c:pt idx="367">
                    <c:v>No</c:v>
                  </c:pt>
                  <c:pt idx="368">
                    <c:v>No</c:v>
                  </c:pt>
                  <c:pt idx="369">
                    <c:v>No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No</c:v>
                  </c:pt>
                  <c:pt idx="373">
                    <c:v>No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No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No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No</c:v>
                  </c:pt>
                  <c:pt idx="384">
                    <c:v>No</c:v>
                  </c:pt>
                  <c:pt idx="385">
                    <c:v>yes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yes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yes</c:v>
                  </c:pt>
                  <c:pt idx="394">
                    <c:v>No</c:v>
                  </c:pt>
                  <c:pt idx="395">
                    <c:v>No</c:v>
                  </c:pt>
                  <c:pt idx="396">
                    <c:v>No</c:v>
                  </c:pt>
                  <c:pt idx="397">
                    <c:v>No</c:v>
                  </c:pt>
                  <c:pt idx="398">
                    <c:v>yes</c:v>
                  </c:pt>
                  <c:pt idx="399">
                    <c:v>No</c:v>
                  </c:pt>
                  <c:pt idx="400">
                    <c:v>No</c:v>
                  </c:pt>
                  <c:pt idx="401">
                    <c:v>No</c:v>
                  </c:pt>
                  <c:pt idx="402">
                    <c:v>No</c:v>
                  </c:pt>
                  <c:pt idx="403">
                    <c:v>No</c:v>
                  </c:pt>
                  <c:pt idx="404">
                    <c:v>No</c:v>
                  </c:pt>
                  <c:pt idx="405">
                    <c:v>No</c:v>
                  </c:pt>
                  <c:pt idx="406">
                    <c:v>No</c:v>
                  </c:pt>
                  <c:pt idx="407">
                    <c:v>No</c:v>
                  </c:pt>
                  <c:pt idx="408">
                    <c:v>No</c:v>
                  </c:pt>
                  <c:pt idx="409">
                    <c:v>No</c:v>
                  </c:pt>
                  <c:pt idx="410">
                    <c:v>No</c:v>
                  </c:pt>
                  <c:pt idx="411">
                    <c:v>No</c:v>
                  </c:pt>
                  <c:pt idx="412">
                    <c:v>No</c:v>
                  </c:pt>
                  <c:pt idx="413">
                    <c:v>No</c:v>
                  </c:pt>
                  <c:pt idx="414">
                    <c:v>No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No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No</c:v>
                  </c:pt>
                  <c:pt idx="421">
                    <c:v>No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No</c:v>
                  </c:pt>
                  <c:pt idx="425">
                    <c:v>No</c:v>
                  </c:pt>
                  <c:pt idx="426">
                    <c:v>No</c:v>
                  </c:pt>
                  <c:pt idx="427">
                    <c:v>yes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No</c:v>
                  </c:pt>
                  <c:pt idx="431">
                    <c:v>No</c:v>
                  </c:pt>
                  <c:pt idx="432">
                    <c:v>No</c:v>
                  </c:pt>
                  <c:pt idx="433">
                    <c:v>No</c:v>
                  </c:pt>
                  <c:pt idx="434">
                    <c:v>No</c:v>
                  </c:pt>
                  <c:pt idx="435">
                    <c:v>No</c:v>
                  </c:pt>
                  <c:pt idx="436">
                    <c:v>No</c:v>
                  </c:pt>
                  <c:pt idx="437">
                    <c:v>No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No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No</c:v>
                  </c:pt>
                  <c:pt idx="444">
                    <c:v>No</c:v>
                  </c:pt>
                  <c:pt idx="445">
                    <c:v>No</c:v>
                  </c:pt>
                  <c:pt idx="446">
                    <c:v>No</c:v>
                  </c:pt>
                  <c:pt idx="447">
                    <c:v>No</c:v>
                  </c:pt>
                  <c:pt idx="448">
                    <c:v>No</c:v>
                  </c:pt>
                  <c:pt idx="449">
                    <c:v>No</c:v>
                  </c:pt>
                  <c:pt idx="450">
                    <c:v>No</c:v>
                  </c:pt>
                  <c:pt idx="451">
                    <c:v>No</c:v>
                  </c:pt>
                  <c:pt idx="452">
                    <c:v>No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No</c:v>
                  </c:pt>
                  <c:pt idx="457">
                    <c:v>No</c:v>
                  </c:pt>
                  <c:pt idx="458">
                    <c:v>No</c:v>
                  </c:pt>
                  <c:pt idx="459">
                    <c:v>No</c:v>
                  </c:pt>
                  <c:pt idx="460">
                    <c:v>No</c:v>
                  </c:pt>
                  <c:pt idx="461">
                    <c:v>No</c:v>
                  </c:pt>
                  <c:pt idx="462">
                    <c:v>No</c:v>
                  </c:pt>
                  <c:pt idx="463">
                    <c:v>No</c:v>
                  </c:pt>
                  <c:pt idx="464">
                    <c:v>No</c:v>
                  </c:pt>
                  <c:pt idx="465">
                    <c:v>No</c:v>
                  </c:pt>
                  <c:pt idx="466">
                    <c:v>No</c:v>
                  </c:pt>
                  <c:pt idx="467">
                    <c:v>No</c:v>
                  </c:pt>
                  <c:pt idx="468">
                    <c:v>yes</c:v>
                  </c:pt>
                  <c:pt idx="469">
                    <c:v>No</c:v>
                  </c:pt>
                  <c:pt idx="470">
                    <c:v>No</c:v>
                  </c:pt>
                  <c:pt idx="471">
                    <c:v>No</c:v>
                  </c:pt>
                  <c:pt idx="472">
                    <c:v>No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No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No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No</c:v>
                  </c:pt>
                  <c:pt idx="487">
                    <c:v>No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No</c:v>
                  </c:pt>
                  <c:pt idx="493">
                    <c:v>No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No</c:v>
                  </c:pt>
                  <c:pt idx="497">
                    <c:v>No</c:v>
                  </c:pt>
                  <c:pt idx="498">
                    <c:v>No</c:v>
                  </c:pt>
                  <c:pt idx="499">
                    <c:v>No</c:v>
                  </c:pt>
                  <c:pt idx="500">
                    <c:v>No</c:v>
                  </c:pt>
                  <c:pt idx="501">
                    <c:v>No</c:v>
                  </c:pt>
                  <c:pt idx="502">
                    <c:v>No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No</c:v>
                  </c:pt>
                  <c:pt idx="507">
                    <c:v>No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No</c:v>
                  </c:pt>
                  <c:pt idx="512">
                    <c:v>No</c:v>
                  </c:pt>
                  <c:pt idx="513">
                    <c:v>No</c:v>
                  </c:pt>
                  <c:pt idx="514">
                    <c:v>No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No</c:v>
                  </c:pt>
                  <c:pt idx="521">
                    <c:v>No</c:v>
                  </c:pt>
                  <c:pt idx="522">
                    <c:v>No</c:v>
                  </c:pt>
                  <c:pt idx="523">
                    <c:v>No</c:v>
                  </c:pt>
                  <c:pt idx="524">
                    <c:v>No</c:v>
                  </c:pt>
                  <c:pt idx="525">
                    <c:v>No</c:v>
                  </c:pt>
                  <c:pt idx="526">
                    <c:v>No</c:v>
                  </c:pt>
                  <c:pt idx="527">
                    <c:v>No</c:v>
                  </c:pt>
                  <c:pt idx="528">
                    <c:v>No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No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No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No</c:v>
                  </c:pt>
                  <c:pt idx="538">
                    <c:v>No</c:v>
                  </c:pt>
                  <c:pt idx="539">
                    <c:v>No</c:v>
                  </c:pt>
                  <c:pt idx="540">
                    <c:v>No</c:v>
                  </c:pt>
                  <c:pt idx="541">
                    <c:v>No</c:v>
                  </c:pt>
                  <c:pt idx="542">
                    <c:v>yes</c:v>
                  </c:pt>
                  <c:pt idx="543">
                    <c:v>No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No</c:v>
                  </c:pt>
                  <c:pt idx="547">
                    <c:v>No</c:v>
                  </c:pt>
                  <c:pt idx="548">
                    <c:v>No</c:v>
                  </c:pt>
                  <c:pt idx="549">
                    <c:v>No</c:v>
                  </c:pt>
                  <c:pt idx="550">
                    <c:v>No</c:v>
                  </c:pt>
                  <c:pt idx="551">
                    <c:v>No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No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No</c:v>
                  </c:pt>
                  <c:pt idx="560">
                    <c:v>No</c:v>
                  </c:pt>
                  <c:pt idx="561">
                    <c:v>No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No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No</c:v>
                  </c:pt>
                  <c:pt idx="569">
                    <c:v>No</c:v>
                  </c:pt>
                  <c:pt idx="570">
                    <c:v>No</c:v>
                  </c:pt>
                  <c:pt idx="571">
                    <c:v>No</c:v>
                  </c:pt>
                  <c:pt idx="572">
                    <c:v>No</c:v>
                  </c:pt>
                  <c:pt idx="573">
                    <c:v>No</c:v>
                  </c:pt>
                  <c:pt idx="574">
                    <c:v>yes</c:v>
                  </c:pt>
                  <c:pt idx="575">
                    <c:v>No</c:v>
                  </c:pt>
                  <c:pt idx="576">
                    <c:v>No</c:v>
                  </c:pt>
                  <c:pt idx="577">
                    <c:v>No</c:v>
                  </c:pt>
                  <c:pt idx="578">
                    <c:v>No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No</c:v>
                  </c:pt>
                  <c:pt idx="583">
                    <c:v>No</c:v>
                  </c:pt>
                  <c:pt idx="584">
                    <c:v>No</c:v>
                  </c:pt>
                  <c:pt idx="585">
                    <c:v>No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No</c:v>
                  </c:pt>
                  <c:pt idx="589">
                    <c:v>No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No</c:v>
                  </c:pt>
                  <c:pt idx="595">
                    <c:v>No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No</c:v>
                  </c:pt>
                  <c:pt idx="601">
                    <c:v>No</c:v>
                  </c:pt>
                  <c:pt idx="602">
                    <c:v>No</c:v>
                  </c:pt>
                  <c:pt idx="603">
                    <c:v>No</c:v>
                  </c:pt>
                  <c:pt idx="604">
                    <c:v>No</c:v>
                  </c:pt>
                  <c:pt idx="605">
                    <c:v>No</c:v>
                  </c:pt>
                  <c:pt idx="606">
                    <c:v>No</c:v>
                  </c:pt>
                  <c:pt idx="607">
                    <c:v>No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No</c:v>
                  </c:pt>
                  <c:pt idx="612">
                    <c:v>No</c:v>
                  </c:pt>
                  <c:pt idx="613">
                    <c:v>No</c:v>
                  </c:pt>
                  <c:pt idx="614">
                    <c:v>No</c:v>
                  </c:pt>
                  <c:pt idx="615">
                    <c:v>No</c:v>
                  </c:pt>
                  <c:pt idx="616">
                    <c:v>No</c:v>
                  </c:pt>
                  <c:pt idx="617">
                    <c:v>No</c:v>
                  </c:pt>
                  <c:pt idx="618">
                    <c:v>No</c:v>
                  </c:pt>
                  <c:pt idx="619">
                    <c:v>No</c:v>
                  </c:pt>
                  <c:pt idx="620">
                    <c:v>No</c:v>
                  </c:pt>
                  <c:pt idx="621">
                    <c:v>No</c:v>
                  </c:pt>
                  <c:pt idx="622">
                    <c:v>No</c:v>
                  </c:pt>
                  <c:pt idx="623">
                    <c:v>No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No</c:v>
                  </c:pt>
                  <c:pt idx="627">
                    <c:v>No</c:v>
                  </c:pt>
                  <c:pt idx="628">
                    <c:v>No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No</c:v>
                  </c:pt>
                  <c:pt idx="634">
                    <c:v>yes</c:v>
                  </c:pt>
                  <c:pt idx="635">
                    <c:v>No</c:v>
                  </c:pt>
                  <c:pt idx="636">
                    <c:v>No</c:v>
                  </c:pt>
                  <c:pt idx="637">
                    <c:v>No</c:v>
                  </c:pt>
                  <c:pt idx="638">
                    <c:v>No</c:v>
                  </c:pt>
                  <c:pt idx="639">
                    <c:v>No</c:v>
                  </c:pt>
                  <c:pt idx="640">
                    <c:v>No</c:v>
                  </c:pt>
                  <c:pt idx="641">
                    <c:v>No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No</c:v>
                  </c:pt>
                  <c:pt idx="646">
                    <c:v>No</c:v>
                  </c:pt>
                  <c:pt idx="647">
                    <c:v>No</c:v>
                  </c:pt>
                  <c:pt idx="648">
                    <c:v>No</c:v>
                  </c:pt>
                  <c:pt idx="649">
                    <c:v>No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No</c:v>
                  </c:pt>
                  <c:pt idx="653">
                    <c:v>No</c:v>
                  </c:pt>
                  <c:pt idx="654">
                    <c:v>No</c:v>
                  </c:pt>
                  <c:pt idx="655">
                    <c:v>No</c:v>
                  </c:pt>
                  <c:pt idx="656">
                    <c:v>No</c:v>
                  </c:pt>
                  <c:pt idx="657">
                    <c:v>No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No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No</c:v>
                  </c:pt>
                  <c:pt idx="666">
                    <c:v>No</c:v>
                  </c:pt>
                  <c:pt idx="667">
                    <c:v>No</c:v>
                  </c:pt>
                  <c:pt idx="668">
                    <c:v>No</c:v>
                  </c:pt>
                  <c:pt idx="669">
                    <c:v>No</c:v>
                  </c:pt>
                  <c:pt idx="670">
                    <c:v>No</c:v>
                  </c:pt>
                  <c:pt idx="671">
                    <c:v>No</c:v>
                  </c:pt>
                  <c:pt idx="672">
                    <c:v>No</c:v>
                  </c:pt>
                  <c:pt idx="673">
                    <c:v>No</c:v>
                  </c:pt>
                  <c:pt idx="674">
                    <c:v>No</c:v>
                  </c:pt>
                  <c:pt idx="675">
                    <c:v>No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No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No</c:v>
                  </c:pt>
                  <c:pt idx="683">
                    <c:v>No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No</c:v>
                  </c:pt>
                  <c:pt idx="688">
                    <c:v>No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No</c:v>
                  </c:pt>
                  <c:pt idx="696">
                    <c:v>No</c:v>
                  </c:pt>
                  <c:pt idx="697">
                    <c:v>No</c:v>
                  </c:pt>
                  <c:pt idx="698">
                    <c:v>No</c:v>
                  </c:pt>
                  <c:pt idx="699">
                    <c:v>No</c:v>
                  </c:pt>
                  <c:pt idx="700">
                    <c:v>No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No</c:v>
                  </c:pt>
                  <c:pt idx="704">
                    <c:v>No</c:v>
                  </c:pt>
                  <c:pt idx="705">
                    <c:v>No</c:v>
                  </c:pt>
                  <c:pt idx="706">
                    <c:v>yes</c:v>
                  </c:pt>
                  <c:pt idx="707">
                    <c:v>No</c:v>
                  </c:pt>
                  <c:pt idx="708">
                    <c:v>No</c:v>
                  </c:pt>
                  <c:pt idx="709">
                    <c:v>No</c:v>
                  </c:pt>
                  <c:pt idx="710">
                    <c:v>No</c:v>
                  </c:pt>
                  <c:pt idx="711">
                    <c:v>No</c:v>
                  </c:pt>
                  <c:pt idx="712">
                    <c:v>No</c:v>
                  </c:pt>
                  <c:pt idx="713">
                    <c:v>No</c:v>
                  </c:pt>
                  <c:pt idx="714">
                    <c:v>No</c:v>
                  </c:pt>
                  <c:pt idx="715">
                    <c:v>No</c:v>
                  </c:pt>
                  <c:pt idx="716">
                    <c:v>yes</c:v>
                  </c:pt>
                  <c:pt idx="717">
                    <c:v>No</c:v>
                  </c:pt>
                  <c:pt idx="718">
                    <c:v>No</c:v>
                  </c:pt>
                  <c:pt idx="719">
                    <c:v>No</c:v>
                  </c:pt>
                  <c:pt idx="720">
                    <c:v>No</c:v>
                  </c:pt>
                  <c:pt idx="721">
                    <c:v>No</c:v>
                  </c:pt>
                  <c:pt idx="722">
                    <c:v>No</c:v>
                  </c:pt>
                  <c:pt idx="723">
                    <c:v>No</c:v>
                  </c:pt>
                  <c:pt idx="724">
                    <c:v>No</c:v>
                  </c:pt>
                  <c:pt idx="725">
                    <c:v>No</c:v>
                  </c:pt>
                  <c:pt idx="726">
                    <c:v>No</c:v>
                  </c:pt>
                  <c:pt idx="727">
                    <c:v>No</c:v>
                  </c:pt>
                  <c:pt idx="728">
                    <c:v>No</c:v>
                  </c:pt>
                  <c:pt idx="729">
                    <c:v>No</c:v>
                  </c:pt>
                  <c:pt idx="730">
                    <c:v>No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No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No</c:v>
                  </c:pt>
                  <c:pt idx="739">
                    <c:v>No</c:v>
                  </c:pt>
                  <c:pt idx="740">
                    <c:v>No</c:v>
                  </c:pt>
                  <c:pt idx="741">
                    <c:v>yes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No</c:v>
                  </c:pt>
                  <c:pt idx="745">
                    <c:v>No</c:v>
                  </c:pt>
                  <c:pt idx="746">
                    <c:v>No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No</c:v>
                  </c:pt>
                  <c:pt idx="750">
                    <c:v>No</c:v>
                  </c:pt>
                  <c:pt idx="751">
                    <c:v>No</c:v>
                  </c:pt>
                  <c:pt idx="752">
                    <c:v>No</c:v>
                  </c:pt>
                  <c:pt idx="753">
                    <c:v>No</c:v>
                  </c:pt>
                  <c:pt idx="754">
                    <c:v>No</c:v>
                  </c:pt>
                  <c:pt idx="755">
                    <c:v>No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No</c:v>
                  </c:pt>
                  <c:pt idx="759">
                    <c:v>No</c:v>
                  </c:pt>
                  <c:pt idx="760">
                    <c:v>No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No</c:v>
                  </c:pt>
                  <c:pt idx="767">
                    <c:v>No</c:v>
                  </c:pt>
                  <c:pt idx="768">
                    <c:v>No</c:v>
                  </c:pt>
                  <c:pt idx="769">
                    <c:v>No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No</c:v>
                  </c:pt>
                  <c:pt idx="777">
                    <c:v>No</c:v>
                  </c:pt>
                  <c:pt idx="778">
                    <c:v>No</c:v>
                  </c:pt>
                  <c:pt idx="779">
                    <c:v>No</c:v>
                  </c:pt>
                  <c:pt idx="780">
                    <c:v>No</c:v>
                  </c:pt>
                  <c:pt idx="781">
                    <c:v>No</c:v>
                  </c:pt>
                  <c:pt idx="782">
                    <c:v>No</c:v>
                  </c:pt>
                  <c:pt idx="783">
                    <c:v>No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No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No</c:v>
                  </c:pt>
                  <c:pt idx="793">
                    <c:v>No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No</c:v>
                  </c:pt>
                  <c:pt idx="798">
                    <c:v>No</c:v>
                  </c:pt>
                  <c:pt idx="799">
                    <c:v>No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No</c:v>
                  </c:pt>
                  <c:pt idx="803">
                    <c:v>No</c:v>
                  </c:pt>
                  <c:pt idx="804">
                    <c:v>No</c:v>
                  </c:pt>
                  <c:pt idx="805">
                    <c:v>No</c:v>
                  </c:pt>
                  <c:pt idx="806">
                    <c:v>No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No</c:v>
                  </c:pt>
                  <c:pt idx="811">
                    <c:v>No</c:v>
                  </c:pt>
                  <c:pt idx="812">
                    <c:v>No</c:v>
                  </c:pt>
                  <c:pt idx="813">
                    <c:v>No</c:v>
                  </c:pt>
                  <c:pt idx="814">
                    <c:v>No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No</c:v>
                  </c:pt>
                  <c:pt idx="818">
                    <c:v>yes</c:v>
                  </c:pt>
                  <c:pt idx="819">
                    <c:v>No</c:v>
                  </c:pt>
                  <c:pt idx="820">
                    <c:v>No</c:v>
                  </c:pt>
                  <c:pt idx="821">
                    <c:v>No</c:v>
                  </c:pt>
                  <c:pt idx="822">
                    <c:v>No</c:v>
                  </c:pt>
                  <c:pt idx="823">
                    <c:v>yes</c:v>
                  </c:pt>
                  <c:pt idx="824">
                    <c:v>No</c:v>
                  </c:pt>
                  <c:pt idx="825">
                    <c:v>No</c:v>
                  </c:pt>
                  <c:pt idx="826">
                    <c:v>No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No</c:v>
                  </c:pt>
                  <c:pt idx="832">
                    <c:v>No</c:v>
                  </c:pt>
                  <c:pt idx="833">
                    <c:v>No</c:v>
                  </c:pt>
                  <c:pt idx="834">
                    <c:v>No</c:v>
                  </c:pt>
                  <c:pt idx="835">
                    <c:v>No</c:v>
                  </c:pt>
                  <c:pt idx="836">
                    <c:v>No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No</c:v>
                  </c:pt>
                  <c:pt idx="840">
                    <c:v>No</c:v>
                  </c:pt>
                  <c:pt idx="841">
                    <c:v>No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No</c:v>
                  </c:pt>
                  <c:pt idx="847">
                    <c:v>No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No</c:v>
                  </c:pt>
                  <c:pt idx="852">
                    <c:v>No</c:v>
                  </c:pt>
                  <c:pt idx="853">
                    <c:v>No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No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No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No</c:v>
                  </c:pt>
                  <c:pt idx="865">
                    <c:v>No</c:v>
                  </c:pt>
                  <c:pt idx="866">
                    <c:v>No</c:v>
                  </c:pt>
                  <c:pt idx="867">
                    <c:v>No</c:v>
                  </c:pt>
                  <c:pt idx="868">
                    <c:v>No</c:v>
                  </c:pt>
                  <c:pt idx="869">
                    <c:v>No</c:v>
                  </c:pt>
                  <c:pt idx="870">
                    <c:v>No</c:v>
                  </c:pt>
                  <c:pt idx="871">
                    <c:v>No</c:v>
                  </c:pt>
                  <c:pt idx="872">
                    <c:v>No</c:v>
                  </c:pt>
                  <c:pt idx="873">
                    <c:v>No</c:v>
                  </c:pt>
                  <c:pt idx="874">
                    <c:v>No</c:v>
                  </c:pt>
                  <c:pt idx="875">
                    <c:v>No</c:v>
                  </c:pt>
                  <c:pt idx="876">
                    <c:v>No</c:v>
                  </c:pt>
                  <c:pt idx="877">
                    <c:v>No</c:v>
                  </c:pt>
                  <c:pt idx="878">
                    <c:v>No</c:v>
                  </c:pt>
                  <c:pt idx="879">
                    <c:v>No</c:v>
                  </c:pt>
                  <c:pt idx="880">
                    <c:v>No</c:v>
                  </c:pt>
                  <c:pt idx="881">
                    <c:v>No</c:v>
                  </c:pt>
                  <c:pt idx="882">
                    <c:v>No</c:v>
                  </c:pt>
                  <c:pt idx="883">
                    <c:v>No</c:v>
                  </c:pt>
                  <c:pt idx="884">
                    <c:v>No</c:v>
                  </c:pt>
                  <c:pt idx="885">
                    <c:v>No</c:v>
                  </c:pt>
                  <c:pt idx="886">
                    <c:v>No</c:v>
                  </c:pt>
                  <c:pt idx="887">
                    <c:v>No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No</c:v>
                  </c:pt>
                  <c:pt idx="892">
                    <c:v>No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No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No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No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No</c:v>
                  </c:pt>
                  <c:pt idx="911">
                    <c:v>No</c:v>
                  </c:pt>
                  <c:pt idx="912">
                    <c:v>No</c:v>
                  </c:pt>
                  <c:pt idx="913">
                    <c:v>No</c:v>
                  </c:pt>
                  <c:pt idx="914">
                    <c:v>No</c:v>
                  </c:pt>
                  <c:pt idx="915">
                    <c:v>yes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No</c:v>
                  </c:pt>
                  <c:pt idx="919">
                    <c:v>No</c:v>
                  </c:pt>
                  <c:pt idx="920">
                    <c:v>No</c:v>
                  </c:pt>
                  <c:pt idx="921">
                    <c:v>No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No</c:v>
                  </c:pt>
                  <c:pt idx="925">
                    <c:v>No</c:v>
                  </c:pt>
                  <c:pt idx="926">
                    <c:v>No</c:v>
                  </c:pt>
                  <c:pt idx="927">
                    <c:v>No</c:v>
                  </c:pt>
                  <c:pt idx="928">
                    <c:v>No</c:v>
                  </c:pt>
                  <c:pt idx="929">
                    <c:v>No</c:v>
                  </c:pt>
                  <c:pt idx="930">
                    <c:v>No</c:v>
                  </c:pt>
                  <c:pt idx="931">
                    <c:v>No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No</c:v>
                  </c:pt>
                  <c:pt idx="935">
                    <c:v>No</c:v>
                  </c:pt>
                  <c:pt idx="936">
                    <c:v>No</c:v>
                  </c:pt>
                  <c:pt idx="937">
                    <c:v>No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No</c:v>
                  </c:pt>
                  <c:pt idx="941">
                    <c:v>No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No</c:v>
                  </c:pt>
                  <c:pt idx="945">
                    <c:v>No</c:v>
                  </c:pt>
                  <c:pt idx="946">
                    <c:v>No</c:v>
                  </c:pt>
                  <c:pt idx="947">
                    <c:v>No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No</c:v>
                  </c:pt>
                  <c:pt idx="954">
                    <c:v>No</c:v>
                  </c:pt>
                  <c:pt idx="955">
                    <c:v>No</c:v>
                  </c:pt>
                  <c:pt idx="956">
                    <c:v>No</c:v>
                  </c:pt>
                  <c:pt idx="957">
                    <c:v>No</c:v>
                  </c:pt>
                  <c:pt idx="958">
                    <c:v>No</c:v>
                  </c:pt>
                  <c:pt idx="959">
                    <c:v>No</c:v>
                  </c:pt>
                  <c:pt idx="960">
                    <c:v>No</c:v>
                  </c:pt>
                  <c:pt idx="961">
                    <c:v>No</c:v>
                  </c:pt>
                  <c:pt idx="962">
                    <c:v>yes</c:v>
                  </c:pt>
                  <c:pt idx="963">
                    <c:v>No</c:v>
                  </c:pt>
                  <c:pt idx="964">
                    <c:v>No</c:v>
                  </c:pt>
                  <c:pt idx="965">
                    <c:v>No</c:v>
                  </c:pt>
                  <c:pt idx="966">
                    <c:v>No</c:v>
                  </c:pt>
                  <c:pt idx="967">
                    <c:v>No</c:v>
                  </c:pt>
                  <c:pt idx="968">
                    <c:v>No</c:v>
                  </c:pt>
                  <c:pt idx="969">
                    <c:v>No</c:v>
                  </c:pt>
                  <c:pt idx="970">
                    <c:v>No</c:v>
                  </c:pt>
                  <c:pt idx="971">
                    <c:v>No</c:v>
                  </c:pt>
                  <c:pt idx="972">
                    <c:v>No</c:v>
                  </c:pt>
                  <c:pt idx="973">
                    <c:v>No</c:v>
                  </c:pt>
                  <c:pt idx="974">
                    <c:v>No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No</c:v>
                  </c:pt>
                  <c:pt idx="980">
                    <c:v>No</c:v>
                  </c:pt>
                  <c:pt idx="981">
                    <c:v>No</c:v>
                  </c:pt>
                  <c:pt idx="982">
                    <c:v>No</c:v>
                  </c:pt>
                  <c:pt idx="983">
                    <c:v>No</c:v>
                  </c:pt>
                  <c:pt idx="984">
                    <c:v>No</c:v>
                  </c:pt>
                  <c:pt idx="985">
                    <c:v>No</c:v>
                  </c:pt>
                  <c:pt idx="986">
                    <c:v>No</c:v>
                  </c:pt>
                  <c:pt idx="987">
                    <c:v>No</c:v>
                  </c:pt>
                  <c:pt idx="988">
                    <c:v>No</c:v>
                  </c:pt>
                  <c:pt idx="989">
                    <c:v>No</c:v>
                  </c:pt>
                  <c:pt idx="990">
                    <c:v>No</c:v>
                  </c:pt>
                  <c:pt idx="991">
                    <c:v>No</c:v>
                  </c:pt>
                  <c:pt idx="992">
                    <c:v>No</c:v>
                  </c:pt>
                  <c:pt idx="993">
                    <c:v>No</c:v>
                  </c:pt>
                  <c:pt idx="994">
                    <c:v>yes</c:v>
                  </c:pt>
                  <c:pt idx="995">
                    <c:v>No</c:v>
                  </c:pt>
                  <c:pt idx="996">
                    <c:v>No</c:v>
                  </c:pt>
                  <c:pt idx="997">
                    <c:v>No</c:v>
                  </c:pt>
                  <c:pt idx="998">
                    <c:v>No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No</c:v>
                  </c:pt>
                  <c:pt idx="1002">
                    <c:v>No</c:v>
                  </c:pt>
                  <c:pt idx="1003">
                    <c:v>No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No</c:v>
                  </c:pt>
                  <c:pt idx="1007">
                    <c:v>No</c:v>
                  </c:pt>
                  <c:pt idx="1008">
                    <c:v>No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No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No</c:v>
                  </c:pt>
                  <c:pt idx="1015">
                    <c:v>yes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No</c:v>
                  </c:pt>
                  <c:pt idx="1020">
                    <c:v>No</c:v>
                  </c:pt>
                  <c:pt idx="1021">
                    <c:v>No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yes</c:v>
                  </c:pt>
                  <c:pt idx="1025">
                    <c:v>No</c:v>
                  </c:pt>
                  <c:pt idx="1026">
                    <c:v>No</c:v>
                  </c:pt>
                  <c:pt idx="1027">
                    <c:v>No</c:v>
                  </c:pt>
                  <c:pt idx="1028">
                    <c:v>No</c:v>
                  </c:pt>
                  <c:pt idx="1029">
                    <c:v>No</c:v>
                  </c:pt>
                  <c:pt idx="1030">
                    <c:v>No</c:v>
                  </c:pt>
                  <c:pt idx="1031">
                    <c:v>No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No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No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No</c:v>
                  </c:pt>
                  <c:pt idx="1043">
                    <c:v>No</c:v>
                  </c:pt>
                  <c:pt idx="1044">
                    <c:v>No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No</c:v>
                  </c:pt>
                  <c:pt idx="1050">
                    <c:v>No</c:v>
                  </c:pt>
                  <c:pt idx="1051">
                    <c:v>No</c:v>
                  </c:pt>
                  <c:pt idx="1052">
                    <c:v>No</c:v>
                  </c:pt>
                  <c:pt idx="1053">
                    <c:v>No</c:v>
                  </c:pt>
                  <c:pt idx="1054">
                    <c:v>No</c:v>
                  </c:pt>
                  <c:pt idx="1055">
                    <c:v>No</c:v>
                  </c:pt>
                  <c:pt idx="1056">
                    <c:v>No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No</c:v>
                  </c:pt>
                  <c:pt idx="1060">
                    <c:v>No</c:v>
                  </c:pt>
                  <c:pt idx="1061">
                    <c:v>No</c:v>
                  </c:pt>
                  <c:pt idx="1062">
                    <c:v>No</c:v>
                  </c:pt>
                  <c:pt idx="1063">
                    <c:v>No</c:v>
                  </c:pt>
                  <c:pt idx="1064">
                    <c:v>No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No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No</c:v>
                  </c:pt>
                  <c:pt idx="1076">
                    <c:v>No</c:v>
                  </c:pt>
                  <c:pt idx="1077">
                    <c:v>No</c:v>
                  </c:pt>
                  <c:pt idx="1078">
                    <c:v>No</c:v>
                  </c:pt>
                  <c:pt idx="1079">
                    <c:v>No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No</c:v>
                  </c:pt>
                  <c:pt idx="1083">
                    <c:v>No</c:v>
                  </c:pt>
                  <c:pt idx="1084">
                    <c:v>No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No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No</c:v>
                  </c:pt>
                  <c:pt idx="1094">
                    <c:v>No</c:v>
                  </c:pt>
                  <c:pt idx="1095">
                    <c:v>No</c:v>
                  </c:pt>
                  <c:pt idx="1096">
                    <c:v>No</c:v>
                  </c:pt>
                  <c:pt idx="1097">
                    <c:v>No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No</c:v>
                  </c:pt>
                  <c:pt idx="1102">
                    <c:v>No</c:v>
                  </c:pt>
                  <c:pt idx="1103">
                    <c:v>No</c:v>
                  </c:pt>
                  <c:pt idx="1104">
                    <c:v>No</c:v>
                  </c:pt>
                  <c:pt idx="1105">
                    <c:v>No</c:v>
                  </c:pt>
                  <c:pt idx="1106">
                    <c:v>No</c:v>
                  </c:pt>
                  <c:pt idx="1107">
                    <c:v>No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No</c:v>
                  </c:pt>
                  <c:pt idx="1111">
                    <c:v>No</c:v>
                  </c:pt>
                  <c:pt idx="1112">
                    <c:v>No</c:v>
                  </c:pt>
                  <c:pt idx="1113">
                    <c:v>No</c:v>
                  </c:pt>
                  <c:pt idx="1114">
                    <c:v>No</c:v>
                  </c:pt>
                  <c:pt idx="1115">
                    <c:v>No</c:v>
                  </c:pt>
                  <c:pt idx="1116">
                    <c:v>No</c:v>
                  </c:pt>
                  <c:pt idx="1117">
                    <c:v>No</c:v>
                  </c:pt>
                  <c:pt idx="1118">
                    <c:v>No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No</c:v>
                  </c:pt>
                  <c:pt idx="1122">
                    <c:v>No</c:v>
                  </c:pt>
                  <c:pt idx="1123">
                    <c:v>No</c:v>
                  </c:pt>
                  <c:pt idx="1124">
                    <c:v>No</c:v>
                  </c:pt>
                  <c:pt idx="1125">
                    <c:v>No</c:v>
                  </c:pt>
                  <c:pt idx="1126">
                    <c:v>No</c:v>
                  </c:pt>
                  <c:pt idx="1127">
                    <c:v>No</c:v>
                  </c:pt>
                  <c:pt idx="1128">
                    <c:v>No</c:v>
                  </c:pt>
                  <c:pt idx="1129">
                    <c:v>No</c:v>
                  </c:pt>
                  <c:pt idx="1130">
                    <c:v>No</c:v>
                  </c:pt>
                  <c:pt idx="1131">
                    <c:v>No</c:v>
                  </c:pt>
                  <c:pt idx="1132">
                    <c:v>No</c:v>
                  </c:pt>
                  <c:pt idx="1133">
                    <c:v>No</c:v>
                  </c:pt>
                  <c:pt idx="1134">
                    <c:v>No</c:v>
                  </c:pt>
                  <c:pt idx="1135">
                    <c:v>No</c:v>
                  </c:pt>
                  <c:pt idx="1136">
                    <c:v>No</c:v>
                  </c:pt>
                  <c:pt idx="1137">
                    <c:v>No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No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No</c:v>
                  </c:pt>
                  <c:pt idx="1144">
                    <c:v>No</c:v>
                  </c:pt>
                  <c:pt idx="1145">
                    <c:v>No</c:v>
                  </c:pt>
                  <c:pt idx="1146">
                    <c:v>No</c:v>
                  </c:pt>
                  <c:pt idx="1147">
                    <c:v>No</c:v>
                  </c:pt>
                  <c:pt idx="1148">
                    <c:v>No</c:v>
                  </c:pt>
                  <c:pt idx="1149">
                    <c:v>No</c:v>
                  </c:pt>
                  <c:pt idx="1150">
                    <c:v>No</c:v>
                  </c:pt>
                  <c:pt idx="1151">
                    <c:v>No</c:v>
                  </c:pt>
                  <c:pt idx="1152">
                    <c:v>No</c:v>
                  </c:pt>
                  <c:pt idx="1153">
                    <c:v>No</c:v>
                  </c:pt>
                  <c:pt idx="1154">
                    <c:v>No</c:v>
                  </c:pt>
                  <c:pt idx="1155">
                    <c:v>No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No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No</c:v>
                  </c:pt>
                  <c:pt idx="1163">
                    <c:v>No</c:v>
                  </c:pt>
                  <c:pt idx="1164">
                    <c:v>No</c:v>
                  </c:pt>
                  <c:pt idx="1165">
                    <c:v>No</c:v>
                  </c:pt>
                  <c:pt idx="1166">
                    <c:v>No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No</c:v>
                  </c:pt>
                  <c:pt idx="1172">
                    <c:v>No</c:v>
                  </c:pt>
                  <c:pt idx="1173">
                    <c:v>No</c:v>
                  </c:pt>
                  <c:pt idx="1174">
                    <c:v>No</c:v>
                  </c:pt>
                  <c:pt idx="1175">
                    <c:v>No</c:v>
                  </c:pt>
                  <c:pt idx="1176">
                    <c:v>No</c:v>
                  </c:pt>
                  <c:pt idx="1177">
                    <c:v>No</c:v>
                  </c:pt>
                  <c:pt idx="1178">
                    <c:v>No</c:v>
                  </c:pt>
                  <c:pt idx="1179">
                    <c:v>No</c:v>
                  </c:pt>
                  <c:pt idx="1180">
                    <c:v>No</c:v>
                  </c:pt>
                  <c:pt idx="1181">
                    <c:v>No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No</c:v>
                  </c:pt>
                  <c:pt idx="1189">
                    <c:v>No</c:v>
                  </c:pt>
                  <c:pt idx="1190">
                    <c:v>No</c:v>
                  </c:pt>
                  <c:pt idx="1191">
                    <c:v>No</c:v>
                  </c:pt>
                  <c:pt idx="1192">
                    <c:v>No</c:v>
                  </c:pt>
                  <c:pt idx="1193">
                    <c:v>No</c:v>
                  </c:pt>
                  <c:pt idx="1194">
                    <c:v>No</c:v>
                  </c:pt>
                  <c:pt idx="1195">
                    <c:v>No</c:v>
                  </c:pt>
                  <c:pt idx="1196">
                    <c:v>No</c:v>
                  </c:pt>
                  <c:pt idx="1197">
                    <c:v>No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No</c:v>
                  </c:pt>
                  <c:pt idx="1202">
                    <c:v>No</c:v>
                  </c:pt>
                  <c:pt idx="1203">
                    <c:v>No</c:v>
                  </c:pt>
                  <c:pt idx="1204">
                    <c:v>No</c:v>
                  </c:pt>
                  <c:pt idx="1205">
                    <c:v>No</c:v>
                  </c:pt>
                  <c:pt idx="1206">
                    <c:v>No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No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No</c:v>
                  </c:pt>
                  <c:pt idx="1216">
                    <c:v>No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No</c:v>
                  </c:pt>
                  <c:pt idx="1220">
                    <c:v>No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No</c:v>
                  </c:pt>
                  <c:pt idx="1226">
                    <c:v>No</c:v>
                  </c:pt>
                  <c:pt idx="1227">
                    <c:v>No</c:v>
                  </c:pt>
                  <c:pt idx="1228">
                    <c:v>No</c:v>
                  </c:pt>
                  <c:pt idx="1229">
                    <c:v>No</c:v>
                  </c:pt>
                  <c:pt idx="1230">
                    <c:v>No</c:v>
                  </c:pt>
                  <c:pt idx="1231">
                    <c:v>No</c:v>
                  </c:pt>
                  <c:pt idx="1232">
                    <c:v>No</c:v>
                  </c:pt>
                  <c:pt idx="1233">
                    <c:v>No</c:v>
                  </c:pt>
                  <c:pt idx="1234">
                    <c:v>No</c:v>
                  </c:pt>
                  <c:pt idx="1235">
                    <c:v>No</c:v>
                  </c:pt>
                  <c:pt idx="1236">
                    <c:v>No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No</c:v>
                  </c:pt>
                  <c:pt idx="1241">
                    <c:v>No</c:v>
                  </c:pt>
                  <c:pt idx="1242">
                    <c:v>No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No</c:v>
                  </c:pt>
                  <c:pt idx="1246">
                    <c:v>No</c:v>
                  </c:pt>
                  <c:pt idx="1247">
                    <c:v>No</c:v>
                  </c:pt>
                  <c:pt idx="1248">
                    <c:v>No</c:v>
                  </c:pt>
                  <c:pt idx="1249">
                    <c:v>No</c:v>
                  </c:pt>
                  <c:pt idx="1250">
                    <c:v>No</c:v>
                  </c:pt>
                  <c:pt idx="1251">
                    <c:v>No</c:v>
                  </c:pt>
                  <c:pt idx="1252">
                    <c:v>No</c:v>
                  </c:pt>
                  <c:pt idx="1253">
                    <c:v>No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No</c:v>
                  </c:pt>
                  <c:pt idx="1258">
                    <c:v>No</c:v>
                  </c:pt>
                  <c:pt idx="1259">
                    <c:v>No</c:v>
                  </c:pt>
                  <c:pt idx="1260">
                    <c:v>No</c:v>
                  </c:pt>
                  <c:pt idx="1261">
                    <c:v>No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No</c:v>
                  </c:pt>
                  <c:pt idx="1266">
                    <c:v>No</c:v>
                  </c:pt>
                  <c:pt idx="1267">
                    <c:v>No</c:v>
                  </c:pt>
                  <c:pt idx="1268">
                    <c:v>No</c:v>
                  </c:pt>
                  <c:pt idx="1269">
                    <c:v>No</c:v>
                  </c:pt>
                  <c:pt idx="1270">
                    <c:v>No</c:v>
                  </c:pt>
                  <c:pt idx="1271">
                    <c:v>No</c:v>
                  </c:pt>
                  <c:pt idx="1272">
                    <c:v>No</c:v>
                  </c:pt>
                  <c:pt idx="1273">
                    <c:v>No</c:v>
                  </c:pt>
                  <c:pt idx="1274">
                    <c:v>No</c:v>
                  </c:pt>
                  <c:pt idx="1275">
                    <c:v>No</c:v>
                  </c:pt>
                  <c:pt idx="1276">
                    <c:v>No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No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No</c:v>
                  </c:pt>
                  <c:pt idx="1288">
                    <c:v>No</c:v>
                  </c:pt>
                  <c:pt idx="1289">
                    <c:v>No</c:v>
                  </c:pt>
                  <c:pt idx="1290">
                    <c:v>No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No</c:v>
                  </c:pt>
                  <c:pt idx="1296">
                    <c:v>No</c:v>
                  </c:pt>
                  <c:pt idx="1297">
                    <c:v>No</c:v>
                  </c:pt>
                  <c:pt idx="1298">
                    <c:v>No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No</c:v>
                  </c:pt>
                  <c:pt idx="1304">
                    <c:v>No</c:v>
                  </c:pt>
                  <c:pt idx="1305">
                    <c:v>No</c:v>
                  </c:pt>
                  <c:pt idx="1306">
                    <c:v>No</c:v>
                  </c:pt>
                  <c:pt idx="1307">
                    <c:v>No</c:v>
                  </c:pt>
                  <c:pt idx="1308">
                    <c:v>No</c:v>
                  </c:pt>
                  <c:pt idx="1309">
                    <c:v>No</c:v>
                  </c:pt>
                  <c:pt idx="1310">
                    <c:v>No</c:v>
                  </c:pt>
                  <c:pt idx="1311">
                    <c:v>No</c:v>
                  </c:pt>
                  <c:pt idx="1312">
                    <c:v>No</c:v>
                  </c:pt>
                  <c:pt idx="1313">
                    <c:v>No</c:v>
                  </c:pt>
                  <c:pt idx="1314">
                    <c:v>No</c:v>
                  </c:pt>
                  <c:pt idx="1315">
                    <c:v>No</c:v>
                  </c:pt>
                  <c:pt idx="1316">
                    <c:v>No</c:v>
                  </c:pt>
                  <c:pt idx="1317">
                    <c:v>No</c:v>
                  </c:pt>
                  <c:pt idx="1318">
                    <c:v>yes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No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No</c:v>
                  </c:pt>
                  <c:pt idx="1329">
                    <c:v>No</c:v>
                  </c:pt>
                  <c:pt idx="1330">
                    <c:v>No</c:v>
                  </c:pt>
                  <c:pt idx="1331">
                    <c:v>No</c:v>
                  </c:pt>
                  <c:pt idx="1332">
                    <c:v>No</c:v>
                  </c:pt>
                  <c:pt idx="1333">
                    <c:v>No</c:v>
                  </c:pt>
                  <c:pt idx="1334">
                    <c:v>No</c:v>
                  </c:pt>
                  <c:pt idx="1335">
                    <c:v>No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No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No</c:v>
                  </c:pt>
                  <c:pt idx="1343">
                    <c:v>No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No</c:v>
                  </c:pt>
                  <c:pt idx="1347">
                    <c:v>No</c:v>
                  </c:pt>
                  <c:pt idx="1348">
                    <c:v>No</c:v>
                  </c:pt>
                  <c:pt idx="1349">
                    <c:v>No</c:v>
                  </c:pt>
                  <c:pt idx="1350">
                    <c:v>No</c:v>
                  </c:pt>
                  <c:pt idx="1351">
                    <c:v>No</c:v>
                  </c:pt>
                  <c:pt idx="1352">
                    <c:v>No</c:v>
                  </c:pt>
                  <c:pt idx="1353">
                    <c:v>No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No</c:v>
                  </c:pt>
                  <c:pt idx="1358">
                    <c:v>No</c:v>
                  </c:pt>
                  <c:pt idx="1359">
                    <c:v>No</c:v>
                  </c:pt>
                  <c:pt idx="1360">
                    <c:v>No</c:v>
                  </c:pt>
                  <c:pt idx="1361">
                    <c:v>No</c:v>
                  </c:pt>
                  <c:pt idx="1362">
                    <c:v>No</c:v>
                  </c:pt>
                  <c:pt idx="1363">
                    <c:v>No</c:v>
                  </c:pt>
                  <c:pt idx="1364">
                    <c:v>No</c:v>
                  </c:pt>
                  <c:pt idx="1365">
                    <c:v>No</c:v>
                  </c:pt>
                  <c:pt idx="1366">
                    <c:v>No</c:v>
                  </c:pt>
                  <c:pt idx="1367">
                    <c:v>No</c:v>
                  </c:pt>
                  <c:pt idx="1368">
                    <c:v>No</c:v>
                  </c:pt>
                  <c:pt idx="1369">
                    <c:v>No</c:v>
                  </c:pt>
                  <c:pt idx="1370">
                    <c:v>No</c:v>
                  </c:pt>
                  <c:pt idx="1371">
                    <c:v>No</c:v>
                  </c:pt>
                  <c:pt idx="1372">
                    <c:v>No</c:v>
                  </c:pt>
                  <c:pt idx="1373">
                    <c:v>No</c:v>
                  </c:pt>
                  <c:pt idx="1374">
                    <c:v>No</c:v>
                  </c:pt>
                  <c:pt idx="1375">
                    <c:v>No</c:v>
                  </c:pt>
                  <c:pt idx="1376">
                    <c:v>No</c:v>
                  </c:pt>
                  <c:pt idx="1377">
                    <c:v>No</c:v>
                  </c:pt>
                  <c:pt idx="1378">
                    <c:v>No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No</c:v>
                  </c:pt>
                  <c:pt idx="1382">
                    <c:v>No</c:v>
                  </c:pt>
                  <c:pt idx="1383">
                    <c:v>No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No</c:v>
                  </c:pt>
                  <c:pt idx="1387">
                    <c:v>No</c:v>
                  </c:pt>
                  <c:pt idx="1388">
                    <c:v>No</c:v>
                  </c:pt>
                  <c:pt idx="1389">
                    <c:v>No</c:v>
                  </c:pt>
                  <c:pt idx="1390">
                    <c:v>No</c:v>
                  </c:pt>
                  <c:pt idx="1391">
                    <c:v>No</c:v>
                  </c:pt>
                  <c:pt idx="1392">
                    <c:v>No</c:v>
                  </c:pt>
                  <c:pt idx="1393">
                    <c:v>No</c:v>
                  </c:pt>
                  <c:pt idx="1394">
                    <c:v>No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No</c:v>
                  </c:pt>
                  <c:pt idx="1398">
                    <c:v>No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No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No</c:v>
                  </c:pt>
                  <c:pt idx="1406">
                    <c:v>No</c:v>
                  </c:pt>
                  <c:pt idx="1407">
                    <c:v>No</c:v>
                  </c:pt>
                  <c:pt idx="1408">
                    <c:v>No</c:v>
                  </c:pt>
                  <c:pt idx="1409">
                    <c:v>No</c:v>
                  </c:pt>
                  <c:pt idx="1410">
                    <c:v>No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No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No</c:v>
                  </c:pt>
                  <c:pt idx="1420">
                    <c:v>No</c:v>
                  </c:pt>
                  <c:pt idx="1421">
                    <c:v>No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No</c:v>
                  </c:pt>
                  <c:pt idx="1426">
                    <c:v>No</c:v>
                  </c:pt>
                  <c:pt idx="1427">
                    <c:v>No</c:v>
                  </c:pt>
                  <c:pt idx="1428">
                    <c:v>No</c:v>
                  </c:pt>
                  <c:pt idx="1429">
                    <c:v>No</c:v>
                  </c:pt>
                  <c:pt idx="1430">
                    <c:v>No</c:v>
                  </c:pt>
                  <c:pt idx="1431">
                    <c:v>No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No</c:v>
                  </c:pt>
                  <c:pt idx="1435">
                    <c:v>No</c:v>
                  </c:pt>
                  <c:pt idx="1436">
                    <c:v>No</c:v>
                  </c:pt>
                  <c:pt idx="1437">
                    <c:v>No</c:v>
                  </c:pt>
                  <c:pt idx="1438">
                    <c:v>No</c:v>
                  </c:pt>
                  <c:pt idx="1439">
                    <c:v>No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No</c:v>
                  </c:pt>
                  <c:pt idx="1443">
                    <c:v>yes</c:v>
                  </c:pt>
                  <c:pt idx="1444">
                    <c:v>No</c:v>
                  </c:pt>
                  <c:pt idx="1445">
                    <c:v>No</c:v>
                  </c:pt>
                  <c:pt idx="1446">
                    <c:v>No</c:v>
                  </c:pt>
                  <c:pt idx="1447">
                    <c:v>No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No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No</c:v>
                  </c:pt>
                  <c:pt idx="1458">
                    <c:v>No</c:v>
                  </c:pt>
                  <c:pt idx="1459">
                    <c:v>No</c:v>
                  </c:pt>
                  <c:pt idx="1460">
                    <c:v>No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No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No</c:v>
                  </c:pt>
                  <c:pt idx="1467">
                    <c:v>No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No</c:v>
                  </c:pt>
                  <c:pt idx="1472">
                    <c:v>No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No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No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No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No</c:v>
                  </c:pt>
                  <c:pt idx="1487">
                    <c:v>No</c:v>
                  </c:pt>
                  <c:pt idx="1488">
                    <c:v>No</c:v>
                  </c:pt>
                  <c:pt idx="1489">
                    <c:v>No</c:v>
                  </c:pt>
                  <c:pt idx="1490">
                    <c:v>No</c:v>
                  </c:pt>
                  <c:pt idx="1491">
                    <c:v>No</c:v>
                  </c:pt>
                  <c:pt idx="1492">
                    <c:v>No</c:v>
                  </c:pt>
                  <c:pt idx="1493">
                    <c:v>No</c:v>
                  </c:pt>
                  <c:pt idx="1494">
                    <c:v>No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No</c:v>
                  </c:pt>
                  <c:pt idx="1500">
                    <c:v>No</c:v>
                  </c:pt>
                  <c:pt idx="1501">
                    <c:v>No</c:v>
                  </c:pt>
                  <c:pt idx="1502">
                    <c:v>yes</c:v>
                  </c:pt>
                  <c:pt idx="1503">
                    <c:v>No</c:v>
                  </c:pt>
                  <c:pt idx="1504">
                    <c:v>No</c:v>
                  </c:pt>
                  <c:pt idx="1505">
                    <c:v>No</c:v>
                  </c:pt>
                  <c:pt idx="1506">
                    <c:v>No</c:v>
                  </c:pt>
                  <c:pt idx="1507">
                    <c:v>No</c:v>
                  </c:pt>
                  <c:pt idx="1508">
                    <c:v>No</c:v>
                  </c:pt>
                  <c:pt idx="1509">
                    <c:v>yes</c:v>
                  </c:pt>
                  <c:pt idx="1510">
                    <c:v>No</c:v>
                  </c:pt>
                  <c:pt idx="1511">
                    <c:v>No</c:v>
                  </c:pt>
                  <c:pt idx="1512">
                    <c:v>No</c:v>
                  </c:pt>
                  <c:pt idx="1513">
                    <c:v>No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No</c:v>
                  </c:pt>
                  <c:pt idx="1517">
                    <c:v>No</c:v>
                  </c:pt>
                  <c:pt idx="1518">
                    <c:v>No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No</c:v>
                  </c:pt>
                  <c:pt idx="1522">
                    <c:v>No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No</c:v>
                  </c:pt>
                  <c:pt idx="1528">
                    <c:v>No</c:v>
                  </c:pt>
                  <c:pt idx="1529">
                    <c:v>No</c:v>
                  </c:pt>
                  <c:pt idx="1530">
                    <c:v>No</c:v>
                  </c:pt>
                  <c:pt idx="1531">
                    <c:v>No</c:v>
                  </c:pt>
                  <c:pt idx="1532">
                    <c:v>No</c:v>
                  </c:pt>
                  <c:pt idx="1533">
                    <c:v>No</c:v>
                  </c:pt>
                  <c:pt idx="1534">
                    <c:v>No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No</c:v>
                  </c:pt>
                  <c:pt idx="1540">
                    <c:v>No</c:v>
                  </c:pt>
                  <c:pt idx="1541">
                    <c:v>No</c:v>
                  </c:pt>
                  <c:pt idx="1542">
                    <c:v>No</c:v>
                  </c:pt>
                  <c:pt idx="1543">
                    <c:v>No</c:v>
                  </c:pt>
                  <c:pt idx="1544">
                    <c:v>No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No</c:v>
                  </c:pt>
                  <c:pt idx="1548">
                    <c:v>No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No</c:v>
                  </c:pt>
                  <c:pt idx="1552">
                    <c:v>No</c:v>
                  </c:pt>
                  <c:pt idx="1553">
                    <c:v>No</c:v>
                  </c:pt>
                  <c:pt idx="1554">
                    <c:v>No</c:v>
                  </c:pt>
                  <c:pt idx="1555">
                    <c:v>No</c:v>
                  </c:pt>
                  <c:pt idx="1556">
                    <c:v>No</c:v>
                  </c:pt>
                  <c:pt idx="1557">
                    <c:v>No</c:v>
                  </c:pt>
                  <c:pt idx="1558">
                    <c:v>No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No</c:v>
                  </c:pt>
                  <c:pt idx="1562">
                    <c:v>No</c:v>
                  </c:pt>
                  <c:pt idx="1563">
                    <c:v>No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No</c:v>
                  </c:pt>
                  <c:pt idx="1571">
                    <c:v>No</c:v>
                  </c:pt>
                  <c:pt idx="1572">
                    <c:v>No</c:v>
                  </c:pt>
                  <c:pt idx="1573">
                    <c:v>No</c:v>
                  </c:pt>
                  <c:pt idx="1574">
                    <c:v>No</c:v>
                  </c:pt>
                  <c:pt idx="1575">
                    <c:v>No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No</c:v>
                  </c:pt>
                  <c:pt idx="1579">
                    <c:v>No</c:v>
                  </c:pt>
                  <c:pt idx="1580">
                    <c:v>No</c:v>
                  </c:pt>
                  <c:pt idx="1581">
                    <c:v>No</c:v>
                  </c:pt>
                  <c:pt idx="1582">
                    <c:v>No</c:v>
                  </c:pt>
                  <c:pt idx="1583">
                    <c:v>No</c:v>
                  </c:pt>
                  <c:pt idx="1584">
                    <c:v>No</c:v>
                  </c:pt>
                  <c:pt idx="1585">
                    <c:v>No</c:v>
                  </c:pt>
                  <c:pt idx="1586">
                    <c:v>yes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No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No</c:v>
                  </c:pt>
                  <c:pt idx="1596">
                    <c:v>No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No</c:v>
                  </c:pt>
                  <c:pt idx="1601">
                    <c:v>No</c:v>
                  </c:pt>
                  <c:pt idx="1602">
                    <c:v>No</c:v>
                  </c:pt>
                  <c:pt idx="1603">
                    <c:v>No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No</c:v>
                  </c:pt>
                  <c:pt idx="1607">
                    <c:v>No</c:v>
                  </c:pt>
                  <c:pt idx="1608">
                    <c:v>No</c:v>
                  </c:pt>
                  <c:pt idx="1609">
                    <c:v>No</c:v>
                  </c:pt>
                  <c:pt idx="1610">
                    <c:v>No</c:v>
                  </c:pt>
                  <c:pt idx="1611">
                    <c:v>No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No</c:v>
                  </c:pt>
                  <c:pt idx="1615">
                    <c:v>No</c:v>
                  </c:pt>
                  <c:pt idx="1616">
                    <c:v>No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No</c:v>
                  </c:pt>
                  <c:pt idx="1621">
                    <c:v>No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No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No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No</c:v>
                  </c:pt>
                  <c:pt idx="1632">
                    <c:v>No</c:v>
                  </c:pt>
                  <c:pt idx="1633">
                    <c:v>No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No</c:v>
                  </c:pt>
                  <c:pt idx="1637">
                    <c:v>No</c:v>
                  </c:pt>
                  <c:pt idx="1638">
                    <c:v>No</c:v>
                  </c:pt>
                  <c:pt idx="1639">
                    <c:v>No</c:v>
                  </c:pt>
                  <c:pt idx="1640">
                    <c:v>No</c:v>
                  </c:pt>
                  <c:pt idx="1641">
                    <c:v>No</c:v>
                  </c:pt>
                  <c:pt idx="1642">
                    <c:v>No</c:v>
                  </c:pt>
                  <c:pt idx="1643">
                    <c:v>No</c:v>
                  </c:pt>
                  <c:pt idx="1644">
                    <c:v>No</c:v>
                  </c:pt>
                  <c:pt idx="1645">
                    <c:v>yes</c:v>
                  </c:pt>
                  <c:pt idx="1646">
                    <c:v>No</c:v>
                  </c:pt>
                  <c:pt idx="1647">
                    <c:v>No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No</c:v>
                  </c:pt>
                  <c:pt idx="1651">
                    <c:v>No</c:v>
                  </c:pt>
                  <c:pt idx="1652">
                    <c:v>No</c:v>
                  </c:pt>
                  <c:pt idx="1653">
                    <c:v>No</c:v>
                  </c:pt>
                  <c:pt idx="1654">
                    <c:v>No</c:v>
                  </c:pt>
                  <c:pt idx="1655">
                    <c:v>No</c:v>
                  </c:pt>
                  <c:pt idx="1656">
                    <c:v>No</c:v>
                  </c:pt>
                  <c:pt idx="1657">
                    <c:v>No</c:v>
                  </c:pt>
                  <c:pt idx="1658">
                    <c:v>No</c:v>
                  </c:pt>
                  <c:pt idx="1659">
                    <c:v>No</c:v>
                  </c:pt>
                  <c:pt idx="1660">
                    <c:v>No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yes</c:v>
                  </c:pt>
                  <c:pt idx="1664">
                    <c:v>No</c:v>
                  </c:pt>
                  <c:pt idx="1665">
                    <c:v>No</c:v>
                  </c:pt>
                  <c:pt idx="1666">
                    <c:v>No</c:v>
                  </c:pt>
                  <c:pt idx="1667">
                    <c:v>No</c:v>
                  </c:pt>
                  <c:pt idx="1668">
                    <c:v>No</c:v>
                  </c:pt>
                  <c:pt idx="1669">
                    <c:v>No</c:v>
                  </c:pt>
                  <c:pt idx="1670">
                    <c:v>No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No</c:v>
                  </c:pt>
                  <c:pt idx="1674">
                    <c:v>No</c:v>
                  </c:pt>
                  <c:pt idx="1675">
                    <c:v>No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No</c:v>
                  </c:pt>
                  <c:pt idx="1680">
                    <c:v>No</c:v>
                  </c:pt>
                  <c:pt idx="1681">
                    <c:v>No</c:v>
                  </c:pt>
                  <c:pt idx="1682">
                    <c:v>No</c:v>
                  </c:pt>
                  <c:pt idx="1683">
                    <c:v>No</c:v>
                  </c:pt>
                  <c:pt idx="1684">
                    <c:v>No</c:v>
                  </c:pt>
                  <c:pt idx="1685">
                    <c:v>No</c:v>
                  </c:pt>
                  <c:pt idx="1686">
                    <c:v>No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No</c:v>
                  </c:pt>
                  <c:pt idx="1690">
                    <c:v>No</c:v>
                  </c:pt>
                  <c:pt idx="1691">
                    <c:v>No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No</c:v>
                  </c:pt>
                  <c:pt idx="1695">
                    <c:v>No</c:v>
                  </c:pt>
                  <c:pt idx="1696">
                    <c:v>No</c:v>
                  </c:pt>
                  <c:pt idx="1697">
                    <c:v>No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No</c:v>
                  </c:pt>
                  <c:pt idx="1702">
                    <c:v>No</c:v>
                  </c:pt>
                  <c:pt idx="1703">
                    <c:v>No</c:v>
                  </c:pt>
                  <c:pt idx="1704">
                    <c:v>No</c:v>
                  </c:pt>
                  <c:pt idx="1705">
                    <c:v>No</c:v>
                  </c:pt>
                  <c:pt idx="1706">
                    <c:v>No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No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No</c:v>
                  </c:pt>
                  <c:pt idx="1714">
                    <c:v>No</c:v>
                  </c:pt>
                  <c:pt idx="1715">
                    <c:v>No</c:v>
                  </c:pt>
                  <c:pt idx="1716">
                    <c:v>No</c:v>
                  </c:pt>
                  <c:pt idx="1717">
                    <c:v>No</c:v>
                  </c:pt>
                  <c:pt idx="1718">
                    <c:v>No</c:v>
                  </c:pt>
                  <c:pt idx="1719">
                    <c:v>No</c:v>
                  </c:pt>
                  <c:pt idx="1720">
                    <c:v>yes</c:v>
                  </c:pt>
                  <c:pt idx="1721">
                    <c:v>yes</c:v>
                  </c:pt>
                  <c:pt idx="1722">
                    <c:v>No</c:v>
                  </c:pt>
                  <c:pt idx="1723">
                    <c:v>No</c:v>
                  </c:pt>
                  <c:pt idx="1724">
                    <c:v>No</c:v>
                  </c:pt>
                  <c:pt idx="1725">
                    <c:v>No</c:v>
                  </c:pt>
                  <c:pt idx="1726">
                    <c:v>No</c:v>
                  </c:pt>
                  <c:pt idx="1727">
                    <c:v>No</c:v>
                  </c:pt>
                  <c:pt idx="1728">
                    <c:v>No</c:v>
                  </c:pt>
                  <c:pt idx="1729">
                    <c:v>No</c:v>
                  </c:pt>
                  <c:pt idx="1730">
                    <c:v>No</c:v>
                  </c:pt>
                  <c:pt idx="1731">
                    <c:v>No</c:v>
                  </c:pt>
                  <c:pt idx="1732">
                    <c:v>No</c:v>
                  </c:pt>
                  <c:pt idx="1733">
                    <c:v>No</c:v>
                  </c:pt>
                  <c:pt idx="1734">
                    <c:v>No</c:v>
                  </c:pt>
                  <c:pt idx="1735">
                    <c:v>No</c:v>
                  </c:pt>
                  <c:pt idx="1736">
                    <c:v>No</c:v>
                  </c:pt>
                  <c:pt idx="1737">
                    <c:v>No</c:v>
                  </c:pt>
                  <c:pt idx="1738">
                    <c:v>yes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No</c:v>
                  </c:pt>
                  <c:pt idx="1743">
                    <c:v>No</c:v>
                  </c:pt>
                  <c:pt idx="1744">
                    <c:v>No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No</c:v>
                  </c:pt>
                  <c:pt idx="1750">
                    <c:v>No</c:v>
                  </c:pt>
                  <c:pt idx="1751">
                    <c:v>No</c:v>
                  </c:pt>
                  <c:pt idx="1752">
                    <c:v>No</c:v>
                  </c:pt>
                  <c:pt idx="1753">
                    <c:v>No</c:v>
                  </c:pt>
                  <c:pt idx="1754">
                    <c:v>No</c:v>
                  </c:pt>
                  <c:pt idx="1755">
                    <c:v>No</c:v>
                  </c:pt>
                  <c:pt idx="1756">
                    <c:v>No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No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No</c:v>
                  </c:pt>
                  <c:pt idx="1763">
                    <c:v>No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No</c:v>
                  </c:pt>
                  <c:pt idx="1767">
                    <c:v>No</c:v>
                  </c:pt>
                  <c:pt idx="1768">
                    <c:v>No</c:v>
                  </c:pt>
                  <c:pt idx="1769">
                    <c:v>No</c:v>
                  </c:pt>
                  <c:pt idx="1770">
                    <c:v>No</c:v>
                  </c:pt>
                  <c:pt idx="1771">
                    <c:v>No</c:v>
                  </c:pt>
                  <c:pt idx="1772">
                    <c:v>No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No</c:v>
                  </c:pt>
                  <c:pt idx="1777">
                    <c:v>No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No</c:v>
                  </c:pt>
                  <c:pt idx="1781">
                    <c:v>No</c:v>
                  </c:pt>
                  <c:pt idx="1782">
                    <c:v>No</c:v>
                  </c:pt>
                  <c:pt idx="1783">
                    <c:v>No</c:v>
                  </c:pt>
                  <c:pt idx="1784">
                    <c:v>No</c:v>
                  </c:pt>
                  <c:pt idx="1785">
                    <c:v>No</c:v>
                  </c:pt>
                  <c:pt idx="1786">
                    <c:v>No</c:v>
                  </c:pt>
                  <c:pt idx="1787">
                    <c:v>No</c:v>
                  </c:pt>
                  <c:pt idx="1788">
                    <c:v>No</c:v>
                  </c:pt>
                  <c:pt idx="1789">
                    <c:v>No</c:v>
                  </c:pt>
                  <c:pt idx="1790">
                    <c:v>yes</c:v>
                  </c:pt>
                  <c:pt idx="1791">
                    <c:v>No</c:v>
                  </c:pt>
                  <c:pt idx="1792">
                    <c:v>No</c:v>
                  </c:pt>
                  <c:pt idx="1793">
                    <c:v>No</c:v>
                  </c:pt>
                  <c:pt idx="1794">
                    <c:v>No</c:v>
                  </c:pt>
                  <c:pt idx="1795">
                    <c:v>No</c:v>
                  </c:pt>
                  <c:pt idx="1796">
                    <c:v>No</c:v>
                  </c:pt>
                  <c:pt idx="1797">
                    <c:v>No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No</c:v>
                  </c:pt>
                  <c:pt idx="1802">
                    <c:v>No</c:v>
                  </c:pt>
                  <c:pt idx="1803">
                    <c:v>No</c:v>
                  </c:pt>
                  <c:pt idx="1804">
                    <c:v>yes</c:v>
                  </c:pt>
                  <c:pt idx="1805">
                    <c:v>No</c:v>
                  </c:pt>
                  <c:pt idx="1806">
                    <c:v>No</c:v>
                  </c:pt>
                  <c:pt idx="1807">
                    <c:v>No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No</c:v>
                  </c:pt>
                  <c:pt idx="1816">
                    <c:v>No</c:v>
                  </c:pt>
                  <c:pt idx="1817">
                    <c:v>No</c:v>
                  </c:pt>
                  <c:pt idx="1818">
                    <c:v>No</c:v>
                  </c:pt>
                  <c:pt idx="1819">
                    <c:v>No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No</c:v>
                  </c:pt>
                  <c:pt idx="1823">
                    <c:v>yes</c:v>
                  </c:pt>
                  <c:pt idx="1824">
                    <c:v>No</c:v>
                  </c:pt>
                  <c:pt idx="1825">
                    <c:v>No</c:v>
                  </c:pt>
                  <c:pt idx="1826">
                    <c:v>No</c:v>
                  </c:pt>
                  <c:pt idx="1827">
                    <c:v>yes</c:v>
                  </c:pt>
                  <c:pt idx="1828">
                    <c:v>No</c:v>
                  </c:pt>
                  <c:pt idx="1829">
                    <c:v>No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No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No</c:v>
                  </c:pt>
                  <c:pt idx="1836">
                    <c:v>No</c:v>
                  </c:pt>
                  <c:pt idx="1837">
                    <c:v>No</c:v>
                  </c:pt>
                  <c:pt idx="1838">
                    <c:v>No</c:v>
                  </c:pt>
                  <c:pt idx="1839">
                    <c:v>No</c:v>
                  </c:pt>
                  <c:pt idx="1840">
                    <c:v>yes</c:v>
                  </c:pt>
                  <c:pt idx="1841">
                    <c:v>No</c:v>
                  </c:pt>
                  <c:pt idx="1842">
                    <c:v>No</c:v>
                  </c:pt>
                  <c:pt idx="1843">
                    <c:v>No</c:v>
                  </c:pt>
                  <c:pt idx="1844">
                    <c:v>No</c:v>
                  </c:pt>
                  <c:pt idx="1845">
                    <c:v>No</c:v>
                  </c:pt>
                  <c:pt idx="1846">
                    <c:v>No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No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No</c:v>
                  </c:pt>
                  <c:pt idx="1854">
                    <c:v>No</c:v>
                  </c:pt>
                  <c:pt idx="1855">
                    <c:v>No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No</c:v>
                  </c:pt>
                  <c:pt idx="1864">
                    <c:v>No</c:v>
                  </c:pt>
                  <c:pt idx="1865">
                    <c:v>No</c:v>
                  </c:pt>
                  <c:pt idx="1866">
                    <c:v>yes</c:v>
                  </c:pt>
                  <c:pt idx="1867">
                    <c:v>No</c:v>
                  </c:pt>
                  <c:pt idx="1868">
                    <c:v>No</c:v>
                  </c:pt>
                  <c:pt idx="1869">
                    <c:v>No</c:v>
                  </c:pt>
                  <c:pt idx="1870">
                    <c:v>No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No</c:v>
                  </c:pt>
                  <c:pt idx="1874">
                    <c:v>No</c:v>
                  </c:pt>
                  <c:pt idx="1875">
                    <c:v>No</c:v>
                  </c:pt>
                  <c:pt idx="1876">
                    <c:v>No</c:v>
                  </c:pt>
                  <c:pt idx="1877">
                    <c:v>No</c:v>
                  </c:pt>
                  <c:pt idx="1878">
                    <c:v>No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No</c:v>
                  </c:pt>
                  <c:pt idx="1882">
                    <c:v>No</c:v>
                  </c:pt>
                  <c:pt idx="1883">
                    <c:v>No</c:v>
                  </c:pt>
                  <c:pt idx="1884">
                    <c:v>No</c:v>
                  </c:pt>
                  <c:pt idx="1885">
                    <c:v>No</c:v>
                  </c:pt>
                  <c:pt idx="1886">
                    <c:v>No</c:v>
                  </c:pt>
                  <c:pt idx="1887">
                    <c:v>No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No</c:v>
                  </c:pt>
                  <c:pt idx="1894">
                    <c:v>No</c:v>
                  </c:pt>
                  <c:pt idx="1895">
                    <c:v>No</c:v>
                  </c:pt>
                  <c:pt idx="1896">
                    <c:v>No</c:v>
                  </c:pt>
                  <c:pt idx="1897">
                    <c:v>yes</c:v>
                  </c:pt>
                  <c:pt idx="1898">
                    <c:v>No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No</c:v>
                  </c:pt>
                  <c:pt idx="1907">
                    <c:v>No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yes</c:v>
                  </c:pt>
                  <c:pt idx="1911">
                    <c:v>No</c:v>
                  </c:pt>
                  <c:pt idx="1912">
                    <c:v>No</c:v>
                  </c:pt>
                  <c:pt idx="1913">
                    <c:v>No</c:v>
                  </c:pt>
                  <c:pt idx="1914">
                    <c:v>No</c:v>
                  </c:pt>
                  <c:pt idx="1915">
                    <c:v>yes</c:v>
                  </c:pt>
                  <c:pt idx="1916">
                    <c:v>No</c:v>
                  </c:pt>
                  <c:pt idx="1917">
                    <c:v>No</c:v>
                  </c:pt>
                  <c:pt idx="1918">
                    <c:v>No</c:v>
                  </c:pt>
                  <c:pt idx="1919">
                    <c:v>No</c:v>
                  </c:pt>
                  <c:pt idx="1920">
                    <c:v>No</c:v>
                  </c:pt>
                  <c:pt idx="1921">
                    <c:v>No</c:v>
                  </c:pt>
                  <c:pt idx="1922">
                    <c:v>No</c:v>
                  </c:pt>
                  <c:pt idx="1923">
                    <c:v>No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No</c:v>
                  </c:pt>
                  <c:pt idx="1929">
                    <c:v>No</c:v>
                  </c:pt>
                  <c:pt idx="1930">
                    <c:v>No</c:v>
                  </c:pt>
                  <c:pt idx="1931">
                    <c:v>No</c:v>
                  </c:pt>
                  <c:pt idx="1932">
                    <c:v>No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No</c:v>
                  </c:pt>
                  <c:pt idx="1936">
                    <c:v>yes</c:v>
                  </c:pt>
                  <c:pt idx="1937">
                    <c:v>No</c:v>
                  </c:pt>
                  <c:pt idx="1938">
                    <c:v>No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No</c:v>
                  </c:pt>
                  <c:pt idx="1945">
                    <c:v>No</c:v>
                  </c:pt>
                  <c:pt idx="1946">
                    <c:v>No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No</c:v>
                  </c:pt>
                  <c:pt idx="1950">
                    <c:v>No</c:v>
                  </c:pt>
                  <c:pt idx="1951">
                    <c:v>No</c:v>
                  </c:pt>
                  <c:pt idx="1952">
                    <c:v>No</c:v>
                  </c:pt>
                  <c:pt idx="1953">
                    <c:v>No</c:v>
                  </c:pt>
                  <c:pt idx="1954">
                    <c:v>No</c:v>
                  </c:pt>
                  <c:pt idx="1955">
                    <c:v>No</c:v>
                  </c:pt>
                  <c:pt idx="1956">
                    <c:v>No</c:v>
                  </c:pt>
                  <c:pt idx="1957">
                    <c:v>No</c:v>
                  </c:pt>
                  <c:pt idx="1958">
                    <c:v>No</c:v>
                  </c:pt>
                  <c:pt idx="1959">
                    <c:v>No</c:v>
                  </c:pt>
                  <c:pt idx="1960">
                    <c:v>No</c:v>
                  </c:pt>
                  <c:pt idx="1961">
                    <c:v>No</c:v>
                  </c:pt>
                  <c:pt idx="1962">
                    <c:v>No</c:v>
                  </c:pt>
                  <c:pt idx="1963">
                    <c:v>No</c:v>
                  </c:pt>
                  <c:pt idx="1964">
                    <c:v>No</c:v>
                  </c:pt>
                  <c:pt idx="1965">
                    <c:v>No</c:v>
                  </c:pt>
                  <c:pt idx="1966">
                    <c:v>No</c:v>
                  </c:pt>
                  <c:pt idx="1967">
                    <c:v>yes</c:v>
                  </c:pt>
                  <c:pt idx="1968">
                    <c:v>No</c:v>
                  </c:pt>
                  <c:pt idx="1969">
                    <c:v>No</c:v>
                  </c:pt>
                  <c:pt idx="1970">
                    <c:v>No</c:v>
                  </c:pt>
                  <c:pt idx="1971">
                    <c:v>yes</c:v>
                  </c:pt>
                  <c:pt idx="1972">
                    <c:v>No</c:v>
                  </c:pt>
                  <c:pt idx="1973">
                    <c:v>No</c:v>
                  </c:pt>
                  <c:pt idx="1974">
                    <c:v>No</c:v>
                  </c:pt>
                  <c:pt idx="1975">
                    <c:v>yes</c:v>
                  </c:pt>
                  <c:pt idx="1976">
                    <c:v>No</c:v>
                  </c:pt>
                  <c:pt idx="1977">
                    <c:v>No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No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No</c:v>
                  </c:pt>
                  <c:pt idx="1984">
                    <c:v>No</c:v>
                  </c:pt>
                  <c:pt idx="1985">
                    <c:v>No</c:v>
                  </c:pt>
                  <c:pt idx="1986">
                    <c:v>No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No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No</c:v>
                  </c:pt>
                  <c:pt idx="1996">
                    <c:v>No</c:v>
                  </c:pt>
                  <c:pt idx="1997">
                    <c:v>No</c:v>
                  </c:pt>
                  <c:pt idx="1998">
                    <c:v>No</c:v>
                  </c:pt>
                  <c:pt idx="1999">
                    <c:v>No</c:v>
                  </c:pt>
                  <c:pt idx="2000">
                    <c:v>yes</c:v>
                  </c:pt>
                  <c:pt idx="2001">
                    <c:v>No</c:v>
                  </c:pt>
                  <c:pt idx="2002">
                    <c:v>No</c:v>
                  </c:pt>
                  <c:pt idx="2003">
                    <c:v>No</c:v>
                  </c:pt>
                  <c:pt idx="2004">
                    <c:v>No</c:v>
                  </c:pt>
                  <c:pt idx="2005">
                    <c:v>No</c:v>
                  </c:pt>
                  <c:pt idx="2006">
                    <c:v>No</c:v>
                  </c:pt>
                  <c:pt idx="2007">
                    <c:v>No</c:v>
                  </c:pt>
                  <c:pt idx="2008">
                    <c:v>No</c:v>
                  </c:pt>
                  <c:pt idx="2009">
                    <c:v>No</c:v>
                  </c:pt>
                  <c:pt idx="2010">
                    <c:v>No</c:v>
                  </c:pt>
                  <c:pt idx="2011">
                    <c:v>No</c:v>
                  </c:pt>
                  <c:pt idx="2012">
                    <c:v>No</c:v>
                  </c:pt>
                  <c:pt idx="2013">
                    <c:v>No</c:v>
                  </c:pt>
                  <c:pt idx="2014">
                    <c:v>No</c:v>
                  </c:pt>
                  <c:pt idx="2015">
                    <c:v>No</c:v>
                  </c:pt>
                  <c:pt idx="2016">
                    <c:v>No</c:v>
                  </c:pt>
                  <c:pt idx="2017">
                    <c:v>No</c:v>
                  </c:pt>
                  <c:pt idx="2018">
                    <c:v>No</c:v>
                  </c:pt>
                  <c:pt idx="2019">
                    <c:v>No</c:v>
                  </c:pt>
                  <c:pt idx="2020">
                    <c:v>No</c:v>
                  </c:pt>
                  <c:pt idx="2021">
                    <c:v>No</c:v>
                  </c:pt>
                  <c:pt idx="2022">
                    <c:v>No</c:v>
                  </c:pt>
                  <c:pt idx="2023">
                    <c:v>No</c:v>
                  </c:pt>
                  <c:pt idx="2024">
                    <c:v>No</c:v>
                  </c:pt>
                  <c:pt idx="2025">
                    <c:v>No</c:v>
                  </c:pt>
                  <c:pt idx="2026">
                    <c:v>No</c:v>
                  </c:pt>
                  <c:pt idx="2027">
                    <c:v>No</c:v>
                  </c:pt>
                  <c:pt idx="2028">
                    <c:v>No</c:v>
                  </c:pt>
                  <c:pt idx="2029">
                    <c:v>No</c:v>
                  </c:pt>
                  <c:pt idx="2030">
                    <c:v>yes</c:v>
                  </c:pt>
                  <c:pt idx="2031">
                    <c:v>No</c:v>
                  </c:pt>
                  <c:pt idx="2032">
                    <c:v>No</c:v>
                  </c:pt>
                  <c:pt idx="2033">
                    <c:v>No</c:v>
                  </c:pt>
                  <c:pt idx="2034">
                    <c:v>No</c:v>
                  </c:pt>
                  <c:pt idx="2035">
                    <c:v>No</c:v>
                  </c:pt>
                  <c:pt idx="2036">
                    <c:v>No</c:v>
                  </c:pt>
                  <c:pt idx="2037">
                    <c:v>yes</c:v>
                  </c:pt>
                  <c:pt idx="2038">
                    <c:v>No</c:v>
                  </c:pt>
                  <c:pt idx="2039">
                    <c:v>yes</c:v>
                  </c:pt>
                  <c:pt idx="2040">
                    <c:v>No</c:v>
                  </c:pt>
                  <c:pt idx="2041">
                    <c:v>No</c:v>
                  </c:pt>
                  <c:pt idx="2042">
                    <c:v>yes</c:v>
                  </c:pt>
                  <c:pt idx="2043">
                    <c:v>No</c:v>
                  </c:pt>
                  <c:pt idx="2044">
                    <c:v>yes</c:v>
                  </c:pt>
                  <c:pt idx="2045">
                    <c:v>yes</c:v>
                  </c:pt>
                  <c:pt idx="2046">
                    <c:v>yes</c:v>
                  </c:pt>
                  <c:pt idx="2047">
                    <c:v>No</c:v>
                  </c:pt>
                  <c:pt idx="2048">
                    <c:v>No</c:v>
                  </c:pt>
                  <c:pt idx="2049">
                    <c:v>No</c:v>
                  </c:pt>
                  <c:pt idx="2050">
                    <c:v>No</c:v>
                  </c:pt>
                  <c:pt idx="2051">
                    <c:v>No</c:v>
                  </c:pt>
                  <c:pt idx="2052">
                    <c:v>No</c:v>
                  </c:pt>
                  <c:pt idx="2053">
                    <c:v>No</c:v>
                  </c:pt>
                  <c:pt idx="2054">
                    <c:v>No</c:v>
                  </c:pt>
                  <c:pt idx="2055">
                    <c:v>No</c:v>
                  </c:pt>
                  <c:pt idx="2056">
                    <c:v>No</c:v>
                  </c:pt>
                  <c:pt idx="2057">
                    <c:v>No</c:v>
                  </c:pt>
                  <c:pt idx="2058">
                    <c:v>No</c:v>
                  </c:pt>
                  <c:pt idx="2059">
                    <c:v>No</c:v>
                  </c:pt>
                  <c:pt idx="2060">
                    <c:v>yes</c:v>
                  </c:pt>
                  <c:pt idx="2061">
                    <c:v>yes</c:v>
                  </c:pt>
                  <c:pt idx="2062">
                    <c:v>No</c:v>
                  </c:pt>
                  <c:pt idx="2063">
                    <c:v>No</c:v>
                  </c:pt>
                  <c:pt idx="2064">
                    <c:v>No</c:v>
                  </c:pt>
                  <c:pt idx="2065">
                    <c:v>No</c:v>
                  </c:pt>
                  <c:pt idx="2066">
                    <c:v>No</c:v>
                  </c:pt>
                  <c:pt idx="2067">
                    <c:v>No</c:v>
                  </c:pt>
                  <c:pt idx="2068">
                    <c:v>No</c:v>
                  </c:pt>
                  <c:pt idx="2069">
                    <c:v>No</c:v>
                  </c:pt>
                  <c:pt idx="2070">
                    <c:v>No</c:v>
                  </c:pt>
                  <c:pt idx="2071">
                    <c:v>yes</c:v>
                  </c:pt>
                  <c:pt idx="2072">
                    <c:v>No</c:v>
                  </c:pt>
                  <c:pt idx="2073">
                    <c:v>No</c:v>
                  </c:pt>
                  <c:pt idx="2074">
                    <c:v>yes</c:v>
                  </c:pt>
                  <c:pt idx="2075">
                    <c:v>No</c:v>
                  </c:pt>
                  <c:pt idx="2076">
                    <c:v>No</c:v>
                  </c:pt>
                  <c:pt idx="2077">
                    <c:v>No</c:v>
                  </c:pt>
                  <c:pt idx="2078">
                    <c:v>No</c:v>
                  </c:pt>
                  <c:pt idx="2079">
                    <c:v>No</c:v>
                  </c:pt>
                  <c:pt idx="2080">
                    <c:v>No</c:v>
                  </c:pt>
                  <c:pt idx="2081">
                    <c:v>No</c:v>
                  </c:pt>
                  <c:pt idx="2082">
                    <c:v>No</c:v>
                  </c:pt>
                  <c:pt idx="2083">
                    <c:v>No</c:v>
                  </c:pt>
                  <c:pt idx="2084">
                    <c:v>No</c:v>
                  </c:pt>
                  <c:pt idx="2085">
                    <c:v>No</c:v>
                  </c:pt>
                  <c:pt idx="2086">
                    <c:v>No</c:v>
                  </c:pt>
                  <c:pt idx="2087">
                    <c:v>No</c:v>
                  </c:pt>
                  <c:pt idx="2088">
                    <c:v>No</c:v>
                  </c:pt>
                  <c:pt idx="2089">
                    <c:v>No</c:v>
                  </c:pt>
                  <c:pt idx="2090">
                    <c:v>No</c:v>
                  </c:pt>
                  <c:pt idx="2091">
                    <c:v>No</c:v>
                  </c:pt>
                  <c:pt idx="2092">
                    <c:v>No</c:v>
                  </c:pt>
                  <c:pt idx="2093">
                    <c:v>No</c:v>
                  </c:pt>
                  <c:pt idx="2094">
                    <c:v>No</c:v>
                  </c:pt>
                  <c:pt idx="2095">
                    <c:v>yes</c:v>
                  </c:pt>
                  <c:pt idx="2096">
                    <c:v>No</c:v>
                  </c:pt>
                  <c:pt idx="2097">
                    <c:v>No</c:v>
                  </c:pt>
                  <c:pt idx="2098">
                    <c:v>No</c:v>
                  </c:pt>
                  <c:pt idx="2099">
                    <c:v>No</c:v>
                  </c:pt>
                  <c:pt idx="2100">
                    <c:v>No</c:v>
                  </c:pt>
                  <c:pt idx="2101">
                    <c:v>yes</c:v>
                  </c:pt>
                  <c:pt idx="2102">
                    <c:v>yes</c:v>
                  </c:pt>
                  <c:pt idx="2103">
                    <c:v>No</c:v>
                  </c:pt>
                  <c:pt idx="2104">
                    <c:v>yes</c:v>
                  </c:pt>
                  <c:pt idx="2105">
                    <c:v>yes</c:v>
                  </c:pt>
                  <c:pt idx="2106">
                    <c:v>yes</c:v>
                  </c:pt>
                  <c:pt idx="2107">
                    <c:v>No</c:v>
                  </c:pt>
                  <c:pt idx="2108">
                    <c:v>yes</c:v>
                  </c:pt>
                  <c:pt idx="2109">
                    <c:v>yes</c:v>
                  </c:pt>
                  <c:pt idx="2110">
                    <c:v>yes</c:v>
                  </c:pt>
                  <c:pt idx="2111">
                    <c:v>yes</c:v>
                  </c:pt>
                  <c:pt idx="2112">
                    <c:v>yes</c:v>
                  </c:pt>
                  <c:pt idx="2113">
                    <c:v>yes</c:v>
                  </c:pt>
                  <c:pt idx="2114">
                    <c:v>yes</c:v>
                  </c:pt>
                  <c:pt idx="2115">
                    <c:v>yes</c:v>
                  </c:pt>
                  <c:pt idx="2116">
                    <c:v>yes</c:v>
                  </c:pt>
                  <c:pt idx="2117">
                    <c:v>No</c:v>
                  </c:pt>
                  <c:pt idx="2118">
                    <c:v>No</c:v>
                  </c:pt>
                  <c:pt idx="2119">
                    <c:v>yes</c:v>
                  </c:pt>
                  <c:pt idx="2120">
                    <c:v>yes</c:v>
                  </c:pt>
                  <c:pt idx="2121">
                    <c:v>yes</c:v>
                  </c:pt>
                  <c:pt idx="2122">
                    <c:v>yes</c:v>
                  </c:pt>
                  <c:pt idx="2123">
                    <c:v>yes</c:v>
                  </c:pt>
                  <c:pt idx="2124">
                    <c:v>yes</c:v>
                  </c:pt>
                  <c:pt idx="2125">
                    <c:v>No</c:v>
                  </c:pt>
                  <c:pt idx="2126">
                    <c:v>No</c:v>
                  </c:pt>
                  <c:pt idx="2127">
                    <c:v>No</c:v>
                  </c:pt>
                  <c:pt idx="2128">
                    <c:v>No</c:v>
                  </c:pt>
                  <c:pt idx="2129">
                    <c:v>No</c:v>
                  </c:pt>
                  <c:pt idx="2130">
                    <c:v>No</c:v>
                  </c:pt>
                  <c:pt idx="2131">
                    <c:v>yes</c:v>
                  </c:pt>
                  <c:pt idx="2132">
                    <c:v>No</c:v>
                  </c:pt>
                  <c:pt idx="2133">
                    <c:v>No</c:v>
                  </c:pt>
                  <c:pt idx="2134">
                    <c:v>No</c:v>
                  </c:pt>
                  <c:pt idx="2135">
                    <c:v>No</c:v>
                  </c:pt>
                  <c:pt idx="2136">
                    <c:v>No</c:v>
                  </c:pt>
                  <c:pt idx="2137">
                    <c:v>yes</c:v>
                  </c:pt>
                  <c:pt idx="2138">
                    <c:v>yes</c:v>
                  </c:pt>
                  <c:pt idx="2139">
                    <c:v>yes</c:v>
                  </c:pt>
                  <c:pt idx="2140">
                    <c:v>No</c:v>
                  </c:pt>
                  <c:pt idx="2141">
                    <c:v>No</c:v>
                  </c:pt>
                  <c:pt idx="2142">
                    <c:v>No</c:v>
                  </c:pt>
                  <c:pt idx="2143">
                    <c:v>No</c:v>
                  </c:pt>
                  <c:pt idx="2144">
                    <c:v>No</c:v>
                  </c:pt>
                  <c:pt idx="2145">
                    <c:v>No</c:v>
                  </c:pt>
                  <c:pt idx="2146">
                    <c:v>No</c:v>
                  </c:pt>
                  <c:pt idx="2147">
                    <c:v>No</c:v>
                  </c:pt>
                  <c:pt idx="2148">
                    <c:v>No</c:v>
                  </c:pt>
                  <c:pt idx="2149">
                    <c:v>No</c:v>
                  </c:pt>
                  <c:pt idx="2150">
                    <c:v>No</c:v>
                  </c:pt>
                  <c:pt idx="2151">
                    <c:v>No</c:v>
                  </c:pt>
                  <c:pt idx="2152">
                    <c:v>No</c:v>
                  </c:pt>
                  <c:pt idx="2153">
                    <c:v>No</c:v>
                  </c:pt>
                  <c:pt idx="2154">
                    <c:v>No</c:v>
                  </c:pt>
                  <c:pt idx="2155">
                    <c:v>No</c:v>
                  </c:pt>
                  <c:pt idx="2156">
                    <c:v>No</c:v>
                  </c:pt>
                  <c:pt idx="2157">
                    <c:v>No</c:v>
                  </c:pt>
                  <c:pt idx="2158">
                    <c:v>No</c:v>
                  </c:pt>
                  <c:pt idx="2159">
                    <c:v>No</c:v>
                  </c:pt>
                  <c:pt idx="2160">
                    <c:v>No</c:v>
                  </c:pt>
                  <c:pt idx="2161">
                    <c:v>No</c:v>
                  </c:pt>
                  <c:pt idx="2162">
                    <c:v>yes</c:v>
                  </c:pt>
                  <c:pt idx="2163">
                    <c:v>No</c:v>
                  </c:pt>
                  <c:pt idx="2164">
                    <c:v>No</c:v>
                  </c:pt>
                  <c:pt idx="2165">
                    <c:v>No</c:v>
                  </c:pt>
                  <c:pt idx="2166">
                    <c:v>No</c:v>
                  </c:pt>
                  <c:pt idx="2167">
                    <c:v>No</c:v>
                  </c:pt>
                  <c:pt idx="2168">
                    <c:v>No</c:v>
                  </c:pt>
                  <c:pt idx="2169">
                    <c:v>No</c:v>
                  </c:pt>
                  <c:pt idx="2170">
                    <c:v>yes</c:v>
                  </c:pt>
                  <c:pt idx="2171">
                    <c:v>No</c:v>
                  </c:pt>
                  <c:pt idx="2172">
                    <c:v>No</c:v>
                  </c:pt>
                  <c:pt idx="2173">
                    <c:v>No</c:v>
                  </c:pt>
                  <c:pt idx="2174">
                    <c:v>No</c:v>
                  </c:pt>
                  <c:pt idx="2175">
                    <c:v>No</c:v>
                  </c:pt>
                  <c:pt idx="2176">
                    <c:v>No</c:v>
                  </c:pt>
                  <c:pt idx="2177">
                    <c:v>No</c:v>
                  </c:pt>
                  <c:pt idx="2178">
                    <c:v>No</c:v>
                  </c:pt>
                  <c:pt idx="2179">
                    <c:v>No</c:v>
                  </c:pt>
                  <c:pt idx="2180">
                    <c:v>No</c:v>
                  </c:pt>
                  <c:pt idx="2181">
                    <c:v>No</c:v>
                  </c:pt>
                  <c:pt idx="2182">
                    <c:v>yes</c:v>
                  </c:pt>
                  <c:pt idx="2183">
                    <c:v>yes</c:v>
                  </c:pt>
                  <c:pt idx="2184">
                    <c:v>yes</c:v>
                  </c:pt>
                  <c:pt idx="2185">
                    <c:v>yes</c:v>
                  </c:pt>
                  <c:pt idx="2186">
                    <c:v>yes</c:v>
                  </c:pt>
                  <c:pt idx="2187">
                    <c:v>yes</c:v>
                  </c:pt>
                  <c:pt idx="2188">
                    <c:v>yes</c:v>
                  </c:pt>
                  <c:pt idx="2189">
                    <c:v>yes</c:v>
                  </c:pt>
                  <c:pt idx="2190">
                    <c:v>yes</c:v>
                  </c:pt>
                  <c:pt idx="2191">
                    <c:v>yes</c:v>
                  </c:pt>
                  <c:pt idx="2192">
                    <c:v>yes</c:v>
                  </c:pt>
                  <c:pt idx="2193">
                    <c:v>yes</c:v>
                  </c:pt>
                  <c:pt idx="2194">
                    <c:v>yes</c:v>
                  </c:pt>
                  <c:pt idx="2195">
                    <c:v>yes</c:v>
                  </c:pt>
                  <c:pt idx="2196">
                    <c:v>yes</c:v>
                  </c:pt>
                  <c:pt idx="2197">
                    <c:v>yes</c:v>
                  </c:pt>
                  <c:pt idx="2198">
                    <c:v>No</c:v>
                  </c:pt>
                  <c:pt idx="2199">
                    <c:v>No</c:v>
                  </c:pt>
                  <c:pt idx="2200">
                    <c:v>No</c:v>
                  </c:pt>
                  <c:pt idx="2201">
                    <c:v>No</c:v>
                  </c:pt>
                  <c:pt idx="2202">
                    <c:v>yes</c:v>
                  </c:pt>
                  <c:pt idx="2203">
                    <c:v>yes</c:v>
                  </c:pt>
                  <c:pt idx="2204">
                    <c:v>yes</c:v>
                  </c:pt>
                  <c:pt idx="2205">
                    <c:v>No</c:v>
                  </c:pt>
                  <c:pt idx="2206">
                    <c:v>No</c:v>
                  </c:pt>
                  <c:pt idx="2207">
                    <c:v>yes</c:v>
                  </c:pt>
                  <c:pt idx="2208">
                    <c:v>yes</c:v>
                  </c:pt>
                  <c:pt idx="2209">
                    <c:v>yes</c:v>
                  </c:pt>
                  <c:pt idx="2210">
                    <c:v>No</c:v>
                  </c:pt>
                  <c:pt idx="2211">
                    <c:v>No</c:v>
                  </c:pt>
                  <c:pt idx="2212">
                    <c:v>No</c:v>
                  </c:pt>
                  <c:pt idx="2213">
                    <c:v>yes</c:v>
                  </c:pt>
                  <c:pt idx="2214">
                    <c:v>yes</c:v>
                  </c:pt>
                  <c:pt idx="2215">
                    <c:v>No</c:v>
                  </c:pt>
                  <c:pt idx="2216">
                    <c:v>No</c:v>
                  </c:pt>
                  <c:pt idx="2217">
                    <c:v>yes</c:v>
                  </c:pt>
                  <c:pt idx="2218">
                    <c:v>yes</c:v>
                  </c:pt>
                  <c:pt idx="2219">
                    <c:v>No</c:v>
                  </c:pt>
                  <c:pt idx="2220">
                    <c:v>No</c:v>
                  </c:pt>
                  <c:pt idx="2221">
                    <c:v>No</c:v>
                  </c:pt>
                  <c:pt idx="2222">
                    <c:v>No</c:v>
                  </c:pt>
                  <c:pt idx="2223">
                    <c:v>No</c:v>
                  </c:pt>
                  <c:pt idx="2224">
                    <c:v>No</c:v>
                  </c:pt>
                  <c:pt idx="2225">
                    <c:v>No</c:v>
                  </c:pt>
                  <c:pt idx="2226">
                    <c:v>No</c:v>
                  </c:pt>
                  <c:pt idx="2227">
                    <c:v>No</c:v>
                  </c:pt>
                  <c:pt idx="2228">
                    <c:v>No</c:v>
                  </c:pt>
                  <c:pt idx="2229">
                    <c:v>No</c:v>
                  </c:pt>
                  <c:pt idx="2230">
                    <c:v>yes</c:v>
                  </c:pt>
                  <c:pt idx="2231">
                    <c:v>No</c:v>
                  </c:pt>
                  <c:pt idx="2232">
                    <c:v>No</c:v>
                  </c:pt>
                  <c:pt idx="2233">
                    <c:v>No</c:v>
                  </c:pt>
                  <c:pt idx="2234">
                    <c:v>No</c:v>
                  </c:pt>
                  <c:pt idx="2235">
                    <c:v>No</c:v>
                  </c:pt>
                  <c:pt idx="2236">
                    <c:v>No</c:v>
                  </c:pt>
                  <c:pt idx="2237">
                    <c:v>No</c:v>
                  </c:pt>
                  <c:pt idx="2238">
                    <c:v>No</c:v>
                  </c:pt>
                  <c:pt idx="2239">
                    <c:v>No</c:v>
                  </c:pt>
                  <c:pt idx="2240">
                    <c:v>No</c:v>
                  </c:pt>
                  <c:pt idx="2241">
                    <c:v>No</c:v>
                  </c:pt>
                  <c:pt idx="2242">
                    <c:v>No</c:v>
                  </c:pt>
                  <c:pt idx="2243">
                    <c:v>No</c:v>
                  </c:pt>
                  <c:pt idx="2244">
                    <c:v>No</c:v>
                  </c:pt>
                  <c:pt idx="2245">
                    <c:v>No</c:v>
                  </c:pt>
                  <c:pt idx="2246">
                    <c:v>No</c:v>
                  </c:pt>
                  <c:pt idx="2247">
                    <c:v>No</c:v>
                  </c:pt>
                  <c:pt idx="2248">
                    <c:v>No</c:v>
                  </c:pt>
                  <c:pt idx="2249">
                    <c:v>No</c:v>
                  </c:pt>
                  <c:pt idx="2250">
                    <c:v>yes</c:v>
                  </c:pt>
                  <c:pt idx="2251">
                    <c:v>yes</c:v>
                  </c:pt>
                  <c:pt idx="2252">
                    <c:v>yes</c:v>
                  </c:pt>
                  <c:pt idx="2253">
                    <c:v>No</c:v>
                  </c:pt>
                  <c:pt idx="2254">
                    <c:v>No</c:v>
                  </c:pt>
                  <c:pt idx="2255">
                    <c:v>No</c:v>
                  </c:pt>
                  <c:pt idx="2256">
                    <c:v>No</c:v>
                  </c:pt>
                  <c:pt idx="2257">
                    <c:v>No</c:v>
                  </c:pt>
                  <c:pt idx="2258">
                    <c:v>No</c:v>
                  </c:pt>
                  <c:pt idx="2259">
                    <c:v>No</c:v>
                  </c:pt>
                  <c:pt idx="2260">
                    <c:v>No</c:v>
                  </c:pt>
                  <c:pt idx="2261">
                    <c:v>No</c:v>
                  </c:pt>
                  <c:pt idx="2262">
                    <c:v>No</c:v>
                  </c:pt>
                  <c:pt idx="2263">
                    <c:v>No</c:v>
                  </c:pt>
                  <c:pt idx="2264">
                    <c:v>No</c:v>
                  </c:pt>
                  <c:pt idx="2265">
                    <c:v>No</c:v>
                  </c:pt>
                  <c:pt idx="2266">
                    <c:v>No</c:v>
                  </c:pt>
                  <c:pt idx="2267">
                    <c:v>No</c:v>
                  </c:pt>
                  <c:pt idx="2268">
                    <c:v>No</c:v>
                  </c:pt>
                  <c:pt idx="2269">
                    <c:v>yes</c:v>
                  </c:pt>
                  <c:pt idx="2270">
                    <c:v>yes</c:v>
                  </c:pt>
                  <c:pt idx="2271">
                    <c:v>No</c:v>
                  </c:pt>
                  <c:pt idx="2272">
                    <c:v>yes</c:v>
                  </c:pt>
                  <c:pt idx="2273">
                    <c:v>No</c:v>
                  </c:pt>
                  <c:pt idx="2274">
                    <c:v>No</c:v>
                  </c:pt>
                  <c:pt idx="2275">
                    <c:v>No</c:v>
                  </c:pt>
                  <c:pt idx="2276">
                    <c:v>No</c:v>
                  </c:pt>
                  <c:pt idx="2277">
                    <c:v>No</c:v>
                  </c:pt>
                  <c:pt idx="2278">
                    <c:v>No</c:v>
                  </c:pt>
                  <c:pt idx="2279">
                    <c:v>No</c:v>
                  </c:pt>
                  <c:pt idx="2280">
                    <c:v>yes</c:v>
                  </c:pt>
                  <c:pt idx="2281">
                    <c:v>No</c:v>
                  </c:pt>
                  <c:pt idx="2282">
                    <c:v>yes</c:v>
                  </c:pt>
                  <c:pt idx="2283">
                    <c:v>No</c:v>
                  </c:pt>
                  <c:pt idx="2284">
                    <c:v>yes</c:v>
                  </c:pt>
                  <c:pt idx="2285">
                    <c:v>No</c:v>
                  </c:pt>
                  <c:pt idx="2286">
                    <c:v>yes</c:v>
                  </c:pt>
                  <c:pt idx="2287">
                    <c:v>No</c:v>
                  </c:pt>
                  <c:pt idx="2288">
                    <c:v>yes</c:v>
                  </c:pt>
                  <c:pt idx="2289">
                    <c:v>yes</c:v>
                  </c:pt>
                  <c:pt idx="2290">
                    <c:v>No</c:v>
                  </c:pt>
                  <c:pt idx="2291">
                    <c:v>yes</c:v>
                  </c:pt>
                  <c:pt idx="2292">
                    <c:v>yes</c:v>
                  </c:pt>
                  <c:pt idx="2293">
                    <c:v>yes</c:v>
                  </c:pt>
                  <c:pt idx="2294">
                    <c:v>No</c:v>
                  </c:pt>
                  <c:pt idx="2295">
                    <c:v>yes</c:v>
                  </c:pt>
                  <c:pt idx="2296">
                    <c:v>yes</c:v>
                  </c:pt>
                  <c:pt idx="2297">
                    <c:v>No</c:v>
                  </c:pt>
                  <c:pt idx="2298">
                    <c:v>No</c:v>
                  </c:pt>
                  <c:pt idx="2299">
                    <c:v>No</c:v>
                  </c:pt>
                  <c:pt idx="2300">
                    <c:v>yes</c:v>
                  </c:pt>
                  <c:pt idx="2301">
                    <c:v>No</c:v>
                  </c:pt>
                  <c:pt idx="2302">
                    <c:v>No</c:v>
                  </c:pt>
                  <c:pt idx="2303">
                    <c:v>No</c:v>
                  </c:pt>
                  <c:pt idx="2304">
                    <c:v>No</c:v>
                  </c:pt>
                  <c:pt idx="2305">
                    <c:v>No</c:v>
                  </c:pt>
                  <c:pt idx="2306">
                    <c:v>No</c:v>
                  </c:pt>
                  <c:pt idx="2307">
                    <c:v>No</c:v>
                  </c:pt>
                  <c:pt idx="2308">
                    <c:v>yes</c:v>
                  </c:pt>
                  <c:pt idx="2309">
                    <c:v>No</c:v>
                  </c:pt>
                  <c:pt idx="2310">
                    <c:v>No</c:v>
                  </c:pt>
                  <c:pt idx="2311">
                    <c:v>No</c:v>
                  </c:pt>
                  <c:pt idx="2312">
                    <c:v>No</c:v>
                  </c:pt>
                  <c:pt idx="2313">
                    <c:v>No</c:v>
                  </c:pt>
                  <c:pt idx="2314">
                    <c:v>yes</c:v>
                  </c:pt>
                  <c:pt idx="2315">
                    <c:v>yes</c:v>
                  </c:pt>
                  <c:pt idx="2316">
                    <c:v>No</c:v>
                  </c:pt>
                  <c:pt idx="2317">
                    <c:v>No</c:v>
                  </c:pt>
                  <c:pt idx="2318">
                    <c:v>No</c:v>
                  </c:pt>
                  <c:pt idx="2319">
                    <c:v>No</c:v>
                  </c:pt>
                  <c:pt idx="2320">
                    <c:v>No</c:v>
                  </c:pt>
                  <c:pt idx="2321">
                    <c:v>No</c:v>
                  </c:pt>
                  <c:pt idx="2322">
                    <c:v>No</c:v>
                  </c:pt>
                  <c:pt idx="2323">
                    <c:v>No</c:v>
                  </c:pt>
                  <c:pt idx="2324">
                    <c:v>No</c:v>
                  </c:pt>
                  <c:pt idx="2325">
                    <c:v>No</c:v>
                  </c:pt>
                  <c:pt idx="2326">
                    <c:v>No</c:v>
                  </c:pt>
                  <c:pt idx="2327">
                    <c:v>No</c:v>
                  </c:pt>
                  <c:pt idx="2328">
                    <c:v>No</c:v>
                  </c:pt>
                  <c:pt idx="2329">
                    <c:v>No</c:v>
                  </c:pt>
                  <c:pt idx="2330">
                    <c:v>No</c:v>
                  </c:pt>
                  <c:pt idx="2331">
                    <c:v>No</c:v>
                  </c:pt>
                  <c:pt idx="2332">
                    <c:v>No</c:v>
                  </c:pt>
                  <c:pt idx="2333">
                    <c:v>No</c:v>
                  </c:pt>
                  <c:pt idx="2334">
                    <c:v>No</c:v>
                  </c:pt>
                </c:lvl>
                <c:lvl>
                  <c:pt idx="0">
                    <c:v>No</c:v>
                  </c:pt>
                  <c:pt idx="1">
                    <c:v>No</c:v>
                  </c:pt>
                  <c:pt idx="2">
                    <c:v>Yes</c:v>
                  </c:pt>
                  <c:pt idx="3">
                    <c:v>No</c:v>
                  </c:pt>
                  <c:pt idx="4">
                    <c:v>No</c:v>
                  </c:pt>
                  <c:pt idx="5">
                    <c:v>No</c:v>
                  </c:pt>
                  <c:pt idx="6">
                    <c:v>No</c:v>
                  </c:pt>
                  <c:pt idx="7">
                    <c:v>No</c:v>
                  </c:pt>
                  <c:pt idx="8">
                    <c:v>Yes</c:v>
                  </c:pt>
                  <c:pt idx="9">
                    <c:v>No</c:v>
                  </c:pt>
                  <c:pt idx="10">
                    <c:v>Yes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Yes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Yes</c:v>
                  </c:pt>
                  <c:pt idx="18">
                    <c:v>Yes</c:v>
                  </c:pt>
                  <c:pt idx="19">
                    <c:v>No</c:v>
                  </c:pt>
                  <c:pt idx="20">
                    <c:v>Yes</c:v>
                  </c:pt>
                  <c:pt idx="21">
                    <c:v>Yes</c:v>
                  </c:pt>
                  <c:pt idx="22">
                    <c:v>No</c:v>
                  </c:pt>
                  <c:pt idx="23">
                    <c:v>Yes</c:v>
                  </c:pt>
                  <c:pt idx="24">
                    <c:v>Yes</c:v>
                  </c:pt>
                  <c:pt idx="25">
                    <c:v>No</c:v>
                  </c:pt>
                  <c:pt idx="26">
                    <c:v>No</c:v>
                  </c:pt>
                  <c:pt idx="27">
                    <c:v>Yes</c:v>
                  </c:pt>
                  <c:pt idx="28">
                    <c:v>Yes</c:v>
                  </c:pt>
                  <c:pt idx="29">
                    <c:v>No</c:v>
                  </c:pt>
                  <c:pt idx="30">
                    <c:v>No</c:v>
                  </c:pt>
                  <c:pt idx="31">
                    <c:v>Yes</c:v>
                  </c:pt>
                  <c:pt idx="32">
                    <c:v>No</c:v>
                  </c:pt>
                  <c:pt idx="33">
                    <c:v>Yes</c:v>
                  </c:pt>
                  <c:pt idx="34">
                    <c:v>No</c:v>
                  </c:pt>
                  <c:pt idx="35">
                    <c:v>No</c:v>
                  </c:pt>
                  <c:pt idx="36">
                    <c:v>No</c:v>
                  </c:pt>
                  <c:pt idx="37">
                    <c:v>No</c:v>
                  </c:pt>
                  <c:pt idx="38">
                    <c:v>No</c:v>
                  </c:pt>
                  <c:pt idx="39">
                    <c:v>No</c:v>
                  </c:pt>
                  <c:pt idx="40">
                    <c:v>No</c:v>
                  </c:pt>
                  <c:pt idx="41">
                    <c:v>Yes</c:v>
                  </c:pt>
                  <c:pt idx="42">
                    <c:v>No</c:v>
                  </c:pt>
                  <c:pt idx="43">
                    <c:v>No</c:v>
                  </c:pt>
                  <c:pt idx="44">
                    <c:v>Yes</c:v>
                  </c:pt>
                  <c:pt idx="45">
                    <c:v>Yes</c:v>
                  </c:pt>
                  <c:pt idx="46">
                    <c:v>Yes</c:v>
                  </c:pt>
                  <c:pt idx="47">
                    <c:v>No</c:v>
                  </c:pt>
                  <c:pt idx="48">
                    <c:v>Yes</c:v>
                  </c:pt>
                  <c:pt idx="49">
                    <c:v>Yes</c:v>
                  </c:pt>
                  <c:pt idx="50">
                    <c:v>Yes</c:v>
                  </c:pt>
                  <c:pt idx="51">
                    <c:v>No</c:v>
                  </c:pt>
                  <c:pt idx="52">
                    <c:v>Yes</c:v>
                  </c:pt>
                  <c:pt idx="53">
                    <c:v>No</c:v>
                  </c:pt>
                  <c:pt idx="54">
                    <c:v>No</c:v>
                  </c:pt>
                  <c:pt idx="55">
                    <c:v>Yes</c:v>
                  </c:pt>
                  <c:pt idx="56">
                    <c:v>No</c:v>
                  </c:pt>
                  <c:pt idx="57">
                    <c:v>No</c:v>
                  </c:pt>
                  <c:pt idx="58">
                    <c:v>No</c:v>
                  </c:pt>
                  <c:pt idx="59">
                    <c:v>No</c:v>
                  </c:pt>
                  <c:pt idx="60">
                    <c:v>No</c:v>
                  </c:pt>
                  <c:pt idx="61">
                    <c:v>Yes</c:v>
                  </c:pt>
                  <c:pt idx="62">
                    <c:v>No</c:v>
                  </c:pt>
                  <c:pt idx="63">
                    <c:v>Yes</c:v>
                  </c:pt>
                  <c:pt idx="64">
                    <c:v>Yes</c:v>
                  </c:pt>
                  <c:pt idx="65">
                    <c:v>No</c:v>
                  </c:pt>
                  <c:pt idx="66">
                    <c:v>No</c:v>
                  </c:pt>
                  <c:pt idx="67">
                    <c:v>Yes</c:v>
                  </c:pt>
                  <c:pt idx="68">
                    <c:v>Yes</c:v>
                  </c:pt>
                  <c:pt idx="69">
                    <c:v>No</c:v>
                  </c:pt>
                  <c:pt idx="70">
                    <c:v>No</c:v>
                  </c:pt>
                  <c:pt idx="71">
                    <c:v>No</c:v>
                  </c:pt>
                  <c:pt idx="72">
                    <c:v>Yes</c:v>
                  </c:pt>
                  <c:pt idx="73">
                    <c:v>No</c:v>
                  </c:pt>
                  <c:pt idx="74">
                    <c:v>Yes</c:v>
                  </c:pt>
                  <c:pt idx="75">
                    <c:v>Yes</c:v>
                  </c:pt>
                  <c:pt idx="76">
                    <c:v>Yes</c:v>
                  </c:pt>
                  <c:pt idx="77">
                    <c:v>No</c:v>
                  </c:pt>
                  <c:pt idx="78">
                    <c:v>Yes</c:v>
                  </c:pt>
                  <c:pt idx="79">
                    <c:v>No</c:v>
                  </c:pt>
                  <c:pt idx="80">
                    <c:v>Yes</c:v>
                  </c:pt>
                  <c:pt idx="81">
                    <c:v>No</c:v>
                  </c:pt>
                  <c:pt idx="82">
                    <c:v>Yes</c:v>
                  </c:pt>
                  <c:pt idx="83">
                    <c:v>Yes</c:v>
                  </c:pt>
                  <c:pt idx="84">
                    <c:v>No</c:v>
                  </c:pt>
                  <c:pt idx="85">
                    <c:v>No</c:v>
                  </c:pt>
                  <c:pt idx="86">
                    <c:v>No</c:v>
                  </c:pt>
                  <c:pt idx="87">
                    <c:v>No</c:v>
                  </c:pt>
                  <c:pt idx="88">
                    <c:v>Yes</c:v>
                  </c:pt>
                  <c:pt idx="89">
                    <c:v>No</c:v>
                  </c:pt>
                  <c:pt idx="90">
                    <c:v>No</c:v>
                  </c:pt>
                  <c:pt idx="91">
                    <c:v>No</c:v>
                  </c:pt>
                  <c:pt idx="92">
                    <c:v>No</c:v>
                  </c:pt>
                  <c:pt idx="93">
                    <c:v>Yes</c:v>
                  </c:pt>
                  <c:pt idx="94">
                    <c:v>Yes</c:v>
                  </c:pt>
                  <c:pt idx="95">
                    <c:v>Yes</c:v>
                  </c:pt>
                  <c:pt idx="96">
                    <c:v>Yes</c:v>
                  </c:pt>
                  <c:pt idx="97">
                    <c:v>Yes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Yes</c:v>
                  </c:pt>
                  <c:pt idx="101">
                    <c:v>Yes</c:v>
                  </c:pt>
                  <c:pt idx="102">
                    <c:v>No</c:v>
                  </c:pt>
                  <c:pt idx="103">
                    <c:v>Yes</c:v>
                  </c:pt>
                  <c:pt idx="104">
                    <c:v>Yes</c:v>
                  </c:pt>
                  <c:pt idx="105">
                    <c:v>Yes</c:v>
                  </c:pt>
                  <c:pt idx="106">
                    <c:v>No</c:v>
                  </c:pt>
                  <c:pt idx="107">
                    <c:v>No</c:v>
                  </c:pt>
                  <c:pt idx="108">
                    <c:v>No</c:v>
                  </c:pt>
                  <c:pt idx="109">
                    <c:v>Yes</c:v>
                  </c:pt>
                  <c:pt idx="110">
                    <c:v>Yes</c:v>
                  </c:pt>
                  <c:pt idx="111">
                    <c:v>Yes</c:v>
                  </c:pt>
                  <c:pt idx="112">
                    <c:v>Yes</c:v>
                  </c:pt>
                  <c:pt idx="113">
                    <c:v>No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No</c:v>
                  </c:pt>
                  <c:pt idx="119">
                    <c:v>Yes</c:v>
                  </c:pt>
                  <c:pt idx="120">
                    <c:v>Yes</c:v>
                  </c:pt>
                  <c:pt idx="121">
                    <c:v>No</c:v>
                  </c:pt>
                  <c:pt idx="122">
                    <c:v>Yes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No</c:v>
                  </c:pt>
                  <c:pt idx="127">
                    <c:v>No</c:v>
                  </c:pt>
                  <c:pt idx="128">
                    <c:v>Yes</c:v>
                  </c:pt>
                  <c:pt idx="129">
                    <c:v>No</c:v>
                  </c:pt>
                  <c:pt idx="130">
                    <c:v>No</c:v>
                  </c:pt>
                  <c:pt idx="131">
                    <c:v>Yes</c:v>
                  </c:pt>
                  <c:pt idx="132">
                    <c:v>No</c:v>
                  </c:pt>
                  <c:pt idx="133">
                    <c:v>Yes</c:v>
                  </c:pt>
                  <c:pt idx="134">
                    <c:v>Yes</c:v>
                  </c:pt>
                  <c:pt idx="135">
                    <c:v>No</c:v>
                  </c:pt>
                  <c:pt idx="136">
                    <c:v>No</c:v>
                  </c:pt>
                  <c:pt idx="137">
                    <c:v>No</c:v>
                  </c:pt>
                  <c:pt idx="138">
                    <c:v>Yes</c:v>
                  </c:pt>
                  <c:pt idx="139">
                    <c:v>No</c:v>
                  </c:pt>
                  <c:pt idx="140">
                    <c:v>Yes</c:v>
                  </c:pt>
                  <c:pt idx="141">
                    <c:v>No</c:v>
                  </c:pt>
                  <c:pt idx="142">
                    <c:v>No</c:v>
                  </c:pt>
                  <c:pt idx="143">
                    <c:v>Yes</c:v>
                  </c:pt>
                  <c:pt idx="144">
                    <c:v>No</c:v>
                  </c:pt>
                  <c:pt idx="145">
                    <c:v>Yes</c:v>
                  </c:pt>
                  <c:pt idx="146">
                    <c:v>No</c:v>
                  </c:pt>
                  <c:pt idx="147">
                    <c:v>No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Yes</c:v>
                  </c:pt>
                  <c:pt idx="151">
                    <c:v>No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No</c:v>
                  </c:pt>
                  <c:pt idx="155">
                    <c:v>Yes</c:v>
                  </c:pt>
                  <c:pt idx="156">
                    <c:v>Yes</c:v>
                  </c:pt>
                  <c:pt idx="157">
                    <c:v>Yes</c:v>
                  </c:pt>
                  <c:pt idx="158">
                    <c:v>Yes</c:v>
                  </c:pt>
                  <c:pt idx="159">
                    <c:v>Yes</c:v>
                  </c:pt>
                  <c:pt idx="160">
                    <c:v>No</c:v>
                  </c:pt>
                  <c:pt idx="161">
                    <c:v>No</c:v>
                  </c:pt>
                  <c:pt idx="162">
                    <c:v>No</c:v>
                  </c:pt>
                  <c:pt idx="163">
                    <c:v>No</c:v>
                  </c:pt>
                  <c:pt idx="164">
                    <c:v>No</c:v>
                  </c:pt>
                  <c:pt idx="165">
                    <c:v>Yes</c:v>
                  </c:pt>
                  <c:pt idx="166">
                    <c:v>Yes</c:v>
                  </c:pt>
                  <c:pt idx="167">
                    <c:v>Yes</c:v>
                  </c:pt>
                  <c:pt idx="168">
                    <c:v>No</c:v>
                  </c:pt>
                  <c:pt idx="169">
                    <c:v>Yes</c:v>
                  </c:pt>
                  <c:pt idx="170">
                    <c:v>Yes</c:v>
                  </c:pt>
                  <c:pt idx="171">
                    <c:v>No</c:v>
                  </c:pt>
                  <c:pt idx="172">
                    <c:v>Yes</c:v>
                  </c:pt>
                  <c:pt idx="173">
                    <c:v>No</c:v>
                  </c:pt>
                  <c:pt idx="174">
                    <c:v>No</c:v>
                  </c:pt>
                  <c:pt idx="175">
                    <c:v>No</c:v>
                  </c:pt>
                  <c:pt idx="176">
                    <c:v>No</c:v>
                  </c:pt>
                  <c:pt idx="177">
                    <c:v>No</c:v>
                  </c:pt>
                  <c:pt idx="178">
                    <c:v>No</c:v>
                  </c:pt>
                  <c:pt idx="179">
                    <c:v>Yes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No</c:v>
                  </c:pt>
                  <c:pt idx="184">
                    <c:v>Yes</c:v>
                  </c:pt>
                  <c:pt idx="185">
                    <c:v>Yes</c:v>
                  </c:pt>
                  <c:pt idx="186">
                    <c:v>No</c:v>
                  </c:pt>
                  <c:pt idx="187">
                    <c:v>No</c:v>
                  </c:pt>
                  <c:pt idx="188">
                    <c:v>No</c:v>
                  </c:pt>
                  <c:pt idx="189">
                    <c:v>No</c:v>
                  </c:pt>
                  <c:pt idx="190">
                    <c:v>Yes</c:v>
                  </c:pt>
                  <c:pt idx="191">
                    <c:v>Yes</c:v>
                  </c:pt>
                  <c:pt idx="192">
                    <c:v>No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No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Yes</c:v>
                  </c:pt>
                  <c:pt idx="200">
                    <c:v>No</c:v>
                  </c:pt>
                  <c:pt idx="201">
                    <c:v>Yes</c:v>
                  </c:pt>
                  <c:pt idx="202">
                    <c:v>Yes</c:v>
                  </c:pt>
                  <c:pt idx="203">
                    <c:v>No</c:v>
                  </c:pt>
                  <c:pt idx="204">
                    <c:v>Yes</c:v>
                  </c:pt>
                  <c:pt idx="205">
                    <c:v>No</c:v>
                  </c:pt>
                  <c:pt idx="206">
                    <c:v>Yes</c:v>
                  </c:pt>
                  <c:pt idx="207">
                    <c:v>No</c:v>
                  </c:pt>
                  <c:pt idx="208">
                    <c:v>No</c:v>
                  </c:pt>
                  <c:pt idx="209">
                    <c:v>No</c:v>
                  </c:pt>
                  <c:pt idx="210">
                    <c:v>Yes</c:v>
                  </c:pt>
                  <c:pt idx="211">
                    <c:v>No</c:v>
                  </c:pt>
                  <c:pt idx="212">
                    <c:v>Yes</c:v>
                  </c:pt>
                  <c:pt idx="213">
                    <c:v>No</c:v>
                  </c:pt>
                  <c:pt idx="214">
                    <c:v>No</c:v>
                  </c:pt>
                  <c:pt idx="215">
                    <c:v>No</c:v>
                  </c:pt>
                  <c:pt idx="216">
                    <c:v>Yes</c:v>
                  </c:pt>
                  <c:pt idx="217">
                    <c:v>No</c:v>
                  </c:pt>
                  <c:pt idx="218">
                    <c:v>Yes</c:v>
                  </c:pt>
                  <c:pt idx="219">
                    <c:v>Yes</c:v>
                  </c:pt>
                  <c:pt idx="220">
                    <c:v>Yes</c:v>
                  </c:pt>
                  <c:pt idx="221">
                    <c:v>No</c:v>
                  </c:pt>
                  <c:pt idx="222">
                    <c:v>No</c:v>
                  </c:pt>
                  <c:pt idx="223">
                    <c:v>Yes</c:v>
                  </c:pt>
                  <c:pt idx="224">
                    <c:v>No</c:v>
                  </c:pt>
                  <c:pt idx="225">
                    <c:v>Yes</c:v>
                  </c:pt>
                  <c:pt idx="226">
                    <c:v>No</c:v>
                  </c:pt>
                  <c:pt idx="227">
                    <c:v>Yes</c:v>
                  </c:pt>
                  <c:pt idx="228">
                    <c:v>Yes</c:v>
                  </c:pt>
                  <c:pt idx="229">
                    <c:v>Yes</c:v>
                  </c:pt>
                  <c:pt idx="230">
                    <c:v>No</c:v>
                  </c:pt>
                  <c:pt idx="231">
                    <c:v>Yes</c:v>
                  </c:pt>
                  <c:pt idx="232">
                    <c:v>No</c:v>
                  </c:pt>
                  <c:pt idx="233">
                    <c:v>No</c:v>
                  </c:pt>
                  <c:pt idx="234">
                    <c:v>No</c:v>
                  </c:pt>
                  <c:pt idx="235">
                    <c:v>Yes</c:v>
                  </c:pt>
                  <c:pt idx="236">
                    <c:v>No</c:v>
                  </c:pt>
                  <c:pt idx="237">
                    <c:v>No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Yes</c:v>
                  </c:pt>
                  <c:pt idx="241">
                    <c:v>Yes</c:v>
                  </c:pt>
                  <c:pt idx="242">
                    <c:v>Yes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Yes</c:v>
                  </c:pt>
                  <c:pt idx="246">
                    <c:v>No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No</c:v>
                  </c:pt>
                  <c:pt idx="250">
                    <c:v>No</c:v>
                  </c:pt>
                  <c:pt idx="251">
                    <c:v>No</c:v>
                  </c:pt>
                  <c:pt idx="252">
                    <c:v>Yes</c:v>
                  </c:pt>
                  <c:pt idx="253">
                    <c:v>Yes</c:v>
                  </c:pt>
                  <c:pt idx="254">
                    <c:v>No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No</c:v>
                  </c:pt>
                  <c:pt idx="258">
                    <c:v>No</c:v>
                  </c:pt>
                  <c:pt idx="259">
                    <c:v>No</c:v>
                  </c:pt>
                  <c:pt idx="260">
                    <c:v>No</c:v>
                  </c:pt>
                  <c:pt idx="261">
                    <c:v>Yes</c:v>
                  </c:pt>
                  <c:pt idx="262">
                    <c:v>Yes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Yes</c:v>
                  </c:pt>
                  <c:pt idx="267">
                    <c:v>Yes</c:v>
                  </c:pt>
                  <c:pt idx="268">
                    <c:v>No</c:v>
                  </c:pt>
                  <c:pt idx="269">
                    <c:v>No</c:v>
                  </c:pt>
                  <c:pt idx="270">
                    <c:v>Yes</c:v>
                  </c:pt>
                  <c:pt idx="271">
                    <c:v>Yes</c:v>
                  </c:pt>
                  <c:pt idx="272">
                    <c:v>No</c:v>
                  </c:pt>
                  <c:pt idx="273">
                    <c:v>Yes</c:v>
                  </c:pt>
                  <c:pt idx="274">
                    <c:v>Yes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No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No</c:v>
                  </c:pt>
                  <c:pt idx="282">
                    <c:v>No</c:v>
                  </c:pt>
                  <c:pt idx="283">
                    <c:v>Yes</c:v>
                  </c:pt>
                  <c:pt idx="284">
                    <c:v>Yes</c:v>
                  </c:pt>
                  <c:pt idx="285">
                    <c:v>Yes</c:v>
                  </c:pt>
                  <c:pt idx="286">
                    <c:v>No</c:v>
                  </c:pt>
                  <c:pt idx="287">
                    <c:v>Yes</c:v>
                  </c:pt>
                  <c:pt idx="288">
                    <c:v>Yes</c:v>
                  </c:pt>
                  <c:pt idx="289">
                    <c:v>No</c:v>
                  </c:pt>
                  <c:pt idx="290">
                    <c:v>Yes</c:v>
                  </c:pt>
                  <c:pt idx="291">
                    <c:v>No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Yes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Yes</c:v>
                  </c:pt>
                  <c:pt idx="299">
                    <c:v>No</c:v>
                  </c:pt>
                  <c:pt idx="300">
                    <c:v>Yes</c:v>
                  </c:pt>
                  <c:pt idx="301">
                    <c:v>No</c:v>
                  </c:pt>
                  <c:pt idx="302">
                    <c:v>Yes</c:v>
                  </c:pt>
                  <c:pt idx="303">
                    <c:v>No</c:v>
                  </c:pt>
                  <c:pt idx="304">
                    <c:v>Yes</c:v>
                  </c:pt>
                  <c:pt idx="305">
                    <c:v>Yes</c:v>
                  </c:pt>
                  <c:pt idx="306">
                    <c:v>Yes</c:v>
                  </c:pt>
                  <c:pt idx="307">
                    <c:v>No</c:v>
                  </c:pt>
                  <c:pt idx="308">
                    <c:v>Yes</c:v>
                  </c:pt>
                  <c:pt idx="309">
                    <c:v>Yes</c:v>
                  </c:pt>
                  <c:pt idx="310">
                    <c:v>Yes</c:v>
                  </c:pt>
                  <c:pt idx="311">
                    <c:v>No</c:v>
                  </c:pt>
                  <c:pt idx="312">
                    <c:v>Yes</c:v>
                  </c:pt>
                  <c:pt idx="313">
                    <c:v>Yes</c:v>
                  </c:pt>
                  <c:pt idx="314">
                    <c:v>No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Yes</c:v>
                  </c:pt>
                  <c:pt idx="318">
                    <c:v>No</c:v>
                  </c:pt>
                  <c:pt idx="319">
                    <c:v>No</c:v>
                  </c:pt>
                  <c:pt idx="320">
                    <c:v>No</c:v>
                  </c:pt>
                  <c:pt idx="321">
                    <c:v>Yes</c:v>
                  </c:pt>
                  <c:pt idx="322">
                    <c:v>Yes</c:v>
                  </c:pt>
                  <c:pt idx="323">
                    <c:v>No</c:v>
                  </c:pt>
                  <c:pt idx="324">
                    <c:v>Yes</c:v>
                  </c:pt>
                  <c:pt idx="325">
                    <c:v>Yes</c:v>
                  </c:pt>
                  <c:pt idx="326">
                    <c:v>Yes</c:v>
                  </c:pt>
                  <c:pt idx="327">
                    <c:v>No</c:v>
                  </c:pt>
                  <c:pt idx="328">
                    <c:v>No</c:v>
                  </c:pt>
                  <c:pt idx="329">
                    <c:v>Yes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No</c:v>
                  </c:pt>
                  <c:pt idx="333">
                    <c:v>Yes</c:v>
                  </c:pt>
                  <c:pt idx="334">
                    <c:v>Yes</c:v>
                  </c:pt>
                  <c:pt idx="335">
                    <c:v>No</c:v>
                  </c:pt>
                  <c:pt idx="336">
                    <c:v>Yes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Yes</c:v>
                  </c:pt>
                  <c:pt idx="340">
                    <c:v>Yes</c:v>
                  </c:pt>
                  <c:pt idx="341">
                    <c:v>Yes</c:v>
                  </c:pt>
                  <c:pt idx="342">
                    <c:v>No</c:v>
                  </c:pt>
                  <c:pt idx="343">
                    <c:v>No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Yes</c:v>
                  </c:pt>
                  <c:pt idx="347">
                    <c:v>No</c:v>
                  </c:pt>
                  <c:pt idx="348">
                    <c:v>Yes</c:v>
                  </c:pt>
                  <c:pt idx="349">
                    <c:v>No</c:v>
                  </c:pt>
                  <c:pt idx="350">
                    <c:v>Yes</c:v>
                  </c:pt>
                  <c:pt idx="351">
                    <c:v>No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No</c:v>
                  </c:pt>
                  <c:pt idx="355">
                    <c:v>Yes</c:v>
                  </c:pt>
                  <c:pt idx="356">
                    <c:v>No</c:v>
                  </c:pt>
                  <c:pt idx="357">
                    <c:v>No</c:v>
                  </c:pt>
                  <c:pt idx="358">
                    <c:v>Yes</c:v>
                  </c:pt>
                  <c:pt idx="359">
                    <c:v>No</c:v>
                  </c:pt>
                  <c:pt idx="360">
                    <c:v>Yes</c:v>
                  </c:pt>
                  <c:pt idx="361">
                    <c:v>No</c:v>
                  </c:pt>
                  <c:pt idx="362">
                    <c:v>No</c:v>
                  </c:pt>
                  <c:pt idx="363">
                    <c:v>Yes</c:v>
                  </c:pt>
                  <c:pt idx="364">
                    <c:v>No</c:v>
                  </c:pt>
                  <c:pt idx="365">
                    <c:v>No</c:v>
                  </c:pt>
                  <c:pt idx="366">
                    <c:v>No</c:v>
                  </c:pt>
                  <c:pt idx="367">
                    <c:v>Yes</c:v>
                  </c:pt>
                  <c:pt idx="368">
                    <c:v>Yes</c:v>
                  </c:pt>
                  <c:pt idx="369">
                    <c:v>No</c:v>
                  </c:pt>
                  <c:pt idx="370">
                    <c:v>Yes</c:v>
                  </c:pt>
                  <c:pt idx="371">
                    <c:v>No</c:v>
                  </c:pt>
                  <c:pt idx="372">
                    <c:v>No</c:v>
                  </c:pt>
                  <c:pt idx="373">
                    <c:v>Yes</c:v>
                  </c:pt>
                  <c:pt idx="374">
                    <c:v>Yes</c:v>
                  </c:pt>
                  <c:pt idx="375">
                    <c:v>Yes</c:v>
                  </c:pt>
                  <c:pt idx="376">
                    <c:v>Yes</c:v>
                  </c:pt>
                  <c:pt idx="377">
                    <c:v>No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Yes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No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Yes</c:v>
                  </c:pt>
                  <c:pt idx="390">
                    <c:v>No</c:v>
                  </c:pt>
                  <c:pt idx="391">
                    <c:v>Yes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Yes</c:v>
                  </c:pt>
                  <c:pt idx="395">
                    <c:v>No</c:v>
                  </c:pt>
                  <c:pt idx="396">
                    <c:v>No</c:v>
                  </c:pt>
                  <c:pt idx="397">
                    <c:v>Yes</c:v>
                  </c:pt>
                  <c:pt idx="398">
                    <c:v>Yes</c:v>
                  </c:pt>
                  <c:pt idx="399">
                    <c:v>Yes</c:v>
                  </c:pt>
                  <c:pt idx="400">
                    <c:v>Yes</c:v>
                  </c:pt>
                  <c:pt idx="401">
                    <c:v>Yes</c:v>
                  </c:pt>
                  <c:pt idx="402">
                    <c:v>No</c:v>
                  </c:pt>
                  <c:pt idx="403">
                    <c:v>Yes</c:v>
                  </c:pt>
                  <c:pt idx="404">
                    <c:v>No</c:v>
                  </c:pt>
                  <c:pt idx="405">
                    <c:v>No</c:v>
                  </c:pt>
                  <c:pt idx="406">
                    <c:v>No</c:v>
                  </c:pt>
                  <c:pt idx="407">
                    <c:v>Yes</c:v>
                  </c:pt>
                  <c:pt idx="408">
                    <c:v>No</c:v>
                  </c:pt>
                  <c:pt idx="409">
                    <c:v>No</c:v>
                  </c:pt>
                  <c:pt idx="410">
                    <c:v>Yes</c:v>
                  </c:pt>
                  <c:pt idx="411">
                    <c:v>Yes</c:v>
                  </c:pt>
                  <c:pt idx="412">
                    <c:v>No</c:v>
                  </c:pt>
                  <c:pt idx="413">
                    <c:v>Yes</c:v>
                  </c:pt>
                  <c:pt idx="414">
                    <c:v>Yes</c:v>
                  </c:pt>
                  <c:pt idx="415">
                    <c:v>Yes</c:v>
                  </c:pt>
                  <c:pt idx="416">
                    <c:v>No</c:v>
                  </c:pt>
                  <c:pt idx="417">
                    <c:v>No</c:v>
                  </c:pt>
                  <c:pt idx="418">
                    <c:v>Yes</c:v>
                  </c:pt>
                  <c:pt idx="419">
                    <c:v>Yes</c:v>
                  </c:pt>
                  <c:pt idx="420">
                    <c:v>Yes</c:v>
                  </c:pt>
                  <c:pt idx="421">
                    <c:v>Yes</c:v>
                  </c:pt>
                  <c:pt idx="422">
                    <c:v>No</c:v>
                  </c:pt>
                  <c:pt idx="423">
                    <c:v>Yes</c:v>
                  </c:pt>
                  <c:pt idx="424">
                    <c:v>No</c:v>
                  </c:pt>
                  <c:pt idx="425">
                    <c:v>Yes</c:v>
                  </c:pt>
                  <c:pt idx="426">
                    <c:v>No</c:v>
                  </c:pt>
                  <c:pt idx="427">
                    <c:v>No</c:v>
                  </c:pt>
                  <c:pt idx="428">
                    <c:v>Yes</c:v>
                  </c:pt>
                  <c:pt idx="429">
                    <c:v>No</c:v>
                  </c:pt>
                  <c:pt idx="430">
                    <c:v>No</c:v>
                  </c:pt>
                  <c:pt idx="431">
                    <c:v>No</c:v>
                  </c:pt>
                  <c:pt idx="432">
                    <c:v>No</c:v>
                  </c:pt>
                  <c:pt idx="433">
                    <c:v>Yes</c:v>
                  </c:pt>
                  <c:pt idx="434">
                    <c:v>No</c:v>
                  </c:pt>
                  <c:pt idx="435">
                    <c:v>No</c:v>
                  </c:pt>
                  <c:pt idx="436">
                    <c:v>Yes</c:v>
                  </c:pt>
                  <c:pt idx="437">
                    <c:v>Yes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Yes</c:v>
                  </c:pt>
                  <c:pt idx="441">
                    <c:v>Yes</c:v>
                  </c:pt>
                  <c:pt idx="442">
                    <c:v>No</c:v>
                  </c:pt>
                  <c:pt idx="443">
                    <c:v>Yes</c:v>
                  </c:pt>
                  <c:pt idx="444">
                    <c:v>Yes</c:v>
                  </c:pt>
                  <c:pt idx="445">
                    <c:v>No</c:v>
                  </c:pt>
                  <c:pt idx="446">
                    <c:v>No</c:v>
                  </c:pt>
                  <c:pt idx="447">
                    <c:v>Yes</c:v>
                  </c:pt>
                  <c:pt idx="448">
                    <c:v>Yes</c:v>
                  </c:pt>
                  <c:pt idx="449">
                    <c:v>No</c:v>
                  </c:pt>
                  <c:pt idx="450">
                    <c:v>No</c:v>
                  </c:pt>
                  <c:pt idx="451">
                    <c:v>No</c:v>
                  </c:pt>
                  <c:pt idx="452">
                    <c:v>No</c:v>
                  </c:pt>
                  <c:pt idx="453">
                    <c:v>No</c:v>
                  </c:pt>
                  <c:pt idx="454">
                    <c:v>Yes</c:v>
                  </c:pt>
                  <c:pt idx="455">
                    <c:v>No</c:v>
                  </c:pt>
                  <c:pt idx="456">
                    <c:v>Yes</c:v>
                  </c:pt>
                  <c:pt idx="457">
                    <c:v>No</c:v>
                  </c:pt>
                  <c:pt idx="458">
                    <c:v>No</c:v>
                  </c:pt>
                  <c:pt idx="459">
                    <c:v>Yes</c:v>
                  </c:pt>
                  <c:pt idx="460">
                    <c:v>No</c:v>
                  </c:pt>
                  <c:pt idx="461">
                    <c:v>No</c:v>
                  </c:pt>
                  <c:pt idx="462">
                    <c:v>Yes</c:v>
                  </c:pt>
                  <c:pt idx="463">
                    <c:v>No</c:v>
                  </c:pt>
                  <c:pt idx="464">
                    <c:v>Yes</c:v>
                  </c:pt>
                  <c:pt idx="465">
                    <c:v>No</c:v>
                  </c:pt>
                  <c:pt idx="466">
                    <c:v>No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No</c:v>
                  </c:pt>
                  <c:pt idx="470">
                    <c:v>No</c:v>
                  </c:pt>
                  <c:pt idx="471">
                    <c:v>No</c:v>
                  </c:pt>
                  <c:pt idx="472">
                    <c:v>Yes</c:v>
                  </c:pt>
                  <c:pt idx="473">
                    <c:v>No</c:v>
                  </c:pt>
                  <c:pt idx="474">
                    <c:v>Yes</c:v>
                  </c:pt>
                  <c:pt idx="475">
                    <c:v>Yes</c:v>
                  </c:pt>
                  <c:pt idx="476">
                    <c:v>Yes</c:v>
                  </c:pt>
                  <c:pt idx="477">
                    <c:v>Yes</c:v>
                  </c:pt>
                  <c:pt idx="478">
                    <c:v>Yes</c:v>
                  </c:pt>
                  <c:pt idx="479">
                    <c:v>No</c:v>
                  </c:pt>
                  <c:pt idx="480">
                    <c:v>No</c:v>
                  </c:pt>
                  <c:pt idx="481">
                    <c:v>Yes</c:v>
                  </c:pt>
                  <c:pt idx="482">
                    <c:v>Yes</c:v>
                  </c:pt>
                  <c:pt idx="483">
                    <c:v>Yes</c:v>
                  </c:pt>
                  <c:pt idx="484">
                    <c:v>No</c:v>
                  </c:pt>
                  <c:pt idx="485">
                    <c:v>Yes</c:v>
                  </c:pt>
                  <c:pt idx="486">
                    <c:v>No</c:v>
                  </c:pt>
                  <c:pt idx="487">
                    <c:v>Yes</c:v>
                  </c:pt>
                  <c:pt idx="488">
                    <c:v>No</c:v>
                  </c:pt>
                  <c:pt idx="489">
                    <c:v>Yes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No</c:v>
                  </c:pt>
                  <c:pt idx="493">
                    <c:v>Yes</c:v>
                  </c:pt>
                  <c:pt idx="494">
                    <c:v>Yes</c:v>
                  </c:pt>
                  <c:pt idx="495">
                    <c:v>Yes</c:v>
                  </c:pt>
                  <c:pt idx="496">
                    <c:v>No</c:v>
                  </c:pt>
                  <c:pt idx="497">
                    <c:v>Yes</c:v>
                  </c:pt>
                  <c:pt idx="498">
                    <c:v>No</c:v>
                  </c:pt>
                  <c:pt idx="499">
                    <c:v>No</c:v>
                  </c:pt>
                  <c:pt idx="500">
                    <c:v>No</c:v>
                  </c:pt>
                  <c:pt idx="501">
                    <c:v>No</c:v>
                  </c:pt>
                  <c:pt idx="502">
                    <c:v>No</c:v>
                  </c:pt>
                  <c:pt idx="503">
                    <c:v>Yes</c:v>
                  </c:pt>
                  <c:pt idx="504">
                    <c:v>Yes</c:v>
                  </c:pt>
                  <c:pt idx="505">
                    <c:v>No</c:v>
                  </c:pt>
                  <c:pt idx="506">
                    <c:v>No</c:v>
                  </c:pt>
                  <c:pt idx="507">
                    <c:v>No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No</c:v>
                  </c:pt>
                  <c:pt idx="512">
                    <c:v>Yes</c:v>
                  </c:pt>
                  <c:pt idx="513">
                    <c:v>Yes</c:v>
                  </c:pt>
                  <c:pt idx="514">
                    <c:v>Yes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Yes</c:v>
                  </c:pt>
                  <c:pt idx="520">
                    <c:v>Yes</c:v>
                  </c:pt>
                  <c:pt idx="521">
                    <c:v>No</c:v>
                  </c:pt>
                  <c:pt idx="522">
                    <c:v>No</c:v>
                  </c:pt>
                  <c:pt idx="523">
                    <c:v>Yes</c:v>
                  </c:pt>
                  <c:pt idx="524">
                    <c:v>Yes</c:v>
                  </c:pt>
                  <c:pt idx="525">
                    <c:v>Yes</c:v>
                  </c:pt>
                  <c:pt idx="526">
                    <c:v>Yes</c:v>
                  </c:pt>
                  <c:pt idx="527">
                    <c:v>No</c:v>
                  </c:pt>
                  <c:pt idx="528">
                    <c:v>No</c:v>
                  </c:pt>
                  <c:pt idx="529">
                    <c:v>No</c:v>
                  </c:pt>
                  <c:pt idx="530">
                    <c:v>Yes</c:v>
                  </c:pt>
                  <c:pt idx="531">
                    <c:v>No</c:v>
                  </c:pt>
                  <c:pt idx="532">
                    <c:v>No</c:v>
                  </c:pt>
                  <c:pt idx="533">
                    <c:v>Yes</c:v>
                  </c:pt>
                  <c:pt idx="534">
                    <c:v>Yes</c:v>
                  </c:pt>
                  <c:pt idx="535">
                    <c:v>No</c:v>
                  </c:pt>
                  <c:pt idx="536">
                    <c:v>Yes</c:v>
                  </c:pt>
                  <c:pt idx="537">
                    <c:v>Yes</c:v>
                  </c:pt>
                  <c:pt idx="538">
                    <c:v>No</c:v>
                  </c:pt>
                  <c:pt idx="539">
                    <c:v>Yes</c:v>
                  </c:pt>
                  <c:pt idx="540">
                    <c:v>No</c:v>
                  </c:pt>
                  <c:pt idx="541">
                    <c:v>Yes</c:v>
                  </c:pt>
                  <c:pt idx="542">
                    <c:v>No</c:v>
                  </c:pt>
                  <c:pt idx="543">
                    <c:v>Yes</c:v>
                  </c:pt>
                  <c:pt idx="544">
                    <c:v>Yes</c:v>
                  </c:pt>
                  <c:pt idx="545">
                    <c:v>No</c:v>
                  </c:pt>
                  <c:pt idx="546">
                    <c:v>No</c:v>
                  </c:pt>
                  <c:pt idx="547">
                    <c:v>No</c:v>
                  </c:pt>
                  <c:pt idx="548">
                    <c:v>Yes</c:v>
                  </c:pt>
                  <c:pt idx="549">
                    <c:v>Yes</c:v>
                  </c:pt>
                  <c:pt idx="550">
                    <c:v>No</c:v>
                  </c:pt>
                  <c:pt idx="551">
                    <c:v>No</c:v>
                  </c:pt>
                  <c:pt idx="552">
                    <c:v>No</c:v>
                  </c:pt>
                  <c:pt idx="553">
                    <c:v>Yes</c:v>
                  </c:pt>
                  <c:pt idx="554">
                    <c:v>Yes</c:v>
                  </c:pt>
                  <c:pt idx="555">
                    <c:v>Yes</c:v>
                  </c:pt>
                  <c:pt idx="556">
                    <c:v>No</c:v>
                  </c:pt>
                  <c:pt idx="557">
                    <c:v>Yes</c:v>
                  </c:pt>
                  <c:pt idx="558">
                    <c:v>No</c:v>
                  </c:pt>
                  <c:pt idx="559">
                    <c:v>No</c:v>
                  </c:pt>
                  <c:pt idx="560">
                    <c:v>No</c:v>
                  </c:pt>
                  <c:pt idx="561">
                    <c:v>Yes</c:v>
                  </c:pt>
                  <c:pt idx="562">
                    <c:v>No</c:v>
                  </c:pt>
                  <c:pt idx="563">
                    <c:v>Yes</c:v>
                  </c:pt>
                  <c:pt idx="564">
                    <c:v>No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No</c:v>
                  </c:pt>
                  <c:pt idx="569">
                    <c:v>No</c:v>
                  </c:pt>
                  <c:pt idx="570">
                    <c:v>No</c:v>
                  </c:pt>
                  <c:pt idx="571">
                    <c:v>Yes</c:v>
                  </c:pt>
                  <c:pt idx="572">
                    <c:v>Yes</c:v>
                  </c:pt>
                  <c:pt idx="573">
                    <c:v>No</c:v>
                  </c:pt>
                  <c:pt idx="574">
                    <c:v>No</c:v>
                  </c:pt>
                  <c:pt idx="575">
                    <c:v>Yes</c:v>
                  </c:pt>
                  <c:pt idx="576">
                    <c:v>No</c:v>
                  </c:pt>
                  <c:pt idx="577">
                    <c:v>No</c:v>
                  </c:pt>
                  <c:pt idx="578">
                    <c:v>No</c:v>
                  </c:pt>
                  <c:pt idx="579">
                    <c:v>No</c:v>
                  </c:pt>
                  <c:pt idx="580">
                    <c:v>Yes</c:v>
                  </c:pt>
                  <c:pt idx="581">
                    <c:v>No</c:v>
                  </c:pt>
                  <c:pt idx="582">
                    <c:v>No</c:v>
                  </c:pt>
                  <c:pt idx="583">
                    <c:v>No</c:v>
                  </c:pt>
                  <c:pt idx="584">
                    <c:v>No</c:v>
                  </c:pt>
                  <c:pt idx="585">
                    <c:v>No</c:v>
                  </c:pt>
                  <c:pt idx="586">
                    <c:v>No</c:v>
                  </c:pt>
                  <c:pt idx="587">
                    <c:v>Yes</c:v>
                  </c:pt>
                  <c:pt idx="588">
                    <c:v>No</c:v>
                  </c:pt>
                  <c:pt idx="589">
                    <c:v>No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Yes</c:v>
                  </c:pt>
                  <c:pt idx="594">
                    <c:v>Yes</c:v>
                  </c:pt>
                  <c:pt idx="595">
                    <c:v>Yes</c:v>
                  </c:pt>
                  <c:pt idx="596">
                    <c:v>Yes</c:v>
                  </c:pt>
                  <c:pt idx="597">
                    <c:v>Yes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Yes</c:v>
                  </c:pt>
                  <c:pt idx="601">
                    <c:v>No</c:v>
                  </c:pt>
                  <c:pt idx="602">
                    <c:v>Yes</c:v>
                  </c:pt>
                  <c:pt idx="603">
                    <c:v>No</c:v>
                  </c:pt>
                  <c:pt idx="604">
                    <c:v>No</c:v>
                  </c:pt>
                  <c:pt idx="605">
                    <c:v>No</c:v>
                  </c:pt>
                  <c:pt idx="606">
                    <c:v>Yes</c:v>
                  </c:pt>
                  <c:pt idx="607">
                    <c:v>Yes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No</c:v>
                  </c:pt>
                  <c:pt idx="612">
                    <c:v>No</c:v>
                  </c:pt>
                  <c:pt idx="613">
                    <c:v>Yes</c:v>
                  </c:pt>
                  <c:pt idx="614">
                    <c:v>No</c:v>
                  </c:pt>
                  <c:pt idx="615">
                    <c:v>No</c:v>
                  </c:pt>
                  <c:pt idx="616">
                    <c:v>No</c:v>
                  </c:pt>
                  <c:pt idx="617">
                    <c:v>Yes</c:v>
                  </c:pt>
                  <c:pt idx="618">
                    <c:v>No</c:v>
                  </c:pt>
                  <c:pt idx="619">
                    <c:v>No</c:v>
                  </c:pt>
                  <c:pt idx="620">
                    <c:v>No</c:v>
                  </c:pt>
                  <c:pt idx="621">
                    <c:v>No</c:v>
                  </c:pt>
                  <c:pt idx="622">
                    <c:v>No</c:v>
                  </c:pt>
                  <c:pt idx="623">
                    <c:v>No</c:v>
                  </c:pt>
                  <c:pt idx="624">
                    <c:v>Yes</c:v>
                  </c:pt>
                  <c:pt idx="625">
                    <c:v>No</c:v>
                  </c:pt>
                  <c:pt idx="626">
                    <c:v>Yes</c:v>
                  </c:pt>
                  <c:pt idx="627">
                    <c:v>No</c:v>
                  </c:pt>
                  <c:pt idx="628">
                    <c:v>Yes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Yes</c:v>
                  </c:pt>
                  <c:pt idx="633">
                    <c:v>No</c:v>
                  </c:pt>
                  <c:pt idx="634">
                    <c:v>No</c:v>
                  </c:pt>
                  <c:pt idx="635">
                    <c:v>Yes</c:v>
                  </c:pt>
                  <c:pt idx="636">
                    <c:v>No</c:v>
                  </c:pt>
                  <c:pt idx="637">
                    <c:v>Yes</c:v>
                  </c:pt>
                  <c:pt idx="638">
                    <c:v>No</c:v>
                  </c:pt>
                  <c:pt idx="639">
                    <c:v>No</c:v>
                  </c:pt>
                  <c:pt idx="640">
                    <c:v>Yes</c:v>
                  </c:pt>
                  <c:pt idx="641">
                    <c:v>Yes</c:v>
                  </c:pt>
                  <c:pt idx="642">
                    <c:v>Yes</c:v>
                  </c:pt>
                  <c:pt idx="643">
                    <c:v>Yes</c:v>
                  </c:pt>
                  <c:pt idx="644">
                    <c:v>No</c:v>
                  </c:pt>
                  <c:pt idx="645">
                    <c:v>No</c:v>
                  </c:pt>
                  <c:pt idx="646">
                    <c:v>No</c:v>
                  </c:pt>
                  <c:pt idx="647">
                    <c:v>Yes</c:v>
                  </c:pt>
                  <c:pt idx="648">
                    <c:v>Yes</c:v>
                  </c:pt>
                  <c:pt idx="649">
                    <c:v>No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No</c:v>
                  </c:pt>
                  <c:pt idx="653">
                    <c:v>Yes</c:v>
                  </c:pt>
                  <c:pt idx="654">
                    <c:v>No</c:v>
                  </c:pt>
                  <c:pt idx="655">
                    <c:v>No</c:v>
                  </c:pt>
                  <c:pt idx="656">
                    <c:v>Yes</c:v>
                  </c:pt>
                  <c:pt idx="657">
                    <c:v>No</c:v>
                  </c:pt>
                  <c:pt idx="658">
                    <c:v>No</c:v>
                  </c:pt>
                  <c:pt idx="659">
                    <c:v>Yes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No</c:v>
                  </c:pt>
                  <c:pt idx="663">
                    <c:v>Yes</c:v>
                  </c:pt>
                  <c:pt idx="664">
                    <c:v>No</c:v>
                  </c:pt>
                  <c:pt idx="665">
                    <c:v>Yes</c:v>
                  </c:pt>
                  <c:pt idx="666">
                    <c:v>Yes</c:v>
                  </c:pt>
                  <c:pt idx="667">
                    <c:v>No</c:v>
                  </c:pt>
                  <c:pt idx="668">
                    <c:v>Yes</c:v>
                  </c:pt>
                  <c:pt idx="669">
                    <c:v>No</c:v>
                  </c:pt>
                  <c:pt idx="670">
                    <c:v>No</c:v>
                  </c:pt>
                  <c:pt idx="671">
                    <c:v>No</c:v>
                  </c:pt>
                  <c:pt idx="672">
                    <c:v>No</c:v>
                  </c:pt>
                  <c:pt idx="673">
                    <c:v>No</c:v>
                  </c:pt>
                  <c:pt idx="674">
                    <c:v>Yes</c:v>
                  </c:pt>
                  <c:pt idx="675">
                    <c:v>Yes</c:v>
                  </c:pt>
                  <c:pt idx="676">
                    <c:v>Yes</c:v>
                  </c:pt>
                  <c:pt idx="677">
                    <c:v>No</c:v>
                  </c:pt>
                  <c:pt idx="678">
                    <c:v>No</c:v>
                  </c:pt>
                  <c:pt idx="679">
                    <c:v>Yes</c:v>
                  </c:pt>
                  <c:pt idx="680">
                    <c:v>Yes</c:v>
                  </c:pt>
                  <c:pt idx="681">
                    <c:v>No</c:v>
                  </c:pt>
                  <c:pt idx="682">
                    <c:v>No</c:v>
                  </c:pt>
                  <c:pt idx="683">
                    <c:v>No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Yes</c:v>
                  </c:pt>
                  <c:pt idx="687">
                    <c:v>Yes</c:v>
                  </c:pt>
                  <c:pt idx="688">
                    <c:v>Yes</c:v>
                  </c:pt>
                  <c:pt idx="689">
                    <c:v>Yes</c:v>
                  </c:pt>
                  <c:pt idx="690">
                    <c:v>Yes</c:v>
                  </c:pt>
                  <c:pt idx="691">
                    <c:v>Yes</c:v>
                  </c:pt>
                  <c:pt idx="692">
                    <c:v>Yes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No</c:v>
                  </c:pt>
                  <c:pt idx="696">
                    <c:v>No</c:v>
                  </c:pt>
                  <c:pt idx="697">
                    <c:v>No</c:v>
                  </c:pt>
                  <c:pt idx="698">
                    <c:v>Yes</c:v>
                  </c:pt>
                  <c:pt idx="699">
                    <c:v>Yes</c:v>
                  </c:pt>
                  <c:pt idx="700">
                    <c:v>Yes</c:v>
                  </c:pt>
                  <c:pt idx="701">
                    <c:v>Yes</c:v>
                  </c:pt>
                  <c:pt idx="702">
                    <c:v>Yes</c:v>
                  </c:pt>
                  <c:pt idx="703">
                    <c:v>No</c:v>
                  </c:pt>
                  <c:pt idx="704">
                    <c:v>No</c:v>
                  </c:pt>
                  <c:pt idx="705">
                    <c:v>No</c:v>
                  </c:pt>
                  <c:pt idx="706">
                    <c:v>No</c:v>
                  </c:pt>
                  <c:pt idx="707">
                    <c:v>No</c:v>
                  </c:pt>
                  <c:pt idx="708">
                    <c:v>No</c:v>
                  </c:pt>
                  <c:pt idx="709">
                    <c:v>Yes</c:v>
                  </c:pt>
                  <c:pt idx="710">
                    <c:v>Yes</c:v>
                  </c:pt>
                  <c:pt idx="711">
                    <c:v>Yes</c:v>
                  </c:pt>
                  <c:pt idx="712">
                    <c:v>No</c:v>
                  </c:pt>
                  <c:pt idx="713">
                    <c:v>Yes</c:v>
                  </c:pt>
                  <c:pt idx="714">
                    <c:v>No</c:v>
                  </c:pt>
                  <c:pt idx="715">
                    <c:v>No</c:v>
                  </c:pt>
                  <c:pt idx="716">
                    <c:v>No</c:v>
                  </c:pt>
                  <c:pt idx="717">
                    <c:v>Yes</c:v>
                  </c:pt>
                  <c:pt idx="718">
                    <c:v>Yes</c:v>
                  </c:pt>
                  <c:pt idx="719">
                    <c:v>No</c:v>
                  </c:pt>
                  <c:pt idx="720">
                    <c:v>No</c:v>
                  </c:pt>
                  <c:pt idx="721">
                    <c:v>Yes</c:v>
                  </c:pt>
                  <c:pt idx="722">
                    <c:v>Yes</c:v>
                  </c:pt>
                  <c:pt idx="723">
                    <c:v>Yes</c:v>
                  </c:pt>
                  <c:pt idx="724">
                    <c:v>Yes</c:v>
                  </c:pt>
                  <c:pt idx="725">
                    <c:v>No</c:v>
                  </c:pt>
                  <c:pt idx="726">
                    <c:v>Yes</c:v>
                  </c:pt>
                  <c:pt idx="727">
                    <c:v>No</c:v>
                  </c:pt>
                  <c:pt idx="728">
                    <c:v>No</c:v>
                  </c:pt>
                  <c:pt idx="729">
                    <c:v>Yes</c:v>
                  </c:pt>
                  <c:pt idx="730">
                    <c:v>Yes</c:v>
                  </c:pt>
                  <c:pt idx="731">
                    <c:v>Yes</c:v>
                  </c:pt>
                  <c:pt idx="732">
                    <c:v>Yes</c:v>
                  </c:pt>
                  <c:pt idx="733">
                    <c:v>No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Yes</c:v>
                  </c:pt>
                  <c:pt idx="739">
                    <c:v>Yes</c:v>
                  </c:pt>
                  <c:pt idx="740">
                    <c:v>Yes</c:v>
                  </c:pt>
                  <c:pt idx="741">
                    <c:v>No</c:v>
                  </c:pt>
                  <c:pt idx="742">
                    <c:v>Yes</c:v>
                  </c:pt>
                  <c:pt idx="743">
                    <c:v>Yes</c:v>
                  </c:pt>
                  <c:pt idx="744">
                    <c:v>Yes</c:v>
                  </c:pt>
                  <c:pt idx="745">
                    <c:v>Yes</c:v>
                  </c:pt>
                  <c:pt idx="746">
                    <c:v>Yes</c:v>
                  </c:pt>
                  <c:pt idx="747">
                    <c:v>Yes</c:v>
                  </c:pt>
                  <c:pt idx="748">
                    <c:v>No</c:v>
                  </c:pt>
                  <c:pt idx="749">
                    <c:v>Yes</c:v>
                  </c:pt>
                  <c:pt idx="750">
                    <c:v>Yes</c:v>
                  </c:pt>
                  <c:pt idx="751">
                    <c:v>Yes</c:v>
                  </c:pt>
                  <c:pt idx="752">
                    <c:v>Yes</c:v>
                  </c:pt>
                  <c:pt idx="753">
                    <c:v>No</c:v>
                  </c:pt>
                  <c:pt idx="754">
                    <c:v>No</c:v>
                  </c:pt>
                  <c:pt idx="755">
                    <c:v>No</c:v>
                  </c:pt>
                  <c:pt idx="756">
                    <c:v>Yes</c:v>
                  </c:pt>
                  <c:pt idx="757">
                    <c:v>No</c:v>
                  </c:pt>
                  <c:pt idx="758">
                    <c:v>Yes</c:v>
                  </c:pt>
                  <c:pt idx="759">
                    <c:v>No</c:v>
                  </c:pt>
                  <c:pt idx="760">
                    <c:v>No</c:v>
                  </c:pt>
                  <c:pt idx="761">
                    <c:v>Yes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Yes</c:v>
                  </c:pt>
                  <c:pt idx="766">
                    <c:v>Yes</c:v>
                  </c:pt>
                  <c:pt idx="767">
                    <c:v>Yes</c:v>
                  </c:pt>
                  <c:pt idx="768">
                    <c:v>No</c:v>
                  </c:pt>
                  <c:pt idx="769">
                    <c:v>Yes</c:v>
                  </c:pt>
                  <c:pt idx="770">
                    <c:v>No</c:v>
                  </c:pt>
                  <c:pt idx="771">
                    <c:v>Yes</c:v>
                  </c:pt>
                  <c:pt idx="772">
                    <c:v>Yes</c:v>
                  </c:pt>
                  <c:pt idx="773">
                    <c:v>Yes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Yes</c:v>
                  </c:pt>
                  <c:pt idx="777">
                    <c:v>No</c:v>
                  </c:pt>
                  <c:pt idx="778">
                    <c:v>No</c:v>
                  </c:pt>
                  <c:pt idx="779">
                    <c:v>Yes</c:v>
                  </c:pt>
                  <c:pt idx="780">
                    <c:v>No</c:v>
                  </c:pt>
                  <c:pt idx="781">
                    <c:v>No</c:v>
                  </c:pt>
                  <c:pt idx="782">
                    <c:v>No</c:v>
                  </c:pt>
                  <c:pt idx="783">
                    <c:v>No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Yes</c:v>
                  </c:pt>
                  <c:pt idx="788">
                    <c:v>Yes</c:v>
                  </c:pt>
                  <c:pt idx="789">
                    <c:v>Yes</c:v>
                  </c:pt>
                  <c:pt idx="790">
                    <c:v>No</c:v>
                  </c:pt>
                  <c:pt idx="791">
                    <c:v>Yes</c:v>
                  </c:pt>
                  <c:pt idx="792">
                    <c:v>No</c:v>
                  </c:pt>
                  <c:pt idx="793">
                    <c:v>No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Yes</c:v>
                  </c:pt>
                  <c:pt idx="797">
                    <c:v>Yes</c:v>
                  </c:pt>
                  <c:pt idx="798">
                    <c:v>Yes</c:v>
                  </c:pt>
                  <c:pt idx="799">
                    <c:v>Yes</c:v>
                  </c:pt>
                  <c:pt idx="800">
                    <c:v>Yes</c:v>
                  </c:pt>
                  <c:pt idx="801">
                    <c:v>No</c:v>
                  </c:pt>
                  <c:pt idx="802">
                    <c:v>Yes</c:v>
                  </c:pt>
                  <c:pt idx="803">
                    <c:v>No</c:v>
                  </c:pt>
                  <c:pt idx="804">
                    <c:v>No</c:v>
                  </c:pt>
                  <c:pt idx="805">
                    <c:v>Yes</c:v>
                  </c:pt>
                  <c:pt idx="806">
                    <c:v>No</c:v>
                  </c:pt>
                  <c:pt idx="807">
                    <c:v>Yes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No</c:v>
                  </c:pt>
                  <c:pt idx="811">
                    <c:v>No</c:v>
                  </c:pt>
                  <c:pt idx="812">
                    <c:v>No</c:v>
                  </c:pt>
                  <c:pt idx="813">
                    <c:v>Yes</c:v>
                  </c:pt>
                  <c:pt idx="814">
                    <c:v>Yes</c:v>
                  </c:pt>
                  <c:pt idx="815">
                    <c:v>Yes</c:v>
                  </c:pt>
                  <c:pt idx="816">
                    <c:v>Yes</c:v>
                  </c:pt>
                  <c:pt idx="817">
                    <c:v>Yes</c:v>
                  </c:pt>
                  <c:pt idx="818">
                    <c:v>No</c:v>
                  </c:pt>
                  <c:pt idx="819">
                    <c:v>No</c:v>
                  </c:pt>
                  <c:pt idx="820">
                    <c:v>Yes</c:v>
                  </c:pt>
                  <c:pt idx="821">
                    <c:v>No</c:v>
                  </c:pt>
                  <c:pt idx="822">
                    <c:v>No</c:v>
                  </c:pt>
                  <c:pt idx="823">
                    <c:v>No</c:v>
                  </c:pt>
                  <c:pt idx="824">
                    <c:v>Yes</c:v>
                  </c:pt>
                  <c:pt idx="825">
                    <c:v>Yes</c:v>
                  </c:pt>
                  <c:pt idx="826">
                    <c:v>No</c:v>
                  </c:pt>
                  <c:pt idx="827">
                    <c:v>Yes</c:v>
                  </c:pt>
                  <c:pt idx="828">
                    <c:v>Yes</c:v>
                  </c:pt>
                  <c:pt idx="829">
                    <c:v>No</c:v>
                  </c:pt>
                  <c:pt idx="830">
                    <c:v>Yes</c:v>
                  </c:pt>
                  <c:pt idx="831">
                    <c:v>No</c:v>
                  </c:pt>
                  <c:pt idx="832">
                    <c:v>No</c:v>
                  </c:pt>
                  <c:pt idx="833">
                    <c:v>Yes</c:v>
                  </c:pt>
                  <c:pt idx="834">
                    <c:v>Yes</c:v>
                  </c:pt>
                  <c:pt idx="835">
                    <c:v>Yes</c:v>
                  </c:pt>
                  <c:pt idx="836">
                    <c:v>No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No</c:v>
                  </c:pt>
                  <c:pt idx="840">
                    <c:v>No</c:v>
                  </c:pt>
                  <c:pt idx="841">
                    <c:v>Yes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Yes</c:v>
                  </c:pt>
                  <c:pt idx="847">
                    <c:v>Yes</c:v>
                  </c:pt>
                  <c:pt idx="848">
                    <c:v>No</c:v>
                  </c:pt>
                  <c:pt idx="849">
                    <c:v>Yes</c:v>
                  </c:pt>
                  <c:pt idx="850">
                    <c:v>Yes</c:v>
                  </c:pt>
                  <c:pt idx="851">
                    <c:v>Yes</c:v>
                  </c:pt>
                  <c:pt idx="852">
                    <c:v>Yes</c:v>
                  </c:pt>
                  <c:pt idx="853">
                    <c:v>Yes</c:v>
                  </c:pt>
                  <c:pt idx="854">
                    <c:v>No</c:v>
                  </c:pt>
                  <c:pt idx="855">
                    <c:v>Yes</c:v>
                  </c:pt>
                  <c:pt idx="856">
                    <c:v>No</c:v>
                  </c:pt>
                  <c:pt idx="857">
                    <c:v>Yes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Yes</c:v>
                  </c:pt>
                  <c:pt idx="861">
                    <c:v>Yes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No</c:v>
                  </c:pt>
                  <c:pt idx="865">
                    <c:v>No</c:v>
                  </c:pt>
                  <c:pt idx="866">
                    <c:v>Yes</c:v>
                  </c:pt>
                  <c:pt idx="867">
                    <c:v>Yes</c:v>
                  </c:pt>
                  <c:pt idx="868">
                    <c:v>Yes</c:v>
                  </c:pt>
                  <c:pt idx="869">
                    <c:v>Yes</c:v>
                  </c:pt>
                  <c:pt idx="870">
                    <c:v>Yes</c:v>
                  </c:pt>
                  <c:pt idx="871">
                    <c:v>No</c:v>
                  </c:pt>
                  <c:pt idx="872">
                    <c:v>Yes</c:v>
                  </c:pt>
                  <c:pt idx="873">
                    <c:v>Yes</c:v>
                  </c:pt>
                  <c:pt idx="874">
                    <c:v>Yes</c:v>
                  </c:pt>
                  <c:pt idx="875">
                    <c:v>Yes</c:v>
                  </c:pt>
                  <c:pt idx="876">
                    <c:v>Yes</c:v>
                  </c:pt>
                  <c:pt idx="877">
                    <c:v>No</c:v>
                  </c:pt>
                  <c:pt idx="878">
                    <c:v>No</c:v>
                  </c:pt>
                  <c:pt idx="879">
                    <c:v>Yes</c:v>
                  </c:pt>
                  <c:pt idx="880">
                    <c:v>Yes</c:v>
                  </c:pt>
                  <c:pt idx="881">
                    <c:v>Yes</c:v>
                  </c:pt>
                  <c:pt idx="882">
                    <c:v>Yes</c:v>
                  </c:pt>
                  <c:pt idx="883">
                    <c:v>Yes</c:v>
                  </c:pt>
                  <c:pt idx="884">
                    <c:v>Yes</c:v>
                  </c:pt>
                  <c:pt idx="885">
                    <c:v>Yes</c:v>
                  </c:pt>
                  <c:pt idx="886">
                    <c:v>No</c:v>
                  </c:pt>
                  <c:pt idx="887">
                    <c:v>No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No</c:v>
                  </c:pt>
                  <c:pt idx="892">
                    <c:v>No</c:v>
                  </c:pt>
                  <c:pt idx="893">
                    <c:v>Yes</c:v>
                  </c:pt>
                  <c:pt idx="894">
                    <c:v>Yes</c:v>
                  </c:pt>
                  <c:pt idx="895">
                    <c:v>No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Yes</c:v>
                  </c:pt>
                  <c:pt idx="900">
                    <c:v>Yes</c:v>
                  </c:pt>
                  <c:pt idx="901">
                    <c:v>No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Yes</c:v>
                  </c:pt>
                  <c:pt idx="907">
                    <c:v>Yes</c:v>
                  </c:pt>
                  <c:pt idx="908">
                    <c:v>Yes</c:v>
                  </c:pt>
                  <c:pt idx="909">
                    <c:v>No</c:v>
                  </c:pt>
                  <c:pt idx="910">
                    <c:v>Yes</c:v>
                  </c:pt>
                  <c:pt idx="911">
                    <c:v>No</c:v>
                  </c:pt>
                  <c:pt idx="912">
                    <c:v>Yes</c:v>
                  </c:pt>
                  <c:pt idx="913">
                    <c:v>Yes</c:v>
                  </c:pt>
                  <c:pt idx="914">
                    <c:v>Yes</c:v>
                  </c:pt>
                  <c:pt idx="915">
                    <c:v>No</c:v>
                  </c:pt>
                  <c:pt idx="916">
                    <c:v>Yes</c:v>
                  </c:pt>
                  <c:pt idx="917">
                    <c:v>Yes</c:v>
                  </c:pt>
                  <c:pt idx="918">
                    <c:v>Yes</c:v>
                  </c:pt>
                  <c:pt idx="919">
                    <c:v>No</c:v>
                  </c:pt>
                  <c:pt idx="920">
                    <c:v>Yes</c:v>
                  </c:pt>
                  <c:pt idx="921">
                    <c:v>Yes</c:v>
                  </c:pt>
                  <c:pt idx="922">
                    <c:v>No</c:v>
                  </c:pt>
                  <c:pt idx="923">
                    <c:v>Yes</c:v>
                  </c:pt>
                  <c:pt idx="924">
                    <c:v>No</c:v>
                  </c:pt>
                  <c:pt idx="925">
                    <c:v>Yes</c:v>
                  </c:pt>
                  <c:pt idx="926">
                    <c:v>Yes</c:v>
                  </c:pt>
                  <c:pt idx="927">
                    <c:v>No</c:v>
                  </c:pt>
                  <c:pt idx="928">
                    <c:v>No</c:v>
                  </c:pt>
                  <c:pt idx="929">
                    <c:v>Yes</c:v>
                  </c:pt>
                  <c:pt idx="930">
                    <c:v>No</c:v>
                  </c:pt>
                  <c:pt idx="931">
                    <c:v>Yes</c:v>
                  </c:pt>
                  <c:pt idx="932">
                    <c:v>Yes</c:v>
                  </c:pt>
                  <c:pt idx="933">
                    <c:v>Yes</c:v>
                  </c:pt>
                  <c:pt idx="934">
                    <c:v>Yes</c:v>
                  </c:pt>
                  <c:pt idx="935">
                    <c:v>Yes</c:v>
                  </c:pt>
                  <c:pt idx="936">
                    <c:v>No</c:v>
                  </c:pt>
                  <c:pt idx="937">
                    <c:v>Yes</c:v>
                  </c:pt>
                  <c:pt idx="938">
                    <c:v>No</c:v>
                  </c:pt>
                  <c:pt idx="939">
                    <c:v>Yes</c:v>
                  </c:pt>
                  <c:pt idx="940">
                    <c:v>Yes</c:v>
                  </c:pt>
                  <c:pt idx="941">
                    <c:v>Yes</c:v>
                  </c:pt>
                  <c:pt idx="942">
                    <c:v>Yes</c:v>
                  </c:pt>
                  <c:pt idx="943">
                    <c:v>No</c:v>
                  </c:pt>
                  <c:pt idx="944">
                    <c:v>Yes</c:v>
                  </c:pt>
                  <c:pt idx="945">
                    <c:v>Yes</c:v>
                  </c:pt>
                  <c:pt idx="946">
                    <c:v>Yes</c:v>
                  </c:pt>
                  <c:pt idx="947">
                    <c:v>No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No</c:v>
                  </c:pt>
                  <c:pt idx="954">
                    <c:v>Yes</c:v>
                  </c:pt>
                  <c:pt idx="955">
                    <c:v>Yes</c:v>
                  </c:pt>
                  <c:pt idx="956">
                    <c:v>No</c:v>
                  </c:pt>
                  <c:pt idx="957">
                    <c:v>No</c:v>
                  </c:pt>
                  <c:pt idx="958">
                    <c:v>No</c:v>
                  </c:pt>
                  <c:pt idx="959">
                    <c:v>Yes</c:v>
                  </c:pt>
                  <c:pt idx="960">
                    <c:v>Yes</c:v>
                  </c:pt>
                  <c:pt idx="961">
                    <c:v>Yes</c:v>
                  </c:pt>
                  <c:pt idx="962">
                    <c:v>No</c:v>
                  </c:pt>
                  <c:pt idx="963">
                    <c:v>Yes</c:v>
                  </c:pt>
                  <c:pt idx="964">
                    <c:v>No</c:v>
                  </c:pt>
                  <c:pt idx="965">
                    <c:v>Yes</c:v>
                  </c:pt>
                  <c:pt idx="966">
                    <c:v>No</c:v>
                  </c:pt>
                  <c:pt idx="967">
                    <c:v>No</c:v>
                  </c:pt>
                  <c:pt idx="968">
                    <c:v>Yes</c:v>
                  </c:pt>
                  <c:pt idx="969">
                    <c:v>Yes</c:v>
                  </c:pt>
                  <c:pt idx="970">
                    <c:v>Yes</c:v>
                  </c:pt>
                  <c:pt idx="971">
                    <c:v>Yes</c:v>
                  </c:pt>
                  <c:pt idx="972">
                    <c:v>Yes</c:v>
                  </c:pt>
                  <c:pt idx="973">
                    <c:v>Yes</c:v>
                  </c:pt>
                  <c:pt idx="974">
                    <c:v>Yes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Yes</c:v>
                  </c:pt>
                  <c:pt idx="978">
                    <c:v>Yes</c:v>
                  </c:pt>
                  <c:pt idx="979">
                    <c:v>Yes</c:v>
                  </c:pt>
                  <c:pt idx="980">
                    <c:v>No</c:v>
                  </c:pt>
                  <c:pt idx="981">
                    <c:v>No</c:v>
                  </c:pt>
                  <c:pt idx="982">
                    <c:v>Yes</c:v>
                  </c:pt>
                  <c:pt idx="983">
                    <c:v>No</c:v>
                  </c:pt>
                  <c:pt idx="984">
                    <c:v>No</c:v>
                  </c:pt>
                  <c:pt idx="985">
                    <c:v>No</c:v>
                  </c:pt>
                  <c:pt idx="986">
                    <c:v>Yes</c:v>
                  </c:pt>
                  <c:pt idx="987">
                    <c:v>Yes</c:v>
                  </c:pt>
                  <c:pt idx="988">
                    <c:v>Yes</c:v>
                  </c:pt>
                  <c:pt idx="989">
                    <c:v>No</c:v>
                  </c:pt>
                  <c:pt idx="990">
                    <c:v>No</c:v>
                  </c:pt>
                  <c:pt idx="991">
                    <c:v>Yes</c:v>
                  </c:pt>
                  <c:pt idx="992">
                    <c:v>Yes</c:v>
                  </c:pt>
                  <c:pt idx="993">
                    <c:v>Yes</c:v>
                  </c:pt>
                  <c:pt idx="994">
                    <c:v>No</c:v>
                  </c:pt>
                  <c:pt idx="995">
                    <c:v>No</c:v>
                  </c:pt>
                  <c:pt idx="996">
                    <c:v>Yes</c:v>
                  </c:pt>
                  <c:pt idx="997">
                    <c:v>Yes</c:v>
                  </c:pt>
                  <c:pt idx="998">
                    <c:v>Yes</c:v>
                  </c:pt>
                  <c:pt idx="999">
                    <c:v>No</c:v>
                  </c:pt>
                  <c:pt idx="1000">
                    <c:v>Yes</c:v>
                  </c:pt>
                  <c:pt idx="1001">
                    <c:v>Yes</c:v>
                  </c:pt>
                  <c:pt idx="1002">
                    <c:v>Yes</c:v>
                  </c:pt>
                  <c:pt idx="1003">
                    <c:v>No</c:v>
                  </c:pt>
                  <c:pt idx="1004">
                    <c:v>Yes</c:v>
                  </c:pt>
                  <c:pt idx="1005">
                    <c:v>Yes</c:v>
                  </c:pt>
                  <c:pt idx="1006">
                    <c:v>Yes</c:v>
                  </c:pt>
                  <c:pt idx="1007">
                    <c:v>No</c:v>
                  </c:pt>
                  <c:pt idx="1008">
                    <c:v>Yes</c:v>
                  </c:pt>
                  <c:pt idx="1009">
                    <c:v>Yes</c:v>
                  </c:pt>
                  <c:pt idx="1010">
                    <c:v>No</c:v>
                  </c:pt>
                  <c:pt idx="1011">
                    <c:v>Yes</c:v>
                  </c:pt>
                  <c:pt idx="1012">
                    <c:v>Yes</c:v>
                  </c:pt>
                  <c:pt idx="1013">
                    <c:v>Yes</c:v>
                  </c:pt>
                  <c:pt idx="1014">
                    <c:v>No</c:v>
                  </c:pt>
                  <c:pt idx="1015">
                    <c:v>Yes</c:v>
                  </c:pt>
                  <c:pt idx="1016">
                    <c:v>Yes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No</c:v>
                  </c:pt>
                  <c:pt idx="1020">
                    <c:v>Yes</c:v>
                  </c:pt>
                  <c:pt idx="1021">
                    <c:v>No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Yes</c:v>
                  </c:pt>
                  <c:pt idx="1025">
                    <c:v>No</c:v>
                  </c:pt>
                  <c:pt idx="1026">
                    <c:v>No</c:v>
                  </c:pt>
                  <c:pt idx="1027">
                    <c:v>Yes</c:v>
                  </c:pt>
                  <c:pt idx="1028">
                    <c:v>No</c:v>
                  </c:pt>
                  <c:pt idx="1029">
                    <c:v>Yes</c:v>
                  </c:pt>
                  <c:pt idx="1030">
                    <c:v>No</c:v>
                  </c:pt>
                  <c:pt idx="1031">
                    <c:v>Yes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No</c:v>
                  </c:pt>
                  <c:pt idx="1037">
                    <c:v>Yes</c:v>
                  </c:pt>
                  <c:pt idx="1038">
                    <c:v>Yes</c:v>
                  </c:pt>
                  <c:pt idx="1039">
                    <c:v>Yes</c:v>
                  </c:pt>
                  <c:pt idx="1040">
                    <c:v>Yes</c:v>
                  </c:pt>
                  <c:pt idx="1041">
                    <c:v>No</c:v>
                  </c:pt>
                  <c:pt idx="1042">
                    <c:v>Yes</c:v>
                  </c:pt>
                  <c:pt idx="1043">
                    <c:v>No</c:v>
                  </c:pt>
                  <c:pt idx="1044">
                    <c:v>Yes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Yes</c:v>
                  </c:pt>
                  <c:pt idx="1048">
                    <c:v>Yes</c:v>
                  </c:pt>
                  <c:pt idx="1049">
                    <c:v>No</c:v>
                  </c:pt>
                  <c:pt idx="1050">
                    <c:v>Yes</c:v>
                  </c:pt>
                  <c:pt idx="1051">
                    <c:v>No</c:v>
                  </c:pt>
                  <c:pt idx="1052">
                    <c:v>No</c:v>
                  </c:pt>
                  <c:pt idx="1053">
                    <c:v>Yes</c:v>
                  </c:pt>
                  <c:pt idx="1054">
                    <c:v>Yes</c:v>
                  </c:pt>
                  <c:pt idx="1055">
                    <c:v>No</c:v>
                  </c:pt>
                  <c:pt idx="1056">
                    <c:v>No</c:v>
                  </c:pt>
                  <c:pt idx="1057">
                    <c:v>No</c:v>
                  </c:pt>
                  <c:pt idx="1058">
                    <c:v>Yes</c:v>
                  </c:pt>
                  <c:pt idx="1059">
                    <c:v>Yes</c:v>
                  </c:pt>
                  <c:pt idx="1060">
                    <c:v>Yes</c:v>
                  </c:pt>
                  <c:pt idx="1061">
                    <c:v>No</c:v>
                  </c:pt>
                  <c:pt idx="1062">
                    <c:v>Yes</c:v>
                  </c:pt>
                  <c:pt idx="1063">
                    <c:v>Yes</c:v>
                  </c:pt>
                  <c:pt idx="1064">
                    <c:v>Yes</c:v>
                  </c:pt>
                  <c:pt idx="1065">
                    <c:v>Yes</c:v>
                  </c:pt>
                  <c:pt idx="1066">
                    <c:v>Yes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No</c:v>
                  </c:pt>
                  <c:pt idx="1072">
                    <c:v>No</c:v>
                  </c:pt>
                  <c:pt idx="1073">
                    <c:v>Yes</c:v>
                  </c:pt>
                  <c:pt idx="1074">
                    <c:v>Yes</c:v>
                  </c:pt>
                  <c:pt idx="1075">
                    <c:v>Yes</c:v>
                  </c:pt>
                  <c:pt idx="1076">
                    <c:v>Yes</c:v>
                  </c:pt>
                  <c:pt idx="1077">
                    <c:v>No</c:v>
                  </c:pt>
                  <c:pt idx="1078">
                    <c:v>No</c:v>
                  </c:pt>
                  <c:pt idx="1079">
                    <c:v>No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No</c:v>
                  </c:pt>
                  <c:pt idx="1083">
                    <c:v>No</c:v>
                  </c:pt>
                  <c:pt idx="1084">
                    <c:v>Yes</c:v>
                  </c:pt>
                  <c:pt idx="1085">
                    <c:v>Yes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No</c:v>
                  </c:pt>
                  <c:pt idx="1089">
                    <c:v>Yes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No</c:v>
                  </c:pt>
                  <c:pt idx="1094">
                    <c:v>Yes</c:v>
                  </c:pt>
                  <c:pt idx="1095">
                    <c:v>No</c:v>
                  </c:pt>
                  <c:pt idx="1096">
                    <c:v>No</c:v>
                  </c:pt>
                  <c:pt idx="1097">
                    <c:v>No</c:v>
                  </c:pt>
                  <c:pt idx="1098">
                    <c:v>Yes</c:v>
                  </c:pt>
                  <c:pt idx="1099">
                    <c:v>Yes</c:v>
                  </c:pt>
                  <c:pt idx="1100">
                    <c:v>Yes</c:v>
                  </c:pt>
                  <c:pt idx="1101">
                    <c:v>No</c:v>
                  </c:pt>
                  <c:pt idx="1102">
                    <c:v>No</c:v>
                  </c:pt>
                  <c:pt idx="1103">
                    <c:v>Yes</c:v>
                  </c:pt>
                  <c:pt idx="1104">
                    <c:v>No</c:v>
                  </c:pt>
                  <c:pt idx="1105">
                    <c:v>Yes</c:v>
                  </c:pt>
                  <c:pt idx="1106">
                    <c:v>Yes</c:v>
                  </c:pt>
                  <c:pt idx="1107">
                    <c:v>Yes</c:v>
                  </c:pt>
                  <c:pt idx="1108">
                    <c:v>Yes</c:v>
                  </c:pt>
                  <c:pt idx="1109">
                    <c:v>No</c:v>
                  </c:pt>
                  <c:pt idx="1110">
                    <c:v>No</c:v>
                  </c:pt>
                  <c:pt idx="1111">
                    <c:v>Yes</c:v>
                  </c:pt>
                  <c:pt idx="1112">
                    <c:v>No</c:v>
                  </c:pt>
                  <c:pt idx="1113">
                    <c:v>Yes</c:v>
                  </c:pt>
                  <c:pt idx="1114">
                    <c:v>No</c:v>
                  </c:pt>
                  <c:pt idx="1115">
                    <c:v>Yes</c:v>
                  </c:pt>
                  <c:pt idx="1116">
                    <c:v>No</c:v>
                  </c:pt>
                  <c:pt idx="1117">
                    <c:v>No</c:v>
                  </c:pt>
                  <c:pt idx="1118">
                    <c:v>Yes</c:v>
                  </c:pt>
                  <c:pt idx="1119">
                    <c:v>Yes</c:v>
                  </c:pt>
                  <c:pt idx="1120">
                    <c:v>Yes</c:v>
                  </c:pt>
                  <c:pt idx="1121">
                    <c:v>Yes</c:v>
                  </c:pt>
                  <c:pt idx="1122">
                    <c:v>No</c:v>
                  </c:pt>
                  <c:pt idx="1123">
                    <c:v>No</c:v>
                  </c:pt>
                  <c:pt idx="1124">
                    <c:v>Yes</c:v>
                  </c:pt>
                  <c:pt idx="1125">
                    <c:v>Yes</c:v>
                  </c:pt>
                  <c:pt idx="1126">
                    <c:v>No</c:v>
                  </c:pt>
                  <c:pt idx="1127">
                    <c:v>No</c:v>
                  </c:pt>
                  <c:pt idx="1128">
                    <c:v>Yes</c:v>
                  </c:pt>
                  <c:pt idx="1129">
                    <c:v>Yes</c:v>
                  </c:pt>
                  <c:pt idx="1130">
                    <c:v>Yes</c:v>
                  </c:pt>
                  <c:pt idx="1131">
                    <c:v>No</c:v>
                  </c:pt>
                  <c:pt idx="1132">
                    <c:v>No</c:v>
                  </c:pt>
                  <c:pt idx="1133">
                    <c:v>Yes</c:v>
                  </c:pt>
                  <c:pt idx="1134">
                    <c:v>Yes</c:v>
                  </c:pt>
                  <c:pt idx="1135">
                    <c:v>No</c:v>
                  </c:pt>
                  <c:pt idx="1136">
                    <c:v>No</c:v>
                  </c:pt>
                  <c:pt idx="1137">
                    <c:v>No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Yes</c:v>
                  </c:pt>
                  <c:pt idx="1141">
                    <c:v>No</c:v>
                  </c:pt>
                  <c:pt idx="1142">
                    <c:v>Yes</c:v>
                  </c:pt>
                  <c:pt idx="1143">
                    <c:v>No</c:v>
                  </c:pt>
                  <c:pt idx="1144">
                    <c:v>No</c:v>
                  </c:pt>
                  <c:pt idx="1145">
                    <c:v>No</c:v>
                  </c:pt>
                  <c:pt idx="1146">
                    <c:v>No</c:v>
                  </c:pt>
                  <c:pt idx="1147">
                    <c:v>No</c:v>
                  </c:pt>
                  <c:pt idx="1148">
                    <c:v>No</c:v>
                  </c:pt>
                  <c:pt idx="1149">
                    <c:v>No</c:v>
                  </c:pt>
                  <c:pt idx="1150">
                    <c:v>No</c:v>
                  </c:pt>
                  <c:pt idx="1151">
                    <c:v>Yes</c:v>
                  </c:pt>
                  <c:pt idx="1152">
                    <c:v>No</c:v>
                  </c:pt>
                  <c:pt idx="1153">
                    <c:v>No</c:v>
                  </c:pt>
                  <c:pt idx="1154">
                    <c:v>Yes</c:v>
                  </c:pt>
                  <c:pt idx="1155">
                    <c:v>Yes</c:v>
                  </c:pt>
                  <c:pt idx="1156">
                    <c:v>Yes</c:v>
                  </c:pt>
                  <c:pt idx="1157">
                    <c:v>Yes</c:v>
                  </c:pt>
                  <c:pt idx="1158">
                    <c:v>Yes</c:v>
                  </c:pt>
                  <c:pt idx="1159">
                    <c:v>No</c:v>
                  </c:pt>
                  <c:pt idx="1160">
                    <c:v>No</c:v>
                  </c:pt>
                  <c:pt idx="1161">
                    <c:v>Yes</c:v>
                  </c:pt>
                  <c:pt idx="1162">
                    <c:v>Yes</c:v>
                  </c:pt>
                  <c:pt idx="1163">
                    <c:v>Yes</c:v>
                  </c:pt>
                  <c:pt idx="1164">
                    <c:v>No</c:v>
                  </c:pt>
                  <c:pt idx="1165">
                    <c:v>No</c:v>
                  </c:pt>
                  <c:pt idx="1166">
                    <c:v>Yes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Yes</c:v>
                  </c:pt>
                  <c:pt idx="1172">
                    <c:v>Yes</c:v>
                  </c:pt>
                  <c:pt idx="1173">
                    <c:v>No</c:v>
                  </c:pt>
                  <c:pt idx="1174">
                    <c:v>No</c:v>
                  </c:pt>
                  <c:pt idx="1175">
                    <c:v>Yes</c:v>
                  </c:pt>
                  <c:pt idx="1176">
                    <c:v>Yes</c:v>
                  </c:pt>
                  <c:pt idx="1177">
                    <c:v>No</c:v>
                  </c:pt>
                  <c:pt idx="1178">
                    <c:v>Yes</c:v>
                  </c:pt>
                  <c:pt idx="1179">
                    <c:v>No</c:v>
                  </c:pt>
                  <c:pt idx="1180">
                    <c:v>No</c:v>
                  </c:pt>
                  <c:pt idx="1181">
                    <c:v>No</c:v>
                  </c:pt>
                  <c:pt idx="1182">
                    <c:v>No</c:v>
                  </c:pt>
                  <c:pt idx="1183">
                    <c:v>Yes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Yes</c:v>
                  </c:pt>
                  <c:pt idx="1188">
                    <c:v>Yes</c:v>
                  </c:pt>
                  <c:pt idx="1189">
                    <c:v>Yes</c:v>
                  </c:pt>
                  <c:pt idx="1190">
                    <c:v>No</c:v>
                  </c:pt>
                  <c:pt idx="1191">
                    <c:v>No</c:v>
                  </c:pt>
                  <c:pt idx="1192">
                    <c:v>No</c:v>
                  </c:pt>
                  <c:pt idx="1193">
                    <c:v>No</c:v>
                  </c:pt>
                  <c:pt idx="1194">
                    <c:v>Yes</c:v>
                  </c:pt>
                  <c:pt idx="1195">
                    <c:v>Yes</c:v>
                  </c:pt>
                  <c:pt idx="1196">
                    <c:v>Yes</c:v>
                  </c:pt>
                  <c:pt idx="1197">
                    <c:v>No</c:v>
                  </c:pt>
                  <c:pt idx="1198">
                    <c:v>No</c:v>
                  </c:pt>
                  <c:pt idx="1199">
                    <c:v>Yes</c:v>
                  </c:pt>
                  <c:pt idx="1200">
                    <c:v>No</c:v>
                  </c:pt>
                  <c:pt idx="1201">
                    <c:v>Yes</c:v>
                  </c:pt>
                  <c:pt idx="1202">
                    <c:v>No</c:v>
                  </c:pt>
                  <c:pt idx="1203">
                    <c:v>Yes</c:v>
                  </c:pt>
                  <c:pt idx="1204">
                    <c:v>Yes</c:v>
                  </c:pt>
                  <c:pt idx="1205">
                    <c:v>Yes</c:v>
                  </c:pt>
                  <c:pt idx="1206">
                    <c:v>No</c:v>
                  </c:pt>
                  <c:pt idx="1207">
                    <c:v>Yes</c:v>
                  </c:pt>
                  <c:pt idx="1208">
                    <c:v>No</c:v>
                  </c:pt>
                  <c:pt idx="1209">
                    <c:v>Yes</c:v>
                  </c:pt>
                  <c:pt idx="1210">
                    <c:v>No</c:v>
                  </c:pt>
                  <c:pt idx="1211">
                    <c:v>No</c:v>
                  </c:pt>
                  <c:pt idx="1212">
                    <c:v>Yes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No</c:v>
                  </c:pt>
                  <c:pt idx="1216">
                    <c:v>No</c:v>
                  </c:pt>
                  <c:pt idx="1217">
                    <c:v>No</c:v>
                  </c:pt>
                  <c:pt idx="1218">
                    <c:v>Yes</c:v>
                  </c:pt>
                  <c:pt idx="1219">
                    <c:v>Yes</c:v>
                  </c:pt>
                  <c:pt idx="1220">
                    <c:v>Yes</c:v>
                  </c:pt>
                  <c:pt idx="1221">
                    <c:v>Yes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Yes</c:v>
                  </c:pt>
                  <c:pt idx="1225">
                    <c:v>No</c:v>
                  </c:pt>
                  <c:pt idx="1226">
                    <c:v>No</c:v>
                  </c:pt>
                  <c:pt idx="1227">
                    <c:v>Yes</c:v>
                  </c:pt>
                  <c:pt idx="1228">
                    <c:v>Yes</c:v>
                  </c:pt>
                  <c:pt idx="1229">
                    <c:v>No</c:v>
                  </c:pt>
                  <c:pt idx="1230">
                    <c:v>No</c:v>
                  </c:pt>
                  <c:pt idx="1231">
                    <c:v>No</c:v>
                  </c:pt>
                  <c:pt idx="1232">
                    <c:v>No</c:v>
                  </c:pt>
                  <c:pt idx="1233">
                    <c:v>No</c:v>
                  </c:pt>
                  <c:pt idx="1234">
                    <c:v>No</c:v>
                  </c:pt>
                  <c:pt idx="1235">
                    <c:v>No</c:v>
                  </c:pt>
                  <c:pt idx="1236">
                    <c:v>No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Yes</c:v>
                  </c:pt>
                  <c:pt idx="1240">
                    <c:v>No</c:v>
                  </c:pt>
                  <c:pt idx="1241">
                    <c:v>No</c:v>
                  </c:pt>
                  <c:pt idx="1242">
                    <c:v>Yes</c:v>
                  </c:pt>
                  <c:pt idx="1243">
                    <c:v>No</c:v>
                  </c:pt>
                  <c:pt idx="1244">
                    <c:v>Yes</c:v>
                  </c:pt>
                  <c:pt idx="1245">
                    <c:v>Yes</c:v>
                  </c:pt>
                  <c:pt idx="1246">
                    <c:v>Yes</c:v>
                  </c:pt>
                  <c:pt idx="1247">
                    <c:v>No</c:v>
                  </c:pt>
                  <c:pt idx="1248">
                    <c:v>No</c:v>
                  </c:pt>
                  <c:pt idx="1249">
                    <c:v>No</c:v>
                  </c:pt>
                  <c:pt idx="1250">
                    <c:v>No</c:v>
                  </c:pt>
                  <c:pt idx="1251">
                    <c:v>No</c:v>
                  </c:pt>
                  <c:pt idx="1252">
                    <c:v>Yes</c:v>
                  </c:pt>
                  <c:pt idx="1253">
                    <c:v>Yes</c:v>
                  </c:pt>
                  <c:pt idx="1254">
                    <c:v>Yes</c:v>
                  </c:pt>
                  <c:pt idx="1255">
                    <c:v>Yes</c:v>
                  </c:pt>
                  <c:pt idx="1256">
                    <c:v>Yes</c:v>
                  </c:pt>
                  <c:pt idx="1257">
                    <c:v>No</c:v>
                  </c:pt>
                  <c:pt idx="1258">
                    <c:v>No</c:v>
                  </c:pt>
                  <c:pt idx="1259">
                    <c:v>No</c:v>
                  </c:pt>
                  <c:pt idx="1260">
                    <c:v>No</c:v>
                  </c:pt>
                  <c:pt idx="1261">
                    <c:v>Yes</c:v>
                  </c:pt>
                  <c:pt idx="1262">
                    <c:v>No</c:v>
                  </c:pt>
                  <c:pt idx="1263">
                    <c:v>Yes</c:v>
                  </c:pt>
                  <c:pt idx="1264">
                    <c:v>No</c:v>
                  </c:pt>
                  <c:pt idx="1265">
                    <c:v>No</c:v>
                  </c:pt>
                  <c:pt idx="1266">
                    <c:v>No</c:v>
                  </c:pt>
                  <c:pt idx="1267">
                    <c:v>No</c:v>
                  </c:pt>
                  <c:pt idx="1268">
                    <c:v>Yes</c:v>
                  </c:pt>
                  <c:pt idx="1269">
                    <c:v>No</c:v>
                  </c:pt>
                  <c:pt idx="1270">
                    <c:v>Yes</c:v>
                  </c:pt>
                  <c:pt idx="1271">
                    <c:v>No</c:v>
                  </c:pt>
                  <c:pt idx="1272">
                    <c:v>No</c:v>
                  </c:pt>
                  <c:pt idx="1273">
                    <c:v>No</c:v>
                  </c:pt>
                  <c:pt idx="1274">
                    <c:v>No</c:v>
                  </c:pt>
                  <c:pt idx="1275">
                    <c:v>No</c:v>
                  </c:pt>
                  <c:pt idx="1276">
                    <c:v>No</c:v>
                  </c:pt>
                  <c:pt idx="1277">
                    <c:v>Yes</c:v>
                  </c:pt>
                  <c:pt idx="1278">
                    <c:v>Yes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Yes</c:v>
                  </c:pt>
                  <c:pt idx="1282">
                    <c:v>Yes</c:v>
                  </c:pt>
                  <c:pt idx="1283">
                    <c:v>Yes</c:v>
                  </c:pt>
                  <c:pt idx="1284">
                    <c:v>Yes</c:v>
                  </c:pt>
                  <c:pt idx="1285">
                    <c:v>Yes</c:v>
                  </c:pt>
                  <c:pt idx="1286">
                    <c:v>Yes</c:v>
                  </c:pt>
                  <c:pt idx="1287">
                    <c:v>Yes</c:v>
                  </c:pt>
                  <c:pt idx="1288">
                    <c:v>Yes</c:v>
                  </c:pt>
                  <c:pt idx="1289">
                    <c:v>No</c:v>
                  </c:pt>
                  <c:pt idx="1290">
                    <c:v>No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No</c:v>
                  </c:pt>
                  <c:pt idx="1296">
                    <c:v>No</c:v>
                  </c:pt>
                  <c:pt idx="1297">
                    <c:v>No</c:v>
                  </c:pt>
                  <c:pt idx="1298">
                    <c:v>Yes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Yes</c:v>
                  </c:pt>
                  <c:pt idx="1302">
                    <c:v>Yes</c:v>
                  </c:pt>
                  <c:pt idx="1303">
                    <c:v>No</c:v>
                  </c:pt>
                  <c:pt idx="1304">
                    <c:v>No</c:v>
                  </c:pt>
                  <c:pt idx="1305">
                    <c:v>No</c:v>
                  </c:pt>
                  <c:pt idx="1306">
                    <c:v>No</c:v>
                  </c:pt>
                  <c:pt idx="1307">
                    <c:v>Yes</c:v>
                  </c:pt>
                  <c:pt idx="1308">
                    <c:v>Yes</c:v>
                  </c:pt>
                  <c:pt idx="1309">
                    <c:v>Yes</c:v>
                  </c:pt>
                  <c:pt idx="1310">
                    <c:v>Yes</c:v>
                  </c:pt>
                  <c:pt idx="1311">
                    <c:v>Yes</c:v>
                  </c:pt>
                  <c:pt idx="1312">
                    <c:v>No</c:v>
                  </c:pt>
                  <c:pt idx="1313">
                    <c:v>No</c:v>
                  </c:pt>
                  <c:pt idx="1314">
                    <c:v>No</c:v>
                  </c:pt>
                  <c:pt idx="1315">
                    <c:v>No</c:v>
                  </c:pt>
                  <c:pt idx="1316">
                    <c:v>No</c:v>
                  </c:pt>
                  <c:pt idx="1317">
                    <c:v>No</c:v>
                  </c:pt>
                  <c:pt idx="1318">
                    <c:v>Yes</c:v>
                  </c:pt>
                  <c:pt idx="1319">
                    <c:v>No</c:v>
                  </c:pt>
                  <c:pt idx="1320">
                    <c:v>Yes</c:v>
                  </c:pt>
                  <c:pt idx="1321">
                    <c:v>No</c:v>
                  </c:pt>
                  <c:pt idx="1322">
                    <c:v>Yes</c:v>
                  </c:pt>
                  <c:pt idx="1323">
                    <c:v>Yes</c:v>
                  </c:pt>
                  <c:pt idx="1324">
                    <c:v>Yes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Yes</c:v>
                  </c:pt>
                  <c:pt idx="1329">
                    <c:v>Yes</c:v>
                  </c:pt>
                  <c:pt idx="1330">
                    <c:v>Yes</c:v>
                  </c:pt>
                  <c:pt idx="1331">
                    <c:v>No</c:v>
                  </c:pt>
                  <c:pt idx="1332">
                    <c:v>No</c:v>
                  </c:pt>
                  <c:pt idx="1333">
                    <c:v>No</c:v>
                  </c:pt>
                  <c:pt idx="1334">
                    <c:v>No</c:v>
                  </c:pt>
                  <c:pt idx="1335">
                    <c:v>No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Yes</c:v>
                  </c:pt>
                  <c:pt idx="1339">
                    <c:v>Yes</c:v>
                  </c:pt>
                  <c:pt idx="1340">
                    <c:v>No</c:v>
                  </c:pt>
                  <c:pt idx="1341">
                    <c:v>Yes</c:v>
                  </c:pt>
                  <c:pt idx="1342">
                    <c:v>No</c:v>
                  </c:pt>
                  <c:pt idx="1343">
                    <c:v>No</c:v>
                  </c:pt>
                  <c:pt idx="1344">
                    <c:v>Yes</c:v>
                  </c:pt>
                  <c:pt idx="1345">
                    <c:v>No</c:v>
                  </c:pt>
                  <c:pt idx="1346">
                    <c:v>Yes</c:v>
                  </c:pt>
                  <c:pt idx="1347">
                    <c:v>Yes</c:v>
                  </c:pt>
                  <c:pt idx="1348">
                    <c:v>No</c:v>
                  </c:pt>
                  <c:pt idx="1349">
                    <c:v>Yes</c:v>
                  </c:pt>
                  <c:pt idx="1350">
                    <c:v>No</c:v>
                  </c:pt>
                  <c:pt idx="1351">
                    <c:v>No</c:v>
                  </c:pt>
                  <c:pt idx="1352">
                    <c:v>Yes</c:v>
                  </c:pt>
                  <c:pt idx="1353">
                    <c:v>No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Yes</c:v>
                  </c:pt>
                  <c:pt idx="1357">
                    <c:v>No</c:v>
                  </c:pt>
                  <c:pt idx="1358">
                    <c:v>Yes</c:v>
                  </c:pt>
                  <c:pt idx="1359">
                    <c:v>Yes</c:v>
                  </c:pt>
                  <c:pt idx="1360">
                    <c:v>No</c:v>
                  </c:pt>
                  <c:pt idx="1361">
                    <c:v>Yes</c:v>
                  </c:pt>
                  <c:pt idx="1362">
                    <c:v>Yes</c:v>
                  </c:pt>
                  <c:pt idx="1363">
                    <c:v>Yes</c:v>
                  </c:pt>
                  <c:pt idx="1364">
                    <c:v>Yes</c:v>
                  </c:pt>
                  <c:pt idx="1365">
                    <c:v>No</c:v>
                  </c:pt>
                  <c:pt idx="1366">
                    <c:v>No</c:v>
                  </c:pt>
                  <c:pt idx="1367">
                    <c:v>No</c:v>
                  </c:pt>
                  <c:pt idx="1368">
                    <c:v>No</c:v>
                  </c:pt>
                  <c:pt idx="1369">
                    <c:v>Yes</c:v>
                  </c:pt>
                  <c:pt idx="1370">
                    <c:v>No</c:v>
                  </c:pt>
                  <c:pt idx="1371">
                    <c:v>No</c:v>
                  </c:pt>
                  <c:pt idx="1372">
                    <c:v>No</c:v>
                  </c:pt>
                  <c:pt idx="1373">
                    <c:v>Yes</c:v>
                  </c:pt>
                  <c:pt idx="1374">
                    <c:v>No</c:v>
                  </c:pt>
                  <c:pt idx="1375">
                    <c:v>No</c:v>
                  </c:pt>
                  <c:pt idx="1376">
                    <c:v>Yes</c:v>
                  </c:pt>
                  <c:pt idx="1377">
                    <c:v>Yes</c:v>
                  </c:pt>
                  <c:pt idx="1378">
                    <c:v>Yes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No</c:v>
                  </c:pt>
                  <c:pt idx="1382">
                    <c:v>No</c:v>
                  </c:pt>
                  <c:pt idx="1383">
                    <c:v>No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No</c:v>
                  </c:pt>
                  <c:pt idx="1387">
                    <c:v>No</c:v>
                  </c:pt>
                  <c:pt idx="1388">
                    <c:v>Yes</c:v>
                  </c:pt>
                  <c:pt idx="1389">
                    <c:v>No</c:v>
                  </c:pt>
                  <c:pt idx="1390">
                    <c:v>Yes</c:v>
                  </c:pt>
                  <c:pt idx="1391">
                    <c:v>Yes</c:v>
                  </c:pt>
                  <c:pt idx="1392">
                    <c:v>Yes</c:v>
                  </c:pt>
                  <c:pt idx="1393">
                    <c:v>No</c:v>
                  </c:pt>
                  <c:pt idx="1394">
                    <c:v>No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No</c:v>
                  </c:pt>
                  <c:pt idx="1398">
                    <c:v>No</c:v>
                  </c:pt>
                  <c:pt idx="1399">
                    <c:v>No</c:v>
                  </c:pt>
                  <c:pt idx="1400">
                    <c:v>Yes</c:v>
                  </c:pt>
                  <c:pt idx="1401">
                    <c:v>No</c:v>
                  </c:pt>
                  <c:pt idx="1402">
                    <c:v>No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Yes</c:v>
                  </c:pt>
                  <c:pt idx="1406">
                    <c:v>No</c:v>
                  </c:pt>
                  <c:pt idx="1407">
                    <c:v>Yes</c:v>
                  </c:pt>
                  <c:pt idx="1408">
                    <c:v>Yes</c:v>
                  </c:pt>
                  <c:pt idx="1409">
                    <c:v>No</c:v>
                  </c:pt>
                  <c:pt idx="1410">
                    <c:v>Yes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Yes</c:v>
                  </c:pt>
                  <c:pt idx="1414">
                    <c:v>No</c:v>
                  </c:pt>
                  <c:pt idx="1415">
                    <c:v>Yes</c:v>
                  </c:pt>
                  <c:pt idx="1416">
                    <c:v>Yes</c:v>
                  </c:pt>
                  <c:pt idx="1417">
                    <c:v>Yes</c:v>
                  </c:pt>
                  <c:pt idx="1418">
                    <c:v>Yes</c:v>
                  </c:pt>
                  <c:pt idx="1419">
                    <c:v>Yes</c:v>
                  </c:pt>
                  <c:pt idx="1420">
                    <c:v>Yes</c:v>
                  </c:pt>
                  <c:pt idx="1421">
                    <c:v>No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No</c:v>
                  </c:pt>
                  <c:pt idx="1426">
                    <c:v>No</c:v>
                  </c:pt>
                  <c:pt idx="1427">
                    <c:v>No</c:v>
                  </c:pt>
                  <c:pt idx="1428">
                    <c:v>Yes</c:v>
                  </c:pt>
                  <c:pt idx="1429">
                    <c:v>No</c:v>
                  </c:pt>
                  <c:pt idx="1430">
                    <c:v>No</c:v>
                  </c:pt>
                  <c:pt idx="1431">
                    <c:v>Yes</c:v>
                  </c:pt>
                  <c:pt idx="1432">
                    <c:v>No</c:v>
                  </c:pt>
                  <c:pt idx="1433">
                    <c:v>Yes</c:v>
                  </c:pt>
                  <c:pt idx="1434">
                    <c:v>Yes</c:v>
                  </c:pt>
                  <c:pt idx="1435">
                    <c:v>No</c:v>
                  </c:pt>
                  <c:pt idx="1436">
                    <c:v>No</c:v>
                  </c:pt>
                  <c:pt idx="1437">
                    <c:v>No</c:v>
                  </c:pt>
                  <c:pt idx="1438">
                    <c:v>No</c:v>
                  </c:pt>
                  <c:pt idx="1439">
                    <c:v>Yes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No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No</c:v>
                  </c:pt>
                  <c:pt idx="1446">
                    <c:v>No</c:v>
                  </c:pt>
                  <c:pt idx="1447">
                    <c:v>No</c:v>
                  </c:pt>
                  <c:pt idx="1448">
                    <c:v>Yes</c:v>
                  </c:pt>
                  <c:pt idx="1449">
                    <c:v>Yes</c:v>
                  </c:pt>
                  <c:pt idx="1450">
                    <c:v>Yes</c:v>
                  </c:pt>
                  <c:pt idx="1451">
                    <c:v>Yes</c:v>
                  </c:pt>
                  <c:pt idx="1452">
                    <c:v>No</c:v>
                  </c:pt>
                  <c:pt idx="1453">
                    <c:v>Yes</c:v>
                  </c:pt>
                  <c:pt idx="1454">
                    <c:v>Yes</c:v>
                  </c:pt>
                  <c:pt idx="1455">
                    <c:v>No</c:v>
                  </c:pt>
                  <c:pt idx="1456">
                    <c:v>Yes</c:v>
                  </c:pt>
                  <c:pt idx="1457">
                    <c:v>Yes</c:v>
                  </c:pt>
                  <c:pt idx="1458">
                    <c:v>No</c:v>
                  </c:pt>
                  <c:pt idx="1459">
                    <c:v>No</c:v>
                  </c:pt>
                  <c:pt idx="1460">
                    <c:v>Yes</c:v>
                  </c:pt>
                  <c:pt idx="1461">
                    <c:v>Yes</c:v>
                  </c:pt>
                  <c:pt idx="1462">
                    <c:v>No</c:v>
                  </c:pt>
                  <c:pt idx="1463">
                    <c:v>No</c:v>
                  </c:pt>
                  <c:pt idx="1464">
                    <c:v>Yes</c:v>
                  </c:pt>
                  <c:pt idx="1465">
                    <c:v>No</c:v>
                  </c:pt>
                  <c:pt idx="1466">
                    <c:v>No</c:v>
                  </c:pt>
                  <c:pt idx="1467">
                    <c:v>No</c:v>
                  </c:pt>
                  <c:pt idx="1468">
                    <c:v>No</c:v>
                  </c:pt>
                  <c:pt idx="1469">
                    <c:v>Yes</c:v>
                  </c:pt>
                  <c:pt idx="1470">
                    <c:v>No</c:v>
                  </c:pt>
                  <c:pt idx="1471">
                    <c:v>No</c:v>
                  </c:pt>
                  <c:pt idx="1472">
                    <c:v>No</c:v>
                  </c:pt>
                  <c:pt idx="1473">
                    <c:v>Yes</c:v>
                  </c:pt>
                  <c:pt idx="1474">
                    <c:v>No</c:v>
                  </c:pt>
                  <c:pt idx="1475">
                    <c:v>No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No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No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No</c:v>
                  </c:pt>
                  <c:pt idx="1487">
                    <c:v>Yes</c:v>
                  </c:pt>
                  <c:pt idx="1488">
                    <c:v>No</c:v>
                  </c:pt>
                  <c:pt idx="1489">
                    <c:v>Yes</c:v>
                  </c:pt>
                  <c:pt idx="1490">
                    <c:v>No</c:v>
                  </c:pt>
                  <c:pt idx="1491">
                    <c:v>No</c:v>
                  </c:pt>
                  <c:pt idx="1492">
                    <c:v>Yes</c:v>
                  </c:pt>
                  <c:pt idx="1493">
                    <c:v>Yes</c:v>
                  </c:pt>
                  <c:pt idx="1494">
                    <c:v>No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No</c:v>
                  </c:pt>
                  <c:pt idx="1500">
                    <c:v>No</c:v>
                  </c:pt>
                  <c:pt idx="1501">
                    <c:v>Yes</c:v>
                  </c:pt>
                  <c:pt idx="1502">
                    <c:v>No</c:v>
                  </c:pt>
                  <c:pt idx="1503">
                    <c:v>Yes</c:v>
                  </c:pt>
                  <c:pt idx="1504">
                    <c:v>Yes</c:v>
                  </c:pt>
                  <c:pt idx="1505">
                    <c:v>No</c:v>
                  </c:pt>
                  <c:pt idx="1506">
                    <c:v>Yes</c:v>
                  </c:pt>
                  <c:pt idx="1507">
                    <c:v>No</c:v>
                  </c:pt>
                  <c:pt idx="1508">
                    <c:v>No</c:v>
                  </c:pt>
                  <c:pt idx="1509">
                    <c:v>No</c:v>
                  </c:pt>
                  <c:pt idx="1510">
                    <c:v>No</c:v>
                  </c:pt>
                  <c:pt idx="1511">
                    <c:v>No</c:v>
                  </c:pt>
                  <c:pt idx="1512">
                    <c:v>Yes</c:v>
                  </c:pt>
                  <c:pt idx="1513">
                    <c:v>No</c:v>
                  </c:pt>
                  <c:pt idx="1514">
                    <c:v>Yes</c:v>
                  </c:pt>
                  <c:pt idx="1515">
                    <c:v>No</c:v>
                  </c:pt>
                  <c:pt idx="1516">
                    <c:v>Yes</c:v>
                  </c:pt>
                  <c:pt idx="1517">
                    <c:v>Yes</c:v>
                  </c:pt>
                  <c:pt idx="1518">
                    <c:v>Yes</c:v>
                  </c:pt>
                  <c:pt idx="1519">
                    <c:v>Yes</c:v>
                  </c:pt>
                  <c:pt idx="1520">
                    <c:v>Yes</c:v>
                  </c:pt>
                  <c:pt idx="1521">
                    <c:v>Yes</c:v>
                  </c:pt>
                  <c:pt idx="1522">
                    <c:v>Yes</c:v>
                  </c:pt>
                  <c:pt idx="1523">
                    <c:v>Yes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Yes</c:v>
                  </c:pt>
                  <c:pt idx="1528">
                    <c:v>No</c:v>
                  </c:pt>
                  <c:pt idx="1529">
                    <c:v>No</c:v>
                  </c:pt>
                  <c:pt idx="1530">
                    <c:v>Yes</c:v>
                  </c:pt>
                  <c:pt idx="1531">
                    <c:v>No</c:v>
                  </c:pt>
                  <c:pt idx="1532">
                    <c:v>Yes</c:v>
                  </c:pt>
                  <c:pt idx="1533">
                    <c:v>No</c:v>
                  </c:pt>
                  <c:pt idx="1534">
                    <c:v>No</c:v>
                  </c:pt>
                  <c:pt idx="1535">
                    <c:v>No</c:v>
                  </c:pt>
                  <c:pt idx="1536">
                    <c:v>Yes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No</c:v>
                  </c:pt>
                  <c:pt idx="1540">
                    <c:v>No</c:v>
                  </c:pt>
                  <c:pt idx="1541">
                    <c:v>No</c:v>
                  </c:pt>
                  <c:pt idx="1542">
                    <c:v>No</c:v>
                  </c:pt>
                  <c:pt idx="1543">
                    <c:v>No</c:v>
                  </c:pt>
                  <c:pt idx="1544">
                    <c:v>No</c:v>
                  </c:pt>
                  <c:pt idx="1545">
                    <c:v>No</c:v>
                  </c:pt>
                  <c:pt idx="1546">
                    <c:v>Yes</c:v>
                  </c:pt>
                  <c:pt idx="1547">
                    <c:v>No</c:v>
                  </c:pt>
                  <c:pt idx="1548">
                    <c:v>No</c:v>
                  </c:pt>
                  <c:pt idx="1549">
                    <c:v>No</c:v>
                  </c:pt>
                  <c:pt idx="1550">
                    <c:v>Yes</c:v>
                  </c:pt>
                  <c:pt idx="1551">
                    <c:v>Yes</c:v>
                  </c:pt>
                  <c:pt idx="1552">
                    <c:v>No</c:v>
                  </c:pt>
                  <c:pt idx="1553">
                    <c:v>No</c:v>
                  </c:pt>
                  <c:pt idx="1554">
                    <c:v>Yes</c:v>
                  </c:pt>
                  <c:pt idx="1555">
                    <c:v>No</c:v>
                  </c:pt>
                  <c:pt idx="1556">
                    <c:v>No</c:v>
                  </c:pt>
                  <c:pt idx="1557">
                    <c:v>No</c:v>
                  </c:pt>
                  <c:pt idx="1558">
                    <c:v>Yes</c:v>
                  </c:pt>
                  <c:pt idx="1559">
                    <c:v>No</c:v>
                  </c:pt>
                  <c:pt idx="1560">
                    <c:v>Yes</c:v>
                  </c:pt>
                  <c:pt idx="1561">
                    <c:v>No</c:v>
                  </c:pt>
                  <c:pt idx="1562">
                    <c:v>No</c:v>
                  </c:pt>
                  <c:pt idx="1563">
                    <c:v>Yes</c:v>
                  </c:pt>
                  <c:pt idx="1564">
                    <c:v>Yes</c:v>
                  </c:pt>
                  <c:pt idx="1565">
                    <c:v>Yes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Yes</c:v>
                  </c:pt>
                  <c:pt idx="1569">
                    <c:v>Yes</c:v>
                  </c:pt>
                  <c:pt idx="1570">
                    <c:v>No</c:v>
                  </c:pt>
                  <c:pt idx="1571">
                    <c:v>No</c:v>
                  </c:pt>
                  <c:pt idx="1572">
                    <c:v>Yes</c:v>
                  </c:pt>
                  <c:pt idx="1573">
                    <c:v>No</c:v>
                  </c:pt>
                  <c:pt idx="1574">
                    <c:v>Yes</c:v>
                  </c:pt>
                  <c:pt idx="1575">
                    <c:v>No</c:v>
                  </c:pt>
                  <c:pt idx="1576">
                    <c:v>Yes</c:v>
                  </c:pt>
                  <c:pt idx="1577">
                    <c:v>Yes</c:v>
                  </c:pt>
                  <c:pt idx="1578">
                    <c:v>No</c:v>
                  </c:pt>
                  <c:pt idx="1579">
                    <c:v>No</c:v>
                  </c:pt>
                  <c:pt idx="1580">
                    <c:v>Yes</c:v>
                  </c:pt>
                  <c:pt idx="1581">
                    <c:v>Yes</c:v>
                  </c:pt>
                  <c:pt idx="1582">
                    <c:v>Yes</c:v>
                  </c:pt>
                  <c:pt idx="1583">
                    <c:v>No</c:v>
                  </c:pt>
                  <c:pt idx="1584">
                    <c:v>Yes</c:v>
                  </c:pt>
                  <c:pt idx="1585">
                    <c:v>Yes</c:v>
                  </c:pt>
                  <c:pt idx="1586">
                    <c:v>No</c:v>
                  </c:pt>
                  <c:pt idx="1587">
                    <c:v>Yes</c:v>
                  </c:pt>
                  <c:pt idx="1588">
                    <c:v>No</c:v>
                  </c:pt>
                  <c:pt idx="1589">
                    <c:v>Yes</c:v>
                  </c:pt>
                  <c:pt idx="1590">
                    <c:v>Yes</c:v>
                  </c:pt>
                  <c:pt idx="1591">
                    <c:v>Yes</c:v>
                  </c:pt>
                  <c:pt idx="1592">
                    <c:v>No</c:v>
                  </c:pt>
                  <c:pt idx="1593">
                    <c:v>Yes</c:v>
                  </c:pt>
                  <c:pt idx="1594">
                    <c:v>No</c:v>
                  </c:pt>
                  <c:pt idx="1595">
                    <c:v>Yes</c:v>
                  </c:pt>
                  <c:pt idx="1596">
                    <c:v>Yes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Yes</c:v>
                  </c:pt>
                  <c:pt idx="1601">
                    <c:v>No</c:v>
                  </c:pt>
                  <c:pt idx="1602">
                    <c:v>No</c:v>
                  </c:pt>
                  <c:pt idx="1603">
                    <c:v>No</c:v>
                  </c:pt>
                  <c:pt idx="1604">
                    <c:v>No</c:v>
                  </c:pt>
                  <c:pt idx="1605">
                    <c:v>Yes</c:v>
                  </c:pt>
                  <c:pt idx="1606">
                    <c:v>Yes</c:v>
                  </c:pt>
                  <c:pt idx="1607">
                    <c:v>Yes</c:v>
                  </c:pt>
                  <c:pt idx="1608">
                    <c:v>Yes</c:v>
                  </c:pt>
                  <c:pt idx="1609">
                    <c:v>Yes</c:v>
                  </c:pt>
                  <c:pt idx="1610">
                    <c:v>Yes</c:v>
                  </c:pt>
                  <c:pt idx="1611">
                    <c:v>Yes</c:v>
                  </c:pt>
                  <c:pt idx="1612">
                    <c:v>Yes</c:v>
                  </c:pt>
                  <c:pt idx="1613">
                    <c:v>No</c:v>
                  </c:pt>
                  <c:pt idx="1614">
                    <c:v>Yes</c:v>
                  </c:pt>
                  <c:pt idx="1615">
                    <c:v>No</c:v>
                  </c:pt>
                  <c:pt idx="1616">
                    <c:v>Yes</c:v>
                  </c:pt>
                  <c:pt idx="1617">
                    <c:v>Yes</c:v>
                  </c:pt>
                  <c:pt idx="1618">
                    <c:v>No</c:v>
                  </c:pt>
                  <c:pt idx="1619">
                    <c:v>Yes</c:v>
                  </c:pt>
                  <c:pt idx="1620">
                    <c:v>No</c:v>
                  </c:pt>
                  <c:pt idx="1621">
                    <c:v>Yes</c:v>
                  </c:pt>
                  <c:pt idx="1622">
                    <c:v>Yes</c:v>
                  </c:pt>
                  <c:pt idx="1623">
                    <c:v>No</c:v>
                  </c:pt>
                  <c:pt idx="1624">
                    <c:v>Yes</c:v>
                  </c:pt>
                  <c:pt idx="1625">
                    <c:v>Yes</c:v>
                  </c:pt>
                  <c:pt idx="1626">
                    <c:v>Yes</c:v>
                  </c:pt>
                  <c:pt idx="1627">
                    <c:v>No</c:v>
                  </c:pt>
                  <c:pt idx="1628">
                    <c:v>No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No</c:v>
                  </c:pt>
                  <c:pt idx="1632">
                    <c:v>Yes</c:v>
                  </c:pt>
                  <c:pt idx="1633">
                    <c:v>No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Yes</c:v>
                  </c:pt>
                  <c:pt idx="1637">
                    <c:v>No</c:v>
                  </c:pt>
                  <c:pt idx="1638">
                    <c:v>No</c:v>
                  </c:pt>
                  <c:pt idx="1639">
                    <c:v>Yes</c:v>
                  </c:pt>
                  <c:pt idx="1640">
                    <c:v>No</c:v>
                  </c:pt>
                  <c:pt idx="1641">
                    <c:v>No</c:v>
                  </c:pt>
                  <c:pt idx="1642">
                    <c:v>No</c:v>
                  </c:pt>
                  <c:pt idx="1643">
                    <c:v>No</c:v>
                  </c:pt>
                  <c:pt idx="1644">
                    <c:v>No</c:v>
                  </c:pt>
                  <c:pt idx="1645">
                    <c:v>No</c:v>
                  </c:pt>
                  <c:pt idx="1646">
                    <c:v>No</c:v>
                  </c:pt>
                  <c:pt idx="1647">
                    <c:v>No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No</c:v>
                  </c:pt>
                  <c:pt idx="1651">
                    <c:v>No</c:v>
                  </c:pt>
                  <c:pt idx="1652">
                    <c:v>No</c:v>
                  </c:pt>
                  <c:pt idx="1653">
                    <c:v>No</c:v>
                  </c:pt>
                  <c:pt idx="1654">
                    <c:v>No</c:v>
                  </c:pt>
                  <c:pt idx="1655">
                    <c:v>Yes</c:v>
                  </c:pt>
                  <c:pt idx="1656">
                    <c:v>No</c:v>
                  </c:pt>
                  <c:pt idx="1657">
                    <c:v>Yes</c:v>
                  </c:pt>
                  <c:pt idx="1658">
                    <c:v>No</c:v>
                  </c:pt>
                  <c:pt idx="1659">
                    <c:v>No</c:v>
                  </c:pt>
                  <c:pt idx="1660">
                    <c:v>No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No</c:v>
                  </c:pt>
                  <c:pt idx="1664">
                    <c:v>Yes</c:v>
                  </c:pt>
                  <c:pt idx="1665">
                    <c:v>No</c:v>
                  </c:pt>
                  <c:pt idx="1666">
                    <c:v>No</c:v>
                  </c:pt>
                  <c:pt idx="1667">
                    <c:v>No</c:v>
                  </c:pt>
                  <c:pt idx="1668">
                    <c:v>No</c:v>
                  </c:pt>
                  <c:pt idx="1669">
                    <c:v>Yes</c:v>
                  </c:pt>
                  <c:pt idx="1670">
                    <c:v>No</c:v>
                  </c:pt>
                  <c:pt idx="1671">
                    <c:v>Yes</c:v>
                  </c:pt>
                  <c:pt idx="1672">
                    <c:v>No</c:v>
                  </c:pt>
                  <c:pt idx="1673">
                    <c:v>No</c:v>
                  </c:pt>
                  <c:pt idx="1674">
                    <c:v>No</c:v>
                  </c:pt>
                  <c:pt idx="1675">
                    <c:v>No</c:v>
                  </c:pt>
                  <c:pt idx="1676">
                    <c:v>Yes</c:v>
                  </c:pt>
                  <c:pt idx="1677">
                    <c:v>No</c:v>
                  </c:pt>
                  <c:pt idx="1678">
                    <c:v>Yes</c:v>
                  </c:pt>
                  <c:pt idx="1679">
                    <c:v>No</c:v>
                  </c:pt>
                  <c:pt idx="1680">
                    <c:v>No</c:v>
                  </c:pt>
                  <c:pt idx="1681">
                    <c:v>No</c:v>
                  </c:pt>
                  <c:pt idx="1682">
                    <c:v>Yes</c:v>
                  </c:pt>
                  <c:pt idx="1683">
                    <c:v>Yes</c:v>
                  </c:pt>
                  <c:pt idx="1684">
                    <c:v>Yes</c:v>
                  </c:pt>
                  <c:pt idx="1685">
                    <c:v>Yes</c:v>
                  </c:pt>
                  <c:pt idx="1686">
                    <c:v>No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Yes</c:v>
                  </c:pt>
                  <c:pt idx="1690">
                    <c:v>Yes</c:v>
                  </c:pt>
                  <c:pt idx="1691">
                    <c:v>No</c:v>
                  </c:pt>
                  <c:pt idx="1692">
                    <c:v>No</c:v>
                  </c:pt>
                  <c:pt idx="1693">
                    <c:v>Yes</c:v>
                  </c:pt>
                  <c:pt idx="1694">
                    <c:v>Yes</c:v>
                  </c:pt>
                  <c:pt idx="1695">
                    <c:v>Yes</c:v>
                  </c:pt>
                  <c:pt idx="1696">
                    <c:v>No</c:v>
                  </c:pt>
                  <c:pt idx="1697">
                    <c:v>Yes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No</c:v>
                  </c:pt>
                  <c:pt idx="1702">
                    <c:v>No</c:v>
                  </c:pt>
                  <c:pt idx="1703">
                    <c:v>Yes</c:v>
                  </c:pt>
                  <c:pt idx="1704">
                    <c:v>Yes</c:v>
                  </c:pt>
                  <c:pt idx="1705">
                    <c:v>No</c:v>
                  </c:pt>
                  <c:pt idx="1706">
                    <c:v>No</c:v>
                  </c:pt>
                  <c:pt idx="1707">
                    <c:v>No</c:v>
                  </c:pt>
                  <c:pt idx="1708">
                    <c:v>Yes</c:v>
                  </c:pt>
                  <c:pt idx="1709">
                    <c:v>No</c:v>
                  </c:pt>
                  <c:pt idx="1710">
                    <c:v>Yes</c:v>
                  </c:pt>
                  <c:pt idx="1711">
                    <c:v>No</c:v>
                  </c:pt>
                  <c:pt idx="1712">
                    <c:v>Yes</c:v>
                  </c:pt>
                  <c:pt idx="1713">
                    <c:v>No</c:v>
                  </c:pt>
                  <c:pt idx="1714">
                    <c:v>No</c:v>
                  </c:pt>
                  <c:pt idx="1715">
                    <c:v>No</c:v>
                  </c:pt>
                  <c:pt idx="1716">
                    <c:v>No</c:v>
                  </c:pt>
                  <c:pt idx="1717">
                    <c:v>No</c:v>
                  </c:pt>
                  <c:pt idx="1718">
                    <c:v>No</c:v>
                  </c:pt>
                  <c:pt idx="1719">
                    <c:v>No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No</c:v>
                  </c:pt>
                  <c:pt idx="1724">
                    <c:v>Yes</c:v>
                  </c:pt>
                  <c:pt idx="1725">
                    <c:v>Yes</c:v>
                  </c:pt>
                  <c:pt idx="1726">
                    <c:v>Yes</c:v>
                  </c:pt>
                  <c:pt idx="1727">
                    <c:v>No</c:v>
                  </c:pt>
                  <c:pt idx="1728">
                    <c:v>No</c:v>
                  </c:pt>
                  <c:pt idx="1729">
                    <c:v>No</c:v>
                  </c:pt>
                  <c:pt idx="1730">
                    <c:v>No</c:v>
                  </c:pt>
                  <c:pt idx="1731">
                    <c:v>No</c:v>
                  </c:pt>
                  <c:pt idx="1732">
                    <c:v>No</c:v>
                  </c:pt>
                  <c:pt idx="1733">
                    <c:v>No</c:v>
                  </c:pt>
                  <c:pt idx="1734">
                    <c:v>Yes</c:v>
                  </c:pt>
                  <c:pt idx="1735">
                    <c:v>No</c:v>
                  </c:pt>
                  <c:pt idx="1736">
                    <c:v>No</c:v>
                  </c:pt>
                  <c:pt idx="1737">
                    <c:v>Yes</c:v>
                  </c:pt>
                  <c:pt idx="1738">
                    <c:v>No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No</c:v>
                  </c:pt>
                  <c:pt idx="1743">
                    <c:v>No</c:v>
                  </c:pt>
                  <c:pt idx="1744">
                    <c:v>No</c:v>
                  </c:pt>
                  <c:pt idx="1745">
                    <c:v>No</c:v>
                  </c:pt>
                  <c:pt idx="1746">
                    <c:v>Yes</c:v>
                  </c:pt>
                  <c:pt idx="1747">
                    <c:v>No</c:v>
                  </c:pt>
                  <c:pt idx="1748">
                    <c:v>Yes</c:v>
                  </c:pt>
                  <c:pt idx="1749">
                    <c:v>No</c:v>
                  </c:pt>
                  <c:pt idx="1750">
                    <c:v>No</c:v>
                  </c:pt>
                  <c:pt idx="1751">
                    <c:v>Yes</c:v>
                  </c:pt>
                  <c:pt idx="1752">
                    <c:v>No</c:v>
                  </c:pt>
                  <c:pt idx="1753">
                    <c:v>No</c:v>
                  </c:pt>
                  <c:pt idx="1754">
                    <c:v>No</c:v>
                  </c:pt>
                  <c:pt idx="1755">
                    <c:v>Yes</c:v>
                  </c:pt>
                  <c:pt idx="1756">
                    <c:v>Yes</c:v>
                  </c:pt>
                  <c:pt idx="1757">
                    <c:v>Yes</c:v>
                  </c:pt>
                  <c:pt idx="1758">
                    <c:v>Yes</c:v>
                  </c:pt>
                  <c:pt idx="1759">
                    <c:v>No</c:v>
                  </c:pt>
                  <c:pt idx="1760">
                    <c:v>Yes</c:v>
                  </c:pt>
                  <c:pt idx="1761">
                    <c:v>Yes</c:v>
                  </c:pt>
                  <c:pt idx="1762">
                    <c:v>Yes</c:v>
                  </c:pt>
                  <c:pt idx="1763">
                    <c:v>No</c:v>
                  </c:pt>
                  <c:pt idx="1764">
                    <c:v>Yes</c:v>
                  </c:pt>
                  <c:pt idx="1765">
                    <c:v>Yes</c:v>
                  </c:pt>
                  <c:pt idx="1766">
                    <c:v>Yes</c:v>
                  </c:pt>
                  <c:pt idx="1767">
                    <c:v>No</c:v>
                  </c:pt>
                  <c:pt idx="1768">
                    <c:v>No</c:v>
                  </c:pt>
                  <c:pt idx="1769">
                    <c:v>No</c:v>
                  </c:pt>
                  <c:pt idx="1770">
                    <c:v>No</c:v>
                  </c:pt>
                  <c:pt idx="1771">
                    <c:v>No</c:v>
                  </c:pt>
                  <c:pt idx="1772">
                    <c:v>No</c:v>
                  </c:pt>
                  <c:pt idx="1773">
                    <c:v>No</c:v>
                  </c:pt>
                  <c:pt idx="1774">
                    <c:v>Yes</c:v>
                  </c:pt>
                  <c:pt idx="1775">
                    <c:v>No</c:v>
                  </c:pt>
                  <c:pt idx="1776">
                    <c:v>Yes</c:v>
                  </c:pt>
                  <c:pt idx="1777">
                    <c:v>No</c:v>
                  </c:pt>
                  <c:pt idx="1778">
                    <c:v>No</c:v>
                  </c:pt>
                  <c:pt idx="1779">
                    <c:v>Yes</c:v>
                  </c:pt>
                  <c:pt idx="1780">
                    <c:v>Yes</c:v>
                  </c:pt>
                  <c:pt idx="1781">
                    <c:v>Yes</c:v>
                  </c:pt>
                  <c:pt idx="1782">
                    <c:v>No</c:v>
                  </c:pt>
                  <c:pt idx="1783">
                    <c:v>Yes</c:v>
                  </c:pt>
                  <c:pt idx="1784">
                    <c:v>Yes</c:v>
                  </c:pt>
                  <c:pt idx="1785">
                    <c:v>No</c:v>
                  </c:pt>
                  <c:pt idx="1786">
                    <c:v>No</c:v>
                  </c:pt>
                  <c:pt idx="1787">
                    <c:v>Yes</c:v>
                  </c:pt>
                  <c:pt idx="1788">
                    <c:v>No</c:v>
                  </c:pt>
                  <c:pt idx="1789">
                    <c:v>No</c:v>
                  </c:pt>
                  <c:pt idx="1790">
                    <c:v>No</c:v>
                  </c:pt>
                  <c:pt idx="1791">
                    <c:v>No</c:v>
                  </c:pt>
                  <c:pt idx="1792">
                    <c:v>Yes</c:v>
                  </c:pt>
                  <c:pt idx="1793">
                    <c:v>Yes</c:v>
                  </c:pt>
                  <c:pt idx="1794">
                    <c:v>No</c:v>
                  </c:pt>
                  <c:pt idx="1795">
                    <c:v>No</c:v>
                  </c:pt>
                  <c:pt idx="1796">
                    <c:v>No</c:v>
                  </c:pt>
                  <c:pt idx="1797">
                    <c:v>No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No</c:v>
                  </c:pt>
                  <c:pt idx="1802">
                    <c:v>No</c:v>
                  </c:pt>
                  <c:pt idx="1803">
                    <c:v>No</c:v>
                  </c:pt>
                  <c:pt idx="1804">
                    <c:v>No</c:v>
                  </c:pt>
                  <c:pt idx="1805">
                    <c:v>No</c:v>
                  </c:pt>
                  <c:pt idx="1806">
                    <c:v>Yes</c:v>
                  </c:pt>
                  <c:pt idx="1807">
                    <c:v>No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Yes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No</c:v>
                  </c:pt>
                  <c:pt idx="1816">
                    <c:v>No</c:v>
                  </c:pt>
                  <c:pt idx="1817">
                    <c:v>No</c:v>
                  </c:pt>
                  <c:pt idx="1818">
                    <c:v>No</c:v>
                  </c:pt>
                  <c:pt idx="1819">
                    <c:v>No</c:v>
                  </c:pt>
                  <c:pt idx="1820">
                    <c:v>Yes</c:v>
                  </c:pt>
                  <c:pt idx="1821">
                    <c:v>Yes</c:v>
                  </c:pt>
                  <c:pt idx="1822">
                    <c:v>No</c:v>
                  </c:pt>
                  <c:pt idx="1823">
                    <c:v>No</c:v>
                  </c:pt>
                  <c:pt idx="1824">
                    <c:v>No</c:v>
                  </c:pt>
                  <c:pt idx="1825">
                    <c:v>Yes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Yes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Yes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No</c:v>
                  </c:pt>
                  <c:pt idx="1836">
                    <c:v>No</c:v>
                  </c:pt>
                  <c:pt idx="1837">
                    <c:v>Yes</c:v>
                  </c:pt>
                  <c:pt idx="1838">
                    <c:v>Yes</c:v>
                  </c:pt>
                  <c:pt idx="1839">
                    <c:v>No</c:v>
                  </c:pt>
                  <c:pt idx="1840">
                    <c:v>No</c:v>
                  </c:pt>
                  <c:pt idx="1841">
                    <c:v>No</c:v>
                  </c:pt>
                  <c:pt idx="1842">
                    <c:v>No</c:v>
                  </c:pt>
                  <c:pt idx="1843">
                    <c:v>No</c:v>
                  </c:pt>
                  <c:pt idx="1844">
                    <c:v>No</c:v>
                  </c:pt>
                  <c:pt idx="1845">
                    <c:v>No</c:v>
                  </c:pt>
                  <c:pt idx="1846">
                    <c:v>No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No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Yes</c:v>
                  </c:pt>
                  <c:pt idx="1854">
                    <c:v>Yes</c:v>
                  </c:pt>
                  <c:pt idx="1855">
                    <c:v>Yes</c:v>
                  </c:pt>
                  <c:pt idx="1856">
                    <c:v>Yes</c:v>
                  </c:pt>
                  <c:pt idx="1857">
                    <c:v>No</c:v>
                  </c:pt>
                  <c:pt idx="1858">
                    <c:v>Yes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No</c:v>
                  </c:pt>
                  <c:pt idx="1864">
                    <c:v>No</c:v>
                  </c:pt>
                  <c:pt idx="1865">
                    <c:v>Yes</c:v>
                  </c:pt>
                  <c:pt idx="1866">
                    <c:v>No</c:v>
                  </c:pt>
                  <c:pt idx="1867">
                    <c:v>No</c:v>
                  </c:pt>
                  <c:pt idx="1868">
                    <c:v>No</c:v>
                  </c:pt>
                  <c:pt idx="1869">
                    <c:v>Yes</c:v>
                  </c:pt>
                  <c:pt idx="1870">
                    <c:v>Yes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No</c:v>
                  </c:pt>
                  <c:pt idx="1874">
                    <c:v>No</c:v>
                  </c:pt>
                  <c:pt idx="1875">
                    <c:v>No</c:v>
                  </c:pt>
                  <c:pt idx="1876">
                    <c:v>Yes</c:v>
                  </c:pt>
                  <c:pt idx="1877">
                    <c:v>Yes</c:v>
                  </c:pt>
                  <c:pt idx="1878">
                    <c:v>No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No</c:v>
                  </c:pt>
                  <c:pt idx="1882">
                    <c:v>No</c:v>
                  </c:pt>
                  <c:pt idx="1883">
                    <c:v>No</c:v>
                  </c:pt>
                  <c:pt idx="1884">
                    <c:v>No</c:v>
                  </c:pt>
                  <c:pt idx="1885">
                    <c:v>No</c:v>
                  </c:pt>
                  <c:pt idx="1886">
                    <c:v>No</c:v>
                  </c:pt>
                  <c:pt idx="1887">
                    <c:v>No</c:v>
                  </c:pt>
                  <c:pt idx="1888">
                    <c:v>No</c:v>
                  </c:pt>
                  <c:pt idx="1889">
                    <c:v>Yes</c:v>
                  </c:pt>
                  <c:pt idx="1890">
                    <c:v>Yes</c:v>
                  </c:pt>
                  <c:pt idx="1891">
                    <c:v>No</c:v>
                  </c:pt>
                  <c:pt idx="1892">
                    <c:v>Yes</c:v>
                  </c:pt>
                  <c:pt idx="1893">
                    <c:v>No</c:v>
                  </c:pt>
                  <c:pt idx="1894">
                    <c:v>Yes</c:v>
                  </c:pt>
                  <c:pt idx="1895">
                    <c:v>No</c:v>
                  </c:pt>
                  <c:pt idx="1896">
                    <c:v>No</c:v>
                  </c:pt>
                  <c:pt idx="1897">
                    <c:v>No</c:v>
                  </c:pt>
                  <c:pt idx="1898">
                    <c:v>No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Yes</c:v>
                  </c:pt>
                  <c:pt idx="1902">
                    <c:v>Yes</c:v>
                  </c:pt>
                  <c:pt idx="1903">
                    <c:v>No</c:v>
                  </c:pt>
                  <c:pt idx="1904">
                    <c:v>Yes</c:v>
                  </c:pt>
                  <c:pt idx="1905">
                    <c:v>No</c:v>
                  </c:pt>
                  <c:pt idx="1906">
                    <c:v>No</c:v>
                  </c:pt>
                  <c:pt idx="1907">
                    <c:v>No</c:v>
                  </c:pt>
                  <c:pt idx="1908">
                    <c:v>Yes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Yes</c:v>
                  </c:pt>
                  <c:pt idx="1912">
                    <c:v>Yes</c:v>
                  </c:pt>
                  <c:pt idx="1913">
                    <c:v>Yes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Yes</c:v>
                  </c:pt>
                  <c:pt idx="1917">
                    <c:v>No</c:v>
                  </c:pt>
                  <c:pt idx="1918">
                    <c:v>No</c:v>
                  </c:pt>
                  <c:pt idx="1919">
                    <c:v>Yes</c:v>
                  </c:pt>
                  <c:pt idx="1920">
                    <c:v>Yes</c:v>
                  </c:pt>
                  <c:pt idx="1921">
                    <c:v>No</c:v>
                  </c:pt>
                  <c:pt idx="1922">
                    <c:v>No</c:v>
                  </c:pt>
                  <c:pt idx="1923">
                    <c:v>Yes</c:v>
                  </c:pt>
                  <c:pt idx="1924">
                    <c:v>No</c:v>
                  </c:pt>
                  <c:pt idx="1925">
                    <c:v>Yes</c:v>
                  </c:pt>
                  <c:pt idx="1926">
                    <c:v>Yes</c:v>
                  </c:pt>
                  <c:pt idx="1927">
                    <c:v>No</c:v>
                  </c:pt>
                  <c:pt idx="1928">
                    <c:v>No</c:v>
                  </c:pt>
                  <c:pt idx="1929">
                    <c:v>No</c:v>
                  </c:pt>
                  <c:pt idx="1930">
                    <c:v>No</c:v>
                  </c:pt>
                  <c:pt idx="1931">
                    <c:v>No</c:v>
                  </c:pt>
                  <c:pt idx="1932">
                    <c:v>Yes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Yes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Yes</c:v>
                  </c:pt>
                  <c:pt idx="1939">
                    <c:v>Yes</c:v>
                  </c:pt>
                  <c:pt idx="1940">
                    <c:v>Yes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No</c:v>
                  </c:pt>
                  <c:pt idx="1945">
                    <c:v>No</c:v>
                  </c:pt>
                  <c:pt idx="1946">
                    <c:v>Yes</c:v>
                  </c:pt>
                  <c:pt idx="1947">
                    <c:v>No</c:v>
                  </c:pt>
                  <c:pt idx="1948">
                    <c:v>Yes</c:v>
                  </c:pt>
                  <c:pt idx="1949">
                    <c:v>No</c:v>
                  </c:pt>
                  <c:pt idx="1950">
                    <c:v>Yes</c:v>
                  </c:pt>
                  <c:pt idx="1951">
                    <c:v>No</c:v>
                  </c:pt>
                  <c:pt idx="1952">
                    <c:v>Yes</c:v>
                  </c:pt>
                  <c:pt idx="1953">
                    <c:v>Yes</c:v>
                  </c:pt>
                  <c:pt idx="1954">
                    <c:v>Yes</c:v>
                  </c:pt>
                  <c:pt idx="1955">
                    <c:v>Yes</c:v>
                  </c:pt>
                  <c:pt idx="1956">
                    <c:v>Yes</c:v>
                  </c:pt>
                  <c:pt idx="1957">
                    <c:v>Yes</c:v>
                  </c:pt>
                  <c:pt idx="1958">
                    <c:v>Yes</c:v>
                  </c:pt>
                  <c:pt idx="1959">
                    <c:v>No</c:v>
                  </c:pt>
                  <c:pt idx="1960">
                    <c:v>No</c:v>
                  </c:pt>
                  <c:pt idx="1961">
                    <c:v>Yes</c:v>
                  </c:pt>
                  <c:pt idx="1962">
                    <c:v>No</c:v>
                  </c:pt>
                  <c:pt idx="1963">
                    <c:v>No</c:v>
                  </c:pt>
                  <c:pt idx="1964">
                    <c:v>No</c:v>
                  </c:pt>
                  <c:pt idx="1965">
                    <c:v>Yes</c:v>
                  </c:pt>
                  <c:pt idx="1966">
                    <c:v>Yes</c:v>
                  </c:pt>
                  <c:pt idx="1967">
                    <c:v>No</c:v>
                  </c:pt>
                  <c:pt idx="1968">
                    <c:v>No</c:v>
                  </c:pt>
                  <c:pt idx="1969">
                    <c:v>No</c:v>
                  </c:pt>
                  <c:pt idx="1970">
                    <c:v>No</c:v>
                  </c:pt>
                  <c:pt idx="1971">
                    <c:v>Yes</c:v>
                  </c:pt>
                  <c:pt idx="1972">
                    <c:v>Yes</c:v>
                  </c:pt>
                  <c:pt idx="1973">
                    <c:v>Yes</c:v>
                  </c:pt>
                  <c:pt idx="1974">
                    <c:v>Yes</c:v>
                  </c:pt>
                  <c:pt idx="1975">
                    <c:v>No</c:v>
                  </c:pt>
                  <c:pt idx="1976">
                    <c:v>Yes</c:v>
                  </c:pt>
                  <c:pt idx="1977">
                    <c:v>Yes</c:v>
                  </c:pt>
                  <c:pt idx="1978">
                    <c:v>Yes</c:v>
                  </c:pt>
                  <c:pt idx="1979">
                    <c:v>Yes</c:v>
                  </c:pt>
                  <c:pt idx="1980">
                    <c:v>No</c:v>
                  </c:pt>
                  <c:pt idx="1981">
                    <c:v>Yes</c:v>
                  </c:pt>
                  <c:pt idx="1982">
                    <c:v>No</c:v>
                  </c:pt>
                  <c:pt idx="1983">
                    <c:v>No</c:v>
                  </c:pt>
                  <c:pt idx="1984">
                    <c:v>Yes</c:v>
                  </c:pt>
                  <c:pt idx="1985">
                    <c:v>No</c:v>
                  </c:pt>
                  <c:pt idx="1986">
                    <c:v>No</c:v>
                  </c:pt>
                  <c:pt idx="1987">
                    <c:v>Yes</c:v>
                  </c:pt>
                  <c:pt idx="1988">
                    <c:v>No</c:v>
                  </c:pt>
                  <c:pt idx="1989">
                    <c:v>Yes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No</c:v>
                  </c:pt>
                  <c:pt idx="1993">
                    <c:v>Yes</c:v>
                  </c:pt>
                  <c:pt idx="1994">
                    <c:v>Yes</c:v>
                  </c:pt>
                  <c:pt idx="1995">
                    <c:v>Yes</c:v>
                  </c:pt>
                  <c:pt idx="1996">
                    <c:v>Yes</c:v>
                  </c:pt>
                  <c:pt idx="1997">
                    <c:v>Yes</c:v>
                  </c:pt>
                  <c:pt idx="1998">
                    <c:v>Yes</c:v>
                  </c:pt>
                  <c:pt idx="1999">
                    <c:v>Yes</c:v>
                  </c:pt>
                  <c:pt idx="2000">
                    <c:v>Yes</c:v>
                  </c:pt>
                  <c:pt idx="2001">
                    <c:v>Yes</c:v>
                  </c:pt>
                  <c:pt idx="2002">
                    <c:v>Yes</c:v>
                  </c:pt>
                  <c:pt idx="2003">
                    <c:v>No</c:v>
                  </c:pt>
                  <c:pt idx="2004">
                    <c:v>No</c:v>
                  </c:pt>
                  <c:pt idx="2005">
                    <c:v>Yes</c:v>
                  </c:pt>
                  <c:pt idx="2006">
                    <c:v>No</c:v>
                  </c:pt>
                  <c:pt idx="2007">
                    <c:v>No</c:v>
                  </c:pt>
                  <c:pt idx="2008">
                    <c:v>No</c:v>
                  </c:pt>
                  <c:pt idx="2009">
                    <c:v>No</c:v>
                  </c:pt>
                  <c:pt idx="2010">
                    <c:v>Yes</c:v>
                  </c:pt>
                  <c:pt idx="2011">
                    <c:v>Yes</c:v>
                  </c:pt>
                  <c:pt idx="2012">
                    <c:v>No</c:v>
                  </c:pt>
                  <c:pt idx="2013">
                    <c:v>No</c:v>
                  </c:pt>
                  <c:pt idx="2014">
                    <c:v>No</c:v>
                  </c:pt>
                  <c:pt idx="2015">
                    <c:v>Yes</c:v>
                  </c:pt>
                  <c:pt idx="2016">
                    <c:v>No</c:v>
                  </c:pt>
                  <c:pt idx="2017">
                    <c:v>No</c:v>
                  </c:pt>
                  <c:pt idx="2018">
                    <c:v>Yes</c:v>
                  </c:pt>
                  <c:pt idx="2019">
                    <c:v>Yes</c:v>
                  </c:pt>
                  <c:pt idx="2020">
                    <c:v>No</c:v>
                  </c:pt>
                  <c:pt idx="2021">
                    <c:v>No</c:v>
                  </c:pt>
                  <c:pt idx="2022">
                    <c:v>No</c:v>
                  </c:pt>
                  <c:pt idx="2023">
                    <c:v>Yes</c:v>
                  </c:pt>
                  <c:pt idx="2024">
                    <c:v>No</c:v>
                  </c:pt>
                  <c:pt idx="2025">
                    <c:v>Yes</c:v>
                  </c:pt>
                  <c:pt idx="2026">
                    <c:v>No</c:v>
                  </c:pt>
                  <c:pt idx="2027">
                    <c:v>Yes</c:v>
                  </c:pt>
                  <c:pt idx="2028">
                    <c:v>Yes</c:v>
                  </c:pt>
                  <c:pt idx="2029">
                    <c:v>No</c:v>
                  </c:pt>
                  <c:pt idx="2030">
                    <c:v>Yes</c:v>
                  </c:pt>
                  <c:pt idx="2031">
                    <c:v>Yes</c:v>
                  </c:pt>
                  <c:pt idx="2032">
                    <c:v>No</c:v>
                  </c:pt>
                  <c:pt idx="2033">
                    <c:v>No</c:v>
                  </c:pt>
                  <c:pt idx="2034">
                    <c:v>No</c:v>
                  </c:pt>
                  <c:pt idx="2035">
                    <c:v>No</c:v>
                  </c:pt>
                  <c:pt idx="2036">
                    <c:v>No</c:v>
                  </c:pt>
                  <c:pt idx="2037">
                    <c:v>No</c:v>
                  </c:pt>
                  <c:pt idx="2038">
                    <c:v>No</c:v>
                  </c:pt>
                  <c:pt idx="2039">
                    <c:v>No</c:v>
                  </c:pt>
                  <c:pt idx="2040">
                    <c:v>No</c:v>
                  </c:pt>
                  <c:pt idx="2041">
                    <c:v>No</c:v>
                  </c:pt>
                  <c:pt idx="2042">
                    <c:v>No</c:v>
                  </c:pt>
                  <c:pt idx="2043">
                    <c:v>Yes</c:v>
                  </c:pt>
                  <c:pt idx="2044">
                    <c:v>No</c:v>
                  </c:pt>
                  <c:pt idx="2045">
                    <c:v>Yes</c:v>
                  </c:pt>
                  <c:pt idx="2046">
                    <c:v>No</c:v>
                  </c:pt>
                  <c:pt idx="2047">
                    <c:v>No</c:v>
                  </c:pt>
                  <c:pt idx="2048">
                    <c:v>Yes</c:v>
                  </c:pt>
                  <c:pt idx="2049">
                    <c:v>Yes</c:v>
                  </c:pt>
                  <c:pt idx="2050">
                    <c:v>Yes</c:v>
                  </c:pt>
                  <c:pt idx="2051">
                    <c:v>No</c:v>
                  </c:pt>
                  <c:pt idx="2052">
                    <c:v>No</c:v>
                  </c:pt>
                  <c:pt idx="2053">
                    <c:v>No</c:v>
                  </c:pt>
                  <c:pt idx="2054">
                    <c:v>No</c:v>
                  </c:pt>
                  <c:pt idx="2055">
                    <c:v>Yes</c:v>
                  </c:pt>
                  <c:pt idx="2056">
                    <c:v>No</c:v>
                  </c:pt>
                  <c:pt idx="2057">
                    <c:v>No</c:v>
                  </c:pt>
                  <c:pt idx="2058">
                    <c:v>No</c:v>
                  </c:pt>
                  <c:pt idx="2059">
                    <c:v>Yes</c:v>
                  </c:pt>
                  <c:pt idx="2060">
                    <c:v>No</c:v>
                  </c:pt>
                  <c:pt idx="2061">
                    <c:v>No</c:v>
                  </c:pt>
                  <c:pt idx="2062">
                    <c:v>Yes</c:v>
                  </c:pt>
                  <c:pt idx="2063">
                    <c:v>Yes</c:v>
                  </c:pt>
                  <c:pt idx="2064">
                    <c:v>Yes</c:v>
                  </c:pt>
                  <c:pt idx="2065">
                    <c:v>Yes</c:v>
                  </c:pt>
                  <c:pt idx="2066">
                    <c:v>No</c:v>
                  </c:pt>
                  <c:pt idx="2067">
                    <c:v>No</c:v>
                  </c:pt>
                  <c:pt idx="2068">
                    <c:v>No</c:v>
                  </c:pt>
                  <c:pt idx="2069">
                    <c:v>No</c:v>
                  </c:pt>
                  <c:pt idx="2070">
                    <c:v>Yes</c:v>
                  </c:pt>
                  <c:pt idx="2071">
                    <c:v>Yes</c:v>
                  </c:pt>
                  <c:pt idx="2072">
                    <c:v>Yes</c:v>
                  </c:pt>
                  <c:pt idx="2073">
                    <c:v>No</c:v>
                  </c:pt>
                  <c:pt idx="2074">
                    <c:v>No</c:v>
                  </c:pt>
                  <c:pt idx="2075">
                    <c:v>Yes</c:v>
                  </c:pt>
                  <c:pt idx="2076">
                    <c:v>Yes</c:v>
                  </c:pt>
                  <c:pt idx="2077">
                    <c:v>Yes</c:v>
                  </c:pt>
                  <c:pt idx="2078">
                    <c:v>Yes</c:v>
                  </c:pt>
                  <c:pt idx="2079">
                    <c:v>No</c:v>
                  </c:pt>
                  <c:pt idx="2080">
                    <c:v>No</c:v>
                  </c:pt>
                  <c:pt idx="2081">
                    <c:v>No</c:v>
                  </c:pt>
                  <c:pt idx="2082">
                    <c:v>No</c:v>
                  </c:pt>
                  <c:pt idx="2083">
                    <c:v>No</c:v>
                  </c:pt>
                  <c:pt idx="2084">
                    <c:v>No</c:v>
                  </c:pt>
                  <c:pt idx="2085">
                    <c:v>No</c:v>
                  </c:pt>
                  <c:pt idx="2086">
                    <c:v>No</c:v>
                  </c:pt>
                  <c:pt idx="2087">
                    <c:v>Yes</c:v>
                  </c:pt>
                  <c:pt idx="2088">
                    <c:v>No</c:v>
                  </c:pt>
                  <c:pt idx="2089">
                    <c:v>No</c:v>
                  </c:pt>
                  <c:pt idx="2090">
                    <c:v>Yes</c:v>
                  </c:pt>
                  <c:pt idx="2091">
                    <c:v>No</c:v>
                  </c:pt>
                  <c:pt idx="2092">
                    <c:v>No</c:v>
                  </c:pt>
                  <c:pt idx="2093">
                    <c:v>No</c:v>
                  </c:pt>
                  <c:pt idx="2094">
                    <c:v>Yes</c:v>
                  </c:pt>
                  <c:pt idx="2095">
                    <c:v>No</c:v>
                  </c:pt>
                  <c:pt idx="2096">
                    <c:v>Yes</c:v>
                  </c:pt>
                  <c:pt idx="2097">
                    <c:v>No</c:v>
                  </c:pt>
                  <c:pt idx="2098">
                    <c:v>No</c:v>
                  </c:pt>
                  <c:pt idx="2099">
                    <c:v>No</c:v>
                  </c:pt>
                  <c:pt idx="2100">
                    <c:v>No</c:v>
                  </c:pt>
                  <c:pt idx="2101">
                    <c:v>Yes</c:v>
                  </c:pt>
                  <c:pt idx="2102">
                    <c:v>Yes</c:v>
                  </c:pt>
                  <c:pt idx="2103">
                    <c:v>No</c:v>
                  </c:pt>
                  <c:pt idx="2104">
                    <c:v>No</c:v>
                  </c:pt>
                  <c:pt idx="2105">
                    <c:v>No</c:v>
                  </c:pt>
                  <c:pt idx="2106">
                    <c:v>No</c:v>
                  </c:pt>
                  <c:pt idx="2107">
                    <c:v>No</c:v>
                  </c:pt>
                  <c:pt idx="2108">
                    <c:v>No</c:v>
                  </c:pt>
                  <c:pt idx="2109">
                    <c:v>No</c:v>
                  </c:pt>
                  <c:pt idx="2110">
                    <c:v>No</c:v>
                  </c:pt>
                  <c:pt idx="2111">
                    <c:v>No</c:v>
                  </c:pt>
                  <c:pt idx="2112">
                    <c:v>No</c:v>
                  </c:pt>
                  <c:pt idx="2113">
                    <c:v>No</c:v>
                  </c:pt>
                  <c:pt idx="2114">
                    <c:v>No</c:v>
                  </c:pt>
                  <c:pt idx="2115">
                    <c:v>No</c:v>
                  </c:pt>
                  <c:pt idx="2116">
                    <c:v>No</c:v>
                  </c:pt>
                  <c:pt idx="2117">
                    <c:v>No</c:v>
                  </c:pt>
                  <c:pt idx="2118">
                    <c:v>No</c:v>
                  </c:pt>
                  <c:pt idx="2119">
                    <c:v>No</c:v>
                  </c:pt>
                  <c:pt idx="2120">
                    <c:v>No</c:v>
                  </c:pt>
                  <c:pt idx="2121">
                    <c:v>No</c:v>
                  </c:pt>
                  <c:pt idx="2122">
                    <c:v>No</c:v>
                  </c:pt>
                  <c:pt idx="2123">
                    <c:v>Yes</c:v>
                  </c:pt>
                  <c:pt idx="2124">
                    <c:v>No</c:v>
                  </c:pt>
                  <c:pt idx="2125">
                    <c:v>No</c:v>
                  </c:pt>
                  <c:pt idx="2126">
                    <c:v>Yes</c:v>
                  </c:pt>
                  <c:pt idx="2127">
                    <c:v>No</c:v>
                  </c:pt>
                  <c:pt idx="2128">
                    <c:v>No</c:v>
                  </c:pt>
                  <c:pt idx="2129">
                    <c:v>No</c:v>
                  </c:pt>
                  <c:pt idx="2130">
                    <c:v>No</c:v>
                  </c:pt>
                  <c:pt idx="2131">
                    <c:v>No</c:v>
                  </c:pt>
                  <c:pt idx="2132">
                    <c:v>No</c:v>
                  </c:pt>
                  <c:pt idx="2133">
                    <c:v>No</c:v>
                  </c:pt>
                  <c:pt idx="2134">
                    <c:v>Yes</c:v>
                  </c:pt>
                  <c:pt idx="2135">
                    <c:v>Yes</c:v>
                  </c:pt>
                  <c:pt idx="2136">
                    <c:v>Yes</c:v>
                  </c:pt>
                  <c:pt idx="2137">
                    <c:v>No</c:v>
                  </c:pt>
                  <c:pt idx="2138">
                    <c:v>Yes</c:v>
                  </c:pt>
                  <c:pt idx="2139">
                    <c:v>Yes</c:v>
                  </c:pt>
                  <c:pt idx="2140">
                    <c:v>Yes</c:v>
                  </c:pt>
                  <c:pt idx="2141">
                    <c:v>Yes</c:v>
                  </c:pt>
                  <c:pt idx="2142">
                    <c:v>Yes</c:v>
                  </c:pt>
                  <c:pt idx="2143">
                    <c:v>Yes</c:v>
                  </c:pt>
                  <c:pt idx="2144">
                    <c:v>No</c:v>
                  </c:pt>
                  <c:pt idx="2145">
                    <c:v>No</c:v>
                  </c:pt>
                  <c:pt idx="2146">
                    <c:v>No</c:v>
                  </c:pt>
                  <c:pt idx="2147">
                    <c:v>No</c:v>
                  </c:pt>
                  <c:pt idx="2148">
                    <c:v>No</c:v>
                  </c:pt>
                  <c:pt idx="2149">
                    <c:v>No</c:v>
                  </c:pt>
                  <c:pt idx="2150">
                    <c:v>No</c:v>
                  </c:pt>
                  <c:pt idx="2151">
                    <c:v>No</c:v>
                  </c:pt>
                  <c:pt idx="2152">
                    <c:v>No</c:v>
                  </c:pt>
                  <c:pt idx="2153">
                    <c:v>Yes</c:v>
                  </c:pt>
                  <c:pt idx="2154">
                    <c:v>Yes</c:v>
                  </c:pt>
                  <c:pt idx="2155">
                    <c:v>No</c:v>
                  </c:pt>
                  <c:pt idx="2156">
                    <c:v>Yes</c:v>
                  </c:pt>
                  <c:pt idx="2157">
                    <c:v>No</c:v>
                  </c:pt>
                  <c:pt idx="2158">
                    <c:v>No</c:v>
                  </c:pt>
                  <c:pt idx="2159">
                    <c:v>No</c:v>
                  </c:pt>
                  <c:pt idx="2160">
                    <c:v>No</c:v>
                  </c:pt>
                  <c:pt idx="2161">
                    <c:v>Yes</c:v>
                  </c:pt>
                  <c:pt idx="2162">
                    <c:v>No</c:v>
                  </c:pt>
                  <c:pt idx="2163">
                    <c:v>No</c:v>
                  </c:pt>
                  <c:pt idx="2164">
                    <c:v>No</c:v>
                  </c:pt>
                  <c:pt idx="2165">
                    <c:v>No</c:v>
                  </c:pt>
                  <c:pt idx="2166">
                    <c:v>No</c:v>
                  </c:pt>
                  <c:pt idx="2167">
                    <c:v>No</c:v>
                  </c:pt>
                  <c:pt idx="2168">
                    <c:v>No</c:v>
                  </c:pt>
                  <c:pt idx="2169">
                    <c:v>No</c:v>
                  </c:pt>
                  <c:pt idx="2170">
                    <c:v>No</c:v>
                  </c:pt>
                  <c:pt idx="2171">
                    <c:v>No</c:v>
                  </c:pt>
                  <c:pt idx="2172">
                    <c:v>No</c:v>
                  </c:pt>
                  <c:pt idx="2173">
                    <c:v>No</c:v>
                  </c:pt>
                  <c:pt idx="2174">
                    <c:v>No</c:v>
                  </c:pt>
                  <c:pt idx="2175">
                    <c:v>No</c:v>
                  </c:pt>
                  <c:pt idx="2176">
                    <c:v>No</c:v>
                  </c:pt>
                  <c:pt idx="2177">
                    <c:v>No</c:v>
                  </c:pt>
                  <c:pt idx="2178">
                    <c:v>No</c:v>
                  </c:pt>
                  <c:pt idx="2179">
                    <c:v>No</c:v>
                  </c:pt>
                  <c:pt idx="2180">
                    <c:v>No</c:v>
                  </c:pt>
                  <c:pt idx="2181">
                    <c:v>No</c:v>
                  </c:pt>
                  <c:pt idx="2182">
                    <c:v>No</c:v>
                  </c:pt>
                  <c:pt idx="2183">
                    <c:v>No</c:v>
                  </c:pt>
                  <c:pt idx="2184">
                    <c:v>No</c:v>
                  </c:pt>
                  <c:pt idx="2185">
                    <c:v>No</c:v>
                  </c:pt>
                  <c:pt idx="2186">
                    <c:v>No</c:v>
                  </c:pt>
                  <c:pt idx="2187">
                    <c:v>No</c:v>
                  </c:pt>
                  <c:pt idx="2188">
                    <c:v>No</c:v>
                  </c:pt>
                  <c:pt idx="2189">
                    <c:v>No</c:v>
                  </c:pt>
                  <c:pt idx="2190">
                    <c:v>No</c:v>
                  </c:pt>
                  <c:pt idx="2191">
                    <c:v>No</c:v>
                  </c:pt>
                  <c:pt idx="2192">
                    <c:v>No</c:v>
                  </c:pt>
                  <c:pt idx="2193">
                    <c:v>No</c:v>
                  </c:pt>
                  <c:pt idx="2194">
                    <c:v>No</c:v>
                  </c:pt>
                  <c:pt idx="2195">
                    <c:v>No</c:v>
                  </c:pt>
                  <c:pt idx="2196">
                    <c:v>No</c:v>
                  </c:pt>
                  <c:pt idx="2197">
                    <c:v>Yes</c:v>
                  </c:pt>
                  <c:pt idx="2198">
                    <c:v>No</c:v>
                  </c:pt>
                  <c:pt idx="2199">
                    <c:v>No</c:v>
                  </c:pt>
                  <c:pt idx="2200">
                    <c:v>No</c:v>
                  </c:pt>
                  <c:pt idx="2201">
                    <c:v>No</c:v>
                  </c:pt>
                  <c:pt idx="2202">
                    <c:v>No</c:v>
                  </c:pt>
                  <c:pt idx="2203">
                    <c:v>No</c:v>
                  </c:pt>
                  <c:pt idx="2204">
                    <c:v>No</c:v>
                  </c:pt>
                  <c:pt idx="2205">
                    <c:v>No</c:v>
                  </c:pt>
                  <c:pt idx="2206">
                    <c:v>No</c:v>
                  </c:pt>
                  <c:pt idx="2207">
                    <c:v>No</c:v>
                  </c:pt>
                  <c:pt idx="2208">
                    <c:v>No</c:v>
                  </c:pt>
                  <c:pt idx="2209">
                    <c:v>No</c:v>
                  </c:pt>
                  <c:pt idx="2210">
                    <c:v>No</c:v>
                  </c:pt>
                  <c:pt idx="2211">
                    <c:v>No</c:v>
                  </c:pt>
                  <c:pt idx="2212">
                    <c:v>No</c:v>
                  </c:pt>
                  <c:pt idx="2213">
                    <c:v>No</c:v>
                  </c:pt>
                  <c:pt idx="2214">
                    <c:v>No</c:v>
                  </c:pt>
                  <c:pt idx="2215">
                    <c:v>No</c:v>
                  </c:pt>
                  <c:pt idx="2216">
                    <c:v>Yes</c:v>
                  </c:pt>
                  <c:pt idx="2217">
                    <c:v>No</c:v>
                  </c:pt>
                  <c:pt idx="2218">
                    <c:v>No</c:v>
                  </c:pt>
                  <c:pt idx="2219">
                    <c:v>No</c:v>
                  </c:pt>
                  <c:pt idx="2220">
                    <c:v>Yes</c:v>
                  </c:pt>
                  <c:pt idx="2221">
                    <c:v>Yes</c:v>
                  </c:pt>
                  <c:pt idx="2222">
                    <c:v>Yes</c:v>
                  </c:pt>
                  <c:pt idx="2223">
                    <c:v>Yes</c:v>
                  </c:pt>
                  <c:pt idx="2224">
                    <c:v>No</c:v>
                  </c:pt>
                  <c:pt idx="2225">
                    <c:v>Yes</c:v>
                  </c:pt>
                  <c:pt idx="2226">
                    <c:v>Yes</c:v>
                  </c:pt>
                  <c:pt idx="2227">
                    <c:v>No</c:v>
                  </c:pt>
                  <c:pt idx="2228">
                    <c:v>No</c:v>
                  </c:pt>
                  <c:pt idx="2229">
                    <c:v>Yes</c:v>
                  </c:pt>
                  <c:pt idx="2230">
                    <c:v>No</c:v>
                  </c:pt>
                  <c:pt idx="2231">
                    <c:v>Yes</c:v>
                  </c:pt>
                  <c:pt idx="2232">
                    <c:v>Yes</c:v>
                  </c:pt>
                  <c:pt idx="2233">
                    <c:v>Yes</c:v>
                  </c:pt>
                  <c:pt idx="2234">
                    <c:v>Yes</c:v>
                  </c:pt>
                  <c:pt idx="2235">
                    <c:v>No</c:v>
                  </c:pt>
                  <c:pt idx="2236">
                    <c:v>No</c:v>
                  </c:pt>
                  <c:pt idx="2237">
                    <c:v>No</c:v>
                  </c:pt>
                  <c:pt idx="2238">
                    <c:v>No</c:v>
                  </c:pt>
                  <c:pt idx="2239">
                    <c:v>No</c:v>
                  </c:pt>
                  <c:pt idx="2240">
                    <c:v>No</c:v>
                  </c:pt>
                  <c:pt idx="2241">
                    <c:v>Yes</c:v>
                  </c:pt>
                  <c:pt idx="2242">
                    <c:v>Yes</c:v>
                  </c:pt>
                  <c:pt idx="2243">
                    <c:v>No</c:v>
                  </c:pt>
                  <c:pt idx="2244">
                    <c:v>No</c:v>
                  </c:pt>
                  <c:pt idx="2245">
                    <c:v>No</c:v>
                  </c:pt>
                  <c:pt idx="2246">
                    <c:v>No</c:v>
                  </c:pt>
                  <c:pt idx="2247">
                    <c:v>No</c:v>
                  </c:pt>
                  <c:pt idx="2248">
                    <c:v>Yes</c:v>
                  </c:pt>
                  <c:pt idx="2249">
                    <c:v>No</c:v>
                  </c:pt>
                  <c:pt idx="2250">
                    <c:v>No</c:v>
                  </c:pt>
                  <c:pt idx="2251">
                    <c:v>No</c:v>
                  </c:pt>
                  <c:pt idx="2252">
                    <c:v>No</c:v>
                  </c:pt>
                  <c:pt idx="2253">
                    <c:v>Yes</c:v>
                  </c:pt>
                  <c:pt idx="2254">
                    <c:v>No</c:v>
                  </c:pt>
                  <c:pt idx="2255">
                    <c:v>No</c:v>
                  </c:pt>
                  <c:pt idx="2256">
                    <c:v>No</c:v>
                  </c:pt>
                  <c:pt idx="2257">
                    <c:v>No</c:v>
                  </c:pt>
                  <c:pt idx="2258">
                    <c:v>No</c:v>
                  </c:pt>
                  <c:pt idx="2259">
                    <c:v>No</c:v>
                  </c:pt>
                  <c:pt idx="2260">
                    <c:v>Yes</c:v>
                  </c:pt>
                  <c:pt idx="2261">
                    <c:v>No</c:v>
                  </c:pt>
                  <c:pt idx="2262">
                    <c:v>No</c:v>
                  </c:pt>
                  <c:pt idx="2263">
                    <c:v>No</c:v>
                  </c:pt>
                  <c:pt idx="2264">
                    <c:v>No</c:v>
                  </c:pt>
                  <c:pt idx="2265">
                    <c:v>No</c:v>
                  </c:pt>
                  <c:pt idx="2266">
                    <c:v>No</c:v>
                  </c:pt>
                  <c:pt idx="2267">
                    <c:v>No</c:v>
                  </c:pt>
                  <c:pt idx="2268">
                    <c:v>No</c:v>
                  </c:pt>
                  <c:pt idx="2269">
                    <c:v>No</c:v>
                  </c:pt>
                  <c:pt idx="2270">
                    <c:v>No</c:v>
                  </c:pt>
                  <c:pt idx="2271">
                    <c:v>Yes</c:v>
                  </c:pt>
                  <c:pt idx="2272">
                    <c:v>No</c:v>
                  </c:pt>
                  <c:pt idx="2273">
                    <c:v>No</c:v>
                  </c:pt>
                  <c:pt idx="2274">
                    <c:v>No</c:v>
                  </c:pt>
                  <c:pt idx="2275">
                    <c:v>No</c:v>
                  </c:pt>
                  <c:pt idx="2276">
                    <c:v>Yes</c:v>
                  </c:pt>
                  <c:pt idx="2277">
                    <c:v>Yes</c:v>
                  </c:pt>
                  <c:pt idx="2278">
                    <c:v>Yes</c:v>
                  </c:pt>
                  <c:pt idx="2279">
                    <c:v>No</c:v>
                  </c:pt>
                  <c:pt idx="2280">
                    <c:v>No</c:v>
                  </c:pt>
                  <c:pt idx="2281">
                    <c:v>No</c:v>
                  </c:pt>
                  <c:pt idx="2282">
                    <c:v>No</c:v>
                  </c:pt>
                  <c:pt idx="2283">
                    <c:v>No</c:v>
                  </c:pt>
                  <c:pt idx="2284">
                    <c:v>No</c:v>
                  </c:pt>
                  <c:pt idx="2285">
                    <c:v>No</c:v>
                  </c:pt>
                  <c:pt idx="2286">
                    <c:v>No</c:v>
                  </c:pt>
                  <c:pt idx="2287">
                    <c:v>Yes</c:v>
                  </c:pt>
                  <c:pt idx="2288">
                    <c:v>No</c:v>
                  </c:pt>
                  <c:pt idx="2289">
                    <c:v>No</c:v>
                  </c:pt>
                  <c:pt idx="2290">
                    <c:v>No</c:v>
                  </c:pt>
                  <c:pt idx="2291">
                    <c:v>No</c:v>
                  </c:pt>
                  <c:pt idx="2292">
                    <c:v>No</c:v>
                  </c:pt>
                  <c:pt idx="2293">
                    <c:v>No</c:v>
                  </c:pt>
                  <c:pt idx="2294">
                    <c:v>No</c:v>
                  </c:pt>
                  <c:pt idx="2295">
                    <c:v>No</c:v>
                  </c:pt>
                  <c:pt idx="2296">
                    <c:v>No</c:v>
                  </c:pt>
                  <c:pt idx="2297">
                    <c:v>No</c:v>
                  </c:pt>
                  <c:pt idx="2298">
                    <c:v>No</c:v>
                  </c:pt>
                  <c:pt idx="2299">
                    <c:v>Yes</c:v>
                  </c:pt>
                  <c:pt idx="2300">
                    <c:v>No</c:v>
                  </c:pt>
                  <c:pt idx="2301">
                    <c:v>No</c:v>
                  </c:pt>
                  <c:pt idx="2302">
                    <c:v>Yes</c:v>
                  </c:pt>
                  <c:pt idx="2303">
                    <c:v>No</c:v>
                  </c:pt>
                  <c:pt idx="2304">
                    <c:v>No</c:v>
                  </c:pt>
                  <c:pt idx="2305">
                    <c:v>No</c:v>
                  </c:pt>
                  <c:pt idx="2306">
                    <c:v>Yes</c:v>
                  </c:pt>
                  <c:pt idx="2307">
                    <c:v>No</c:v>
                  </c:pt>
                  <c:pt idx="2308">
                    <c:v>No</c:v>
                  </c:pt>
                  <c:pt idx="2309">
                    <c:v>No</c:v>
                  </c:pt>
                  <c:pt idx="2310">
                    <c:v>Yes</c:v>
                  </c:pt>
                  <c:pt idx="2311">
                    <c:v>Yes</c:v>
                  </c:pt>
                  <c:pt idx="2312">
                    <c:v>No</c:v>
                  </c:pt>
                  <c:pt idx="2313">
                    <c:v>No</c:v>
                  </c:pt>
                  <c:pt idx="2314">
                    <c:v>No</c:v>
                  </c:pt>
                  <c:pt idx="2315">
                    <c:v>No</c:v>
                  </c:pt>
                  <c:pt idx="2316">
                    <c:v>Yes</c:v>
                  </c:pt>
                  <c:pt idx="2317">
                    <c:v>Yes</c:v>
                  </c:pt>
                  <c:pt idx="2318">
                    <c:v>No</c:v>
                  </c:pt>
                  <c:pt idx="2319">
                    <c:v>Yes</c:v>
                  </c:pt>
                  <c:pt idx="2320">
                    <c:v>No</c:v>
                  </c:pt>
                  <c:pt idx="2321">
                    <c:v>No</c:v>
                  </c:pt>
                  <c:pt idx="2322">
                    <c:v>No</c:v>
                  </c:pt>
                  <c:pt idx="2323">
                    <c:v>No</c:v>
                  </c:pt>
                  <c:pt idx="2324">
                    <c:v>Yes</c:v>
                  </c:pt>
                  <c:pt idx="2325">
                    <c:v>Yes</c:v>
                  </c:pt>
                  <c:pt idx="2326">
                    <c:v>No</c:v>
                  </c:pt>
                  <c:pt idx="2327">
                    <c:v>Yes</c:v>
                  </c:pt>
                  <c:pt idx="2328">
                    <c:v>No</c:v>
                  </c:pt>
                  <c:pt idx="2329">
                    <c:v>Yes</c:v>
                  </c:pt>
                  <c:pt idx="2330">
                    <c:v>No</c:v>
                  </c:pt>
                  <c:pt idx="2331">
                    <c:v>No</c:v>
                  </c:pt>
                  <c:pt idx="2332">
                    <c:v>No</c:v>
                  </c:pt>
                  <c:pt idx="2333">
                    <c:v>No</c:v>
                  </c:pt>
                  <c:pt idx="2334">
                    <c:v>No</c:v>
                  </c:pt>
                </c:lvl>
                <c:lvl>
                  <c:pt idx="0">
                    <c:v>7.47</c:v>
                  </c:pt>
                  <c:pt idx="1">
                    <c:v>5.77</c:v>
                  </c:pt>
                  <c:pt idx="2">
                    <c:v>11.87</c:v>
                  </c:pt>
                  <c:pt idx="3">
                    <c:v>6.05</c:v>
                  </c:pt>
                  <c:pt idx="4">
                    <c:v>5.45</c:v>
                  </c:pt>
                  <c:pt idx="5">
                    <c:v>6.59</c:v>
                  </c:pt>
                  <c:pt idx="6">
                    <c:v>6.07</c:v>
                  </c:pt>
                  <c:pt idx="7">
                    <c:v>7.93</c:v>
                  </c:pt>
                  <c:pt idx="8">
                    <c:v>9.58</c:v>
                  </c:pt>
                  <c:pt idx="9">
                    <c:v>10.79</c:v>
                  </c:pt>
                  <c:pt idx="10">
                    <c:v>5.96</c:v>
                  </c:pt>
                  <c:pt idx="11">
                    <c:v>11.9</c:v>
                  </c:pt>
                  <c:pt idx="12">
                    <c:v>8.41</c:v>
                  </c:pt>
                  <c:pt idx="13">
                    <c:v>7.02</c:v>
                  </c:pt>
                  <c:pt idx="14">
                    <c:v>7.59</c:v>
                  </c:pt>
                  <c:pt idx="15">
                    <c:v>11.32</c:v>
                  </c:pt>
                  <c:pt idx="16">
                    <c:v>7.67</c:v>
                  </c:pt>
                  <c:pt idx="17">
                    <c:v>7.29</c:v>
                  </c:pt>
                  <c:pt idx="18">
                    <c:v>4.72</c:v>
                  </c:pt>
                  <c:pt idx="19">
                    <c:v>11.41</c:v>
                  </c:pt>
                  <c:pt idx="20">
                    <c:v>11.5</c:v>
                  </c:pt>
                  <c:pt idx="21">
                    <c:v>6.22</c:v>
                  </c:pt>
                  <c:pt idx="22">
                    <c:v>11.38</c:v>
                  </c:pt>
                  <c:pt idx="23">
                    <c:v>7.89</c:v>
                  </c:pt>
                  <c:pt idx="24">
                    <c:v>4.38</c:v>
                  </c:pt>
                  <c:pt idx="25">
                    <c:v>7.01</c:v>
                  </c:pt>
                  <c:pt idx="26">
                    <c:v>11.88</c:v>
                  </c:pt>
                  <c:pt idx="27">
                    <c:v>5.19</c:v>
                  </c:pt>
                  <c:pt idx="28">
                    <c:v>6.74</c:v>
                  </c:pt>
                  <c:pt idx="29">
                    <c:v>8.44</c:v>
                  </c:pt>
                  <c:pt idx="30">
                    <c:v>8.71</c:v>
                  </c:pt>
                  <c:pt idx="31">
                    <c:v>5.08</c:v>
                  </c:pt>
                  <c:pt idx="32">
                    <c:v>6.86</c:v>
                  </c:pt>
                  <c:pt idx="33">
                    <c:v>5.95</c:v>
                  </c:pt>
                  <c:pt idx="34">
                    <c:v>6.09</c:v>
                  </c:pt>
                  <c:pt idx="35">
                    <c:v>11.75</c:v>
                  </c:pt>
                  <c:pt idx="36">
                    <c:v>7.37</c:v>
                  </c:pt>
                  <c:pt idx="37">
                    <c:v>11.91</c:v>
                  </c:pt>
                  <c:pt idx="38">
                    <c:v>6.52</c:v>
                  </c:pt>
                  <c:pt idx="39">
                    <c:v>5.14</c:v>
                  </c:pt>
                  <c:pt idx="40">
                    <c:v>4.19</c:v>
                  </c:pt>
                  <c:pt idx="41">
                    <c:v>11.68</c:v>
                  </c:pt>
                  <c:pt idx="42">
                    <c:v>6.98</c:v>
                  </c:pt>
                  <c:pt idx="43">
                    <c:v>8.34</c:v>
                  </c:pt>
                  <c:pt idx="44">
                    <c:v>8.49</c:v>
                  </c:pt>
                  <c:pt idx="45">
                    <c:v>5.34</c:v>
                  </c:pt>
                  <c:pt idx="46">
                    <c:v>4.43</c:v>
                  </c:pt>
                  <c:pt idx="47">
                    <c:v>4.47</c:v>
                  </c:pt>
                  <c:pt idx="48">
                    <c:v>4.82</c:v>
                  </c:pt>
                  <c:pt idx="49">
                    <c:v>5.51</c:v>
                  </c:pt>
                  <c:pt idx="50">
                    <c:v>10.87</c:v>
                  </c:pt>
                  <c:pt idx="51">
                    <c:v>9.34</c:v>
                  </c:pt>
                  <c:pt idx="52">
                    <c:v>5.03</c:v>
                  </c:pt>
                  <c:pt idx="53">
                    <c:v>11.05</c:v>
                  </c:pt>
                  <c:pt idx="54">
                    <c:v>11.95</c:v>
                  </c:pt>
                  <c:pt idx="55">
                    <c:v>7.72</c:v>
                  </c:pt>
                  <c:pt idx="56">
                    <c:v>5.75</c:v>
                  </c:pt>
                  <c:pt idx="57">
                    <c:v>11.89</c:v>
                  </c:pt>
                  <c:pt idx="58">
                    <c:v>6.2</c:v>
                  </c:pt>
                  <c:pt idx="59">
                    <c:v>10.61</c:v>
                  </c:pt>
                  <c:pt idx="60">
                    <c:v>6.04</c:v>
                  </c:pt>
                  <c:pt idx="61">
                    <c:v>9.33</c:v>
                  </c:pt>
                  <c:pt idx="62">
                    <c:v>11.47</c:v>
                  </c:pt>
                  <c:pt idx="63">
                    <c:v>7.02</c:v>
                  </c:pt>
                  <c:pt idx="64">
                    <c:v>8.8</c:v>
                  </c:pt>
                  <c:pt idx="65">
                    <c:v>8.68</c:v>
                  </c:pt>
                  <c:pt idx="66">
                    <c:v>6.12</c:v>
                  </c:pt>
                  <c:pt idx="67">
                    <c:v>5.4</c:v>
                  </c:pt>
                  <c:pt idx="68">
                    <c:v>4.36</c:v>
                  </c:pt>
                  <c:pt idx="69">
                    <c:v>9.77</c:v>
                  </c:pt>
                  <c:pt idx="70">
                    <c:v>4.25</c:v>
                  </c:pt>
                  <c:pt idx="71">
                    <c:v>4.76</c:v>
                  </c:pt>
                  <c:pt idx="72">
                    <c:v>6.22</c:v>
                  </c:pt>
                  <c:pt idx="73">
                    <c:v>7.96</c:v>
                  </c:pt>
                  <c:pt idx="74">
                    <c:v>10.92</c:v>
                  </c:pt>
                  <c:pt idx="75">
                    <c:v>11.51</c:v>
                  </c:pt>
                  <c:pt idx="76">
                    <c:v>5.99</c:v>
                  </c:pt>
                  <c:pt idx="77">
                    <c:v>11.57</c:v>
                  </c:pt>
                  <c:pt idx="78">
                    <c:v>6.67</c:v>
                  </c:pt>
                  <c:pt idx="79">
                    <c:v>9.2</c:v>
                  </c:pt>
                  <c:pt idx="80">
                    <c:v>5.11</c:v>
                  </c:pt>
                  <c:pt idx="81">
                    <c:v>5.34</c:v>
                  </c:pt>
                  <c:pt idx="82">
                    <c:v>4.03</c:v>
                  </c:pt>
                  <c:pt idx="83">
                    <c:v>4.23</c:v>
                  </c:pt>
                  <c:pt idx="84">
                    <c:v>4.06</c:v>
                  </c:pt>
                  <c:pt idx="85">
                    <c:v>4.68</c:v>
                  </c:pt>
                  <c:pt idx="86">
                    <c:v>4.34</c:v>
                  </c:pt>
                  <c:pt idx="87">
                    <c:v>10.51</c:v>
                  </c:pt>
                  <c:pt idx="88">
                    <c:v>5.84</c:v>
                  </c:pt>
                  <c:pt idx="89">
                    <c:v>5.41</c:v>
                  </c:pt>
                  <c:pt idx="90">
                    <c:v>6.06</c:v>
                  </c:pt>
                  <c:pt idx="91">
                    <c:v>4.22</c:v>
                  </c:pt>
                  <c:pt idx="92">
                    <c:v>5.12</c:v>
                  </c:pt>
                  <c:pt idx="93">
                    <c:v>4.57</c:v>
                  </c:pt>
                  <c:pt idx="94">
                    <c:v>9.58</c:v>
                  </c:pt>
                  <c:pt idx="95">
                    <c:v>9.78</c:v>
                  </c:pt>
                  <c:pt idx="96">
                    <c:v>4.11</c:v>
                  </c:pt>
                  <c:pt idx="97">
                    <c:v>4.02</c:v>
                  </c:pt>
                  <c:pt idx="98">
                    <c:v>6.92</c:v>
                  </c:pt>
                  <c:pt idx="99">
                    <c:v>4.84</c:v>
                  </c:pt>
                  <c:pt idx="100">
                    <c:v>8</c:v>
                  </c:pt>
                  <c:pt idx="101">
                    <c:v>8.77</c:v>
                  </c:pt>
                  <c:pt idx="102">
                    <c:v>4.96</c:v>
                  </c:pt>
                  <c:pt idx="103">
                    <c:v>4.43</c:v>
                  </c:pt>
                  <c:pt idx="104">
                    <c:v>5.82</c:v>
                  </c:pt>
                  <c:pt idx="105">
                    <c:v>6.03</c:v>
                  </c:pt>
                  <c:pt idx="106">
                    <c:v>9.27</c:v>
                  </c:pt>
                  <c:pt idx="107">
                    <c:v>5.53</c:v>
                  </c:pt>
                  <c:pt idx="108">
                    <c:v>5.07</c:v>
                  </c:pt>
                  <c:pt idx="109">
                    <c:v>11.17</c:v>
                  </c:pt>
                  <c:pt idx="110">
                    <c:v>6.14</c:v>
                  </c:pt>
                  <c:pt idx="111">
                    <c:v>6.26</c:v>
                  </c:pt>
                  <c:pt idx="112">
                    <c:v>4.72</c:v>
                  </c:pt>
                  <c:pt idx="113">
                    <c:v>5.18</c:v>
                  </c:pt>
                  <c:pt idx="114">
                    <c:v>9.4</c:v>
                  </c:pt>
                  <c:pt idx="115">
                    <c:v>6.29</c:v>
                  </c:pt>
                  <c:pt idx="116">
                    <c:v>6.04</c:v>
                  </c:pt>
                  <c:pt idx="117">
                    <c:v>10.55</c:v>
                  </c:pt>
                  <c:pt idx="118">
                    <c:v>5.09</c:v>
                  </c:pt>
                  <c:pt idx="119">
                    <c:v>5.2</c:v>
                  </c:pt>
                  <c:pt idx="120">
                    <c:v>8.45</c:v>
                  </c:pt>
                  <c:pt idx="121">
                    <c:v>9.54</c:v>
                  </c:pt>
                  <c:pt idx="122">
                    <c:v>4.99</c:v>
                  </c:pt>
                  <c:pt idx="123">
                    <c:v>10.54</c:v>
                  </c:pt>
                  <c:pt idx="124">
                    <c:v>4.54</c:v>
                  </c:pt>
                  <c:pt idx="125">
                    <c:v>6.29</c:v>
                  </c:pt>
                  <c:pt idx="126">
                    <c:v>9.51</c:v>
                  </c:pt>
                  <c:pt idx="127">
                    <c:v>4.72</c:v>
                  </c:pt>
                  <c:pt idx="128">
                    <c:v>5.91</c:v>
                  </c:pt>
                  <c:pt idx="129">
                    <c:v>9.58</c:v>
                  </c:pt>
                  <c:pt idx="130">
                    <c:v>5.77</c:v>
                  </c:pt>
                  <c:pt idx="131">
                    <c:v>4.38</c:v>
                  </c:pt>
                  <c:pt idx="132">
                    <c:v>5.65</c:v>
                  </c:pt>
                  <c:pt idx="133">
                    <c:v>7.54</c:v>
                  </c:pt>
                  <c:pt idx="134">
                    <c:v>5.11</c:v>
                  </c:pt>
                  <c:pt idx="135">
                    <c:v>4.25</c:v>
                  </c:pt>
                  <c:pt idx="136">
                    <c:v>5.55</c:v>
                  </c:pt>
                  <c:pt idx="137">
                    <c:v>5.78</c:v>
                  </c:pt>
                  <c:pt idx="138">
                    <c:v>5.28</c:v>
                  </c:pt>
                  <c:pt idx="139">
                    <c:v>5.39</c:v>
                  </c:pt>
                  <c:pt idx="140">
                    <c:v>8.01</c:v>
                  </c:pt>
                  <c:pt idx="141">
                    <c:v>5.21</c:v>
                  </c:pt>
                  <c:pt idx="142">
                    <c:v>6.27</c:v>
                  </c:pt>
                  <c:pt idx="143">
                    <c:v>10.73</c:v>
                  </c:pt>
                  <c:pt idx="144">
                    <c:v>10.52</c:v>
                  </c:pt>
                  <c:pt idx="145">
                    <c:v>11.82</c:v>
                  </c:pt>
                  <c:pt idx="146">
                    <c:v>6.76</c:v>
                  </c:pt>
                  <c:pt idx="147">
                    <c:v>5.62</c:v>
                  </c:pt>
                  <c:pt idx="148">
                    <c:v>4.19</c:v>
                  </c:pt>
                  <c:pt idx="149">
                    <c:v>5.32</c:v>
                  </c:pt>
                  <c:pt idx="150">
                    <c:v>4.46</c:v>
                  </c:pt>
                  <c:pt idx="151">
                    <c:v>5.65</c:v>
                  </c:pt>
                  <c:pt idx="152">
                    <c:v>6.04</c:v>
                  </c:pt>
                  <c:pt idx="153">
                    <c:v>5.76</c:v>
                  </c:pt>
                  <c:pt idx="154">
                    <c:v>4.36</c:v>
                  </c:pt>
                  <c:pt idx="155">
                    <c:v>4.76</c:v>
                  </c:pt>
                  <c:pt idx="156">
                    <c:v>10.82</c:v>
                  </c:pt>
                  <c:pt idx="157">
                    <c:v>4.01</c:v>
                  </c:pt>
                  <c:pt idx="158">
                    <c:v>5.12</c:v>
                  </c:pt>
                  <c:pt idx="159">
                    <c:v>10.54</c:v>
                  </c:pt>
                  <c:pt idx="160">
                    <c:v>4.21</c:v>
                  </c:pt>
                  <c:pt idx="161">
                    <c:v>5.42</c:v>
                  </c:pt>
                  <c:pt idx="162">
                    <c:v>4.28</c:v>
                  </c:pt>
                  <c:pt idx="163">
                    <c:v>8.9</c:v>
                  </c:pt>
                  <c:pt idx="164">
                    <c:v>4.89</c:v>
                  </c:pt>
                  <c:pt idx="165">
                    <c:v>4.29</c:v>
                  </c:pt>
                  <c:pt idx="166">
                    <c:v>8</c:v>
                  </c:pt>
                  <c:pt idx="167">
                    <c:v>4.67</c:v>
                  </c:pt>
                  <c:pt idx="168">
                    <c:v>4.5</c:v>
                  </c:pt>
                  <c:pt idx="169">
                    <c:v>6.32</c:v>
                  </c:pt>
                  <c:pt idx="170">
                    <c:v>6.1</c:v>
                  </c:pt>
                  <c:pt idx="171">
                    <c:v>5.4</c:v>
                  </c:pt>
                  <c:pt idx="172">
                    <c:v>6.24</c:v>
                  </c:pt>
                  <c:pt idx="173">
                    <c:v>4.45</c:v>
                  </c:pt>
                  <c:pt idx="174">
                    <c:v>5.22</c:v>
                  </c:pt>
                  <c:pt idx="175">
                    <c:v>4.61</c:v>
                  </c:pt>
                  <c:pt idx="176">
                    <c:v>6.24</c:v>
                  </c:pt>
                  <c:pt idx="177">
                    <c:v>10.04</c:v>
                  </c:pt>
                  <c:pt idx="178">
                    <c:v>6.09</c:v>
                  </c:pt>
                  <c:pt idx="179">
                    <c:v>11.4</c:v>
                  </c:pt>
                  <c:pt idx="180">
                    <c:v>4.29</c:v>
                  </c:pt>
                  <c:pt idx="181">
                    <c:v>5.7</c:v>
                  </c:pt>
                  <c:pt idx="182">
                    <c:v>6.09</c:v>
                  </c:pt>
                  <c:pt idx="183">
                    <c:v>10.67</c:v>
                  </c:pt>
                  <c:pt idx="184">
                    <c:v>6.75</c:v>
                  </c:pt>
                  <c:pt idx="185">
                    <c:v>9.26</c:v>
                  </c:pt>
                  <c:pt idx="186">
                    <c:v>4.27</c:v>
                  </c:pt>
                  <c:pt idx="187">
                    <c:v>11.51</c:v>
                  </c:pt>
                  <c:pt idx="188">
                    <c:v>7.22</c:v>
                  </c:pt>
                  <c:pt idx="189">
                    <c:v>4.37</c:v>
                  </c:pt>
                  <c:pt idx="190">
                    <c:v>11.56</c:v>
                  </c:pt>
                  <c:pt idx="191">
                    <c:v>8.82</c:v>
                  </c:pt>
                  <c:pt idx="192">
                    <c:v>4.69</c:v>
                  </c:pt>
                  <c:pt idx="193">
                    <c:v>4.53</c:v>
                  </c:pt>
                  <c:pt idx="194">
                    <c:v>5.84</c:v>
                  </c:pt>
                  <c:pt idx="195">
                    <c:v>4.9</c:v>
                  </c:pt>
                  <c:pt idx="196">
                    <c:v>4.3</c:v>
                  </c:pt>
                  <c:pt idx="197">
                    <c:v>11.34</c:v>
                  </c:pt>
                  <c:pt idx="198">
                    <c:v>5.88</c:v>
                  </c:pt>
                  <c:pt idx="199">
                    <c:v>5.01</c:v>
                  </c:pt>
                  <c:pt idx="200">
                    <c:v>4.4</c:v>
                  </c:pt>
                  <c:pt idx="201">
                    <c:v>6.26</c:v>
                  </c:pt>
                  <c:pt idx="202">
                    <c:v>10.27</c:v>
                  </c:pt>
                  <c:pt idx="203">
                    <c:v>5.27</c:v>
                  </c:pt>
                  <c:pt idx="204">
                    <c:v>10.73</c:v>
                  </c:pt>
                  <c:pt idx="205">
                    <c:v>4.45</c:v>
                  </c:pt>
                  <c:pt idx="206">
                    <c:v>5.25</c:v>
                  </c:pt>
                  <c:pt idx="207">
                    <c:v>9.51</c:v>
                  </c:pt>
                  <c:pt idx="208">
                    <c:v>11.12</c:v>
                  </c:pt>
                  <c:pt idx="209">
                    <c:v>4.56</c:v>
                  </c:pt>
                  <c:pt idx="210">
                    <c:v>4.02</c:v>
                  </c:pt>
                  <c:pt idx="211">
                    <c:v>8.72</c:v>
                  </c:pt>
                  <c:pt idx="212">
                    <c:v>6.25</c:v>
                  </c:pt>
                  <c:pt idx="213">
                    <c:v>7.32</c:v>
                  </c:pt>
                  <c:pt idx="214">
                    <c:v>4.24</c:v>
                  </c:pt>
                  <c:pt idx="215">
                    <c:v>6.84</c:v>
                  </c:pt>
                  <c:pt idx="216">
                    <c:v>5.23</c:v>
                  </c:pt>
                  <c:pt idx="217">
                    <c:v>9.68</c:v>
                  </c:pt>
                  <c:pt idx="218">
                    <c:v>6.05</c:v>
                  </c:pt>
                  <c:pt idx="219">
                    <c:v>6.11</c:v>
                  </c:pt>
                  <c:pt idx="220">
                    <c:v>10.93</c:v>
                  </c:pt>
                  <c:pt idx="221">
                    <c:v>5.12</c:v>
                  </c:pt>
                  <c:pt idx="222">
                    <c:v>5.72</c:v>
                  </c:pt>
                  <c:pt idx="223">
                    <c:v>11.83</c:v>
                  </c:pt>
                  <c:pt idx="224">
                    <c:v>4.55</c:v>
                  </c:pt>
                  <c:pt idx="225">
                    <c:v>4.87</c:v>
                  </c:pt>
                  <c:pt idx="226">
                    <c:v>4.45</c:v>
                  </c:pt>
                  <c:pt idx="227">
                    <c:v>9.42</c:v>
                  </c:pt>
                  <c:pt idx="228">
                    <c:v>5.37</c:v>
                  </c:pt>
                  <c:pt idx="229">
                    <c:v>4.6</c:v>
                  </c:pt>
                  <c:pt idx="230">
                    <c:v>6.22</c:v>
                  </c:pt>
                  <c:pt idx="231">
                    <c:v>4.52</c:v>
                  </c:pt>
                  <c:pt idx="232">
                    <c:v>6.18</c:v>
                  </c:pt>
                  <c:pt idx="233">
                    <c:v>4.4</c:v>
                  </c:pt>
                  <c:pt idx="234">
                    <c:v>6.23</c:v>
                  </c:pt>
                  <c:pt idx="235">
                    <c:v>5.33</c:v>
                  </c:pt>
                  <c:pt idx="236">
                    <c:v>4.09</c:v>
                  </c:pt>
                  <c:pt idx="237">
                    <c:v>5.19</c:v>
                  </c:pt>
                  <c:pt idx="238">
                    <c:v>4.12</c:v>
                  </c:pt>
                  <c:pt idx="239">
                    <c:v>5.1</c:v>
                  </c:pt>
                  <c:pt idx="240">
                    <c:v>6.21</c:v>
                  </c:pt>
                  <c:pt idx="241">
                    <c:v>9.53</c:v>
                  </c:pt>
                  <c:pt idx="242">
                    <c:v>4.64</c:v>
                  </c:pt>
                  <c:pt idx="243">
                    <c:v>5.05</c:v>
                  </c:pt>
                  <c:pt idx="244">
                    <c:v>10.38</c:v>
                  </c:pt>
                  <c:pt idx="245">
                    <c:v>8.31</c:v>
                  </c:pt>
                  <c:pt idx="246">
                    <c:v>7.59</c:v>
                  </c:pt>
                  <c:pt idx="247">
                    <c:v>5.49</c:v>
                  </c:pt>
                  <c:pt idx="248">
                    <c:v>11.68</c:v>
                  </c:pt>
                  <c:pt idx="249">
                    <c:v>4.19</c:v>
                  </c:pt>
                  <c:pt idx="250">
                    <c:v>4.01</c:v>
                  </c:pt>
                  <c:pt idx="251">
                    <c:v>5.91</c:v>
                  </c:pt>
                  <c:pt idx="252">
                    <c:v>4.47</c:v>
                  </c:pt>
                  <c:pt idx="253">
                    <c:v>4.56</c:v>
                  </c:pt>
                  <c:pt idx="254">
                    <c:v>9.9</c:v>
                  </c:pt>
                  <c:pt idx="255">
                    <c:v>5.11</c:v>
                  </c:pt>
                  <c:pt idx="256">
                    <c:v>5.73</c:v>
                  </c:pt>
                  <c:pt idx="257">
                    <c:v>6.04</c:v>
                  </c:pt>
                  <c:pt idx="258">
                    <c:v>5.19</c:v>
                  </c:pt>
                  <c:pt idx="259">
                    <c:v>5.56</c:v>
                  </c:pt>
                  <c:pt idx="260">
                    <c:v>8.23</c:v>
                  </c:pt>
                  <c:pt idx="261">
                    <c:v>9.03</c:v>
                  </c:pt>
                  <c:pt idx="262">
                    <c:v>4.07</c:v>
                  </c:pt>
                  <c:pt idx="263">
                    <c:v>5.77</c:v>
                  </c:pt>
                  <c:pt idx="264">
                    <c:v>5.98</c:v>
                  </c:pt>
                  <c:pt idx="265">
                    <c:v>6.01</c:v>
                  </c:pt>
                  <c:pt idx="266">
                    <c:v>5.67</c:v>
                  </c:pt>
                  <c:pt idx="267">
                    <c:v>6.02</c:v>
                  </c:pt>
                  <c:pt idx="268">
                    <c:v>11.19</c:v>
                  </c:pt>
                  <c:pt idx="269">
                    <c:v>5.11</c:v>
                  </c:pt>
                  <c:pt idx="270">
                    <c:v>10.85</c:v>
                  </c:pt>
                  <c:pt idx="271">
                    <c:v>5.24</c:v>
                  </c:pt>
                  <c:pt idx="272">
                    <c:v>10.08</c:v>
                  </c:pt>
                  <c:pt idx="273">
                    <c:v>10.97</c:v>
                  </c:pt>
                  <c:pt idx="274">
                    <c:v>4.9</c:v>
                  </c:pt>
                  <c:pt idx="275">
                    <c:v>5.33</c:v>
                  </c:pt>
                  <c:pt idx="276">
                    <c:v>4.61</c:v>
                  </c:pt>
                  <c:pt idx="277">
                    <c:v>8.18</c:v>
                  </c:pt>
                  <c:pt idx="278">
                    <c:v>5.62</c:v>
                  </c:pt>
                  <c:pt idx="279">
                    <c:v>5.82</c:v>
                  </c:pt>
                  <c:pt idx="280">
                    <c:v>7.66</c:v>
                  </c:pt>
                  <c:pt idx="281">
                    <c:v>4.23</c:v>
                  </c:pt>
                  <c:pt idx="282">
                    <c:v>5.58</c:v>
                  </c:pt>
                  <c:pt idx="283">
                    <c:v>6.26</c:v>
                  </c:pt>
                  <c:pt idx="284">
                    <c:v>10.6</c:v>
                  </c:pt>
                  <c:pt idx="285">
                    <c:v>4.78</c:v>
                  </c:pt>
                  <c:pt idx="286">
                    <c:v>6.03</c:v>
                  </c:pt>
                  <c:pt idx="287">
                    <c:v>11.55</c:v>
                  </c:pt>
                  <c:pt idx="288">
                    <c:v>7.59</c:v>
                  </c:pt>
                  <c:pt idx="289">
                    <c:v>4.26</c:v>
                  </c:pt>
                  <c:pt idx="290">
                    <c:v>5.9</c:v>
                  </c:pt>
                  <c:pt idx="291">
                    <c:v>7.79</c:v>
                  </c:pt>
                  <c:pt idx="292">
                    <c:v>5.28</c:v>
                  </c:pt>
                  <c:pt idx="293">
                    <c:v>5.87</c:v>
                  </c:pt>
                  <c:pt idx="294">
                    <c:v>9.08</c:v>
                  </c:pt>
                  <c:pt idx="295">
                    <c:v>5.2</c:v>
                  </c:pt>
                  <c:pt idx="296">
                    <c:v>5.48</c:v>
                  </c:pt>
                  <c:pt idx="297">
                    <c:v>11.95</c:v>
                  </c:pt>
                  <c:pt idx="298">
                    <c:v>8.7</c:v>
                  </c:pt>
                  <c:pt idx="299">
                    <c:v>7.84</c:v>
                  </c:pt>
                  <c:pt idx="300">
                    <c:v>5.19</c:v>
                  </c:pt>
                  <c:pt idx="301">
                    <c:v>8.41</c:v>
                  </c:pt>
                  <c:pt idx="302">
                    <c:v>5.86</c:v>
                  </c:pt>
                  <c:pt idx="303">
                    <c:v>4.18</c:v>
                  </c:pt>
                  <c:pt idx="304">
                    <c:v>11.99</c:v>
                  </c:pt>
                  <c:pt idx="305">
                    <c:v>4.85</c:v>
                  </c:pt>
                  <c:pt idx="306">
                    <c:v>6.18</c:v>
                  </c:pt>
                  <c:pt idx="307">
                    <c:v>6.37</c:v>
                  </c:pt>
                  <c:pt idx="308">
                    <c:v>9.81</c:v>
                  </c:pt>
                  <c:pt idx="309">
                    <c:v>11.8</c:v>
                  </c:pt>
                  <c:pt idx="310">
                    <c:v>5.86</c:v>
                  </c:pt>
                  <c:pt idx="311">
                    <c:v>4.28</c:v>
                  </c:pt>
                  <c:pt idx="312">
                    <c:v>4.16</c:v>
                  </c:pt>
                  <c:pt idx="313">
                    <c:v>4.98</c:v>
                  </c:pt>
                  <c:pt idx="314">
                    <c:v>6.38</c:v>
                  </c:pt>
                  <c:pt idx="315">
                    <c:v>5.19</c:v>
                  </c:pt>
                  <c:pt idx="316">
                    <c:v>10.21</c:v>
                  </c:pt>
                  <c:pt idx="317">
                    <c:v>9.7</c:v>
                  </c:pt>
                  <c:pt idx="318">
                    <c:v>10.25</c:v>
                  </c:pt>
                  <c:pt idx="319">
                    <c:v>9.77</c:v>
                  </c:pt>
                  <c:pt idx="320">
                    <c:v>4.83</c:v>
                  </c:pt>
                  <c:pt idx="321">
                    <c:v>10.86</c:v>
                  </c:pt>
                  <c:pt idx="322">
                    <c:v>9.53</c:v>
                  </c:pt>
                  <c:pt idx="323">
                    <c:v>5.68</c:v>
                  </c:pt>
                  <c:pt idx="324">
                    <c:v>5.57</c:v>
                  </c:pt>
                  <c:pt idx="325">
                    <c:v>4.58</c:v>
                  </c:pt>
                  <c:pt idx="326">
                    <c:v>8.96</c:v>
                  </c:pt>
                  <c:pt idx="327">
                    <c:v>6.09</c:v>
                  </c:pt>
                  <c:pt idx="328">
                    <c:v>4.36</c:v>
                  </c:pt>
                  <c:pt idx="329">
                    <c:v>11.74</c:v>
                  </c:pt>
                  <c:pt idx="330">
                    <c:v>5.89</c:v>
                  </c:pt>
                  <c:pt idx="331">
                    <c:v>10.64</c:v>
                  </c:pt>
                  <c:pt idx="332">
                    <c:v>6.06</c:v>
                  </c:pt>
                  <c:pt idx="333">
                    <c:v>7.46</c:v>
                  </c:pt>
                  <c:pt idx="334">
                    <c:v>4.68</c:v>
                  </c:pt>
                  <c:pt idx="335">
                    <c:v>6.15</c:v>
                  </c:pt>
                  <c:pt idx="336">
                    <c:v>4.28</c:v>
                  </c:pt>
                  <c:pt idx="337">
                    <c:v>9.86</c:v>
                  </c:pt>
                  <c:pt idx="338">
                    <c:v>11.19</c:v>
                  </c:pt>
                  <c:pt idx="339">
                    <c:v>4.89</c:v>
                  </c:pt>
                  <c:pt idx="340">
                    <c:v>4.35</c:v>
                  </c:pt>
                  <c:pt idx="341">
                    <c:v>8.66</c:v>
                  </c:pt>
                  <c:pt idx="342">
                    <c:v>8.64</c:v>
                  </c:pt>
                  <c:pt idx="343">
                    <c:v>4.27</c:v>
                  </c:pt>
                  <c:pt idx="344">
                    <c:v>4.21</c:v>
                  </c:pt>
                  <c:pt idx="345">
                    <c:v>5.04</c:v>
                  </c:pt>
                  <c:pt idx="346">
                    <c:v>5.21</c:v>
                  </c:pt>
                  <c:pt idx="347">
                    <c:v>8.83</c:v>
                  </c:pt>
                  <c:pt idx="348">
                    <c:v>8.47</c:v>
                  </c:pt>
                  <c:pt idx="349">
                    <c:v>4.2</c:v>
                  </c:pt>
                  <c:pt idx="350">
                    <c:v>6.14</c:v>
                  </c:pt>
                  <c:pt idx="351">
                    <c:v>6.07</c:v>
                  </c:pt>
                  <c:pt idx="352">
                    <c:v>10.21</c:v>
                  </c:pt>
                  <c:pt idx="353">
                    <c:v>4.69</c:v>
                  </c:pt>
                  <c:pt idx="354">
                    <c:v>5.71</c:v>
                  </c:pt>
                  <c:pt idx="355">
                    <c:v>9.07</c:v>
                  </c:pt>
                  <c:pt idx="356">
                    <c:v>4.99</c:v>
                  </c:pt>
                  <c:pt idx="357">
                    <c:v>8.31</c:v>
                  </c:pt>
                  <c:pt idx="358">
                    <c:v>5.07</c:v>
                  </c:pt>
                  <c:pt idx="359">
                    <c:v>4.79</c:v>
                  </c:pt>
                  <c:pt idx="360">
                    <c:v>11.39</c:v>
                  </c:pt>
                  <c:pt idx="361">
                    <c:v>6</c:v>
                  </c:pt>
                  <c:pt idx="362">
                    <c:v>5.13</c:v>
                  </c:pt>
                  <c:pt idx="363">
                    <c:v>5.26</c:v>
                  </c:pt>
                  <c:pt idx="364">
                    <c:v>6.84</c:v>
                  </c:pt>
                  <c:pt idx="365">
                    <c:v>9.04</c:v>
                  </c:pt>
                  <c:pt idx="366">
                    <c:v>4.1</c:v>
                  </c:pt>
                  <c:pt idx="367">
                    <c:v>4.23</c:v>
                  </c:pt>
                  <c:pt idx="368">
                    <c:v>6.48</c:v>
                  </c:pt>
                  <c:pt idx="369">
                    <c:v>5.53</c:v>
                  </c:pt>
                  <c:pt idx="370">
                    <c:v>4.07</c:v>
                  </c:pt>
                  <c:pt idx="371">
                    <c:v>5.51</c:v>
                  </c:pt>
                  <c:pt idx="372">
                    <c:v>11.66</c:v>
                  </c:pt>
                  <c:pt idx="373">
                    <c:v>7.26</c:v>
                  </c:pt>
                  <c:pt idx="374">
                    <c:v>4.79</c:v>
                  </c:pt>
                  <c:pt idx="375">
                    <c:v>4.68</c:v>
                  </c:pt>
                  <c:pt idx="376">
                    <c:v>4.33</c:v>
                  </c:pt>
                  <c:pt idx="377">
                    <c:v>11.89</c:v>
                  </c:pt>
                  <c:pt idx="378">
                    <c:v>5.24</c:v>
                  </c:pt>
                  <c:pt idx="379">
                    <c:v>7.63</c:v>
                  </c:pt>
                  <c:pt idx="380">
                    <c:v>8.92</c:v>
                  </c:pt>
                  <c:pt idx="381">
                    <c:v>5.37</c:v>
                  </c:pt>
                  <c:pt idx="382">
                    <c:v>4.31</c:v>
                  </c:pt>
                  <c:pt idx="383">
                    <c:v>10.46</c:v>
                  </c:pt>
                  <c:pt idx="384">
                    <c:v>7.39</c:v>
                  </c:pt>
                  <c:pt idx="385">
                    <c:v>6.18</c:v>
                  </c:pt>
                  <c:pt idx="386">
                    <c:v>8.86</c:v>
                  </c:pt>
                  <c:pt idx="387">
                    <c:v>10.96</c:v>
                  </c:pt>
                  <c:pt idx="388">
                    <c:v>6.28</c:v>
                  </c:pt>
                  <c:pt idx="389">
                    <c:v>6.29</c:v>
                  </c:pt>
                  <c:pt idx="390">
                    <c:v>4.02</c:v>
                  </c:pt>
                  <c:pt idx="391">
                    <c:v>11.95</c:v>
                  </c:pt>
                  <c:pt idx="392">
                    <c:v>8.71</c:v>
                  </c:pt>
                  <c:pt idx="393">
                    <c:v>4.67</c:v>
                  </c:pt>
                  <c:pt idx="394">
                    <c:v>11.14</c:v>
                  </c:pt>
                  <c:pt idx="395">
                    <c:v>9.05</c:v>
                  </c:pt>
                  <c:pt idx="396">
                    <c:v>11.31</c:v>
                  </c:pt>
                  <c:pt idx="397">
                    <c:v>4.68</c:v>
                  </c:pt>
                  <c:pt idx="398">
                    <c:v>6.05</c:v>
                  </c:pt>
                  <c:pt idx="399">
                    <c:v>4.68</c:v>
                  </c:pt>
                  <c:pt idx="400">
                    <c:v>9.5</c:v>
                  </c:pt>
                  <c:pt idx="401">
                    <c:v>10.84</c:v>
                  </c:pt>
                  <c:pt idx="402">
                    <c:v>5.88</c:v>
                  </c:pt>
                  <c:pt idx="403">
                    <c:v>5.24</c:v>
                  </c:pt>
                  <c:pt idx="404">
                    <c:v>11.75</c:v>
                  </c:pt>
                  <c:pt idx="405">
                    <c:v>6.97</c:v>
                  </c:pt>
                  <c:pt idx="406">
                    <c:v>4.76</c:v>
                  </c:pt>
                  <c:pt idx="407">
                    <c:v>8.24</c:v>
                  </c:pt>
                  <c:pt idx="408">
                    <c:v>4.76</c:v>
                  </c:pt>
                  <c:pt idx="409">
                    <c:v>6.03</c:v>
                  </c:pt>
                  <c:pt idx="410">
                    <c:v>4.07</c:v>
                  </c:pt>
                  <c:pt idx="411">
                    <c:v>8.26</c:v>
                  </c:pt>
                  <c:pt idx="412">
                    <c:v>4.76</c:v>
                  </c:pt>
                  <c:pt idx="413">
                    <c:v>6.13</c:v>
                  </c:pt>
                  <c:pt idx="414">
                    <c:v>10.47</c:v>
                  </c:pt>
                  <c:pt idx="415">
                    <c:v>4.04</c:v>
                  </c:pt>
                  <c:pt idx="416">
                    <c:v>5.74</c:v>
                  </c:pt>
                  <c:pt idx="417">
                    <c:v>6.33</c:v>
                  </c:pt>
                  <c:pt idx="418">
                    <c:v>4.28</c:v>
                  </c:pt>
                  <c:pt idx="419">
                    <c:v>9.47</c:v>
                  </c:pt>
                  <c:pt idx="420">
                    <c:v>4.85</c:v>
                  </c:pt>
                  <c:pt idx="421">
                    <c:v>11.03</c:v>
                  </c:pt>
                  <c:pt idx="422">
                    <c:v>5.22</c:v>
                  </c:pt>
                  <c:pt idx="423">
                    <c:v>9.52</c:v>
                  </c:pt>
                  <c:pt idx="424">
                    <c:v>11.09</c:v>
                  </c:pt>
                  <c:pt idx="425">
                    <c:v>9.45</c:v>
                  </c:pt>
                  <c:pt idx="426">
                    <c:v>5.51</c:v>
                  </c:pt>
                  <c:pt idx="427">
                    <c:v>4.18</c:v>
                  </c:pt>
                  <c:pt idx="428">
                    <c:v>5.98</c:v>
                  </c:pt>
                  <c:pt idx="429">
                    <c:v>10.16</c:v>
                  </c:pt>
                  <c:pt idx="430">
                    <c:v>11.71</c:v>
                  </c:pt>
                  <c:pt idx="431">
                    <c:v>5.23</c:v>
                  </c:pt>
                  <c:pt idx="432">
                    <c:v>6.85</c:v>
                  </c:pt>
                  <c:pt idx="433">
                    <c:v>7.05</c:v>
                  </c:pt>
                  <c:pt idx="434">
                    <c:v>11.64</c:v>
                  </c:pt>
                  <c:pt idx="435">
                    <c:v>10.52</c:v>
                  </c:pt>
                  <c:pt idx="436">
                    <c:v>4.01</c:v>
                  </c:pt>
                  <c:pt idx="437">
                    <c:v>8.56</c:v>
                  </c:pt>
                  <c:pt idx="438">
                    <c:v>10.5</c:v>
                  </c:pt>
                  <c:pt idx="439">
                    <c:v>6.39</c:v>
                  </c:pt>
                  <c:pt idx="440">
                    <c:v>5.71</c:v>
                  </c:pt>
                  <c:pt idx="441">
                    <c:v>4.43</c:v>
                  </c:pt>
                  <c:pt idx="442">
                    <c:v>5.52</c:v>
                  </c:pt>
                  <c:pt idx="443">
                    <c:v>9.2</c:v>
                  </c:pt>
                  <c:pt idx="444">
                    <c:v>10.97</c:v>
                  </c:pt>
                  <c:pt idx="445">
                    <c:v>4.25</c:v>
                  </c:pt>
                  <c:pt idx="446">
                    <c:v>5.23</c:v>
                  </c:pt>
                  <c:pt idx="447">
                    <c:v>5.96</c:v>
                  </c:pt>
                  <c:pt idx="448">
                    <c:v>4.29</c:v>
                  </c:pt>
                  <c:pt idx="449">
                    <c:v>4.09</c:v>
                  </c:pt>
                  <c:pt idx="450">
                    <c:v>4.88</c:v>
                  </c:pt>
                  <c:pt idx="451">
                    <c:v>6.76</c:v>
                  </c:pt>
                  <c:pt idx="452">
                    <c:v>10.67</c:v>
                  </c:pt>
                  <c:pt idx="453">
                    <c:v>6.21</c:v>
                  </c:pt>
                  <c:pt idx="454">
                    <c:v>5.03</c:v>
                  </c:pt>
                  <c:pt idx="455">
                    <c:v>5.27</c:v>
                  </c:pt>
                  <c:pt idx="456">
                    <c:v>10.53</c:v>
                  </c:pt>
                  <c:pt idx="457">
                    <c:v>5.78</c:v>
                  </c:pt>
                  <c:pt idx="458">
                    <c:v>4.36</c:v>
                  </c:pt>
                  <c:pt idx="459">
                    <c:v>9.72</c:v>
                  </c:pt>
                  <c:pt idx="460">
                    <c:v>5.18</c:v>
                  </c:pt>
                  <c:pt idx="461">
                    <c:v>5.29</c:v>
                  </c:pt>
                  <c:pt idx="462">
                    <c:v>4.86</c:v>
                  </c:pt>
                  <c:pt idx="463">
                    <c:v>7.66</c:v>
                  </c:pt>
                  <c:pt idx="464">
                    <c:v>6.1</c:v>
                  </c:pt>
                  <c:pt idx="465">
                    <c:v>4.44</c:v>
                  </c:pt>
                  <c:pt idx="466">
                    <c:v>6.15</c:v>
                  </c:pt>
                  <c:pt idx="467">
                    <c:v>4.53</c:v>
                  </c:pt>
                  <c:pt idx="468">
                    <c:v>5.48</c:v>
                  </c:pt>
                  <c:pt idx="469">
                    <c:v>5.48</c:v>
                  </c:pt>
                  <c:pt idx="470">
                    <c:v>8.1</c:v>
                  </c:pt>
                  <c:pt idx="471">
                    <c:v>7.16</c:v>
                  </c:pt>
                  <c:pt idx="472">
                    <c:v>4.55</c:v>
                  </c:pt>
                  <c:pt idx="473">
                    <c:v>6.03</c:v>
                  </c:pt>
                  <c:pt idx="474">
                    <c:v>5.47</c:v>
                  </c:pt>
                  <c:pt idx="475">
                    <c:v>4.15</c:v>
                  </c:pt>
                  <c:pt idx="476">
                    <c:v>11.32</c:v>
                  </c:pt>
                  <c:pt idx="477">
                    <c:v>9.51</c:v>
                  </c:pt>
                  <c:pt idx="478">
                    <c:v>7.67</c:v>
                  </c:pt>
                  <c:pt idx="479">
                    <c:v>6.23</c:v>
                  </c:pt>
                  <c:pt idx="480">
                    <c:v>8.9</c:v>
                  </c:pt>
                  <c:pt idx="481">
                    <c:v>7.79</c:v>
                  </c:pt>
                  <c:pt idx="482">
                    <c:v>4.49</c:v>
                  </c:pt>
                  <c:pt idx="483">
                    <c:v>5.24</c:v>
                  </c:pt>
                  <c:pt idx="484">
                    <c:v>9.6</c:v>
                  </c:pt>
                  <c:pt idx="485">
                    <c:v>5.78</c:v>
                  </c:pt>
                  <c:pt idx="486">
                    <c:v>7.02</c:v>
                  </c:pt>
                  <c:pt idx="487">
                    <c:v>4.09</c:v>
                  </c:pt>
                  <c:pt idx="488">
                    <c:v>4.93</c:v>
                  </c:pt>
                  <c:pt idx="489">
                    <c:v>5.34</c:v>
                  </c:pt>
                  <c:pt idx="490">
                    <c:v>5.65</c:v>
                  </c:pt>
                  <c:pt idx="491">
                    <c:v>4.49</c:v>
                  </c:pt>
                  <c:pt idx="492">
                    <c:v>10.55</c:v>
                  </c:pt>
                  <c:pt idx="493">
                    <c:v>4.92</c:v>
                  </c:pt>
                  <c:pt idx="494">
                    <c:v>5.9</c:v>
                  </c:pt>
                  <c:pt idx="495">
                    <c:v>4.98</c:v>
                  </c:pt>
                  <c:pt idx="496">
                    <c:v>5.8</c:v>
                  </c:pt>
                  <c:pt idx="497">
                    <c:v>6.21</c:v>
                  </c:pt>
                  <c:pt idx="498">
                    <c:v>6.17</c:v>
                  </c:pt>
                  <c:pt idx="499">
                    <c:v>5.36</c:v>
                  </c:pt>
                  <c:pt idx="500">
                    <c:v>5.2</c:v>
                  </c:pt>
                  <c:pt idx="501">
                    <c:v>5.42</c:v>
                  </c:pt>
                  <c:pt idx="502">
                    <c:v>6.84</c:v>
                  </c:pt>
                  <c:pt idx="503">
                    <c:v>10.9</c:v>
                  </c:pt>
                  <c:pt idx="504">
                    <c:v>4.87</c:v>
                  </c:pt>
                  <c:pt idx="505">
                    <c:v>6.07</c:v>
                  </c:pt>
                  <c:pt idx="506">
                    <c:v>4.33</c:v>
                  </c:pt>
                  <c:pt idx="507">
                    <c:v>5.83</c:v>
                  </c:pt>
                  <c:pt idx="508">
                    <c:v>5.5</c:v>
                  </c:pt>
                  <c:pt idx="509">
                    <c:v>4.79</c:v>
                  </c:pt>
                  <c:pt idx="510">
                    <c:v>5.81</c:v>
                  </c:pt>
                  <c:pt idx="511">
                    <c:v>5.58</c:v>
                  </c:pt>
                  <c:pt idx="512">
                    <c:v>4.4</c:v>
                  </c:pt>
                  <c:pt idx="513">
                    <c:v>8.18</c:v>
                  </c:pt>
                  <c:pt idx="514">
                    <c:v>5.52</c:v>
                  </c:pt>
                  <c:pt idx="515">
                    <c:v>4.84</c:v>
                  </c:pt>
                  <c:pt idx="516">
                    <c:v>4.08</c:v>
                  </c:pt>
                  <c:pt idx="517">
                    <c:v>4.48</c:v>
                  </c:pt>
                  <c:pt idx="518">
                    <c:v>5.73</c:v>
                  </c:pt>
                  <c:pt idx="519">
                    <c:v>5.46</c:v>
                  </c:pt>
                  <c:pt idx="520">
                    <c:v>5.02</c:v>
                  </c:pt>
                  <c:pt idx="521">
                    <c:v>6.36</c:v>
                  </c:pt>
                  <c:pt idx="522">
                    <c:v>5.36</c:v>
                  </c:pt>
                  <c:pt idx="523">
                    <c:v>8.37</c:v>
                  </c:pt>
                  <c:pt idx="524">
                    <c:v>5.18</c:v>
                  </c:pt>
                  <c:pt idx="525">
                    <c:v>5.68</c:v>
                  </c:pt>
                  <c:pt idx="526">
                    <c:v>7.31</c:v>
                  </c:pt>
                  <c:pt idx="527">
                    <c:v>4.67</c:v>
                  </c:pt>
                  <c:pt idx="528">
                    <c:v>6.87</c:v>
                  </c:pt>
                  <c:pt idx="529">
                    <c:v>5.87</c:v>
                  </c:pt>
                  <c:pt idx="530">
                    <c:v>4.07</c:v>
                  </c:pt>
                  <c:pt idx="531">
                    <c:v>6.47</c:v>
                  </c:pt>
                  <c:pt idx="532">
                    <c:v>5.14</c:v>
                  </c:pt>
                  <c:pt idx="533">
                    <c:v>9.77</c:v>
                  </c:pt>
                  <c:pt idx="534">
                    <c:v>8.8</c:v>
                  </c:pt>
                  <c:pt idx="535">
                    <c:v>5.84</c:v>
                  </c:pt>
                  <c:pt idx="536">
                    <c:v>10.43</c:v>
                  </c:pt>
                  <c:pt idx="537">
                    <c:v>4.25</c:v>
                  </c:pt>
                  <c:pt idx="538">
                    <c:v>4.89</c:v>
                  </c:pt>
                  <c:pt idx="539">
                    <c:v>5.55</c:v>
                  </c:pt>
                  <c:pt idx="540">
                    <c:v>4.52</c:v>
                  </c:pt>
                  <c:pt idx="541">
                    <c:v>4.45</c:v>
                  </c:pt>
                  <c:pt idx="542">
                    <c:v>4.72</c:v>
                  </c:pt>
                  <c:pt idx="543">
                    <c:v>4.65</c:v>
                  </c:pt>
                  <c:pt idx="544">
                    <c:v>11.34</c:v>
                  </c:pt>
                  <c:pt idx="545">
                    <c:v>4.53</c:v>
                  </c:pt>
                  <c:pt idx="546">
                    <c:v>6.35</c:v>
                  </c:pt>
                  <c:pt idx="547">
                    <c:v>8.51</c:v>
                  </c:pt>
                  <c:pt idx="548">
                    <c:v>8.59</c:v>
                  </c:pt>
                  <c:pt idx="549">
                    <c:v>4.13</c:v>
                  </c:pt>
                  <c:pt idx="550">
                    <c:v>4.55</c:v>
                  </c:pt>
                  <c:pt idx="551">
                    <c:v>4.52</c:v>
                  </c:pt>
                  <c:pt idx="552">
                    <c:v>5.07</c:v>
                  </c:pt>
                  <c:pt idx="553">
                    <c:v>4.04</c:v>
                  </c:pt>
                  <c:pt idx="554">
                    <c:v>5.3</c:v>
                  </c:pt>
                  <c:pt idx="555">
                    <c:v>8.64</c:v>
                  </c:pt>
                  <c:pt idx="556">
                    <c:v>4.03</c:v>
                  </c:pt>
                  <c:pt idx="557">
                    <c:v>4.26</c:v>
                  </c:pt>
                  <c:pt idx="558">
                    <c:v>5.35</c:v>
                  </c:pt>
                  <c:pt idx="559">
                    <c:v>4.9</c:v>
                  </c:pt>
                  <c:pt idx="560">
                    <c:v>4.5</c:v>
                  </c:pt>
                  <c:pt idx="561">
                    <c:v>8.38</c:v>
                  </c:pt>
                  <c:pt idx="562">
                    <c:v>7.03</c:v>
                  </c:pt>
                  <c:pt idx="563">
                    <c:v>8.75</c:v>
                  </c:pt>
                  <c:pt idx="564">
                    <c:v>9.51</c:v>
                  </c:pt>
                  <c:pt idx="565">
                    <c:v>9.36</c:v>
                  </c:pt>
                  <c:pt idx="566">
                    <c:v>4.81</c:v>
                  </c:pt>
                  <c:pt idx="567">
                    <c:v>8.08</c:v>
                  </c:pt>
                  <c:pt idx="568">
                    <c:v>6.29</c:v>
                  </c:pt>
                  <c:pt idx="569">
                    <c:v>6.29</c:v>
                  </c:pt>
                  <c:pt idx="570">
                    <c:v>5.12</c:v>
                  </c:pt>
                  <c:pt idx="571">
                    <c:v>9.95</c:v>
                  </c:pt>
                  <c:pt idx="572">
                    <c:v>9.08</c:v>
                  </c:pt>
                  <c:pt idx="573">
                    <c:v>4.82</c:v>
                  </c:pt>
                  <c:pt idx="574">
                    <c:v>4.65</c:v>
                  </c:pt>
                  <c:pt idx="575">
                    <c:v>5.16</c:v>
                  </c:pt>
                  <c:pt idx="576">
                    <c:v>10.44</c:v>
                  </c:pt>
                  <c:pt idx="577">
                    <c:v>5.69</c:v>
                  </c:pt>
                  <c:pt idx="578">
                    <c:v>6.5</c:v>
                  </c:pt>
                  <c:pt idx="579">
                    <c:v>5.73</c:v>
                  </c:pt>
                  <c:pt idx="580">
                    <c:v>5.74</c:v>
                  </c:pt>
                  <c:pt idx="581">
                    <c:v>8.7</c:v>
                  </c:pt>
                  <c:pt idx="582">
                    <c:v>5.09</c:v>
                  </c:pt>
                  <c:pt idx="583">
                    <c:v>5.57</c:v>
                  </c:pt>
                  <c:pt idx="584">
                    <c:v>10.87</c:v>
                  </c:pt>
                  <c:pt idx="585">
                    <c:v>6.02</c:v>
                  </c:pt>
                  <c:pt idx="586">
                    <c:v>7</c:v>
                  </c:pt>
                  <c:pt idx="587">
                    <c:v>5.56</c:v>
                  </c:pt>
                  <c:pt idx="588">
                    <c:v>8.45</c:v>
                  </c:pt>
                  <c:pt idx="589">
                    <c:v>6.19</c:v>
                  </c:pt>
                  <c:pt idx="590">
                    <c:v>7.71</c:v>
                  </c:pt>
                  <c:pt idx="591">
                    <c:v>4.63</c:v>
                  </c:pt>
                  <c:pt idx="592">
                    <c:v>4.61</c:v>
                  </c:pt>
                  <c:pt idx="593">
                    <c:v>9.53</c:v>
                  </c:pt>
                  <c:pt idx="594">
                    <c:v>11.43</c:v>
                  </c:pt>
                  <c:pt idx="595">
                    <c:v>7.65</c:v>
                  </c:pt>
                  <c:pt idx="596">
                    <c:v>5.87</c:v>
                  </c:pt>
                  <c:pt idx="597">
                    <c:v>4.36</c:v>
                  </c:pt>
                  <c:pt idx="598">
                    <c:v>10.12</c:v>
                  </c:pt>
                  <c:pt idx="599">
                    <c:v>4.01</c:v>
                  </c:pt>
                  <c:pt idx="600">
                    <c:v>4.77</c:v>
                  </c:pt>
                  <c:pt idx="601">
                    <c:v>6.83</c:v>
                  </c:pt>
                  <c:pt idx="602">
                    <c:v>6.14</c:v>
                  </c:pt>
                  <c:pt idx="603">
                    <c:v>5.6</c:v>
                  </c:pt>
                  <c:pt idx="604">
                    <c:v>4.8</c:v>
                  </c:pt>
                  <c:pt idx="605">
                    <c:v>11.89</c:v>
                  </c:pt>
                  <c:pt idx="606">
                    <c:v>4.73</c:v>
                  </c:pt>
                  <c:pt idx="607">
                    <c:v>4.61</c:v>
                  </c:pt>
                  <c:pt idx="608">
                    <c:v>7.3</c:v>
                  </c:pt>
                  <c:pt idx="609">
                    <c:v>5.88</c:v>
                  </c:pt>
                  <c:pt idx="610">
                    <c:v>4.06</c:v>
                  </c:pt>
                  <c:pt idx="611">
                    <c:v>4.9</c:v>
                  </c:pt>
                  <c:pt idx="612">
                    <c:v>5.52</c:v>
                  </c:pt>
                  <c:pt idx="613">
                    <c:v>5.2</c:v>
                  </c:pt>
                  <c:pt idx="614">
                    <c:v>7.59</c:v>
                  </c:pt>
                  <c:pt idx="615">
                    <c:v>8.28</c:v>
                  </c:pt>
                  <c:pt idx="616">
                    <c:v>6.72</c:v>
                  </c:pt>
                  <c:pt idx="617">
                    <c:v>5.47</c:v>
                  </c:pt>
                  <c:pt idx="618">
                    <c:v>4.71</c:v>
                  </c:pt>
                  <c:pt idx="619">
                    <c:v>5.49</c:v>
                  </c:pt>
                  <c:pt idx="620">
                    <c:v>4.72</c:v>
                  </c:pt>
                  <c:pt idx="621">
                    <c:v>6.7</c:v>
                  </c:pt>
                  <c:pt idx="622">
                    <c:v>5.5</c:v>
                  </c:pt>
                  <c:pt idx="623">
                    <c:v>4.46</c:v>
                  </c:pt>
                  <c:pt idx="624">
                    <c:v>5.29</c:v>
                  </c:pt>
                  <c:pt idx="625">
                    <c:v>10.99</c:v>
                  </c:pt>
                  <c:pt idx="626">
                    <c:v>5.2</c:v>
                  </c:pt>
                  <c:pt idx="627">
                    <c:v>9.66</c:v>
                  </c:pt>
                  <c:pt idx="628">
                    <c:v>4.22</c:v>
                  </c:pt>
                  <c:pt idx="629">
                    <c:v>11.78</c:v>
                  </c:pt>
                  <c:pt idx="630">
                    <c:v>9.62</c:v>
                  </c:pt>
                  <c:pt idx="631">
                    <c:v>10.78</c:v>
                  </c:pt>
                  <c:pt idx="632">
                    <c:v>5.11</c:v>
                  </c:pt>
                  <c:pt idx="633">
                    <c:v>7.18</c:v>
                  </c:pt>
                  <c:pt idx="634">
                    <c:v>4.96</c:v>
                  </c:pt>
                  <c:pt idx="635">
                    <c:v>4.67</c:v>
                  </c:pt>
                  <c:pt idx="636">
                    <c:v>5.06</c:v>
                  </c:pt>
                  <c:pt idx="637">
                    <c:v>5.02</c:v>
                  </c:pt>
                  <c:pt idx="638">
                    <c:v>7.76</c:v>
                  </c:pt>
                  <c:pt idx="639">
                    <c:v>9.32</c:v>
                  </c:pt>
                  <c:pt idx="640">
                    <c:v>5.31</c:v>
                  </c:pt>
                  <c:pt idx="641">
                    <c:v>5.56</c:v>
                  </c:pt>
                  <c:pt idx="642">
                    <c:v>7.11</c:v>
                  </c:pt>
                  <c:pt idx="643">
                    <c:v>5.13</c:v>
                  </c:pt>
                  <c:pt idx="644">
                    <c:v>10.2</c:v>
                  </c:pt>
                  <c:pt idx="645">
                    <c:v>10.4</c:v>
                  </c:pt>
                  <c:pt idx="646">
                    <c:v>10.67</c:v>
                  </c:pt>
                  <c:pt idx="647">
                    <c:v>4.65</c:v>
                  </c:pt>
                  <c:pt idx="648">
                    <c:v>5.65</c:v>
                  </c:pt>
                  <c:pt idx="649">
                    <c:v>11.97</c:v>
                  </c:pt>
                  <c:pt idx="650">
                    <c:v>6.71</c:v>
                  </c:pt>
                  <c:pt idx="651">
                    <c:v>11.92</c:v>
                  </c:pt>
                  <c:pt idx="652">
                    <c:v>5.35</c:v>
                  </c:pt>
                  <c:pt idx="653">
                    <c:v>8.96</c:v>
                  </c:pt>
                  <c:pt idx="654">
                    <c:v>11.93</c:v>
                  </c:pt>
                  <c:pt idx="655">
                    <c:v>9.59</c:v>
                  </c:pt>
                  <c:pt idx="656">
                    <c:v>11.88</c:v>
                  </c:pt>
                  <c:pt idx="657">
                    <c:v>4.64</c:v>
                  </c:pt>
                  <c:pt idx="658">
                    <c:v>9.53</c:v>
                  </c:pt>
                  <c:pt idx="659">
                    <c:v>5.29</c:v>
                  </c:pt>
                  <c:pt idx="660">
                    <c:v>10.95</c:v>
                  </c:pt>
                  <c:pt idx="661">
                    <c:v>9.17</c:v>
                  </c:pt>
                  <c:pt idx="662">
                    <c:v>7.39</c:v>
                  </c:pt>
                  <c:pt idx="663">
                    <c:v>9.13</c:v>
                  </c:pt>
                  <c:pt idx="664">
                    <c:v>10.4</c:v>
                  </c:pt>
                  <c:pt idx="665">
                    <c:v>9.46</c:v>
                  </c:pt>
                  <c:pt idx="666">
                    <c:v>8.69</c:v>
                  </c:pt>
                  <c:pt idx="667">
                    <c:v>4.23</c:v>
                  </c:pt>
                  <c:pt idx="668">
                    <c:v>9.16</c:v>
                  </c:pt>
                  <c:pt idx="669">
                    <c:v>8.26</c:v>
                  </c:pt>
                  <c:pt idx="670">
                    <c:v>11.25</c:v>
                  </c:pt>
                  <c:pt idx="671">
                    <c:v>6.74</c:v>
                  </c:pt>
                  <c:pt idx="672">
                    <c:v>4.87</c:v>
                  </c:pt>
                  <c:pt idx="673">
                    <c:v>6.68</c:v>
                  </c:pt>
                  <c:pt idx="674">
                    <c:v>5.02</c:v>
                  </c:pt>
                  <c:pt idx="675">
                    <c:v>10.64</c:v>
                  </c:pt>
                  <c:pt idx="676">
                    <c:v>8.74</c:v>
                  </c:pt>
                  <c:pt idx="677">
                    <c:v>5.64</c:v>
                  </c:pt>
                  <c:pt idx="678">
                    <c:v>10.37</c:v>
                  </c:pt>
                  <c:pt idx="679">
                    <c:v>9.56</c:v>
                  </c:pt>
                  <c:pt idx="680">
                    <c:v>8.23</c:v>
                  </c:pt>
                  <c:pt idx="681">
                    <c:v>7.03</c:v>
                  </c:pt>
                  <c:pt idx="682">
                    <c:v>5.45</c:v>
                  </c:pt>
                  <c:pt idx="683">
                    <c:v>5.76</c:v>
                  </c:pt>
                  <c:pt idx="684">
                    <c:v>5.4</c:v>
                  </c:pt>
                  <c:pt idx="685">
                    <c:v>6.35</c:v>
                  </c:pt>
                  <c:pt idx="686">
                    <c:v>6.26</c:v>
                  </c:pt>
                  <c:pt idx="687">
                    <c:v>5.97</c:v>
                  </c:pt>
                  <c:pt idx="688">
                    <c:v>5.29</c:v>
                  </c:pt>
                  <c:pt idx="689">
                    <c:v>4.27</c:v>
                  </c:pt>
                  <c:pt idx="690">
                    <c:v>5.2</c:v>
                  </c:pt>
                  <c:pt idx="691">
                    <c:v>8.23</c:v>
                  </c:pt>
                  <c:pt idx="692">
                    <c:v>10.33</c:v>
                  </c:pt>
                  <c:pt idx="693">
                    <c:v>6.13</c:v>
                  </c:pt>
                  <c:pt idx="694">
                    <c:v>8.08</c:v>
                  </c:pt>
                  <c:pt idx="695">
                    <c:v>10.49</c:v>
                  </c:pt>
                  <c:pt idx="696">
                    <c:v>8.11</c:v>
                  </c:pt>
                  <c:pt idx="697">
                    <c:v>6.6</c:v>
                  </c:pt>
                  <c:pt idx="698">
                    <c:v>10.14</c:v>
                  </c:pt>
                  <c:pt idx="699">
                    <c:v>6.06</c:v>
                  </c:pt>
                  <c:pt idx="700">
                    <c:v>9.91</c:v>
                  </c:pt>
                  <c:pt idx="701">
                    <c:v>4.14</c:v>
                  </c:pt>
                  <c:pt idx="702">
                    <c:v>4.38</c:v>
                  </c:pt>
                  <c:pt idx="703">
                    <c:v>9.83</c:v>
                  </c:pt>
                  <c:pt idx="704">
                    <c:v>11.08</c:v>
                  </c:pt>
                  <c:pt idx="705">
                    <c:v>11.01</c:v>
                  </c:pt>
                  <c:pt idx="706">
                    <c:v>4.37</c:v>
                  </c:pt>
                  <c:pt idx="707">
                    <c:v>5.91</c:v>
                  </c:pt>
                  <c:pt idx="708">
                    <c:v>7.65</c:v>
                  </c:pt>
                  <c:pt idx="709">
                    <c:v>5.37</c:v>
                  </c:pt>
                  <c:pt idx="710">
                    <c:v>5.75</c:v>
                  </c:pt>
                  <c:pt idx="711">
                    <c:v>6.79</c:v>
                  </c:pt>
                  <c:pt idx="712">
                    <c:v>7.03</c:v>
                  </c:pt>
                  <c:pt idx="713">
                    <c:v>5.41</c:v>
                  </c:pt>
                  <c:pt idx="714">
                    <c:v>8.05</c:v>
                  </c:pt>
                  <c:pt idx="715">
                    <c:v>5.94</c:v>
                  </c:pt>
                  <c:pt idx="716">
                    <c:v>5.51</c:v>
                  </c:pt>
                  <c:pt idx="717">
                    <c:v>6.55</c:v>
                  </c:pt>
                  <c:pt idx="718">
                    <c:v>5.79</c:v>
                  </c:pt>
                  <c:pt idx="719">
                    <c:v>4.56</c:v>
                  </c:pt>
                  <c:pt idx="720">
                    <c:v>7</c:v>
                  </c:pt>
                  <c:pt idx="721">
                    <c:v>6.57</c:v>
                  </c:pt>
                  <c:pt idx="722">
                    <c:v>11.61</c:v>
                  </c:pt>
                  <c:pt idx="723">
                    <c:v>8.16</c:v>
                  </c:pt>
                  <c:pt idx="724">
                    <c:v>4.48</c:v>
                  </c:pt>
                  <c:pt idx="725">
                    <c:v>4.08</c:v>
                  </c:pt>
                  <c:pt idx="726">
                    <c:v>4.4</c:v>
                  </c:pt>
                  <c:pt idx="727">
                    <c:v>9.02</c:v>
                  </c:pt>
                  <c:pt idx="728">
                    <c:v>8.06</c:v>
                  </c:pt>
                  <c:pt idx="729">
                    <c:v>6.21</c:v>
                  </c:pt>
                  <c:pt idx="730">
                    <c:v>5.79</c:v>
                  </c:pt>
                  <c:pt idx="731">
                    <c:v>5.69</c:v>
                  </c:pt>
                  <c:pt idx="732">
                    <c:v>5.36</c:v>
                  </c:pt>
                  <c:pt idx="733">
                    <c:v>11.37</c:v>
                  </c:pt>
                  <c:pt idx="734">
                    <c:v>11.87</c:v>
                  </c:pt>
                  <c:pt idx="735">
                    <c:v>4.9</c:v>
                  </c:pt>
                  <c:pt idx="736">
                    <c:v>6.7</c:v>
                  </c:pt>
                  <c:pt idx="737">
                    <c:v>10.3</c:v>
                  </c:pt>
                  <c:pt idx="738">
                    <c:v>11.14</c:v>
                  </c:pt>
                  <c:pt idx="739">
                    <c:v>4.74</c:v>
                  </c:pt>
                  <c:pt idx="740">
                    <c:v>5.96</c:v>
                  </c:pt>
                  <c:pt idx="741">
                    <c:v>4.95</c:v>
                  </c:pt>
                  <c:pt idx="742">
                    <c:v>5.21</c:v>
                  </c:pt>
                  <c:pt idx="743">
                    <c:v>4.86</c:v>
                  </c:pt>
                  <c:pt idx="744">
                    <c:v>7.79</c:v>
                  </c:pt>
                  <c:pt idx="745">
                    <c:v>7.12</c:v>
                  </c:pt>
                  <c:pt idx="746">
                    <c:v>4.67</c:v>
                  </c:pt>
                  <c:pt idx="747">
                    <c:v>9.12</c:v>
                  </c:pt>
                  <c:pt idx="748">
                    <c:v>4.15</c:v>
                  </c:pt>
                  <c:pt idx="749">
                    <c:v>6.72</c:v>
                  </c:pt>
                  <c:pt idx="750">
                    <c:v>5.01</c:v>
                  </c:pt>
                  <c:pt idx="751">
                    <c:v>10.9</c:v>
                  </c:pt>
                  <c:pt idx="752">
                    <c:v>5.52</c:v>
                  </c:pt>
                  <c:pt idx="753">
                    <c:v>4.55</c:v>
                  </c:pt>
                  <c:pt idx="754">
                    <c:v>11.76</c:v>
                  </c:pt>
                  <c:pt idx="755">
                    <c:v>7.06</c:v>
                  </c:pt>
                  <c:pt idx="756">
                    <c:v>11.35</c:v>
                  </c:pt>
                  <c:pt idx="757">
                    <c:v>5.52</c:v>
                  </c:pt>
                  <c:pt idx="758">
                    <c:v>7.86</c:v>
                  </c:pt>
                  <c:pt idx="759">
                    <c:v>11.38</c:v>
                  </c:pt>
                  <c:pt idx="760">
                    <c:v>10.48</c:v>
                  </c:pt>
                  <c:pt idx="761">
                    <c:v>5.04</c:v>
                  </c:pt>
                  <c:pt idx="762">
                    <c:v>9.06</c:v>
                  </c:pt>
                  <c:pt idx="763">
                    <c:v>11.07</c:v>
                  </c:pt>
                  <c:pt idx="764">
                    <c:v>10.45</c:v>
                  </c:pt>
                  <c:pt idx="765">
                    <c:v>8.63</c:v>
                  </c:pt>
                  <c:pt idx="766">
                    <c:v>5.28</c:v>
                  </c:pt>
                  <c:pt idx="767">
                    <c:v>7.49</c:v>
                  </c:pt>
                  <c:pt idx="768">
                    <c:v>4.27</c:v>
                  </c:pt>
                  <c:pt idx="769">
                    <c:v>9.22</c:v>
                  </c:pt>
                  <c:pt idx="770">
                    <c:v>5.99</c:v>
                  </c:pt>
                  <c:pt idx="771">
                    <c:v>5.86</c:v>
                  </c:pt>
                  <c:pt idx="772">
                    <c:v>5.19</c:v>
                  </c:pt>
                  <c:pt idx="773">
                    <c:v>4.37</c:v>
                  </c:pt>
                  <c:pt idx="774">
                    <c:v>5.32</c:v>
                  </c:pt>
                  <c:pt idx="775">
                    <c:v>5.64</c:v>
                  </c:pt>
                  <c:pt idx="776">
                    <c:v>5.59</c:v>
                  </c:pt>
                  <c:pt idx="777">
                    <c:v>5.29</c:v>
                  </c:pt>
                  <c:pt idx="778">
                    <c:v>6.65</c:v>
                  </c:pt>
                  <c:pt idx="779">
                    <c:v>5.68</c:v>
                  </c:pt>
                  <c:pt idx="780">
                    <c:v>4.49</c:v>
                  </c:pt>
                  <c:pt idx="781">
                    <c:v>6.9</c:v>
                  </c:pt>
                  <c:pt idx="782">
                    <c:v>11.52</c:v>
                  </c:pt>
                  <c:pt idx="783">
                    <c:v>11.24</c:v>
                  </c:pt>
                  <c:pt idx="784">
                    <c:v>10.98</c:v>
                  </c:pt>
                  <c:pt idx="785">
                    <c:v>5.42</c:v>
                  </c:pt>
                  <c:pt idx="786">
                    <c:v>10.97</c:v>
                  </c:pt>
                  <c:pt idx="787">
                    <c:v>9.56</c:v>
                  </c:pt>
                  <c:pt idx="788">
                    <c:v>9.4</c:v>
                  </c:pt>
                  <c:pt idx="789">
                    <c:v>8.48</c:v>
                  </c:pt>
                  <c:pt idx="790">
                    <c:v>5.57</c:v>
                  </c:pt>
                  <c:pt idx="791">
                    <c:v>6.94</c:v>
                  </c:pt>
                  <c:pt idx="792">
                    <c:v>4.05</c:v>
                  </c:pt>
                  <c:pt idx="793">
                    <c:v>10.22</c:v>
                  </c:pt>
                  <c:pt idx="794">
                    <c:v>9.24</c:v>
                  </c:pt>
                  <c:pt idx="795">
                    <c:v>8.6</c:v>
                  </c:pt>
                  <c:pt idx="796">
                    <c:v>9.32</c:v>
                  </c:pt>
                  <c:pt idx="797">
                    <c:v>6.12</c:v>
                  </c:pt>
                  <c:pt idx="798">
                    <c:v>9.19</c:v>
                  </c:pt>
                  <c:pt idx="799">
                    <c:v>5.84</c:v>
                  </c:pt>
                  <c:pt idx="800">
                    <c:v>7.19</c:v>
                  </c:pt>
                  <c:pt idx="801">
                    <c:v>9.39</c:v>
                  </c:pt>
                  <c:pt idx="802">
                    <c:v>4.27</c:v>
                  </c:pt>
                  <c:pt idx="803">
                    <c:v>11.71</c:v>
                  </c:pt>
                  <c:pt idx="804">
                    <c:v>5.29</c:v>
                  </c:pt>
                  <c:pt idx="805">
                    <c:v>6</c:v>
                  </c:pt>
                  <c:pt idx="806">
                    <c:v>10.64</c:v>
                  </c:pt>
                  <c:pt idx="807">
                    <c:v>8.21</c:v>
                  </c:pt>
                  <c:pt idx="808">
                    <c:v>5.58</c:v>
                  </c:pt>
                  <c:pt idx="809">
                    <c:v>8.75</c:v>
                  </c:pt>
                  <c:pt idx="810">
                    <c:v>11.86</c:v>
                  </c:pt>
                  <c:pt idx="811">
                    <c:v>11.46</c:v>
                  </c:pt>
                  <c:pt idx="812">
                    <c:v>9.03</c:v>
                  </c:pt>
                  <c:pt idx="813">
                    <c:v>8.26</c:v>
                  </c:pt>
                  <c:pt idx="814">
                    <c:v>5.42</c:v>
                  </c:pt>
                  <c:pt idx="815">
                    <c:v>11.33</c:v>
                  </c:pt>
                  <c:pt idx="816">
                    <c:v>7.69</c:v>
                  </c:pt>
                  <c:pt idx="817">
                    <c:v>8.77</c:v>
                  </c:pt>
                  <c:pt idx="818">
                    <c:v>4.91</c:v>
                  </c:pt>
                  <c:pt idx="819">
                    <c:v>4.95</c:v>
                  </c:pt>
                  <c:pt idx="820">
                    <c:v>10.8</c:v>
                  </c:pt>
                  <c:pt idx="821">
                    <c:v>7.21</c:v>
                  </c:pt>
                  <c:pt idx="822">
                    <c:v>5.12</c:v>
                  </c:pt>
                  <c:pt idx="823">
                    <c:v>4.62</c:v>
                  </c:pt>
                  <c:pt idx="824">
                    <c:v>7.68</c:v>
                  </c:pt>
                  <c:pt idx="825">
                    <c:v>6.79</c:v>
                  </c:pt>
                  <c:pt idx="826">
                    <c:v>11.09</c:v>
                  </c:pt>
                  <c:pt idx="827">
                    <c:v>5.24</c:v>
                  </c:pt>
                  <c:pt idx="828">
                    <c:v>7.51</c:v>
                  </c:pt>
                  <c:pt idx="829">
                    <c:v>4.13</c:v>
                  </c:pt>
                  <c:pt idx="830">
                    <c:v>8.38</c:v>
                  </c:pt>
                  <c:pt idx="831">
                    <c:v>8.07</c:v>
                  </c:pt>
                  <c:pt idx="832">
                    <c:v>8.95</c:v>
                  </c:pt>
                  <c:pt idx="833">
                    <c:v>6.31</c:v>
                  </c:pt>
                  <c:pt idx="834">
                    <c:v>7.19</c:v>
                  </c:pt>
                  <c:pt idx="835">
                    <c:v>6.11</c:v>
                  </c:pt>
                  <c:pt idx="836">
                    <c:v>6.02</c:v>
                  </c:pt>
                  <c:pt idx="837">
                    <c:v>11.86</c:v>
                  </c:pt>
                  <c:pt idx="838">
                    <c:v>8.25</c:v>
                  </c:pt>
                  <c:pt idx="839">
                    <c:v>8.13</c:v>
                  </c:pt>
                  <c:pt idx="840">
                    <c:v>10.1</c:v>
                  </c:pt>
                  <c:pt idx="841">
                    <c:v>5.89</c:v>
                  </c:pt>
                  <c:pt idx="842">
                    <c:v>4.97</c:v>
                  </c:pt>
                  <c:pt idx="843">
                    <c:v>9.9</c:v>
                  </c:pt>
                  <c:pt idx="844">
                    <c:v>9.05</c:v>
                  </c:pt>
                  <c:pt idx="845">
                    <c:v>10.93</c:v>
                  </c:pt>
                  <c:pt idx="846">
                    <c:v>7.58</c:v>
                  </c:pt>
                  <c:pt idx="847">
                    <c:v>11</c:v>
                  </c:pt>
                  <c:pt idx="848">
                    <c:v>5.06</c:v>
                  </c:pt>
                  <c:pt idx="849">
                    <c:v>6.11</c:v>
                  </c:pt>
                  <c:pt idx="850">
                    <c:v>6.66</c:v>
                  </c:pt>
                  <c:pt idx="851">
                    <c:v>4.02</c:v>
                  </c:pt>
                  <c:pt idx="852">
                    <c:v>8.81</c:v>
                  </c:pt>
                  <c:pt idx="853">
                    <c:v>7.92</c:v>
                  </c:pt>
                  <c:pt idx="854">
                    <c:v>7.48</c:v>
                  </c:pt>
                  <c:pt idx="855">
                    <c:v>4.62</c:v>
                  </c:pt>
                  <c:pt idx="856">
                    <c:v>8.47</c:v>
                  </c:pt>
                  <c:pt idx="857">
                    <c:v>10.58</c:v>
                  </c:pt>
                  <c:pt idx="858">
                    <c:v>7.48</c:v>
                  </c:pt>
                  <c:pt idx="859">
                    <c:v>7.82</c:v>
                  </c:pt>
                  <c:pt idx="860">
                    <c:v>4.96</c:v>
                  </c:pt>
                  <c:pt idx="861">
                    <c:v>6.15</c:v>
                  </c:pt>
                  <c:pt idx="862">
                    <c:v>4.62</c:v>
                  </c:pt>
                  <c:pt idx="863">
                    <c:v>4.87</c:v>
                  </c:pt>
                  <c:pt idx="864">
                    <c:v>4.63</c:v>
                  </c:pt>
                  <c:pt idx="865">
                    <c:v>11.93</c:v>
                  </c:pt>
                  <c:pt idx="866">
                    <c:v>5.65</c:v>
                  </c:pt>
                  <c:pt idx="867">
                    <c:v>11.21</c:v>
                  </c:pt>
                  <c:pt idx="868">
                    <c:v>10.62</c:v>
                  </c:pt>
                  <c:pt idx="869">
                    <c:v>10.7</c:v>
                  </c:pt>
                  <c:pt idx="870">
                    <c:v>10.02</c:v>
                  </c:pt>
                  <c:pt idx="871">
                    <c:v>4.85</c:v>
                  </c:pt>
                  <c:pt idx="872">
                    <c:v>4.39</c:v>
                  </c:pt>
                  <c:pt idx="873">
                    <c:v>8.24</c:v>
                  </c:pt>
                  <c:pt idx="874">
                    <c:v>9.77</c:v>
                  </c:pt>
                  <c:pt idx="875">
                    <c:v>5.5</c:v>
                  </c:pt>
                  <c:pt idx="876">
                    <c:v>11.84</c:v>
                  </c:pt>
                  <c:pt idx="877">
                    <c:v>4.66</c:v>
                  </c:pt>
                  <c:pt idx="878">
                    <c:v>11.11</c:v>
                  </c:pt>
                  <c:pt idx="879">
                    <c:v>7.72</c:v>
                  </c:pt>
                  <c:pt idx="880">
                    <c:v>5.55</c:v>
                  </c:pt>
                  <c:pt idx="881">
                    <c:v>5.05</c:v>
                  </c:pt>
                  <c:pt idx="882">
                    <c:v>8.69</c:v>
                  </c:pt>
                  <c:pt idx="883">
                    <c:v>5.9</c:v>
                  </c:pt>
                  <c:pt idx="884">
                    <c:v>6.29</c:v>
                  </c:pt>
                  <c:pt idx="885">
                    <c:v>5.84</c:v>
                  </c:pt>
                  <c:pt idx="886">
                    <c:v>6.12</c:v>
                  </c:pt>
                  <c:pt idx="887">
                    <c:v>6.24</c:v>
                  </c:pt>
                  <c:pt idx="888">
                    <c:v>6.25</c:v>
                  </c:pt>
                  <c:pt idx="889">
                    <c:v>11.96</c:v>
                  </c:pt>
                  <c:pt idx="890">
                    <c:v>7.69</c:v>
                  </c:pt>
                  <c:pt idx="891">
                    <c:v>8.83</c:v>
                  </c:pt>
                  <c:pt idx="892">
                    <c:v>4.41</c:v>
                  </c:pt>
                  <c:pt idx="893">
                    <c:v>9.1</c:v>
                  </c:pt>
                  <c:pt idx="894">
                    <c:v>11.52</c:v>
                  </c:pt>
                  <c:pt idx="895">
                    <c:v>10.95</c:v>
                  </c:pt>
                  <c:pt idx="896">
                    <c:v>11.5</c:v>
                  </c:pt>
                  <c:pt idx="897">
                    <c:v>9.88</c:v>
                  </c:pt>
                  <c:pt idx="898">
                    <c:v>6.2</c:v>
                  </c:pt>
                  <c:pt idx="899">
                    <c:v>8.41</c:v>
                  </c:pt>
                  <c:pt idx="900">
                    <c:v>5.07</c:v>
                  </c:pt>
                  <c:pt idx="901">
                    <c:v>4.06</c:v>
                  </c:pt>
                  <c:pt idx="902">
                    <c:v>10.52</c:v>
                  </c:pt>
                  <c:pt idx="903">
                    <c:v>9.65</c:v>
                  </c:pt>
                  <c:pt idx="904">
                    <c:v>6.21</c:v>
                  </c:pt>
                  <c:pt idx="905">
                    <c:v>4.76</c:v>
                  </c:pt>
                  <c:pt idx="906">
                    <c:v>5.73</c:v>
                  </c:pt>
                  <c:pt idx="907">
                    <c:v>10.78</c:v>
                  </c:pt>
                  <c:pt idx="908">
                    <c:v>5.08</c:v>
                  </c:pt>
                  <c:pt idx="909">
                    <c:v>11.39</c:v>
                  </c:pt>
                  <c:pt idx="910">
                    <c:v>5.35</c:v>
                  </c:pt>
                  <c:pt idx="911">
                    <c:v>5.6</c:v>
                  </c:pt>
                  <c:pt idx="912">
                    <c:v>4.27</c:v>
                  </c:pt>
                  <c:pt idx="913">
                    <c:v>5.57</c:v>
                  </c:pt>
                  <c:pt idx="914">
                    <c:v>5.68</c:v>
                  </c:pt>
                  <c:pt idx="915">
                    <c:v>5.3</c:v>
                  </c:pt>
                  <c:pt idx="916">
                    <c:v>9.45</c:v>
                  </c:pt>
                  <c:pt idx="917">
                    <c:v>6.79</c:v>
                  </c:pt>
                  <c:pt idx="918">
                    <c:v>11.1</c:v>
                  </c:pt>
                  <c:pt idx="919">
                    <c:v>7.26</c:v>
                  </c:pt>
                  <c:pt idx="920">
                    <c:v>5.27</c:v>
                  </c:pt>
                  <c:pt idx="921">
                    <c:v>5.46</c:v>
                  </c:pt>
                  <c:pt idx="922">
                    <c:v>8.13</c:v>
                  </c:pt>
                  <c:pt idx="923">
                    <c:v>4.25</c:v>
                  </c:pt>
                  <c:pt idx="924">
                    <c:v>8.68</c:v>
                  </c:pt>
                  <c:pt idx="925">
                    <c:v>6.25</c:v>
                  </c:pt>
                  <c:pt idx="926">
                    <c:v>4.47</c:v>
                  </c:pt>
                  <c:pt idx="927">
                    <c:v>8.31</c:v>
                  </c:pt>
                  <c:pt idx="928">
                    <c:v>5.68</c:v>
                  </c:pt>
                  <c:pt idx="929">
                    <c:v>4.75</c:v>
                  </c:pt>
                  <c:pt idx="930">
                    <c:v>6.31</c:v>
                  </c:pt>
                  <c:pt idx="931">
                    <c:v>6.28</c:v>
                  </c:pt>
                  <c:pt idx="932">
                    <c:v>9.29</c:v>
                  </c:pt>
                  <c:pt idx="933">
                    <c:v>5.79</c:v>
                  </c:pt>
                  <c:pt idx="934">
                    <c:v>4.54</c:v>
                  </c:pt>
                  <c:pt idx="935">
                    <c:v>4.68</c:v>
                  </c:pt>
                  <c:pt idx="936">
                    <c:v>5.88</c:v>
                  </c:pt>
                  <c:pt idx="937">
                    <c:v>5.42</c:v>
                  </c:pt>
                  <c:pt idx="938">
                    <c:v>4.16</c:v>
                  </c:pt>
                  <c:pt idx="939">
                    <c:v>7.05</c:v>
                  </c:pt>
                  <c:pt idx="940">
                    <c:v>5.63</c:v>
                  </c:pt>
                  <c:pt idx="941">
                    <c:v>4.24</c:v>
                  </c:pt>
                  <c:pt idx="942">
                    <c:v>4.96</c:v>
                  </c:pt>
                  <c:pt idx="943">
                    <c:v>4.34</c:v>
                  </c:pt>
                  <c:pt idx="944">
                    <c:v>5.43</c:v>
                  </c:pt>
                  <c:pt idx="945">
                    <c:v>8.33</c:v>
                  </c:pt>
                  <c:pt idx="946">
                    <c:v>5.63</c:v>
                  </c:pt>
                  <c:pt idx="947">
                    <c:v>7.23</c:v>
                  </c:pt>
                  <c:pt idx="948">
                    <c:v>10.57</c:v>
                  </c:pt>
                  <c:pt idx="949">
                    <c:v>7.92</c:v>
                  </c:pt>
                  <c:pt idx="950">
                    <c:v>10.12</c:v>
                  </c:pt>
                  <c:pt idx="951">
                    <c:v>7.91</c:v>
                  </c:pt>
                  <c:pt idx="952">
                    <c:v>10.9</c:v>
                  </c:pt>
                  <c:pt idx="953">
                    <c:v>11.83</c:v>
                  </c:pt>
                  <c:pt idx="954">
                    <c:v>7.42</c:v>
                  </c:pt>
                  <c:pt idx="955">
                    <c:v>5.62</c:v>
                  </c:pt>
                  <c:pt idx="956">
                    <c:v>7.16</c:v>
                  </c:pt>
                  <c:pt idx="957">
                    <c:v>9.89</c:v>
                  </c:pt>
                  <c:pt idx="958">
                    <c:v>5.14</c:v>
                  </c:pt>
                  <c:pt idx="959">
                    <c:v>5.61</c:v>
                  </c:pt>
                  <c:pt idx="960">
                    <c:v>5.51</c:v>
                  </c:pt>
                  <c:pt idx="961">
                    <c:v>8.38</c:v>
                  </c:pt>
                  <c:pt idx="962">
                    <c:v>4.68</c:v>
                  </c:pt>
                  <c:pt idx="963">
                    <c:v>4.36</c:v>
                  </c:pt>
                  <c:pt idx="964">
                    <c:v>7.74</c:v>
                  </c:pt>
                  <c:pt idx="965">
                    <c:v>4.05</c:v>
                  </c:pt>
                  <c:pt idx="966">
                    <c:v>11.49</c:v>
                  </c:pt>
                  <c:pt idx="967">
                    <c:v>5.65</c:v>
                  </c:pt>
                  <c:pt idx="968">
                    <c:v>4.29</c:v>
                  </c:pt>
                  <c:pt idx="969">
                    <c:v>4.74</c:v>
                  </c:pt>
                  <c:pt idx="970">
                    <c:v>7.6</c:v>
                  </c:pt>
                  <c:pt idx="971">
                    <c:v>8.5</c:v>
                  </c:pt>
                  <c:pt idx="972">
                    <c:v>11.22</c:v>
                  </c:pt>
                  <c:pt idx="973">
                    <c:v>5.1</c:v>
                  </c:pt>
                  <c:pt idx="974">
                    <c:v>5.43</c:v>
                  </c:pt>
                  <c:pt idx="975">
                    <c:v>5.82</c:v>
                  </c:pt>
                  <c:pt idx="976">
                    <c:v>6.05</c:v>
                  </c:pt>
                  <c:pt idx="977">
                    <c:v>6.38</c:v>
                  </c:pt>
                  <c:pt idx="978">
                    <c:v>5.73</c:v>
                  </c:pt>
                  <c:pt idx="979">
                    <c:v>5.47</c:v>
                  </c:pt>
                  <c:pt idx="980">
                    <c:v>11.3</c:v>
                  </c:pt>
                  <c:pt idx="981">
                    <c:v>6.72</c:v>
                  </c:pt>
                  <c:pt idx="982">
                    <c:v>5.36</c:v>
                  </c:pt>
                  <c:pt idx="983">
                    <c:v>9.88</c:v>
                  </c:pt>
                  <c:pt idx="984">
                    <c:v>4.11</c:v>
                  </c:pt>
                  <c:pt idx="985">
                    <c:v>7.48</c:v>
                  </c:pt>
                  <c:pt idx="986">
                    <c:v>9.18</c:v>
                  </c:pt>
                  <c:pt idx="987">
                    <c:v>4.51</c:v>
                  </c:pt>
                  <c:pt idx="988">
                    <c:v>7.33</c:v>
                  </c:pt>
                  <c:pt idx="989">
                    <c:v>10.56</c:v>
                  </c:pt>
                  <c:pt idx="990">
                    <c:v>4.01</c:v>
                  </c:pt>
                  <c:pt idx="991">
                    <c:v>5.64</c:v>
                  </c:pt>
                  <c:pt idx="992">
                    <c:v>8.02</c:v>
                  </c:pt>
                  <c:pt idx="993">
                    <c:v>7.2</c:v>
                  </c:pt>
                  <c:pt idx="994">
                    <c:v>4.55</c:v>
                  </c:pt>
                  <c:pt idx="995">
                    <c:v>9.03</c:v>
                  </c:pt>
                  <c:pt idx="996">
                    <c:v>5.2</c:v>
                  </c:pt>
                  <c:pt idx="997">
                    <c:v>8.3</c:v>
                  </c:pt>
                  <c:pt idx="998">
                    <c:v>5.56</c:v>
                  </c:pt>
                  <c:pt idx="999">
                    <c:v>4.15</c:v>
                  </c:pt>
                  <c:pt idx="1000">
                    <c:v>5.99</c:v>
                  </c:pt>
                  <c:pt idx="1001">
                    <c:v>5.8</c:v>
                  </c:pt>
                  <c:pt idx="1002">
                    <c:v>7.32</c:v>
                  </c:pt>
                  <c:pt idx="1003">
                    <c:v>5.16</c:v>
                  </c:pt>
                  <c:pt idx="1004">
                    <c:v>5.96</c:v>
                  </c:pt>
                  <c:pt idx="1005">
                    <c:v>4.85</c:v>
                  </c:pt>
                  <c:pt idx="1006">
                    <c:v>5.09</c:v>
                  </c:pt>
                  <c:pt idx="1007">
                    <c:v>4.94</c:v>
                  </c:pt>
                  <c:pt idx="1008">
                    <c:v>4.92</c:v>
                  </c:pt>
                  <c:pt idx="1009">
                    <c:v>6.05</c:v>
                  </c:pt>
                  <c:pt idx="1010">
                    <c:v>4.67</c:v>
                  </c:pt>
                  <c:pt idx="1011">
                    <c:v>9.81</c:v>
                  </c:pt>
                  <c:pt idx="1012">
                    <c:v>6.06</c:v>
                  </c:pt>
                  <c:pt idx="1013">
                    <c:v>5.19</c:v>
                  </c:pt>
                  <c:pt idx="1014">
                    <c:v>10.16</c:v>
                  </c:pt>
                  <c:pt idx="1015">
                    <c:v>4.68</c:v>
                  </c:pt>
                  <c:pt idx="1016">
                    <c:v>5.32</c:v>
                  </c:pt>
                  <c:pt idx="1017">
                    <c:v>6.99</c:v>
                  </c:pt>
                  <c:pt idx="1018">
                    <c:v>5.55</c:v>
                  </c:pt>
                  <c:pt idx="1019">
                    <c:v>6.94</c:v>
                  </c:pt>
                  <c:pt idx="1020">
                    <c:v>4.2</c:v>
                  </c:pt>
                  <c:pt idx="1021">
                    <c:v>5.59</c:v>
                  </c:pt>
                  <c:pt idx="1022">
                    <c:v>9.96</c:v>
                  </c:pt>
                  <c:pt idx="1023">
                    <c:v>7.37</c:v>
                  </c:pt>
                  <c:pt idx="1024">
                    <c:v>5.06</c:v>
                  </c:pt>
                  <c:pt idx="1025">
                    <c:v>8.21</c:v>
                  </c:pt>
                  <c:pt idx="1026">
                    <c:v>10.34</c:v>
                  </c:pt>
                  <c:pt idx="1027">
                    <c:v>5.51</c:v>
                  </c:pt>
                  <c:pt idx="1028">
                    <c:v>11.2</c:v>
                  </c:pt>
                  <c:pt idx="1029">
                    <c:v>4.35</c:v>
                  </c:pt>
                  <c:pt idx="1030">
                    <c:v>10.45</c:v>
                  </c:pt>
                  <c:pt idx="1031">
                    <c:v>4.07</c:v>
                  </c:pt>
                  <c:pt idx="1032">
                    <c:v>8.34</c:v>
                  </c:pt>
                  <c:pt idx="1033">
                    <c:v>7.41</c:v>
                  </c:pt>
                  <c:pt idx="1034">
                    <c:v>4.31</c:v>
                  </c:pt>
                  <c:pt idx="1035">
                    <c:v>10.83</c:v>
                  </c:pt>
                  <c:pt idx="1036">
                    <c:v>11.31</c:v>
                  </c:pt>
                  <c:pt idx="1037">
                    <c:v>11.81</c:v>
                  </c:pt>
                  <c:pt idx="1038">
                    <c:v>8.26</c:v>
                  </c:pt>
                  <c:pt idx="1039">
                    <c:v>10.74</c:v>
                  </c:pt>
                  <c:pt idx="1040">
                    <c:v>7.69</c:v>
                  </c:pt>
                  <c:pt idx="1041">
                    <c:v>4.84</c:v>
                  </c:pt>
                  <c:pt idx="1042">
                    <c:v>9.77</c:v>
                  </c:pt>
                  <c:pt idx="1043">
                    <c:v>5.84</c:v>
                  </c:pt>
                  <c:pt idx="1044">
                    <c:v>8.7</c:v>
                  </c:pt>
                  <c:pt idx="1045">
                    <c:v>10.79</c:v>
                  </c:pt>
                  <c:pt idx="1046">
                    <c:v>4.32</c:v>
                  </c:pt>
                  <c:pt idx="1047">
                    <c:v>7.19</c:v>
                  </c:pt>
                  <c:pt idx="1048">
                    <c:v>11.94</c:v>
                  </c:pt>
                  <c:pt idx="1049">
                    <c:v>5.56</c:v>
                  </c:pt>
                  <c:pt idx="1050">
                    <c:v>5.64</c:v>
                  </c:pt>
                  <c:pt idx="1051">
                    <c:v>4.65</c:v>
                  </c:pt>
                  <c:pt idx="1052">
                    <c:v>9.05</c:v>
                  </c:pt>
                  <c:pt idx="1053">
                    <c:v>4.52</c:v>
                  </c:pt>
                  <c:pt idx="1054">
                    <c:v>4.62</c:v>
                  </c:pt>
                  <c:pt idx="1055">
                    <c:v>5.87</c:v>
                  </c:pt>
                  <c:pt idx="1056">
                    <c:v>5.71</c:v>
                  </c:pt>
                  <c:pt idx="1057">
                    <c:v>9.08</c:v>
                  </c:pt>
                  <c:pt idx="1058">
                    <c:v>5.3</c:v>
                  </c:pt>
                  <c:pt idx="1059">
                    <c:v>11.76</c:v>
                  </c:pt>
                  <c:pt idx="1060">
                    <c:v>5.11</c:v>
                  </c:pt>
                  <c:pt idx="1061">
                    <c:v>5.54</c:v>
                  </c:pt>
                  <c:pt idx="1062">
                    <c:v>8.87</c:v>
                  </c:pt>
                  <c:pt idx="1063">
                    <c:v>5.96</c:v>
                  </c:pt>
                  <c:pt idx="1064">
                    <c:v>4.44</c:v>
                  </c:pt>
                  <c:pt idx="1065">
                    <c:v>4.65</c:v>
                  </c:pt>
                  <c:pt idx="1066">
                    <c:v>5.64</c:v>
                  </c:pt>
                  <c:pt idx="1067">
                    <c:v>10.19</c:v>
                  </c:pt>
                  <c:pt idx="1068">
                    <c:v>10.79</c:v>
                  </c:pt>
                  <c:pt idx="1069">
                    <c:v>4.24</c:v>
                  </c:pt>
                  <c:pt idx="1070">
                    <c:v>5.83</c:v>
                  </c:pt>
                  <c:pt idx="1071">
                    <c:v>11.85</c:v>
                  </c:pt>
                  <c:pt idx="1072">
                    <c:v>5.98</c:v>
                  </c:pt>
                  <c:pt idx="1073">
                    <c:v>4.26</c:v>
                  </c:pt>
                  <c:pt idx="1074">
                    <c:v>4.96</c:v>
                  </c:pt>
                  <c:pt idx="1075">
                    <c:v>4</c:v>
                  </c:pt>
                  <c:pt idx="1076">
                    <c:v>4.15</c:v>
                  </c:pt>
                  <c:pt idx="1077">
                    <c:v>11.36</c:v>
                  </c:pt>
                  <c:pt idx="1078">
                    <c:v>7.53</c:v>
                  </c:pt>
                  <c:pt idx="1079">
                    <c:v>7.95</c:v>
                  </c:pt>
                  <c:pt idx="1080">
                    <c:v>8.5</c:v>
                  </c:pt>
                  <c:pt idx="1081">
                    <c:v>5.89</c:v>
                  </c:pt>
                  <c:pt idx="1082">
                    <c:v>8.76</c:v>
                  </c:pt>
                  <c:pt idx="1083">
                    <c:v>4.11</c:v>
                  </c:pt>
                  <c:pt idx="1084">
                    <c:v>7.56</c:v>
                  </c:pt>
                  <c:pt idx="1085">
                    <c:v>4.17</c:v>
                  </c:pt>
                  <c:pt idx="1086">
                    <c:v>11.42</c:v>
                  </c:pt>
                  <c:pt idx="1087">
                    <c:v>7.33</c:v>
                  </c:pt>
                  <c:pt idx="1088">
                    <c:v>6.7</c:v>
                  </c:pt>
                  <c:pt idx="1089">
                    <c:v>5.27</c:v>
                  </c:pt>
                  <c:pt idx="1090">
                    <c:v>7.72</c:v>
                  </c:pt>
                  <c:pt idx="1091">
                    <c:v>8.68</c:v>
                  </c:pt>
                  <c:pt idx="1092">
                    <c:v>9.8</c:v>
                  </c:pt>
                  <c:pt idx="1093">
                    <c:v>4.44</c:v>
                  </c:pt>
                  <c:pt idx="1094">
                    <c:v>7.19</c:v>
                  </c:pt>
                  <c:pt idx="1095">
                    <c:v>6.06</c:v>
                  </c:pt>
                  <c:pt idx="1096">
                    <c:v>5.12</c:v>
                  </c:pt>
                  <c:pt idx="1097">
                    <c:v>10.72</c:v>
                  </c:pt>
                  <c:pt idx="1098">
                    <c:v>9.58</c:v>
                  </c:pt>
                  <c:pt idx="1099">
                    <c:v>6.4</c:v>
                  </c:pt>
                  <c:pt idx="1100">
                    <c:v>6.8</c:v>
                  </c:pt>
                  <c:pt idx="1101">
                    <c:v>9.48</c:v>
                  </c:pt>
                  <c:pt idx="1102">
                    <c:v>7.45</c:v>
                  </c:pt>
                  <c:pt idx="1103">
                    <c:v>6.94</c:v>
                  </c:pt>
                  <c:pt idx="1104">
                    <c:v>7.83</c:v>
                  </c:pt>
                  <c:pt idx="1105">
                    <c:v>10.17</c:v>
                  </c:pt>
                  <c:pt idx="1106">
                    <c:v>8.96</c:v>
                  </c:pt>
                  <c:pt idx="1107">
                    <c:v>6.96</c:v>
                  </c:pt>
                  <c:pt idx="1108">
                    <c:v>5.07</c:v>
                  </c:pt>
                  <c:pt idx="1109">
                    <c:v>5.85</c:v>
                  </c:pt>
                  <c:pt idx="1110">
                    <c:v>10.56</c:v>
                  </c:pt>
                  <c:pt idx="1111">
                    <c:v>8.92</c:v>
                  </c:pt>
                  <c:pt idx="1112">
                    <c:v>8.63</c:v>
                  </c:pt>
                  <c:pt idx="1113">
                    <c:v>6.29</c:v>
                  </c:pt>
                  <c:pt idx="1114">
                    <c:v>5.75</c:v>
                  </c:pt>
                  <c:pt idx="1115">
                    <c:v>6.66</c:v>
                  </c:pt>
                  <c:pt idx="1116">
                    <c:v>5.1</c:v>
                  </c:pt>
                  <c:pt idx="1117">
                    <c:v>4.41</c:v>
                  </c:pt>
                  <c:pt idx="1118">
                    <c:v>5.52</c:v>
                  </c:pt>
                  <c:pt idx="1119">
                    <c:v>4.62</c:v>
                  </c:pt>
                  <c:pt idx="1120">
                    <c:v>5.74</c:v>
                  </c:pt>
                  <c:pt idx="1121">
                    <c:v>6.3</c:v>
                  </c:pt>
                  <c:pt idx="1122">
                    <c:v>10.27</c:v>
                  </c:pt>
                  <c:pt idx="1123">
                    <c:v>5.85</c:v>
                  </c:pt>
                  <c:pt idx="1124">
                    <c:v>5.92</c:v>
                  </c:pt>
                  <c:pt idx="1125">
                    <c:v>10.01</c:v>
                  </c:pt>
                  <c:pt idx="1126">
                    <c:v>9.59</c:v>
                  </c:pt>
                  <c:pt idx="1127">
                    <c:v>10.37</c:v>
                  </c:pt>
                  <c:pt idx="1128">
                    <c:v>4.01</c:v>
                  </c:pt>
                  <c:pt idx="1129">
                    <c:v>4.24</c:v>
                  </c:pt>
                  <c:pt idx="1130">
                    <c:v>5.36</c:v>
                  </c:pt>
                  <c:pt idx="1131">
                    <c:v>4.99</c:v>
                  </c:pt>
                  <c:pt idx="1132">
                    <c:v>8.68</c:v>
                  </c:pt>
                  <c:pt idx="1133">
                    <c:v>4.23</c:v>
                  </c:pt>
                  <c:pt idx="1134">
                    <c:v>5.32</c:v>
                  </c:pt>
                  <c:pt idx="1135">
                    <c:v>6.66</c:v>
                  </c:pt>
                  <c:pt idx="1136">
                    <c:v>7.4</c:v>
                  </c:pt>
                  <c:pt idx="1137">
                    <c:v>10.08</c:v>
                  </c:pt>
                  <c:pt idx="1138">
                    <c:v>8.58</c:v>
                  </c:pt>
                  <c:pt idx="1139">
                    <c:v>5.84</c:v>
                  </c:pt>
                  <c:pt idx="1140">
                    <c:v>4.86</c:v>
                  </c:pt>
                  <c:pt idx="1141">
                    <c:v>11.52</c:v>
                  </c:pt>
                  <c:pt idx="1142">
                    <c:v>6.15</c:v>
                  </c:pt>
                  <c:pt idx="1143">
                    <c:v>9.94</c:v>
                  </c:pt>
                  <c:pt idx="1144">
                    <c:v>10.56</c:v>
                  </c:pt>
                  <c:pt idx="1145">
                    <c:v>6.79</c:v>
                  </c:pt>
                  <c:pt idx="1146">
                    <c:v>4.8</c:v>
                  </c:pt>
                  <c:pt idx="1147">
                    <c:v>5.75</c:v>
                  </c:pt>
                  <c:pt idx="1148">
                    <c:v>5.81</c:v>
                  </c:pt>
                  <c:pt idx="1149">
                    <c:v>9.28</c:v>
                  </c:pt>
                  <c:pt idx="1150">
                    <c:v>6.37</c:v>
                  </c:pt>
                  <c:pt idx="1151">
                    <c:v>5.09</c:v>
                  </c:pt>
                  <c:pt idx="1152">
                    <c:v>7.94</c:v>
                  </c:pt>
                  <c:pt idx="1153">
                    <c:v>10.95</c:v>
                  </c:pt>
                  <c:pt idx="1154">
                    <c:v>6.3</c:v>
                  </c:pt>
                  <c:pt idx="1155">
                    <c:v>8.05</c:v>
                  </c:pt>
                  <c:pt idx="1156">
                    <c:v>9.88</c:v>
                  </c:pt>
                  <c:pt idx="1157">
                    <c:v>7.42</c:v>
                  </c:pt>
                  <c:pt idx="1158">
                    <c:v>8.45</c:v>
                  </c:pt>
                  <c:pt idx="1159">
                    <c:v>6.21</c:v>
                  </c:pt>
                  <c:pt idx="1160">
                    <c:v>4.65</c:v>
                  </c:pt>
                  <c:pt idx="1161">
                    <c:v>5.87</c:v>
                  </c:pt>
                  <c:pt idx="1162">
                    <c:v>4.24</c:v>
                  </c:pt>
                  <c:pt idx="1163">
                    <c:v>7.81</c:v>
                  </c:pt>
                  <c:pt idx="1164">
                    <c:v>9.85</c:v>
                  </c:pt>
                  <c:pt idx="1165">
                    <c:v>6.94</c:v>
                  </c:pt>
                  <c:pt idx="1166">
                    <c:v>11.3</c:v>
                  </c:pt>
                  <c:pt idx="1167">
                    <c:v>9.23</c:v>
                  </c:pt>
                  <c:pt idx="1168">
                    <c:v>4.37</c:v>
                  </c:pt>
                  <c:pt idx="1169">
                    <c:v>5.76</c:v>
                  </c:pt>
                  <c:pt idx="1170">
                    <c:v>4.96</c:v>
                  </c:pt>
                  <c:pt idx="1171">
                    <c:v>11.04</c:v>
                  </c:pt>
                  <c:pt idx="1172">
                    <c:v>7.81</c:v>
                  </c:pt>
                  <c:pt idx="1173">
                    <c:v>4.55</c:v>
                  </c:pt>
                  <c:pt idx="1174">
                    <c:v>6.13</c:v>
                  </c:pt>
                  <c:pt idx="1175">
                    <c:v>6.04</c:v>
                  </c:pt>
                  <c:pt idx="1176">
                    <c:v>8.85</c:v>
                  </c:pt>
                  <c:pt idx="1177">
                    <c:v>10.54</c:v>
                  </c:pt>
                  <c:pt idx="1178">
                    <c:v>4.37</c:v>
                  </c:pt>
                  <c:pt idx="1179">
                    <c:v>9.63</c:v>
                  </c:pt>
                  <c:pt idx="1180">
                    <c:v>10.37</c:v>
                  </c:pt>
                  <c:pt idx="1181">
                    <c:v>5.44</c:v>
                  </c:pt>
                  <c:pt idx="1182">
                    <c:v>5.19</c:v>
                  </c:pt>
                  <c:pt idx="1183">
                    <c:v>11.8</c:v>
                  </c:pt>
                  <c:pt idx="1184">
                    <c:v>8.38</c:v>
                  </c:pt>
                  <c:pt idx="1185">
                    <c:v>7.58</c:v>
                  </c:pt>
                  <c:pt idx="1186">
                    <c:v>4.61</c:v>
                  </c:pt>
                  <c:pt idx="1187">
                    <c:v>4.7</c:v>
                  </c:pt>
                  <c:pt idx="1188">
                    <c:v>6.05</c:v>
                  </c:pt>
                  <c:pt idx="1189">
                    <c:v>5.63</c:v>
                  </c:pt>
                  <c:pt idx="1190">
                    <c:v>6.06</c:v>
                  </c:pt>
                  <c:pt idx="1191">
                    <c:v>5.19</c:v>
                  </c:pt>
                  <c:pt idx="1192">
                    <c:v>8.96</c:v>
                  </c:pt>
                  <c:pt idx="1193">
                    <c:v>11.39</c:v>
                  </c:pt>
                  <c:pt idx="1194">
                    <c:v>4.06</c:v>
                  </c:pt>
                  <c:pt idx="1195">
                    <c:v>5.23</c:v>
                  </c:pt>
                  <c:pt idx="1196">
                    <c:v>5.05</c:v>
                  </c:pt>
                  <c:pt idx="1197">
                    <c:v>7.34</c:v>
                  </c:pt>
                  <c:pt idx="1198">
                    <c:v>8.13</c:v>
                  </c:pt>
                  <c:pt idx="1199">
                    <c:v>6.68</c:v>
                  </c:pt>
                  <c:pt idx="1200">
                    <c:v>11.51</c:v>
                  </c:pt>
                  <c:pt idx="1201">
                    <c:v>6.02</c:v>
                  </c:pt>
                  <c:pt idx="1202">
                    <c:v>7.96</c:v>
                  </c:pt>
                  <c:pt idx="1203">
                    <c:v>6.01</c:v>
                  </c:pt>
                  <c:pt idx="1204">
                    <c:v>5.9</c:v>
                  </c:pt>
                  <c:pt idx="1205">
                    <c:v>4.49</c:v>
                  </c:pt>
                  <c:pt idx="1206">
                    <c:v>6.25</c:v>
                  </c:pt>
                  <c:pt idx="1207">
                    <c:v>9.62</c:v>
                  </c:pt>
                  <c:pt idx="1208">
                    <c:v>11.06</c:v>
                  </c:pt>
                  <c:pt idx="1209">
                    <c:v>6.11</c:v>
                  </c:pt>
                  <c:pt idx="1210">
                    <c:v>11.49</c:v>
                  </c:pt>
                  <c:pt idx="1211">
                    <c:v>8.68</c:v>
                  </c:pt>
                  <c:pt idx="1212">
                    <c:v>5.68</c:v>
                  </c:pt>
                  <c:pt idx="1213">
                    <c:v>8.45</c:v>
                  </c:pt>
                  <c:pt idx="1214">
                    <c:v>8.51</c:v>
                  </c:pt>
                  <c:pt idx="1215">
                    <c:v>7.62</c:v>
                  </c:pt>
                  <c:pt idx="1216">
                    <c:v>10.18</c:v>
                  </c:pt>
                  <c:pt idx="1217">
                    <c:v>5.36</c:v>
                  </c:pt>
                  <c:pt idx="1218">
                    <c:v>11.78</c:v>
                  </c:pt>
                  <c:pt idx="1219">
                    <c:v>10.82</c:v>
                  </c:pt>
                  <c:pt idx="1220">
                    <c:v>7.73</c:v>
                  </c:pt>
                  <c:pt idx="1221">
                    <c:v>6.24</c:v>
                  </c:pt>
                  <c:pt idx="1222">
                    <c:v>10.42</c:v>
                  </c:pt>
                  <c:pt idx="1223">
                    <c:v>11.11</c:v>
                  </c:pt>
                  <c:pt idx="1224">
                    <c:v>7.67</c:v>
                  </c:pt>
                  <c:pt idx="1225">
                    <c:v>6.15</c:v>
                  </c:pt>
                  <c:pt idx="1226">
                    <c:v>5.71</c:v>
                  </c:pt>
                  <c:pt idx="1227">
                    <c:v>8.7</c:v>
                  </c:pt>
                  <c:pt idx="1228">
                    <c:v>9.04</c:v>
                  </c:pt>
                  <c:pt idx="1229">
                    <c:v>5.61</c:v>
                  </c:pt>
                  <c:pt idx="1230">
                    <c:v>8.12</c:v>
                  </c:pt>
                  <c:pt idx="1231">
                    <c:v>4.74</c:v>
                  </c:pt>
                  <c:pt idx="1232">
                    <c:v>4.06</c:v>
                  </c:pt>
                  <c:pt idx="1233">
                    <c:v>5.69</c:v>
                  </c:pt>
                  <c:pt idx="1234">
                    <c:v>5.66</c:v>
                  </c:pt>
                  <c:pt idx="1235">
                    <c:v>4.32</c:v>
                  </c:pt>
                  <c:pt idx="1236">
                    <c:v>8.29</c:v>
                  </c:pt>
                  <c:pt idx="1237">
                    <c:v>10.46</c:v>
                  </c:pt>
                  <c:pt idx="1238">
                    <c:v>11.96</c:v>
                  </c:pt>
                  <c:pt idx="1239">
                    <c:v>4.25</c:v>
                  </c:pt>
                  <c:pt idx="1240">
                    <c:v>8.33</c:v>
                  </c:pt>
                  <c:pt idx="1241">
                    <c:v>4.29</c:v>
                  </c:pt>
                  <c:pt idx="1242">
                    <c:v>6.32</c:v>
                  </c:pt>
                  <c:pt idx="1243">
                    <c:v>5.65</c:v>
                  </c:pt>
                  <c:pt idx="1244">
                    <c:v>8.41</c:v>
                  </c:pt>
                  <c:pt idx="1245">
                    <c:v>11.96</c:v>
                  </c:pt>
                  <c:pt idx="1246">
                    <c:v>5.17</c:v>
                  </c:pt>
                  <c:pt idx="1247">
                    <c:v>8.76</c:v>
                  </c:pt>
                  <c:pt idx="1248">
                    <c:v>7.99</c:v>
                  </c:pt>
                  <c:pt idx="1249">
                    <c:v>8.59</c:v>
                  </c:pt>
                  <c:pt idx="1250">
                    <c:v>6.14</c:v>
                  </c:pt>
                  <c:pt idx="1251">
                    <c:v>4.08</c:v>
                  </c:pt>
                  <c:pt idx="1252">
                    <c:v>6.25</c:v>
                  </c:pt>
                  <c:pt idx="1253">
                    <c:v>5.94</c:v>
                  </c:pt>
                  <c:pt idx="1254">
                    <c:v>6.45</c:v>
                  </c:pt>
                  <c:pt idx="1255">
                    <c:v>5.74</c:v>
                  </c:pt>
                  <c:pt idx="1256">
                    <c:v>4.43</c:v>
                  </c:pt>
                  <c:pt idx="1257">
                    <c:v>6.5</c:v>
                  </c:pt>
                  <c:pt idx="1258">
                    <c:v>8.75</c:v>
                  </c:pt>
                  <c:pt idx="1259">
                    <c:v>11.96</c:v>
                  </c:pt>
                  <c:pt idx="1260">
                    <c:v>10.54</c:v>
                  </c:pt>
                  <c:pt idx="1261">
                    <c:v>4.54</c:v>
                  </c:pt>
                  <c:pt idx="1262">
                    <c:v>5.71</c:v>
                  </c:pt>
                  <c:pt idx="1263">
                    <c:v>6.25</c:v>
                  </c:pt>
                  <c:pt idx="1264">
                    <c:v>9.47</c:v>
                  </c:pt>
                  <c:pt idx="1265">
                    <c:v>5.7</c:v>
                  </c:pt>
                  <c:pt idx="1266">
                    <c:v>11.18</c:v>
                  </c:pt>
                  <c:pt idx="1267">
                    <c:v>10.98</c:v>
                  </c:pt>
                  <c:pt idx="1268">
                    <c:v>5.11</c:v>
                  </c:pt>
                  <c:pt idx="1269">
                    <c:v>10.24</c:v>
                  </c:pt>
                  <c:pt idx="1270">
                    <c:v>7.71</c:v>
                  </c:pt>
                  <c:pt idx="1271">
                    <c:v>6.03</c:v>
                  </c:pt>
                  <c:pt idx="1272">
                    <c:v>5.96</c:v>
                  </c:pt>
                  <c:pt idx="1273">
                    <c:v>4.16</c:v>
                  </c:pt>
                  <c:pt idx="1274">
                    <c:v>6.11</c:v>
                  </c:pt>
                  <c:pt idx="1275">
                    <c:v>5.97</c:v>
                  </c:pt>
                  <c:pt idx="1276">
                    <c:v>10.81</c:v>
                  </c:pt>
                  <c:pt idx="1277">
                    <c:v>5.7</c:v>
                  </c:pt>
                  <c:pt idx="1278">
                    <c:v>4.77</c:v>
                  </c:pt>
                  <c:pt idx="1279">
                    <c:v>4.25</c:v>
                  </c:pt>
                  <c:pt idx="1280">
                    <c:v>5.52</c:v>
                  </c:pt>
                  <c:pt idx="1281">
                    <c:v>6.53</c:v>
                  </c:pt>
                  <c:pt idx="1282">
                    <c:v>4.82</c:v>
                  </c:pt>
                  <c:pt idx="1283">
                    <c:v>11.94</c:v>
                  </c:pt>
                  <c:pt idx="1284">
                    <c:v>7.85</c:v>
                  </c:pt>
                  <c:pt idx="1285">
                    <c:v>8.01</c:v>
                  </c:pt>
                  <c:pt idx="1286">
                    <c:v>7.4</c:v>
                  </c:pt>
                  <c:pt idx="1287">
                    <c:v>8.38</c:v>
                  </c:pt>
                  <c:pt idx="1288">
                    <c:v>11.56</c:v>
                  </c:pt>
                  <c:pt idx="1289">
                    <c:v>4.61</c:v>
                  </c:pt>
                  <c:pt idx="1290">
                    <c:v>4.95</c:v>
                  </c:pt>
                  <c:pt idx="1291">
                    <c:v>5.04</c:v>
                  </c:pt>
                  <c:pt idx="1292">
                    <c:v>5.42</c:v>
                  </c:pt>
                  <c:pt idx="1293">
                    <c:v>5.39</c:v>
                  </c:pt>
                  <c:pt idx="1294">
                    <c:v>6</c:v>
                  </c:pt>
                  <c:pt idx="1295">
                    <c:v>6.02</c:v>
                  </c:pt>
                  <c:pt idx="1296">
                    <c:v>4.62</c:v>
                  </c:pt>
                  <c:pt idx="1297">
                    <c:v>5.59</c:v>
                  </c:pt>
                  <c:pt idx="1298">
                    <c:v>5.18</c:v>
                  </c:pt>
                  <c:pt idx="1299">
                    <c:v>6.29</c:v>
                  </c:pt>
                  <c:pt idx="1300">
                    <c:v>4.49</c:v>
                  </c:pt>
                  <c:pt idx="1301">
                    <c:v>11.82</c:v>
                  </c:pt>
                  <c:pt idx="1302">
                    <c:v>7.41</c:v>
                  </c:pt>
                  <c:pt idx="1303">
                    <c:v>5.97</c:v>
                  </c:pt>
                  <c:pt idx="1304">
                    <c:v>5.74</c:v>
                  </c:pt>
                  <c:pt idx="1305">
                    <c:v>9.85</c:v>
                  </c:pt>
                  <c:pt idx="1306">
                    <c:v>7.59</c:v>
                  </c:pt>
                  <c:pt idx="1307">
                    <c:v>6.98</c:v>
                  </c:pt>
                  <c:pt idx="1308">
                    <c:v>4.73</c:v>
                  </c:pt>
                  <c:pt idx="1309">
                    <c:v>4.76</c:v>
                  </c:pt>
                  <c:pt idx="1310">
                    <c:v>6.24</c:v>
                  </c:pt>
                  <c:pt idx="1311">
                    <c:v>5.44</c:v>
                  </c:pt>
                  <c:pt idx="1312">
                    <c:v>5.08</c:v>
                  </c:pt>
                  <c:pt idx="1313">
                    <c:v>4.87</c:v>
                  </c:pt>
                  <c:pt idx="1314">
                    <c:v>8.17</c:v>
                  </c:pt>
                  <c:pt idx="1315">
                    <c:v>7.61</c:v>
                  </c:pt>
                  <c:pt idx="1316">
                    <c:v>10.1</c:v>
                  </c:pt>
                  <c:pt idx="1317">
                    <c:v>11.24</c:v>
                  </c:pt>
                  <c:pt idx="1318">
                    <c:v>6.1</c:v>
                  </c:pt>
                  <c:pt idx="1319">
                    <c:v>6.98</c:v>
                  </c:pt>
                  <c:pt idx="1320">
                    <c:v>4</c:v>
                  </c:pt>
                  <c:pt idx="1321">
                    <c:v>4.23</c:v>
                  </c:pt>
                  <c:pt idx="1322">
                    <c:v>4.72</c:v>
                  </c:pt>
                  <c:pt idx="1323">
                    <c:v>5.63</c:v>
                  </c:pt>
                  <c:pt idx="1324">
                    <c:v>5.83</c:v>
                  </c:pt>
                  <c:pt idx="1325">
                    <c:v>9.23</c:v>
                  </c:pt>
                  <c:pt idx="1326">
                    <c:v>9.89</c:v>
                  </c:pt>
                  <c:pt idx="1327">
                    <c:v>12</c:v>
                  </c:pt>
                  <c:pt idx="1328">
                    <c:v>4.24</c:v>
                  </c:pt>
                  <c:pt idx="1329">
                    <c:v>4.68</c:v>
                  </c:pt>
                  <c:pt idx="1330">
                    <c:v>8.57</c:v>
                  </c:pt>
                  <c:pt idx="1331">
                    <c:v>4.1</c:v>
                  </c:pt>
                  <c:pt idx="1332">
                    <c:v>4.49</c:v>
                  </c:pt>
                  <c:pt idx="1333">
                    <c:v>8.8</c:v>
                  </c:pt>
                  <c:pt idx="1334">
                    <c:v>7.93</c:v>
                  </c:pt>
                  <c:pt idx="1335">
                    <c:v>9.45</c:v>
                  </c:pt>
                  <c:pt idx="1336">
                    <c:v>7.67</c:v>
                  </c:pt>
                  <c:pt idx="1337">
                    <c:v>10.53</c:v>
                  </c:pt>
                  <c:pt idx="1338">
                    <c:v>10.08</c:v>
                  </c:pt>
                  <c:pt idx="1339">
                    <c:v>11.39</c:v>
                  </c:pt>
                  <c:pt idx="1340">
                    <c:v>6.36</c:v>
                  </c:pt>
                  <c:pt idx="1341">
                    <c:v>5.31</c:v>
                  </c:pt>
                  <c:pt idx="1342">
                    <c:v>4.74</c:v>
                  </c:pt>
                  <c:pt idx="1343">
                    <c:v>11.35</c:v>
                  </c:pt>
                  <c:pt idx="1344">
                    <c:v>6.81</c:v>
                  </c:pt>
                  <c:pt idx="1345">
                    <c:v>8.06</c:v>
                  </c:pt>
                  <c:pt idx="1346">
                    <c:v>6.74</c:v>
                  </c:pt>
                  <c:pt idx="1347">
                    <c:v>6.54</c:v>
                  </c:pt>
                  <c:pt idx="1348">
                    <c:v>5.4</c:v>
                  </c:pt>
                  <c:pt idx="1349">
                    <c:v>5.58</c:v>
                  </c:pt>
                  <c:pt idx="1350">
                    <c:v>5.84</c:v>
                  </c:pt>
                  <c:pt idx="1351">
                    <c:v>4.2</c:v>
                  </c:pt>
                  <c:pt idx="1352">
                    <c:v>6.06</c:v>
                  </c:pt>
                  <c:pt idx="1353">
                    <c:v>7.57</c:v>
                  </c:pt>
                  <c:pt idx="1354">
                    <c:v>6.15</c:v>
                  </c:pt>
                  <c:pt idx="1355">
                    <c:v>4.56</c:v>
                  </c:pt>
                  <c:pt idx="1356">
                    <c:v>4.72</c:v>
                  </c:pt>
                  <c:pt idx="1357">
                    <c:v>7.98</c:v>
                  </c:pt>
                  <c:pt idx="1358">
                    <c:v>6.26</c:v>
                  </c:pt>
                  <c:pt idx="1359">
                    <c:v>4.29</c:v>
                  </c:pt>
                  <c:pt idx="1360">
                    <c:v>5.43</c:v>
                  </c:pt>
                  <c:pt idx="1361">
                    <c:v>8</c:v>
                  </c:pt>
                  <c:pt idx="1362">
                    <c:v>9.96</c:v>
                  </c:pt>
                  <c:pt idx="1363">
                    <c:v>6.8</c:v>
                  </c:pt>
                  <c:pt idx="1364">
                    <c:v>6.22</c:v>
                  </c:pt>
                  <c:pt idx="1365">
                    <c:v>5.79</c:v>
                  </c:pt>
                  <c:pt idx="1366">
                    <c:v>5.41</c:v>
                  </c:pt>
                  <c:pt idx="1367">
                    <c:v>11.05</c:v>
                  </c:pt>
                  <c:pt idx="1368">
                    <c:v>6.27</c:v>
                  </c:pt>
                  <c:pt idx="1369">
                    <c:v>4.77</c:v>
                  </c:pt>
                  <c:pt idx="1370">
                    <c:v>4.08</c:v>
                  </c:pt>
                  <c:pt idx="1371">
                    <c:v>6.01</c:v>
                  </c:pt>
                  <c:pt idx="1372">
                    <c:v>11.84</c:v>
                  </c:pt>
                  <c:pt idx="1373">
                    <c:v>6.27</c:v>
                  </c:pt>
                  <c:pt idx="1374">
                    <c:v>5.28</c:v>
                  </c:pt>
                  <c:pt idx="1375">
                    <c:v>7.03</c:v>
                  </c:pt>
                  <c:pt idx="1376">
                    <c:v>5.32</c:v>
                  </c:pt>
                  <c:pt idx="1377">
                    <c:v>9.59</c:v>
                  </c:pt>
                  <c:pt idx="1378">
                    <c:v>6.15</c:v>
                  </c:pt>
                  <c:pt idx="1379">
                    <c:v>11.08</c:v>
                  </c:pt>
                  <c:pt idx="1380">
                    <c:v>7.95</c:v>
                  </c:pt>
                  <c:pt idx="1381">
                    <c:v>6.23</c:v>
                  </c:pt>
                  <c:pt idx="1382">
                    <c:v>6.5</c:v>
                  </c:pt>
                  <c:pt idx="1383">
                    <c:v>5.22</c:v>
                  </c:pt>
                  <c:pt idx="1384">
                    <c:v>6.3</c:v>
                  </c:pt>
                  <c:pt idx="1385">
                    <c:v>8.84</c:v>
                  </c:pt>
                  <c:pt idx="1386">
                    <c:v>4.11</c:v>
                  </c:pt>
                  <c:pt idx="1387">
                    <c:v>4.57</c:v>
                  </c:pt>
                  <c:pt idx="1388">
                    <c:v>11.06</c:v>
                  </c:pt>
                  <c:pt idx="1389">
                    <c:v>10.68</c:v>
                  </c:pt>
                  <c:pt idx="1390">
                    <c:v>6.14</c:v>
                  </c:pt>
                  <c:pt idx="1391">
                    <c:v>5.45</c:v>
                  </c:pt>
                  <c:pt idx="1392">
                    <c:v>6.14</c:v>
                  </c:pt>
                  <c:pt idx="1393">
                    <c:v>7.85</c:v>
                  </c:pt>
                  <c:pt idx="1394">
                    <c:v>4.09</c:v>
                  </c:pt>
                  <c:pt idx="1395">
                    <c:v>4.62</c:v>
                  </c:pt>
                  <c:pt idx="1396">
                    <c:v>5.77</c:v>
                  </c:pt>
                  <c:pt idx="1397">
                    <c:v>5.84</c:v>
                  </c:pt>
                  <c:pt idx="1398">
                    <c:v>4.91</c:v>
                  </c:pt>
                  <c:pt idx="1399">
                    <c:v>5.07</c:v>
                  </c:pt>
                  <c:pt idx="1400">
                    <c:v>5.81</c:v>
                  </c:pt>
                  <c:pt idx="1401">
                    <c:v>11.2</c:v>
                  </c:pt>
                  <c:pt idx="1402">
                    <c:v>10.75</c:v>
                  </c:pt>
                  <c:pt idx="1403">
                    <c:v>7.8</c:v>
                  </c:pt>
                  <c:pt idx="1404">
                    <c:v>7.04</c:v>
                  </c:pt>
                  <c:pt idx="1405">
                    <c:v>4.18</c:v>
                  </c:pt>
                  <c:pt idx="1406">
                    <c:v>8.19</c:v>
                  </c:pt>
                  <c:pt idx="1407">
                    <c:v>6.22</c:v>
                  </c:pt>
                  <c:pt idx="1408">
                    <c:v>8.22</c:v>
                  </c:pt>
                  <c:pt idx="1409">
                    <c:v>6.15</c:v>
                  </c:pt>
                  <c:pt idx="1410">
                    <c:v>5.65</c:v>
                  </c:pt>
                  <c:pt idx="1411">
                    <c:v>5.5</c:v>
                  </c:pt>
                  <c:pt idx="1412">
                    <c:v>8</c:v>
                  </c:pt>
                  <c:pt idx="1413">
                    <c:v>5.71</c:v>
                  </c:pt>
                  <c:pt idx="1414">
                    <c:v>11.71</c:v>
                  </c:pt>
                  <c:pt idx="1415">
                    <c:v>6.17</c:v>
                  </c:pt>
                  <c:pt idx="1416">
                    <c:v>6.1</c:v>
                  </c:pt>
                  <c:pt idx="1417">
                    <c:v>5.19</c:v>
                  </c:pt>
                  <c:pt idx="1418">
                    <c:v>5.37</c:v>
                  </c:pt>
                  <c:pt idx="1419">
                    <c:v>10.82</c:v>
                  </c:pt>
                  <c:pt idx="1420">
                    <c:v>6.06</c:v>
                  </c:pt>
                  <c:pt idx="1421">
                    <c:v>5.91</c:v>
                  </c:pt>
                  <c:pt idx="1422">
                    <c:v>5.87</c:v>
                  </c:pt>
                  <c:pt idx="1423">
                    <c:v>6.22</c:v>
                  </c:pt>
                  <c:pt idx="1424">
                    <c:v>5.73</c:v>
                  </c:pt>
                  <c:pt idx="1425">
                    <c:v>5.7</c:v>
                  </c:pt>
                  <c:pt idx="1426">
                    <c:v>9.91</c:v>
                  </c:pt>
                  <c:pt idx="1427">
                    <c:v>11.4</c:v>
                  </c:pt>
                  <c:pt idx="1428">
                    <c:v>6.29</c:v>
                  </c:pt>
                  <c:pt idx="1429">
                    <c:v>9.28</c:v>
                  </c:pt>
                  <c:pt idx="1430">
                    <c:v>4.78</c:v>
                  </c:pt>
                  <c:pt idx="1431">
                    <c:v>8.87</c:v>
                  </c:pt>
                  <c:pt idx="1432">
                    <c:v>11.4</c:v>
                  </c:pt>
                  <c:pt idx="1433">
                    <c:v>9.13</c:v>
                  </c:pt>
                  <c:pt idx="1434">
                    <c:v>6.22</c:v>
                  </c:pt>
                  <c:pt idx="1435">
                    <c:v>5.9</c:v>
                  </c:pt>
                  <c:pt idx="1436">
                    <c:v>4.45</c:v>
                  </c:pt>
                  <c:pt idx="1437">
                    <c:v>6.17</c:v>
                  </c:pt>
                  <c:pt idx="1438">
                    <c:v>4.93</c:v>
                  </c:pt>
                  <c:pt idx="1439">
                    <c:v>7.32</c:v>
                  </c:pt>
                  <c:pt idx="1440">
                    <c:v>5.27</c:v>
                  </c:pt>
                  <c:pt idx="1441">
                    <c:v>5.82</c:v>
                  </c:pt>
                  <c:pt idx="1442">
                    <c:v>5.8</c:v>
                  </c:pt>
                  <c:pt idx="1443">
                    <c:v>4.87</c:v>
                  </c:pt>
                  <c:pt idx="1444">
                    <c:v>8.12</c:v>
                  </c:pt>
                  <c:pt idx="1445">
                    <c:v>4.36</c:v>
                  </c:pt>
                  <c:pt idx="1446">
                    <c:v>9.16</c:v>
                  </c:pt>
                  <c:pt idx="1447">
                    <c:v>9.14</c:v>
                  </c:pt>
                  <c:pt idx="1448">
                    <c:v>5.49</c:v>
                  </c:pt>
                  <c:pt idx="1449">
                    <c:v>5.96</c:v>
                  </c:pt>
                  <c:pt idx="1450">
                    <c:v>4.62</c:v>
                  </c:pt>
                  <c:pt idx="1451">
                    <c:v>9.96</c:v>
                  </c:pt>
                  <c:pt idx="1452">
                    <c:v>10.53</c:v>
                  </c:pt>
                  <c:pt idx="1453">
                    <c:v>6.69</c:v>
                  </c:pt>
                  <c:pt idx="1454">
                    <c:v>9.55</c:v>
                  </c:pt>
                  <c:pt idx="1455">
                    <c:v>6.05</c:v>
                  </c:pt>
                  <c:pt idx="1456">
                    <c:v>10.56</c:v>
                  </c:pt>
                  <c:pt idx="1457">
                    <c:v>10.81</c:v>
                  </c:pt>
                  <c:pt idx="1458">
                    <c:v>4.32</c:v>
                  </c:pt>
                  <c:pt idx="1459">
                    <c:v>4.37</c:v>
                  </c:pt>
                  <c:pt idx="1460">
                    <c:v>4.81</c:v>
                  </c:pt>
                  <c:pt idx="1461">
                    <c:v>4.56</c:v>
                  </c:pt>
                  <c:pt idx="1462">
                    <c:v>4.39</c:v>
                  </c:pt>
                  <c:pt idx="1463">
                    <c:v>11.44</c:v>
                  </c:pt>
                  <c:pt idx="1464">
                    <c:v>11.37</c:v>
                  </c:pt>
                  <c:pt idx="1465">
                    <c:v>6.14</c:v>
                  </c:pt>
                  <c:pt idx="1466">
                    <c:v>4.89</c:v>
                  </c:pt>
                  <c:pt idx="1467">
                    <c:v>4.6</c:v>
                  </c:pt>
                  <c:pt idx="1468">
                    <c:v>4.42</c:v>
                  </c:pt>
                  <c:pt idx="1469">
                    <c:v>7.48</c:v>
                  </c:pt>
                  <c:pt idx="1470">
                    <c:v>10.74</c:v>
                  </c:pt>
                  <c:pt idx="1471">
                    <c:v>5.19</c:v>
                  </c:pt>
                  <c:pt idx="1472">
                    <c:v>9.17</c:v>
                  </c:pt>
                  <c:pt idx="1473">
                    <c:v>4.95</c:v>
                  </c:pt>
                  <c:pt idx="1474">
                    <c:v>6.03</c:v>
                  </c:pt>
                  <c:pt idx="1475">
                    <c:v>5.36</c:v>
                  </c:pt>
                  <c:pt idx="1476">
                    <c:v>6.11</c:v>
                  </c:pt>
                  <c:pt idx="1477">
                    <c:v>4.88</c:v>
                  </c:pt>
                  <c:pt idx="1478">
                    <c:v>6.72</c:v>
                  </c:pt>
                  <c:pt idx="1479">
                    <c:v>4.2</c:v>
                  </c:pt>
                  <c:pt idx="1480">
                    <c:v>5.79</c:v>
                  </c:pt>
                  <c:pt idx="1481">
                    <c:v>4.29</c:v>
                  </c:pt>
                  <c:pt idx="1482">
                    <c:v>8.27</c:v>
                  </c:pt>
                  <c:pt idx="1483">
                    <c:v>4.56</c:v>
                  </c:pt>
                  <c:pt idx="1484">
                    <c:v>5.33</c:v>
                  </c:pt>
                  <c:pt idx="1485">
                    <c:v>5.63</c:v>
                  </c:pt>
                  <c:pt idx="1486">
                    <c:v>5.12</c:v>
                  </c:pt>
                  <c:pt idx="1487">
                    <c:v>5.15</c:v>
                  </c:pt>
                  <c:pt idx="1488">
                    <c:v>7.5</c:v>
                  </c:pt>
                  <c:pt idx="1489">
                    <c:v>4.88</c:v>
                  </c:pt>
                  <c:pt idx="1490">
                    <c:v>5.57</c:v>
                  </c:pt>
                  <c:pt idx="1491">
                    <c:v>5.31</c:v>
                  </c:pt>
                  <c:pt idx="1492">
                    <c:v>4.57</c:v>
                  </c:pt>
                  <c:pt idx="1493">
                    <c:v>8.7</c:v>
                  </c:pt>
                  <c:pt idx="1494">
                    <c:v>4.76</c:v>
                  </c:pt>
                  <c:pt idx="1495">
                    <c:v>11.81</c:v>
                  </c:pt>
                  <c:pt idx="1496">
                    <c:v>4.67</c:v>
                  </c:pt>
                  <c:pt idx="1497">
                    <c:v>6.02</c:v>
                  </c:pt>
                  <c:pt idx="1498">
                    <c:v>7.46</c:v>
                  </c:pt>
                  <c:pt idx="1499">
                    <c:v>4.74</c:v>
                  </c:pt>
                  <c:pt idx="1500">
                    <c:v>4.79</c:v>
                  </c:pt>
                  <c:pt idx="1501">
                    <c:v>5.35</c:v>
                  </c:pt>
                  <c:pt idx="1502">
                    <c:v>4.87</c:v>
                  </c:pt>
                  <c:pt idx="1503">
                    <c:v>10.09</c:v>
                  </c:pt>
                  <c:pt idx="1504">
                    <c:v>5.47</c:v>
                  </c:pt>
                  <c:pt idx="1505">
                    <c:v>8.6</c:v>
                  </c:pt>
                  <c:pt idx="1506">
                    <c:v>10.74</c:v>
                  </c:pt>
                  <c:pt idx="1507">
                    <c:v>4.39</c:v>
                  </c:pt>
                  <c:pt idx="1508">
                    <c:v>6.3</c:v>
                  </c:pt>
                  <c:pt idx="1509">
                    <c:v>5.41</c:v>
                  </c:pt>
                  <c:pt idx="1510">
                    <c:v>4.47</c:v>
                  </c:pt>
                  <c:pt idx="1511">
                    <c:v>6.26</c:v>
                  </c:pt>
                  <c:pt idx="1512">
                    <c:v>11.58</c:v>
                  </c:pt>
                  <c:pt idx="1513">
                    <c:v>4.36</c:v>
                  </c:pt>
                  <c:pt idx="1514">
                    <c:v>4.14</c:v>
                  </c:pt>
                  <c:pt idx="1515">
                    <c:v>4.38</c:v>
                  </c:pt>
                  <c:pt idx="1516">
                    <c:v>11.61</c:v>
                  </c:pt>
                  <c:pt idx="1517">
                    <c:v>10.59</c:v>
                  </c:pt>
                  <c:pt idx="1518">
                    <c:v>11.85</c:v>
                  </c:pt>
                  <c:pt idx="1519">
                    <c:v>5.46</c:v>
                  </c:pt>
                  <c:pt idx="1520">
                    <c:v>4.54</c:v>
                  </c:pt>
                  <c:pt idx="1521">
                    <c:v>11.98</c:v>
                  </c:pt>
                  <c:pt idx="1522">
                    <c:v>6.59</c:v>
                  </c:pt>
                  <c:pt idx="1523">
                    <c:v>10.83</c:v>
                  </c:pt>
                  <c:pt idx="1524">
                    <c:v>8.6</c:v>
                  </c:pt>
                  <c:pt idx="1525">
                    <c:v>11.17</c:v>
                  </c:pt>
                  <c:pt idx="1526">
                    <c:v>5.75</c:v>
                  </c:pt>
                  <c:pt idx="1527">
                    <c:v>4.83</c:v>
                  </c:pt>
                  <c:pt idx="1528">
                    <c:v>11.93</c:v>
                  </c:pt>
                  <c:pt idx="1529">
                    <c:v>8.41</c:v>
                  </c:pt>
                  <c:pt idx="1530">
                    <c:v>5.59</c:v>
                  </c:pt>
                  <c:pt idx="1531">
                    <c:v>4.06</c:v>
                  </c:pt>
                  <c:pt idx="1532">
                    <c:v>7.02</c:v>
                  </c:pt>
                  <c:pt idx="1533">
                    <c:v>4.47</c:v>
                  </c:pt>
                  <c:pt idx="1534">
                    <c:v>4.54</c:v>
                  </c:pt>
                  <c:pt idx="1535">
                    <c:v>4.99</c:v>
                  </c:pt>
                  <c:pt idx="1536">
                    <c:v>10.84</c:v>
                  </c:pt>
                  <c:pt idx="1537">
                    <c:v>5.63</c:v>
                  </c:pt>
                  <c:pt idx="1538">
                    <c:v>4.14</c:v>
                  </c:pt>
                  <c:pt idx="1539">
                    <c:v>5.17</c:v>
                  </c:pt>
                  <c:pt idx="1540">
                    <c:v>6.93</c:v>
                  </c:pt>
                  <c:pt idx="1541">
                    <c:v>4.24</c:v>
                  </c:pt>
                  <c:pt idx="1542">
                    <c:v>5.91</c:v>
                  </c:pt>
                  <c:pt idx="1543">
                    <c:v>5.93</c:v>
                  </c:pt>
                  <c:pt idx="1544">
                    <c:v>5.66</c:v>
                  </c:pt>
                  <c:pt idx="1545">
                    <c:v>4.19</c:v>
                  </c:pt>
                  <c:pt idx="1546">
                    <c:v>9.21</c:v>
                  </c:pt>
                  <c:pt idx="1547">
                    <c:v>5.51</c:v>
                  </c:pt>
                  <c:pt idx="1548">
                    <c:v>8.5</c:v>
                  </c:pt>
                  <c:pt idx="1549">
                    <c:v>6.23</c:v>
                  </c:pt>
                  <c:pt idx="1550">
                    <c:v>8.53</c:v>
                  </c:pt>
                  <c:pt idx="1551">
                    <c:v>5.75</c:v>
                  </c:pt>
                  <c:pt idx="1552">
                    <c:v>5.6</c:v>
                  </c:pt>
                  <c:pt idx="1553">
                    <c:v>4.68</c:v>
                  </c:pt>
                  <c:pt idx="1554">
                    <c:v>5.62</c:v>
                  </c:pt>
                  <c:pt idx="1555">
                    <c:v>5.08</c:v>
                  </c:pt>
                  <c:pt idx="1556">
                    <c:v>5.28</c:v>
                  </c:pt>
                  <c:pt idx="1557">
                    <c:v>4.61</c:v>
                  </c:pt>
                  <c:pt idx="1558">
                    <c:v>6.57</c:v>
                  </c:pt>
                  <c:pt idx="1559">
                    <c:v>5.83</c:v>
                  </c:pt>
                  <c:pt idx="1560">
                    <c:v>6.98</c:v>
                  </c:pt>
                  <c:pt idx="1561">
                    <c:v>4.03</c:v>
                  </c:pt>
                  <c:pt idx="1562">
                    <c:v>4.56</c:v>
                  </c:pt>
                  <c:pt idx="1563">
                    <c:v>5.38</c:v>
                  </c:pt>
                  <c:pt idx="1564">
                    <c:v>11.04</c:v>
                  </c:pt>
                  <c:pt idx="1565">
                    <c:v>6.09</c:v>
                  </c:pt>
                  <c:pt idx="1566">
                    <c:v>4.71</c:v>
                  </c:pt>
                  <c:pt idx="1567">
                    <c:v>8.18</c:v>
                  </c:pt>
                  <c:pt idx="1568">
                    <c:v>11.18</c:v>
                  </c:pt>
                  <c:pt idx="1569">
                    <c:v>5.03</c:v>
                  </c:pt>
                  <c:pt idx="1570">
                    <c:v>5.56</c:v>
                  </c:pt>
                  <c:pt idx="1571">
                    <c:v>4.33</c:v>
                  </c:pt>
                  <c:pt idx="1572">
                    <c:v>5.21</c:v>
                  </c:pt>
                  <c:pt idx="1573">
                    <c:v>5.89</c:v>
                  </c:pt>
                  <c:pt idx="1574">
                    <c:v>4.81</c:v>
                  </c:pt>
                  <c:pt idx="1575">
                    <c:v>5.66</c:v>
                  </c:pt>
                  <c:pt idx="1576">
                    <c:v>10.66</c:v>
                  </c:pt>
                  <c:pt idx="1577">
                    <c:v>5.98</c:v>
                  </c:pt>
                  <c:pt idx="1578">
                    <c:v>4.34</c:v>
                  </c:pt>
                  <c:pt idx="1579">
                    <c:v>5.17</c:v>
                  </c:pt>
                  <c:pt idx="1580">
                    <c:v>4.23</c:v>
                  </c:pt>
                  <c:pt idx="1581">
                    <c:v>4.88</c:v>
                  </c:pt>
                  <c:pt idx="1582">
                    <c:v>9.71</c:v>
                  </c:pt>
                  <c:pt idx="1583">
                    <c:v>5.32</c:v>
                  </c:pt>
                  <c:pt idx="1584">
                    <c:v>5.83</c:v>
                  </c:pt>
                  <c:pt idx="1585">
                    <c:v>5.54</c:v>
                  </c:pt>
                  <c:pt idx="1586">
                    <c:v>5.85</c:v>
                  </c:pt>
                  <c:pt idx="1587">
                    <c:v>4.85</c:v>
                  </c:pt>
                  <c:pt idx="1588">
                    <c:v>11.09</c:v>
                  </c:pt>
                  <c:pt idx="1589">
                    <c:v>5.58</c:v>
                  </c:pt>
                  <c:pt idx="1590">
                    <c:v>9.72</c:v>
                  </c:pt>
                  <c:pt idx="1591">
                    <c:v>11.41</c:v>
                  </c:pt>
                  <c:pt idx="1592">
                    <c:v>4.46</c:v>
                  </c:pt>
                  <c:pt idx="1593">
                    <c:v>9.31</c:v>
                  </c:pt>
                  <c:pt idx="1594">
                    <c:v>5.03</c:v>
                  </c:pt>
                  <c:pt idx="1595">
                    <c:v>5.07</c:v>
                  </c:pt>
                  <c:pt idx="1596">
                    <c:v>10.42</c:v>
                  </c:pt>
                  <c:pt idx="1597">
                    <c:v>6.45</c:v>
                  </c:pt>
                  <c:pt idx="1598">
                    <c:v>5.52</c:v>
                  </c:pt>
                  <c:pt idx="1599">
                    <c:v>4.41</c:v>
                  </c:pt>
                  <c:pt idx="1600">
                    <c:v>4.69</c:v>
                  </c:pt>
                  <c:pt idx="1601">
                    <c:v>6.94</c:v>
                  </c:pt>
                  <c:pt idx="1602">
                    <c:v>4.35</c:v>
                  </c:pt>
                  <c:pt idx="1603">
                    <c:v>5.28</c:v>
                  </c:pt>
                  <c:pt idx="1604">
                    <c:v>4.29</c:v>
                  </c:pt>
                  <c:pt idx="1605">
                    <c:v>5.69</c:v>
                  </c:pt>
                  <c:pt idx="1606">
                    <c:v>5.56</c:v>
                  </c:pt>
                  <c:pt idx="1607">
                    <c:v>5.41</c:v>
                  </c:pt>
                  <c:pt idx="1608">
                    <c:v>10.85</c:v>
                  </c:pt>
                  <c:pt idx="1609">
                    <c:v>11.63</c:v>
                  </c:pt>
                  <c:pt idx="1610">
                    <c:v>5.68</c:v>
                  </c:pt>
                  <c:pt idx="1611">
                    <c:v>7.59</c:v>
                  </c:pt>
                  <c:pt idx="1612">
                    <c:v>5.09</c:v>
                  </c:pt>
                  <c:pt idx="1613">
                    <c:v>4.21</c:v>
                  </c:pt>
                  <c:pt idx="1614">
                    <c:v>4.34</c:v>
                  </c:pt>
                  <c:pt idx="1615">
                    <c:v>11.85</c:v>
                  </c:pt>
                  <c:pt idx="1616">
                    <c:v>9.61</c:v>
                  </c:pt>
                  <c:pt idx="1617">
                    <c:v>5.29</c:v>
                  </c:pt>
                  <c:pt idx="1618">
                    <c:v>6.89</c:v>
                  </c:pt>
                  <c:pt idx="1619">
                    <c:v>4.57</c:v>
                  </c:pt>
                  <c:pt idx="1620">
                    <c:v>4.32</c:v>
                  </c:pt>
                  <c:pt idx="1621">
                    <c:v>5.57</c:v>
                  </c:pt>
                  <c:pt idx="1622">
                    <c:v>5.26</c:v>
                  </c:pt>
                  <c:pt idx="1623">
                    <c:v>6.25</c:v>
                  </c:pt>
                  <c:pt idx="1624">
                    <c:v>5.67</c:v>
                  </c:pt>
                  <c:pt idx="1625">
                    <c:v>4.42</c:v>
                  </c:pt>
                  <c:pt idx="1626">
                    <c:v>11.75</c:v>
                  </c:pt>
                  <c:pt idx="1627">
                    <c:v>6.06</c:v>
                  </c:pt>
                  <c:pt idx="1628">
                    <c:v>5.48</c:v>
                  </c:pt>
                  <c:pt idx="1629">
                    <c:v>4.45</c:v>
                  </c:pt>
                  <c:pt idx="1630">
                    <c:v>5</c:v>
                  </c:pt>
                  <c:pt idx="1631">
                    <c:v>5.84</c:v>
                  </c:pt>
                  <c:pt idx="1632">
                    <c:v>5.21</c:v>
                  </c:pt>
                  <c:pt idx="1633">
                    <c:v>4.26</c:v>
                  </c:pt>
                  <c:pt idx="1634">
                    <c:v>4.17</c:v>
                  </c:pt>
                  <c:pt idx="1635">
                    <c:v>11.96</c:v>
                  </c:pt>
                  <c:pt idx="1636">
                    <c:v>6.26</c:v>
                  </c:pt>
                  <c:pt idx="1637">
                    <c:v>11.68</c:v>
                  </c:pt>
                  <c:pt idx="1638">
                    <c:v>5.16</c:v>
                  </c:pt>
                  <c:pt idx="1639">
                    <c:v>6.9</c:v>
                  </c:pt>
                  <c:pt idx="1640">
                    <c:v>4.83</c:v>
                  </c:pt>
                  <c:pt idx="1641">
                    <c:v>4.87</c:v>
                  </c:pt>
                  <c:pt idx="1642">
                    <c:v>4.28</c:v>
                  </c:pt>
                  <c:pt idx="1643">
                    <c:v>4.07</c:v>
                  </c:pt>
                  <c:pt idx="1644">
                    <c:v>6.23</c:v>
                  </c:pt>
                  <c:pt idx="1645">
                    <c:v>6.24</c:v>
                  </c:pt>
                  <c:pt idx="1646">
                    <c:v>6.17</c:v>
                  </c:pt>
                  <c:pt idx="1647">
                    <c:v>5.16</c:v>
                  </c:pt>
                  <c:pt idx="1648">
                    <c:v>4.3</c:v>
                  </c:pt>
                  <c:pt idx="1649">
                    <c:v>6.14</c:v>
                  </c:pt>
                  <c:pt idx="1650">
                    <c:v>5.36</c:v>
                  </c:pt>
                  <c:pt idx="1651">
                    <c:v>4.3</c:v>
                  </c:pt>
                  <c:pt idx="1652">
                    <c:v>4.09</c:v>
                  </c:pt>
                  <c:pt idx="1653">
                    <c:v>6.27</c:v>
                  </c:pt>
                  <c:pt idx="1654">
                    <c:v>5.39</c:v>
                  </c:pt>
                  <c:pt idx="1655">
                    <c:v>5.75</c:v>
                  </c:pt>
                  <c:pt idx="1656">
                    <c:v>4.91</c:v>
                  </c:pt>
                  <c:pt idx="1657">
                    <c:v>4.46</c:v>
                  </c:pt>
                  <c:pt idx="1658">
                    <c:v>6.22</c:v>
                  </c:pt>
                  <c:pt idx="1659">
                    <c:v>8.82</c:v>
                  </c:pt>
                  <c:pt idx="1660">
                    <c:v>10.14</c:v>
                  </c:pt>
                  <c:pt idx="1661">
                    <c:v>4.66</c:v>
                  </c:pt>
                  <c:pt idx="1662">
                    <c:v>6.26</c:v>
                  </c:pt>
                  <c:pt idx="1663">
                    <c:v>5.21</c:v>
                  </c:pt>
                  <c:pt idx="1664">
                    <c:v>5.94</c:v>
                  </c:pt>
                  <c:pt idx="1665">
                    <c:v>5.34</c:v>
                  </c:pt>
                  <c:pt idx="1666">
                    <c:v>6.38</c:v>
                  </c:pt>
                  <c:pt idx="1667">
                    <c:v>4.47</c:v>
                  </c:pt>
                  <c:pt idx="1668">
                    <c:v>9.96</c:v>
                  </c:pt>
                  <c:pt idx="1669">
                    <c:v>9.92</c:v>
                  </c:pt>
                  <c:pt idx="1670">
                    <c:v>6.03</c:v>
                  </c:pt>
                  <c:pt idx="1671">
                    <c:v>10.9</c:v>
                  </c:pt>
                  <c:pt idx="1672">
                    <c:v>10.66</c:v>
                  </c:pt>
                  <c:pt idx="1673">
                    <c:v>4.05</c:v>
                  </c:pt>
                  <c:pt idx="1674">
                    <c:v>4.23</c:v>
                  </c:pt>
                  <c:pt idx="1675">
                    <c:v>5.01</c:v>
                  </c:pt>
                  <c:pt idx="1676">
                    <c:v>5.82</c:v>
                  </c:pt>
                  <c:pt idx="1677">
                    <c:v>7.94</c:v>
                  </c:pt>
                  <c:pt idx="1678">
                    <c:v>6.16</c:v>
                  </c:pt>
                  <c:pt idx="1679">
                    <c:v>4.15</c:v>
                  </c:pt>
                  <c:pt idx="1680">
                    <c:v>6.23</c:v>
                  </c:pt>
                  <c:pt idx="1681">
                    <c:v>7.41</c:v>
                  </c:pt>
                  <c:pt idx="1682">
                    <c:v>5.62</c:v>
                  </c:pt>
                  <c:pt idx="1683">
                    <c:v>4.54</c:v>
                  </c:pt>
                  <c:pt idx="1684">
                    <c:v>8.62</c:v>
                  </c:pt>
                  <c:pt idx="1685">
                    <c:v>4.36</c:v>
                  </c:pt>
                  <c:pt idx="1686">
                    <c:v>10.01</c:v>
                  </c:pt>
                  <c:pt idx="1687">
                    <c:v>5.42</c:v>
                  </c:pt>
                  <c:pt idx="1688">
                    <c:v>5.12</c:v>
                  </c:pt>
                  <c:pt idx="1689">
                    <c:v>9.2</c:v>
                  </c:pt>
                  <c:pt idx="1690">
                    <c:v>6.08</c:v>
                  </c:pt>
                  <c:pt idx="1691">
                    <c:v>4.77</c:v>
                  </c:pt>
                  <c:pt idx="1692">
                    <c:v>4.62</c:v>
                  </c:pt>
                  <c:pt idx="1693">
                    <c:v>9.07</c:v>
                  </c:pt>
                  <c:pt idx="1694">
                    <c:v>9.12</c:v>
                  </c:pt>
                  <c:pt idx="1695">
                    <c:v>7.32</c:v>
                  </c:pt>
                  <c:pt idx="1696">
                    <c:v>11.73</c:v>
                  </c:pt>
                  <c:pt idx="1697">
                    <c:v>6.64</c:v>
                  </c:pt>
                  <c:pt idx="1698">
                    <c:v>5.78</c:v>
                  </c:pt>
                  <c:pt idx="1699">
                    <c:v>10.45</c:v>
                  </c:pt>
                  <c:pt idx="1700">
                    <c:v>4.52</c:v>
                  </c:pt>
                  <c:pt idx="1701">
                    <c:v>5.71</c:v>
                  </c:pt>
                  <c:pt idx="1702">
                    <c:v>4.77</c:v>
                  </c:pt>
                  <c:pt idx="1703">
                    <c:v>7.81</c:v>
                  </c:pt>
                  <c:pt idx="1704">
                    <c:v>5.19</c:v>
                  </c:pt>
                  <c:pt idx="1705">
                    <c:v>5.93</c:v>
                  </c:pt>
                  <c:pt idx="1706">
                    <c:v>6.29</c:v>
                  </c:pt>
                  <c:pt idx="1707">
                    <c:v>4.9</c:v>
                  </c:pt>
                  <c:pt idx="1708">
                    <c:v>5.07</c:v>
                  </c:pt>
                  <c:pt idx="1709">
                    <c:v>5.33</c:v>
                  </c:pt>
                  <c:pt idx="1710">
                    <c:v>8.93</c:v>
                  </c:pt>
                  <c:pt idx="1711">
                    <c:v>4.35</c:v>
                  </c:pt>
                  <c:pt idx="1712">
                    <c:v>9.54</c:v>
                  </c:pt>
                  <c:pt idx="1713">
                    <c:v>5.91</c:v>
                  </c:pt>
                  <c:pt idx="1714">
                    <c:v>5.1</c:v>
                  </c:pt>
                  <c:pt idx="1715">
                    <c:v>5.08</c:v>
                  </c:pt>
                  <c:pt idx="1716">
                    <c:v>4.75</c:v>
                  </c:pt>
                  <c:pt idx="1717">
                    <c:v>6.05</c:v>
                  </c:pt>
                  <c:pt idx="1718">
                    <c:v>11.56</c:v>
                  </c:pt>
                  <c:pt idx="1719">
                    <c:v>5.76</c:v>
                  </c:pt>
                  <c:pt idx="1720">
                    <c:v>5.65</c:v>
                  </c:pt>
                  <c:pt idx="1721">
                    <c:v>5.88</c:v>
                  </c:pt>
                  <c:pt idx="1722">
                    <c:v>9.6</c:v>
                  </c:pt>
                  <c:pt idx="1723">
                    <c:v>6.24</c:v>
                  </c:pt>
                  <c:pt idx="1724">
                    <c:v>7.63</c:v>
                  </c:pt>
                  <c:pt idx="1725">
                    <c:v>8.66</c:v>
                  </c:pt>
                  <c:pt idx="1726">
                    <c:v>8.55</c:v>
                  </c:pt>
                  <c:pt idx="1727">
                    <c:v>4.54</c:v>
                  </c:pt>
                  <c:pt idx="1728">
                    <c:v>5.7</c:v>
                  </c:pt>
                  <c:pt idx="1729">
                    <c:v>5.07</c:v>
                  </c:pt>
                  <c:pt idx="1730">
                    <c:v>4.38</c:v>
                  </c:pt>
                  <c:pt idx="1731">
                    <c:v>4.54</c:v>
                  </c:pt>
                  <c:pt idx="1732">
                    <c:v>5.38</c:v>
                  </c:pt>
                  <c:pt idx="1733">
                    <c:v>5.55</c:v>
                  </c:pt>
                  <c:pt idx="1734">
                    <c:v>4.03</c:v>
                  </c:pt>
                  <c:pt idx="1735">
                    <c:v>4.19</c:v>
                  </c:pt>
                  <c:pt idx="1736">
                    <c:v>4.37</c:v>
                  </c:pt>
                  <c:pt idx="1737">
                    <c:v>5.31</c:v>
                  </c:pt>
                  <c:pt idx="1738">
                    <c:v>4.66</c:v>
                  </c:pt>
                  <c:pt idx="1739">
                    <c:v>6.19</c:v>
                  </c:pt>
                  <c:pt idx="1740">
                    <c:v>4.86</c:v>
                  </c:pt>
                  <c:pt idx="1741">
                    <c:v>4.74</c:v>
                  </c:pt>
                  <c:pt idx="1742">
                    <c:v>6.03</c:v>
                  </c:pt>
                  <c:pt idx="1743">
                    <c:v>4.71</c:v>
                  </c:pt>
                  <c:pt idx="1744">
                    <c:v>5.55</c:v>
                  </c:pt>
                  <c:pt idx="1745">
                    <c:v>4.78</c:v>
                  </c:pt>
                  <c:pt idx="1746">
                    <c:v>4.65</c:v>
                  </c:pt>
                  <c:pt idx="1747">
                    <c:v>5.2</c:v>
                  </c:pt>
                  <c:pt idx="1748">
                    <c:v>4.54</c:v>
                  </c:pt>
                  <c:pt idx="1749">
                    <c:v>4.11</c:v>
                  </c:pt>
                  <c:pt idx="1750">
                    <c:v>4.63</c:v>
                  </c:pt>
                  <c:pt idx="1751">
                    <c:v>6.06</c:v>
                  </c:pt>
                  <c:pt idx="1752">
                    <c:v>8.43</c:v>
                  </c:pt>
                  <c:pt idx="1753">
                    <c:v>5.51</c:v>
                  </c:pt>
                  <c:pt idx="1754">
                    <c:v>4.95</c:v>
                  </c:pt>
                  <c:pt idx="1755">
                    <c:v>6.44</c:v>
                  </c:pt>
                  <c:pt idx="1756">
                    <c:v>6.05</c:v>
                  </c:pt>
                  <c:pt idx="1757">
                    <c:v>4.76</c:v>
                  </c:pt>
                  <c:pt idx="1758">
                    <c:v>6.72</c:v>
                  </c:pt>
                  <c:pt idx="1759">
                    <c:v>5.7</c:v>
                  </c:pt>
                  <c:pt idx="1760">
                    <c:v>5.31</c:v>
                  </c:pt>
                  <c:pt idx="1761">
                    <c:v>4.32</c:v>
                  </c:pt>
                  <c:pt idx="1762">
                    <c:v>4.23</c:v>
                  </c:pt>
                  <c:pt idx="1763">
                    <c:v>6.09</c:v>
                  </c:pt>
                  <c:pt idx="1764">
                    <c:v>4.74</c:v>
                  </c:pt>
                  <c:pt idx="1765">
                    <c:v>6.23</c:v>
                  </c:pt>
                  <c:pt idx="1766">
                    <c:v>5.45</c:v>
                  </c:pt>
                  <c:pt idx="1767">
                    <c:v>10.34</c:v>
                  </c:pt>
                  <c:pt idx="1768">
                    <c:v>5.15</c:v>
                  </c:pt>
                  <c:pt idx="1769">
                    <c:v>11.72</c:v>
                  </c:pt>
                  <c:pt idx="1770">
                    <c:v>5.29</c:v>
                  </c:pt>
                  <c:pt idx="1771">
                    <c:v>4.33</c:v>
                  </c:pt>
                  <c:pt idx="1772">
                    <c:v>6.24</c:v>
                  </c:pt>
                  <c:pt idx="1773">
                    <c:v>11.61</c:v>
                  </c:pt>
                  <c:pt idx="1774">
                    <c:v>11.07</c:v>
                  </c:pt>
                  <c:pt idx="1775">
                    <c:v>5.19</c:v>
                  </c:pt>
                  <c:pt idx="1776">
                    <c:v>5.7</c:v>
                  </c:pt>
                  <c:pt idx="1777">
                    <c:v>6.15</c:v>
                  </c:pt>
                  <c:pt idx="1778">
                    <c:v>5.07</c:v>
                  </c:pt>
                  <c:pt idx="1779">
                    <c:v>10.97</c:v>
                  </c:pt>
                  <c:pt idx="1780">
                    <c:v>10.93</c:v>
                  </c:pt>
                  <c:pt idx="1781">
                    <c:v>4.21</c:v>
                  </c:pt>
                  <c:pt idx="1782">
                    <c:v>5.5</c:v>
                  </c:pt>
                  <c:pt idx="1783">
                    <c:v>4.93</c:v>
                  </c:pt>
                  <c:pt idx="1784">
                    <c:v>5.6</c:v>
                  </c:pt>
                  <c:pt idx="1785">
                    <c:v>9.99</c:v>
                  </c:pt>
                  <c:pt idx="1786">
                    <c:v>5.93</c:v>
                  </c:pt>
                  <c:pt idx="1787">
                    <c:v>6.29</c:v>
                  </c:pt>
                  <c:pt idx="1788">
                    <c:v>5.65</c:v>
                  </c:pt>
                  <c:pt idx="1789">
                    <c:v>6.15</c:v>
                  </c:pt>
                  <c:pt idx="1790">
                    <c:v>5.22</c:v>
                  </c:pt>
                  <c:pt idx="1791">
                    <c:v>11.66</c:v>
                  </c:pt>
                  <c:pt idx="1792">
                    <c:v>4.91</c:v>
                  </c:pt>
                  <c:pt idx="1793">
                    <c:v>9.25</c:v>
                  </c:pt>
                  <c:pt idx="1794">
                    <c:v>11.48</c:v>
                  </c:pt>
                  <c:pt idx="1795">
                    <c:v>6.06</c:v>
                  </c:pt>
                  <c:pt idx="1796">
                    <c:v>5.86</c:v>
                  </c:pt>
                  <c:pt idx="1797">
                    <c:v>5.33</c:v>
                  </c:pt>
                  <c:pt idx="1798">
                    <c:v>5.33</c:v>
                  </c:pt>
                  <c:pt idx="1799">
                    <c:v>6.02</c:v>
                  </c:pt>
                  <c:pt idx="1800">
                    <c:v>6.25</c:v>
                  </c:pt>
                  <c:pt idx="1801">
                    <c:v>4.81</c:v>
                  </c:pt>
                  <c:pt idx="1802">
                    <c:v>4.6</c:v>
                  </c:pt>
                  <c:pt idx="1803">
                    <c:v>5.08</c:v>
                  </c:pt>
                  <c:pt idx="1804">
                    <c:v>5.43</c:v>
                  </c:pt>
                  <c:pt idx="1805">
                    <c:v>5.44</c:v>
                  </c:pt>
                  <c:pt idx="1806">
                    <c:v>11.69</c:v>
                  </c:pt>
                  <c:pt idx="1807">
                    <c:v>6.07</c:v>
                  </c:pt>
                  <c:pt idx="1808">
                    <c:v>4.36</c:v>
                  </c:pt>
                  <c:pt idx="1809">
                    <c:v>5.24</c:v>
                  </c:pt>
                  <c:pt idx="1810">
                    <c:v>5.37</c:v>
                  </c:pt>
                  <c:pt idx="1811">
                    <c:v>6.6</c:v>
                  </c:pt>
                  <c:pt idx="1812">
                    <c:v>5.77</c:v>
                  </c:pt>
                  <c:pt idx="1813">
                    <c:v>6.08</c:v>
                  </c:pt>
                  <c:pt idx="1814">
                    <c:v>4.16</c:v>
                  </c:pt>
                  <c:pt idx="1815">
                    <c:v>5.1</c:v>
                  </c:pt>
                  <c:pt idx="1816">
                    <c:v>5.3</c:v>
                  </c:pt>
                  <c:pt idx="1817">
                    <c:v>4.9</c:v>
                  </c:pt>
                  <c:pt idx="1818">
                    <c:v>5.55</c:v>
                  </c:pt>
                  <c:pt idx="1819">
                    <c:v>4.95</c:v>
                  </c:pt>
                  <c:pt idx="1820">
                    <c:v>6.46</c:v>
                  </c:pt>
                  <c:pt idx="1821">
                    <c:v>4.9</c:v>
                  </c:pt>
                  <c:pt idx="1822">
                    <c:v>5.21</c:v>
                  </c:pt>
                  <c:pt idx="1823">
                    <c:v>4.13</c:v>
                  </c:pt>
                  <c:pt idx="1824">
                    <c:v>5.28</c:v>
                  </c:pt>
                  <c:pt idx="1825">
                    <c:v>4.68</c:v>
                  </c:pt>
                  <c:pt idx="1826">
                    <c:v>4.06</c:v>
                  </c:pt>
                  <c:pt idx="1827">
                    <c:v>4.2</c:v>
                  </c:pt>
                  <c:pt idx="1828">
                    <c:v>4.83</c:v>
                  </c:pt>
                  <c:pt idx="1829">
                    <c:v>4.87</c:v>
                  </c:pt>
                  <c:pt idx="1830">
                    <c:v>5.86</c:v>
                  </c:pt>
                  <c:pt idx="1831">
                    <c:v>4.12</c:v>
                  </c:pt>
                  <c:pt idx="1832">
                    <c:v>5.71</c:v>
                  </c:pt>
                  <c:pt idx="1833">
                    <c:v>6.03</c:v>
                  </c:pt>
                  <c:pt idx="1834">
                    <c:v>5.65</c:v>
                  </c:pt>
                  <c:pt idx="1835">
                    <c:v>5.05</c:v>
                  </c:pt>
                  <c:pt idx="1836">
                    <c:v>6.26</c:v>
                  </c:pt>
                  <c:pt idx="1837">
                    <c:v>4.08</c:v>
                  </c:pt>
                  <c:pt idx="1838">
                    <c:v>6.19</c:v>
                  </c:pt>
                  <c:pt idx="1839">
                    <c:v>6.01</c:v>
                  </c:pt>
                  <c:pt idx="1840">
                    <c:v>6.07</c:v>
                  </c:pt>
                  <c:pt idx="1841">
                    <c:v>5.63</c:v>
                  </c:pt>
                  <c:pt idx="1842">
                    <c:v>6.05</c:v>
                  </c:pt>
                  <c:pt idx="1843">
                    <c:v>4.65</c:v>
                  </c:pt>
                  <c:pt idx="1844">
                    <c:v>5.37</c:v>
                  </c:pt>
                  <c:pt idx="1845">
                    <c:v>5.39</c:v>
                  </c:pt>
                  <c:pt idx="1846">
                    <c:v>5.86</c:v>
                  </c:pt>
                  <c:pt idx="1847">
                    <c:v>4.44</c:v>
                  </c:pt>
                  <c:pt idx="1848">
                    <c:v>4.41</c:v>
                  </c:pt>
                  <c:pt idx="1849">
                    <c:v>5.19</c:v>
                  </c:pt>
                  <c:pt idx="1850">
                    <c:v>5.16</c:v>
                  </c:pt>
                  <c:pt idx="1851">
                    <c:v>4.24</c:v>
                  </c:pt>
                  <c:pt idx="1852">
                    <c:v>5.45</c:v>
                  </c:pt>
                  <c:pt idx="1853">
                    <c:v>5.03</c:v>
                  </c:pt>
                  <c:pt idx="1854">
                    <c:v>9.62</c:v>
                  </c:pt>
                  <c:pt idx="1855">
                    <c:v>6.77</c:v>
                  </c:pt>
                  <c:pt idx="1856">
                    <c:v>5.36</c:v>
                  </c:pt>
                  <c:pt idx="1857">
                    <c:v>5.69</c:v>
                  </c:pt>
                  <c:pt idx="1858">
                    <c:v>4.9</c:v>
                  </c:pt>
                  <c:pt idx="1859">
                    <c:v>5.78</c:v>
                  </c:pt>
                  <c:pt idx="1860">
                    <c:v>4.7</c:v>
                  </c:pt>
                  <c:pt idx="1861">
                    <c:v>6.28</c:v>
                  </c:pt>
                  <c:pt idx="1862">
                    <c:v>4.23</c:v>
                  </c:pt>
                  <c:pt idx="1863">
                    <c:v>6.17</c:v>
                  </c:pt>
                  <c:pt idx="1864">
                    <c:v>4.96</c:v>
                  </c:pt>
                  <c:pt idx="1865">
                    <c:v>5.11</c:v>
                  </c:pt>
                  <c:pt idx="1866">
                    <c:v>4.05</c:v>
                  </c:pt>
                  <c:pt idx="1867">
                    <c:v>6.49</c:v>
                  </c:pt>
                  <c:pt idx="1868">
                    <c:v>4.19</c:v>
                  </c:pt>
                  <c:pt idx="1869">
                    <c:v>4.99</c:v>
                  </c:pt>
                  <c:pt idx="1870">
                    <c:v>4.77</c:v>
                  </c:pt>
                  <c:pt idx="1871">
                    <c:v>5.46</c:v>
                  </c:pt>
                  <c:pt idx="1872">
                    <c:v>5.43</c:v>
                  </c:pt>
                  <c:pt idx="1873">
                    <c:v>4.29</c:v>
                  </c:pt>
                  <c:pt idx="1874">
                    <c:v>5.25</c:v>
                  </c:pt>
                  <c:pt idx="1875">
                    <c:v>4.04</c:v>
                  </c:pt>
                  <c:pt idx="1876">
                    <c:v>5</c:v>
                  </c:pt>
                  <c:pt idx="1877">
                    <c:v>4.01</c:v>
                  </c:pt>
                  <c:pt idx="1878">
                    <c:v>5.4</c:v>
                  </c:pt>
                  <c:pt idx="1879">
                    <c:v>5.81</c:v>
                  </c:pt>
                  <c:pt idx="1880">
                    <c:v>5.82</c:v>
                  </c:pt>
                  <c:pt idx="1881">
                    <c:v>4.82</c:v>
                  </c:pt>
                  <c:pt idx="1882">
                    <c:v>5.08</c:v>
                  </c:pt>
                  <c:pt idx="1883">
                    <c:v>5.59</c:v>
                  </c:pt>
                  <c:pt idx="1884">
                    <c:v>5.12</c:v>
                  </c:pt>
                  <c:pt idx="1885">
                    <c:v>4.95</c:v>
                  </c:pt>
                  <c:pt idx="1886">
                    <c:v>6.16</c:v>
                  </c:pt>
                  <c:pt idx="1887">
                    <c:v>6.41</c:v>
                  </c:pt>
                  <c:pt idx="1888">
                    <c:v>8.94</c:v>
                  </c:pt>
                  <c:pt idx="1889">
                    <c:v>4.42</c:v>
                  </c:pt>
                  <c:pt idx="1890">
                    <c:v>5.3</c:v>
                  </c:pt>
                  <c:pt idx="1891">
                    <c:v>4.64</c:v>
                  </c:pt>
                  <c:pt idx="1892">
                    <c:v>6.16</c:v>
                  </c:pt>
                  <c:pt idx="1893">
                    <c:v>4.12</c:v>
                  </c:pt>
                  <c:pt idx="1894">
                    <c:v>5.77</c:v>
                  </c:pt>
                  <c:pt idx="1895">
                    <c:v>6.2</c:v>
                  </c:pt>
                  <c:pt idx="1896">
                    <c:v>4.39</c:v>
                  </c:pt>
                  <c:pt idx="1897">
                    <c:v>5.13</c:v>
                  </c:pt>
                  <c:pt idx="1898">
                    <c:v>4.49</c:v>
                  </c:pt>
                  <c:pt idx="1899">
                    <c:v>6.35</c:v>
                  </c:pt>
                  <c:pt idx="1900">
                    <c:v>5.79</c:v>
                  </c:pt>
                  <c:pt idx="1901">
                    <c:v>4.78</c:v>
                  </c:pt>
                  <c:pt idx="1902">
                    <c:v>6.02</c:v>
                  </c:pt>
                  <c:pt idx="1903">
                    <c:v>4.44</c:v>
                  </c:pt>
                  <c:pt idx="1904">
                    <c:v>5.84</c:v>
                  </c:pt>
                  <c:pt idx="1905">
                    <c:v>5.39</c:v>
                  </c:pt>
                  <c:pt idx="1906">
                    <c:v>6.16</c:v>
                  </c:pt>
                  <c:pt idx="1907">
                    <c:v>4.49</c:v>
                  </c:pt>
                  <c:pt idx="1908">
                    <c:v>4.48</c:v>
                  </c:pt>
                  <c:pt idx="1909">
                    <c:v>10.97</c:v>
                  </c:pt>
                  <c:pt idx="1910">
                    <c:v>5.14</c:v>
                  </c:pt>
                  <c:pt idx="1911">
                    <c:v>5.17</c:v>
                  </c:pt>
                  <c:pt idx="1912">
                    <c:v>6.18</c:v>
                  </c:pt>
                  <c:pt idx="1913">
                    <c:v>9.07</c:v>
                  </c:pt>
                  <c:pt idx="1914">
                    <c:v>4.43</c:v>
                  </c:pt>
                  <c:pt idx="1915">
                    <c:v>4.17</c:v>
                  </c:pt>
                  <c:pt idx="1916">
                    <c:v>4.95</c:v>
                  </c:pt>
                  <c:pt idx="1917">
                    <c:v>5.13</c:v>
                  </c:pt>
                  <c:pt idx="1918">
                    <c:v>4.1</c:v>
                  </c:pt>
                  <c:pt idx="1919">
                    <c:v>5.01</c:v>
                  </c:pt>
                  <c:pt idx="1920">
                    <c:v>5.09</c:v>
                  </c:pt>
                  <c:pt idx="1921">
                    <c:v>6.49</c:v>
                  </c:pt>
                  <c:pt idx="1922">
                    <c:v>4.08</c:v>
                  </c:pt>
                  <c:pt idx="1923">
                    <c:v>8.63</c:v>
                  </c:pt>
                  <c:pt idx="1924">
                    <c:v>5.28</c:v>
                  </c:pt>
                  <c:pt idx="1925">
                    <c:v>5.63</c:v>
                  </c:pt>
                  <c:pt idx="1926">
                    <c:v>11.47</c:v>
                  </c:pt>
                  <c:pt idx="1927">
                    <c:v>4.92</c:v>
                  </c:pt>
                  <c:pt idx="1928">
                    <c:v>4.18</c:v>
                  </c:pt>
                  <c:pt idx="1929">
                    <c:v>4.67</c:v>
                  </c:pt>
                  <c:pt idx="1930">
                    <c:v>6.24</c:v>
                  </c:pt>
                  <c:pt idx="1931">
                    <c:v>5.99</c:v>
                  </c:pt>
                  <c:pt idx="1932">
                    <c:v>10.27</c:v>
                  </c:pt>
                  <c:pt idx="1933">
                    <c:v>5.97</c:v>
                  </c:pt>
                  <c:pt idx="1934">
                    <c:v>4.98</c:v>
                  </c:pt>
                  <c:pt idx="1935">
                    <c:v>6.91</c:v>
                  </c:pt>
                  <c:pt idx="1936">
                    <c:v>6.38</c:v>
                  </c:pt>
                  <c:pt idx="1937">
                    <c:v>4.77</c:v>
                  </c:pt>
                  <c:pt idx="1938">
                    <c:v>6.04</c:v>
                  </c:pt>
                  <c:pt idx="1939">
                    <c:v>4.3</c:v>
                  </c:pt>
                  <c:pt idx="1940">
                    <c:v>8.75</c:v>
                  </c:pt>
                  <c:pt idx="1941">
                    <c:v>5.25</c:v>
                  </c:pt>
                  <c:pt idx="1942">
                    <c:v>5.03</c:v>
                  </c:pt>
                  <c:pt idx="1943">
                    <c:v>5.88</c:v>
                  </c:pt>
                  <c:pt idx="1944">
                    <c:v>4.49</c:v>
                  </c:pt>
                  <c:pt idx="1945">
                    <c:v>4.14</c:v>
                  </c:pt>
                  <c:pt idx="1946">
                    <c:v>5.8</c:v>
                  </c:pt>
                  <c:pt idx="1947">
                    <c:v>5.12</c:v>
                  </c:pt>
                  <c:pt idx="1948">
                    <c:v>5.98</c:v>
                  </c:pt>
                  <c:pt idx="1949">
                    <c:v>5.46</c:v>
                  </c:pt>
                  <c:pt idx="1950">
                    <c:v>4.91</c:v>
                  </c:pt>
                  <c:pt idx="1951">
                    <c:v>4.66</c:v>
                  </c:pt>
                  <c:pt idx="1952">
                    <c:v>6.8</c:v>
                  </c:pt>
                  <c:pt idx="1953">
                    <c:v>4.47</c:v>
                  </c:pt>
                  <c:pt idx="1954">
                    <c:v>4.08</c:v>
                  </c:pt>
                  <c:pt idx="1955">
                    <c:v>5.51</c:v>
                  </c:pt>
                  <c:pt idx="1956">
                    <c:v>8.4</c:v>
                  </c:pt>
                  <c:pt idx="1957">
                    <c:v>5.14</c:v>
                  </c:pt>
                  <c:pt idx="1958">
                    <c:v>5.21</c:v>
                  </c:pt>
                  <c:pt idx="1959">
                    <c:v>6.23</c:v>
                  </c:pt>
                  <c:pt idx="1960">
                    <c:v>5.6</c:v>
                  </c:pt>
                  <c:pt idx="1961">
                    <c:v>4.72</c:v>
                  </c:pt>
                  <c:pt idx="1962">
                    <c:v>4.67</c:v>
                  </c:pt>
                  <c:pt idx="1963">
                    <c:v>6.11</c:v>
                  </c:pt>
                  <c:pt idx="1964">
                    <c:v>6.25</c:v>
                  </c:pt>
                  <c:pt idx="1965">
                    <c:v>4</c:v>
                  </c:pt>
                  <c:pt idx="1966">
                    <c:v>5.55</c:v>
                  </c:pt>
                  <c:pt idx="1967">
                    <c:v>5.95</c:v>
                  </c:pt>
                  <c:pt idx="1968">
                    <c:v>4.36</c:v>
                  </c:pt>
                  <c:pt idx="1969">
                    <c:v>4.84</c:v>
                  </c:pt>
                  <c:pt idx="1970">
                    <c:v>4.56</c:v>
                  </c:pt>
                  <c:pt idx="1971">
                    <c:v>4.42</c:v>
                  </c:pt>
                  <c:pt idx="1972">
                    <c:v>7.66</c:v>
                  </c:pt>
                  <c:pt idx="1973">
                    <c:v>5.2</c:v>
                  </c:pt>
                  <c:pt idx="1974">
                    <c:v>5.53</c:v>
                  </c:pt>
                  <c:pt idx="1975">
                    <c:v>4.86</c:v>
                  </c:pt>
                  <c:pt idx="1976">
                    <c:v>5.49</c:v>
                  </c:pt>
                  <c:pt idx="1977">
                    <c:v>4.09</c:v>
                  </c:pt>
                  <c:pt idx="1978">
                    <c:v>4.31</c:v>
                  </c:pt>
                  <c:pt idx="1979">
                    <c:v>4</c:v>
                  </c:pt>
                  <c:pt idx="1980">
                    <c:v>4.68</c:v>
                  </c:pt>
                  <c:pt idx="1981">
                    <c:v>4.02</c:v>
                  </c:pt>
                  <c:pt idx="1982">
                    <c:v>5.12</c:v>
                  </c:pt>
                  <c:pt idx="1983">
                    <c:v>5.52</c:v>
                  </c:pt>
                  <c:pt idx="1984">
                    <c:v>5.81</c:v>
                  </c:pt>
                  <c:pt idx="1985">
                    <c:v>5.16</c:v>
                  </c:pt>
                  <c:pt idx="1986">
                    <c:v>5</c:v>
                  </c:pt>
                  <c:pt idx="1987">
                    <c:v>5.84</c:v>
                  </c:pt>
                  <c:pt idx="1988">
                    <c:v>4.19</c:v>
                  </c:pt>
                  <c:pt idx="1989">
                    <c:v>4.62</c:v>
                  </c:pt>
                  <c:pt idx="1990">
                    <c:v>6.24</c:v>
                  </c:pt>
                  <c:pt idx="1991">
                    <c:v>5.81</c:v>
                  </c:pt>
                  <c:pt idx="1992">
                    <c:v>4.83</c:v>
                  </c:pt>
                  <c:pt idx="1993">
                    <c:v>5.72</c:v>
                  </c:pt>
                  <c:pt idx="1994">
                    <c:v>4.83</c:v>
                  </c:pt>
                  <c:pt idx="1995">
                    <c:v>4.14</c:v>
                  </c:pt>
                  <c:pt idx="1996">
                    <c:v>4.07</c:v>
                  </c:pt>
                  <c:pt idx="1997">
                    <c:v>6.26</c:v>
                  </c:pt>
                  <c:pt idx="1998">
                    <c:v>5.88</c:v>
                  </c:pt>
                  <c:pt idx="1999">
                    <c:v>5.72</c:v>
                  </c:pt>
                  <c:pt idx="2000">
                    <c:v>6.09</c:v>
                  </c:pt>
                  <c:pt idx="2001">
                    <c:v>4.25</c:v>
                  </c:pt>
                  <c:pt idx="2002">
                    <c:v>6.09</c:v>
                  </c:pt>
                  <c:pt idx="2003">
                    <c:v>5.51</c:v>
                  </c:pt>
                  <c:pt idx="2004">
                    <c:v>5.63</c:v>
                  </c:pt>
                  <c:pt idx="2005">
                    <c:v>5.29</c:v>
                  </c:pt>
                  <c:pt idx="2006">
                    <c:v>4</c:v>
                  </c:pt>
                  <c:pt idx="2007">
                    <c:v>5.49</c:v>
                  </c:pt>
                  <c:pt idx="2008">
                    <c:v>5.34</c:v>
                  </c:pt>
                  <c:pt idx="2009">
                    <c:v>4.12</c:v>
                  </c:pt>
                  <c:pt idx="2010">
                    <c:v>5.49</c:v>
                  </c:pt>
                  <c:pt idx="2011">
                    <c:v>5.11</c:v>
                  </c:pt>
                  <c:pt idx="2012">
                    <c:v>5.94</c:v>
                  </c:pt>
                  <c:pt idx="2013">
                    <c:v>5.54</c:v>
                  </c:pt>
                  <c:pt idx="2014">
                    <c:v>7.09</c:v>
                  </c:pt>
                  <c:pt idx="2015">
                    <c:v>6.22</c:v>
                  </c:pt>
                  <c:pt idx="2016">
                    <c:v>4.33</c:v>
                  </c:pt>
                  <c:pt idx="2017">
                    <c:v>5.83</c:v>
                  </c:pt>
                  <c:pt idx="2018">
                    <c:v>4.7</c:v>
                  </c:pt>
                  <c:pt idx="2019">
                    <c:v>4.07</c:v>
                  </c:pt>
                  <c:pt idx="2020">
                    <c:v>9.39</c:v>
                  </c:pt>
                  <c:pt idx="2021">
                    <c:v>4.18</c:v>
                  </c:pt>
                  <c:pt idx="2022">
                    <c:v>4.18</c:v>
                  </c:pt>
                  <c:pt idx="2023">
                    <c:v>4.4</c:v>
                  </c:pt>
                  <c:pt idx="2024">
                    <c:v>9.9</c:v>
                  </c:pt>
                  <c:pt idx="2025">
                    <c:v>4.84</c:v>
                  </c:pt>
                  <c:pt idx="2026">
                    <c:v>5.53</c:v>
                  </c:pt>
                  <c:pt idx="2027">
                    <c:v>4.33</c:v>
                  </c:pt>
                  <c:pt idx="2028">
                    <c:v>4.91</c:v>
                  </c:pt>
                  <c:pt idx="2029">
                    <c:v>4.8</c:v>
                  </c:pt>
                  <c:pt idx="2030">
                    <c:v>5.55</c:v>
                  </c:pt>
                  <c:pt idx="2031">
                    <c:v>5.24</c:v>
                  </c:pt>
                  <c:pt idx="2032">
                    <c:v>6.08</c:v>
                  </c:pt>
                  <c:pt idx="2033">
                    <c:v>5.83</c:v>
                  </c:pt>
                  <c:pt idx="2034">
                    <c:v>4.29</c:v>
                  </c:pt>
                  <c:pt idx="2035">
                    <c:v>5.3</c:v>
                  </c:pt>
                  <c:pt idx="2036">
                    <c:v>4.42</c:v>
                  </c:pt>
                  <c:pt idx="2037">
                    <c:v>5.68</c:v>
                  </c:pt>
                  <c:pt idx="2038">
                    <c:v>6.05</c:v>
                  </c:pt>
                  <c:pt idx="2039">
                    <c:v>5.33</c:v>
                  </c:pt>
                  <c:pt idx="2040">
                    <c:v>6.22</c:v>
                  </c:pt>
                  <c:pt idx="2041">
                    <c:v>5.84</c:v>
                  </c:pt>
                  <c:pt idx="2042">
                    <c:v>5.71</c:v>
                  </c:pt>
                  <c:pt idx="2043">
                    <c:v>6.04</c:v>
                  </c:pt>
                  <c:pt idx="2044">
                    <c:v>4.38</c:v>
                  </c:pt>
                  <c:pt idx="2045">
                    <c:v>5.56</c:v>
                  </c:pt>
                  <c:pt idx="2046">
                    <c:v>4.24</c:v>
                  </c:pt>
                  <c:pt idx="2047">
                    <c:v>6.32</c:v>
                  </c:pt>
                  <c:pt idx="2048">
                    <c:v>6.3</c:v>
                  </c:pt>
                  <c:pt idx="2049">
                    <c:v>4.38</c:v>
                  </c:pt>
                  <c:pt idx="2050">
                    <c:v>4.65</c:v>
                  </c:pt>
                  <c:pt idx="2051">
                    <c:v>4.7</c:v>
                  </c:pt>
                  <c:pt idx="2052">
                    <c:v>4.34</c:v>
                  </c:pt>
                  <c:pt idx="2053">
                    <c:v>5.62</c:v>
                  </c:pt>
                  <c:pt idx="2054">
                    <c:v>4.24</c:v>
                  </c:pt>
                  <c:pt idx="2055">
                    <c:v>4.57</c:v>
                  </c:pt>
                  <c:pt idx="2056">
                    <c:v>5.05</c:v>
                  </c:pt>
                  <c:pt idx="2057">
                    <c:v>6.16</c:v>
                  </c:pt>
                  <c:pt idx="2058">
                    <c:v>4.57</c:v>
                  </c:pt>
                  <c:pt idx="2059">
                    <c:v>5.53</c:v>
                  </c:pt>
                  <c:pt idx="2060">
                    <c:v>5.84</c:v>
                  </c:pt>
                  <c:pt idx="2061">
                    <c:v>6.41</c:v>
                  </c:pt>
                  <c:pt idx="2062">
                    <c:v>4.73</c:v>
                  </c:pt>
                  <c:pt idx="2063">
                    <c:v>6.22</c:v>
                  </c:pt>
                  <c:pt idx="2064">
                    <c:v>4.46</c:v>
                  </c:pt>
                  <c:pt idx="2065">
                    <c:v>4.5</c:v>
                  </c:pt>
                  <c:pt idx="2066">
                    <c:v>8.93</c:v>
                  </c:pt>
                  <c:pt idx="2067">
                    <c:v>11.02</c:v>
                  </c:pt>
                  <c:pt idx="2068">
                    <c:v>5.25</c:v>
                  </c:pt>
                  <c:pt idx="2069">
                    <c:v>4.75</c:v>
                  </c:pt>
                  <c:pt idx="2070">
                    <c:v>4.68</c:v>
                  </c:pt>
                  <c:pt idx="2071">
                    <c:v>6.17</c:v>
                  </c:pt>
                  <c:pt idx="2072">
                    <c:v>4.56</c:v>
                  </c:pt>
                  <c:pt idx="2073">
                    <c:v>6.3</c:v>
                  </c:pt>
                  <c:pt idx="2074">
                    <c:v>6.03</c:v>
                  </c:pt>
                  <c:pt idx="2075">
                    <c:v>4.2</c:v>
                  </c:pt>
                  <c:pt idx="2076">
                    <c:v>5.61</c:v>
                  </c:pt>
                  <c:pt idx="2077">
                    <c:v>5.88</c:v>
                  </c:pt>
                  <c:pt idx="2078">
                    <c:v>5.92</c:v>
                  </c:pt>
                  <c:pt idx="2079">
                    <c:v>4.81</c:v>
                  </c:pt>
                  <c:pt idx="2080">
                    <c:v>4.55</c:v>
                  </c:pt>
                  <c:pt idx="2081">
                    <c:v>6.43</c:v>
                  </c:pt>
                  <c:pt idx="2082">
                    <c:v>11.62</c:v>
                  </c:pt>
                  <c:pt idx="2083">
                    <c:v>6.04</c:v>
                  </c:pt>
                  <c:pt idx="2084">
                    <c:v>8.82</c:v>
                  </c:pt>
                  <c:pt idx="2085">
                    <c:v>5.8</c:v>
                  </c:pt>
                  <c:pt idx="2086">
                    <c:v>4.28</c:v>
                  </c:pt>
                  <c:pt idx="2087">
                    <c:v>5.5</c:v>
                  </c:pt>
                  <c:pt idx="2088">
                    <c:v>4.69</c:v>
                  </c:pt>
                  <c:pt idx="2089">
                    <c:v>4.43</c:v>
                  </c:pt>
                  <c:pt idx="2090">
                    <c:v>6.16</c:v>
                  </c:pt>
                  <c:pt idx="2091">
                    <c:v>6.66</c:v>
                  </c:pt>
                  <c:pt idx="2092">
                    <c:v>5.92</c:v>
                  </c:pt>
                  <c:pt idx="2093">
                    <c:v>5.97</c:v>
                  </c:pt>
                  <c:pt idx="2094">
                    <c:v>4.64</c:v>
                  </c:pt>
                  <c:pt idx="2095">
                    <c:v>6.12</c:v>
                  </c:pt>
                  <c:pt idx="2096">
                    <c:v>4.87</c:v>
                  </c:pt>
                  <c:pt idx="2097">
                    <c:v>4.6</c:v>
                  </c:pt>
                  <c:pt idx="2098">
                    <c:v>4.78</c:v>
                  </c:pt>
                  <c:pt idx="2099">
                    <c:v>11.05</c:v>
                  </c:pt>
                  <c:pt idx="2100">
                    <c:v>7.62</c:v>
                  </c:pt>
                  <c:pt idx="2101">
                    <c:v>4.78</c:v>
                  </c:pt>
                  <c:pt idx="2102">
                    <c:v>6.09</c:v>
                  </c:pt>
                  <c:pt idx="2103">
                    <c:v>5.11</c:v>
                  </c:pt>
                  <c:pt idx="2104">
                    <c:v>4.46</c:v>
                  </c:pt>
                  <c:pt idx="2105">
                    <c:v>6.11</c:v>
                  </c:pt>
                  <c:pt idx="2106">
                    <c:v>4.66</c:v>
                  </c:pt>
                  <c:pt idx="2107">
                    <c:v>6.14</c:v>
                  </c:pt>
                  <c:pt idx="2108">
                    <c:v>6.21</c:v>
                  </c:pt>
                  <c:pt idx="2109">
                    <c:v>4.6</c:v>
                  </c:pt>
                  <c:pt idx="2110">
                    <c:v>5.04</c:v>
                  </c:pt>
                  <c:pt idx="2111">
                    <c:v>5.08</c:v>
                  </c:pt>
                  <c:pt idx="2112">
                    <c:v>4.38</c:v>
                  </c:pt>
                  <c:pt idx="2113">
                    <c:v>4.79</c:v>
                  </c:pt>
                  <c:pt idx="2114">
                    <c:v>4.21</c:v>
                  </c:pt>
                  <c:pt idx="2115">
                    <c:v>5.47</c:v>
                  </c:pt>
                  <c:pt idx="2116">
                    <c:v>5.09</c:v>
                  </c:pt>
                  <c:pt idx="2117">
                    <c:v>5.08</c:v>
                  </c:pt>
                  <c:pt idx="2118">
                    <c:v>5.68</c:v>
                  </c:pt>
                  <c:pt idx="2119">
                    <c:v>4.66</c:v>
                  </c:pt>
                  <c:pt idx="2120">
                    <c:v>5.59</c:v>
                  </c:pt>
                  <c:pt idx="2121">
                    <c:v>6.2</c:v>
                  </c:pt>
                  <c:pt idx="2122">
                    <c:v>4.45</c:v>
                  </c:pt>
                  <c:pt idx="2123">
                    <c:v>6.1</c:v>
                  </c:pt>
                  <c:pt idx="2124">
                    <c:v>6.06</c:v>
                  </c:pt>
                  <c:pt idx="2125">
                    <c:v>4.56</c:v>
                  </c:pt>
                  <c:pt idx="2126">
                    <c:v>6.41</c:v>
                  </c:pt>
                  <c:pt idx="2127">
                    <c:v>5.57</c:v>
                  </c:pt>
                  <c:pt idx="2128">
                    <c:v>5.47</c:v>
                  </c:pt>
                  <c:pt idx="2129">
                    <c:v>4.43</c:v>
                  </c:pt>
                  <c:pt idx="2130">
                    <c:v>4.95</c:v>
                  </c:pt>
                  <c:pt idx="2131">
                    <c:v>4.04</c:v>
                  </c:pt>
                  <c:pt idx="2132">
                    <c:v>5.93</c:v>
                  </c:pt>
                  <c:pt idx="2133">
                    <c:v>4.23</c:v>
                  </c:pt>
                  <c:pt idx="2134">
                    <c:v>5.59</c:v>
                  </c:pt>
                  <c:pt idx="2135">
                    <c:v>4.89</c:v>
                  </c:pt>
                  <c:pt idx="2136">
                    <c:v>5.81</c:v>
                  </c:pt>
                  <c:pt idx="2137">
                    <c:v>4.29</c:v>
                  </c:pt>
                  <c:pt idx="2138">
                    <c:v>4.03</c:v>
                  </c:pt>
                  <c:pt idx="2139">
                    <c:v>6.29</c:v>
                  </c:pt>
                  <c:pt idx="2140">
                    <c:v>4.48</c:v>
                  </c:pt>
                  <c:pt idx="2141">
                    <c:v>5.51</c:v>
                  </c:pt>
                  <c:pt idx="2142">
                    <c:v>4.5</c:v>
                  </c:pt>
                  <c:pt idx="2143">
                    <c:v>6.29</c:v>
                  </c:pt>
                  <c:pt idx="2144">
                    <c:v>4.33</c:v>
                  </c:pt>
                  <c:pt idx="2145">
                    <c:v>11.15</c:v>
                  </c:pt>
                  <c:pt idx="2146">
                    <c:v>6.45</c:v>
                  </c:pt>
                  <c:pt idx="2147">
                    <c:v>9.27</c:v>
                  </c:pt>
                  <c:pt idx="2148">
                    <c:v>6.15</c:v>
                  </c:pt>
                  <c:pt idx="2149">
                    <c:v>4.13</c:v>
                  </c:pt>
                  <c:pt idx="2150">
                    <c:v>4.24</c:v>
                  </c:pt>
                  <c:pt idx="2151">
                    <c:v>9.88</c:v>
                  </c:pt>
                  <c:pt idx="2152">
                    <c:v>9.5</c:v>
                  </c:pt>
                  <c:pt idx="2153">
                    <c:v>4.97</c:v>
                  </c:pt>
                  <c:pt idx="2154">
                    <c:v>5.49</c:v>
                  </c:pt>
                  <c:pt idx="2155">
                    <c:v>4.47</c:v>
                  </c:pt>
                  <c:pt idx="2156">
                    <c:v>4.34</c:v>
                  </c:pt>
                  <c:pt idx="2157">
                    <c:v>9.49</c:v>
                  </c:pt>
                  <c:pt idx="2158">
                    <c:v>10.16</c:v>
                  </c:pt>
                  <c:pt idx="2159">
                    <c:v>11.19</c:v>
                  </c:pt>
                  <c:pt idx="2160">
                    <c:v>11.03</c:v>
                  </c:pt>
                  <c:pt idx="2161">
                    <c:v>4.43</c:v>
                  </c:pt>
                  <c:pt idx="2162">
                    <c:v>6.14</c:v>
                  </c:pt>
                  <c:pt idx="2163">
                    <c:v>4.87</c:v>
                  </c:pt>
                  <c:pt idx="2164">
                    <c:v>4.3</c:v>
                  </c:pt>
                  <c:pt idx="2165">
                    <c:v>6.19</c:v>
                  </c:pt>
                  <c:pt idx="2166">
                    <c:v>6.19</c:v>
                  </c:pt>
                  <c:pt idx="2167">
                    <c:v>5.12</c:v>
                  </c:pt>
                  <c:pt idx="2168">
                    <c:v>4.04</c:v>
                  </c:pt>
                  <c:pt idx="2169">
                    <c:v>5.36</c:v>
                  </c:pt>
                  <c:pt idx="2170">
                    <c:v>4.38</c:v>
                  </c:pt>
                  <c:pt idx="2171">
                    <c:v>4.58</c:v>
                  </c:pt>
                  <c:pt idx="2172">
                    <c:v>11.92</c:v>
                  </c:pt>
                  <c:pt idx="2173">
                    <c:v>5.4</c:v>
                  </c:pt>
                  <c:pt idx="2174">
                    <c:v>4.76</c:v>
                  </c:pt>
                  <c:pt idx="2175">
                    <c:v>4.78</c:v>
                  </c:pt>
                  <c:pt idx="2176">
                    <c:v>4.26</c:v>
                  </c:pt>
                  <c:pt idx="2177">
                    <c:v>5.85</c:v>
                  </c:pt>
                  <c:pt idx="2178">
                    <c:v>5.32</c:v>
                  </c:pt>
                  <c:pt idx="2179">
                    <c:v>5.14</c:v>
                  </c:pt>
                  <c:pt idx="2180">
                    <c:v>5</c:v>
                  </c:pt>
                  <c:pt idx="2181">
                    <c:v>4.55</c:v>
                  </c:pt>
                  <c:pt idx="2182">
                    <c:v>5.97</c:v>
                  </c:pt>
                  <c:pt idx="2183">
                    <c:v>4.02</c:v>
                  </c:pt>
                  <c:pt idx="2184">
                    <c:v>4.04</c:v>
                  </c:pt>
                  <c:pt idx="2185">
                    <c:v>5.54</c:v>
                  </c:pt>
                  <c:pt idx="2186">
                    <c:v>4.03</c:v>
                  </c:pt>
                  <c:pt idx="2187">
                    <c:v>5.62</c:v>
                  </c:pt>
                  <c:pt idx="2188">
                    <c:v>5.27</c:v>
                  </c:pt>
                  <c:pt idx="2189">
                    <c:v>5.18</c:v>
                  </c:pt>
                  <c:pt idx="2190">
                    <c:v>5.27</c:v>
                  </c:pt>
                  <c:pt idx="2191">
                    <c:v>5.62</c:v>
                  </c:pt>
                  <c:pt idx="2192">
                    <c:v>5.06</c:v>
                  </c:pt>
                  <c:pt idx="2193">
                    <c:v>4.69</c:v>
                  </c:pt>
                  <c:pt idx="2194">
                    <c:v>5.44</c:v>
                  </c:pt>
                  <c:pt idx="2195">
                    <c:v>5.05</c:v>
                  </c:pt>
                  <c:pt idx="2196">
                    <c:v>6</c:v>
                  </c:pt>
                  <c:pt idx="2197">
                    <c:v>5.99</c:v>
                  </c:pt>
                  <c:pt idx="2198">
                    <c:v>4.36</c:v>
                  </c:pt>
                  <c:pt idx="2199">
                    <c:v>4.41</c:v>
                  </c:pt>
                  <c:pt idx="2200">
                    <c:v>4.17</c:v>
                  </c:pt>
                  <c:pt idx="2201">
                    <c:v>4.44</c:v>
                  </c:pt>
                  <c:pt idx="2202">
                    <c:v>5.52</c:v>
                  </c:pt>
                  <c:pt idx="2203">
                    <c:v>6.01</c:v>
                  </c:pt>
                  <c:pt idx="2204">
                    <c:v>5.81</c:v>
                  </c:pt>
                  <c:pt idx="2205">
                    <c:v>4.37</c:v>
                  </c:pt>
                  <c:pt idx="2206">
                    <c:v>5.74</c:v>
                  </c:pt>
                  <c:pt idx="2207">
                    <c:v>5.39</c:v>
                  </c:pt>
                  <c:pt idx="2208">
                    <c:v>4.07</c:v>
                  </c:pt>
                  <c:pt idx="2209">
                    <c:v>5.49</c:v>
                  </c:pt>
                  <c:pt idx="2210">
                    <c:v>5.68</c:v>
                  </c:pt>
                  <c:pt idx="2211">
                    <c:v>6.09</c:v>
                  </c:pt>
                  <c:pt idx="2212">
                    <c:v>5.53</c:v>
                  </c:pt>
                  <c:pt idx="2213">
                    <c:v>4.28</c:v>
                  </c:pt>
                  <c:pt idx="2214">
                    <c:v>6.01</c:v>
                  </c:pt>
                  <c:pt idx="2215">
                    <c:v>4.59</c:v>
                  </c:pt>
                  <c:pt idx="2216">
                    <c:v>5.8</c:v>
                  </c:pt>
                  <c:pt idx="2217">
                    <c:v>5.08</c:v>
                  </c:pt>
                  <c:pt idx="2218">
                    <c:v>5.84</c:v>
                  </c:pt>
                  <c:pt idx="2219">
                    <c:v>4.15</c:v>
                  </c:pt>
                  <c:pt idx="2220">
                    <c:v>4.36</c:v>
                  </c:pt>
                  <c:pt idx="2221">
                    <c:v>4.55</c:v>
                  </c:pt>
                  <c:pt idx="2222">
                    <c:v>4.37</c:v>
                  </c:pt>
                  <c:pt idx="2223">
                    <c:v>5.24</c:v>
                  </c:pt>
                  <c:pt idx="2224">
                    <c:v>5.96</c:v>
                  </c:pt>
                  <c:pt idx="2225">
                    <c:v>4.76</c:v>
                  </c:pt>
                  <c:pt idx="2226">
                    <c:v>4.3</c:v>
                  </c:pt>
                  <c:pt idx="2227">
                    <c:v>4.5</c:v>
                  </c:pt>
                  <c:pt idx="2228">
                    <c:v>5.59</c:v>
                  </c:pt>
                  <c:pt idx="2229">
                    <c:v>6.29</c:v>
                  </c:pt>
                  <c:pt idx="2230">
                    <c:v>4.19</c:v>
                  </c:pt>
                  <c:pt idx="2231">
                    <c:v>4.7</c:v>
                  </c:pt>
                  <c:pt idx="2232">
                    <c:v>5.64</c:v>
                  </c:pt>
                  <c:pt idx="2233">
                    <c:v>4.11</c:v>
                  </c:pt>
                  <c:pt idx="2234">
                    <c:v>5.43</c:v>
                  </c:pt>
                  <c:pt idx="2235">
                    <c:v>4.38</c:v>
                  </c:pt>
                  <c:pt idx="2236">
                    <c:v>9.79</c:v>
                  </c:pt>
                  <c:pt idx="2237">
                    <c:v>11.84</c:v>
                  </c:pt>
                  <c:pt idx="2238">
                    <c:v>6.22</c:v>
                  </c:pt>
                  <c:pt idx="2239">
                    <c:v>10.01</c:v>
                  </c:pt>
                  <c:pt idx="2240">
                    <c:v>4.32</c:v>
                  </c:pt>
                  <c:pt idx="2241">
                    <c:v>5.65</c:v>
                  </c:pt>
                  <c:pt idx="2242">
                    <c:v>4.12</c:v>
                  </c:pt>
                  <c:pt idx="2243">
                    <c:v>6.24</c:v>
                  </c:pt>
                  <c:pt idx="2244">
                    <c:v>4.83</c:v>
                  </c:pt>
                  <c:pt idx="2245">
                    <c:v>7.4</c:v>
                  </c:pt>
                  <c:pt idx="2246">
                    <c:v>4.54</c:v>
                  </c:pt>
                  <c:pt idx="2247">
                    <c:v>11.11</c:v>
                  </c:pt>
                  <c:pt idx="2248">
                    <c:v>4.03</c:v>
                  </c:pt>
                  <c:pt idx="2249">
                    <c:v>4.51</c:v>
                  </c:pt>
                  <c:pt idx="2250">
                    <c:v>5.56</c:v>
                  </c:pt>
                  <c:pt idx="2251">
                    <c:v>4.1</c:v>
                  </c:pt>
                  <c:pt idx="2252">
                    <c:v>5.85</c:v>
                  </c:pt>
                  <c:pt idx="2253">
                    <c:v>4.92</c:v>
                  </c:pt>
                  <c:pt idx="2254">
                    <c:v>9.46</c:v>
                  </c:pt>
                  <c:pt idx="2255">
                    <c:v>5.94</c:v>
                  </c:pt>
                  <c:pt idx="2256">
                    <c:v>5.7</c:v>
                  </c:pt>
                  <c:pt idx="2257">
                    <c:v>4.13</c:v>
                  </c:pt>
                  <c:pt idx="2258">
                    <c:v>4.77</c:v>
                  </c:pt>
                  <c:pt idx="2259">
                    <c:v>4.99</c:v>
                  </c:pt>
                  <c:pt idx="2260">
                    <c:v>4.42</c:v>
                  </c:pt>
                  <c:pt idx="2261">
                    <c:v>4.01</c:v>
                  </c:pt>
                  <c:pt idx="2262">
                    <c:v>4.49</c:v>
                  </c:pt>
                  <c:pt idx="2263">
                    <c:v>6.37</c:v>
                  </c:pt>
                  <c:pt idx="2264">
                    <c:v>5.12</c:v>
                  </c:pt>
                  <c:pt idx="2265">
                    <c:v>8.59</c:v>
                  </c:pt>
                  <c:pt idx="2266">
                    <c:v>5.87</c:v>
                  </c:pt>
                  <c:pt idx="2267">
                    <c:v>7.03</c:v>
                  </c:pt>
                  <c:pt idx="2268">
                    <c:v>5.51</c:v>
                  </c:pt>
                  <c:pt idx="2269">
                    <c:v>4.76</c:v>
                  </c:pt>
                  <c:pt idx="2270">
                    <c:v>4.7</c:v>
                  </c:pt>
                  <c:pt idx="2271">
                    <c:v>6.21</c:v>
                  </c:pt>
                  <c:pt idx="2272">
                    <c:v>4.52</c:v>
                  </c:pt>
                  <c:pt idx="2273">
                    <c:v>5.45</c:v>
                  </c:pt>
                  <c:pt idx="2274">
                    <c:v>4.42</c:v>
                  </c:pt>
                  <c:pt idx="2275">
                    <c:v>9.44</c:v>
                  </c:pt>
                  <c:pt idx="2276">
                    <c:v>6.15</c:v>
                  </c:pt>
                  <c:pt idx="2277">
                    <c:v>5.13</c:v>
                  </c:pt>
                  <c:pt idx="2278">
                    <c:v>4.96</c:v>
                  </c:pt>
                  <c:pt idx="2279">
                    <c:v>10.95</c:v>
                  </c:pt>
                  <c:pt idx="2280">
                    <c:v>4.44</c:v>
                  </c:pt>
                  <c:pt idx="2281">
                    <c:v>4.02</c:v>
                  </c:pt>
                  <c:pt idx="2282">
                    <c:v>5.44</c:v>
                  </c:pt>
                  <c:pt idx="2283">
                    <c:v>4.15</c:v>
                  </c:pt>
                  <c:pt idx="2284">
                    <c:v>6.02</c:v>
                  </c:pt>
                  <c:pt idx="2285">
                    <c:v>7.73</c:v>
                  </c:pt>
                  <c:pt idx="2286">
                    <c:v>5.03</c:v>
                  </c:pt>
                  <c:pt idx="2287">
                    <c:v>4.08</c:v>
                  </c:pt>
                  <c:pt idx="2288">
                    <c:v>4.27</c:v>
                  </c:pt>
                  <c:pt idx="2289">
                    <c:v>4.07</c:v>
                  </c:pt>
                  <c:pt idx="2290">
                    <c:v>10.36</c:v>
                  </c:pt>
                  <c:pt idx="2291">
                    <c:v>5.71</c:v>
                  </c:pt>
                  <c:pt idx="2292">
                    <c:v>6.08</c:v>
                  </c:pt>
                  <c:pt idx="2293">
                    <c:v>5.71</c:v>
                  </c:pt>
                  <c:pt idx="2294">
                    <c:v>9.13</c:v>
                  </c:pt>
                  <c:pt idx="2295">
                    <c:v>5.49</c:v>
                  </c:pt>
                  <c:pt idx="2296">
                    <c:v>4.37</c:v>
                  </c:pt>
                  <c:pt idx="2297">
                    <c:v>8.46</c:v>
                  </c:pt>
                  <c:pt idx="2298">
                    <c:v>5.28</c:v>
                  </c:pt>
                  <c:pt idx="2299">
                    <c:v>5.33</c:v>
                  </c:pt>
                  <c:pt idx="2300">
                    <c:v>5.5</c:v>
                  </c:pt>
                  <c:pt idx="2301">
                    <c:v>5.4</c:v>
                  </c:pt>
                  <c:pt idx="2302">
                    <c:v>6.05</c:v>
                  </c:pt>
                  <c:pt idx="2303">
                    <c:v>11.46</c:v>
                  </c:pt>
                  <c:pt idx="2304">
                    <c:v>8.48</c:v>
                  </c:pt>
                  <c:pt idx="2305">
                    <c:v>4.86</c:v>
                  </c:pt>
                  <c:pt idx="2306">
                    <c:v>4.45</c:v>
                  </c:pt>
                  <c:pt idx="2307">
                    <c:v>4.36</c:v>
                  </c:pt>
                  <c:pt idx="2308">
                    <c:v>5.8</c:v>
                  </c:pt>
                  <c:pt idx="2309">
                    <c:v>5.27</c:v>
                  </c:pt>
                  <c:pt idx="2310">
                    <c:v>5.64</c:v>
                  </c:pt>
                  <c:pt idx="2311">
                    <c:v>4.2</c:v>
                  </c:pt>
                  <c:pt idx="2312">
                    <c:v>5.42</c:v>
                  </c:pt>
                  <c:pt idx="2313">
                    <c:v>6.11</c:v>
                  </c:pt>
                  <c:pt idx="2314">
                    <c:v>5.29</c:v>
                  </c:pt>
                  <c:pt idx="2315">
                    <c:v>5.91</c:v>
                  </c:pt>
                  <c:pt idx="2316">
                    <c:v>5.81</c:v>
                  </c:pt>
                  <c:pt idx="2317">
                    <c:v>5.51</c:v>
                  </c:pt>
                  <c:pt idx="2318">
                    <c:v>5.73</c:v>
                  </c:pt>
                  <c:pt idx="2319">
                    <c:v>5.53</c:v>
                  </c:pt>
                  <c:pt idx="2320">
                    <c:v>5.43</c:v>
                  </c:pt>
                  <c:pt idx="2321">
                    <c:v>8.01</c:v>
                  </c:pt>
                  <c:pt idx="2322">
                    <c:v>5.94</c:v>
                  </c:pt>
                  <c:pt idx="2323">
                    <c:v>5.04</c:v>
                  </c:pt>
                  <c:pt idx="2324">
                    <c:v>4.54</c:v>
                  </c:pt>
                  <c:pt idx="2325">
                    <c:v>5.6</c:v>
                  </c:pt>
                  <c:pt idx="2326">
                    <c:v>10.67</c:v>
                  </c:pt>
                  <c:pt idx="2327">
                    <c:v>5.26</c:v>
                  </c:pt>
                  <c:pt idx="2328">
                    <c:v>5.22</c:v>
                  </c:pt>
                  <c:pt idx="2329">
                    <c:v>4.29</c:v>
                  </c:pt>
                  <c:pt idx="2330">
                    <c:v>5.57</c:v>
                  </c:pt>
                  <c:pt idx="2331">
                    <c:v>6.28</c:v>
                  </c:pt>
                  <c:pt idx="2332">
                    <c:v>6.35</c:v>
                  </c:pt>
                  <c:pt idx="2333">
                    <c:v>4.39</c:v>
                  </c:pt>
                  <c:pt idx="2334">
                    <c:v>4.51</c:v>
                  </c:pt>
                </c:lvl>
                <c:lvl>
                  <c:pt idx="0">
                    <c:v>47.41</c:v>
                  </c:pt>
                  <c:pt idx="1">
                    <c:v>30.36</c:v>
                  </c:pt>
                  <c:pt idx="2">
                    <c:v>34.485</c:v>
                  </c:pt>
                  <c:pt idx="3">
                    <c:v>38.095</c:v>
                  </c:pt>
                  <c:pt idx="4">
                    <c:v>35.53</c:v>
                  </c:pt>
                  <c:pt idx="5">
                    <c:v>32.8</c:v>
                  </c:pt>
                  <c:pt idx="6">
                    <c:v>36.4</c:v>
                  </c:pt>
                  <c:pt idx="7">
                    <c:v>36.96</c:v>
                  </c:pt>
                  <c:pt idx="8">
                    <c:v>41.14</c:v>
                  </c:pt>
                  <c:pt idx="9">
                    <c:v>38.06</c:v>
                  </c:pt>
                  <c:pt idx="10">
                    <c:v>37.7</c:v>
                  </c:pt>
                  <c:pt idx="11">
                    <c:v>42.13</c:v>
                  </c:pt>
                  <c:pt idx="12">
                    <c:v>40.92</c:v>
                  </c:pt>
                  <c:pt idx="13">
                    <c:v>40.565</c:v>
                  </c:pt>
                  <c:pt idx="14">
                    <c:v>36.385</c:v>
                  </c:pt>
                  <c:pt idx="15">
                    <c:v>39.9</c:v>
                  </c:pt>
                  <c:pt idx="16">
                    <c:v>33.8</c:v>
                  </c:pt>
                  <c:pt idx="17">
                    <c:v>36.765</c:v>
                  </c:pt>
                  <c:pt idx="18">
                    <c:v>36.955</c:v>
                  </c:pt>
                  <c:pt idx="19">
                    <c:v>42.9</c:v>
                  </c:pt>
                  <c:pt idx="20">
                    <c:v>36.3</c:v>
                  </c:pt>
                  <c:pt idx="21">
                    <c:v>32.2</c:v>
                  </c:pt>
                  <c:pt idx="22">
                    <c:v>31.3</c:v>
                  </c:pt>
                  <c:pt idx="23">
                    <c:v>41.8</c:v>
                  </c:pt>
                  <c:pt idx="24">
                    <c:v>35.09</c:v>
                  </c:pt>
                  <c:pt idx="25">
                    <c:v>33.88</c:v>
                  </c:pt>
                  <c:pt idx="26">
                    <c:v>30.875</c:v>
                  </c:pt>
                  <c:pt idx="27">
                    <c:v>36.86</c:v>
                  </c:pt>
                  <c:pt idx="28">
                    <c:v>35.86</c:v>
                  </c:pt>
                  <c:pt idx="29">
                    <c:v>37.05</c:v>
                  </c:pt>
                  <c:pt idx="30">
                    <c:v>43.89</c:v>
                  </c:pt>
                  <c:pt idx="31">
                    <c:v>42.35</c:v>
                  </c:pt>
                  <c:pt idx="32">
                    <c:v>31.35</c:v>
                  </c:pt>
                  <c:pt idx="33">
                    <c:v>47.6</c:v>
                  </c:pt>
                  <c:pt idx="34">
                    <c:v>46.2</c:v>
                  </c:pt>
                  <c:pt idx="35">
                    <c:v>32.015</c:v>
                  </c:pt>
                  <c:pt idx="36">
                    <c:v>40.565</c:v>
                  </c:pt>
                  <c:pt idx="37">
                    <c:v>32.45</c:v>
                  </c:pt>
                  <c:pt idx="38">
                    <c:v>34.96</c:v>
                  </c:pt>
                  <c:pt idx="39">
                    <c:v>35.5</c:v>
                  </c:pt>
                  <c:pt idx="40">
                    <c:v>52.58</c:v>
                  </c:pt>
                  <c:pt idx="41">
                    <c:v>35.2</c:v>
                  </c:pt>
                  <c:pt idx="42">
                    <c:v>38.06</c:v>
                  </c:pt>
                  <c:pt idx="43">
                    <c:v>34.21</c:v>
                  </c:pt>
                  <c:pt idx="44">
                    <c:v>38.94</c:v>
                  </c:pt>
                  <c:pt idx="45">
                    <c:v>30.21</c:v>
                  </c:pt>
                  <c:pt idx="46">
                    <c:v>33.63</c:v>
                  </c:pt>
                  <c:pt idx="47">
                    <c:v>40.37</c:v>
                  </c:pt>
                  <c:pt idx="48">
                    <c:v>53.09</c:v>
                  </c:pt>
                  <c:pt idx="49">
                    <c:v>31.79</c:v>
                  </c:pt>
                  <c:pt idx="50">
                    <c:v>41.895</c:v>
                  </c:pt>
                  <c:pt idx="51">
                    <c:v>31.16</c:v>
                  </c:pt>
                  <c:pt idx="52">
                    <c:v>34.105</c:v>
                  </c:pt>
                  <c:pt idx="53">
                    <c:v>51.93</c:v>
                  </c:pt>
                  <c:pt idx="54">
                    <c:v>38.95</c:v>
                  </c:pt>
                  <c:pt idx="55">
                    <c:v>36.63</c:v>
                  </c:pt>
                  <c:pt idx="56">
                    <c:v>34.2</c:v>
                  </c:pt>
                  <c:pt idx="57">
                    <c:v>50.63</c:v>
                  </c:pt>
                  <c:pt idx="58">
                    <c:v>36.48</c:v>
                  </c:pt>
                  <c:pt idx="59">
                    <c:v>54.82</c:v>
                  </c:pt>
                  <c:pt idx="60">
                    <c:v>38.06</c:v>
                  </c:pt>
                  <c:pt idx="61">
                    <c:v>51.48</c:v>
                  </c:pt>
                  <c:pt idx="62">
                    <c:v>52.06</c:v>
                  </c:pt>
                  <c:pt idx="63">
                    <c:v>30.685</c:v>
                  </c:pt>
                  <c:pt idx="64">
                    <c:v>36.08</c:v>
                  </c:pt>
                  <c:pt idx="65">
                    <c:v>54.99</c:v>
                  </c:pt>
                  <c:pt idx="66">
                    <c:v>35.97</c:v>
                  </c:pt>
                  <c:pt idx="67">
                    <c:v>45.54</c:v>
                  </c:pt>
                  <c:pt idx="68">
                    <c:v>35.53</c:v>
                  </c:pt>
                  <c:pt idx="69">
                    <c:v>30.8</c:v>
                  </c:pt>
                  <c:pt idx="70">
                    <c:v>38.39</c:v>
                  </c:pt>
                  <c:pt idx="71">
                    <c:v>32.3</c:v>
                  </c:pt>
                  <c:pt idx="72">
                    <c:v>48.8</c:v>
                  </c:pt>
                  <c:pt idx="73">
                    <c:v>45.5</c:v>
                  </c:pt>
                  <c:pt idx="74">
                    <c:v>53.61</c:v>
                  </c:pt>
                  <c:pt idx="75">
                    <c:v>36.19</c:v>
                  </c:pt>
                  <c:pt idx="76">
                    <c:v>34.6</c:v>
                  </c:pt>
                  <c:pt idx="77">
                    <c:v>54.12</c:v>
                  </c:pt>
                  <c:pt idx="78">
                    <c:v>48.82</c:v>
                  </c:pt>
                  <c:pt idx="79">
                    <c:v>51.01</c:v>
                  </c:pt>
                  <c:pt idx="80">
                    <c:v>45.65</c:v>
                  </c:pt>
                  <c:pt idx="81">
                    <c:v>52.9</c:v>
                  </c:pt>
                  <c:pt idx="82">
                    <c:v>45.41</c:v>
                  </c:pt>
                  <c:pt idx="83">
                    <c:v>49.41</c:v>
                  </c:pt>
                  <c:pt idx="84">
                    <c:v>31.825</c:v>
                  </c:pt>
                  <c:pt idx="85">
                    <c:v>51.28</c:v>
                  </c:pt>
                  <c:pt idx="86">
                    <c:v>34.96</c:v>
                  </c:pt>
                  <c:pt idx="87">
                    <c:v>33.11</c:v>
                  </c:pt>
                  <c:pt idx="88">
                    <c:v>54.74</c:v>
                  </c:pt>
                  <c:pt idx="89">
                    <c:v>32.56</c:v>
                  </c:pt>
                  <c:pt idx="90">
                    <c:v>39.05</c:v>
                  </c:pt>
                  <c:pt idx="91">
                    <c:v>42.75</c:v>
                  </c:pt>
                  <c:pt idx="92">
                    <c:v>50.58</c:v>
                  </c:pt>
                  <c:pt idx="93">
                    <c:v>30.495</c:v>
                  </c:pt>
                  <c:pt idx="94">
                    <c:v>48.31</c:v>
                  </c:pt>
                  <c:pt idx="95">
                    <c:v>48.99</c:v>
                  </c:pt>
                  <c:pt idx="96">
                    <c:v>38.39</c:v>
                  </c:pt>
                  <c:pt idx="97">
                    <c:v>44.34</c:v>
                  </c:pt>
                  <c:pt idx="98">
                    <c:v>41.51</c:v>
                  </c:pt>
                  <c:pt idx="99">
                    <c:v>48.2</c:v>
                  </c:pt>
                  <c:pt idx="100">
                    <c:v>35.75</c:v>
                  </c:pt>
                  <c:pt idx="101">
                    <c:v>53.81</c:v>
                  </c:pt>
                  <c:pt idx="102">
                    <c:v>49.48</c:v>
                  </c:pt>
                  <c:pt idx="103">
                    <c:v>34.1</c:v>
                  </c:pt>
                  <c:pt idx="104">
                    <c:v>35.3</c:v>
                  </c:pt>
                  <c:pt idx="105">
                    <c:v>43.83</c:v>
                  </c:pt>
                  <c:pt idx="106">
                    <c:v>50.07</c:v>
                  </c:pt>
                  <c:pt idx="107">
                    <c:v>32.775</c:v>
                  </c:pt>
                  <c:pt idx="108">
                    <c:v>34.105</c:v>
                  </c:pt>
                  <c:pt idx="109">
                    <c:v>48.93</c:v>
                  </c:pt>
                  <c:pt idx="110">
                    <c:v>37.07</c:v>
                  </c:pt>
                  <c:pt idx="111">
                    <c:v>51.51</c:v>
                  </c:pt>
                  <c:pt idx="112">
                    <c:v>34.8</c:v>
                  </c:pt>
                  <c:pt idx="113">
                    <c:v>36.67</c:v>
                  </c:pt>
                  <c:pt idx="114">
                    <c:v>30.9</c:v>
                  </c:pt>
                  <c:pt idx="115">
                    <c:v>30.495</c:v>
                  </c:pt>
                  <c:pt idx="116">
                    <c:v>44.88</c:v>
                  </c:pt>
                  <c:pt idx="117">
                    <c:v>44.32</c:v>
                  </c:pt>
                  <c:pt idx="118">
                    <c:v>46.39</c:v>
                  </c:pt>
                  <c:pt idx="119">
                    <c:v>42.13</c:v>
                  </c:pt>
                  <c:pt idx="120">
                    <c:v>30.78</c:v>
                  </c:pt>
                  <c:pt idx="121">
                    <c:v>31.35</c:v>
                  </c:pt>
                  <c:pt idx="122">
                    <c:v>41.46</c:v>
                  </c:pt>
                  <c:pt idx="123">
                    <c:v>48</c:v>
                  </c:pt>
                  <c:pt idx="124">
                    <c:v>49.13</c:v>
                  </c:pt>
                  <c:pt idx="125">
                    <c:v>37.8</c:v>
                  </c:pt>
                  <c:pt idx="126">
                    <c:v>38.3</c:v>
                  </c:pt>
                  <c:pt idx="127">
                    <c:v>32.775</c:v>
                  </c:pt>
                  <c:pt idx="128">
                    <c:v>34.2</c:v>
                  </c:pt>
                  <c:pt idx="129">
                    <c:v>30.2</c:v>
                  </c:pt>
                  <c:pt idx="130">
                    <c:v>48.32</c:v>
                  </c:pt>
                  <c:pt idx="131">
                    <c:v>44.86</c:v>
                  </c:pt>
                  <c:pt idx="132">
                    <c:v>52.15</c:v>
                  </c:pt>
                  <c:pt idx="133">
                    <c:v>41.12</c:v>
                  </c:pt>
                  <c:pt idx="134">
                    <c:v>38.39</c:v>
                  </c:pt>
                  <c:pt idx="135">
                    <c:v>46.85</c:v>
                  </c:pt>
                  <c:pt idx="136">
                    <c:v>42.24</c:v>
                  </c:pt>
                  <c:pt idx="137">
                    <c:v>34.39</c:v>
                  </c:pt>
                  <c:pt idx="138">
                    <c:v>42.89</c:v>
                  </c:pt>
                  <c:pt idx="139">
                    <c:v>36.3</c:v>
                  </c:pt>
                  <c:pt idx="140">
                    <c:v>35.2</c:v>
                  </c:pt>
                  <c:pt idx="141">
                    <c:v>53.62</c:v>
                  </c:pt>
                  <c:pt idx="142">
                    <c:v>36.67</c:v>
                  </c:pt>
                  <c:pt idx="143">
                    <c:v>33.4</c:v>
                  </c:pt>
                  <c:pt idx="144">
                    <c:v>42.71</c:v>
                  </c:pt>
                  <c:pt idx="145">
                    <c:v>41.52</c:v>
                  </c:pt>
                  <c:pt idx="146">
                    <c:v>39.4</c:v>
                  </c:pt>
                  <c:pt idx="147">
                    <c:v>46.45</c:v>
                  </c:pt>
                  <c:pt idx="148">
                    <c:v>35.75</c:v>
                  </c:pt>
                  <c:pt idx="149">
                    <c:v>26.07</c:v>
                  </c:pt>
                  <c:pt idx="150">
                    <c:v>36.54</c:v>
                  </c:pt>
                  <c:pt idx="151">
                    <c:v>51.64</c:v>
                  </c:pt>
                  <c:pt idx="152">
                    <c:v>42.83</c:v>
                  </c:pt>
                  <c:pt idx="153">
                    <c:v>40.15</c:v>
                  </c:pt>
                  <c:pt idx="154">
                    <c:v>27.8</c:v>
                  </c:pt>
                  <c:pt idx="155">
                    <c:v>45.81</c:v>
                  </c:pt>
                  <c:pt idx="156">
                    <c:v>34.43</c:v>
                  </c:pt>
                  <c:pt idx="157">
                    <c:v>41.33</c:v>
                  </c:pt>
                  <c:pt idx="158">
                    <c:v>31.92</c:v>
                  </c:pt>
                  <c:pt idx="159">
                    <c:v>39.8</c:v>
                  </c:pt>
                  <c:pt idx="160">
                    <c:v>42.82</c:v>
                  </c:pt>
                  <c:pt idx="161">
                    <c:v>33.63</c:v>
                  </c:pt>
                  <c:pt idx="162">
                    <c:v>37.07</c:v>
                  </c:pt>
                  <c:pt idx="163">
                    <c:v>35.625</c:v>
                  </c:pt>
                  <c:pt idx="164">
                    <c:v>42.69</c:v>
                  </c:pt>
                  <c:pt idx="165">
                    <c:v>37.87</c:v>
                  </c:pt>
                  <c:pt idx="166">
                    <c:v>40.61</c:v>
                  </c:pt>
                  <c:pt idx="167">
                    <c:v>30.78</c:v>
                  </c:pt>
                  <c:pt idx="168">
                    <c:v>49.49</c:v>
                  </c:pt>
                  <c:pt idx="169">
                    <c:v>37.62</c:v>
                  </c:pt>
                  <c:pt idx="170">
                    <c:v>36.08</c:v>
                  </c:pt>
                  <c:pt idx="171">
                    <c:v>33.5</c:v>
                  </c:pt>
                  <c:pt idx="172">
                    <c:v>47.46</c:v>
                  </c:pt>
                  <c:pt idx="173">
                    <c:v>49.24</c:v>
                  </c:pt>
                  <c:pt idx="174">
                    <c:v>54.4</c:v>
                  </c:pt>
                  <c:pt idx="175">
                    <c:v>35.53</c:v>
                  </c:pt>
                  <c:pt idx="176">
                    <c:v>39.73</c:v>
                  </c:pt>
                  <c:pt idx="177">
                    <c:v>35.68</c:v>
                  </c:pt>
                  <c:pt idx="178">
                    <c:v>48.86</c:v>
                  </c:pt>
                  <c:pt idx="179">
                    <c:v>34.8</c:v>
                  </c:pt>
                  <c:pt idx="180">
                    <c:v>32.49</c:v>
                  </c:pt>
                  <c:pt idx="181">
                    <c:v>39</c:v>
                  </c:pt>
                  <c:pt idx="182">
                    <c:v>35.3</c:v>
                  </c:pt>
                  <c:pt idx="183">
                    <c:v>33.42</c:v>
                  </c:pt>
                  <c:pt idx="184">
                    <c:v>37.18</c:v>
                  </c:pt>
                  <c:pt idx="185">
                    <c:v>33.33</c:v>
                  </c:pt>
                  <c:pt idx="186">
                    <c:v>53.21</c:v>
                  </c:pt>
                  <c:pt idx="187">
                    <c:v>38.73</c:v>
                  </c:pt>
                  <c:pt idx="188">
                    <c:v>29.73</c:v>
                  </c:pt>
                  <c:pt idx="189">
                    <c:v>34.7</c:v>
                  </c:pt>
                  <c:pt idx="190">
                    <c:v>38.28</c:v>
                  </c:pt>
                  <c:pt idx="191">
                    <c:v>33.57</c:v>
                  </c:pt>
                  <c:pt idx="192">
                    <c:v>52.06</c:v>
                  </c:pt>
                  <c:pt idx="193">
                    <c:v>38.17</c:v>
                  </c:pt>
                  <c:pt idx="194">
                    <c:v>36.955</c:v>
                  </c:pt>
                  <c:pt idx="195">
                    <c:v>34.4</c:v>
                  </c:pt>
                  <c:pt idx="196">
                    <c:v>31.73</c:v>
                  </c:pt>
                  <c:pt idx="197">
                    <c:v>36.64</c:v>
                  </c:pt>
                  <c:pt idx="198">
                    <c:v>36.85</c:v>
                  </c:pt>
                  <c:pt idx="199">
                    <c:v>33.33</c:v>
                  </c:pt>
                  <c:pt idx="200">
                    <c:v>39.14</c:v>
                  </c:pt>
                  <c:pt idx="201">
                    <c:v>32.9</c:v>
                  </c:pt>
                  <c:pt idx="202">
                    <c:v>29.78</c:v>
                  </c:pt>
                  <c:pt idx="203">
                    <c:v>32.78</c:v>
                  </c:pt>
                  <c:pt idx="204">
                    <c:v>41.65</c:v>
                  </c:pt>
                  <c:pt idx="205">
                    <c:v>50.79</c:v>
                  </c:pt>
                  <c:pt idx="206">
                    <c:v>35.43</c:v>
                  </c:pt>
                  <c:pt idx="207">
                    <c:v>35.25</c:v>
                  </c:pt>
                  <c:pt idx="208">
                    <c:v>36.85</c:v>
                  </c:pt>
                  <c:pt idx="209">
                    <c:v>31.02</c:v>
                  </c:pt>
                  <c:pt idx="210">
                    <c:v>35.6</c:v>
                  </c:pt>
                  <c:pt idx="211">
                    <c:v>34.39</c:v>
                  </c:pt>
                  <c:pt idx="212">
                    <c:v>29.06</c:v>
                  </c:pt>
                  <c:pt idx="213">
                    <c:v>35.8</c:v>
                  </c:pt>
                  <c:pt idx="214">
                    <c:v>49.8</c:v>
                  </c:pt>
                  <c:pt idx="215">
                    <c:v>35.71</c:v>
                  </c:pt>
                  <c:pt idx="216">
                    <c:v>30.8</c:v>
                  </c:pt>
                  <c:pt idx="217">
                    <c:v>33.69</c:v>
                  </c:pt>
                  <c:pt idx="218">
                    <c:v>42.27</c:v>
                  </c:pt>
                  <c:pt idx="219">
                    <c:v>53.25</c:v>
                  </c:pt>
                  <c:pt idx="220">
                    <c:v>26.8</c:v>
                  </c:pt>
                  <c:pt idx="221">
                    <c:v>28.5</c:v>
                  </c:pt>
                  <c:pt idx="222">
                    <c:v>22.895</c:v>
                  </c:pt>
                  <c:pt idx="223">
                    <c:v>34.06</c:v>
                  </c:pt>
                  <c:pt idx="224">
                    <c:v>36.41</c:v>
                  </c:pt>
                  <c:pt idx="225">
                    <c:v>52.3</c:v>
                  </c:pt>
                  <c:pt idx="226">
                    <c:v>52.66</c:v>
                  </c:pt>
                  <c:pt idx="227">
                    <c:v>29.57</c:v>
                  </c:pt>
                  <c:pt idx="228">
                    <c:v>36.99</c:v>
                  </c:pt>
                  <c:pt idx="229">
                    <c:v>31.4</c:v>
                  </c:pt>
                  <c:pt idx="230">
                    <c:v>34.9</c:v>
                  </c:pt>
                  <c:pt idx="231">
                    <c:v>31.13</c:v>
                  </c:pt>
                  <c:pt idx="232">
                    <c:v>34.8</c:v>
                  </c:pt>
                  <c:pt idx="233">
                    <c:v>31.68</c:v>
                  </c:pt>
                  <c:pt idx="234">
                    <c:v>33.535</c:v>
                  </c:pt>
                  <c:pt idx="235">
                    <c:v>31.92</c:v>
                  </c:pt>
                  <c:pt idx="236">
                    <c:v>32.7</c:v>
                  </c:pt>
                  <c:pt idx="237">
                    <c:v>41.25</c:v>
                  </c:pt>
                  <c:pt idx="238">
                    <c:v>33.11</c:v>
                  </c:pt>
                  <c:pt idx="239">
                    <c:v>36.16</c:v>
                  </c:pt>
                  <c:pt idx="240">
                    <c:v>33.72</c:v>
                  </c:pt>
                  <c:pt idx="241">
                    <c:v>37.74</c:v>
                  </c:pt>
                  <c:pt idx="242">
                    <c:v>48.75</c:v>
                  </c:pt>
                  <c:pt idx="243">
                    <c:v>31.065</c:v>
                  </c:pt>
                  <c:pt idx="244">
                    <c:v>23.55</c:v>
                  </c:pt>
                  <c:pt idx="245">
                    <c:v>30.18</c:v>
                  </c:pt>
                  <c:pt idx="246">
                    <c:v>29.94</c:v>
                  </c:pt>
                  <c:pt idx="247">
                    <c:v>31.4</c:v>
                  </c:pt>
                  <c:pt idx="248">
                    <c:v>53.06</c:v>
                  </c:pt>
                  <c:pt idx="249">
                    <c:v>30.25</c:v>
                  </c:pt>
                  <c:pt idx="250">
                    <c:v>46.68</c:v>
                  </c:pt>
                  <c:pt idx="251">
                    <c:v>30.4</c:v>
                  </c:pt>
                  <c:pt idx="252">
                    <c:v>30.2</c:v>
                  </c:pt>
                  <c:pt idx="253">
                    <c:v>51.18</c:v>
                  </c:pt>
                  <c:pt idx="254">
                    <c:v>22.18</c:v>
                  </c:pt>
                  <c:pt idx="255">
                    <c:v>31.92</c:v>
                  </c:pt>
                  <c:pt idx="256">
                    <c:v>31.73</c:v>
                  </c:pt>
                  <c:pt idx="257">
                    <c:v>45.52</c:v>
                  </c:pt>
                  <c:pt idx="258">
                    <c:v>52.81</c:v>
                  </c:pt>
                  <c:pt idx="259">
                    <c:v>33.58</c:v>
                  </c:pt>
                  <c:pt idx="260">
                    <c:v>30.685</c:v>
                  </c:pt>
                  <c:pt idx="261">
                    <c:v>37.525</c:v>
                  </c:pt>
                  <c:pt idx="262">
                    <c:v>34.5</c:v>
                  </c:pt>
                  <c:pt idx="263">
                    <c:v>28.16</c:v>
                  </c:pt>
                  <c:pt idx="264">
                    <c:v>30.02</c:v>
                  </c:pt>
                  <c:pt idx="265">
                    <c:v>37.82</c:v>
                  </c:pt>
                  <c:pt idx="266">
                    <c:v>33.14</c:v>
                  </c:pt>
                  <c:pt idx="267">
                    <c:v>25.14</c:v>
                  </c:pt>
                  <c:pt idx="268">
                    <c:v>20.18</c:v>
                  </c:pt>
                  <c:pt idx="269">
                    <c:v>44.36</c:v>
                  </c:pt>
                  <c:pt idx="270">
                    <c:v>23.82</c:v>
                  </c:pt>
                  <c:pt idx="271">
                    <c:v>45</c:v>
                  </c:pt>
                  <c:pt idx="272">
                    <c:v>26.62</c:v>
                  </c:pt>
                  <c:pt idx="273">
                    <c:v>32.67</c:v>
                  </c:pt>
                  <c:pt idx="274">
                    <c:v>44.44</c:v>
                  </c:pt>
                  <c:pt idx="275">
                    <c:v>28.31</c:v>
                  </c:pt>
                  <c:pt idx="276">
                    <c:v>25.05</c:v>
                  </c:pt>
                  <c:pt idx="277">
                    <c:v>28.34</c:v>
                  </c:pt>
                  <c:pt idx="278">
                    <c:v>17.765</c:v>
                  </c:pt>
                  <c:pt idx="279">
                    <c:v>36.12</c:v>
                  </c:pt>
                  <c:pt idx="280">
                    <c:v>23.19</c:v>
                  </c:pt>
                  <c:pt idx="281">
                    <c:v>35.99</c:v>
                  </c:pt>
                  <c:pt idx="282">
                    <c:v>30.25</c:v>
                  </c:pt>
                  <c:pt idx="283">
                    <c:v>26.24</c:v>
                  </c:pt>
                  <c:pt idx="284">
                    <c:v>31.36</c:v>
                  </c:pt>
                  <c:pt idx="285">
                    <c:v>25.69</c:v>
                  </c:pt>
                  <c:pt idx="286">
                    <c:v>25.46</c:v>
                  </c:pt>
                  <c:pt idx="287">
                    <c:v>31.83</c:v>
                  </c:pt>
                  <c:pt idx="288">
                    <c:v>24.43</c:v>
                  </c:pt>
                  <c:pt idx="289">
                    <c:v>41.9</c:v>
                  </c:pt>
                  <c:pt idx="290">
                    <c:v>22.88</c:v>
                  </c:pt>
                  <c:pt idx="291">
                    <c:v>29.735</c:v>
                  </c:pt>
                  <c:pt idx="292">
                    <c:v>40.74</c:v>
                  </c:pt>
                  <c:pt idx="293">
                    <c:v>24.14</c:v>
                  </c:pt>
                  <c:pt idx="294">
                    <c:v>25.15</c:v>
                  </c:pt>
                  <c:pt idx="295">
                    <c:v>28.71</c:v>
                  </c:pt>
                  <c:pt idx="296">
                    <c:v>23</c:v>
                  </c:pt>
                  <c:pt idx="297">
                    <c:v>36.86</c:v>
                  </c:pt>
                  <c:pt idx="298">
                    <c:v>24.25</c:v>
                  </c:pt>
                  <c:pt idx="299">
                    <c:v>23.85</c:v>
                  </c:pt>
                  <c:pt idx="300">
                    <c:v>40.02</c:v>
                  </c:pt>
                  <c:pt idx="301">
                    <c:v>19.17</c:v>
                  </c:pt>
                  <c:pt idx="302">
                    <c:v>43.53</c:v>
                  </c:pt>
                  <c:pt idx="303">
                    <c:v>46.06</c:v>
                  </c:pt>
                  <c:pt idx="304">
                    <c:v>29.92</c:v>
                  </c:pt>
                  <c:pt idx="305">
                    <c:v>28.46</c:v>
                  </c:pt>
                  <c:pt idx="306">
                    <c:v>24.56</c:v>
                  </c:pt>
                  <c:pt idx="307">
                    <c:v>41.19</c:v>
                  </c:pt>
                  <c:pt idx="308">
                    <c:v>18.63</c:v>
                  </c:pt>
                  <c:pt idx="309">
                    <c:v>26.26</c:v>
                  </c:pt>
                  <c:pt idx="310">
                    <c:v>22.37</c:v>
                  </c:pt>
                  <c:pt idx="311">
                    <c:v>39.62</c:v>
                  </c:pt>
                  <c:pt idx="312">
                    <c:v>18.33</c:v>
                  </c:pt>
                  <c:pt idx="313">
                    <c:v>17.11</c:v>
                  </c:pt>
                  <c:pt idx="314">
                    <c:v>43.5</c:v>
                  </c:pt>
                  <c:pt idx="315">
                    <c:v>25.365</c:v>
                  </c:pt>
                  <c:pt idx="316">
                    <c:v>28.595</c:v>
                  </c:pt>
                  <c:pt idx="317">
                    <c:v>29.83</c:v>
                  </c:pt>
                  <c:pt idx="318">
                    <c:v>24.7</c:v>
                  </c:pt>
                  <c:pt idx="319">
                    <c:v>17.94</c:v>
                  </c:pt>
                  <c:pt idx="320">
                    <c:v>21.08</c:v>
                  </c:pt>
                  <c:pt idx="321">
                    <c:v>37.715</c:v>
                  </c:pt>
                  <c:pt idx="322">
                    <c:v>22.39</c:v>
                  </c:pt>
                  <c:pt idx="323">
                    <c:v>28.78</c:v>
                  </c:pt>
                  <c:pt idx="324">
                    <c:v>18.33</c:v>
                  </c:pt>
                  <c:pt idx="325">
                    <c:v>26.39</c:v>
                  </c:pt>
                  <c:pt idx="326">
                    <c:v>19.26</c:v>
                  </c:pt>
                  <c:pt idx="327">
                    <c:v>26.92</c:v>
                  </c:pt>
                  <c:pt idx="328">
                    <c:v>19.73</c:v>
                  </c:pt>
                  <c:pt idx="329">
                    <c:v>23.56</c:v>
                  </c:pt>
                  <c:pt idx="330">
                    <c:v>37.67</c:v>
                  </c:pt>
                  <c:pt idx="331">
                    <c:v>18.73</c:v>
                  </c:pt>
                  <c:pt idx="332">
                    <c:v>33.09</c:v>
                  </c:pt>
                  <c:pt idx="333">
                    <c:v>18.33</c:v>
                  </c:pt>
                  <c:pt idx="334">
                    <c:v>27.74</c:v>
                  </c:pt>
                  <c:pt idx="335">
                    <c:v>24.2</c:v>
                  </c:pt>
                  <c:pt idx="336">
                    <c:v>22.03</c:v>
                  </c:pt>
                  <c:pt idx="337">
                    <c:v>26.885</c:v>
                  </c:pt>
                  <c:pt idx="338">
                    <c:v>16.36</c:v>
                  </c:pt>
                  <c:pt idx="339">
                    <c:v>32.3</c:v>
                  </c:pt>
                  <c:pt idx="340">
                    <c:v>16.05</c:v>
                  </c:pt>
                  <c:pt idx="341">
                    <c:v>29.07</c:v>
                  </c:pt>
                  <c:pt idx="342">
                    <c:v>17.43</c:v>
                  </c:pt>
                  <c:pt idx="343">
                    <c:v>19.33</c:v>
                  </c:pt>
                  <c:pt idx="344">
                    <c:v>30.52</c:v>
                  </c:pt>
                  <c:pt idx="345">
                    <c:v>39.21</c:v>
                  </c:pt>
                  <c:pt idx="346">
                    <c:v>26.98</c:v>
                  </c:pt>
                  <c:pt idx="347">
                    <c:v>25.84</c:v>
                  </c:pt>
                  <c:pt idx="348">
                    <c:v>28.31</c:v>
                  </c:pt>
                  <c:pt idx="349">
                    <c:v>23.94</c:v>
                  </c:pt>
                  <c:pt idx="350">
                    <c:v>20.03</c:v>
                  </c:pt>
                  <c:pt idx="351">
                    <c:v>41.42</c:v>
                  </c:pt>
                  <c:pt idx="352">
                    <c:v>36.67</c:v>
                  </c:pt>
                  <c:pt idx="353">
                    <c:v>27.645</c:v>
                  </c:pt>
                  <c:pt idx="354">
                    <c:v>22.72</c:v>
                  </c:pt>
                  <c:pt idx="355">
                    <c:v>36.52</c:v>
                  </c:pt>
                  <c:pt idx="356">
                    <c:v>33.96</c:v>
                  </c:pt>
                  <c:pt idx="357">
                    <c:v>26.695</c:v>
                  </c:pt>
                  <c:pt idx="358">
                    <c:v>18.45</c:v>
                  </c:pt>
                  <c:pt idx="359">
                    <c:v>33.18</c:v>
                  </c:pt>
                  <c:pt idx="360">
                    <c:v>36.1</c:v>
                  </c:pt>
                  <c:pt idx="361">
                    <c:v>22.77</c:v>
                  </c:pt>
                  <c:pt idx="362">
                    <c:v>21.24</c:v>
                  </c:pt>
                  <c:pt idx="363">
                    <c:v>17.6</c:v>
                  </c:pt>
                  <c:pt idx="364">
                    <c:v>26.29</c:v>
                  </c:pt>
                  <c:pt idx="365">
                    <c:v>35.31</c:v>
                  </c:pt>
                  <c:pt idx="366">
                    <c:v>27.04</c:v>
                  </c:pt>
                  <c:pt idx="367">
                    <c:v>30.23</c:v>
                  </c:pt>
                  <c:pt idx="368">
                    <c:v>30.6</c:v>
                  </c:pt>
                  <c:pt idx="369">
                    <c:v>26.8</c:v>
                  </c:pt>
                  <c:pt idx="370">
                    <c:v>16.86</c:v>
                  </c:pt>
                  <c:pt idx="371">
                    <c:v>16.3</c:v>
                  </c:pt>
                  <c:pt idx="372">
                    <c:v>29.81</c:v>
                  </c:pt>
                  <c:pt idx="373">
                    <c:v>16.33</c:v>
                  </c:pt>
                  <c:pt idx="374">
                    <c:v>16.37</c:v>
                  </c:pt>
                  <c:pt idx="375">
                    <c:v>22.42</c:v>
                  </c:pt>
                  <c:pt idx="376">
                    <c:v>31.35</c:v>
                  </c:pt>
                  <c:pt idx="377">
                    <c:v>31.9</c:v>
                  </c:pt>
                  <c:pt idx="378">
                    <c:v>30.6</c:v>
                  </c:pt>
                  <c:pt idx="379">
                    <c:v>28.975</c:v>
                  </c:pt>
                  <c:pt idx="380">
                    <c:v>24.86</c:v>
                  </c:pt>
                  <c:pt idx="381">
                    <c:v>19.54</c:v>
                  </c:pt>
                  <c:pt idx="382">
                    <c:v>26.74</c:v>
                  </c:pt>
                  <c:pt idx="383">
                    <c:v>22.99</c:v>
                  </c:pt>
                  <c:pt idx="384">
                    <c:v>31.46</c:v>
                  </c:pt>
                  <c:pt idx="385">
                    <c:v>30.86</c:v>
                  </c:pt>
                  <c:pt idx="386">
                    <c:v>31.96</c:v>
                  </c:pt>
                  <c:pt idx="387">
                    <c:v>23.76</c:v>
                  </c:pt>
                  <c:pt idx="388">
                    <c:v>19.38</c:v>
                  </c:pt>
                  <c:pt idx="389">
                    <c:v>16.21</c:v>
                  </c:pt>
                  <c:pt idx="390">
                    <c:v>32.54</c:v>
                  </c:pt>
                  <c:pt idx="391">
                    <c:v>36.765</c:v>
                  </c:pt>
                  <c:pt idx="392">
                    <c:v>35.91</c:v>
                  </c:pt>
                  <c:pt idx="393">
                    <c:v>32.06</c:v>
                  </c:pt>
                  <c:pt idx="394">
                    <c:v>24.1</c:v>
                  </c:pt>
                  <c:pt idx="395">
                    <c:v>27.1</c:v>
                  </c:pt>
                  <c:pt idx="396">
                    <c:v>24.42</c:v>
                  </c:pt>
                  <c:pt idx="397">
                    <c:v>26.695</c:v>
                  </c:pt>
                  <c:pt idx="398">
                    <c:v>27.79</c:v>
                  </c:pt>
                  <c:pt idx="399">
                    <c:v>32.68</c:v>
                  </c:pt>
                  <c:pt idx="400">
                    <c:v>26.4</c:v>
                  </c:pt>
                  <c:pt idx="401">
                    <c:v>23.655</c:v>
                  </c:pt>
                  <c:pt idx="402">
                    <c:v>27.36</c:v>
                  </c:pt>
                  <c:pt idx="403">
                    <c:v>27.82</c:v>
                  </c:pt>
                  <c:pt idx="404">
                    <c:v>25.46</c:v>
                  </c:pt>
                  <c:pt idx="405">
                    <c:v>25.1</c:v>
                  </c:pt>
                  <c:pt idx="406">
                    <c:v>32.11</c:v>
                  </c:pt>
                  <c:pt idx="407">
                    <c:v>29.8</c:v>
                  </c:pt>
                  <c:pt idx="408">
                    <c:v>24.01</c:v>
                  </c:pt>
                  <c:pt idx="409">
                    <c:v>23.21</c:v>
                  </c:pt>
                  <c:pt idx="410">
                    <c:v>21.2</c:v>
                  </c:pt>
                  <c:pt idx="411">
                    <c:v>28.215</c:v>
                  </c:pt>
                  <c:pt idx="412">
                    <c:v>38.095</c:v>
                  </c:pt>
                  <c:pt idx="413">
                    <c:v>22.61</c:v>
                  </c:pt>
                  <c:pt idx="414">
                    <c:v>24.32</c:v>
                  </c:pt>
                  <c:pt idx="415">
                    <c:v>20.96</c:v>
                  </c:pt>
                  <c:pt idx="416">
                    <c:v>19.68</c:v>
                  </c:pt>
                  <c:pt idx="417">
                    <c:v>18.1</c:v>
                  </c:pt>
                  <c:pt idx="418">
                    <c:v>29.64</c:v>
                  </c:pt>
                  <c:pt idx="419">
                    <c:v>25.3</c:v>
                  </c:pt>
                  <c:pt idx="420">
                    <c:v>27.6</c:v>
                  </c:pt>
                  <c:pt idx="421">
                    <c:v>27.645</c:v>
                  </c:pt>
                  <c:pt idx="422">
                    <c:v>27.6</c:v>
                  </c:pt>
                  <c:pt idx="423">
                    <c:v>25.08</c:v>
                  </c:pt>
                  <c:pt idx="424">
                    <c:v>30.02</c:v>
                  </c:pt>
                  <c:pt idx="425">
                    <c:v>27.36</c:v>
                  </c:pt>
                  <c:pt idx="426">
                    <c:v>22.2</c:v>
                  </c:pt>
                  <c:pt idx="427">
                    <c:v>25.71</c:v>
                  </c:pt>
                  <c:pt idx="428">
                    <c:v>41.91</c:v>
                  </c:pt>
                  <c:pt idx="429">
                    <c:v>25.85</c:v>
                  </c:pt>
                  <c:pt idx="430">
                    <c:v>23.845</c:v>
                  </c:pt>
                  <c:pt idx="431">
                    <c:v>30.59</c:v>
                  </c:pt>
                  <c:pt idx="432">
                    <c:v>24.795</c:v>
                  </c:pt>
                  <c:pt idx="433">
                    <c:v>24.13</c:v>
                  </c:pt>
                  <c:pt idx="434">
                    <c:v>25.84</c:v>
                  </c:pt>
                  <c:pt idx="435">
                    <c:v>28</c:v>
                  </c:pt>
                  <c:pt idx="436">
                    <c:v>34.1</c:v>
                  </c:pt>
                  <c:pt idx="437">
                    <c:v>26.125</c:v>
                  </c:pt>
                  <c:pt idx="438">
                    <c:v>25.6</c:v>
                  </c:pt>
                  <c:pt idx="439">
                    <c:v>24.32</c:v>
                  </c:pt>
                  <c:pt idx="440">
                    <c:v>22.88</c:v>
                  </c:pt>
                  <c:pt idx="441">
                    <c:v>24.985</c:v>
                  </c:pt>
                  <c:pt idx="442">
                    <c:v>33.1</c:v>
                  </c:pt>
                  <c:pt idx="443">
                    <c:v>27.83</c:v>
                  </c:pt>
                  <c:pt idx="444">
                    <c:v>30.875</c:v>
                  </c:pt>
                  <c:pt idx="445">
                    <c:v>27.265</c:v>
                  </c:pt>
                  <c:pt idx="446">
                    <c:v>26.7</c:v>
                  </c:pt>
                  <c:pt idx="447">
                    <c:v>29.925</c:v>
                  </c:pt>
                  <c:pt idx="448">
                    <c:v>19.95</c:v>
                  </c:pt>
                  <c:pt idx="449">
                    <c:v>24.225</c:v>
                  </c:pt>
                  <c:pt idx="450">
                    <c:v>28.12</c:v>
                  </c:pt>
                  <c:pt idx="451">
                    <c:v>23.21</c:v>
                  </c:pt>
                  <c:pt idx="452">
                    <c:v>23.98</c:v>
                  </c:pt>
                  <c:pt idx="453">
                    <c:v>30</c:v>
                  </c:pt>
                  <c:pt idx="454">
                    <c:v>17.35</c:v>
                  </c:pt>
                  <c:pt idx="455">
                    <c:v>22.705</c:v>
                  </c:pt>
                  <c:pt idx="456">
                    <c:v>25.41</c:v>
                  </c:pt>
                  <c:pt idx="457">
                    <c:v>18.23</c:v>
                  </c:pt>
                  <c:pt idx="458">
                    <c:v>24.7</c:v>
                  </c:pt>
                  <c:pt idx="459">
                    <c:v>37.4</c:v>
                  </c:pt>
                  <c:pt idx="460">
                    <c:v>26.885</c:v>
                  </c:pt>
                  <c:pt idx="461">
                    <c:v>25.27</c:v>
                  </c:pt>
                  <c:pt idx="462">
                    <c:v>23.655</c:v>
                  </c:pt>
                  <c:pt idx="463">
                    <c:v>55.05</c:v>
                  </c:pt>
                  <c:pt idx="464">
                    <c:v>24.89</c:v>
                  </c:pt>
                  <c:pt idx="465">
                    <c:v>18.715</c:v>
                  </c:pt>
                  <c:pt idx="466">
                    <c:v>28.12</c:v>
                  </c:pt>
                  <c:pt idx="467">
                    <c:v>26.6</c:v>
                  </c:pt>
                  <c:pt idx="468">
                    <c:v>30.115</c:v>
                  </c:pt>
                  <c:pt idx="469">
                    <c:v>24.605</c:v>
                  </c:pt>
                  <c:pt idx="470">
                    <c:v>29.6</c:v>
                  </c:pt>
                  <c:pt idx="471">
                    <c:v>24.42</c:v>
                  </c:pt>
                  <c:pt idx="472">
                    <c:v>20.9</c:v>
                  </c:pt>
                  <c:pt idx="473">
                    <c:v>22.895</c:v>
                  </c:pt>
                  <c:pt idx="474">
                    <c:v>28.3</c:v>
                  </c:pt>
                  <c:pt idx="475">
                    <c:v>54.3</c:v>
                  </c:pt>
                  <c:pt idx="476">
                    <c:v>33.345</c:v>
                  </c:pt>
                  <c:pt idx="477">
                    <c:v>33</c:v>
                  </c:pt>
                  <c:pt idx="478">
                    <c:v>28.025</c:v>
                  </c:pt>
                  <c:pt idx="479">
                    <c:v>28.69</c:v>
                  </c:pt>
                  <c:pt idx="480">
                    <c:v>40.28</c:v>
                  </c:pt>
                  <c:pt idx="481">
                    <c:v>37.3</c:v>
                  </c:pt>
                  <c:pt idx="482">
                    <c:v>54.47</c:v>
                  </c:pt>
                  <c:pt idx="483">
                    <c:v>38.06</c:v>
                  </c:pt>
                  <c:pt idx="484">
                    <c:v>51.47</c:v>
                  </c:pt>
                  <c:pt idx="485">
                    <c:v>29.8</c:v>
                  </c:pt>
                  <c:pt idx="486">
                    <c:v>49.77</c:v>
                  </c:pt>
                  <c:pt idx="487">
                    <c:v>25.555</c:v>
                  </c:pt>
                  <c:pt idx="488">
                    <c:v>29.64</c:v>
                  </c:pt>
                  <c:pt idx="489">
                    <c:v>53.93</c:v>
                  </c:pt>
                  <c:pt idx="490">
                    <c:v>28.025</c:v>
                  </c:pt>
                  <c:pt idx="491">
                    <c:v>27.5</c:v>
                  </c:pt>
                  <c:pt idx="492">
                    <c:v>21.8</c:v>
                  </c:pt>
                  <c:pt idx="493">
                    <c:v>26.41</c:v>
                  </c:pt>
                  <c:pt idx="494">
                    <c:v>27.835</c:v>
                  </c:pt>
                  <c:pt idx="495">
                    <c:v>51.74</c:v>
                  </c:pt>
                  <c:pt idx="496">
                    <c:v>23.37</c:v>
                  </c:pt>
                  <c:pt idx="497">
                    <c:v>29.7</c:v>
                  </c:pt>
                  <c:pt idx="498">
                    <c:v>20.045</c:v>
                  </c:pt>
                  <c:pt idx="499">
                    <c:v>27.83</c:v>
                  </c:pt>
                  <c:pt idx="500">
                    <c:v>28.93</c:v>
                  </c:pt>
                  <c:pt idx="501">
                    <c:v>33.82</c:v>
                  </c:pt>
                  <c:pt idx="502">
                    <c:v>20.235</c:v>
                  </c:pt>
                  <c:pt idx="503">
                    <c:v>49.2</c:v>
                  </c:pt>
                  <c:pt idx="504">
                    <c:v>26.4</c:v>
                  </c:pt>
                  <c:pt idx="505">
                    <c:v>28.38</c:v>
                  </c:pt>
                  <c:pt idx="506">
                    <c:v>24.64</c:v>
                  </c:pt>
                  <c:pt idx="507">
                    <c:v>39.71</c:v>
                  </c:pt>
                  <c:pt idx="508">
                    <c:v>22.22</c:v>
                  </c:pt>
                  <c:pt idx="509">
                    <c:v>33.345</c:v>
                  </c:pt>
                  <c:pt idx="510">
                    <c:v>24.42</c:v>
                  </c:pt>
                  <c:pt idx="511">
                    <c:v>29.81</c:v>
                  </c:pt>
                  <c:pt idx="512">
                    <c:v>51.18</c:v>
                  </c:pt>
                  <c:pt idx="513">
                    <c:v>51.37</c:v>
                  </c:pt>
                  <c:pt idx="514">
                    <c:v>36.19</c:v>
                  </c:pt>
                  <c:pt idx="515">
                    <c:v>25.9</c:v>
                  </c:pt>
                  <c:pt idx="516">
                    <c:v>35.72</c:v>
                  </c:pt>
                  <c:pt idx="517">
                    <c:v>27.94</c:v>
                  </c:pt>
                  <c:pt idx="518">
                    <c:v>27.1</c:v>
                  </c:pt>
                  <c:pt idx="519">
                    <c:v>18.3</c:v>
                  </c:pt>
                  <c:pt idx="520">
                    <c:v>25.3</c:v>
                  </c:pt>
                  <c:pt idx="521">
                    <c:v>38.83</c:v>
                  </c:pt>
                  <c:pt idx="522">
                    <c:v>27.6</c:v>
                  </c:pt>
                  <c:pt idx="523">
                    <c:v>46.4</c:v>
                  </c:pt>
                  <c:pt idx="524">
                    <c:v>51.92</c:v>
                  </c:pt>
                  <c:pt idx="525">
                    <c:v>32.395</c:v>
                  </c:pt>
                  <c:pt idx="526">
                    <c:v>46.19</c:v>
                  </c:pt>
                  <c:pt idx="527">
                    <c:v>27.93</c:v>
                  </c:pt>
                  <c:pt idx="528">
                    <c:v>45.62</c:v>
                  </c:pt>
                  <c:pt idx="529">
                    <c:v>35.31</c:v>
                  </c:pt>
                  <c:pt idx="530">
                    <c:v>30.4</c:v>
                  </c:pt>
                  <c:pt idx="531">
                    <c:v>20.13</c:v>
                  </c:pt>
                  <c:pt idx="532">
                    <c:v>23.655</c:v>
                  </c:pt>
                  <c:pt idx="533">
                    <c:v>49.05</c:v>
                  </c:pt>
                  <c:pt idx="534">
                    <c:v>51.94</c:v>
                  </c:pt>
                  <c:pt idx="535">
                    <c:v>29.83</c:v>
                  </c:pt>
                  <c:pt idx="536">
                    <c:v>22.6</c:v>
                  </c:pt>
                  <c:pt idx="537">
                    <c:v>46.69</c:v>
                  </c:pt>
                  <c:pt idx="538">
                    <c:v>28.49</c:v>
                  </c:pt>
                  <c:pt idx="539">
                    <c:v>28.5</c:v>
                  </c:pt>
                  <c:pt idx="540">
                    <c:v>24.4</c:v>
                  </c:pt>
                  <c:pt idx="541">
                    <c:v>29.15</c:v>
                  </c:pt>
                  <c:pt idx="542">
                    <c:v>27.28</c:v>
                  </c:pt>
                  <c:pt idx="543">
                    <c:v>32.23</c:v>
                  </c:pt>
                  <c:pt idx="544">
                    <c:v>44.2</c:v>
                  </c:pt>
                  <c:pt idx="545">
                    <c:v>29.735</c:v>
                  </c:pt>
                  <c:pt idx="546">
                    <c:v>28.31</c:v>
                  </c:pt>
                  <c:pt idx="547">
                    <c:v>46.62</c:v>
                  </c:pt>
                  <c:pt idx="548">
                    <c:v>51.75</c:v>
                  </c:pt>
                  <c:pt idx="549">
                    <c:v>25.7</c:v>
                  </c:pt>
                  <c:pt idx="550">
                    <c:v>31.79</c:v>
                  </c:pt>
                  <c:pt idx="551">
                    <c:v>24.795</c:v>
                  </c:pt>
                  <c:pt idx="552">
                    <c:v>53.98</c:v>
                  </c:pt>
                  <c:pt idx="553">
                    <c:v>41.325</c:v>
                  </c:pt>
                  <c:pt idx="554">
                    <c:v>51.65</c:v>
                  </c:pt>
                  <c:pt idx="555">
                    <c:v>44.52</c:v>
                  </c:pt>
                  <c:pt idx="556">
                    <c:v>53.29</c:v>
                  </c:pt>
                  <c:pt idx="557">
                    <c:v>46.63</c:v>
                  </c:pt>
                  <c:pt idx="558">
                    <c:v>28.88</c:v>
                  </c:pt>
                  <c:pt idx="559">
                    <c:v>23.98</c:v>
                  </c:pt>
                  <c:pt idx="560">
                    <c:v>23.65</c:v>
                  </c:pt>
                  <c:pt idx="561">
                    <c:v>49.09</c:v>
                  </c:pt>
                  <c:pt idx="562">
                    <c:v>28.025</c:v>
                  </c:pt>
                  <c:pt idx="563">
                    <c:v>43.32</c:v>
                  </c:pt>
                  <c:pt idx="564">
                    <c:v>45.92</c:v>
                  </c:pt>
                  <c:pt idx="565">
                    <c:v>44.03</c:v>
                  </c:pt>
                  <c:pt idx="566">
                    <c:v>24.6</c:v>
                  </c:pt>
                  <c:pt idx="567">
                    <c:v>49.15</c:v>
                  </c:pt>
                  <c:pt idx="568">
                    <c:v>28.31</c:v>
                  </c:pt>
                  <c:pt idx="569">
                    <c:v>22.99</c:v>
                  </c:pt>
                  <c:pt idx="570">
                    <c:v>29.07</c:v>
                  </c:pt>
                  <c:pt idx="571">
                    <c:v>42.02</c:v>
                  </c:pt>
                  <c:pt idx="572">
                    <c:v>49.07</c:v>
                  </c:pt>
                  <c:pt idx="573">
                    <c:v>19.8</c:v>
                  </c:pt>
                  <c:pt idx="574">
                    <c:v>27.36</c:v>
                  </c:pt>
                  <c:pt idx="575">
                    <c:v>42.95</c:v>
                  </c:pt>
                  <c:pt idx="576">
                    <c:v>42.66</c:v>
                  </c:pt>
                  <c:pt idx="577">
                    <c:v>33.63</c:v>
                  </c:pt>
                  <c:pt idx="578">
                    <c:v>26.84</c:v>
                  </c:pt>
                  <c:pt idx="579">
                    <c:v>28.3</c:v>
                  </c:pt>
                  <c:pt idx="580">
                    <c:v>27.06</c:v>
                  </c:pt>
                  <c:pt idx="581">
                    <c:v>47.13</c:v>
                  </c:pt>
                  <c:pt idx="582">
                    <c:v>51.72</c:v>
                  </c:pt>
                  <c:pt idx="583">
                    <c:v>48.59</c:v>
                  </c:pt>
                  <c:pt idx="584">
                    <c:v>45.18</c:v>
                  </c:pt>
                  <c:pt idx="585">
                    <c:v>27.9</c:v>
                  </c:pt>
                  <c:pt idx="586">
                    <c:v>51.33</c:v>
                  </c:pt>
                  <c:pt idx="587">
                    <c:v>30.59</c:v>
                  </c:pt>
                  <c:pt idx="588">
                    <c:v>39.23</c:v>
                  </c:pt>
                  <c:pt idx="589">
                    <c:v>19.095</c:v>
                  </c:pt>
                  <c:pt idx="590">
                    <c:v>49.72</c:v>
                  </c:pt>
                  <c:pt idx="591">
                    <c:v>21.755</c:v>
                  </c:pt>
                  <c:pt idx="592">
                    <c:v>48.39</c:v>
                  </c:pt>
                  <c:pt idx="593">
                    <c:v>47.15</c:v>
                  </c:pt>
                  <c:pt idx="594">
                    <c:v>47.59</c:v>
                  </c:pt>
                  <c:pt idx="595">
                    <c:v>39.81</c:v>
                  </c:pt>
                  <c:pt idx="596">
                    <c:v>31.02</c:v>
                  </c:pt>
                  <c:pt idx="597">
                    <c:v>24.75</c:v>
                  </c:pt>
                  <c:pt idx="598">
                    <c:v>30.115</c:v>
                  </c:pt>
                  <c:pt idx="599">
                    <c:v>26.03</c:v>
                  </c:pt>
                  <c:pt idx="600">
                    <c:v>20.045</c:v>
                  </c:pt>
                  <c:pt idx="601">
                    <c:v>40.24</c:v>
                  </c:pt>
                  <c:pt idx="602">
                    <c:v>43.15</c:v>
                  </c:pt>
                  <c:pt idx="603">
                    <c:v>27.7</c:v>
                  </c:pt>
                  <c:pt idx="604">
                    <c:v>45.68</c:v>
                  </c:pt>
                  <c:pt idx="605">
                    <c:v>27.3</c:v>
                  </c:pt>
                  <c:pt idx="606">
                    <c:v>54.45</c:v>
                  </c:pt>
                  <c:pt idx="607">
                    <c:v>54.43</c:v>
                  </c:pt>
                  <c:pt idx="608">
                    <c:v>48.01</c:v>
                  </c:pt>
                  <c:pt idx="609">
                    <c:v>48.32</c:v>
                  </c:pt>
                  <c:pt idx="610">
                    <c:v>22.895</c:v>
                  </c:pt>
                  <c:pt idx="611">
                    <c:v>54.85</c:v>
                  </c:pt>
                  <c:pt idx="612">
                    <c:v>21.85</c:v>
                  </c:pt>
                  <c:pt idx="613">
                    <c:v>51.86</c:v>
                  </c:pt>
                  <c:pt idx="614">
                    <c:v>39.05</c:v>
                  </c:pt>
                  <c:pt idx="615">
                    <c:v>31.825</c:v>
                  </c:pt>
                  <c:pt idx="616">
                    <c:v>46.43</c:v>
                  </c:pt>
                  <c:pt idx="617">
                    <c:v>53.63</c:v>
                  </c:pt>
                  <c:pt idx="618">
                    <c:v>48.7</c:v>
                  </c:pt>
                  <c:pt idx="619">
                    <c:v>48.81</c:v>
                  </c:pt>
                  <c:pt idx="620">
                    <c:v>47.53</c:v>
                  </c:pt>
                  <c:pt idx="621">
                    <c:v>36.85</c:v>
                  </c:pt>
                  <c:pt idx="622">
                    <c:v>29.3</c:v>
                  </c:pt>
                  <c:pt idx="623">
                    <c:v>19.3</c:v>
                  </c:pt>
                  <c:pt idx="624">
                    <c:v>24.13</c:v>
                  </c:pt>
                  <c:pt idx="625">
                    <c:v>46.7</c:v>
                  </c:pt>
                  <c:pt idx="626">
                    <c:v>45.27</c:v>
                  </c:pt>
                  <c:pt idx="627">
                    <c:v>44.29</c:v>
                  </c:pt>
                  <c:pt idx="628">
                    <c:v>54.59</c:v>
                  </c:pt>
                  <c:pt idx="629">
                    <c:v>32.965</c:v>
                  </c:pt>
                  <c:pt idx="630">
                    <c:v>38.05</c:v>
                  </c:pt>
                  <c:pt idx="631">
                    <c:v>46.14</c:v>
                  </c:pt>
                  <c:pt idx="632">
                    <c:v>41.325</c:v>
                  </c:pt>
                  <c:pt idx="633">
                    <c:v>44.64</c:v>
                  </c:pt>
                  <c:pt idx="634">
                    <c:v>25.175</c:v>
                  </c:pt>
                  <c:pt idx="635">
                    <c:v>43.11</c:v>
                  </c:pt>
                  <c:pt idx="636">
                    <c:v>53.32</c:v>
                  </c:pt>
                  <c:pt idx="637">
                    <c:v>38.04</c:v>
                  </c:pt>
                  <c:pt idx="638">
                    <c:v>37.9</c:v>
                  </c:pt>
                  <c:pt idx="639">
                    <c:v>39.6</c:v>
                  </c:pt>
                  <c:pt idx="640">
                    <c:v>50.92</c:v>
                  </c:pt>
                  <c:pt idx="641">
                    <c:v>21.85</c:v>
                  </c:pt>
                  <c:pt idx="642">
                    <c:v>36.08</c:v>
                  </c:pt>
                  <c:pt idx="643">
                    <c:v>40.44</c:v>
                  </c:pt>
                  <c:pt idx="644">
                    <c:v>38.095</c:v>
                  </c:pt>
                  <c:pt idx="645">
                    <c:v>44.95</c:v>
                  </c:pt>
                  <c:pt idx="646">
                    <c:v>35.54</c:v>
                  </c:pt>
                  <c:pt idx="647">
                    <c:v>39.8</c:v>
                  </c:pt>
                  <c:pt idx="648">
                    <c:v>33.66</c:v>
                  </c:pt>
                  <c:pt idx="649">
                    <c:v>35.5</c:v>
                  </c:pt>
                  <c:pt idx="650">
                    <c:v>41.63</c:v>
                  </c:pt>
                  <c:pt idx="651">
                    <c:v>46.49</c:v>
                  </c:pt>
                  <c:pt idx="652">
                    <c:v>43.29</c:v>
                  </c:pt>
                  <c:pt idx="653">
                    <c:v>43.08</c:v>
                  </c:pt>
                  <c:pt idx="654">
                    <c:v>39.07</c:v>
                  </c:pt>
                  <c:pt idx="655">
                    <c:v>41.3</c:v>
                  </c:pt>
                  <c:pt idx="656">
                    <c:v>42.95</c:v>
                  </c:pt>
                  <c:pt idx="657">
                    <c:v>46.96</c:v>
                  </c:pt>
                  <c:pt idx="658">
                    <c:v>30.495</c:v>
                  </c:pt>
                  <c:pt idx="659">
                    <c:v>17.955</c:v>
                  </c:pt>
                  <c:pt idx="660">
                    <c:v>25.6</c:v>
                  </c:pt>
                  <c:pt idx="661">
                    <c:v>34.21</c:v>
                  </c:pt>
                  <c:pt idx="662">
                    <c:v>39.74</c:v>
                  </c:pt>
                  <c:pt idx="663">
                    <c:v>49.53</c:v>
                  </c:pt>
                  <c:pt idx="664">
                    <c:v>39.33</c:v>
                  </c:pt>
                  <c:pt idx="665">
                    <c:v>39.98</c:v>
                  </c:pt>
                  <c:pt idx="666">
                    <c:v>46.51</c:v>
                  </c:pt>
                  <c:pt idx="667">
                    <c:v>43.58</c:v>
                  </c:pt>
                  <c:pt idx="668">
                    <c:v>42.28</c:v>
                  </c:pt>
                  <c:pt idx="669">
                    <c:v>35.52</c:v>
                  </c:pt>
                  <c:pt idx="670">
                    <c:v>33.6</c:v>
                  </c:pt>
                  <c:pt idx="671">
                    <c:v>22.42</c:v>
                  </c:pt>
                  <c:pt idx="672">
                    <c:v>46.86</c:v>
                  </c:pt>
                  <c:pt idx="673">
                    <c:v>32.965</c:v>
                  </c:pt>
                  <c:pt idx="674">
                    <c:v>39.34</c:v>
                  </c:pt>
                  <c:pt idx="675">
                    <c:v>47</c:v>
                  </c:pt>
                  <c:pt idx="676">
                    <c:v>36.71</c:v>
                  </c:pt>
                  <c:pt idx="677">
                    <c:v>53.48</c:v>
                  </c:pt>
                  <c:pt idx="678">
                    <c:v>35.5</c:v>
                  </c:pt>
                  <c:pt idx="679">
                    <c:v>36.98</c:v>
                  </c:pt>
                  <c:pt idx="680">
                    <c:v>32.395</c:v>
                  </c:pt>
                  <c:pt idx="681">
                    <c:v>32.73</c:v>
                  </c:pt>
                  <c:pt idx="682">
                    <c:v>20.52</c:v>
                  </c:pt>
                  <c:pt idx="683">
                    <c:v>51.72</c:v>
                  </c:pt>
                  <c:pt idx="684">
                    <c:v>50.2</c:v>
                  </c:pt>
                  <c:pt idx="685">
                    <c:v>25.52</c:v>
                  </c:pt>
                  <c:pt idx="686">
                    <c:v>35.2</c:v>
                  </c:pt>
                  <c:pt idx="687">
                    <c:v>41.26</c:v>
                  </c:pt>
                  <c:pt idx="688">
                    <c:v>17.195</c:v>
                  </c:pt>
                  <c:pt idx="689">
                    <c:v>23.085</c:v>
                  </c:pt>
                  <c:pt idx="690">
                    <c:v>21.66</c:v>
                  </c:pt>
                  <c:pt idx="691">
                    <c:v>36.47</c:v>
                  </c:pt>
                  <c:pt idx="692">
                    <c:v>36.08</c:v>
                  </c:pt>
                  <c:pt idx="693">
                    <c:v>23.18</c:v>
                  </c:pt>
                  <c:pt idx="694">
                    <c:v>39.16</c:v>
                  </c:pt>
                  <c:pt idx="695">
                    <c:v>38.19</c:v>
                  </c:pt>
                  <c:pt idx="696">
                    <c:v>26.41</c:v>
                  </c:pt>
                  <c:pt idx="697">
                    <c:v>28.785</c:v>
                  </c:pt>
                  <c:pt idx="698">
                    <c:v>26.695</c:v>
                  </c:pt>
                  <c:pt idx="699">
                    <c:v>32.8</c:v>
                  </c:pt>
                  <c:pt idx="700">
                    <c:v>35.87</c:v>
                  </c:pt>
                  <c:pt idx="701">
                    <c:v>21.66</c:v>
                  </c:pt>
                  <c:pt idx="702">
                    <c:v>37.72</c:v>
                  </c:pt>
                  <c:pt idx="703">
                    <c:v>39.7</c:v>
                  </c:pt>
                  <c:pt idx="704">
                    <c:v>35.97</c:v>
                  </c:pt>
                  <c:pt idx="705">
                    <c:v>37.85</c:v>
                  </c:pt>
                  <c:pt idx="706">
                    <c:v>21.66</c:v>
                  </c:pt>
                  <c:pt idx="707">
                    <c:v>39.37</c:v>
                  </c:pt>
                  <c:pt idx="708">
                    <c:v>40.88</c:v>
                  </c:pt>
                  <c:pt idx="709">
                    <c:v>26.22</c:v>
                  </c:pt>
                  <c:pt idx="710">
                    <c:v>25.08</c:v>
                  </c:pt>
                  <c:pt idx="711">
                    <c:v>39.1</c:v>
                  </c:pt>
                  <c:pt idx="712">
                    <c:v>37.905</c:v>
                  </c:pt>
                  <c:pt idx="713">
                    <c:v>43.35</c:v>
                  </c:pt>
                  <c:pt idx="714">
                    <c:v>36.15</c:v>
                  </c:pt>
                  <c:pt idx="715">
                    <c:v>44.98</c:v>
                  </c:pt>
                  <c:pt idx="716">
                    <c:v>38.28</c:v>
                  </c:pt>
                  <c:pt idx="717">
                    <c:v>32.3</c:v>
                  </c:pt>
                  <c:pt idx="718">
                    <c:v>39.51</c:v>
                  </c:pt>
                  <c:pt idx="719">
                    <c:v>50.46</c:v>
                  </c:pt>
                  <c:pt idx="720">
                    <c:v>31.73</c:v>
                  </c:pt>
                  <c:pt idx="721">
                    <c:v>32.1</c:v>
                  </c:pt>
                  <c:pt idx="722">
                    <c:v>27.83</c:v>
                  </c:pt>
                  <c:pt idx="723">
                    <c:v>27.72</c:v>
                  </c:pt>
                  <c:pt idx="724">
                    <c:v>36.765</c:v>
                  </c:pt>
                  <c:pt idx="725">
                    <c:v>48.36</c:v>
                  </c:pt>
                  <c:pt idx="726">
                    <c:v>31.445</c:v>
                  </c:pt>
                  <c:pt idx="727">
                    <c:v>27.55</c:v>
                  </c:pt>
                  <c:pt idx="728">
                    <c:v>33.11</c:v>
                  </c:pt>
                  <c:pt idx="729">
                    <c:v>36.85</c:v>
                  </c:pt>
                  <c:pt idx="730">
                    <c:v>36.3</c:v>
                  </c:pt>
                  <c:pt idx="731">
                    <c:v>45.34</c:v>
                  </c:pt>
                  <c:pt idx="732">
                    <c:v>31.8</c:v>
                  </c:pt>
                  <c:pt idx="733">
                    <c:v>41.02</c:v>
                  </c:pt>
                  <c:pt idx="734">
                    <c:v>32.68</c:v>
                  </c:pt>
                  <c:pt idx="735">
                    <c:v>21.7</c:v>
                  </c:pt>
                  <c:pt idx="736">
                    <c:v>40.48</c:v>
                  </c:pt>
                  <c:pt idx="737">
                    <c:v>34.5</c:v>
                  </c:pt>
                  <c:pt idx="738">
                    <c:v>45.9</c:v>
                  </c:pt>
                  <c:pt idx="739">
                    <c:v>33.48</c:v>
                  </c:pt>
                  <c:pt idx="740">
                    <c:v>28.31</c:v>
                  </c:pt>
                  <c:pt idx="741">
                    <c:v>21.565</c:v>
                  </c:pt>
                  <c:pt idx="742">
                    <c:v>35.59</c:v>
                  </c:pt>
                  <c:pt idx="743">
                    <c:v>43.44</c:v>
                  </c:pt>
                  <c:pt idx="744">
                    <c:v>21.755</c:v>
                  </c:pt>
                  <c:pt idx="745">
                    <c:v>44.55</c:v>
                  </c:pt>
                  <c:pt idx="746">
                    <c:v>43.32</c:v>
                  </c:pt>
                  <c:pt idx="747">
                    <c:v>31.23</c:v>
                  </c:pt>
                  <c:pt idx="748">
                    <c:v>42.81</c:v>
                  </c:pt>
                  <c:pt idx="749">
                    <c:v>35.91</c:v>
                  </c:pt>
                  <c:pt idx="750">
                    <c:v>36.65</c:v>
                  </c:pt>
                  <c:pt idx="751">
                    <c:v>22.04</c:v>
                  </c:pt>
                  <c:pt idx="752">
                    <c:v>31.825</c:v>
                  </c:pt>
                  <c:pt idx="753">
                    <c:v>53.58</c:v>
                  </c:pt>
                  <c:pt idx="754">
                    <c:v>34.3</c:v>
                  </c:pt>
                  <c:pt idx="755">
                    <c:v>32.11</c:v>
                  </c:pt>
                  <c:pt idx="756">
                    <c:v>31.78</c:v>
                  </c:pt>
                  <c:pt idx="757">
                    <c:v>46.89</c:v>
                  </c:pt>
                  <c:pt idx="758">
                    <c:v>39.35</c:v>
                  </c:pt>
                  <c:pt idx="759">
                    <c:v>39.2</c:v>
                  </c:pt>
                  <c:pt idx="760">
                    <c:v>39.16</c:v>
                  </c:pt>
                  <c:pt idx="761">
                    <c:v>44.1</c:v>
                  </c:pt>
                  <c:pt idx="762">
                    <c:v>33.2</c:v>
                  </c:pt>
                  <c:pt idx="763">
                    <c:v>29.92</c:v>
                  </c:pt>
                  <c:pt idx="764">
                    <c:v>25</c:v>
                  </c:pt>
                  <c:pt idx="765">
                    <c:v>38.87</c:v>
                  </c:pt>
                  <c:pt idx="766">
                    <c:v>32.3</c:v>
                  </c:pt>
                  <c:pt idx="767">
                    <c:v>31.16</c:v>
                  </c:pt>
                  <c:pt idx="768">
                    <c:v>54.59</c:v>
                  </c:pt>
                  <c:pt idx="769">
                    <c:v>21.09</c:v>
                  </c:pt>
                  <c:pt idx="770">
                    <c:v>52.41</c:v>
                  </c:pt>
                  <c:pt idx="771">
                    <c:v>41.47</c:v>
                  </c:pt>
                  <c:pt idx="772">
                    <c:v>33.1</c:v>
                  </c:pt>
                  <c:pt idx="773">
                    <c:v>30.8</c:v>
                  </c:pt>
                  <c:pt idx="774">
                    <c:v>42.06</c:v>
                  </c:pt>
                  <c:pt idx="775">
                    <c:v>39.27</c:v>
                  </c:pt>
                  <c:pt idx="776">
                    <c:v>30.71</c:v>
                  </c:pt>
                  <c:pt idx="777">
                    <c:v>47.19</c:v>
                  </c:pt>
                  <c:pt idx="778">
                    <c:v>30.02</c:v>
                  </c:pt>
                  <c:pt idx="779">
                    <c:v>37.91</c:v>
                  </c:pt>
                  <c:pt idx="780">
                    <c:v>54.61</c:v>
                  </c:pt>
                  <c:pt idx="781">
                    <c:v>36.005</c:v>
                  </c:pt>
                  <c:pt idx="782">
                    <c:v>28.7</c:v>
                  </c:pt>
                  <c:pt idx="783">
                    <c:v>34.295</c:v>
                  </c:pt>
                  <c:pt idx="784">
                    <c:v>27.55</c:v>
                  </c:pt>
                  <c:pt idx="785">
                    <c:v>40.7</c:v>
                  </c:pt>
                  <c:pt idx="786">
                    <c:v>18.335</c:v>
                  </c:pt>
                  <c:pt idx="787">
                    <c:v>33.915</c:v>
                  </c:pt>
                  <c:pt idx="788">
                    <c:v>33.535</c:v>
                  </c:pt>
                  <c:pt idx="789">
                    <c:v>23.655</c:v>
                  </c:pt>
                  <c:pt idx="790">
                    <c:v>28</c:v>
                  </c:pt>
                  <c:pt idx="791">
                    <c:v>30.23</c:v>
                  </c:pt>
                  <c:pt idx="792">
                    <c:v>51.14</c:v>
                  </c:pt>
                  <c:pt idx="793">
                    <c:v>24.32</c:v>
                  </c:pt>
                  <c:pt idx="794">
                    <c:v>38.06</c:v>
                  </c:pt>
                  <c:pt idx="795">
                    <c:v>37.7</c:v>
                  </c:pt>
                  <c:pt idx="796">
                    <c:v>44</c:v>
                  </c:pt>
                  <c:pt idx="797">
                    <c:v>41.45</c:v>
                  </c:pt>
                  <c:pt idx="798">
                    <c:v>25.365</c:v>
                  </c:pt>
                  <c:pt idx="799">
                    <c:v>34.56</c:v>
                  </c:pt>
                  <c:pt idx="800">
                    <c:v>28.2</c:v>
                  </c:pt>
                  <c:pt idx="801">
                    <c:v>30.43</c:v>
                  </c:pt>
                  <c:pt idx="802">
                    <c:v>32.395</c:v>
                  </c:pt>
                  <c:pt idx="803">
                    <c:v>24.035</c:v>
                  </c:pt>
                  <c:pt idx="804">
                    <c:v>37.12</c:v>
                  </c:pt>
                  <c:pt idx="805">
                    <c:v>34.84</c:v>
                  </c:pt>
                  <c:pt idx="806">
                    <c:v>29.53</c:v>
                  </c:pt>
                  <c:pt idx="807">
                    <c:v>42.51</c:v>
                  </c:pt>
                  <c:pt idx="808">
                    <c:v>38.14</c:v>
                  </c:pt>
                  <c:pt idx="809">
                    <c:v>39.93</c:v>
                  </c:pt>
                  <c:pt idx="810">
                    <c:v>38.83</c:v>
                  </c:pt>
                  <c:pt idx="811">
                    <c:v>37.4</c:v>
                  </c:pt>
                  <c:pt idx="812">
                    <c:v>21.4</c:v>
                  </c:pt>
                  <c:pt idx="813">
                    <c:v>38.38</c:v>
                  </c:pt>
                  <c:pt idx="814">
                    <c:v>33.66</c:v>
                  </c:pt>
                  <c:pt idx="815">
                    <c:v>31.79</c:v>
                  </c:pt>
                  <c:pt idx="816">
                    <c:v>29.7</c:v>
                  </c:pt>
                  <c:pt idx="817">
                    <c:v>25.46</c:v>
                  </c:pt>
                  <c:pt idx="818">
                    <c:v>39.14</c:v>
                  </c:pt>
                  <c:pt idx="819">
                    <c:v>41.2</c:v>
                  </c:pt>
                  <c:pt idx="820">
                    <c:v>28.81</c:v>
                  </c:pt>
                  <c:pt idx="821">
                    <c:v>37.41</c:v>
                  </c:pt>
                  <c:pt idx="822">
                    <c:v>52.54</c:v>
                  </c:pt>
                  <c:pt idx="823">
                    <c:v>17.29</c:v>
                  </c:pt>
                  <c:pt idx="824">
                    <c:v>31.74</c:v>
                  </c:pt>
                  <c:pt idx="825">
                    <c:v>26.505</c:v>
                  </c:pt>
                  <c:pt idx="826">
                    <c:v>36.48</c:v>
                  </c:pt>
                  <c:pt idx="827">
                    <c:v>39.16</c:v>
                  </c:pt>
                  <c:pt idx="828">
                    <c:v>28.22</c:v>
                  </c:pt>
                  <c:pt idx="829">
                    <c:v>35</c:v>
                  </c:pt>
                  <c:pt idx="830">
                    <c:v>36.24</c:v>
                  </c:pt>
                  <c:pt idx="831">
                    <c:v>36.955</c:v>
                  </c:pt>
                  <c:pt idx="832">
                    <c:v>29.64</c:v>
                  </c:pt>
                  <c:pt idx="833">
                    <c:v>42.74</c:v>
                  </c:pt>
                  <c:pt idx="834">
                    <c:v>36.13</c:v>
                  </c:pt>
                  <c:pt idx="835">
                    <c:v>31.55</c:v>
                  </c:pt>
                  <c:pt idx="836">
                    <c:v>52.75</c:v>
                  </c:pt>
                  <c:pt idx="837">
                    <c:v>36.67</c:v>
                  </c:pt>
                  <c:pt idx="838">
                    <c:v>38.06</c:v>
                  </c:pt>
                  <c:pt idx="839">
                    <c:v>38</c:v>
                  </c:pt>
                  <c:pt idx="840">
                    <c:v>35.1</c:v>
                  </c:pt>
                  <c:pt idx="841">
                    <c:v>33.82</c:v>
                  </c:pt>
                  <c:pt idx="842">
                    <c:v>37.43</c:v>
                  </c:pt>
                  <c:pt idx="843">
                    <c:v>30.5</c:v>
                  </c:pt>
                  <c:pt idx="844">
                    <c:v>24.53</c:v>
                  </c:pt>
                  <c:pt idx="845">
                    <c:v>25.74</c:v>
                  </c:pt>
                  <c:pt idx="846">
                    <c:v>34.08</c:v>
                  </c:pt>
                  <c:pt idx="847">
                    <c:v>31.35</c:v>
                  </c:pt>
                  <c:pt idx="848">
                    <c:v>26.79</c:v>
                  </c:pt>
                  <c:pt idx="849">
                    <c:v>42.78</c:v>
                  </c:pt>
                  <c:pt idx="850">
                    <c:v>46.75</c:v>
                  </c:pt>
                  <c:pt idx="851">
                    <c:v>32.15</c:v>
                  </c:pt>
                  <c:pt idx="852">
                    <c:v>43.4</c:v>
                  </c:pt>
                  <c:pt idx="853">
                    <c:v>31.57</c:v>
                  </c:pt>
                  <c:pt idx="854">
                    <c:v>24.32</c:v>
                  </c:pt>
                  <c:pt idx="855">
                    <c:v>31.07</c:v>
                  </c:pt>
                  <c:pt idx="856">
                    <c:v>35.815</c:v>
                  </c:pt>
                  <c:pt idx="857">
                    <c:v>40.81</c:v>
                  </c:pt>
                  <c:pt idx="858">
                    <c:v>24.605</c:v>
                  </c:pt>
                  <c:pt idx="859">
                    <c:v>21.47</c:v>
                  </c:pt>
                  <c:pt idx="860">
                    <c:v>52.89</c:v>
                  </c:pt>
                  <c:pt idx="861">
                    <c:v>32.965</c:v>
                  </c:pt>
                  <c:pt idx="862">
                    <c:v>36.8</c:v>
                  </c:pt>
                  <c:pt idx="863">
                    <c:v>34.3</c:v>
                  </c:pt>
                  <c:pt idx="864">
                    <c:v>35.245</c:v>
                  </c:pt>
                  <c:pt idx="865">
                    <c:v>26.23</c:v>
                  </c:pt>
                  <c:pt idx="866">
                    <c:v>36.1</c:v>
                  </c:pt>
                  <c:pt idx="867">
                    <c:v>37.1</c:v>
                  </c:pt>
                  <c:pt idx="868">
                    <c:v>27.5</c:v>
                  </c:pt>
                  <c:pt idx="869">
                    <c:v>24.7</c:v>
                  </c:pt>
                  <c:pt idx="870">
                    <c:v>26.78</c:v>
                  </c:pt>
                  <c:pt idx="871">
                    <c:v>45.8</c:v>
                  </c:pt>
                  <c:pt idx="872">
                    <c:v>29</c:v>
                  </c:pt>
                  <c:pt idx="873">
                    <c:v>33.535</c:v>
                  </c:pt>
                  <c:pt idx="874">
                    <c:v>32.775</c:v>
                  </c:pt>
                  <c:pt idx="875">
                    <c:v>37.51</c:v>
                  </c:pt>
                  <c:pt idx="876">
                    <c:v>39.86</c:v>
                  </c:pt>
                  <c:pt idx="877">
                    <c:v>42.13</c:v>
                  </c:pt>
                  <c:pt idx="878">
                    <c:v>35.99</c:v>
                  </c:pt>
                  <c:pt idx="879">
                    <c:v>35.2</c:v>
                  </c:pt>
                  <c:pt idx="880">
                    <c:v>29.91</c:v>
                  </c:pt>
                  <c:pt idx="881">
                    <c:v>36.48</c:v>
                  </c:pt>
                  <c:pt idx="882">
                    <c:v>27.5</c:v>
                  </c:pt>
                  <c:pt idx="883">
                    <c:v>33.44</c:v>
                  </c:pt>
                  <c:pt idx="884">
                    <c:v>28.215</c:v>
                  </c:pt>
                  <c:pt idx="885">
                    <c:v>27.17</c:v>
                  </c:pt>
                  <c:pt idx="886">
                    <c:v>35.38</c:v>
                  </c:pt>
                  <c:pt idx="887">
                    <c:v>43.48</c:v>
                  </c:pt>
                  <c:pt idx="888">
                    <c:v>41.73</c:v>
                  </c:pt>
                  <c:pt idx="889">
                    <c:v>28.9</c:v>
                  </c:pt>
                  <c:pt idx="890">
                    <c:v>25.74</c:v>
                  </c:pt>
                  <c:pt idx="891">
                    <c:v>36.06</c:v>
                  </c:pt>
                  <c:pt idx="892">
                    <c:v>43.28</c:v>
                  </c:pt>
                  <c:pt idx="893">
                    <c:v>28.785</c:v>
                  </c:pt>
                  <c:pt idx="894">
                    <c:v>25.46</c:v>
                  </c:pt>
                  <c:pt idx="895">
                    <c:v>30.8</c:v>
                  </c:pt>
                  <c:pt idx="896">
                    <c:v>28.88</c:v>
                  </c:pt>
                  <c:pt idx="897">
                    <c:v>23</c:v>
                  </c:pt>
                  <c:pt idx="898">
                    <c:v>38.25</c:v>
                  </c:pt>
                  <c:pt idx="899">
                    <c:v>39.25</c:v>
                  </c:pt>
                  <c:pt idx="900">
                    <c:v>26.6</c:v>
                  </c:pt>
                  <c:pt idx="901">
                    <c:v>35.7</c:v>
                  </c:pt>
                  <c:pt idx="902">
                    <c:v>20.1</c:v>
                  </c:pt>
                  <c:pt idx="903">
                    <c:v>22.23</c:v>
                  </c:pt>
                  <c:pt idx="904">
                    <c:v>36.47</c:v>
                  </c:pt>
                  <c:pt idx="905">
                    <c:v>49.64</c:v>
                  </c:pt>
                  <c:pt idx="906">
                    <c:v>36.8</c:v>
                  </c:pt>
                  <c:pt idx="907">
                    <c:v>33.88</c:v>
                  </c:pt>
                  <c:pt idx="908">
                    <c:v>32.01</c:v>
                  </c:pt>
                  <c:pt idx="909">
                    <c:v>33.63</c:v>
                  </c:pt>
                  <c:pt idx="910">
                    <c:v>34.865</c:v>
                  </c:pt>
                  <c:pt idx="911">
                    <c:v>43.11</c:v>
                  </c:pt>
                  <c:pt idx="912">
                    <c:v>30.305</c:v>
                  </c:pt>
                  <c:pt idx="913">
                    <c:v>25.175</c:v>
                  </c:pt>
                  <c:pt idx="914">
                    <c:v>26.8</c:v>
                  </c:pt>
                  <c:pt idx="915">
                    <c:v>21.78</c:v>
                  </c:pt>
                  <c:pt idx="916">
                    <c:v>30.14</c:v>
                  </c:pt>
                  <c:pt idx="917">
                    <c:v>29.7</c:v>
                  </c:pt>
                  <c:pt idx="918">
                    <c:v>32.395</c:v>
                  </c:pt>
                  <c:pt idx="919">
                    <c:v>36.64</c:v>
                  </c:pt>
                  <c:pt idx="920">
                    <c:v>39.05</c:v>
                  </c:pt>
                  <c:pt idx="921">
                    <c:v>33.1</c:v>
                  </c:pt>
                  <c:pt idx="922">
                    <c:v>31.825</c:v>
                  </c:pt>
                  <c:pt idx="923">
                    <c:v>29</c:v>
                  </c:pt>
                  <c:pt idx="924">
                    <c:v>30.495</c:v>
                  </c:pt>
                  <c:pt idx="925">
                    <c:v>25.2</c:v>
                  </c:pt>
                  <c:pt idx="926">
                    <c:v>22.77</c:v>
                  </c:pt>
                  <c:pt idx="927">
                    <c:v>23.18</c:v>
                  </c:pt>
                  <c:pt idx="928">
                    <c:v>35.41</c:v>
                  </c:pt>
                  <c:pt idx="929">
                    <c:v>32.11</c:v>
                  </c:pt>
                  <c:pt idx="930">
                    <c:v>34.48</c:v>
                  </c:pt>
                  <c:pt idx="931">
                    <c:v>34.39</c:v>
                  </c:pt>
                  <c:pt idx="932">
                    <c:v>26.4</c:v>
                  </c:pt>
                  <c:pt idx="933">
                    <c:v>28.1</c:v>
                  </c:pt>
                  <c:pt idx="934">
                    <c:v>27</c:v>
                  </c:pt>
                  <c:pt idx="935">
                    <c:v>28.595</c:v>
                  </c:pt>
                  <c:pt idx="936">
                    <c:v>36.8</c:v>
                  </c:pt>
                  <c:pt idx="937">
                    <c:v>23.75</c:v>
                  </c:pt>
                  <c:pt idx="938">
                    <c:v>35.62</c:v>
                  </c:pt>
                  <c:pt idx="939">
                    <c:v>30.69</c:v>
                  </c:pt>
                  <c:pt idx="940">
                    <c:v>35.8</c:v>
                  </c:pt>
                  <c:pt idx="941">
                    <c:v>28.785</c:v>
                  </c:pt>
                  <c:pt idx="942">
                    <c:v>28.595</c:v>
                  </c:pt>
                  <c:pt idx="943">
                    <c:v>48.75</c:v>
                  </c:pt>
                  <c:pt idx="944">
                    <c:v>28.31</c:v>
                  </c:pt>
                  <c:pt idx="945">
                    <c:v>38.39</c:v>
                  </c:pt>
                  <c:pt idx="946">
                    <c:v>25.87</c:v>
                  </c:pt>
                  <c:pt idx="947">
                    <c:v>43.7</c:v>
                  </c:pt>
                  <c:pt idx="948">
                    <c:v>40.945</c:v>
                  </c:pt>
                  <c:pt idx="949">
                    <c:v>27.94</c:v>
                  </c:pt>
                  <c:pt idx="950">
                    <c:v>31.9</c:v>
                  </c:pt>
                  <c:pt idx="951">
                    <c:v>31.64</c:v>
                  </c:pt>
                  <c:pt idx="952">
                    <c:v>46.7</c:v>
                  </c:pt>
                  <c:pt idx="953">
                    <c:v>18.335</c:v>
                  </c:pt>
                  <c:pt idx="954">
                    <c:v>31.24</c:v>
                  </c:pt>
                  <c:pt idx="955">
                    <c:v>39.22</c:v>
                  </c:pt>
                  <c:pt idx="956">
                    <c:v>24.415</c:v>
                  </c:pt>
                  <c:pt idx="957">
                    <c:v>32.3</c:v>
                  </c:pt>
                  <c:pt idx="958">
                    <c:v>39.94</c:v>
                  </c:pt>
                  <c:pt idx="959">
                    <c:v>30</c:v>
                  </c:pt>
                  <c:pt idx="960">
                    <c:v>35.34</c:v>
                  </c:pt>
                  <c:pt idx="961">
                    <c:v>32.205</c:v>
                  </c:pt>
                  <c:pt idx="962">
                    <c:v>33.88</c:v>
                  </c:pt>
                  <c:pt idx="963">
                    <c:v>26.63</c:v>
                  </c:pt>
                  <c:pt idx="964">
                    <c:v>28.7</c:v>
                  </c:pt>
                  <c:pt idx="965">
                    <c:v>25.65</c:v>
                  </c:pt>
                  <c:pt idx="966">
                    <c:v>36.385</c:v>
                  </c:pt>
                  <c:pt idx="967">
                    <c:v>34.69</c:v>
                  </c:pt>
                  <c:pt idx="968">
                    <c:v>37.68</c:v>
                  </c:pt>
                  <c:pt idx="969">
                    <c:v>35.49</c:v>
                  </c:pt>
                  <c:pt idx="970">
                    <c:v>44.7</c:v>
                  </c:pt>
                  <c:pt idx="971">
                    <c:v>38.38</c:v>
                  </c:pt>
                  <c:pt idx="972">
                    <c:v>35.245</c:v>
                  </c:pt>
                  <c:pt idx="973">
                    <c:v>49.84</c:v>
                  </c:pt>
                  <c:pt idx="974">
                    <c:v>49.06</c:v>
                  </c:pt>
                  <c:pt idx="975">
                    <c:v>30.88</c:v>
                  </c:pt>
                  <c:pt idx="976">
                    <c:v>33.35</c:v>
                  </c:pt>
                  <c:pt idx="977">
                    <c:v>38</c:v>
                  </c:pt>
                  <c:pt idx="978">
                    <c:v>36.08</c:v>
                  </c:pt>
                  <c:pt idx="979">
                    <c:v>35.7</c:v>
                  </c:pt>
                  <c:pt idx="980">
                    <c:v>34.01</c:v>
                  </c:pt>
                  <c:pt idx="981">
                    <c:v>31.54</c:v>
                  </c:pt>
                  <c:pt idx="982">
                    <c:v>23.3</c:v>
                  </c:pt>
                  <c:pt idx="983">
                    <c:v>27.75</c:v>
                  </c:pt>
                  <c:pt idx="984">
                    <c:v>42.46</c:v>
                  </c:pt>
                  <c:pt idx="985">
                    <c:v>54.47</c:v>
                  </c:pt>
                  <c:pt idx="986">
                    <c:v>24.93</c:v>
                  </c:pt>
                  <c:pt idx="987">
                    <c:v>48.12</c:v>
                  </c:pt>
                  <c:pt idx="988">
                    <c:v>24.91</c:v>
                  </c:pt>
                  <c:pt idx="989">
                    <c:v>27.645</c:v>
                  </c:pt>
                  <c:pt idx="990">
                    <c:v>33.7</c:v>
                  </c:pt>
                  <c:pt idx="991">
                    <c:v>38.93</c:v>
                  </c:pt>
                  <c:pt idx="992">
                    <c:v>32.775</c:v>
                  </c:pt>
                  <c:pt idx="993">
                    <c:v>29.83</c:v>
                  </c:pt>
                  <c:pt idx="994">
                    <c:v>28.31</c:v>
                  </c:pt>
                  <c:pt idx="995">
                    <c:v>29.79</c:v>
                  </c:pt>
                  <c:pt idx="996">
                    <c:v>36.6</c:v>
                  </c:pt>
                  <c:pt idx="997">
                    <c:v>35.93</c:v>
                  </c:pt>
                  <c:pt idx="998">
                    <c:v>28.6</c:v>
                  </c:pt>
                  <c:pt idx="999">
                    <c:v>39.17</c:v>
                  </c:pt>
                  <c:pt idx="1000">
                    <c:v>26.41</c:v>
                  </c:pt>
                  <c:pt idx="1001">
                    <c:v>30.63</c:v>
                  </c:pt>
                  <c:pt idx="1002">
                    <c:v>31.73</c:v>
                  </c:pt>
                  <c:pt idx="1003">
                    <c:v>30.7</c:v>
                  </c:pt>
                  <c:pt idx="1004">
                    <c:v>25.935</c:v>
                  </c:pt>
                  <c:pt idx="1005">
                    <c:v>35.9</c:v>
                  </c:pt>
                  <c:pt idx="1006">
                    <c:v>26.7</c:v>
                  </c:pt>
                  <c:pt idx="1007">
                    <c:v>33.71</c:v>
                  </c:pt>
                  <c:pt idx="1008">
                    <c:v>41.91</c:v>
                  </c:pt>
                  <c:pt idx="1009">
                    <c:v>39.82</c:v>
                  </c:pt>
                  <c:pt idx="1010">
                    <c:v>28.12</c:v>
                  </c:pt>
                  <c:pt idx="1011">
                    <c:v>26.98</c:v>
                  </c:pt>
                  <c:pt idx="1012">
                    <c:v>27.2</c:v>
                  </c:pt>
                  <c:pt idx="1013">
                    <c:v>25.3</c:v>
                  </c:pt>
                  <c:pt idx="1014">
                    <c:v>30.25</c:v>
                  </c:pt>
                  <c:pt idx="1015">
                    <c:v>54</c:v>
                  </c:pt>
                  <c:pt idx="1016">
                    <c:v>51.86</c:v>
                  </c:pt>
                  <c:pt idx="1017">
                    <c:v>31.39</c:v>
                  </c:pt>
                  <c:pt idx="1018">
                    <c:v>39.97</c:v>
                  </c:pt>
                  <c:pt idx="1019">
                    <c:v>41.23</c:v>
                  </c:pt>
                  <c:pt idx="1020">
                    <c:v>49.45</c:v>
                  </c:pt>
                  <c:pt idx="1021">
                    <c:v>41.04</c:v>
                  </c:pt>
                  <c:pt idx="1022">
                    <c:v>27.93</c:v>
                  </c:pt>
                  <c:pt idx="1023">
                    <c:v>21.01</c:v>
                  </c:pt>
                  <c:pt idx="1024">
                    <c:v>52.37</c:v>
                  </c:pt>
                  <c:pt idx="1025">
                    <c:v>40.37</c:v>
                  </c:pt>
                  <c:pt idx="1026">
                    <c:v>41.47</c:v>
                  </c:pt>
                  <c:pt idx="1027">
                    <c:v>33.725</c:v>
                  </c:pt>
                  <c:pt idx="1028">
                    <c:v>28.1</c:v>
                  </c:pt>
                  <c:pt idx="1029">
                    <c:v>37.43</c:v>
                  </c:pt>
                  <c:pt idx="1030">
                    <c:v>23.7</c:v>
                  </c:pt>
                  <c:pt idx="1031">
                    <c:v>24.795</c:v>
                  </c:pt>
                  <c:pt idx="1032">
                    <c:v>31.9</c:v>
                  </c:pt>
                  <c:pt idx="1033">
                    <c:v>32.68</c:v>
                  </c:pt>
                  <c:pt idx="1034">
                    <c:v>47.13</c:v>
                  </c:pt>
                  <c:pt idx="1035">
                    <c:v>36.67</c:v>
                  </c:pt>
                  <c:pt idx="1036">
                    <c:v>33.63</c:v>
                  </c:pt>
                  <c:pt idx="1037">
                    <c:v>32.67</c:v>
                  </c:pt>
                  <c:pt idx="1038">
                    <c:v>33.3</c:v>
                  </c:pt>
                  <c:pt idx="1039">
                    <c:v>30.78</c:v>
                  </c:pt>
                  <c:pt idx="1040">
                    <c:v>28.975</c:v>
                  </c:pt>
                  <c:pt idx="1041">
                    <c:v>33.4</c:v>
                  </c:pt>
                  <c:pt idx="1042">
                    <c:v>21.5</c:v>
                  </c:pt>
                  <c:pt idx="1043">
                    <c:v>38.14</c:v>
                  </c:pt>
                  <c:pt idx="1044">
                    <c:v>35.42</c:v>
                  </c:pt>
                  <c:pt idx="1045">
                    <c:v>35.625</c:v>
                  </c:pt>
                  <c:pt idx="1046">
                    <c:v>45.51</c:v>
                  </c:pt>
                  <c:pt idx="1047">
                    <c:v>37.1</c:v>
                  </c:pt>
                  <c:pt idx="1048">
                    <c:v>30.5</c:v>
                  </c:pt>
                  <c:pt idx="1049">
                    <c:v>28.16</c:v>
                  </c:pt>
                  <c:pt idx="1050">
                    <c:v>29.1</c:v>
                  </c:pt>
                  <c:pt idx="1051">
                    <c:v>30.22</c:v>
                  </c:pt>
                  <c:pt idx="1052">
                    <c:v>24.29</c:v>
                  </c:pt>
                  <c:pt idx="1053">
                    <c:v>29.39</c:v>
                  </c:pt>
                  <c:pt idx="1054">
                    <c:v>25.66</c:v>
                  </c:pt>
                  <c:pt idx="1055">
                    <c:v>39.11</c:v>
                  </c:pt>
                  <c:pt idx="1056">
                    <c:v>43.78</c:v>
                  </c:pt>
                  <c:pt idx="1057">
                    <c:v>24.35</c:v>
                  </c:pt>
                  <c:pt idx="1058">
                    <c:v>40.3</c:v>
                  </c:pt>
                  <c:pt idx="1059">
                    <c:v>32.775</c:v>
                  </c:pt>
                  <c:pt idx="1060">
                    <c:v>39.6</c:v>
                  </c:pt>
                  <c:pt idx="1061">
                    <c:v>30.97</c:v>
                  </c:pt>
                  <c:pt idx="1062">
                    <c:v>27.645</c:v>
                  </c:pt>
                  <c:pt idx="1063">
                    <c:v>34.43</c:v>
                  </c:pt>
                  <c:pt idx="1064">
                    <c:v>39.6</c:v>
                  </c:pt>
                  <c:pt idx="1065">
                    <c:v>22.1</c:v>
                  </c:pt>
                  <c:pt idx="1066">
                    <c:v>33.25</c:v>
                  </c:pt>
                  <c:pt idx="1067">
                    <c:v>33.33</c:v>
                  </c:pt>
                  <c:pt idx="1068">
                    <c:v>30.5</c:v>
                  </c:pt>
                  <c:pt idx="1069">
                    <c:v>30.3</c:v>
                  </c:pt>
                  <c:pt idx="1070">
                    <c:v>26.22</c:v>
                  </c:pt>
                  <c:pt idx="1071">
                    <c:v>29.99</c:v>
                  </c:pt>
                  <c:pt idx="1072">
                    <c:v>36.38</c:v>
                  </c:pt>
                  <c:pt idx="1073">
                    <c:v>31.16</c:v>
                  </c:pt>
                  <c:pt idx="1074">
                    <c:v>25.55</c:v>
                  </c:pt>
                  <c:pt idx="1075">
                    <c:v>28.77</c:v>
                  </c:pt>
                  <c:pt idx="1076">
                    <c:v>23.14</c:v>
                  </c:pt>
                  <c:pt idx="1077">
                    <c:v>39.6</c:v>
                  </c:pt>
                  <c:pt idx="1078">
                    <c:v>29.2</c:v>
                  </c:pt>
                  <c:pt idx="1079">
                    <c:v>32.775</c:v>
                  </c:pt>
                  <c:pt idx="1080">
                    <c:v>24.035</c:v>
                  </c:pt>
                  <c:pt idx="1081">
                    <c:v>30.55</c:v>
                  </c:pt>
                  <c:pt idx="1082">
                    <c:v>28.81</c:v>
                  </c:pt>
                  <c:pt idx="1083">
                    <c:v>31.66</c:v>
                  </c:pt>
                  <c:pt idx="1084">
                    <c:v>28.215</c:v>
                  </c:pt>
                  <c:pt idx="1085">
                    <c:v>26.12</c:v>
                  </c:pt>
                  <c:pt idx="1086">
                    <c:v>36.63</c:v>
                  </c:pt>
                  <c:pt idx="1087">
                    <c:v>33.345</c:v>
                  </c:pt>
                  <c:pt idx="1088">
                    <c:v>27.11</c:v>
                  </c:pt>
                  <c:pt idx="1089">
                    <c:v>26.6</c:v>
                  </c:pt>
                  <c:pt idx="1090">
                    <c:v>30.41</c:v>
                  </c:pt>
                  <c:pt idx="1091">
                    <c:v>28.98</c:v>
                  </c:pt>
                  <c:pt idx="1092">
                    <c:v>31.24</c:v>
                  </c:pt>
                  <c:pt idx="1093">
                    <c:v>31.54</c:v>
                  </c:pt>
                  <c:pt idx="1094">
                    <c:v>38.6</c:v>
                  </c:pt>
                  <c:pt idx="1095">
                    <c:v>37.95</c:v>
                  </c:pt>
                  <c:pt idx="1096">
                    <c:v>38.97</c:v>
                  </c:pt>
                  <c:pt idx="1097">
                    <c:v>21.2</c:v>
                  </c:pt>
                  <c:pt idx="1098">
                    <c:v>23.96</c:v>
                  </c:pt>
                  <c:pt idx="1099">
                    <c:v>35.93</c:v>
                  </c:pt>
                  <c:pt idx="1100">
                    <c:v>26.11</c:v>
                  </c:pt>
                  <c:pt idx="1101">
                    <c:v>32.3</c:v>
                  </c:pt>
                  <c:pt idx="1102">
                    <c:v>28.69</c:v>
                  </c:pt>
                  <c:pt idx="1103">
                    <c:v>31.28</c:v>
                  </c:pt>
                  <c:pt idx="1104">
                    <c:v>30.21</c:v>
                  </c:pt>
                  <c:pt idx="1105">
                    <c:v>38.28</c:v>
                  </c:pt>
                  <c:pt idx="1106">
                    <c:v>29.9</c:v>
                  </c:pt>
                  <c:pt idx="1107">
                    <c:v>23.18</c:v>
                  </c:pt>
                  <c:pt idx="1108">
                    <c:v>33.02</c:v>
                  </c:pt>
                  <c:pt idx="1109">
                    <c:v>27.29</c:v>
                  </c:pt>
                  <c:pt idx="1110">
                    <c:v>23.18</c:v>
                  </c:pt>
                  <c:pt idx="1111">
                    <c:v>32.66</c:v>
                  </c:pt>
                  <c:pt idx="1112">
                    <c:v>30.78</c:v>
                  </c:pt>
                  <c:pt idx="1113">
                    <c:v>47.2</c:v>
                  </c:pt>
                  <c:pt idx="1114">
                    <c:v>31.6</c:v>
                  </c:pt>
                  <c:pt idx="1115">
                    <c:v>33.915</c:v>
                  </c:pt>
                  <c:pt idx="1116">
                    <c:v>23.54</c:v>
                  </c:pt>
                  <c:pt idx="1117">
                    <c:v>27.075</c:v>
                  </c:pt>
                  <c:pt idx="1118">
                    <c:v>25.8</c:v>
                  </c:pt>
                  <c:pt idx="1119">
                    <c:v>36.1</c:v>
                  </c:pt>
                  <c:pt idx="1120">
                    <c:v>30.495</c:v>
                  </c:pt>
                  <c:pt idx="1121">
                    <c:v>21.4</c:v>
                  </c:pt>
                  <c:pt idx="1122">
                    <c:v>32.3</c:v>
                  </c:pt>
                  <c:pt idx="1123">
                    <c:v>29.78</c:v>
                  </c:pt>
                  <c:pt idx="1124">
                    <c:v>34.76</c:v>
                  </c:pt>
                  <c:pt idx="1125">
                    <c:v>18.335</c:v>
                  </c:pt>
                  <c:pt idx="1126">
                    <c:v>32.3</c:v>
                  </c:pt>
                  <c:pt idx="1127">
                    <c:v>27.74</c:v>
                  </c:pt>
                  <c:pt idx="1128">
                    <c:v>24</c:v>
                  </c:pt>
                  <c:pt idx="1129">
                    <c:v>31.78</c:v>
                  </c:pt>
                  <c:pt idx="1130">
                    <c:v>32.25</c:v>
                  </c:pt>
                  <c:pt idx="1131">
                    <c:v>30.115</c:v>
                  </c:pt>
                  <c:pt idx="1132">
                    <c:v>22.41</c:v>
                  </c:pt>
                  <c:pt idx="1133">
                    <c:v>45.72</c:v>
                  </c:pt>
                  <c:pt idx="1134">
                    <c:v>25</c:v>
                  </c:pt>
                  <c:pt idx="1135">
                    <c:v>39.5</c:v>
                  </c:pt>
                  <c:pt idx="1136">
                    <c:v>37.73</c:v>
                  </c:pt>
                  <c:pt idx="1137">
                    <c:v>40.66</c:v>
                  </c:pt>
                  <c:pt idx="1138">
                    <c:v>34.2</c:v>
                  </c:pt>
                  <c:pt idx="1139">
                    <c:v>46.51</c:v>
                  </c:pt>
                  <c:pt idx="1140">
                    <c:v>28.88</c:v>
                  </c:pt>
                  <c:pt idx="1141">
                    <c:v>33.915</c:v>
                  </c:pt>
                  <c:pt idx="1142">
                    <c:v>24.32</c:v>
                  </c:pt>
                  <c:pt idx="1143">
                    <c:v>25.8</c:v>
                  </c:pt>
                  <c:pt idx="1144">
                    <c:v>21.56</c:v>
                  </c:pt>
                  <c:pt idx="1145">
                    <c:v>31.6</c:v>
                  </c:pt>
                  <c:pt idx="1146">
                    <c:v>42.93</c:v>
                  </c:pt>
                  <c:pt idx="1147">
                    <c:v>26.72</c:v>
                  </c:pt>
                  <c:pt idx="1148">
                    <c:v>26.67</c:v>
                  </c:pt>
                  <c:pt idx="1149">
                    <c:v>42.68</c:v>
                  </c:pt>
                  <c:pt idx="1150">
                    <c:v>24.31</c:v>
                  </c:pt>
                  <c:pt idx="1151">
                    <c:v>44.75</c:v>
                  </c:pt>
                  <c:pt idx="1152">
                    <c:v>30.78</c:v>
                  </c:pt>
                  <c:pt idx="1153">
                    <c:v>21.86</c:v>
                  </c:pt>
                  <c:pt idx="1154">
                    <c:v>49.09</c:v>
                  </c:pt>
                  <c:pt idx="1155">
                    <c:v>47.74</c:v>
                  </c:pt>
                  <c:pt idx="1156">
                    <c:v>30.2</c:v>
                  </c:pt>
                  <c:pt idx="1157">
                    <c:v>33.25</c:v>
                  </c:pt>
                  <c:pt idx="1158">
                    <c:v>26.6</c:v>
                  </c:pt>
                  <c:pt idx="1159">
                    <c:v>26.35</c:v>
                  </c:pt>
                  <c:pt idx="1160">
                    <c:v>39.995</c:v>
                  </c:pt>
                  <c:pt idx="1161">
                    <c:v>22.92</c:v>
                  </c:pt>
                  <c:pt idx="1162">
                    <c:v>24.78</c:v>
                  </c:pt>
                  <c:pt idx="1163">
                    <c:v>34.07</c:v>
                  </c:pt>
                  <c:pt idx="1164">
                    <c:v>30.14</c:v>
                  </c:pt>
                  <c:pt idx="1165">
                    <c:v>18.05</c:v>
                  </c:pt>
                  <c:pt idx="1166">
                    <c:v>37.4</c:v>
                  </c:pt>
                  <c:pt idx="1167">
                    <c:v>25.75</c:v>
                  </c:pt>
                  <c:pt idx="1168">
                    <c:v>32.3</c:v>
                  </c:pt>
                  <c:pt idx="1169">
                    <c:v>28.61</c:v>
                  </c:pt>
                  <c:pt idx="1170">
                    <c:v>45.41</c:v>
                  </c:pt>
                  <c:pt idx="1171">
                    <c:v>31.2</c:v>
                  </c:pt>
                  <c:pt idx="1172">
                    <c:v>29.83</c:v>
                  </c:pt>
                  <c:pt idx="1173">
                    <c:v>29.06</c:v>
                  </c:pt>
                  <c:pt idx="1174">
                    <c:v>27.455</c:v>
                  </c:pt>
                  <c:pt idx="1175">
                    <c:v>23.01</c:v>
                  </c:pt>
                  <c:pt idx="1176">
                    <c:v>31.39</c:v>
                  </c:pt>
                  <c:pt idx="1177">
                    <c:v>34.77</c:v>
                  </c:pt>
                  <c:pt idx="1178">
                    <c:v>24.48</c:v>
                  </c:pt>
                  <c:pt idx="1179">
                    <c:v>22.61</c:v>
                  </c:pt>
                  <c:pt idx="1180">
                    <c:v>34.3</c:v>
                  </c:pt>
                  <c:pt idx="1181">
                    <c:v>46.09</c:v>
                  </c:pt>
                  <c:pt idx="1182">
                    <c:v>44.745</c:v>
                  </c:pt>
                  <c:pt idx="1183">
                    <c:v>26.33</c:v>
                  </c:pt>
                  <c:pt idx="1184">
                    <c:v>26.6</c:v>
                  </c:pt>
                  <c:pt idx="1185">
                    <c:v>27.5</c:v>
                  </c:pt>
                  <c:pt idx="1186">
                    <c:v>41.55</c:v>
                  </c:pt>
                  <c:pt idx="1187">
                    <c:v>41.47</c:v>
                  </c:pt>
                  <c:pt idx="1188">
                    <c:v>24.795</c:v>
                  </c:pt>
                  <c:pt idx="1189">
                    <c:v>29.48</c:v>
                  </c:pt>
                  <c:pt idx="1190">
                    <c:v>28.09</c:v>
                  </c:pt>
                  <c:pt idx="1191">
                    <c:v>32.73</c:v>
                  </c:pt>
                  <c:pt idx="1192">
                    <c:v>27.36</c:v>
                  </c:pt>
                  <c:pt idx="1193">
                    <c:v>27.265</c:v>
                  </c:pt>
                  <c:pt idx="1194">
                    <c:v>48.07</c:v>
                  </c:pt>
                  <c:pt idx="1195">
                    <c:v>30.8</c:v>
                  </c:pt>
                  <c:pt idx="1196">
                    <c:v>32.3</c:v>
                  </c:pt>
                  <c:pt idx="1197">
                    <c:v>39.7</c:v>
                  </c:pt>
                  <c:pt idx="1198">
                    <c:v>35.97</c:v>
                  </c:pt>
                  <c:pt idx="1199">
                    <c:v>25.86</c:v>
                  </c:pt>
                  <c:pt idx="1200">
                    <c:v>30.03</c:v>
                  </c:pt>
                  <c:pt idx="1201">
                    <c:v>25.76</c:v>
                  </c:pt>
                  <c:pt idx="1202">
                    <c:v>22.42</c:v>
                  </c:pt>
                  <c:pt idx="1203">
                    <c:v>33.18</c:v>
                  </c:pt>
                  <c:pt idx="1204">
                    <c:v>43.04</c:v>
                  </c:pt>
                  <c:pt idx="1205">
                    <c:v>34.15</c:v>
                  </c:pt>
                  <c:pt idx="1206">
                    <c:v>25.78</c:v>
                  </c:pt>
                  <c:pt idx="1207">
                    <c:v>21.02</c:v>
                  </c:pt>
                  <c:pt idx="1208">
                    <c:v>37.51</c:v>
                  </c:pt>
                  <c:pt idx="1209">
                    <c:v>25.745</c:v>
                  </c:pt>
                  <c:pt idx="1210">
                    <c:v>31.35</c:v>
                  </c:pt>
                  <c:pt idx="1211">
                    <c:v>29.83</c:v>
                  </c:pt>
                  <c:pt idx="1212">
                    <c:v>25.49</c:v>
                  </c:pt>
                  <c:pt idx="1213">
                    <c:v>34.1</c:v>
                  </c:pt>
                  <c:pt idx="1214">
                    <c:v>25.84</c:v>
                  </c:pt>
                  <c:pt idx="1215">
                    <c:v>20.6</c:v>
                  </c:pt>
                  <c:pt idx="1216">
                    <c:v>28.88</c:v>
                  </c:pt>
                  <c:pt idx="1217">
                    <c:v>28.24</c:v>
                  </c:pt>
                  <c:pt idx="1218">
                    <c:v>25.46</c:v>
                  </c:pt>
                  <c:pt idx="1219">
                    <c:v>29.64</c:v>
                  </c:pt>
                  <c:pt idx="1220">
                    <c:v>31.27</c:v>
                  </c:pt>
                  <c:pt idx="1221">
                    <c:v>19.95</c:v>
                  </c:pt>
                  <c:pt idx="1222">
                    <c:v>21.3</c:v>
                  </c:pt>
                  <c:pt idx="1223">
                    <c:v>31.635</c:v>
                  </c:pt>
                  <c:pt idx="1224">
                    <c:v>23.9</c:v>
                  </c:pt>
                  <c:pt idx="1225">
                    <c:v>34.15</c:v>
                  </c:pt>
                  <c:pt idx="1226">
                    <c:v>28.71</c:v>
                  </c:pt>
                  <c:pt idx="1227">
                    <c:v>36.7</c:v>
                  </c:pt>
                  <c:pt idx="1228">
                    <c:v>34.1</c:v>
                  </c:pt>
                  <c:pt idx="1229">
                    <c:v>25.7</c:v>
                  </c:pt>
                  <c:pt idx="1230">
                    <c:v>21.68</c:v>
                  </c:pt>
                  <c:pt idx="1231">
                    <c:v>25.175</c:v>
                  </c:pt>
                  <c:pt idx="1232">
                    <c:v>44.77</c:v>
                  </c:pt>
                  <c:pt idx="1233">
                    <c:v>37.07</c:v>
                  </c:pt>
                  <c:pt idx="1234">
                    <c:v>39.8</c:v>
                  </c:pt>
                  <c:pt idx="1235">
                    <c:v>26.36</c:v>
                  </c:pt>
                  <c:pt idx="1236">
                    <c:v>29.925</c:v>
                  </c:pt>
                  <c:pt idx="1237">
                    <c:v>37.29</c:v>
                  </c:pt>
                  <c:pt idx="1238">
                    <c:v>30.2</c:v>
                  </c:pt>
                  <c:pt idx="1239">
                    <c:v>24.225</c:v>
                  </c:pt>
                  <c:pt idx="1240">
                    <c:v>31.445</c:v>
                  </c:pt>
                  <c:pt idx="1241">
                    <c:v>38.88</c:v>
                  </c:pt>
                  <c:pt idx="1242">
                    <c:v>43.89</c:v>
                  </c:pt>
                  <c:pt idx="1243">
                    <c:v>25.6</c:v>
                  </c:pt>
                  <c:pt idx="1244">
                    <c:v>29.545</c:v>
                  </c:pt>
                  <c:pt idx="1245">
                    <c:v>23.25</c:v>
                  </c:pt>
                  <c:pt idx="1246">
                    <c:v>43.95</c:v>
                  </c:pt>
                  <c:pt idx="1247">
                    <c:v>21.85</c:v>
                  </c:pt>
                  <c:pt idx="1248">
                    <c:v>25.73</c:v>
                  </c:pt>
                  <c:pt idx="1249">
                    <c:v>32.23</c:v>
                  </c:pt>
                  <c:pt idx="1250">
                    <c:v>32.205</c:v>
                  </c:pt>
                  <c:pt idx="1251">
                    <c:v>26.41</c:v>
                  </c:pt>
                  <c:pt idx="1252">
                    <c:v>30.2</c:v>
                  </c:pt>
                  <c:pt idx="1253">
                    <c:v>31.26</c:v>
                  </c:pt>
                  <c:pt idx="1254">
                    <c:v>33.725</c:v>
                  </c:pt>
                  <c:pt idx="1255">
                    <c:v>28.9</c:v>
                  </c:pt>
                  <c:pt idx="1256">
                    <c:v>45.69</c:v>
                  </c:pt>
                  <c:pt idx="1257">
                    <c:v>21.03</c:v>
                  </c:pt>
                  <c:pt idx="1258">
                    <c:v>37</c:v>
                  </c:pt>
                  <c:pt idx="1259">
                    <c:v>25.4</c:v>
                  </c:pt>
                  <c:pt idx="1260">
                    <c:v>32.3</c:v>
                  </c:pt>
                  <c:pt idx="1261">
                    <c:v>23.94</c:v>
                  </c:pt>
                  <c:pt idx="1262">
                    <c:v>46.4</c:v>
                  </c:pt>
                  <c:pt idx="1263">
                    <c:v>40.375</c:v>
                  </c:pt>
                  <c:pt idx="1264">
                    <c:v>28.7</c:v>
                  </c:pt>
                  <c:pt idx="1265">
                    <c:v>26.63</c:v>
                  </c:pt>
                  <c:pt idx="1266">
                    <c:v>22.515</c:v>
                  </c:pt>
                  <c:pt idx="1267">
                    <c:v>36.575</c:v>
                  </c:pt>
                  <c:pt idx="1268">
                    <c:v>23.66</c:v>
                  </c:pt>
                  <c:pt idx="1269">
                    <c:v>18.62</c:v>
                  </c:pt>
                  <c:pt idx="1270">
                    <c:v>19.19</c:v>
                  </c:pt>
                  <c:pt idx="1271">
                    <c:v>27.5</c:v>
                  </c:pt>
                  <c:pt idx="1272">
                    <c:v>27.36</c:v>
                  </c:pt>
                  <c:pt idx="1273">
                    <c:v>20.35</c:v>
                  </c:pt>
                  <c:pt idx="1274">
                    <c:v>24.035</c:v>
                  </c:pt>
                  <c:pt idx="1275">
                    <c:v>23.56</c:v>
                  </c:pt>
                  <c:pt idx="1276">
                    <c:v>27.17</c:v>
                  </c:pt>
                  <c:pt idx="1277">
                    <c:v>34.32</c:v>
                  </c:pt>
                  <c:pt idx="1278">
                    <c:v>23.87</c:v>
                  </c:pt>
                  <c:pt idx="1279">
                    <c:v>30.15</c:v>
                  </c:pt>
                  <c:pt idx="1280">
                    <c:v>26.36</c:v>
                  </c:pt>
                  <c:pt idx="1281">
                    <c:v>45.32</c:v>
                  </c:pt>
                  <c:pt idx="1282">
                    <c:v>31.93</c:v>
                  </c:pt>
                  <c:pt idx="1283">
                    <c:v>36</c:v>
                  </c:pt>
                  <c:pt idx="1284">
                    <c:v>32</c:v>
                  </c:pt>
                  <c:pt idx="1285">
                    <c:v>29.37</c:v>
                  </c:pt>
                  <c:pt idx="1286">
                    <c:v>23.6</c:v>
                  </c:pt>
                  <c:pt idx="1287">
                    <c:v>33.155</c:v>
                  </c:pt>
                  <c:pt idx="1288">
                    <c:v>24.32</c:v>
                  </c:pt>
                  <c:pt idx="1289">
                    <c:v>36.3</c:v>
                  </c:pt>
                  <c:pt idx="1290">
                    <c:v>34.4</c:v>
                  </c:pt>
                  <c:pt idx="1291">
                    <c:v>30.9</c:v>
                  </c:pt>
                  <c:pt idx="1292">
                    <c:v>28.6</c:v>
                  </c:pt>
                  <c:pt idx="1293">
                    <c:v>27.83</c:v>
                  </c:pt>
                  <c:pt idx="1294">
                    <c:v>39.64</c:v>
                  </c:pt>
                  <c:pt idx="1295">
                    <c:v>38.48</c:v>
                  </c:pt>
                  <c:pt idx="1296">
                    <c:v>36.2</c:v>
                  </c:pt>
                  <c:pt idx="1297">
                    <c:v>27.13</c:v>
                  </c:pt>
                  <c:pt idx="1298">
                    <c:v>20.75</c:v>
                  </c:pt>
                  <c:pt idx="1299">
                    <c:v>26.6</c:v>
                  </c:pt>
                  <c:pt idx="1300">
                    <c:v>25.3</c:v>
                  </c:pt>
                  <c:pt idx="1301">
                    <c:v>18.84</c:v>
                  </c:pt>
                  <c:pt idx="1302">
                    <c:v>19.57</c:v>
                  </c:pt>
                  <c:pt idx="1303">
                    <c:v>30.495</c:v>
                  </c:pt>
                  <c:pt idx="1304">
                    <c:v>30.115</c:v>
                  </c:pt>
                  <c:pt idx="1305">
                    <c:v>24.78</c:v>
                  </c:pt>
                  <c:pt idx="1306">
                    <c:v>24.77</c:v>
                  </c:pt>
                  <c:pt idx="1307">
                    <c:v>16.58</c:v>
                  </c:pt>
                  <c:pt idx="1308">
                    <c:v>38.17</c:v>
                  </c:pt>
                  <c:pt idx="1309">
                    <c:v>39.425</c:v>
                  </c:pt>
                  <c:pt idx="1310">
                    <c:v>33.44</c:v>
                  </c:pt>
                  <c:pt idx="1311">
                    <c:v>33.345</c:v>
                  </c:pt>
                  <c:pt idx="1312">
                    <c:v>38.79</c:v>
                  </c:pt>
                  <c:pt idx="1313">
                    <c:v>30.685</c:v>
                  </c:pt>
                  <c:pt idx="1314">
                    <c:v>22.135</c:v>
                  </c:pt>
                  <c:pt idx="1315">
                    <c:v>33.33</c:v>
                  </c:pt>
                  <c:pt idx="1316">
                    <c:v>31.13</c:v>
                  </c:pt>
                  <c:pt idx="1317">
                    <c:v>28.9</c:v>
                  </c:pt>
                  <c:pt idx="1318">
                    <c:v>43.31</c:v>
                  </c:pt>
                  <c:pt idx="1319">
                    <c:v>22.8</c:v>
                  </c:pt>
                  <c:pt idx="1320">
                    <c:v>19.09</c:v>
                  </c:pt>
                  <c:pt idx="1321">
                    <c:v>23.37</c:v>
                  </c:pt>
                  <c:pt idx="1322">
                    <c:v>33.44</c:v>
                  </c:pt>
                  <c:pt idx="1323">
                    <c:v>28.05</c:v>
                  </c:pt>
                  <c:pt idx="1324">
                    <c:v>27.72</c:v>
                  </c:pt>
                  <c:pt idx="1325">
                    <c:v>29.81</c:v>
                  </c:pt>
                  <c:pt idx="1326">
                    <c:v>23.98</c:v>
                  </c:pt>
                  <c:pt idx="1327">
                    <c:v>17.34</c:v>
                  </c:pt>
                  <c:pt idx="1328">
                    <c:v>40.39</c:v>
                  </c:pt>
                  <c:pt idx="1329">
                    <c:v>25.96</c:v>
                  </c:pt>
                  <c:pt idx="1330">
                    <c:v>17.68</c:v>
                  </c:pt>
                  <c:pt idx="1331">
                    <c:v>30.875</c:v>
                  </c:pt>
                  <c:pt idx="1332">
                    <c:v>30.81</c:v>
                  </c:pt>
                  <c:pt idx="1333">
                    <c:v>36.85</c:v>
                  </c:pt>
                  <c:pt idx="1334">
                    <c:v>35.86</c:v>
                  </c:pt>
                  <c:pt idx="1335">
                    <c:v>30.3</c:v>
                  </c:pt>
                  <c:pt idx="1336">
                    <c:v>32.015</c:v>
                  </c:pt>
                  <c:pt idx="1337">
                    <c:v>25.06</c:v>
                  </c:pt>
                  <c:pt idx="1338">
                    <c:v>18.83</c:v>
                  </c:pt>
                  <c:pt idx="1339">
                    <c:v>47.52</c:v>
                  </c:pt>
                  <c:pt idx="1340">
                    <c:v>37.82</c:v>
                  </c:pt>
                  <c:pt idx="1341">
                    <c:v>44.16</c:v>
                  </c:pt>
                  <c:pt idx="1342">
                    <c:v>37.05</c:v>
                  </c:pt>
                  <c:pt idx="1343">
                    <c:v>18.66</c:v>
                  </c:pt>
                  <c:pt idx="1344">
                    <c:v>36.2</c:v>
                  </c:pt>
                  <c:pt idx="1345">
                    <c:v>18.87</c:v>
                  </c:pt>
                  <c:pt idx="1346">
                    <c:v>32.3</c:v>
                  </c:pt>
                  <c:pt idx="1347">
                    <c:v>22.64</c:v>
                  </c:pt>
                  <c:pt idx="1348">
                    <c:v>28.69</c:v>
                  </c:pt>
                  <c:pt idx="1349">
                    <c:v>28.16</c:v>
                  </c:pt>
                  <c:pt idx="1350">
                    <c:v>45.54</c:v>
                  </c:pt>
                  <c:pt idx="1351">
                    <c:v>28.7</c:v>
                  </c:pt>
                  <c:pt idx="1352">
                    <c:v>27.74</c:v>
                  </c:pt>
                  <c:pt idx="1353">
                    <c:v>36.955</c:v>
                  </c:pt>
                  <c:pt idx="1354">
                    <c:v>30.69</c:v>
                  </c:pt>
                  <c:pt idx="1355">
                    <c:v>24.985</c:v>
                  </c:pt>
                  <c:pt idx="1356">
                    <c:v>39.42</c:v>
                  </c:pt>
                  <c:pt idx="1357">
                    <c:v>16.8</c:v>
                  </c:pt>
                  <c:pt idx="1358">
                    <c:v>23.275</c:v>
                  </c:pt>
                  <c:pt idx="1359">
                    <c:v>22.8</c:v>
                  </c:pt>
                  <c:pt idx="1360">
                    <c:v>24.3</c:v>
                  </c:pt>
                  <c:pt idx="1361">
                    <c:v>25.13</c:v>
                  </c:pt>
                  <c:pt idx="1362">
                    <c:v>22.72</c:v>
                  </c:pt>
                  <c:pt idx="1363">
                    <c:v>32.6</c:v>
                  </c:pt>
                  <c:pt idx="1364">
                    <c:v>17.28</c:v>
                  </c:pt>
                  <c:pt idx="1365">
                    <c:v>27.92</c:v>
                  </c:pt>
                  <c:pt idx="1366">
                    <c:v>38.285</c:v>
                  </c:pt>
                  <c:pt idx="1367">
                    <c:v>16.48</c:v>
                  </c:pt>
                  <c:pt idx="1368">
                    <c:v>38.57</c:v>
                  </c:pt>
                  <c:pt idx="1369">
                    <c:v>43.85</c:v>
                  </c:pt>
                  <c:pt idx="1370">
                    <c:v>30.11</c:v>
                  </c:pt>
                  <c:pt idx="1371">
                    <c:v>31.59</c:v>
                  </c:pt>
                  <c:pt idx="1372">
                    <c:v>40.15</c:v>
                  </c:pt>
                  <c:pt idx="1373">
                    <c:v>40.7</c:v>
                  </c:pt>
                  <c:pt idx="1374">
                    <c:v>40.76</c:v>
                  </c:pt>
                  <c:pt idx="1375">
                    <c:v>29.7</c:v>
                  </c:pt>
                  <c:pt idx="1376">
                    <c:v>40.58</c:v>
                  </c:pt>
                  <c:pt idx="1377">
                    <c:v>33.06</c:v>
                  </c:pt>
                  <c:pt idx="1378">
                    <c:v>26.62</c:v>
                  </c:pt>
                  <c:pt idx="1379">
                    <c:v>37.1</c:v>
                  </c:pt>
                  <c:pt idx="1380">
                    <c:v>18.28</c:v>
                  </c:pt>
                  <c:pt idx="1381">
                    <c:v>35.815</c:v>
                  </c:pt>
                  <c:pt idx="1382">
                    <c:v>30.69</c:v>
                  </c:pt>
                  <c:pt idx="1383">
                    <c:v>26.125</c:v>
                  </c:pt>
                  <c:pt idx="1384">
                    <c:v>34.58</c:v>
                  </c:pt>
                  <c:pt idx="1385">
                    <c:v>27.4</c:v>
                  </c:pt>
                  <c:pt idx="1386">
                    <c:v>27.53</c:v>
                  </c:pt>
                  <c:pt idx="1387">
                    <c:v>33</c:v>
                  </c:pt>
                  <c:pt idx="1388">
                    <c:v>25.78</c:v>
                  </c:pt>
                  <c:pt idx="1389">
                    <c:v>22.66</c:v>
                  </c:pt>
                  <c:pt idx="1390">
                    <c:v>38.81</c:v>
                  </c:pt>
                  <c:pt idx="1391">
                    <c:v>38.51</c:v>
                  </c:pt>
                  <c:pt idx="1392">
                    <c:v>22.98</c:v>
                  </c:pt>
                  <c:pt idx="1393">
                    <c:v>15.65</c:v>
                  </c:pt>
                  <c:pt idx="1394">
                    <c:v>39.97</c:v>
                  </c:pt>
                  <c:pt idx="1395">
                    <c:v>37.22</c:v>
                  </c:pt>
                  <c:pt idx="1396">
                    <c:v>41.325</c:v>
                  </c:pt>
                  <c:pt idx="1397">
                    <c:v>40.31</c:v>
                  </c:pt>
                  <c:pt idx="1398">
                    <c:v>29.48</c:v>
                  </c:pt>
                  <c:pt idx="1399">
                    <c:v>33.155</c:v>
                  </c:pt>
                  <c:pt idx="1400">
                    <c:v>42.85</c:v>
                  </c:pt>
                  <c:pt idx="1401">
                    <c:v>32.34</c:v>
                  </c:pt>
                  <c:pt idx="1402">
                    <c:v>27.5</c:v>
                  </c:pt>
                  <c:pt idx="1403">
                    <c:v>25.8</c:v>
                  </c:pt>
                  <c:pt idx="1404">
                    <c:v>25</c:v>
                  </c:pt>
                  <c:pt idx="1405">
                    <c:v>41.2</c:v>
                  </c:pt>
                  <c:pt idx="1406">
                    <c:v>17.78</c:v>
                  </c:pt>
                  <c:pt idx="1407">
                    <c:v>40.12</c:v>
                  </c:pt>
                  <c:pt idx="1408">
                    <c:v>19.35</c:v>
                  </c:pt>
                  <c:pt idx="1409">
                    <c:v>36.69</c:v>
                  </c:pt>
                  <c:pt idx="1410">
                    <c:v>28.51</c:v>
                  </c:pt>
                  <c:pt idx="1411">
                    <c:v>30.21</c:v>
                  </c:pt>
                  <c:pt idx="1412">
                    <c:v>24.33</c:v>
                  </c:pt>
                  <c:pt idx="1413">
                    <c:v>19.855</c:v>
                  </c:pt>
                  <c:pt idx="1414">
                    <c:v>25.365</c:v>
                  </c:pt>
                  <c:pt idx="1415">
                    <c:v>29.6</c:v>
                  </c:pt>
                  <c:pt idx="1416">
                    <c:v>39.43</c:v>
                  </c:pt>
                  <c:pt idx="1417">
                    <c:v>27.34</c:v>
                  </c:pt>
                  <c:pt idx="1418">
                    <c:v>39.01</c:v>
                  </c:pt>
                  <c:pt idx="1419">
                    <c:v>18.99</c:v>
                  </c:pt>
                  <c:pt idx="1420">
                    <c:v>42.3</c:v>
                  </c:pt>
                  <c:pt idx="1421">
                    <c:v>39.805</c:v>
                  </c:pt>
                  <c:pt idx="1422">
                    <c:v>33.7</c:v>
                  </c:pt>
                  <c:pt idx="1423">
                    <c:v>36.195</c:v>
                  </c:pt>
                  <c:pt idx="1424">
                    <c:v>32.6</c:v>
                  </c:pt>
                  <c:pt idx="1425">
                    <c:v>30.2</c:v>
                  </c:pt>
                  <c:pt idx="1426">
                    <c:v>27.645</c:v>
                  </c:pt>
                  <c:pt idx="1427">
                    <c:v>26.41</c:v>
                  </c:pt>
                  <c:pt idx="1428">
                    <c:v>34.1</c:v>
                  </c:pt>
                  <c:pt idx="1429">
                    <c:v>17.3</c:v>
                  </c:pt>
                  <c:pt idx="1430">
                    <c:v>35.02</c:v>
                  </c:pt>
                  <c:pt idx="1431">
                    <c:v>37.1</c:v>
                  </c:pt>
                  <c:pt idx="1432">
                    <c:v>16.79</c:v>
                  </c:pt>
                  <c:pt idx="1433">
                    <c:v>31.635</c:v>
                  </c:pt>
                  <c:pt idx="1434">
                    <c:v>24.19</c:v>
                  </c:pt>
                  <c:pt idx="1435">
                    <c:v>35.29</c:v>
                  </c:pt>
                  <c:pt idx="1436">
                    <c:v>35.3</c:v>
                  </c:pt>
                  <c:pt idx="1437">
                    <c:v>35.64</c:v>
                  </c:pt>
                  <c:pt idx="1438">
                    <c:v>33.1</c:v>
                  </c:pt>
                  <c:pt idx="1439">
                    <c:v>26.41</c:v>
                  </c:pt>
                  <c:pt idx="1440">
                    <c:v>29.9</c:v>
                  </c:pt>
                  <c:pt idx="1441">
                    <c:v>25.24</c:v>
                  </c:pt>
                  <c:pt idx="1442">
                    <c:v>25.08</c:v>
                  </c:pt>
                  <c:pt idx="1443">
                    <c:v>29.165</c:v>
                  </c:pt>
                  <c:pt idx="1444">
                    <c:v>15.05</c:v>
                  </c:pt>
                  <c:pt idx="1445">
                    <c:v>19.95</c:v>
                  </c:pt>
                  <c:pt idx="1446">
                    <c:v>16.66</c:v>
                  </c:pt>
                  <c:pt idx="1447">
                    <c:v>16.62</c:v>
                  </c:pt>
                  <c:pt idx="1448">
                    <c:v>15.36</c:v>
                  </c:pt>
                  <c:pt idx="1449">
                    <c:v>27.74</c:v>
                  </c:pt>
                  <c:pt idx="1450">
                    <c:v>22.44</c:v>
                  </c:pt>
                  <c:pt idx="1451">
                    <c:v>37.05</c:v>
                  </c:pt>
                  <c:pt idx="1452">
                    <c:v>22.95</c:v>
                  </c:pt>
                  <c:pt idx="1453">
                    <c:v>34.2</c:v>
                  </c:pt>
                  <c:pt idx="1454">
                    <c:v>30.59</c:v>
                  </c:pt>
                  <c:pt idx="1455">
                    <c:v>25.51</c:v>
                  </c:pt>
                  <c:pt idx="1456">
                    <c:v>29.04</c:v>
                  </c:pt>
                  <c:pt idx="1457">
                    <c:v>22.135</c:v>
                  </c:pt>
                  <c:pt idx="1458">
                    <c:v>21.375</c:v>
                  </c:pt>
                  <c:pt idx="1459">
                    <c:v>29.19</c:v>
                  </c:pt>
                  <c:pt idx="1460">
                    <c:v>31.92</c:v>
                  </c:pt>
                  <c:pt idx="1461">
                    <c:v>26.315</c:v>
                  </c:pt>
                  <c:pt idx="1462">
                    <c:v>35.3</c:v>
                  </c:pt>
                  <c:pt idx="1463">
                    <c:v>18.91</c:v>
                  </c:pt>
                  <c:pt idx="1464">
                    <c:v>22.41</c:v>
                  </c:pt>
                  <c:pt idx="1465">
                    <c:v>22.705</c:v>
                  </c:pt>
                  <c:pt idx="1466">
                    <c:v>37.18</c:v>
                  </c:pt>
                  <c:pt idx="1467">
                    <c:v>35.97</c:v>
                  </c:pt>
                  <c:pt idx="1468">
                    <c:v>35.8</c:v>
                  </c:pt>
                  <c:pt idx="1469">
                    <c:v>28.31</c:v>
                  </c:pt>
                  <c:pt idx="1470">
                    <c:v>38.06</c:v>
                  </c:pt>
                  <c:pt idx="1471">
                    <c:v>28</c:v>
                  </c:pt>
                  <c:pt idx="1472">
                    <c:v>34.32</c:v>
                  </c:pt>
                  <c:pt idx="1473">
                    <c:v>22.3</c:v>
                  </c:pt>
                  <c:pt idx="1474">
                    <c:v>27.835</c:v>
                  </c:pt>
                  <c:pt idx="1475">
                    <c:v>39.23</c:v>
                  </c:pt>
                  <c:pt idx="1476">
                    <c:v>19.95</c:v>
                  </c:pt>
                  <c:pt idx="1477">
                    <c:v>34.64</c:v>
                  </c:pt>
                  <c:pt idx="1478">
                    <c:v>18.75</c:v>
                  </c:pt>
                  <c:pt idx="1479">
                    <c:v>26.48</c:v>
                  </c:pt>
                  <c:pt idx="1480">
                    <c:v>34.83</c:v>
                  </c:pt>
                  <c:pt idx="1481">
                    <c:v>25.46</c:v>
                  </c:pt>
                  <c:pt idx="1482">
                    <c:v>23.31</c:v>
                  </c:pt>
                  <c:pt idx="1483">
                    <c:v>29</c:v>
                  </c:pt>
                  <c:pt idx="1484">
                    <c:v>32.87</c:v>
                  </c:pt>
                  <c:pt idx="1485">
                    <c:v>26.18</c:v>
                  </c:pt>
                  <c:pt idx="1486">
                    <c:v>25.3</c:v>
                  </c:pt>
                  <c:pt idx="1487">
                    <c:v>36.94</c:v>
                  </c:pt>
                  <c:pt idx="1488">
                    <c:v>22.86</c:v>
                  </c:pt>
                  <c:pt idx="1489">
                    <c:v>18.76</c:v>
                  </c:pt>
                  <c:pt idx="1490">
                    <c:v>24.36</c:v>
                  </c:pt>
                  <c:pt idx="1491">
                    <c:v>32.3</c:v>
                  </c:pt>
                  <c:pt idx="1492">
                    <c:v>22.705</c:v>
                  </c:pt>
                  <c:pt idx="1493">
                    <c:v>21.79</c:v>
                  </c:pt>
                  <c:pt idx="1494">
                    <c:v>24.52</c:v>
                  </c:pt>
                  <c:pt idx="1495">
                    <c:v>39.52</c:v>
                  </c:pt>
                  <c:pt idx="1496">
                    <c:v>24.49</c:v>
                  </c:pt>
                  <c:pt idx="1497">
                    <c:v>26.315</c:v>
                  </c:pt>
                  <c:pt idx="1498">
                    <c:v>22.58</c:v>
                  </c:pt>
                  <c:pt idx="1499">
                    <c:v>19.475</c:v>
                  </c:pt>
                  <c:pt idx="1500">
                    <c:v>26.33</c:v>
                  </c:pt>
                  <c:pt idx="1501">
                    <c:v>17.29</c:v>
                  </c:pt>
                  <c:pt idx="1502">
                    <c:v>42.88</c:v>
                  </c:pt>
                  <c:pt idx="1503">
                    <c:v>32.2</c:v>
                  </c:pt>
                  <c:pt idx="1504">
                    <c:v>18.75</c:v>
                  </c:pt>
                  <c:pt idx="1505">
                    <c:v>22.36</c:v>
                  </c:pt>
                  <c:pt idx="1506">
                    <c:v>23.94</c:v>
                  </c:pt>
                  <c:pt idx="1507">
                    <c:v>30.1</c:v>
                  </c:pt>
                  <c:pt idx="1508">
                    <c:v>21.93</c:v>
                  </c:pt>
                  <c:pt idx="1509">
                    <c:v>39.75</c:v>
                  </c:pt>
                  <c:pt idx="1510">
                    <c:v>26.03</c:v>
                  </c:pt>
                  <c:pt idx="1511">
                    <c:v>34.51</c:v>
                  </c:pt>
                  <c:pt idx="1512">
                    <c:v>19.32</c:v>
                  </c:pt>
                  <c:pt idx="1513">
                    <c:v>28.5</c:v>
                  </c:pt>
                  <c:pt idx="1514">
                    <c:v>30.875</c:v>
                  </c:pt>
                  <c:pt idx="1515">
                    <c:v>24.02</c:v>
                  </c:pt>
                  <c:pt idx="1516">
                    <c:v>36.08</c:v>
                  </c:pt>
                  <c:pt idx="1517">
                    <c:v>32.2</c:v>
                  </c:pt>
                  <c:pt idx="1518">
                    <c:v>28.05</c:v>
                  </c:pt>
                  <c:pt idx="1519">
                    <c:v>19</c:v>
                  </c:pt>
                  <c:pt idx="1520">
                    <c:v>16.13</c:v>
                  </c:pt>
                  <c:pt idx="1521">
                    <c:v>18.77</c:v>
                  </c:pt>
                  <c:pt idx="1522">
                    <c:v>28.88</c:v>
                  </c:pt>
                  <c:pt idx="1523">
                    <c:v>27.55</c:v>
                  </c:pt>
                  <c:pt idx="1524">
                    <c:v>15.6</c:v>
                  </c:pt>
                  <c:pt idx="1525">
                    <c:v>21.99</c:v>
                  </c:pt>
                  <c:pt idx="1526">
                    <c:v>34.85</c:v>
                  </c:pt>
                  <c:pt idx="1527">
                    <c:v>24.51</c:v>
                  </c:pt>
                  <c:pt idx="1528">
                    <c:v>19.4</c:v>
                  </c:pt>
                  <c:pt idx="1529">
                    <c:v>15.1</c:v>
                  </c:pt>
                  <c:pt idx="1530">
                    <c:v>23.37</c:v>
                  </c:pt>
                  <c:pt idx="1531">
                    <c:v>42.4</c:v>
                  </c:pt>
                  <c:pt idx="1532">
                    <c:v>28.405</c:v>
                  </c:pt>
                  <c:pt idx="1533">
                    <c:v>23.4</c:v>
                  </c:pt>
                  <c:pt idx="1534">
                    <c:v>33.44</c:v>
                  </c:pt>
                  <c:pt idx="1535">
                    <c:v>21.12</c:v>
                  </c:pt>
                  <c:pt idx="1536">
                    <c:v>18.48</c:v>
                  </c:pt>
                  <c:pt idx="1537">
                    <c:v>16.815</c:v>
                  </c:pt>
                  <c:pt idx="1538">
                    <c:v>26.72</c:v>
                  </c:pt>
                  <c:pt idx="1539">
                    <c:v>41.42</c:v>
                  </c:pt>
                  <c:pt idx="1540">
                    <c:v>20.69</c:v>
                  </c:pt>
                  <c:pt idx="1541">
                    <c:v>41.23</c:v>
                  </c:pt>
                  <c:pt idx="1542">
                    <c:v>29.9</c:v>
                  </c:pt>
                  <c:pt idx="1543">
                    <c:v>34.105</c:v>
                  </c:pt>
                  <c:pt idx="1544">
                    <c:v>24.97</c:v>
                  </c:pt>
                  <c:pt idx="1545">
                    <c:v>34.8</c:v>
                  </c:pt>
                  <c:pt idx="1546">
                    <c:v>32.965</c:v>
                  </c:pt>
                  <c:pt idx="1547">
                    <c:v>27.265</c:v>
                  </c:pt>
                  <c:pt idx="1548">
                    <c:v>17.06</c:v>
                  </c:pt>
                  <c:pt idx="1549">
                    <c:v>36.29</c:v>
                  </c:pt>
                  <c:pt idx="1550">
                    <c:v>28.595</c:v>
                  </c:pt>
                  <c:pt idx="1551">
                    <c:v>17.8</c:v>
                  </c:pt>
                  <c:pt idx="1552">
                    <c:v>21.4</c:v>
                  </c:pt>
                  <c:pt idx="1553">
                    <c:v>23.01</c:v>
                  </c:pt>
                  <c:pt idx="1554">
                    <c:v>19.86</c:v>
                  </c:pt>
                  <c:pt idx="1555">
                    <c:v>33.58</c:v>
                  </c:pt>
                  <c:pt idx="1556">
                    <c:v>29.81</c:v>
                  </c:pt>
                  <c:pt idx="1557">
                    <c:v>27.4</c:v>
                  </c:pt>
                  <c:pt idx="1558">
                    <c:v>17.98</c:v>
                  </c:pt>
                  <c:pt idx="1559">
                    <c:v>37.9</c:v>
                  </c:pt>
                  <c:pt idx="1560">
                    <c:v>25.27</c:v>
                  </c:pt>
                  <c:pt idx="1561">
                    <c:v>29.26</c:v>
                  </c:pt>
                  <c:pt idx="1562">
                    <c:v>27.835</c:v>
                  </c:pt>
                  <c:pt idx="1563">
                    <c:v>46.53</c:v>
                  </c:pt>
                  <c:pt idx="1564">
                    <c:v>20.58</c:v>
                  </c:pt>
                  <c:pt idx="1565">
                    <c:v>19.53</c:v>
                  </c:pt>
                  <c:pt idx="1566">
                    <c:v>27.7</c:v>
                  </c:pt>
                  <c:pt idx="1567">
                    <c:v>18.92</c:v>
                  </c:pt>
                  <c:pt idx="1568">
                    <c:v>17.76</c:v>
                  </c:pt>
                  <c:pt idx="1569">
                    <c:v>29.83</c:v>
                  </c:pt>
                  <c:pt idx="1570">
                    <c:v>23.465</c:v>
                  </c:pt>
                  <c:pt idx="1571">
                    <c:v>29.355</c:v>
                  </c:pt>
                  <c:pt idx="1572">
                    <c:v>35.49</c:v>
                  </c:pt>
                  <c:pt idx="1573">
                    <c:v>26.315</c:v>
                  </c:pt>
                  <c:pt idx="1574">
                    <c:v>19.79</c:v>
                  </c:pt>
                  <c:pt idx="1575">
                    <c:v>40.565</c:v>
                  </c:pt>
                  <c:pt idx="1576">
                    <c:v>18.03</c:v>
                  </c:pt>
                  <c:pt idx="1577">
                    <c:v>34.65</c:v>
                  </c:pt>
                  <c:pt idx="1578">
                    <c:v>42.94</c:v>
                  </c:pt>
                  <c:pt idx="1579">
                    <c:v>31.255</c:v>
                  </c:pt>
                  <c:pt idx="1580">
                    <c:v>45.43</c:v>
                  </c:pt>
                  <c:pt idx="1581">
                    <c:v>32.34</c:v>
                  </c:pt>
                  <c:pt idx="1582">
                    <c:v>25.46</c:v>
                  </c:pt>
                  <c:pt idx="1583">
                    <c:v>37.145</c:v>
                  </c:pt>
                  <c:pt idx="1584">
                    <c:v>30.8</c:v>
                  </c:pt>
                  <c:pt idx="1585">
                    <c:v>29.5</c:v>
                  </c:pt>
                  <c:pt idx="1586">
                    <c:v>43.39</c:v>
                  </c:pt>
                  <c:pt idx="1587">
                    <c:v>15.08</c:v>
                  </c:pt>
                  <c:pt idx="1588">
                    <c:v>20.48</c:v>
                  </c:pt>
                  <c:pt idx="1589">
                    <c:v>34.45</c:v>
                  </c:pt>
                  <c:pt idx="1590">
                    <c:v>34.21</c:v>
                  </c:pt>
                  <c:pt idx="1591">
                    <c:v>28.8</c:v>
                  </c:pt>
                  <c:pt idx="1592">
                    <c:v>31.74</c:v>
                  </c:pt>
                  <c:pt idx="1593">
                    <c:v>21.78</c:v>
                  </c:pt>
                  <c:pt idx="1594">
                    <c:v>23.75</c:v>
                  </c:pt>
                  <c:pt idx="1595">
                    <c:v>33.21</c:v>
                  </c:pt>
                  <c:pt idx="1596">
                    <c:v>17.7</c:v>
                  </c:pt>
                  <c:pt idx="1597">
                    <c:v>17.2</c:v>
                  </c:pt>
                  <c:pt idx="1598">
                    <c:v>19.21</c:v>
                  </c:pt>
                  <c:pt idx="1599">
                    <c:v>23.2</c:v>
                  </c:pt>
                  <c:pt idx="1600">
                    <c:v>32.5</c:v>
                  </c:pt>
                  <c:pt idx="1601">
                    <c:v>20.9</c:v>
                  </c:pt>
                  <c:pt idx="1602">
                    <c:v>19.11</c:v>
                  </c:pt>
                  <c:pt idx="1603">
                    <c:v>31.17</c:v>
                  </c:pt>
                  <c:pt idx="1604">
                    <c:v>36.08</c:v>
                  </c:pt>
                  <c:pt idx="1605">
                    <c:v>28.025</c:v>
                  </c:pt>
                  <c:pt idx="1606">
                    <c:v>24.32</c:v>
                  </c:pt>
                  <c:pt idx="1607">
                    <c:v>38</c:v>
                  </c:pt>
                  <c:pt idx="1608">
                    <c:v>31.6</c:v>
                  </c:pt>
                  <c:pt idx="1609">
                    <c:v>31.02</c:v>
                  </c:pt>
                  <c:pt idx="1610">
                    <c:v>29.26</c:v>
                  </c:pt>
                  <c:pt idx="1611">
                    <c:v>15.09</c:v>
                  </c:pt>
                  <c:pt idx="1612">
                    <c:v>22.63</c:v>
                  </c:pt>
                  <c:pt idx="1613">
                    <c:v>23.46</c:v>
                  </c:pt>
                  <c:pt idx="1614">
                    <c:v>22.56</c:v>
                  </c:pt>
                  <c:pt idx="1615">
                    <c:v>19.28</c:v>
                  </c:pt>
                  <c:pt idx="1616">
                    <c:v>15.37</c:v>
                  </c:pt>
                  <c:pt idx="1617">
                    <c:v>18.71</c:v>
                  </c:pt>
                  <c:pt idx="1618">
                    <c:v>20.61</c:v>
                  </c:pt>
                  <c:pt idx="1619">
                    <c:v>15.99</c:v>
                  </c:pt>
                  <c:pt idx="1620">
                    <c:v>33.155</c:v>
                  </c:pt>
                  <c:pt idx="1621">
                    <c:v>26.22</c:v>
                  </c:pt>
                  <c:pt idx="1622">
                    <c:v>21.85</c:v>
                  </c:pt>
                  <c:pt idx="1623">
                    <c:v>30.495</c:v>
                  </c:pt>
                  <c:pt idx="1624">
                    <c:v>34.105</c:v>
                  </c:pt>
                  <c:pt idx="1625">
                    <c:v>32.77</c:v>
                  </c:pt>
                  <c:pt idx="1626">
                    <c:v>16.85</c:v>
                  </c:pt>
                  <c:pt idx="1627">
                    <c:v>34.7</c:v>
                  </c:pt>
                  <c:pt idx="1628">
                    <c:v>37.05</c:v>
                  </c:pt>
                  <c:pt idx="1629">
                    <c:v>18.78</c:v>
                  </c:pt>
                  <c:pt idx="1630">
                    <c:v>28.025</c:v>
                  </c:pt>
                  <c:pt idx="1631">
                    <c:v>35.09</c:v>
                  </c:pt>
                  <c:pt idx="1632">
                    <c:v>34.42</c:v>
                  </c:pt>
                  <c:pt idx="1633">
                    <c:v>29.4</c:v>
                  </c:pt>
                  <c:pt idx="1634">
                    <c:v>21.31</c:v>
                  </c:pt>
                  <c:pt idx="1635">
                    <c:v>19.56</c:v>
                  </c:pt>
                  <c:pt idx="1636">
                    <c:v>37.335</c:v>
                  </c:pt>
                  <c:pt idx="1637">
                    <c:v>19.53</c:v>
                  </c:pt>
                  <c:pt idx="1638">
                    <c:v>34.1</c:v>
                  </c:pt>
                  <c:pt idx="1639">
                    <c:v>16.5</c:v>
                  </c:pt>
                  <c:pt idx="1640">
                    <c:v>30.69</c:v>
                  </c:pt>
                  <c:pt idx="1641">
                    <c:v>28.93</c:v>
                  </c:pt>
                  <c:pt idx="1642">
                    <c:v>38.9</c:v>
                  </c:pt>
                  <c:pt idx="1643">
                    <c:v>26.9</c:v>
                  </c:pt>
                  <c:pt idx="1644">
                    <c:v>24.86</c:v>
                  </c:pt>
                  <c:pt idx="1645">
                    <c:v>39.14</c:v>
                  </c:pt>
                  <c:pt idx="1646">
                    <c:v>39.8</c:v>
                  </c:pt>
                  <c:pt idx="1647">
                    <c:v>34.32</c:v>
                  </c:pt>
                  <c:pt idx="1648">
                    <c:v>32.51</c:v>
                  </c:pt>
                  <c:pt idx="1649">
                    <c:v>30.71</c:v>
                  </c:pt>
                  <c:pt idx="1650">
                    <c:v>28.9</c:v>
                  </c:pt>
                  <c:pt idx="1651">
                    <c:v>36.19</c:v>
                  </c:pt>
                  <c:pt idx="1652">
                    <c:v>29.6</c:v>
                  </c:pt>
                  <c:pt idx="1653">
                    <c:v>30.95</c:v>
                  </c:pt>
                  <c:pt idx="1654">
                    <c:v>19.95</c:v>
                  </c:pt>
                  <c:pt idx="1655">
                    <c:v>23.65</c:v>
                  </c:pt>
                  <c:pt idx="1656">
                    <c:v>43.34</c:v>
                  </c:pt>
                  <c:pt idx="1657">
                    <c:v>31.98</c:v>
                  </c:pt>
                  <c:pt idx="1658">
                    <c:v>35.86</c:v>
                  </c:pt>
                  <c:pt idx="1659">
                    <c:v>15.2</c:v>
                  </c:pt>
                  <c:pt idx="1660">
                    <c:v>37.2</c:v>
                  </c:pt>
                  <c:pt idx="1661">
                    <c:v>17.91</c:v>
                  </c:pt>
                  <c:pt idx="1662">
                    <c:v>20.76</c:v>
                  </c:pt>
                  <c:pt idx="1663">
                    <c:v>38.99</c:v>
                  </c:pt>
                  <c:pt idx="1664">
                    <c:v>42.655</c:v>
                  </c:pt>
                  <c:pt idx="1665">
                    <c:v>30.57</c:v>
                  </c:pt>
                  <c:pt idx="1666">
                    <c:v>17.7</c:v>
                  </c:pt>
                  <c:pt idx="1667">
                    <c:v>34.77</c:v>
                  </c:pt>
                  <c:pt idx="1668">
                    <c:v>16.88</c:v>
                  </c:pt>
                  <c:pt idx="1669">
                    <c:v>40.26</c:v>
                  </c:pt>
                  <c:pt idx="1670">
                    <c:v>25.6</c:v>
                  </c:pt>
                  <c:pt idx="1671">
                    <c:v>33.55</c:v>
                  </c:pt>
                  <c:pt idx="1672">
                    <c:v>16.69</c:v>
                  </c:pt>
                  <c:pt idx="1673">
                    <c:v>19.95</c:v>
                  </c:pt>
                  <c:pt idx="1674">
                    <c:v>17.55</c:v>
                  </c:pt>
                  <c:pt idx="1675">
                    <c:v>22.01</c:v>
                  </c:pt>
                  <c:pt idx="1676">
                    <c:v>41.8</c:v>
                  </c:pt>
                  <c:pt idx="1677">
                    <c:v>19.17</c:v>
                  </c:pt>
                  <c:pt idx="1678">
                    <c:v>32.8</c:v>
                  </c:pt>
                  <c:pt idx="1679">
                    <c:v>35.815</c:v>
                  </c:pt>
                  <c:pt idx="1680">
                    <c:v>24.3</c:v>
                  </c:pt>
                  <c:pt idx="1681">
                    <c:v>19.06</c:v>
                  </c:pt>
                  <c:pt idx="1682">
                    <c:v>33.25</c:v>
                  </c:pt>
                  <c:pt idx="1683">
                    <c:v>21.37</c:v>
                  </c:pt>
                  <c:pt idx="1684">
                    <c:v>34.43</c:v>
                  </c:pt>
                  <c:pt idx="1685">
                    <c:v>20.86</c:v>
                  </c:pt>
                  <c:pt idx="1686">
                    <c:v>18.34</c:v>
                  </c:pt>
                  <c:pt idx="1687">
                    <c:v>34.15</c:v>
                  </c:pt>
                  <c:pt idx="1688">
                    <c:v>18.35</c:v>
                  </c:pt>
                  <c:pt idx="1689">
                    <c:v>22.13</c:v>
                  </c:pt>
                  <c:pt idx="1690">
                    <c:v>22.51</c:v>
                  </c:pt>
                  <c:pt idx="1691">
                    <c:v>31</c:v>
                  </c:pt>
                  <c:pt idx="1692">
                    <c:v>28.27</c:v>
                  </c:pt>
                  <c:pt idx="1693">
                    <c:v>29.92</c:v>
                  </c:pt>
                  <c:pt idx="1694">
                    <c:v>25.9</c:v>
                  </c:pt>
                  <c:pt idx="1695">
                    <c:v>27.74</c:v>
                  </c:pt>
                  <c:pt idx="1696">
                    <c:v>17.26</c:v>
                  </c:pt>
                  <c:pt idx="1697">
                    <c:v>19.855</c:v>
                  </c:pt>
                  <c:pt idx="1698">
                    <c:v>41.69</c:v>
                  </c:pt>
                  <c:pt idx="1699">
                    <c:v>16.12</c:v>
                  </c:pt>
                  <c:pt idx="1700">
                    <c:v>37.43</c:v>
                  </c:pt>
                  <c:pt idx="1701">
                    <c:v>31.065</c:v>
                  </c:pt>
                  <c:pt idx="1702">
                    <c:v>25.08</c:v>
                  </c:pt>
                  <c:pt idx="1703">
                    <c:v>15.2</c:v>
                  </c:pt>
                  <c:pt idx="1704">
                    <c:v>22.34</c:v>
                  </c:pt>
                  <c:pt idx="1705">
                    <c:v>40.15</c:v>
                  </c:pt>
                  <c:pt idx="1706">
                    <c:v>37.73</c:v>
                  </c:pt>
                  <c:pt idx="1707">
                    <c:v>25.35</c:v>
                  </c:pt>
                  <c:pt idx="1708">
                    <c:v>26.41</c:v>
                  </c:pt>
                  <c:pt idx="1709">
                    <c:v>27.6</c:v>
                  </c:pt>
                  <c:pt idx="1710">
                    <c:v>33.82</c:v>
                  </c:pt>
                  <c:pt idx="1711">
                    <c:v>32.9</c:v>
                  </c:pt>
                  <c:pt idx="1712">
                    <c:v>30.875</c:v>
                  </c:pt>
                  <c:pt idx="1713">
                    <c:v>32.64</c:v>
                  </c:pt>
                  <c:pt idx="1714">
                    <c:v>22.135</c:v>
                  </c:pt>
                  <c:pt idx="1715">
                    <c:v>16.53</c:v>
                  </c:pt>
                  <c:pt idx="1716">
                    <c:v>32.775</c:v>
                  </c:pt>
                  <c:pt idx="1717">
                    <c:v>30.9</c:v>
                  </c:pt>
                  <c:pt idx="1718">
                    <c:v>15.58</c:v>
                  </c:pt>
                  <c:pt idx="1719">
                    <c:v>26.315</c:v>
                  </c:pt>
                  <c:pt idx="1720">
                    <c:v>35.61</c:v>
                  </c:pt>
                  <c:pt idx="1721">
                    <c:v>37.56</c:v>
                  </c:pt>
                  <c:pt idx="1722">
                    <c:v>15.49</c:v>
                  </c:pt>
                  <c:pt idx="1723">
                    <c:v>23.48</c:v>
                  </c:pt>
                  <c:pt idx="1724">
                    <c:v>30.02</c:v>
                  </c:pt>
                  <c:pt idx="1725">
                    <c:v>26.885</c:v>
                  </c:pt>
                  <c:pt idx="1726">
                    <c:v>25.84</c:v>
                  </c:pt>
                  <c:pt idx="1727">
                    <c:v>27.455</c:v>
                  </c:pt>
                  <c:pt idx="1728">
                    <c:v>24.605</c:v>
                  </c:pt>
                  <c:pt idx="1729">
                    <c:v>30.8</c:v>
                  </c:pt>
                  <c:pt idx="1730">
                    <c:v>34.8</c:v>
                  </c:pt>
                  <c:pt idx="1731">
                    <c:v>34.21</c:v>
                  </c:pt>
                  <c:pt idx="1732">
                    <c:v>31</c:v>
                  </c:pt>
                  <c:pt idx="1733">
                    <c:v>26.125</c:v>
                  </c:pt>
                  <c:pt idx="1734">
                    <c:v>30.13</c:v>
                  </c:pt>
                  <c:pt idx="1735">
                    <c:v>34.19</c:v>
                  </c:pt>
                  <c:pt idx="1736">
                    <c:v>22.515</c:v>
                  </c:pt>
                  <c:pt idx="1737">
                    <c:v>18.24</c:v>
                  </c:pt>
                  <c:pt idx="1738">
                    <c:v>37.28</c:v>
                  </c:pt>
                  <c:pt idx="1739">
                    <c:v>18.2</c:v>
                  </c:pt>
                  <c:pt idx="1740">
                    <c:v>20.53</c:v>
                  </c:pt>
                  <c:pt idx="1741">
                    <c:v>23.79</c:v>
                  </c:pt>
                  <c:pt idx="1742">
                    <c:v>29.8</c:v>
                  </c:pt>
                  <c:pt idx="1743">
                    <c:v>31.54</c:v>
                  </c:pt>
                  <c:pt idx="1744">
                    <c:v>20.82</c:v>
                  </c:pt>
                  <c:pt idx="1745">
                    <c:v>38.83</c:v>
                  </c:pt>
                  <c:pt idx="1746">
                    <c:v>23.44</c:v>
                  </c:pt>
                  <c:pt idx="1747">
                    <c:v>24.13</c:v>
                  </c:pt>
                  <c:pt idx="1748">
                    <c:v>42.13</c:v>
                  </c:pt>
                  <c:pt idx="1749">
                    <c:v>17.86</c:v>
                  </c:pt>
                  <c:pt idx="1750">
                    <c:v>32.78</c:v>
                  </c:pt>
                  <c:pt idx="1751">
                    <c:v>23.9</c:v>
                  </c:pt>
                  <c:pt idx="1752">
                    <c:v>15.47</c:v>
                  </c:pt>
                  <c:pt idx="1753">
                    <c:v>28.54</c:v>
                  </c:pt>
                  <c:pt idx="1754">
                    <c:v>18.54</c:v>
                  </c:pt>
                  <c:pt idx="1755">
                    <c:v>32.18</c:v>
                  </c:pt>
                  <c:pt idx="1756">
                    <c:v>37.38</c:v>
                  </c:pt>
                  <c:pt idx="1757">
                    <c:v>31.12</c:v>
                  </c:pt>
                  <c:pt idx="1758">
                    <c:v>22.01</c:v>
                  </c:pt>
                  <c:pt idx="1759">
                    <c:v>27.645</c:v>
                  </c:pt>
                  <c:pt idx="1760">
                    <c:v>29.64</c:v>
                  </c:pt>
                  <c:pt idx="1761">
                    <c:v>33.7</c:v>
                  </c:pt>
                  <c:pt idx="1762">
                    <c:v>27.5</c:v>
                  </c:pt>
                  <c:pt idx="1763">
                    <c:v>16.12</c:v>
                  </c:pt>
                  <c:pt idx="1764">
                    <c:v>26.73</c:v>
                  </c:pt>
                  <c:pt idx="1765">
                    <c:v>37.25</c:v>
                  </c:pt>
                  <c:pt idx="1766">
                    <c:v>23.56</c:v>
                  </c:pt>
                  <c:pt idx="1767">
                    <c:v>15.84</c:v>
                  </c:pt>
                  <c:pt idx="1768">
                    <c:v>36.63</c:v>
                  </c:pt>
                  <c:pt idx="1769">
                    <c:v>16.47</c:v>
                  </c:pt>
                  <c:pt idx="1770">
                    <c:v>25.8</c:v>
                  </c:pt>
                  <c:pt idx="1771">
                    <c:v>23.6</c:v>
                  </c:pt>
                  <c:pt idx="1772">
                    <c:v>32.11</c:v>
                  </c:pt>
                  <c:pt idx="1773">
                    <c:v>30.115</c:v>
                  </c:pt>
                  <c:pt idx="1774">
                    <c:v>20.28</c:v>
                  </c:pt>
                  <c:pt idx="1775">
                    <c:v>20.235</c:v>
                  </c:pt>
                  <c:pt idx="1776">
                    <c:v>25.27</c:v>
                  </c:pt>
                  <c:pt idx="1777">
                    <c:v>24.24</c:v>
                  </c:pt>
                  <c:pt idx="1778">
                    <c:v>35.75</c:v>
                  </c:pt>
                  <c:pt idx="1779">
                    <c:v>29.92</c:v>
                  </c:pt>
                  <c:pt idx="1780">
                    <c:v>26.2</c:v>
                  </c:pt>
                  <c:pt idx="1781">
                    <c:v>26.695</c:v>
                  </c:pt>
                  <c:pt idx="1782">
                    <c:v>23.16</c:v>
                  </c:pt>
                  <c:pt idx="1783">
                    <c:v>32.585</c:v>
                  </c:pt>
                  <c:pt idx="1784">
                    <c:v>33.97</c:v>
                  </c:pt>
                  <c:pt idx="1785">
                    <c:v>16.57</c:v>
                  </c:pt>
                  <c:pt idx="1786">
                    <c:v>17.55</c:v>
                  </c:pt>
                  <c:pt idx="1787">
                    <c:v>29.41</c:v>
                  </c:pt>
                  <c:pt idx="1788">
                    <c:v>17.91</c:v>
                  </c:pt>
                  <c:pt idx="1789">
                    <c:v>31.57</c:v>
                  </c:pt>
                  <c:pt idx="1790">
                    <c:v>33.18</c:v>
                  </c:pt>
                  <c:pt idx="1791">
                    <c:v>37</c:v>
                  </c:pt>
                  <c:pt idx="1792">
                    <c:v>18.905</c:v>
                  </c:pt>
                  <c:pt idx="1793">
                    <c:v>20.03</c:v>
                  </c:pt>
                  <c:pt idx="1794">
                    <c:v>16.7</c:v>
                  </c:pt>
                  <c:pt idx="1795">
                    <c:v>39.82</c:v>
                  </c:pt>
                  <c:pt idx="1796">
                    <c:v>22.04</c:v>
                  </c:pt>
                  <c:pt idx="1797">
                    <c:v>28.27</c:v>
                  </c:pt>
                  <c:pt idx="1798">
                    <c:v>18.5</c:v>
                  </c:pt>
                  <c:pt idx="1799">
                    <c:v>38.6</c:v>
                  </c:pt>
                  <c:pt idx="1800">
                    <c:v>43.12</c:v>
                  </c:pt>
                  <c:pt idx="1801">
                    <c:v>30.5</c:v>
                  </c:pt>
                  <c:pt idx="1802">
                    <c:v>27.61</c:v>
                  </c:pt>
                  <c:pt idx="1803">
                    <c:v>27.1</c:v>
                  </c:pt>
                  <c:pt idx="1804">
                    <c:v>35.93</c:v>
                  </c:pt>
                  <c:pt idx="1805">
                    <c:v>32.68</c:v>
                  </c:pt>
                  <c:pt idx="1806">
                    <c:v>20.74</c:v>
                  </c:pt>
                  <c:pt idx="1807">
                    <c:v>15.57</c:v>
                  </c:pt>
                  <c:pt idx="1808">
                    <c:v>23.845</c:v>
                  </c:pt>
                  <c:pt idx="1809">
                    <c:v>22.895</c:v>
                  </c:pt>
                  <c:pt idx="1810">
                    <c:v>21.945</c:v>
                  </c:pt>
                  <c:pt idx="1811">
                    <c:v>19.47</c:v>
                  </c:pt>
                  <c:pt idx="1812">
                    <c:v>15.61</c:v>
                  </c:pt>
                  <c:pt idx="1813">
                    <c:v>28.6</c:v>
                  </c:pt>
                  <c:pt idx="1814">
                    <c:v>46.53</c:v>
                  </c:pt>
                  <c:pt idx="1815">
                    <c:v>34.99</c:v>
                  </c:pt>
                  <c:pt idx="1816">
                    <c:v>17.05</c:v>
                  </c:pt>
                  <c:pt idx="1817">
                    <c:v>37.18</c:v>
                  </c:pt>
                  <c:pt idx="1818">
                    <c:v>35.2</c:v>
                  </c:pt>
                  <c:pt idx="1819">
                    <c:v>37.335</c:v>
                  </c:pt>
                  <c:pt idx="1820">
                    <c:v>27.265</c:v>
                  </c:pt>
                  <c:pt idx="1821">
                    <c:v>30.8</c:v>
                  </c:pt>
                  <c:pt idx="1822">
                    <c:v>30.21</c:v>
                  </c:pt>
                  <c:pt idx="1823">
                    <c:v>35.34</c:v>
                  </c:pt>
                  <c:pt idx="1824">
                    <c:v>26.695</c:v>
                  </c:pt>
                  <c:pt idx="1825">
                    <c:v>29.355</c:v>
                  </c:pt>
                  <c:pt idx="1826">
                    <c:v>29.59</c:v>
                  </c:pt>
                  <c:pt idx="1827">
                    <c:v>31.35</c:v>
                  </c:pt>
                  <c:pt idx="1828">
                    <c:v>20.52</c:v>
                  </c:pt>
                  <c:pt idx="1829">
                    <c:v>42.9</c:v>
                  </c:pt>
                  <c:pt idx="1830">
                    <c:v>24.6</c:v>
                  </c:pt>
                  <c:pt idx="1831">
                    <c:v>28.405</c:v>
                  </c:pt>
                  <c:pt idx="1832">
                    <c:v>34.675</c:v>
                  </c:pt>
                  <c:pt idx="1833">
                    <c:v>18.85</c:v>
                  </c:pt>
                  <c:pt idx="1834">
                    <c:v>34.13</c:v>
                  </c:pt>
                  <c:pt idx="1835">
                    <c:v>17.34</c:v>
                  </c:pt>
                  <c:pt idx="1836">
                    <c:v>17.44</c:v>
                  </c:pt>
                  <c:pt idx="1837">
                    <c:v>33.66</c:v>
                  </c:pt>
                  <c:pt idx="1838">
                    <c:v>21.375</c:v>
                  </c:pt>
                  <c:pt idx="1839">
                    <c:v>27.14</c:v>
                  </c:pt>
                  <c:pt idx="1840">
                    <c:v>35.78</c:v>
                  </c:pt>
                  <c:pt idx="1841">
                    <c:v>34.96</c:v>
                  </c:pt>
                  <c:pt idx="1842">
                    <c:v>38.39</c:v>
                  </c:pt>
                  <c:pt idx="1843">
                    <c:v>33.82</c:v>
                  </c:pt>
                  <c:pt idx="1844">
                    <c:v>27.835</c:v>
                  </c:pt>
                  <c:pt idx="1845">
                    <c:v>33</c:v>
                  </c:pt>
                  <c:pt idx="1846">
                    <c:v>26.885</c:v>
                  </c:pt>
                  <c:pt idx="1847">
                    <c:v>29.26</c:v>
                  </c:pt>
                  <c:pt idx="1848">
                    <c:v>26.98</c:v>
                  </c:pt>
                  <c:pt idx="1849">
                    <c:v>32.11</c:v>
                  </c:pt>
                  <c:pt idx="1850">
                    <c:v>31.73</c:v>
                  </c:pt>
                  <c:pt idx="1851">
                    <c:v>22.515</c:v>
                  </c:pt>
                  <c:pt idx="1852">
                    <c:v>25.9</c:v>
                  </c:pt>
                  <c:pt idx="1853">
                    <c:v>27.72</c:v>
                  </c:pt>
                  <c:pt idx="1854">
                    <c:v>31.5</c:v>
                  </c:pt>
                  <c:pt idx="1855">
                    <c:v>29.7</c:v>
                  </c:pt>
                  <c:pt idx="1856">
                    <c:v>21.26</c:v>
                  </c:pt>
                  <c:pt idx="1857">
                    <c:v>17.09</c:v>
                  </c:pt>
                  <c:pt idx="1858">
                    <c:v>24.3</c:v>
                  </c:pt>
                  <c:pt idx="1859">
                    <c:v>29.735</c:v>
                  </c:pt>
                  <c:pt idx="1860">
                    <c:v>29.26</c:v>
                  </c:pt>
                  <c:pt idx="1861">
                    <c:v>33</c:v>
                  </c:pt>
                  <c:pt idx="1862">
                    <c:v>31.065</c:v>
                  </c:pt>
                  <c:pt idx="1863">
                    <c:v>26.51</c:v>
                  </c:pt>
                  <c:pt idx="1864">
                    <c:v>28.88</c:v>
                  </c:pt>
                  <c:pt idx="1865">
                    <c:v>35.815</c:v>
                  </c:pt>
                  <c:pt idx="1866">
                    <c:v>21.28</c:v>
                  </c:pt>
                  <c:pt idx="1867">
                    <c:v>33.81</c:v>
                  </c:pt>
                  <c:pt idx="1868">
                    <c:v>44.22</c:v>
                  </c:pt>
                  <c:pt idx="1869">
                    <c:v>15.46</c:v>
                  </c:pt>
                  <c:pt idx="1870">
                    <c:v>30.3</c:v>
                  </c:pt>
                  <c:pt idx="1871">
                    <c:v>16.67</c:v>
                  </c:pt>
                  <c:pt idx="1872">
                    <c:v>28.595</c:v>
                  </c:pt>
                  <c:pt idx="1873">
                    <c:v>25.935</c:v>
                  </c:pt>
                  <c:pt idx="1874">
                    <c:v>27.645</c:v>
                  </c:pt>
                  <c:pt idx="1875">
                    <c:v>30.1</c:v>
                  </c:pt>
                  <c:pt idx="1876">
                    <c:v>26.79</c:v>
                  </c:pt>
                  <c:pt idx="1877">
                    <c:v>27.1</c:v>
                  </c:pt>
                  <c:pt idx="1878">
                    <c:v>24.31</c:v>
                  </c:pt>
                  <c:pt idx="1879">
                    <c:v>15.53</c:v>
                  </c:pt>
                  <c:pt idx="1880">
                    <c:v>30.7</c:v>
                  </c:pt>
                  <c:pt idx="1881">
                    <c:v>33.33</c:v>
                  </c:pt>
                  <c:pt idx="1882">
                    <c:v>32.4</c:v>
                  </c:pt>
                  <c:pt idx="1883">
                    <c:v>27.93</c:v>
                  </c:pt>
                  <c:pt idx="1884">
                    <c:v>21.755</c:v>
                  </c:pt>
                  <c:pt idx="1885">
                    <c:v>25.935</c:v>
                  </c:pt>
                  <c:pt idx="1886">
                    <c:v>31.5</c:v>
                  </c:pt>
                  <c:pt idx="1887">
                    <c:v>30.03</c:v>
                  </c:pt>
                  <c:pt idx="1888">
                    <c:v>33.48</c:v>
                  </c:pt>
                  <c:pt idx="1889">
                    <c:v>16.51</c:v>
                  </c:pt>
                  <c:pt idx="1890">
                    <c:v>33.155</c:v>
                  </c:pt>
                  <c:pt idx="1891">
                    <c:v>37.29</c:v>
                  </c:pt>
                  <c:pt idx="1892">
                    <c:v>20.23</c:v>
                  </c:pt>
                  <c:pt idx="1893">
                    <c:v>28.975</c:v>
                  </c:pt>
                  <c:pt idx="1894">
                    <c:v>16.42</c:v>
                  </c:pt>
                  <c:pt idx="1895">
                    <c:v>17.56</c:v>
                  </c:pt>
                  <c:pt idx="1896">
                    <c:v>24.13</c:v>
                  </c:pt>
                  <c:pt idx="1897">
                    <c:v>19.95</c:v>
                  </c:pt>
                  <c:pt idx="1898">
                    <c:v>21.24</c:v>
                  </c:pt>
                  <c:pt idx="1899">
                    <c:v>44.22</c:v>
                  </c:pt>
                  <c:pt idx="1900">
                    <c:v>41.1</c:v>
                  </c:pt>
                  <c:pt idx="1901">
                    <c:v>34.2</c:v>
                  </c:pt>
                  <c:pt idx="1902">
                    <c:v>29.92</c:v>
                  </c:pt>
                  <c:pt idx="1903">
                    <c:v>28.93</c:v>
                  </c:pt>
                  <c:pt idx="1904">
                    <c:v>31.255</c:v>
                  </c:pt>
                  <c:pt idx="1905">
                    <c:v>29.83</c:v>
                  </c:pt>
                  <c:pt idx="1906">
                    <c:v>29.59</c:v>
                  </c:pt>
                  <c:pt idx="1907">
                    <c:v>31.16</c:v>
                  </c:pt>
                  <c:pt idx="1908">
                    <c:v>34.21</c:v>
                  </c:pt>
                  <c:pt idx="1909">
                    <c:v>34.86</c:v>
                  </c:pt>
                  <c:pt idx="1910">
                    <c:v>34.58</c:v>
                  </c:pt>
                  <c:pt idx="1911">
                    <c:v>17.94</c:v>
                  </c:pt>
                  <c:pt idx="1912">
                    <c:v>26.8</c:v>
                  </c:pt>
                  <c:pt idx="1913">
                    <c:v>17.69</c:v>
                  </c:pt>
                  <c:pt idx="1914">
                    <c:v>25.77</c:v>
                  </c:pt>
                  <c:pt idx="1915">
                    <c:v>34.46</c:v>
                  </c:pt>
                  <c:pt idx="1916">
                    <c:v>30.875</c:v>
                  </c:pt>
                  <c:pt idx="1917">
                    <c:v>39.49</c:v>
                  </c:pt>
                  <c:pt idx="1918">
                    <c:v>28.88</c:v>
                  </c:pt>
                  <c:pt idx="1919">
                    <c:v>20.235</c:v>
                  </c:pt>
                  <c:pt idx="1920">
                    <c:v>30.67</c:v>
                  </c:pt>
                  <c:pt idx="1921">
                    <c:v>30.875</c:v>
                  </c:pt>
                  <c:pt idx="1922">
                    <c:v>23.8</c:v>
                  </c:pt>
                  <c:pt idx="1923">
                    <c:v>15.37</c:v>
                  </c:pt>
                  <c:pt idx="1924">
                    <c:v>30.4</c:v>
                  </c:pt>
                  <c:pt idx="1925">
                    <c:v>19.48</c:v>
                  </c:pt>
                  <c:pt idx="1926">
                    <c:v>16.96</c:v>
                  </c:pt>
                  <c:pt idx="1927">
                    <c:v>19.05</c:v>
                  </c:pt>
                  <c:pt idx="1928">
                    <c:v>37.62</c:v>
                  </c:pt>
                  <c:pt idx="1929">
                    <c:v>29.1</c:v>
                  </c:pt>
                  <c:pt idx="1930">
                    <c:v>26.62</c:v>
                  </c:pt>
                  <c:pt idx="1931">
                    <c:v>25.74</c:v>
                  </c:pt>
                  <c:pt idx="1932">
                    <c:v>18.22</c:v>
                  </c:pt>
                  <c:pt idx="1933">
                    <c:v>26.03</c:v>
                  </c:pt>
                  <c:pt idx="1934">
                    <c:v>17.29</c:v>
                  </c:pt>
                  <c:pt idx="1935">
                    <c:v>18.17</c:v>
                  </c:pt>
                  <c:pt idx="1936">
                    <c:v>32.54</c:v>
                  </c:pt>
                  <c:pt idx="1937">
                    <c:v>30.25</c:v>
                  </c:pt>
                  <c:pt idx="1938">
                    <c:v>19.59</c:v>
                  </c:pt>
                  <c:pt idx="1939">
                    <c:v>45.9</c:v>
                  </c:pt>
                  <c:pt idx="1940">
                    <c:v>17.06</c:v>
                  </c:pt>
                  <c:pt idx="1941">
                    <c:v>32.07</c:v>
                  </c:pt>
                  <c:pt idx="1942">
                    <c:v>16.5</c:v>
                  </c:pt>
                  <c:pt idx="1943">
                    <c:v>31.4</c:v>
                  </c:pt>
                  <c:pt idx="1944">
                    <c:v>20.36</c:v>
                  </c:pt>
                  <c:pt idx="1945">
                    <c:v>25.46</c:v>
                  </c:pt>
                  <c:pt idx="1946">
                    <c:v>17.09</c:v>
                  </c:pt>
                  <c:pt idx="1947">
                    <c:v>20.83</c:v>
                  </c:pt>
                  <c:pt idx="1948">
                    <c:v>18.92</c:v>
                  </c:pt>
                  <c:pt idx="1949">
                    <c:v>37.1</c:v>
                  </c:pt>
                  <c:pt idx="1950">
                    <c:v>22.515</c:v>
                  </c:pt>
                  <c:pt idx="1951">
                    <c:v>32.7</c:v>
                  </c:pt>
                  <c:pt idx="1952">
                    <c:v>17.75</c:v>
                  </c:pt>
                  <c:pt idx="1953">
                    <c:v>33.63</c:v>
                  </c:pt>
                  <c:pt idx="1954">
                    <c:v>34.8</c:v>
                  </c:pt>
                  <c:pt idx="1955">
                    <c:v>16.81</c:v>
                  </c:pt>
                  <c:pt idx="1956">
                    <c:v>16.69</c:v>
                  </c:pt>
                  <c:pt idx="1957">
                    <c:v>23.21</c:v>
                  </c:pt>
                  <c:pt idx="1958">
                    <c:v>25.175</c:v>
                  </c:pt>
                  <c:pt idx="1959">
                    <c:v>34.77</c:v>
                  </c:pt>
                  <c:pt idx="1960">
                    <c:v>27.7</c:v>
                  </c:pt>
                  <c:pt idx="1961">
                    <c:v>19.12</c:v>
                  </c:pt>
                  <c:pt idx="1962">
                    <c:v>32.67</c:v>
                  </c:pt>
                  <c:pt idx="1963">
                    <c:v>28.5</c:v>
                  </c:pt>
                  <c:pt idx="1964">
                    <c:v>39.27</c:v>
                  </c:pt>
                  <c:pt idx="1965">
                    <c:v>32.49</c:v>
                  </c:pt>
                  <c:pt idx="1966">
                    <c:v>23.7</c:v>
                  </c:pt>
                  <c:pt idx="1967">
                    <c:v>30.4</c:v>
                  </c:pt>
                  <c:pt idx="1968">
                    <c:v>38.94</c:v>
                  </c:pt>
                  <c:pt idx="1969">
                    <c:v>31.02</c:v>
                  </c:pt>
                  <c:pt idx="1970">
                    <c:v>17.5</c:v>
                  </c:pt>
                  <c:pt idx="1971">
                    <c:v>34.8</c:v>
                  </c:pt>
                  <c:pt idx="1972">
                    <c:v>17.3</c:v>
                  </c:pt>
                  <c:pt idx="1973">
                    <c:v>32.25</c:v>
                  </c:pt>
                  <c:pt idx="1974">
                    <c:v>42.4</c:v>
                  </c:pt>
                  <c:pt idx="1975">
                    <c:v>38.665</c:v>
                  </c:pt>
                  <c:pt idx="1976">
                    <c:v>29.92</c:v>
                  </c:pt>
                  <c:pt idx="1977">
                    <c:v>29.48</c:v>
                  </c:pt>
                  <c:pt idx="1978">
                    <c:v>28.785</c:v>
                  </c:pt>
                  <c:pt idx="1979">
                    <c:v>19.8</c:v>
                  </c:pt>
                  <c:pt idx="1980">
                    <c:v>35.53</c:v>
                  </c:pt>
                  <c:pt idx="1981">
                    <c:v>21.47</c:v>
                  </c:pt>
                  <c:pt idx="1982">
                    <c:v>25.9</c:v>
                  </c:pt>
                  <c:pt idx="1983">
                    <c:v>20.81</c:v>
                  </c:pt>
                  <c:pt idx="1984">
                    <c:v>25.84</c:v>
                  </c:pt>
                  <c:pt idx="1985">
                    <c:v>30.95</c:v>
                  </c:pt>
                  <c:pt idx="1986">
                    <c:v>30.54</c:v>
                  </c:pt>
                  <c:pt idx="1987">
                    <c:v>33.915</c:v>
                  </c:pt>
                  <c:pt idx="1988">
                    <c:v>33.31</c:v>
                  </c:pt>
                  <c:pt idx="1989">
                    <c:v>25.745</c:v>
                  </c:pt>
                  <c:pt idx="1990">
                    <c:v>37.1</c:v>
                  </c:pt>
                  <c:pt idx="1991">
                    <c:v>35.435</c:v>
                  </c:pt>
                  <c:pt idx="1992">
                    <c:v>20.4</c:v>
                  </c:pt>
                  <c:pt idx="1993">
                    <c:v>42.13</c:v>
                  </c:pt>
                  <c:pt idx="1994">
                    <c:v>33.99</c:v>
                  </c:pt>
                  <c:pt idx="1995">
                    <c:v>28.595</c:v>
                  </c:pt>
                  <c:pt idx="1996">
                    <c:v>20.8</c:v>
                  </c:pt>
                  <c:pt idx="1997">
                    <c:v>23.465</c:v>
                  </c:pt>
                  <c:pt idx="1998">
                    <c:v>40.185</c:v>
                  </c:pt>
                  <c:pt idx="1999">
                    <c:v>21.89</c:v>
                  </c:pt>
                  <c:pt idx="2000">
                    <c:v>29.34</c:v>
                  </c:pt>
                  <c:pt idx="2001">
                    <c:v>22.61</c:v>
                  </c:pt>
                  <c:pt idx="2002">
                    <c:v>22.23</c:v>
                  </c:pt>
                  <c:pt idx="2003">
                    <c:v>33.4</c:v>
                  </c:pt>
                  <c:pt idx="2004">
                    <c:v>33.11</c:v>
                  </c:pt>
                  <c:pt idx="2005">
                    <c:v>16.815</c:v>
                  </c:pt>
                  <c:pt idx="2006">
                    <c:v>25.61</c:v>
                  </c:pt>
                  <c:pt idx="2007">
                    <c:v>25.8</c:v>
                  </c:pt>
                  <c:pt idx="2008">
                    <c:v>27.39</c:v>
                  </c:pt>
                  <c:pt idx="2009">
                    <c:v>17.03</c:v>
                  </c:pt>
                  <c:pt idx="2010">
                    <c:v>23.75</c:v>
                  </c:pt>
                  <c:pt idx="2011">
                    <c:v>26.03</c:v>
                  </c:pt>
                  <c:pt idx="2012">
                    <c:v>16.08</c:v>
                  </c:pt>
                  <c:pt idx="2013">
                    <c:v>30.875</c:v>
                  </c:pt>
                  <c:pt idx="2014">
                    <c:v>31.79</c:v>
                  </c:pt>
                  <c:pt idx="2015">
                    <c:v>28.48</c:v>
                  </c:pt>
                  <c:pt idx="2016">
                    <c:v>26.6</c:v>
                  </c:pt>
                  <c:pt idx="2017">
                    <c:v>25.27</c:v>
                  </c:pt>
                  <c:pt idx="2018">
                    <c:v>34.485</c:v>
                  </c:pt>
                  <c:pt idx="2019">
                    <c:v>15.57</c:v>
                  </c:pt>
                  <c:pt idx="2020">
                    <c:v>30.36</c:v>
                  </c:pt>
                  <c:pt idx="2021">
                    <c:v>19.37</c:v>
                  </c:pt>
                  <c:pt idx="2022">
                    <c:v>16.71</c:v>
                  </c:pt>
                  <c:pt idx="2023">
                    <c:v>24.1</c:v>
                  </c:pt>
                  <c:pt idx="2024">
                    <c:v>29.77</c:v>
                  </c:pt>
                  <c:pt idx="2025">
                    <c:v>46.53</c:v>
                  </c:pt>
                  <c:pt idx="2026">
                    <c:v>23.4</c:v>
                  </c:pt>
                  <c:pt idx="2027">
                    <c:v>30</c:v>
                  </c:pt>
                  <c:pt idx="2028">
                    <c:v>29.15</c:v>
                  </c:pt>
                  <c:pt idx="2029">
                    <c:v>34.865</c:v>
                  </c:pt>
                  <c:pt idx="2030">
                    <c:v>28.12</c:v>
                  </c:pt>
                  <c:pt idx="2031">
                    <c:v>29.45</c:v>
                  </c:pt>
                  <c:pt idx="2032">
                    <c:v>27.94</c:v>
                  </c:pt>
                  <c:pt idx="2033">
                    <c:v>27.2</c:v>
                  </c:pt>
                  <c:pt idx="2034">
                    <c:v>33.345</c:v>
                  </c:pt>
                  <c:pt idx="2035">
                    <c:v>29.925</c:v>
                  </c:pt>
                  <c:pt idx="2036">
                    <c:v>24.225</c:v>
                  </c:pt>
                  <c:pt idx="2037">
                    <c:v>29.68</c:v>
                  </c:pt>
                  <c:pt idx="2038">
                    <c:v>20.615</c:v>
                  </c:pt>
                  <c:pt idx="2039">
                    <c:v>32.12</c:v>
                  </c:pt>
                  <c:pt idx="2040">
                    <c:v>27.36</c:v>
                  </c:pt>
                  <c:pt idx="2041">
                    <c:v>17.385</c:v>
                  </c:pt>
                  <c:pt idx="2042">
                    <c:v>30.13</c:v>
                  </c:pt>
                  <c:pt idx="2043">
                    <c:v>25.44</c:v>
                  </c:pt>
                  <c:pt idx="2044">
                    <c:v>39.805</c:v>
                  </c:pt>
                  <c:pt idx="2045">
                    <c:v>30.4</c:v>
                  </c:pt>
                  <c:pt idx="2046">
                    <c:v>23.18</c:v>
                  </c:pt>
                  <c:pt idx="2047">
                    <c:v>39.615</c:v>
                  </c:pt>
                  <c:pt idx="2048">
                    <c:v>30.59</c:v>
                  </c:pt>
                  <c:pt idx="2049">
                    <c:v>16.72</c:v>
                  </c:pt>
                  <c:pt idx="2050">
                    <c:v>26.22</c:v>
                  </c:pt>
                  <c:pt idx="2051">
                    <c:v>31.825</c:v>
                  </c:pt>
                  <c:pt idx="2052">
                    <c:v>25.745</c:v>
                  </c:pt>
                  <c:pt idx="2053">
                    <c:v>24.605</c:v>
                  </c:pt>
                  <c:pt idx="2054">
                    <c:v>24.51</c:v>
                  </c:pt>
                  <c:pt idx="2055">
                    <c:v>31.065</c:v>
                  </c:pt>
                  <c:pt idx="2056">
                    <c:v>28.12</c:v>
                  </c:pt>
                  <c:pt idx="2057">
                    <c:v>38.06</c:v>
                  </c:pt>
                  <c:pt idx="2058">
                    <c:v>24.96</c:v>
                  </c:pt>
                  <c:pt idx="2059">
                    <c:v>17.67</c:v>
                  </c:pt>
                  <c:pt idx="2060">
                    <c:v>31.35</c:v>
                  </c:pt>
                  <c:pt idx="2061">
                    <c:v>28.31</c:v>
                  </c:pt>
                  <c:pt idx="2062">
                    <c:v>30.3</c:v>
                  </c:pt>
                  <c:pt idx="2063">
                    <c:v>26.4</c:v>
                  </c:pt>
                  <c:pt idx="2064">
                    <c:v>22.135</c:v>
                  </c:pt>
                  <c:pt idx="2065">
                    <c:v>17.4</c:v>
                  </c:pt>
                  <c:pt idx="2066">
                    <c:v>28.06</c:v>
                  </c:pt>
                  <c:pt idx="2067">
                    <c:v>31.13</c:v>
                  </c:pt>
                  <c:pt idx="2068">
                    <c:v>18.46</c:v>
                  </c:pt>
                  <c:pt idx="2069">
                    <c:v>17.3</c:v>
                  </c:pt>
                  <c:pt idx="2070">
                    <c:v>35.625</c:v>
                  </c:pt>
                  <c:pt idx="2071">
                    <c:v>20.235</c:v>
                  </c:pt>
                  <c:pt idx="2072">
                    <c:v>27.55</c:v>
                  </c:pt>
                  <c:pt idx="2073">
                    <c:v>17.97</c:v>
                  </c:pt>
                  <c:pt idx="2074">
                    <c:v>29.98</c:v>
                  </c:pt>
                  <c:pt idx="2075">
                    <c:v>33.66</c:v>
                  </c:pt>
                  <c:pt idx="2076">
                    <c:v>32.67</c:v>
                  </c:pt>
                  <c:pt idx="2077">
                    <c:v>30.5</c:v>
                  </c:pt>
                  <c:pt idx="2078">
                    <c:v>23.1</c:v>
                  </c:pt>
                  <c:pt idx="2079">
                    <c:v>39.49</c:v>
                  </c:pt>
                  <c:pt idx="2080">
                    <c:v>33.99</c:v>
                  </c:pt>
                  <c:pt idx="2081">
                    <c:v>27.72</c:v>
                  </c:pt>
                  <c:pt idx="2082">
                    <c:v>30.59</c:v>
                  </c:pt>
                  <c:pt idx="2083">
                    <c:v>22.6</c:v>
                  </c:pt>
                  <c:pt idx="2084">
                    <c:v>28.785</c:v>
                  </c:pt>
                  <c:pt idx="2085">
                    <c:v>50.38</c:v>
                  </c:pt>
                  <c:pt idx="2086">
                    <c:v>35.2</c:v>
                  </c:pt>
                  <c:pt idx="2087">
                    <c:v>35.72</c:v>
                  </c:pt>
                  <c:pt idx="2088">
                    <c:v>24.51</c:v>
                  </c:pt>
                  <c:pt idx="2089">
                    <c:v>23.845</c:v>
                  </c:pt>
                  <c:pt idx="2090">
                    <c:v>15.68</c:v>
                  </c:pt>
                  <c:pt idx="2091">
                    <c:v>32.395</c:v>
                  </c:pt>
                  <c:pt idx="2092">
                    <c:v>23.655</c:v>
                  </c:pt>
                  <c:pt idx="2093">
                    <c:v>28.4</c:v>
                  </c:pt>
                  <c:pt idx="2094">
                    <c:v>35.42</c:v>
                  </c:pt>
                  <c:pt idx="2095">
                    <c:v>26.18</c:v>
                  </c:pt>
                  <c:pt idx="2096">
                    <c:v>20.8</c:v>
                  </c:pt>
                  <c:pt idx="2097">
                    <c:v>15.82</c:v>
                  </c:pt>
                  <c:pt idx="2098">
                    <c:v>17.67</c:v>
                  </c:pt>
                  <c:pt idx="2099">
                    <c:v>31.92</c:v>
                  </c:pt>
                  <c:pt idx="2100">
                    <c:v>28.975</c:v>
                  </c:pt>
                  <c:pt idx="2101">
                    <c:v>31.73</c:v>
                  </c:pt>
                  <c:pt idx="2102">
                    <c:v>28.88</c:v>
                  </c:pt>
                  <c:pt idx="2103">
                    <c:v>25.555</c:v>
                  </c:pt>
                  <c:pt idx="2104">
                    <c:v>37.29</c:v>
                  </c:pt>
                  <c:pt idx="2105">
                    <c:v>40.28</c:v>
                  </c:pt>
                  <c:pt idx="2106">
                    <c:v>40.185</c:v>
                  </c:pt>
                  <c:pt idx="2107">
                    <c:v>23.57</c:v>
                  </c:pt>
                  <c:pt idx="2108">
                    <c:v>35.625</c:v>
                  </c:pt>
                  <c:pt idx="2109">
                    <c:v>33.155</c:v>
                  </c:pt>
                  <c:pt idx="2110">
                    <c:v>31.92</c:v>
                  </c:pt>
                  <c:pt idx="2111">
                    <c:v>30.305</c:v>
                  </c:pt>
                  <c:pt idx="2112">
                    <c:v>30.115</c:v>
                  </c:pt>
                  <c:pt idx="2113">
                    <c:v>24.09</c:v>
                  </c:pt>
                  <c:pt idx="2114">
                    <c:v>28.215</c:v>
                  </c:pt>
                  <c:pt idx="2115">
                    <c:v>26.315</c:v>
                  </c:pt>
                  <c:pt idx="2116">
                    <c:v>25.08</c:v>
                  </c:pt>
                  <c:pt idx="2117">
                    <c:v>15.41</c:v>
                  </c:pt>
                  <c:pt idx="2118">
                    <c:v>23.83</c:v>
                  </c:pt>
                  <c:pt idx="2119">
                    <c:v>36</c:v>
                  </c:pt>
                  <c:pt idx="2120">
                    <c:v>28.82</c:v>
                  </c:pt>
                  <c:pt idx="2121">
                    <c:v>28.05</c:v>
                  </c:pt>
                  <c:pt idx="2122">
                    <c:v>27.1</c:v>
                  </c:pt>
                  <c:pt idx="2123">
                    <c:v>24.3</c:v>
                  </c:pt>
                  <c:pt idx="2124">
                    <c:v>30.72</c:v>
                  </c:pt>
                  <c:pt idx="2125">
                    <c:v>37.43</c:v>
                  </c:pt>
                  <c:pt idx="2126">
                    <c:v>25.74</c:v>
                  </c:pt>
                  <c:pt idx="2127">
                    <c:v>36.575</c:v>
                  </c:pt>
                  <c:pt idx="2128">
                    <c:v>35.15</c:v>
                  </c:pt>
                  <c:pt idx="2129">
                    <c:v>32.11</c:v>
                  </c:pt>
                  <c:pt idx="2130">
                    <c:v>30.495</c:v>
                  </c:pt>
                  <c:pt idx="2131">
                    <c:v>29.24</c:v>
                  </c:pt>
                  <c:pt idx="2132">
                    <c:v>22.515</c:v>
                  </c:pt>
                  <c:pt idx="2133">
                    <c:v>15.65</c:v>
                  </c:pt>
                  <c:pt idx="2134">
                    <c:v>27.36</c:v>
                  </c:pt>
                  <c:pt idx="2135">
                    <c:v>22.3</c:v>
                  </c:pt>
                  <c:pt idx="2136">
                    <c:v>26.03</c:v>
                  </c:pt>
                  <c:pt idx="2137">
                    <c:v>27.74</c:v>
                  </c:pt>
                  <c:pt idx="2138">
                    <c:v>32.11</c:v>
                  </c:pt>
                  <c:pt idx="2139">
                    <c:v>25.175</c:v>
                  </c:pt>
                  <c:pt idx="2140">
                    <c:v>39.49</c:v>
                  </c:pt>
                  <c:pt idx="2141">
                    <c:v>34.87</c:v>
                  </c:pt>
                  <c:pt idx="2142">
                    <c:v>34.6</c:v>
                  </c:pt>
                  <c:pt idx="2143">
                    <c:v>25.8</c:v>
                  </c:pt>
                  <c:pt idx="2144">
                    <c:v>35.86</c:v>
                  </c:pt>
                  <c:pt idx="2145">
                    <c:v>40.47</c:v>
                  </c:pt>
                  <c:pt idx="2146">
                    <c:v>32.01</c:v>
                  </c:pt>
                  <c:pt idx="2147">
                    <c:v>33</c:v>
                  </c:pt>
                  <c:pt idx="2148">
                    <c:v>29.3</c:v>
                  </c:pt>
                  <c:pt idx="2149">
                    <c:v>25.8</c:v>
                  </c:pt>
                  <c:pt idx="2150">
                    <c:v>23.4</c:v>
                  </c:pt>
                  <c:pt idx="2151">
                    <c:v>27.93</c:v>
                  </c:pt>
                  <c:pt idx="2152">
                    <c:v>22</c:v>
                  </c:pt>
                  <c:pt idx="2153">
                    <c:v>36.86</c:v>
                  </c:pt>
                  <c:pt idx="2154">
                    <c:v>31.255</c:v>
                  </c:pt>
                  <c:pt idx="2155">
                    <c:v>23.06</c:v>
                  </c:pt>
                  <c:pt idx="2156">
                    <c:v>28.975</c:v>
                  </c:pt>
                  <c:pt idx="2157">
                    <c:v>33.3</c:v>
                  </c:pt>
                  <c:pt idx="2158">
                    <c:v>33</c:v>
                  </c:pt>
                  <c:pt idx="2159">
                    <c:v>31.46</c:v>
                  </c:pt>
                  <c:pt idx="2160">
                    <c:v>29.6</c:v>
                  </c:pt>
                  <c:pt idx="2161">
                    <c:v>22.05</c:v>
                  </c:pt>
                  <c:pt idx="2162">
                    <c:v>27.06</c:v>
                  </c:pt>
                  <c:pt idx="2163">
                    <c:v>20.49</c:v>
                  </c:pt>
                  <c:pt idx="2164">
                    <c:v>28.4</c:v>
                  </c:pt>
                  <c:pt idx="2165">
                    <c:v>41.91</c:v>
                  </c:pt>
                  <c:pt idx="2166">
                    <c:v>24.6</c:v>
                  </c:pt>
                  <c:pt idx="2167">
                    <c:v>20.9</c:v>
                  </c:pt>
                  <c:pt idx="2168">
                    <c:v>34.4</c:v>
                  </c:pt>
                  <c:pt idx="2169">
                    <c:v>32.56</c:v>
                  </c:pt>
                  <c:pt idx="2170">
                    <c:v>27.98</c:v>
                  </c:pt>
                  <c:pt idx="2171">
                    <c:v>26.51</c:v>
                  </c:pt>
                  <c:pt idx="2172">
                    <c:v>29.735</c:v>
                  </c:pt>
                  <c:pt idx="2173">
                    <c:v>40.5</c:v>
                  </c:pt>
                  <c:pt idx="2174">
                    <c:v>25.64</c:v>
                  </c:pt>
                  <c:pt idx="2175">
                    <c:v>32.9</c:v>
                  </c:pt>
                  <c:pt idx="2176">
                    <c:v>29.8</c:v>
                  </c:pt>
                  <c:pt idx="2177">
                    <c:v>28.9</c:v>
                  </c:pt>
                  <c:pt idx="2178">
                    <c:v>24.7</c:v>
                  </c:pt>
                  <c:pt idx="2179">
                    <c:v>20.6</c:v>
                  </c:pt>
                  <c:pt idx="2180">
                    <c:v>18.6</c:v>
                  </c:pt>
                  <c:pt idx="2181">
                    <c:v>17.8</c:v>
                  </c:pt>
                  <c:pt idx="2182">
                    <c:v>35.2</c:v>
                  </c:pt>
                  <c:pt idx="2183">
                    <c:v>33.77</c:v>
                  </c:pt>
                  <c:pt idx="2184">
                    <c:v>30.03</c:v>
                  </c:pt>
                  <c:pt idx="2185">
                    <c:v>29.37</c:v>
                  </c:pt>
                  <c:pt idx="2186">
                    <c:v>28.5</c:v>
                  </c:pt>
                  <c:pt idx="2187">
                    <c:v>23.32</c:v>
                  </c:pt>
                  <c:pt idx="2188">
                    <c:v>26.125</c:v>
                  </c:pt>
                  <c:pt idx="2189">
                    <c:v>25.46</c:v>
                  </c:pt>
                  <c:pt idx="2190">
                    <c:v>23.75</c:v>
                  </c:pt>
                  <c:pt idx="2191">
                    <c:v>23.085</c:v>
                  </c:pt>
                  <c:pt idx="2192">
                    <c:v>22.99</c:v>
                  </c:pt>
                  <c:pt idx="2193">
                    <c:v>21.47</c:v>
                  </c:pt>
                  <c:pt idx="2194">
                    <c:v>15.96</c:v>
                  </c:pt>
                  <c:pt idx="2195">
                    <c:v>39.5</c:v>
                  </c:pt>
                  <c:pt idx="2196">
                    <c:v>33.77</c:v>
                  </c:pt>
                  <c:pt idx="2197">
                    <c:v>26.84</c:v>
                  </c:pt>
                  <c:pt idx="2198">
                    <c:v>35.53</c:v>
                  </c:pt>
                  <c:pt idx="2199">
                    <c:v>30.59</c:v>
                  </c:pt>
                  <c:pt idx="2200">
                    <c:v>30.59</c:v>
                  </c:pt>
                  <c:pt idx="2201">
                    <c:v>27.835</c:v>
                  </c:pt>
                  <c:pt idx="2202">
                    <c:v>40.26</c:v>
                  </c:pt>
                  <c:pt idx="2203">
                    <c:v>39.82</c:v>
                  </c:pt>
                  <c:pt idx="2204">
                    <c:v>39.16</c:v>
                  </c:pt>
                  <c:pt idx="2205">
                    <c:v>25.555</c:v>
                  </c:pt>
                  <c:pt idx="2206">
                    <c:v>25.175</c:v>
                  </c:pt>
                  <c:pt idx="2207">
                    <c:v>38.28</c:v>
                  </c:pt>
                  <c:pt idx="2208">
                    <c:v>38.17</c:v>
                  </c:pt>
                  <c:pt idx="2209">
                    <c:v>36.85</c:v>
                  </c:pt>
                  <c:pt idx="2210">
                    <c:v>22.61</c:v>
                  </c:pt>
                  <c:pt idx="2211">
                    <c:v>21.755</c:v>
                  </c:pt>
                  <c:pt idx="2212">
                    <c:v>20.425</c:v>
                  </c:pt>
                  <c:pt idx="2213">
                    <c:v>31.35</c:v>
                  </c:pt>
                  <c:pt idx="2214">
                    <c:v>31.13</c:v>
                  </c:pt>
                  <c:pt idx="2215">
                    <c:v>17.48</c:v>
                  </c:pt>
                  <c:pt idx="2216">
                    <c:v>22.57</c:v>
                  </c:pt>
                  <c:pt idx="2217">
                    <c:v>26.73</c:v>
                  </c:pt>
                  <c:pt idx="2218">
                    <c:v>20.79</c:v>
                  </c:pt>
                  <c:pt idx="2219">
                    <c:v>20.15</c:v>
                  </c:pt>
                  <c:pt idx="2220">
                    <c:v>36.85</c:v>
                  </c:pt>
                  <c:pt idx="2221">
                    <c:v>35.53</c:v>
                  </c:pt>
                  <c:pt idx="2222">
                    <c:v>31.1</c:v>
                  </c:pt>
                  <c:pt idx="2223">
                    <c:v>23.21</c:v>
                  </c:pt>
                  <c:pt idx="2224">
                    <c:v>18.36</c:v>
                  </c:pt>
                  <c:pt idx="2225">
                    <c:v>15.92</c:v>
                  </c:pt>
                  <c:pt idx="2226">
                    <c:v>15.17</c:v>
                  </c:pt>
                  <c:pt idx="2227">
                    <c:v>16.63</c:v>
                  </c:pt>
                  <c:pt idx="2228">
                    <c:v>19.39</c:v>
                  </c:pt>
                  <c:pt idx="2229">
                    <c:v>17.34</c:v>
                  </c:pt>
                  <c:pt idx="2230">
                    <c:v>17.94</c:v>
                  </c:pt>
                  <c:pt idx="2231">
                    <c:v>16.67</c:v>
                  </c:pt>
                  <c:pt idx="2232">
                    <c:v>20.58</c:v>
                  </c:pt>
                  <c:pt idx="2233">
                    <c:v>16.5</c:v>
                  </c:pt>
                  <c:pt idx="2234">
                    <c:v>15.41</c:v>
                  </c:pt>
                  <c:pt idx="2235">
                    <c:v>24.59</c:v>
                  </c:pt>
                  <c:pt idx="2236">
                    <c:v>33.33</c:v>
                  </c:pt>
                  <c:pt idx="2237">
                    <c:v>18.5</c:v>
                  </c:pt>
                  <c:pt idx="2238">
                    <c:v>18.58</c:v>
                  </c:pt>
                  <c:pt idx="2239">
                    <c:v>16.64</c:v>
                  </c:pt>
                  <c:pt idx="2240">
                    <c:v>19.33</c:v>
                  </c:pt>
                  <c:pt idx="2241">
                    <c:v>21.26</c:v>
                  </c:pt>
                  <c:pt idx="2242">
                    <c:v>15.6</c:v>
                  </c:pt>
                  <c:pt idx="2243">
                    <c:v>24.39</c:v>
                  </c:pt>
                  <c:pt idx="2244">
                    <c:v>24.75</c:v>
                  </c:pt>
                  <c:pt idx="2245">
                    <c:v>20.88</c:v>
                  </c:pt>
                  <c:pt idx="2246">
                    <c:v>20.43</c:v>
                  </c:pt>
                  <c:pt idx="2247">
                    <c:v>15.18</c:v>
                  </c:pt>
                  <c:pt idx="2248">
                    <c:v>15.12</c:v>
                  </c:pt>
                  <c:pt idx="2249">
                    <c:v>23.88</c:v>
                  </c:pt>
                  <c:pt idx="2250">
                    <c:v>16.13</c:v>
                  </c:pt>
                  <c:pt idx="2251">
                    <c:v>24.09</c:v>
                  </c:pt>
                  <c:pt idx="2252">
                    <c:v>19.43</c:v>
                  </c:pt>
                  <c:pt idx="2253">
                    <c:v>15.22</c:v>
                  </c:pt>
                  <c:pt idx="2254">
                    <c:v>20.72</c:v>
                  </c:pt>
                  <c:pt idx="2255">
                    <c:v>35.4</c:v>
                  </c:pt>
                  <c:pt idx="2256">
                    <c:v>34.4</c:v>
                  </c:pt>
                  <c:pt idx="2257">
                    <c:v>34.1</c:v>
                  </c:pt>
                  <c:pt idx="2258">
                    <c:v>30.4</c:v>
                  </c:pt>
                  <c:pt idx="2259">
                    <c:v>28.7</c:v>
                  </c:pt>
                  <c:pt idx="2260">
                    <c:v>17.44</c:v>
                  </c:pt>
                  <c:pt idx="2261">
                    <c:v>27.6</c:v>
                  </c:pt>
                  <c:pt idx="2262">
                    <c:v>20.7</c:v>
                  </c:pt>
                  <c:pt idx="2263">
                    <c:v>20.3</c:v>
                  </c:pt>
                  <c:pt idx="2264">
                    <c:v>19.8</c:v>
                  </c:pt>
                  <c:pt idx="2265">
                    <c:v>21.87</c:v>
                  </c:pt>
                  <c:pt idx="2266">
                    <c:v>16.6</c:v>
                  </c:pt>
                  <c:pt idx="2267">
                    <c:v>21.98</c:v>
                  </c:pt>
                  <c:pt idx="2268">
                    <c:v>19.7</c:v>
                  </c:pt>
                  <c:pt idx="2269">
                    <c:v>19.21</c:v>
                  </c:pt>
                  <c:pt idx="2270">
                    <c:v>19.3</c:v>
                  </c:pt>
                  <c:pt idx="2271">
                    <c:v>16.22</c:v>
                  </c:pt>
                  <c:pt idx="2272">
                    <c:v>17.12</c:v>
                  </c:pt>
                  <c:pt idx="2273">
                    <c:v>19.07</c:v>
                  </c:pt>
                  <c:pt idx="2274">
                    <c:v>15.56</c:v>
                  </c:pt>
                  <c:pt idx="2275">
                    <c:v>22.76</c:v>
                  </c:pt>
                  <c:pt idx="2276">
                    <c:v>22.79</c:v>
                  </c:pt>
                  <c:pt idx="2277">
                    <c:v>17.41</c:v>
                  </c:pt>
                  <c:pt idx="2278">
                    <c:v>19.32</c:v>
                  </c:pt>
                  <c:pt idx="2279">
                    <c:v>18.25</c:v>
                  </c:pt>
                  <c:pt idx="2280">
                    <c:v>53.13</c:v>
                  </c:pt>
                  <c:pt idx="2281">
                    <c:v>20.46</c:v>
                  </c:pt>
                  <c:pt idx="2282">
                    <c:v>43.01</c:v>
                  </c:pt>
                  <c:pt idx="2283">
                    <c:v>15.01</c:v>
                  </c:pt>
                  <c:pt idx="2284">
                    <c:v>41.14</c:v>
                  </c:pt>
                  <c:pt idx="2285">
                    <c:v>16.55</c:v>
                  </c:pt>
                  <c:pt idx="2286">
                    <c:v>37.29</c:v>
                  </c:pt>
                  <c:pt idx="2287">
                    <c:v>16.74</c:v>
                  </c:pt>
                  <c:pt idx="2288">
                    <c:v>34.43</c:v>
                  </c:pt>
                  <c:pt idx="2289">
                    <c:v>34.1</c:v>
                  </c:pt>
                  <c:pt idx="2290">
                    <c:v>19.3</c:v>
                  </c:pt>
                  <c:pt idx="2291">
                    <c:v>33.66</c:v>
                  </c:pt>
                  <c:pt idx="2292">
                    <c:v>33.33</c:v>
                  </c:pt>
                  <c:pt idx="2293">
                    <c:v>21.84</c:v>
                  </c:pt>
                  <c:pt idx="2294">
                    <c:v>16.87</c:v>
                  </c:pt>
                  <c:pt idx="2295">
                    <c:v>30.14</c:v>
                  </c:pt>
                  <c:pt idx="2296">
                    <c:v>23.21</c:v>
                  </c:pt>
                  <c:pt idx="2297">
                    <c:v>17.17</c:v>
                  </c:pt>
                  <c:pt idx="2298">
                    <c:v>15.61</c:v>
                  </c:pt>
                  <c:pt idx="2299">
                    <c:v>17.98</c:v>
                  </c:pt>
                  <c:pt idx="2300">
                    <c:v>21.64</c:v>
                  </c:pt>
                  <c:pt idx="2301">
                    <c:v>16.4</c:v>
                  </c:pt>
                  <c:pt idx="2302">
                    <c:v>15.77</c:v>
                  </c:pt>
                  <c:pt idx="2303">
                    <c:v>18.27</c:v>
                  </c:pt>
                  <c:pt idx="2304">
                    <c:v>16.49</c:v>
                  </c:pt>
                  <c:pt idx="2305">
                    <c:v>16.14</c:v>
                  </c:pt>
                  <c:pt idx="2306">
                    <c:v>20.85</c:v>
                  </c:pt>
                  <c:pt idx="2307">
                    <c:v>15.88</c:v>
                  </c:pt>
                  <c:pt idx="2308">
                    <c:v>20.66</c:v>
                  </c:pt>
                  <c:pt idx="2309">
                    <c:v>20.4</c:v>
                  </c:pt>
                  <c:pt idx="2310">
                    <c:v>25.19</c:v>
                  </c:pt>
                  <c:pt idx="2311">
                    <c:v>20.54</c:v>
                  </c:pt>
                  <c:pt idx="2312">
                    <c:v>20.13</c:v>
                  </c:pt>
                  <c:pt idx="2313">
                    <c:v>18.93</c:v>
                  </c:pt>
                  <c:pt idx="2314">
                    <c:v>24.14</c:v>
                  </c:pt>
                  <c:pt idx="2315">
                    <c:v>25.03</c:v>
                  </c:pt>
                  <c:pt idx="2316">
                    <c:v>20.47</c:v>
                  </c:pt>
                  <c:pt idx="2317">
                    <c:v>18.82</c:v>
                  </c:pt>
                  <c:pt idx="2318">
                    <c:v>17.08</c:v>
                  </c:pt>
                  <c:pt idx="2319">
                    <c:v>19.21</c:v>
                  </c:pt>
                  <c:pt idx="2320">
                    <c:v>17.86</c:v>
                  </c:pt>
                  <c:pt idx="2321">
                    <c:v>21.38</c:v>
                  </c:pt>
                  <c:pt idx="2322">
                    <c:v>23.35</c:v>
                  </c:pt>
                  <c:pt idx="2323">
                    <c:v>22.24</c:v>
                  </c:pt>
                  <c:pt idx="2324">
                    <c:v>24.76</c:v>
                  </c:pt>
                  <c:pt idx="2325">
                    <c:v>20.1</c:v>
                  </c:pt>
                  <c:pt idx="2326">
                    <c:v>21.77</c:v>
                  </c:pt>
                  <c:pt idx="2327">
                    <c:v>17.82</c:v>
                  </c:pt>
                  <c:pt idx="2328">
                    <c:v>17.07</c:v>
                  </c:pt>
                  <c:pt idx="2329">
                    <c:v>22.24</c:v>
                  </c:pt>
                  <c:pt idx="2330">
                    <c:v>22.34</c:v>
                  </c:pt>
                  <c:pt idx="2331">
                    <c:v>17.7</c:v>
                  </c:pt>
                  <c:pt idx="2332">
                    <c:v>16.47</c:v>
                  </c:pt>
                  <c:pt idx="2333">
                    <c:v>17.6</c:v>
                  </c:pt>
                  <c:pt idx="2334">
                    <c:v>17.58</c:v>
                  </c:pt>
                </c:lvl>
                <c:lvl>
                  <c:pt idx="0">
                    <c:v>Kelly</c:v>
                  </c:pt>
                  <c:pt idx="1">
                    <c:v>Matthew D</c:v>
                  </c:pt>
                  <c:pt idx="2">
                    <c:v>Phil</c:v>
                  </c:pt>
                  <c:pt idx="3">
                    <c:v>Kelsey</c:v>
                  </c:pt>
                  <c:pt idx="4">
                    <c:v>Kristyn</c:v>
                  </c:pt>
                  <c:pt idx="5">
                    <c:v>Russell B.</c:v>
                  </c:pt>
                  <c:pt idx="6">
                    <c:v>Scott</c:v>
                  </c:pt>
                  <c:pt idx="7">
                    <c:v>Stephen</c:v>
                  </c:pt>
                  <c:pt idx="8">
                    <c:v>Patrick R.</c:v>
                  </c:pt>
                  <c:pt idx="9">
                    <c:v>Brooke N.</c:v>
                  </c:pt>
                  <c:pt idx="10">
                    <c:v>Paola Andrea</c:v>
                  </c:pt>
                  <c:pt idx="11">
                    <c:v>David</c:v>
                  </c:pt>
                  <c:pt idx="12">
                    <c:v>Wade</c:v>
                  </c:pt>
                  <c:pt idx="13">
                    <c:v>Franklin</c:v>
                  </c:pt>
                  <c:pt idx="14">
                    <c:v>Leilani M.</c:v>
                  </c:pt>
                  <c:pt idx="15">
                    <c:v>Philippe</c:v>
                  </c:pt>
                  <c:pt idx="16">
                    <c:v>Jennifer A.</c:v>
                  </c:pt>
                  <c:pt idx="17">
                    <c:v>Christina M.</c:v>
                  </c:pt>
                  <c:pt idx="18">
                    <c:v>Said Sr.</c:v>
                  </c:pt>
                  <c:pt idx="19">
                    <c:v>John</c:v>
                  </c:pt>
                  <c:pt idx="20">
                    <c:v>Myles</c:v>
                  </c:pt>
                  <c:pt idx="21">
                    <c:v>Madelyn C</c:v>
                  </c:pt>
                  <c:pt idx="22">
                    <c:v>Nicole</c:v>
                  </c:pt>
                  <c:pt idx="23">
                    <c:v>Eric A.</c:v>
                  </c:pt>
                  <c:pt idx="24">
                    <c:v>Emiliano I.</c:v>
                  </c:pt>
                  <c:pt idx="25">
                    <c:v>Adam</c:v>
                  </c:pt>
                  <c:pt idx="26">
                    <c:v>Zach</c:v>
                  </c:pt>
                  <c:pt idx="27">
                    <c:v>Stephanie W.</c:v>
                  </c:pt>
                  <c:pt idx="28">
                    <c:v>Stephen</c:v>
                  </c:pt>
                  <c:pt idx="29">
                    <c:v>Natalie</c:v>
                  </c:pt>
                  <c:pt idx="30">
                    <c:v>Nicole J.</c:v>
                  </c:pt>
                  <c:pt idx="31">
                    <c:v>Jefferson D</c:v>
                  </c:pt>
                  <c:pt idx="32">
                    <c:v>Brendan D.</c:v>
                  </c:pt>
                  <c:pt idx="33">
                    <c:v>Courtney</c:v>
                  </c:pt>
                  <c:pt idx="34">
                    <c:v>Sydney L.</c:v>
                  </c:pt>
                  <c:pt idx="35">
                    <c:v>Julien</c:v>
                  </c:pt>
                  <c:pt idx="36">
                    <c:v>Ryan M</c:v>
                  </c:pt>
                  <c:pt idx="37">
                    <c:v>Anna H.</c:v>
                  </c:pt>
                  <c:pt idx="38">
                    <c:v>Samantha</c:v>
                  </c:pt>
                  <c:pt idx="39">
                    <c:v>Robert</c:v>
                  </c:pt>
                  <c:pt idx="40">
                    <c:v>James R.</c:v>
                  </c:pt>
                  <c:pt idx="41">
                    <c:v>Roseann</c:v>
                  </c:pt>
                  <c:pt idx="42">
                    <c:v>Nicole</c:v>
                  </c:pt>
                  <c:pt idx="43">
                    <c:v>Spencer</c:v>
                  </c:pt>
                  <c:pt idx="44">
                    <c:v>Eric W</c:v>
                  </c:pt>
                  <c:pt idx="45">
                    <c:v>Brianna L</c:v>
                  </c:pt>
                  <c:pt idx="46">
                    <c:v>Thomas J.</c:v>
                  </c:pt>
                  <c:pt idx="47">
                    <c:v>Melissa L</c:v>
                  </c:pt>
                  <c:pt idx="48">
                    <c:v>Flavio</c:v>
                  </c:pt>
                  <c:pt idx="49">
                    <c:v>Ryan</c:v>
                  </c:pt>
                  <c:pt idx="50">
                    <c:v>Anthony J.</c:v>
                  </c:pt>
                  <c:pt idx="51">
                    <c:v>Alex</c:v>
                  </c:pt>
                  <c:pt idx="52">
                    <c:v>David</c:v>
                  </c:pt>
                  <c:pt idx="53">
                    <c:v>Andrew B</c:v>
                  </c:pt>
                  <c:pt idx="54">
                    <c:v>Dara E</c:v>
                  </c:pt>
                  <c:pt idx="55">
                    <c:v>Inna</c:v>
                  </c:pt>
                  <c:pt idx="56">
                    <c:v>Ari</c:v>
                  </c:pt>
                  <c:pt idx="57">
                    <c:v>Lindsey</c:v>
                  </c:pt>
                  <c:pt idx="58">
                    <c:v>Kenny</c:v>
                  </c:pt>
                  <c:pt idx="59">
                    <c:v>Louise</c:v>
                  </c:pt>
                  <c:pt idx="60">
                    <c:v>Cameron</c:v>
                  </c:pt>
                  <c:pt idx="61">
                    <c:v>Katie T.</c:v>
                  </c:pt>
                  <c:pt idx="62">
                    <c:v>Casey</c:v>
                  </c:pt>
                  <c:pt idx="63">
                    <c:v>David</c:v>
                  </c:pt>
                  <c:pt idx="64">
                    <c:v>Bryson C.</c:v>
                  </c:pt>
                  <c:pt idx="65">
                    <c:v>Megan</c:v>
                  </c:pt>
                  <c:pt idx="66">
                    <c:v>Daniel</c:v>
                  </c:pt>
                  <c:pt idx="67">
                    <c:v>Steven M.</c:v>
                  </c:pt>
                  <c:pt idx="68">
                    <c:v>Jenna L.</c:v>
                  </c:pt>
                  <c:pt idx="69">
                    <c:v>Freeman</c:v>
                  </c:pt>
                  <c:pt idx="70">
                    <c:v>Jeff</c:v>
                  </c:pt>
                  <c:pt idx="71">
                    <c:v>Elenilton V. Sr.</c:v>
                  </c:pt>
                  <c:pt idx="72">
                    <c:v>Maurya</c:v>
                  </c:pt>
                  <c:pt idx="73">
                    <c:v>Samantha C</c:v>
                  </c:pt>
                  <c:pt idx="74">
                    <c:v>Bethany A</c:v>
                  </c:pt>
                  <c:pt idx="75">
                    <c:v>Yves</c:v>
                  </c:pt>
                  <c:pt idx="76">
                    <c:v>Danielle</c:v>
                  </c:pt>
                  <c:pt idx="77">
                    <c:v>Julia</c:v>
                  </c:pt>
                  <c:pt idx="78">
                    <c:v>Joshua</c:v>
                  </c:pt>
                  <c:pt idx="79">
                    <c:v>Jennifer</c:v>
                  </c:pt>
                  <c:pt idx="80">
                    <c:v>Gwen M.</c:v>
                  </c:pt>
                  <c:pt idx="81">
                    <c:v>Patrick</c:v>
                  </c:pt>
                  <c:pt idx="82">
                    <c:v>Kate</c:v>
                  </c:pt>
                  <c:pt idx="83">
                    <c:v>Kevin</c:v>
                  </c:pt>
                  <c:pt idx="84">
                    <c:v>Stephen II</c:v>
                  </c:pt>
                  <c:pt idx="85">
                    <c:v>Philip</c:v>
                  </c:pt>
                  <c:pt idx="86">
                    <c:v>Brett A</c:v>
                  </c:pt>
                  <c:pt idx="87">
                    <c:v>Rebecca</c:v>
                  </c:pt>
                  <c:pt idx="88">
                    <c:v>Kelley</c:v>
                  </c:pt>
                  <c:pt idx="89">
                    <c:v>Abigail K</c:v>
                  </c:pt>
                  <c:pt idx="90">
                    <c:v>Hope</c:v>
                  </c:pt>
                  <c:pt idx="91">
                    <c:v>Elyse M.</c:v>
                  </c:pt>
                  <c:pt idx="92">
                    <c:v>Nicholas</c:v>
                  </c:pt>
                  <c:pt idx="93">
                    <c:v>David</c:v>
                  </c:pt>
                  <c:pt idx="94">
                    <c:v>Natalie</c:v>
                  </c:pt>
                  <c:pt idx="95">
                    <c:v>Thomas</c:v>
                  </c:pt>
                  <c:pt idx="96">
                    <c:v>Pamela J.</c:v>
                  </c:pt>
                  <c:pt idx="97">
                    <c:v>Jessica</c:v>
                  </c:pt>
                  <c:pt idx="98">
                    <c:v>Ron N</c:v>
                  </c:pt>
                  <c:pt idx="99">
                    <c:v>Daniel</c:v>
                  </c:pt>
                  <c:pt idx="100">
                    <c:v>Brian</c:v>
                  </c:pt>
                  <c:pt idx="101">
                    <c:v>Sari</c:v>
                  </c:pt>
                  <c:pt idx="102">
                    <c:v>Robert M.</c:v>
                  </c:pt>
                  <c:pt idx="103">
                    <c:v>Ricardo</c:v>
                  </c:pt>
                  <c:pt idx="104">
                    <c:v>Gedion</c:v>
                  </c:pt>
                  <c:pt idx="105">
                    <c:v>Mark</c:v>
                  </c:pt>
                  <c:pt idx="106">
                    <c:v>Gamini P.</c:v>
                  </c:pt>
                  <c:pt idx="107">
                    <c:v>Emily J</c:v>
                  </c:pt>
                  <c:pt idx="108">
                    <c:v>Amanda</c:v>
                  </c:pt>
                  <c:pt idx="109">
                    <c:v>Nicholas</c:v>
                  </c:pt>
                  <c:pt idx="110">
                    <c:v>Knox</c:v>
                  </c:pt>
                  <c:pt idx="111">
                    <c:v>Yianna</c:v>
                  </c:pt>
                  <c:pt idx="112">
                    <c:v>Roberta</c:v>
                  </c:pt>
                  <c:pt idx="113">
                    <c:v>Benjamin P.</c:v>
                  </c:pt>
                  <c:pt idx="114">
                    <c:v>Craig</c:v>
                  </c:pt>
                  <c:pt idx="115">
                    <c:v>Ann</c:v>
                  </c:pt>
                  <c:pt idx="116">
                    <c:v>Jamie P</c:v>
                  </c:pt>
                  <c:pt idx="117">
                    <c:v>John</c:v>
                  </c:pt>
                  <c:pt idx="118">
                    <c:v>Charlie</c:v>
                  </c:pt>
                  <c:pt idx="119">
                    <c:v>Meb</c:v>
                  </c:pt>
                  <c:pt idx="120">
                    <c:v>Aaqib L.</c:v>
                  </c:pt>
                  <c:pt idx="121">
                    <c:v>Craig A.</c:v>
                  </c:pt>
                  <c:pt idx="122">
                    <c:v>Meredith</c:v>
                  </c:pt>
                  <c:pt idx="123">
                    <c:v>Doug</c:v>
                  </c:pt>
                  <c:pt idx="124">
                    <c:v>Elizabeth J.</c:v>
                  </c:pt>
                  <c:pt idx="125">
                    <c:v>Matthew P</c:v>
                  </c:pt>
                  <c:pt idx="126">
                    <c:v>Guillermo Sr.</c:v>
                  </c:pt>
                  <c:pt idx="127">
                    <c:v>Ryan C</c:v>
                  </c:pt>
                  <c:pt idx="128">
                    <c:v>Dane</c:v>
                  </c:pt>
                  <c:pt idx="129">
                    <c:v>Jonas</c:v>
                  </c:pt>
                  <c:pt idx="130">
                    <c:v>George E</c:v>
                  </c:pt>
                  <c:pt idx="131">
                    <c:v>Sara S</c:v>
                  </c:pt>
                  <c:pt idx="132">
                    <c:v>Nick</c:v>
                  </c:pt>
                  <c:pt idx="133">
                    <c:v>Timothy</c:v>
                  </c:pt>
                  <c:pt idx="134">
                    <c:v>Becky L</c:v>
                  </c:pt>
                  <c:pt idx="135">
                    <c:v>Steph K.</c:v>
                  </c:pt>
                  <c:pt idx="136">
                    <c:v>Kristine B.</c:v>
                  </c:pt>
                  <c:pt idx="137">
                    <c:v>Taylor B</c:v>
                  </c:pt>
                  <c:pt idx="138">
                    <c:v>William</c:v>
                  </c:pt>
                  <c:pt idx="139">
                    <c:v>Sage</c:v>
                  </c:pt>
                  <c:pt idx="140">
                    <c:v>Cole</c:v>
                  </c:pt>
                  <c:pt idx="141">
                    <c:v>Jesse</c:v>
                  </c:pt>
                  <c:pt idx="142">
                    <c:v>Tammi J.</c:v>
                  </c:pt>
                  <c:pt idx="143">
                    <c:v>Matthew S.</c:v>
                  </c:pt>
                  <c:pt idx="144">
                    <c:v>Eric</c:v>
                  </c:pt>
                  <c:pt idx="145">
                    <c:v>Valeria R</c:v>
                  </c:pt>
                  <c:pt idx="146">
                    <c:v>Michael P</c:v>
                  </c:pt>
                  <c:pt idx="147">
                    <c:v>Rami</c:v>
                  </c:pt>
                  <c:pt idx="148">
                    <c:v>Denis</c:v>
                  </c:pt>
                  <c:pt idx="149">
                    <c:v>Brian E</c:v>
                  </c:pt>
                  <c:pt idx="150">
                    <c:v>Bonnie</c:v>
                  </c:pt>
                  <c:pt idx="151">
                    <c:v>Michael P</c:v>
                  </c:pt>
                  <c:pt idx="152">
                    <c:v>Paul</c:v>
                  </c:pt>
                  <c:pt idx="153">
                    <c:v>Michael</c:v>
                  </c:pt>
                  <c:pt idx="154">
                    <c:v>Samuel</c:v>
                  </c:pt>
                  <c:pt idx="155">
                    <c:v>Matthew</c:v>
                  </c:pt>
                  <c:pt idx="156">
                    <c:v>Daniel</c:v>
                  </c:pt>
                  <c:pt idx="157">
                    <c:v>Syndy</c:v>
                  </c:pt>
                  <c:pt idx="158">
                    <c:v>Aleksandra</c:v>
                  </c:pt>
                  <c:pt idx="159">
                    <c:v>Steeve T Sr.</c:v>
                  </c:pt>
                  <c:pt idx="160">
                    <c:v>Richard</c:v>
                  </c:pt>
                  <c:pt idx="161">
                    <c:v>Aaron T</c:v>
                  </c:pt>
                  <c:pt idx="162">
                    <c:v>Akira</c:v>
                  </c:pt>
                  <c:pt idx="163">
                    <c:v>Ben</c:v>
                  </c:pt>
                  <c:pt idx="164">
                    <c:v>Jana</c:v>
                  </c:pt>
                  <c:pt idx="165">
                    <c:v>Jay T.</c:v>
                  </c:pt>
                  <c:pt idx="166">
                    <c:v>Marie-Helene</c:v>
                  </c:pt>
                  <c:pt idx="167">
                    <c:v>Bret R</c:v>
                  </c:pt>
                  <c:pt idx="168">
                    <c:v>Gardner L</c:v>
                  </c:pt>
                  <c:pt idx="169">
                    <c:v>Bobby</c:v>
                  </c:pt>
                  <c:pt idx="170">
                    <c:v>Natalie</c:v>
                  </c:pt>
                  <c:pt idx="171">
                    <c:v>Lina</c:v>
                  </c:pt>
                  <c:pt idx="172">
                    <c:v>Zebulon</c:v>
                  </c:pt>
                  <c:pt idx="173">
                    <c:v>Amanda</c:v>
                  </c:pt>
                  <c:pt idx="174">
                    <c:v>Greg</c:v>
                  </c:pt>
                  <c:pt idx="175">
                    <c:v>John</c:v>
                  </c:pt>
                  <c:pt idx="176">
                    <c:v>Kelsey A.</c:v>
                  </c:pt>
                  <c:pt idx="177">
                    <c:v>Bronwen L</c:v>
                  </c:pt>
                  <c:pt idx="178">
                    <c:v>Manuela</c:v>
                  </c:pt>
                  <c:pt idx="179">
                    <c:v>Jennifer L</c:v>
                  </c:pt>
                  <c:pt idx="180">
                    <c:v>Abby W.</c:v>
                  </c:pt>
                  <c:pt idx="181">
                    <c:v>Tyler</c:v>
                  </c:pt>
                  <c:pt idx="182">
                    <c:v>Jeffrey</c:v>
                  </c:pt>
                  <c:pt idx="183">
                    <c:v>Matthew F</c:v>
                  </c:pt>
                  <c:pt idx="184">
                    <c:v>Ryan J.</c:v>
                  </c:pt>
                  <c:pt idx="185">
                    <c:v>Amy</c:v>
                  </c:pt>
                  <c:pt idx="186">
                    <c:v>Andrew P</c:v>
                  </c:pt>
                  <c:pt idx="187">
                    <c:v>George M. V</c:v>
                  </c:pt>
                  <c:pt idx="188">
                    <c:v>Sarah</c:v>
                  </c:pt>
                  <c:pt idx="189">
                    <c:v>Lara</c:v>
                  </c:pt>
                  <c:pt idx="190">
                    <c:v>Sebastien</c:v>
                  </c:pt>
                  <c:pt idx="191">
                    <c:v>Padraig</c:v>
                  </c:pt>
                  <c:pt idx="192">
                    <c:v>Heather</c:v>
                  </c:pt>
                  <c:pt idx="193">
                    <c:v>Jorge</c:v>
                  </c:pt>
                  <c:pt idx="194">
                    <c:v>Jack R</c:v>
                  </c:pt>
                  <c:pt idx="195">
                    <c:v>Felix</c:v>
                  </c:pt>
                  <c:pt idx="196">
                    <c:v>Christopher C</c:v>
                  </c:pt>
                  <c:pt idx="197">
                    <c:v>Jesse</c:v>
                  </c:pt>
                  <c:pt idx="198">
                    <c:v>Jill</c:v>
                  </c:pt>
                  <c:pt idx="199">
                    <c:v>William</c:v>
                  </c:pt>
                  <c:pt idx="200">
                    <c:v>Alejandro</c:v>
                  </c:pt>
                  <c:pt idx="201">
                    <c:v>Ian E.</c:v>
                  </c:pt>
                  <c:pt idx="202">
                    <c:v>Hector Sr.</c:v>
                  </c:pt>
                  <c:pt idx="203">
                    <c:v>Rebecca</c:v>
                  </c:pt>
                  <c:pt idx="204">
                    <c:v>Matt</c:v>
                  </c:pt>
                  <c:pt idx="205">
                    <c:v>Elizabeth H</c:v>
                  </c:pt>
                  <c:pt idx="206">
                    <c:v>Grace</c:v>
                  </c:pt>
                  <c:pt idx="207">
                    <c:v>Jaime</c:v>
                  </c:pt>
                  <c:pt idx="208">
                    <c:v>Calesse</c:v>
                  </c:pt>
                  <c:pt idx="209">
                    <c:v>Kate L</c:v>
                  </c:pt>
                  <c:pt idx="210">
                    <c:v>Sergey</c:v>
                  </c:pt>
                  <c:pt idx="211">
                    <c:v>Timothy V</c:v>
                  </c:pt>
                  <c:pt idx="212">
                    <c:v>Andrew S</c:v>
                  </c:pt>
                  <c:pt idx="213">
                    <c:v>Matthew D</c:v>
                  </c:pt>
                  <c:pt idx="214">
                    <c:v>Jessica</c:v>
                  </c:pt>
                  <c:pt idx="215">
                    <c:v>Lawrence</c:v>
                  </c:pt>
                  <c:pt idx="216">
                    <c:v>Alex</c:v>
                  </c:pt>
                  <c:pt idx="217">
                    <c:v>Kevin</c:v>
                  </c:pt>
                  <c:pt idx="218">
                    <c:v>Gavin M.</c:v>
                  </c:pt>
                  <c:pt idx="219">
                    <c:v>Rick E</c:v>
                  </c:pt>
                  <c:pt idx="220">
                    <c:v>Andrea H.</c:v>
                  </c:pt>
                  <c:pt idx="221">
                    <c:v>Anthony S</c:v>
                  </c:pt>
                  <c:pt idx="222">
                    <c:v>Erik</c:v>
                  </c:pt>
                  <c:pt idx="223">
                    <c:v>Kiley D</c:v>
                  </c:pt>
                  <c:pt idx="224">
                    <c:v>Jennifer</c:v>
                  </c:pt>
                  <c:pt idx="225">
                    <c:v>Chris</c:v>
                  </c:pt>
                  <c:pt idx="226">
                    <c:v>Marian M.</c:v>
                  </c:pt>
                  <c:pt idx="227">
                    <c:v>Jeremy</c:v>
                  </c:pt>
                  <c:pt idx="228">
                    <c:v>Allison H</c:v>
                  </c:pt>
                  <c:pt idx="229">
                    <c:v>Elizabeth</c:v>
                  </c:pt>
                  <c:pt idx="230">
                    <c:v>Andrew</c:v>
                  </c:pt>
                  <c:pt idx="231">
                    <c:v>Anders J</c:v>
                  </c:pt>
                  <c:pt idx="232">
                    <c:v>Sean</c:v>
                  </c:pt>
                  <c:pt idx="233">
                    <c:v>Brian M.</c:v>
                  </c:pt>
                  <c:pt idx="234">
                    <c:v>Jeremy</c:v>
                  </c:pt>
                  <c:pt idx="235">
                    <c:v>Susannah</c:v>
                  </c:pt>
                  <c:pt idx="236">
                    <c:v>Randy</c:v>
                  </c:pt>
                  <c:pt idx="237">
                    <c:v>Leslie</c:v>
                  </c:pt>
                  <c:pt idx="238">
                    <c:v>Brittany L.</c:v>
                  </c:pt>
                  <c:pt idx="239">
                    <c:v>Cassie J.</c:v>
                  </c:pt>
                  <c:pt idx="240">
                    <c:v>Peter W</c:v>
                  </c:pt>
                  <c:pt idx="241">
                    <c:v>Douglas</c:v>
                  </c:pt>
                  <c:pt idx="242">
                    <c:v>Dan</c:v>
                  </c:pt>
                  <c:pt idx="243">
                    <c:v>Dan M.</c:v>
                  </c:pt>
                  <c:pt idx="244">
                    <c:v>Eric L.</c:v>
                  </c:pt>
                  <c:pt idx="245">
                    <c:v>Les J</c:v>
                  </c:pt>
                  <c:pt idx="246">
                    <c:v>Stephanie</c:v>
                  </c:pt>
                  <c:pt idx="247">
                    <c:v>Melissa Y</c:v>
                  </c:pt>
                  <c:pt idx="248">
                    <c:v>Ashley</c:v>
                  </c:pt>
                  <c:pt idx="249">
                    <c:v>Stephanie M.</c:v>
                  </c:pt>
                  <c:pt idx="250">
                    <c:v>Kylie</c:v>
                  </c:pt>
                  <c:pt idx="251">
                    <c:v>Kelly</c:v>
                  </c:pt>
                  <c:pt idx="252">
                    <c:v>Carrie</c:v>
                  </c:pt>
                  <c:pt idx="253">
                    <c:v>Alex</c:v>
                  </c:pt>
                  <c:pt idx="254">
                    <c:v>Zach S</c:v>
                  </c:pt>
                  <c:pt idx="255">
                    <c:v>Alan</c:v>
                  </c:pt>
                  <c:pt idx="256">
                    <c:v>Nate</c:v>
                  </c:pt>
                  <c:pt idx="257">
                    <c:v>Jesse G.</c:v>
                  </c:pt>
                  <c:pt idx="258">
                    <c:v>Jason</c:v>
                  </c:pt>
                  <c:pt idx="259">
                    <c:v>Megan A.</c:v>
                  </c:pt>
                  <c:pt idx="260">
                    <c:v>Luke M</c:v>
                  </c:pt>
                  <c:pt idx="261">
                    <c:v>Jacy D</c:v>
                  </c:pt>
                  <c:pt idx="262">
                    <c:v>Simon G.</c:v>
                  </c:pt>
                  <c:pt idx="263">
                    <c:v>Ainsley E.</c:v>
                  </c:pt>
                  <c:pt idx="264">
                    <c:v>Erica A.</c:v>
                  </c:pt>
                  <c:pt idx="265">
                    <c:v>Erik</c:v>
                  </c:pt>
                  <c:pt idx="266">
                    <c:v>Erin C.</c:v>
                  </c:pt>
                  <c:pt idx="267">
                    <c:v>Adrienne</c:v>
                  </c:pt>
                  <c:pt idx="268">
                    <c:v>Adam</c:v>
                  </c:pt>
                  <c:pt idx="269">
                    <c:v>Yutaka</c:v>
                  </c:pt>
                  <c:pt idx="270">
                    <c:v>Tyler M</c:v>
                  </c:pt>
                  <c:pt idx="271">
                    <c:v>Stephen</c:v>
                  </c:pt>
                  <c:pt idx="272">
                    <c:v>Andrew B.</c:v>
                  </c:pt>
                  <c:pt idx="273">
                    <c:v>James</c:v>
                  </c:pt>
                  <c:pt idx="274">
                    <c:v>Shawn P.</c:v>
                  </c:pt>
                  <c:pt idx="275">
                    <c:v>Matt</c:v>
                  </c:pt>
                  <c:pt idx="276">
                    <c:v>Nathaniel</c:v>
                  </c:pt>
                  <c:pt idx="277">
                    <c:v>Kevin D.</c:v>
                  </c:pt>
                  <c:pt idx="278">
                    <c:v>Joan</c:v>
                  </c:pt>
                  <c:pt idx="279">
                    <c:v>Christopher A</c:v>
                  </c:pt>
                  <c:pt idx="280">
                    <c:v>Kacy L.</c:v>
                  </c:pt>
                  <c:pt idx="281">
                    <c:v>Benjamin H.</c:v>
                  </c:pt>
                  <c:pt idx="282">
                    <c:v>Xaviour J.</c:v>
                  </c:pt>
                  <c:pt idx="283">
                    <c:v>Michael T.</c:v>
                  </c:pt>
                  <c:pt idx="284">
                    <c:v>Bradley</c:v>
                  </c:pt>
                  <c:pt idx="285">
                    <c:v>Andrea</c:v>
                  </c:pt>
                  <c:pt idx="286">
                    <c:v>Nancy M</c:v>
                  </c:pt>
                  <c:pt idx="287">
                    <c:v>Matt</c:v>
                  </c:pt>
                  <c:pt idx="288">
                    <c:v>Lee</c:v>
                  </c:pt>
                  <c:pt idx="289">
                    <c:v>Chris</c:v>
                  </c:pt>
                  <c:pt idx="290">
                    <c:v>Erik T.</c:v>
                  </c:pt>
                  <c:pt idx="291">
                    <c:v>Rod W</c:v>
                  </c:pt>
                  <c:pt idx="292">
                    <c:v>Joey</c:v>
                  </c:pt>
                  <c:pt idx="293">
                    <c:v>Hillary L.</c:v>
                  </c:pt>
                  <c:pt idx="294">
                    <c:v>Eric J</c:v>
                  </c:pt>
                  <c:pt idx="295">
                    <c:v>Nicolas</c:v>
                  </c:pt>
                  <c:pt idx="296">
                    <c:v>Marcel</c:v>
                  </c:pt>
                  <c:pt idx="297">
                    <c:v>Ashley N</c:v>
                  </c:pt>
                  <c:pt idx="298">
                    <c:v>Evan D</c:v>
                  </c:pt>
                  <c:pt idx="299">
                    <c:v>Krisana</c:v>
                  </c:pt>
                  <c:pt idx="300">
                    <c:v>Kyle</c:v>
                  </c:pt>
                  <c:pt idx="301">
                    <c:v>Kate</c:v>
                  </c:pt>
                  <c:pt idx="302">
                    <c:v>Martin A.</c:v>
                  </c:pt>
                  <c:pt idx="303">
                    <c:v>Stacey</c:v>
                  </c:pt>
                  <c:pt idx="304">
                    <c:v>Christine</c:v>
                  </c:pt>
                  <c:pt idx="305">
                    <c:v>Sarah C.</c:v>
                  </c:pt>
                  <c:pt idx="306">
                    <c:v>Megan</c:v>
                  </c:pt>
                  <c:pt idx="307">
                    <c:v>Jason W</c:v>
                  </c:pt>
                  <c:pt idx="308">
                    <c:v>Michele</c:v>
                  </c:pt>
                  <c:pt idx="309">
                    <c:v>Nikki</c:v>
                  </c:pt>
                  <c:pt idx="310">
                    <c:v>Philip J.</c:v>
                  </c:pt>
                  <c:pt idx="311">
                    <c:v>Bryan L</c:v>
                  </c:pt>
                  <c:pt idx="312">
                    <c:v>Timothy F</c:v>
                  </c:pt>
                  <c:pt idx="313">
                    <c:v>Angielyn M</c:v>
                  </c:pt>
                  <c:pt idx="314">
                    <c:v>Jeanie M.</c:v>
                  </c:pt>
                  <c:pt idx="315">
                    <c:v>Greg</c:v>
                  </c:pt>
                  <c:pt idx="316">
                    <c:v>John</c:v>
                  </c:pt>
                  <c:pt idx="317">
                    <c:v>Aliaksandr</c:v>
                  </c:pt>
                  <c:pt idx="318">
                    <c:v>Jason M.</c:v>
                  </c:pt>
                  <c:pt idx="319">
                    <c:v>Sheera K</c:v>
                  </c:pt>
                  <c:pt idx="320">
                    <c:v>Janice</c:v>
                  </c:pt>
                  <c:pt idx="321">
                    <c:v>Timothy G.</c:v>
                  </c:pt>
                  <c:pt idx="322">
                    <c:v>Alan R</c:v>
                  </c:pt>
                  <c:pt idx="323">
                    <c:v>Michael</c:v>
                  </c:pt>
                  <c:pt idx="324">
                    <c:v>Marie-France</c:v>
                  </c:pt>
                  <c:pt idx="325">
                    <c:v>Erik F.</c:v>
                  </c:pt>
                  <c:pt idx="326">
                    <c:v>Andrew</c:v>
                  </c:pt>
                  <c:pt idx="327">
                    <c:v>Anthony</c:v>
                  </c:pt>
                  <c:pt idx="328">
                    <c:v>Chris</c:v>
                  </c:pt>
                  <c:pt idx="329">
                    <c:v>Yu</c:v>
                  </c:pt>
                  <c:pt idx="330">
                    <c:v>Caleb N</c:v>
                  </c:pt>
                  <c:pt idx="331">
                    <c:v>Jason M.</c:v>
                  </c:pt>
                  <c:pt idx="332">
                    <c:v>Angela R</c:v>
                  </c:pt>
                  <c:pt idx="333">
                    <c:v>Keith J</c:v>
                  </c:pt>
                  <c:pt idx="334">
                    <c:v>Emma</c:v>
                  </c:pt>
                  <c:pt idx="335">
                    <c:v>Nathan A</c:v>
                  </c:pt>
                  <c:pt idx="336">
                    <c:v>Kathryn</c:v>
                  </c:pt>
                  <c:pt idx="337">
                    <c:v>Elizabeth H.</c:v>
                  </c:pt>
                  <c:pt idx="338">
                    <c:v>Ben</c:v>
                  </c:pt>
                  <c:pt idx="339">
                    <c:v>Cheryl A</c:v>
                  </c:pt>
                  <c:pt idx="340">
                    <c:v>Kimberly A</c:v>
                  </c:pt>
                  <c:pt idx="341">
                    <c:v>Cynthia</c:v>
                  </c:pt>
                  <c:pt idx="342">
                    <c:v>Jessica</c:v>
                  </c:pt>
                  <c:pt idx="343">
                    <c:v>Bruce</c:v>
                  </c:pt>
                  <c:pt idx="344">
                    <c:v>Allison</c:v>
                  </c:pt>
                  <c:pt idx="345">
                    <c:v>Alex</c:v>
                  </c:pt>
                  <c:pt idx="346">
                    <c:v>Gabriela</c:v>
                  </c:pt>
                  <c:pt idx="347">
                    <c:v>Sharon</c:v>
                  </c:pt>
                  <c:pt idx="348">
                    <c:v>Jason A</c:v>
                  </c:pt>
                  <c:pt idx="349">
                    <c:v>Chelsey C.</c:v>
                  </c:pt>
                  <c:pt idx="350">
                    <c:v>Devon A.</c:v>
                  </c:pt>
                  <c:pt idx="351">
                    <c:v>Joni L</c:v>
                  </c:pt>
                  <c:pt idx="352">
                    <c:v>Colin</c:v>
                  </c:pt>
                  <c:pt idx="353">
                    <c:v>Rachael</c:v>
                  </c:pt>
                  <c:pt idx="354">
                    <c:v>Maricela</c:v>
                  </c:pt>
                  <c:pt idx="355">
                    <c:v>Marie</c:v>
                  </c:pt>
                  <c:pt idx="356">
                    <c:v>Frank</c:v>
                  </c:pt>
                  <c:pt idx="357">
                    <c:v>Jeffry</c:v>
                  </c:pt>
                  <c:pt idx="358">
                    <c:v>Mike</c:v>
                  </c:pt>
                  <c:pt idx="359">
                    <c:v>Rick</c:v>
                  </c:pt>
                  <c:pt idx="360">
                    <c:v>Pierre-Michel</c:v>
                  </c:pt>
                  <c:pt idx="361">
                    <c:v>Daniel</c:v>
                  </c:pt>
                  <c:pt idx="362">
                    <c:v>Brian L.</c:v>
                  </c:pt>
                  <c:pt idx="363">
                    <c:v>Morgan M.</c:v>
                  </c:pt>
                  <c:pt idx="364">
                    <c:v>Caroline</c:v>
                  </c:pt>
                  <c:pt idx="365">
                    <c:v>Drew T.</c:v>
                  </c:pt>
                  <c:pt idx="366">
                    <c:v>Austin W</c:v>
                  </c:pt>
                  <c:pt idx="367">
                    <c:v>Berenice</c:v>
                  </c:pt>
                  <c:pt idx="368">
                    <c:v>Kenneth A</c:v>
                  </c:pt>
                  <c:pt idx="369">
                    <c:v>Miguel</c:v>
                  </c:pt>
                  <c:pt idx="370">
                    <c:v>Hadley T.</c:v>
                  </c:pt>
                  <c:pt idx="371">
                    <c:v>Taylor</c:v>
                  </c:pt>
                  <c:pt idx="372">
                    <c:v>Tenielle M</c:v>
                  </c:pt>
                  <c:pt idx="373">
                    <c:v>Andrea</c:v>
                  </c:pt>
                  <c:pt idx="374">
                    <c:v>Nora P</c:v>
                  </c:pt>
                  <c:pt idx="375">
                    <c:v>Zachary</c:v>
                  </c:pt>
                  <c:pt idx="376">
                    <c:v>Michael</c:v>
                  </c:pt>
                  <c:pt idx="377">
                    <c:v>Alyssa K.</c:v>
                  </c:pt>
                  <c:pt idx="378">
                    <c:v>Heather</c:v>
                  </c:pt>
                  <c:pt idx="379">
                    <c:v>Dante</c:v>
                  </c:pt>
                  <c:pt idx="380">
                    <c:v>Sara E.</c:v>
                  </c:pt>
                  <c:pt idx="381">
                    <c:v>Scott</c:v>
                  </c:pt>
                  <c:pt idx="382">
                    <c:v>Sean</c:v>
                  </c:pt>
                  <c:pt idx="383">
                    <c:v>Danielle</c:v>
                  </c:pt>
                  <c:pt idx="384">
                    <c:v>Andrew D.</c:v>
                  </c:pt>
                  <c:pt idx="385">
                    <c:v>Joel D</c:v>
                  </c:pt>
                  <c:pt idx="386">
                    <c:v>Michelle</c:v>
                  </c:pt>
                  <c:pt idx="387">
                    <c:v>Michael J.</c:v>
                  </c:pt>
                  <c:pt idx="388">
                    <c:v>Nikki</c:v>
                  </c:pt>
                  <c:pt idx="389">
                    <c:v>Summer B.</c:v>
                  </c:pt>
                  <c:pt idx="390">
                    <c:v>Edward</c:v>
                  </c:pt>
                  <c:pt idx="391">
                    <c:v>Ryan</c:v>
                  </c:pt>
                  <c:pt idx="392">
                    <c:v>Kacee</c:v>
                  </c:pt>
                  <c:pt idx="393">
                    <c:v>Dave</c:v>
                  </c:pt>
                  <c:pt idx="394">
                    <c:v>Maryanna</c:v>
                  </c:pt>
                  <c:pt idx="395">
                    <c:v>Jessica H.</c:v>
                  </c:pt>
                  <c:pt idx="396">
                    <c:v>Deanna</c:v>
                  </c:pt>
                  <c:pt idx="397">
                    <c:v>Peter</c:v>
                  </c:pt>
                  <c:pt idx="398">
                    <c:v>Rebecca</c:v>
                  </c:pt>
                  <c:pt idx="399">
                    <c:v>Elizabeth M.</c:v>
                  </c:pt>
                  <c:pt idx="400">
                    <c:v>Gregory</c:v>
                  </c:pt>
                  <c:pt idx="401">
                    <c:v>Sarah E.</c:v>
                  </c:pt>
                  <c:pt idx="402">
                    <c:v>Anne Elise</c:v>
                  </c:pt>
                  <c:pt idx="403">
                    <c:v>Christopher R</c:v>
                  </c:pt>
                  <c:pt idx="404">
                    <c:v>Elliot</c:v>
                  </c:pt>
                  <c:pt idx="405">
                    <c:v>Christopher D.</c:v>
                  </c:pt>
                  <c:pt idx="406">
                    <c:v>Corey</c:v>
                  </c:pt>
                  <c:pt idx="407">
                    <c:v>Patrick D.</c:v>
                  </c:pt>
                  <c:pt idx="408">
                    <c:v>Anthony D.</c:v>
                  </c:pt>
                  <c:pt idx="409">
                    <c:v>Melissa</c:v>
                  </c:pt>
                  <c:pt idx="410">
                    <c:v>Raven</c:v>
                  </c:pt>
                  <c:pt idx="411">
                    <c:v>Christopher</c:v>
                  </c:pt>
                  <c:pt idx="412">
                    <c:v>Kendra A</c:v>
                  </c:pt>
                  <c:pt idx="413">
                    <c:v>Jordan</c:v>
                  </c:pt>
                  <c:pt idx="414">
                    <c:v>Nils</c:v>
                  </c:pt>
                  <c:pt idx="415">
                    <c:v>Scott</c:v>
                  </c:pt>
                  <c:pt idx="416">
                    <c:v>Angela</c:v>
                  </c:pt>
                  <c:pt idx="417">
                    <c:v>Allison</c:v>
                  </c:pt>
                  <c:pt idx="418">
                    <c:v>Caitlin O.</c:v>
                  </c:pt>
                  <c:pt idx="419">
                    <c:v>Tracy M</c:v>
                  </c:pt>
                  <c:pt idx="420">
                    <c:v>Dustin M.</c:v>
                  </c:pt>
                  <c:pt idx="421">
                    <c:v>Jenny</c:v>
                  </c:pt>
                  <c:pt idx="422">
                    <c:v>Emily</c:v>
                  </c:pt>
                  <c:pt idx="423">
                    <c:v>Fabienne</c:v>
                  </c:pt>
                  <c:pt idx="424">
                    <c:v>Jordan</c:v>
                  </c:pt>
                  <c:pt idx="425">
                    <c:v>Matt</c:v>
                  </c:pt>
                  <c:pt idx="426">
                    <c:v>Taryn L</c:v>
                  </c:pt>
                  <c:pt idx="427">
                    <c:v>Temima</c:v>
                  </c:pt>
                  <c:pt idx="428">
                    <c:v>Jennifer</c:v>
                  </c:pt>
                  <c:pt idx="429">
                    <c:v>Serena M.</c:v>
                  </c:pt>
                  <c:pt idx="430">
                    <c:v>Victoria M.</c:v>
                  </c:pt>
                  <c:pt idx="431">
                    <c:v>Phoebe</c:v>
                  </c:pt>
                  <c:pt idx="432">
                    <c:v>Corey</c:v>
                  </c:pt>
                  <c:pt idx="433">
                    <c:v>Rebecca</c:v>
                  </c:pt>
                  <c:pt idx="434">
                    <c:v>Nicholas D</c:v>
                  </c:pt>
                  <c:pt idx="435">
                    <c:v>Christian</c:v>
                  </c:pt>
                  <c:pt idx="436">
                    <c:v>Jonathon S.</c:v>
                  </c:pt>
                  <c:pt idx="437">
                    <c:v>Caroline</c:v>
                  </c:pt>
                  <c:pt idx="438">
                    <c:v>Joshua D.</c:v>
                  </c:pt>
                  <c:pt idx="439">
                    <c:v>Nichole</c:v>
                  </c:pt>
                  <c:pt idx="440">
                    <c:v>Denise M</c:v>
                  </c:pt>
                  <c:pt idx="441">
                    <c:v>Peter R.</c:v>
                  </c:pt>
                  <c:pt idx="442">
                    <c:v>Johnson K</c:v>
                  </c:pt>
                  <c:pt idx="443">
                    <c:v>Katherine</c:v>
                  </c:pt>
                  <c:pt idx="444">
                    <c:v>Lynda</c:v>
                  </c:pt>
                  <c:pt idx="445">
                    <c:v>Anthony</c:v>
                  </c:pt>
                  <c:pt idx="446">
                    <c:v>Linnea C.</c:v>
                  </c:pt>
                  <c:pt idx="447">
                    <c:v>Massimiliano A.</c:v>
                  </c:pt>
                  <c:pt idx="448">
                    <c:v>James M.</c:v>
                  </c:pt>
                  <c:pt idx="449">
                    <c:v>Lauren</c:v>
                  </c:pt>
                  <c:pt idx="450">
                    <c:v>Michele V.</c:v>
                  </c:pt>
                  <c:pt idx="451">
                    <c:v>Xiao</c:v>
                  </c:pt>
                  <c:pt idx="452">
                    <c:v>Harper L</c:v>
                  </c:pt>
                  <c:pt idx="453">
                    <c:v>Nick</c:v>
                  </c:pt>
                  <c:pt idx="454">
                    <c:v>Scott</c:v>
                  </c:pt>
                  <c:pt idx="455">
                    <c:v>Wilson</c:v>
                  </c:pt>
                  <c:pt idx="456">
                    <c:v>Lee</c:v>
                  </c:pt>
                  <c:pt idx="457">
                    <c:v>Shizhong</c:v>
                  </c:pt>
                  <c:pt idx="458">
                    <c:v>Marie-Claire</c:v>
                  </c:pt>
                  <c:pt idx="459">
                    <c:v>Todd J.</c:v>
                  </c:pt>
                  <c:pt idx="460">
                    <c:v>Carolyn</c:v>
                  </c:pt>
                  <c:pt idx="461">
                    <c:v>Lindsey</c:v>
                  </c:pt>
                  <c:pt idx="462">
                    <c:v>Marissa D</c:v>
                  </c:pt>
                  <c:pt idx="463">
                    <c:v>Jean Luc</c:v>
                  </c:pt>
                  <c:pt idx="464">
                    <c:v>Danielle</c:v>
                  </c:pt>
                  <c:pt idx="465">
                    <c:v>Jim</c:v>
                  </c:pt>
                  <c:pt idx="466">
                    <c:v>Matthew T</c:v>
                  </c:pt>
                  <c:pt idx="467">
                    <c:v>Rachel L.</c:v>
                  </c:pt>
                  <c:pt idx="468">
                    <c:v>Corina</c:v>
                  </c:pt>
                  <c:pt idx="469">
                    <c:v>Guannan</c:v>
                  </c:pt>
                  <c:pt idx="470">
                    <c:v>Don</c:v>
                  </c:pt>
                  <c:pt idx="471">
                    <c:v>Chris</c:v>
                  </c:pt>
                  <c:pt idx="472">
                    <c:v>Gavin V.</c:v>
                  </c:pt>
                  <c:pt idx="473">
                    <c:v>David</c:v>
                  </c:pt>
                  <c:pt idx="474">
                    <c:v>Jatin</c:v>
                  </c:pt>
                  <c:pt idx="475">
                    <c:v>J P. II</c:v>
                  </c:pt>
                  <c:pt idx="476">
                    <c:v>Angela M.</c:v>
                  </c:pt>
                  <c:pt idx="477">
                    <c:v>Blake K.</c:v>
                  </c:pt>
                  <c:pt idx="478">
                    <c:v>Brian T.</c:v>
                  </c:pt>
                  <c:pt idx="479">
                    <c:v>Damon</c:v>
                  </c:pt>
                  <c:pt idx="480">
                    <c:v>Jeffrey</c:v>
                  </c:pt>
                  <c:pt idx="481">
                    <c:v>Malcolm J.</c:v>
                  </c:pt>
                  <c:pt idx="482">
                    <c:v>Margaret B.</c:v>
                  </c:pt>
                  <c:pt idx="483">
                    <c:v>Helen</c:v>
                  </c:pt>
                  <c:pt idx="484">
                    <c:v>Matthew</c:v>
                  </c:pt>
                  <c:pt idx="485">
                    <c:v>Jeff</c:v>
                  </c:pt>
                  <c:pt idx="486">
                    <c:v>.  Tara R</c:v>
                  </c:pt>
                  <c:pt idx="487">
                    <c:v>Kristin</c:v>
                  </c:pt>
                  <c:pt idx="488">
                    <c:v>Timothy</c:v>
                  </c:pt>
                  <c:pt idx="489">
                    <c:v>Scott</c:v>
                  </c:pt>
                  <c:pt idx="490">
                    <c:v>Carly E</c:v>
                  </c:pt>
                  <c:pt idx="491">
                    <c:v>Lisa</c:v>
                  </c:pt>
                  <c:pt idx="492">
                    <c:v>Stacey</c:v>
                  </c:pt>
                  <c:pt idx="493">
                    <c:v>Louis</c:v>
                  </c:pt>
                  <c:pt idx="494">
                    <c:v>Brian R.</c:v>
                  </c:pt>
                  <c:pt idx="495">
                    <c:v>.  Jessica</c:v>
                  </c:pt>
                  <c:pt idx="496">
                    <c:v>Dawn M.</c:v>
                  </c:pt>
                  <c:pt idx="497">
                    <c:v>Chris</c:v>
                  </c:pt>
                  <c:pt idx="498">
                    <c:v>Karen</c:v>
                  </c:pt>
                  <c:pt idx="499">
                    <c:v>Jessica</c:v>
                  </c:pt>
                  <c:pt idx="500">
                    <c:v>Mathieu</c:v>
                  </c:pt>
                  <c:pt idx="501">
                    <c:v>Kam S.</c:v>
                  </c:pt>
                  <c:pt idx="502">
                    <c:v>Valerie A</c:v>
                  </c:pt>
                  <c:pt idx="503">
                    <c:v>Freya R</c:v>
                  </c:pt>
                  <c:pt idx="504">
                    <c:v>Jennifer</c:v>
                  </c:pt>
                  <c:pt idx="505">
                    <c:v>Kara</c:v>
                  </c:pt>
                  <c:pt idx="506">
                    <c:v>Bradley A.</c:v>
                  </c:pt>
                  <c:pt idx="507">
                    <c:v>Brendan</c:v>
                  </c:pt>
                  <c:pt idx="508">
                    <c:v>Amber R</c:v>
                  </c:pt>
                  <c:pt idx="509">
                    <c:v>Sean K</c:v>
                  </c:pt>
                  <c:pt idx="510">
                    <c:v>Rick</c:v>
                  </c:pt>
                  <c:pt idx="511">
                    <c:v>Matthew</c:v>
                  </c:pt>
                  <c:pt idx="512">
                    <c:v>Brady</c:v>
                  </c:pt>
                  <c:pt idx="513">
                    <c:v>Kameko</c:v>
                  </c:pt>
                  <c:pt idx="514">
                    <c:v>Jeremy A</c:v>
                  </c:pt>
                  <c:pt idx="515">
                    <c:v>Daniel</c:v>
                  </c:pt>
                  <c:pt idx="516">
                    <c:v>Amanda</c:v>
                  </c:pt>
                  <c:pt idx="517">
                    <c:v>Karen</c:v>
                  </c:pt>
                  <c:pt idx="518">
                    <c:v>Gregory</c:v>
                  </c:pt>
                  <c:pt idx="519">
                    <c:v>Sabine</c:v>
                  </c:pt>
                  <c:pt idx="520">
                    <c:v>Joseph</c:v>
                  </c:pt>
                  <c:pt idx="521">
                    <c:v>Adam</c:v>
                  </c:pt>
                  <c:pt idx="522">
                    <c:v>Karolyn A</c:v>
                  </c:pt>
                  <c:pt idx="523">
                    <c:v>.  Anita L.</c:v>
                  </c:pt>
                  <c:pt idx="524">
                    <c:v>Laura E.</c:v>
                  </c:pt>
                  <c:pt idx="525">
                    <c:v>Sarah</c:v>
                  </c:pt>
                  <c:pt idx="526">
                    <c:v>.  Ashley E</c:v>
                  </c:pt>
                  <c:pt idx="527">
                    <c:v>Lindsey</c:v>
                  </c:pt>
                  <c:pt idx="528">
                    <c:v>Alan</c:v>
                  </c:pt>
                  <c:pt idx="529">
                    <c:v>Dan R.</c:v>
                  </c:pt>
                  <c:pt idx="530">
                    <c:v>Katie</c:v>
                  </c:pt>
                  <c:pt idx="531">
                    <c:v>Eric</c:v>
                  </c:pt>
                  <c:pt idx="532">
                    <c:v>Cathryn</c:v>
                  </c:pt>
                  <c:pt idx="533">
                    <c:v>Brendan</c:v>
                  </c:pt>
                  <c:pt idx="534">
                    <c:v>Shauna</c:v>
                  </c:pt>
                  <c:pt idx="535">
                    <c:v>Terence</c:v>
                  </c:pt>
                  <c:pt idx="536">
                    <c:v>Marisol</c:v>
                  </c:pt>
                  <c:pt idx="537">
                    <c:v>Lindsay</c:v>
                  </c:pt>
                  <c:pt idx="538">
                    <c:v>Katie</c:v>
                  </c:pt>
                  <c:pt idx="539">
                    <c:v>Daniel</c:v>
                  </c:pt>
                  <c:pt idx="540">
                    <c:v>Brett W</c:v>
                  </c:pt>
                  <c:pt idx="541">
                    <c:v>Dylan J</c:v>
                  </c:pt>
                  <c:pt idx="542">
                    <c:v>Elizabeth</c:v>
                  </c:pt>
                  <c:pt idx="543">
                    <c:v>Brooke M.</c:v>
                  </c:pt>
                  <c:pt idx="544">
                    <c:v>.  Teiko</c:v>
                  </c:pt>
                  <c:pt idx="545">
                    <c:v>Zachary</c:v>
                  </c:pt>
                  <c:pt idx="546">
                    <c:v>Johannah</c:v>
                  </c:pt>
                  <c:pt idx="547">
                    <c:v>Ryan A</c:v>
                  </c:pt>
                  <c:pt idx="548">
                    <c:v>Andres Sr.</c:v>
                  </c:pt>
                  <c:pt idx="549">
                    <c:v>Bryan</c:v>
                  </c:pt>
                  <c:pt idx="550">
                    <c:v>Lizette</c:v>
                  </c:pt>
                  <c:pt idx="551">
                    <c:v>Don</c:v>
                  </c:pt>
                  <c:pt idx="552">
                    <c:v>Jeb</c:v>
                  </c:pt>
                  <c:pt idx="553">
                    <c:v>Amy R.</c:v>
                  </c:pt>
                  <c:pt idx="554">
                    <c:v>Brian</c:v>
                  </c:pt>
                  <c:pt idx="555">
                    <c:v>Mike G</c:v>
                  </c:pt>
                  <c:pt idx="556">
                    <c:v>Simonezitrone Sr.</c:v>
                  </c:pt>
                  <c:pt idx="557">
                    <c:v>Nicholas</c:v>
                  </c:pt>
                  <c:pt idx="558">
                    <c:v>Angela M</c:v>
                  </c:pt>
                  <c:pt idx="559">
                    <c:v>Oz</c:v>
                  </c:pt>
                  <c:pt idx="560">
                    <c:v>Erin M.</c:v>
                  </c:pt>
                  <c:pt idx="561">
                    <c:v>Bobby E.</c:v>
                  </c:pt>
                  <c:pt idx="562">
                    <c:v>Daniel P.</c:v>
                  </c:pt>
                  <c:pt idx="563">
                    <c:v>Marie E.</c:v>
                  </c:pt>
                  <c:pt idx="564">
                    <c:v>.  Katie</c:v>
                  </c:pt>
                  <c:pt idx="565">
                    <c:v>Eric D</c:v>
                  </c:pt>
                  <c:pt idx="566">
                    <c:v>Tara</c:v>
                  </c:pt>
                  <c:pt idx="567">
                    <c:v>Haley L</c:v>
                  </c:pt>
                  <c:pt idx="568">
                    <c:v>Kayla B.</c:v>
                  </c:pt>
                  <c:pt idx="569">
                    <c:v>Mark D.</c:v>
                  </c:pt>
                  <c:pt idx="570">
                    <c:v>Patrick J.</c:v>
                  </c:pt>
                  <c:pt idx="571">
                    <c:v>Alejandro</c:v>
                  </c:pt>
                  <c:pt idx="572">
                    <c:v>.  Beth A</c:v>
                  </c:pt>
                  <c:pt idx="573">
                    <c:v>Jason R</c:v>
                  </c:pt>
                  <c:pt idx="574">
                    <c:v>Yoshinori</c:v>
                  </c:pt>
                  <c:pt idx="575">
                    <c:v>Adrienne G.</c:v>
                  </c:pt>
                  <c:pt idx="576">
                    <c:v>.  Meredith</c:v>
                  </c:pt>
                  <c:pt idx="577">
                    <c:v>Junyong</c:v>
                  </c:pt>
                  <c:pt idx="578">
                    <c:v>Kristen A.</c:v>
                  </c:pt>
                  <c:pt idx="579">
                    <c:v>Maria I.</c:v>
                  </c:pt>
                  <c:pt idx="580">
                    <c:v>Jonathan</c:v>
                  </c:pt>
                  <c:pt idx="581">
                    <c:v>Phil</c:v>
                  </c:pt>
                  <c:pt idx="582">
                    <c:v>Benjamina C</c:v>
                  </c:pt>
                  <c:pt idx="583">
                    <c:v>Christopher</c:v>
                  </c:pt>
                  <c:pt idx="584">
                    <c:v>Alison B</c:v>
                  </c:pt>
                  <c:pt idx="585">
                    <c:v>Caroline</c:v>
                  </c:pt>
                  <c:pt idx="586">
                    <c:v>Alexis N</c:v>
                  </c:pt>
                  <c:pt idx="587">
                    <c:v>Shanda L</c:v>
                  </c:pt>
                  <c:pt idx="588">
                    <c:v>.  Lacey</c:v>
                  </c:pt>
                  <c:pt idx="589">
                    <c:v>Laurette</c:v>
                  </c:pt>
                  <c:pt idx="590">
                    <c:v>Jason</c:v>
                  </c:pt>
                  <c:pt idx="591">
                    <c:v>Mary</c:v>
                  </c:pt>
                  <c:pt idx="592">
                    <c:v>Kati A</c:v>
                  </c:pt>
                  <c:pt idx="593">
                    <c:v>.  Kelly J</c:v>
                  </c:pt>
                  <c:pt idx="594">
                    <c:v>Greer D</c:v>
                  </c:pt>
                  <c:pt idx="595">
                    <c:v>Brent</c:v>
                  </c:pt>
                  <c:pt idx="596">
                    <c:v>Eugene M</c:v>
                  </c:pt>
                  <c:pt idx="597">
                    <c:v>Erin D</c:v>
                  </c:pt>
                  <c:pt idx="598">
                    <c:v>Kamilla</c:v>
                  </c:pt>
                  <c:pt idx="599">
                    <c:v>Wayne I.</c:v>
                  </c:pt>
                  <c:pt idx="600">
                    <c:v>Tracy L</c:v>
                  </c:pt>
                  <c:pt idx="601">
                    <c:v>.  Heather</c:v>
                  </c:pt>
                  <c:pt idx="602">
                    <c:v>.  Megan C</c:v>
                  </c:pt>
                  <c:pt idx="603">
                    <c:v>Jonathan</c:v>
                  </c:pt>
                  <c:pt idx="604">
                    <c:v>Greg D.</c:v>
                  </c:pt>
                  <c:pt idx="605">
                    <c:v>Steven L.</c:v>
                  </c:pt>
                  <c:pt idx="606">
                    <c:v>Gianfilippo</c:v>
                  </c:pt>
                  <c:pt idx="607">
                    <c:v>Hector</c:v>
                  </c:pt>
                  <c:pt idx="608">
                    <c:v>Mark W.</c:v>
                  </c:pt>
                  <c:pt idx="609">
                    <c:v>.  Aubri</c:v>
                  </c:pt>
                  <c:pt idx="610">
                    <c:v>Justin</c:v>
                  </c:pt>
                  <c:pt idx="611">
                    <c:v>Megan A.</c:v>
                  </c:pt>
                  <c:pt idx="612">
                    <c:v>Erika M.</c:v>
                  </c:pt>
                  <c:pt idx="613">
                    <c:v>Daniel G.</c:v>
                  </c:pt>
                  <c:pt idx="614">
                    <c:v>Devin C.</c:v>
                  </c:pt>
                  <c:pt idx="615">
                    <c:v>Louise A</c:v>
                  </c:pt>
                  <c:pt idx="616">
                    <c:v>.  Sarah</c:v>
                  </c:pt>
                  <c:pt idx="617">
                    <c:v>Amy</c:v>
                  </c:pt>
                  <c:pt idx="618">
                    <c:v>Brittany L.</c:v>
                  </c:pt>
                  <c:pt idx="619">
                    <c:v>Jessica L</c:v>
                  </c:pt>
                  <c:pt idx="620">
                    <c:v>.  Kristina K</c:v>
                  </c:pt>
                  <c:pt idx="621">
                    <c:v>Brad</c:v>
                  </c:pt>
                  <c:pt idx="622">
                    <c:v>Margaret O</c:v>
                  </c:pt>
                  <c:pt idx="623">
                    <c:v>Craig R.</c:v>
                  </c:pt>
                  <c:pt idx="624">
                    <c:v>Simo</c:v>
                  </c:pt>
                  <c:pt idx="625">
                    <c:v>Christopher J</c:v>
                  </c:pt>
                  <c:pt idx="626">
                    <c:v>Mario Sr.</c:v>
                  </c:pt>
                  <c:pt idx="627">
                    <c:v>.  Meghann R.</c:v>
                  </c:pt>
                  <c:pt idx="628">
                    <c:v>Scott M</c:v>
                  </c:pt>
                  <c:pt idx="629">
                    <c:v>Caitlin E.</c:v>
                  </c:pt>
                  <c:pt idx="630">
                    <c:v>.  Samantha A.</c:v>
                  </c:pt>
                  <c:pt idx="631">
                    <c:v>Erik</c:v>
                  </c:pt>
                  <c:pt idx="632">
                    <c:v>Christopher</c:v>
                  </c:pt>
                  <c:pt idx="633">
                    <c:v>.  Maya</c:v>
                  </c:pt>
                  <c:pt idx="634">
                    <c:v>Zachary T</c:v>
                  </c:pt>
                  <c:pt idx="635">
                    <c:v>.  Hilda</c:v>
                  </c:pt>
                  <c:pt idx="636">
                    <c:v>Stephanie</c:v>
                  </c:pt>
                  <c:pt idx="637">
                    <c:v>Doug</c:v>
                  </c:pt>
                  <c:pt idx="638">
                    <c:v>Bethany N.</c:v>
                  </c:pt>
                  <c:pt idx="639">
                    <c:v>.  Sandra H</c:v>
                  </c:pt>
                  <c:pt idx="640">
                    <c:v>Takuo</c:v>
                  </c:pt>
                  <c:pt idx="641">
                    <c:v>Kelly A.</c:v>
                  </c:pt>
                  <c:pt idx="642">
                    <c:v>Scott</c:v>
                  </c:pt>
                  <c:pt idx="643">
                    <c:v>Benoit</c:v>
                  </c:pt>
                  <c:pt idx="644">
                    <c:v>Elizabeth M.</c:v>
                  </c:pt>
                  <c:pt idx="645">
                    <c:v>Jessica A.</c:v>
                  </c:pt>
                  <c:pt idx="646">
                    <c:v>Monica K</c:v>
                  </c:pt>
                  <c:pt idx="647">
                    <c:v>Kevin L</c:v>
                  </c:pt>
                  <c:pt idx="648">
                    <c:v>Gregory</c:v>
                  </c:pt>
                  <c:pt idx="649">
                    <c:v>Della</c:v>
                  </c:pt>
                  <c:pt idx="650">
                    <c:v>David</c:v>
                  </c:pt>
                  <c:pt idx="651">
                    <c:v>Victoria</c:v>
                  </c:pt>
                  <c:pt idx="652">
                    <c:v>Tasos</c:v>
                  </c:pt>
                  <c:pt idx="653">
                    <c:v>Thomas</c:v>
                  </c:pt>
                  <c:pt idx="654">
                    <c:v>Lukasz</c:v>
                  </c:pt>
                  <c:pt idx="655">
                    <c:v>Matthew A.</c:v>
                  </c:pt>
                  <c:pt idx="656">
                    <c:v>Meta</c:v>
                  </c:pt>
                  <c:pt idx="657">
                    <c:v>Rachel E</c:v>
                  </c:pt>
                  <c:pt idx="658">
                    <c:v>Angelica</c:v>
                  </c:pt>
                  <c:pt idx="659">
                    <c:v>Kathleen</c:v>
                  </c:pt>
                  <c:pt idx="660">
                    <c:v>Gabriel D.</c:v>
                  </c:pt>
                  <c:pt idx="661">
                    <c:v>Jeff T</c:v>
                  </c:pt>
                  <c:pt idx="662">
                    <c:v>Neil D</c:v>
                  </c:pt>
                  <c:pt idx="663">
                    <c:v>Katherine L.</c:v>
                  </c:pt>
                  <c:pt idx="664">
                    <c:v>Ariel E</c:v>
                  </c:pt>
                  <c:pt idx="665">
                    <c:v>Christopher P</c:v>
                  </c:pt>
                  <c:pt idx="666">
                    <c:v>.  Erin M.</c:v>
                  </c:pt>
                  <c:pt idx="667">
                    <c:v>.  Molly K.</c:v>
                  </c:pt>
                  <c:pt idx="668">
                    <c:v>Ryan J.</c:v>
                  </c:pt>
                  <c:pt idx="669">
                    <c:v>.  Jennifer</c:v>
                  </c:pt>
                  <c:pt idx="670">
                    <c:v>Daniel M</c:v>
                  </c:pt>
                  <c:pt idx="671">
                    <c:v>Hiruni</c:v>
                  </c:pt>
                  <c:pt idx="672">
                    <c:v>Reina H.</c:v>
                  </c:pt>
                  <c:pt idx="673">
                    <c:v>Kristi</c:v>
                  </c:pt>
                  <c:pt idx="674">
                    <c:v>Meredith L.</c:v>
                  </c:pt>
                  <c:pt idx="675">
                    <c:v>Jocelyn</c:v>
                  </c:pt>
                  <c:pt idx="676">
                    <c:v>.  Daphne</c:v>
                  </c:pt>
                  <c:pt idx="677">
                    <c:v>Margaret E</c:v>
                  </c:pt>
                  <c:pt idx="678">
                    <c:v>Mario J.</c:v>
                  </c:pt>
                  <c:pt idx="679">
                    <c:v>Peter</c:v>
                  </c:pt>
                  <c:pt idx="680">
                    <c:v>Carolina</c:v>
                  </c:pt>
                  <c:pt idx="681">
                    <c:v>.  Jenny K.</c:v>
                  </c:pt>
                  <c:pt idx="682">
                    <c:v>Jessica</c:v>
                  </c:pt>
                  <c:pt idx="683">
                    <c:v>Kimberly D</c:v>
                  </c:pt>
                  <c:pt idx="684">
                    <c:v>Marc-Olivier</c:v>
                  </c:pt>
                  <c:pt idx="685">
                    <c:v>Russell J</c:v>
                  </c:pt>
                  <c:pt idx="686">
                    <c:v>Karine</c:v>
                  </c:pt>
                  <c:pt idx="687">
                    <c:v>Cheryl</c:v>
                  </c:pt>
                  <c:pt idx="688">
                    <c:v>Allison M.</c:v>
                  </c:pt>
                  <c:pt idx="689">
                    <c:v>Adriana</c:v>
                  </c:pt>
                  <c:pt idx="690">
                    <c:v>Miranda J</c:v>
                  </c:pt>
                  <c:pt idx="691">
                    <c:v>Roberto</c:v>
                  </c:pt>
                  <c:pt idx="692">
                    <c:v>.  Rebecca B.</c:v>
                  </c:pt>
                  <c:pt idx="693">
                    <c:v>Tiffany</c:v>
                  </c:pt>
                  <c:pt idx="694">
                    <c:v>Alexander</c:v>
                  </c:pt>
                  <c:pt idx="695">
                    <c:v>Rich M</c:v>
                  </c:pt>
                  <c:pt idx="696">
                    <c:v>Aaron C</c:v>
                  </c:pt>
                  <c:pt idx="697">
                    <c:v>Kate</c:v>
                  </c:pt>
                  <c:pt idx="698">
                    <c:v>Maria M</c:v>
                  </c:pt>
                  <c:pt idx="699">
                    <c:v>Daven W</c:v>
                  </c:pt>
                  <c:pt idx="700">
                    <c:v>.  Brianne</c:v>
                  </c:pt>
                  <c:pt idx="701">
                    <c:v>Hiroki</c:v>
                  </c:pt>
                  <c:pt idx="702">
                    <c:v>Anders</c:v>
                  </c:pt>
                  <c:pt idx="703">
                    <c:v>Danielle</c:v>
                  </c:pt>
                  <c:pt idx="704">
                    <c:v>Candace N</c:v>
                  </c:pt>
                  <c:pt idx="705">
                    <c:v>Bruno F.</c:v>
                  </c:pt>
                  <c:pt idx="706">
                    <c:v>Emily</c:v>
                  </c:pt>
                  <c:pt idx="707">
                    <c:v>.  Katie</c:v>
                  </c:pt>
                  <c:pt idx="708">
                    <c:v>.  Sally</c:v>
                  </c:pt>
                  <c:pt idx="709">
                    <c:v>Meaghan J</c:v>
                  </c:pt>
                  <c:pt idx="710">
                    <c:v>Rina</c:v>
                  </c:pt>
                  <c:pt idx="711">
                    <c:v>Kristin P.</c:v>
                  </c:pt>
                  <c:pt idx="712">
                    <c:v>Albert</c:v>
                  </c:pt>
                  <c:pt idx="713">
                    <c:v>.  Ashley</c:v>
                  </c:pt>
                  <c:pt idx="714">
                    <c:v>.  Shannon L</c:v>
                  </c:pt>
                  <c:pt idx="715">
                    <c:v>Amy B</c:v>
                  </c:pt>
                  <c:pt idx="716">
                    <c:v>A Danielle</c:v>
                  </c:pt>
                  <c:pt idx="717">
                    <c:v>Conrad F</c:v>
                  </c:pt>
                  <c:pt idx="718">
                    <c:v>Josh</c:v>
                  </c:pt>
                  <c:pt idx="719">
                    <c:v>Maxime</c:v>
                  </c:pt>
                  <c:pt idx="720">
                    <c:v>Natalie</c:v>
                  </c:pt>
                  <c:pt idx="721">
                    <c:v>Melissa</c:v>
                  </c:pt>
                  <c:pt idx="722">
                    <c:v>Laura P.</c:v>
                  </c:pt>
                  <c:pt idx="723">
                    <c:v>.  Lisa</c:v>
                  </c:pt>
                  <c:pt idx="724">
                    <c:v>William D. Jr.</c:v>
                  </c:pt>
                  <c:pt idx="725">
                    <c:v>James</c:v>
                  </c:pt>
                  <c:pt idx="726">
                    <c:v>John</c:v>
                  </c:pt>
                  <c:pt idx="727">
                    <c:v>Adam S</c:v>
                  </c:pt>
                  <c:pt idx="728">
                    <c:v>Armando</c:v>
                  </c:pt>
                  <c:pt idx="729">
                    <c:v>Dana</c:v>
                  </c:pt>
                  <c:pt idx="730">
                    <c:v>Jennifer L</c:v>
                  </c:pt>
                  <c:pt idx="731">
                    <c:v>Benjamin</c:v>
                  </c:pt>
                  <c:pt idx="732">
                    <c:v>Tanya</c:v>
                  </c:pt>
                  <c:pt idx="733">
                    <c:v>Tracy</c:v>
                  </c:pt>
                  <c:pt idx="734">
                    <c:v>Emily S</c:v>
                  </c:pt>
                  <c:pt idx="735">
                    <c:v>Kelly R</c:v>
                  </c:pt>
                  <c:pt idx="736">
                    <c:v>Kyle</c:v>
                  </c:pt>
                  <c:pt idx="737">
                    <c:v>Bruce A Jr.</c:v>
                  </c:pt>
                  <c:pt idx="738">
                    <c:v>Cary J</c:v>
                  </c:pt>
                  <c:pt idx="739">
                    <c:v>.  Jill M</c:v>
                  </c:pt>
                  <c:pt idx="740">
                    <c:v>Chris</c:v>
                  </c:pt>
                  <c:pt idx="741">
                    <c:v>Michael E.</c:v>
                  </c:pt>
                  <c:pt idx="742">
                    <c:v>.  Lauren</c:v>
                  </c:pt>
                  <c:pt idx="743">
                    <c:v>.  Kathryn E</c:v>
                  </c:pt>
                  <c:pt idx="744">
                    <c:v>Polly</c:v>
                  </c:pt>
                  <c:pt idx="745">
                    <c:v>Mark H.</c:v>
                  </c:pt>
                  <c:pt idx="746">
                    <c:v>.  Jessie M.</c:v>
                  </c:pt>
                  <c:pt idx="747">
                    <c:v>Chris</c:v>
                  </c:pt>
                  <c:pt idx="748">
                    <c:v>Daniel</c:v>
                  </c:pt>
                  <c:pt idx="749">
                    <c:v>Megan</c:v>
                  </c:pt>
                  <c:pt idx="750">
                    <c:v>Kevin</c:v>
                  </c:pt>
                  <c:pt idx="751">
                    <c:v>Caroline S.</c:v>
                  </c:pt>
                  <c:pt idx="752">
                    <c:v>Nuta</c:v>
                  </c:pt>
                  <c:pt idx="753">
                    <c:v>Margie</c:v>
                  </c:pt>
                  <c:pt idx="754">
                    <c:v>.  Heidi</c:v>
                  </c:pt>
                  <c:pt idx="755">
                    <c:v>Diego J</c:v>
                  </c:pt>
                  <c:pt idx="756">
                    <c:v>Enrique M Sr.</c:v>
                  </c:pt>
                  <c:pt idx="757">
                    <c:v>Greg</c:v>
                  </c:pt>
                  <c:pt idx="758">
                    <c:v>Filip</c:v>
                  </c:pt>
                  <c:pt idx="759">
                    <c:v>Rosemary E.</c:v>
                  </c:pt>
                  <c:pt idx="760">
                    <c:v>Lisa</c:v>
                  </c:pt>
                  <c:pt idx="761">
                    <c:v>Jason</c:v>
                  </c:pt>
                  <c:pt idx="762">
                    <c:v>Courtney</c:v>
                  </c:pt>
                  <c:pt idx="763">
                    <c:v>Jennifer R.</c:v>
                  </c:pt>
                  <c:pt idx="764">
                    <c:v>Lauren E</c:v>
                  </c:pt>
                  <c:pt idx="765">
                    <c:v>Ashley M.</c:v>
                  </c:pt>
                  <c:pt idx="766">
                    <c:v>Alison R.</c:v>
                  </c:pt>
                  <c:pt idx="767">
                    <c:v>Madeleine</c:v>
                  </c:pt>
                  <c:pt idx="768">
                    <c:v>Stacey</c:v>
                  </c:pt>
                  <c:pt idx="769">
                    <c:v>Kimberly</c:v>
                  </c:pt>
                  <c:pt idx="770">
                    <c:v>Matthew D</c:v>
                  </c:pt>
                  <c:pt idx="771">
                    <c:v>Michael</c:v>
                  </c:pt>
                  <c:pt idx="772">
                    <c:v>Ben</c:v>
                  </c:pt>
                  <c:pt idx="773">
                    <c:v>Chris</c:v>
                  </c:pt>
                  <c:pt idx="774">
                    <c:v>Jeremy J</c:v>
                  </c:pt>
                  <c:pt idx="775">
                    <c:v>.  Amy L.</c:v>
                  </c:pt>
                  <c:pt idx="776">
                    <c:v>.  Karen L.</c:v>
                  </c:pt>
                  <c:pt idx="777">
                    <c:v>Tennille</c:v>
                  </c:pt>
                  <c:pt idx="778">
                    <c:v>Matt</c:v>
                  </c:pt>
                  <c:pt idx="779">
                    <c:v>Emily</c:v>
                  </c:pt>
                  <c:pt idx="780">
                    <c:v>Justin E</c:v>
                  </c:pt>
                  <c:pt idx="781">
                    <c:v>Shalane</c:v>
                  </c:pt>
                  <c:pt idx="782">
                    <c:v>Jessica N.</c:v>
                  </c:pt>
                  <c:pt idx="783">
                    <c:v>Melanie</c:v>
                  </c:pt>
                  <c:pt idx="784">
                    <c:v>Ruth Angelica</c:v>
                  </c:pt>
                  <c:pt idx="785">
                    <c:v>Una M</c:v>
                  </c:pt>
                  <c:pt idx="786">
                    <c:v>Taralyn</c:v>
                  </c:pt>
                  <c:pt idx="787">
                    <c:v>James A</c:v>
                  </c:pt>
                  <c:pt idx="788">
                    <c:v>Ning</c:v>
                  </c:pt>
                  <c:pt idx="789">
                    <c:v>Joel</c:v>
                  </c:pt>
                  <c:pt idx="790">
                    <c:v>Pamela J.</c:v>
                  </c:pt>
                  <c:pt idx="791">
                    <c:v>Brittney</c:v>
                  </c:pt>
                  <c:pt idx="792">
                    <c:v>.  Sheila</c:v>
                  </c:pt>
                  <c:pt idx="793">
                    <c:v>Koji</c:v>
                  </c:pt>
                  <c:pt idx="794">
                    <c:v>Sarah</c:v>
                  </c:pt>
                  <c:pt idx="795">
                    <c:v>.  Colleen M</c:v>
                  </c:pt>
                  <c:pt idx="796">
                    <c:v>Deedra G.</c:v>
                  </c:pt>
                  <c:pt idx="797">
                    <c:v>.  Kulwinder</c:v>
                  </c:pt>
                  <c:pt idx="798">
                    <c:v>Ann M.</c:v>
                  </c:pt>
                  <c:pt idx="799">
                    <c:v>Sarah E</c:v>
                  </c:pt>
                  <c:pt idx="800">
                    <c:v>Apryl J.</c:v>
                  </c:pt>
                  <c:pt idx="801">
                    <c:v>.  Ilana</c:v>
                  </c:pt>
                  <c:pt idx="802">
                    <c:v>Katherine</c:v>
                  </c:pt>
                  <c:pt idx="803">
                    <c:v>Katherine</c:v>
                  </c:pt>
                  <c:pt idx="804">
                    <c:v>Karl</c:v>
                  </c:pt>
                  <c:pt idx="805">
                    <c:v>Stephen</c:v>
                  </c:pt>
                  <c:pt idx="806">
                    <c:v>Will</c:v>
                  </c:pt>
                  <c:pt idx="807">
                    <c:v>Bradley D</c:v>
                  </c:pt>
                  <c:pt idx="808">
                    <c:v>.  Amy M</c:v>
                  </c:pt>
                  <c:pt idx="809">
                    <c:v>Matthew W.</c:v>
                  </c:pt>
                  <c:pt idx="810">
                    <c:v>Doug</c:v>
                  </c:pt>
                  <c:pt idx="811">
                    <c:v>Tom</c:v>
                  </c:pt>
                  <c:pt idx="812">
                    <c:v>Jonathan</c:v>
                  </c:pt>
                  <c:pt idx="813">
                    <c:v>Wayne A.</c:v>
                  </c:pt>
                  <c:pt idx="814">
                    <c:v>Nobuyori</c:v>
                  </c:pt>
                  <c:pt idx="815">
                    <c:v>Rich</c:v>
                  </c:pt>
                  <c:pt idx="816">
                    <c:v>Marcos S</c:v>
                  </c:pt>
                  <c:pt idx="817">
                    <c:v>Dave</c:v>
                  </c:pt>
                  <c:pt idx="818">
                    <c:v>Andy</c:v>
                  </c:pt>
                  <c:pt idx="819">
                    <c:v>Mary</c:v>
                  </c:pt>
                  <c:pt idx="820">
                    <c:v>Marcus B</c:v>
                  </c:pt>
                  <c:pt idx="821">
                    <c:v>Thomas K.</c:v>
                  </c:pt>
                  <c:pt idx="822">
                    <c:v>Robert</c:v>
                  </c:pt>
                  <c:pt idx="823">
                    <c:v>Geoff</c:v>
                  </c:pt>
                  <c:pt idx="824">
                    <c:v>Chris J.</c:v>
                  </c:pt>
                  <c:pt idx="825">
                    <c:v>Kate A.</c:v>
                  </c:pt>
                  <c:pt idx="826">
                    <c:v>Kelli</c:v>
                  </c:pt>
                  <c:pt idx="827">
                    <c:v>.  Maggie M</c:v>
                  </c:pt>
                  <c:pt idx="828">
                    <c:v>.  Michelle L.</c:v>
                  </c:pt>
                  <c:pt idx="829">
                    <c:v>.  Ashley K</c:v>
                  </c:pt>
                  <c:pt idx="830">
                    <c:v>Michael</c:v>
                  </c:pt>
                  <c:pt idx="831">
                    <c:v>Ryan K.</c:v>
                  </c:pt>
                  <c:pt idx="832">
                    <c:v>Matthew J</c:v>
                  </c:pt>
                  <c:pt idx="833">
                    <c:v>.  Karine</c:v>
                  </c:pt>
                  <c:pt idx="834">
                    <c:v>Antonia G</c:v>
                  </c:pt>
                  <c:pt idx="835">
                    <c:v>Casondra L</c:v>
                  </c:pt>
                  <c:pt idx="836">
                    <c:v>Wendy</c:v>
                  </c:pt>
                  <c:pt idx="837">
                    <c:v>Eric D</c:v>
                  </c:pt>
                  <c:pt idx="838">
                    <c:v>Elizabeth</c:v>
                  </c:pt>
                  <c:pt idx="839">
                    <c:v>Laura F</c:v>
                  </c:pt>
                  <c:pt idx="840">
                    <c:v>Amelia F.</c:v>
                  </c:pt>
                  <c:pt idx="841">
                    <c:v>Amy L.</c:v>
                  </c:pt>
                  <c:pt idx="842">
                    <c:v>Katie J</c:v>
                  </c:pt>
                  <c:pt idx="843">
                    <c:v>Laura E.</c:v>
                  </c:pt>
                  <c:pt idx="844">
                    <c:v>.  Mayumi</c:v>
                  </c:pt>
                  <c:pt idx="845">
                    <c:v>Vanessa</c:v>
                  </c:pt>
                  <c:pt idx="846">
                    <c:v>Natali N</c:v>
                  </c:pt>
                  <c:pt idx="847">
                    <c:v>Beth</c:v>
                  </c:pt>
                  <c:pt idx="848">
                    <c:v>Alex</c:v>
                  </c:pt>
                  <c:pt idx="849">
                    <c:v>Spencer</c:v>
                  </c:pt>
                  <c:pt idx="850">
                    <c:v>Andee W.</c:v>
                  </c:pt>
                  <c:pt idx="851">
                    <c:v>.  Amy</c:v>
                  </c:pt>
                  <c:pt idx="852">
                    <c:v>Joshua</c:v>
                  </c:pt>
                  <c:pt idx="853">
                    <c:v>C Fred</c:v>
                  </c:pt>
                  <c:pt idx="854">
                    <c:v>Jeremy</c:v>
                  </c:pt>
                  <c:pt idx="855">
                    <c:v>Patrick Sr.</c:v>
                  </c:pt>
                  <c:pt idx="856">
                    <c:v>Kelly M.</c:v>
                  </c:pt>
                  <c:pt idx="857">
                    <c:v>Katherine</c:v>
                  </c:pt>
                  <c:pt idx="858">
                    <c:v>Keila L</c:v>
                  </c:pt>
                  <c:pt idx="859">
                    <c:v>Zanae E</c:v>
                  </c:pt>
                  <c:pt idx="860">
                    <c:v>Alex</c:v>
                  </c:pt>
                  <c:pt idx="861">
                    <c:v>Kathryn</c:v>
                  </c:pt>
                  <c:pt idx="862">
                    <c:v>Jason L.</c:v>
                  </c:pt>
                  <c:pt idx="863">
                    <c:v>Benjamin J.</c:v>
                  </c:pt>
                  <c:pt idx="864">
                    <c:v>Steven M.</c:v>
                  </c:pt>
                  <c:pt idx="865">
                    <c:v>.  Erika</c:v>
                  </c:pt>
                  <c:pt idx="866">
                    <c:v>Chad</c:v>
                  </c:pt>
                  <c:pt idx="867">
                    <c:v>Mark</c:v>
                  </c:pt>
                  <c:pt idx="868">
                    <c:v>David</c:v>
                  </c:pt>
                  <c:pt idx="869">
                    <c:v>Matthew R</c:v>
                  </c:pt>
                  <c:pt idx="870">
                    <c:v>.  Orla</c:v>
                  </c:pt>
                  <c:pt idx="871">
                    <c:v>Shaista S</c:v>
                  </c:pt>
                  <c:pt idx="872">
                    <c:v>.  Emily</c:v>
                  </c:pt>
                  <c:pt idx="873">
                    <c:v>Julie A.</c:v>
                  </c:pt>
                  <c:pt idx="874">
                    <c:v>Megumi</c:v>
                  </c:pt>
                  <c:pt idx="875">
                    <c:v>Skylar</c:v>
                  </c:pt>
                  <c:pt idx="876">
                    <c:v>.  Victoria</c:v>
                  </c:pt>
                  <c:pt idx="877">
                    <c:v>.  Amanda L</c:v>
                  </c:pt>
                  <c:pt idx="878">
                    <c:v>Renee</c:v>
                  </c:pt>
                  <c:pt idx="879">
                    <c:v>Nellie A.</c:v>
                  </c:pt>
                  <c:pt idx="880">
                    <c:v>Tamara</c:v>
                  </c:pt>
                  <c:pt idx="881">
                    <c:v>Joan</c:v>
                  </c:pt>
                  <c:pt idx="882">
                    <c:v>Aimee J.</c:v>
                  </c:pt>
                  <c:pt idx="883">
                    <c:v>Suzanne</c:v>
                  </c:pt>
                  <c:pt idx="884">
                    <c:v>Kristin A.</c:v>
                  </c:pt>
                  <c:pt idx="885">
                    <c:v>Bronwyn</c:v>
                  </c:pt>
                  <c:pt idx="886">
                    <c:v>Taylor J</c:v>
                  </c:pt>
                  <c:pt idx="887">
                    <c:v>.  Kimberly M.</c:v>
                  </c:pt>
                  <c:pt idx="888">
                    <c:v>Joshua E.</c:v>
                  </c:pt>
                  <c:pt idx="889">
                    <c:v>Jeffrey</c:v>
                  </c:pt>
                  <c:pt idx="890">
                    <c:v>Andrew R</c:v>
                  </c:pt>
                  <c:pt idx="891">
                    <c:v>Francisco J. Sr.</c:v>
                  </c:pt>
                  <c:pt idx="892">
                    <c:v>.  Rhonda</c:v>
                  </c:pt>
                  <c:pt idx="893">
                    <c:v>John</c:v>
                  </c:pt>
                  <c:pt idx="894">
                    <c:v>Miles J.</c:v>
                  </c:pt>
                  <c:pt idx="895">
                    <c:v>Justyna I.</c:v>
                  </c:pt>
                  <c:pt idx="896">
                    <c:v>Lucille</c:v>
                  </c:pt>
                  <c:pt idx="897">
                    <c:v>April</c:v>
                  </c:pt>
                  <c:pt idx="898">
                    <c:v>Robert</c:v>
                  </c:pt>
                  <c:pt idx="899">
                    <c:v>.  Alyssa</c:v>
                  </c:pt>
                  <c:pt idx="900">
                    <c:v>Jessica E.</c:v>
                  </c:pt>
                  <c:pt idx="901">
                    <c:v>Patrick J.</c:v>
                  </c:pt>
                  <c:pt idx="902">
                    <c:v>Emilie</c:v>
                  </c:pt>
                  <c:pt idx="903">
                    <c:v>Caitlin B.</c:v>
                  </c:pt>
                  <c:pt idx="904">
                    <c:v>Joseph W</c:v>
                  </c:pt>
                  <c:pt idx="905">
                    <c:v>Wendy</c:v>
                  </c:pt>
                  <c:pt idx="906">
                    <c:v>.  Leah L.</c:v>
                  </c:pt>
                  <c:pt idx="907">
                    <c:v>Wayne L.</c:v>
                  </c:pt>
                  <c:pt idx="908">
                    <c:v>Jason M.</c:v>
                  </c:pt>
                  <c:pt idx="909">
                    <c:v>Floris</c:v>
                  </c:pt>
                  <c:pt idx="910">
                    <c:v>Marc</c:v>
                  </c:pt>
                  <c:pt idx="911">
                    <c:v>Christopher</c:v>
                  </c:pt>
                  <c:pt idx="912">
                    <c:v>Kevin</c:v>
                  </c:pt>
                  <c:pt idx="913">
                    <c:v>Aharon N</c:v>
                  </c:pt>
                  <c:pt idx="914">
                    <c:v>Lawrence D.</c:v>
                  </c:pt>
                  <c:pt idx="915">
                    <c:v>Malcolm</c:v>
                  </c:pt>
                  <c:pt idx="916">
                    <c:v>Anna E.</c:v>
                  </c:pt>
                  <c:pt idx="917">
                    <c:v>Jenny</c:v>
                  </c:pt>
                  <c:pt idx="918">
                    <c:v>Melissa L</c:v>
                  </c:pt>
                  <c:pt idx="919">
                    <c:v>Chia J.</c:v>
                  </c:pt>
                  <c:pt idx="920">
                    <c:v>Laura A</c:v>
                  </c:pt>
                  <c:pt idx="921">
                    <c:v>Aditi</c:v>
                  </c:pt>
                  <c:pt idx="922">
                    <c:v>Leah A.</c:v>
                  </c:pt>
                  <c:pt idx="923">
                    <c:v>Marianne</c:v>
                  </c:pt>
                  <c:pt idx="924">
                    <c:v>Carla</c:v>
                  </c:pt>
                  <c:pt idx="925">
                    <c:v>Oksana</c:v>
                  </c:pt>
                  <c:pt idx="926">
                    <c:v>Rebecca B.</c:v>
                  </c:pt>
                  <c:pt idx="927">
                    <c:v>Maria A.</c:v>
                  </c:pt>
                  <c:pt idx="928">
                    <c:v>.  Lisa M</c:v>
                  </c:pt>
                  <c:pt idx="929">
                    <c:v>Steve Jr.</c:v>
                  </c:pt>
                  <c:pt idx="930">
                    <c:v>.  Tiffany</c:v>
                  </c:pt>
                  <c:pt idx="931">
                    <c:v>Greg</c:v>
                  </c:pt>
                  <c:pt idx="932">
                    <c:v>Dale</c:v>
                  </c:pt>
                  <c:pt idx="933">
                    <c:v>Brittany A.</c:v>
                  </c:pt>
                  <c:pt idx="934">
                    <c:v>Robert S</c:v>
                  </c:pt>
                  <c:pt idx="935">
                    <c:v>Cameron</c:v>
                  </c:pt>
                  <c:pt idx="936">
                    <c:v>.  Ulrike</c:v>
                  </c:pt>
                  <c:pt idx="937">
                    <c:v>Katlyn A.</c:v>
                  </c:pt>
                  <c:pt idx="938">
                    <c:v>Morgan B.</c:v>
                  </c:pt>
                  <c:pt idx="939">
                    <c:v>Peter</c:v>
                  </c:pt>
                  <c:pt idx="940">
                    <c:v>Chandler</c:v>
                  </c:pt>
                  <c:pt idx="941">
                    <c:v>Silvana M.</c:v>
                  </c:pt>
                  <c:pt idx="942">
                    <c:v>Natty</c:v>
                  </c:pt>
                  <c:pt idx="943">
                    <c:v>Nicholas T</c:v>
                  </c:pt>
                  <c:pt idx="944">
                    <c:v>Rebecca</c:v>
                  </c:pt>
                  <c:pt idx="945">
                    <c:v>John</c:v>
                  </c:pt>
                  <c:pt idx="946">
                    <c:v>Antony G</c:v>
                  </c:pt>
                  <c:pt idx="947">
                    <c:v>Eric</c:v>
                  </c:pt>
                  <c:pt idx="948">
                    <c:v>Erik</c:v>
                  </c:pt>
                  <c:pt idx="949">
                    <c:v>Matthew T</c:v>
                  </c:pt>
                  <c:pt idx="950">
                    <c:v>Cassandra</c:v>
                  </c:pt>
                  <c:pt idx="951">
                    <c:v>Rosemary C</c:v>
                  </c:pt>
                  <c:pt idx="952">
                    <c:v>Carrie A.</c:v>
                  </c:pt>
                  <c:pt idx="953">
                    <c:v>Gerardo Sr.</c:v>
                  </c:pt>
                  <c:pt idx="954">
                    <c:v>Matthew R.</c:v>
                  </c:pt>
                  <c:pt idx="955">
                    <c:v>.  Meghan E</c:v>
                  </c:pt>
                  <c:pt idx="956">
                    <c:v>Eric</c:v>
                  </c:pt>
                  <c:pt idx="957">
                    <c:v>Lisa B</c:v>
                  </c:pt>
                  <c:pt idx="958">
                    <c:v>.  Jane R.</c:v>
                  </c:pt>
                  <c:pt idx="959">
                    <c:v>Allison M</c:v>
                  </c:pt>
                  <c:pt idx="960">
                    <c:v>.  Sarah E.</c:v>
                  </c:pt>
                  <c:pt idx="961">
                    <c:v>Philip J</c:v>
                  </c:pt>
                  <c:pt idx="962">
                    <c:v>Jillian A.</c:v>
                  </c:pt>
                  <c:pt idx="963">
                    <c:v>.  Laura D</c:v>
                  </c:pt>
                  <c:pt idx="964">
                    <c:v>Megan E.</c:v>
                  </c:pt>
                  <c:pt idx="965">
                    <c:v>Shannon J.</c:v>
                  </c:pt>
                  <c:pt idx="966">
                    <c:v>Rachelle M</c:v>
                  </c:pt>
                  <c:pt idx="967">
                    <c:v>Casey</c:v>
                  </c:pt>
                  <c:pt idx="968">
                    <c:v>Jessica L</c:v>
                  </c:pt>
                  <c:pt idx="969">
                    <c:v>Brandon F</c:v>
                  </c:pt>
                  <c:pt idx="970">
                    <c:v>Melissa</c:v>
                  </c:pt>
                  <c:pt idx="971">
                    <c:v>Danielle N</c:v>
                  </c:pt>
                  <c:pt idx="972">
                    <c:v>Matthew</c:v>
                  </c:pt>
                  <c:pt idx="973">
                    <c:v>.  Bettina</c:v>
                  </c:pt>
                  <c:pt idx="974">
                    <c:v>Alexander</c:v>
                  </c:pt>
                  <c:pt idx="975">
                    <c:v>.  Holli</c:v>
                  </c:pt>
                  <c:pt idx="976">
                    <c:v>.  Heather C</c:v>
                  </c:pt>
                  <c:pt idx="977">
                    <c:v>Kyle</c:v>
                  </c:pt>
                  <c:pt idx="978">
                    <c:v>Thomas J</c:v>
                  </c:pt>
                  <c:pt idx="979">
                    <c:v>Chris</c:v>
                  </c:pt>
                  <c:pt idx="980">
                    <c:v>Graham</c:v>
                  </c:pt>
                  <c:pt idx="981">
                    <c:v>Garrett</c:v>
                  </c:pt>
                  <c:pt idx="982">
                    <c:v>Andrew</c:v>
                  </c:pt>
                  <c:pt idx="983">
                    <c:v>.  Annabelle M</c:v>
                  </c:pt>
                  <c:pt idx="984">
                    <c:v>Daniel T.</c:v>
                  </c:pt>
                  <c:pt idx="985">
                    <c:v>Deanne</c:v>
                  </c:pt>
                  <c:pt idx="986">
                    <c:v>Carrie</c:v>
                  </c:pt>
                  <c:pt idx="987">
                    <c:v>.  Suzanne</c:v>
                  </c:pt>
                  <c:pt idx="988">
                    <c:v>Jasmine P.</c:v>
                  </c:pt>
                  <c:pt idx="989">
                    <c:v>Jennifer</c:v>
                  </c:pt>
                  <c:pt idx="990">
                    <c:v>Tracie</c:v>
                  </c:pt>
                  <c:pt idx="991">
                    <c:v>Tristan D.</c:v>
                  </c:pt>
                  <c:pt idx="992">
                    <c:v>Peiweng</c:v>
                  </c:pt>
                  <c:pt idx="993">
                    <c:v>Theresa M.</c:v>
                  </c:pt>
                  <c:pt idx="994">
                    <c:v>Daniel J</c:v>
                  </c:pt>
                  <c:pt idx="995">
                    <c:v>.  Courtney M.</c:v>
                  </c:pt>
                  <c:pt idx="996">
                    <c:v>Jose A.</c:v>
                  </c:pt>
                  <c:pt idx="997">
                    <c:v>.  Lauren</c:v>
                  </c:pt>
                  <c:pt idx="998">
                    <c:v>Jonathon M.</c:v>
                  </c:pt>
                  <c:pt idx="999">
                    <c:v>.  Stephanie A</c:v>
                  </c:pt>
                  <c:pt idx="1000">
                    <c:v>Patrick</c:v>
                  </c:pt>
                  <c:pt idx="1001">
                    <c:v>.  Krista</c:v>
                  </c:pt>
                  <c:pt idx="1002">
                    <c:v>Jenessa</c:v>
                  </c:pt>
                  <c:pt idx="1003">
                    <c:v>Ryan M.</c:v>
                  </c:pt>
                  <c:pt idx="1004">
                    <c:v>Thomas</c:v>
                  </c:pt>
                  <c:pt idx="1005">
                    <c:v>Amanda N.</c:v>
                  </c:pt>
                  <c:pt idx="1006">
                    <c:v>Teresa P.</c:v>
                  </c:pt>
                  <c:pt idx="1007">
                    <c:v>Dorian</c:v>
                  </c:pt>
                  <c:pt idx="1008">
                    <c:v>Amy</c:v>
                  </c:pt>
                  <c:pt idx="1009">
                    <c:v>Aberu</c:v>
                  </c:pt>
                  <c:pt idx="1010">
                    <c:v>Ashley</c:v>
                  </c:pt>
                  <c:pt idx="1011">
                    <c:v>Anna E</c:v>
                  </c:pt>
                  <c:pt idx="1012">
                    <c:v>Tania K.</c:v>
                  </c:pt>
                  <c:pt idx="1013">
                    <c:v>Ashley E</c:v>
                  </c:pt>
                  <c:pt idx="1014">
                    <c:v>Aleksandra</c:v>
                  </c:pt>
                  <c:pt idx="1015">
                    <c:v>Valery L</c:v>
                  </c:pt>
                  <c:pt idx="1016">
                    <c:v>.  Joanna G.</c:v>
                  </c:pt>
                  <c:pt idx="1017">
                    <c:v>.  Stefanie F.</c:v>
                  </c:pt>
                  <c:pt idx="1018">
                    <c:v>Stephen</c:v>
                  </c:pt>
                  <c:pt idx="1019">
                    <c:v>Liza J.</c:v>
                  </c:pt>
                  <c:pt idx="1020">
                    <c:v>Ian M.</c:v>
                  </c:pt>
                  <c:pt idx="1021">
                    <c:v>Claudia L.</c:v>
                  </c:pt>
                  <c:pt idx="1022">
                    <c:v>Jessica M</c:v>
                  </c:pt>
                  <c:pt idx="1023">
                    <c:v>Billy Jr.</c:v>
                  </c:pt>
                  <c:pt idx="1024">
                    <c:v>David</c:v>
                  </c:pt>
                  <c:pt idx="1025">
                    <c:v>Tim</c:v>
                  </c:pt>
                  <c:pt idx="1026">
                    <c:v>Emma M</c:v>
                  </c:pt>
                  <c:pt idx="1027">
                    <c:v>Tim</c:v>
                  </c:pt>
                  <c:pt idx="1028">
                    <c:v>Patrick</c:v>
                  </c:pt>
                  <c:pt idx="1029">
                    <c:v>Bridget K.</c:v>
                  </c:pt>
                  <c:pt idx="1030">
                    <c:v>Gabriel</c:v>
                  </c:pt>
                  <c:pt idx="1031">
                    <c:v>Natasha</c:v>
                  </c:pt>
                  <c:pt idx="1032">
                    <c:v>Abby A.</c:v>
                  </c:pt>
                  <c:pt idx="1033">
                    <c:v>Michelle</c:v>
                  </c:pt>
                  <c:pt idx="1034">
                    <c:v>Mckendree</c:v>
                  </c:pt>
                  <c:pt idx="1035">
                    <c:v>Tara</c:v>
                  </c:pt>
                  <c:pt idx="1036">
                    <c:v>Daniel</c:v>
                  </c:pt>
                  <c:pt idx="1037">
                    <c:v>Joshua P</c:v>
                  </c:pt>
                  <c:pt idx="1038">
                    <c:v>Erin C</c:v>
                  </c:pt>
                  <c:pt idx="1039">
                    <c:v>Shure</c:v>
                  </c:pt>
                  <c:pt idx="1040">
                    <c:v>Richard</c:v>
                  </c:pt>
                  <c:pt idx="1041">
                    <c:v>Brenda</c:v>
                  </c:pt>
                  <c:pt idx="1042">
                    <c:v>Joseph M</c:v>
                  </c:pt>
                  <c:pt idx="1043">
                    <c:v>Stephen J.</c:v>
                  </c:pt>
                  <c:pt idx="1044">
                    <c:v>.  Kathya</c:v>
                  </c:pt>
                  <c:pt idx="1045">
                    <c:v>Wesley</c:v>
                  </c:pt>
                  <c:pt idx="1046">
                    <c:v>Tim</c:v>
                  </c:pt>
                  <c:pt idx="1047">
                    <c:v>Jamie L.</c:v>
                  </c:pt>
                  <c:pt idx="1048">
                    <c:v>Alexandra</c:v>
                  </c:pt>
                  <c:pt idx="1049">
                    <c:v>Tiffany</c:v>
                  </c:pt>
                  <c:pt idx="1050">
                    <c:v>.  Rebecca J</c:v>
                  </c:pt>
                  <c:pt idx="1051">
                    <c:v>Austin T.</c:v>
                  </c:pt>
                  <c:pt idx="1052">
                    <c:v>Jamie T</c:v>
                  </c:pt>
                  <c:pt idx="1053">
                    <c:v>Matthew T.</c:v>
                  </c:pt>
                  <c:pt idx="1054">
                    <c:v>.  Emily</c:v>
                  </c:pt>
                  <c:pt idx="1055">
                    <c:v>Gillian</c:v>
                  </c:pt>
                  <c:pt idx="1056">
                    <c:v>.  Brenn E.</c:v>
                  </c:pt>
                  <c:pt idx="1057">
                    <c:v>Lisa M</c:v>
                  </c:pt>
                  <c:pt idx="1058">
                    <c:v>Matt</c:v>
                  </c:pt>
                  <c:pt idx="1059">
                    <c:v>Thomas A.</c:v>
                  </c:pt>
                  <c:pt idx="1060">
                    <c:v>Kevin J</c:v>
                  </c:pt>
                  <c:pt idx="1061">
                    <c:v>William H. III</c:v>
                  </c:pt>
                  <c:pt idx="1062">
                    <c:v>Gal</c:v>
                  </c:pt>
                  <c:pt idx="1063">
                    <c:v>Anton</c:v>
                  </c:pt>
                  <c:pt idx="1064">
                    <c:v>Yazmin</c:v>
                  </c:pt>
                  <c:pt idx="1065">
                    <c:v>Florian</c:v>
                  </c:pt>
                  <c:pt idx="1066">
                    <c:v>Karen L</c:v>
                  </c:pt>
                  <c:pt idx="1067">
                    <c:v>Scott</c:v>
                  </c:pt>
                  <c:pt idx="1068">
                    <c:v>Claire</c:v>
                  </c:pt>
                  <c:pt idx="1069">
                    <c:v>Lynn M.</c:v>
                  </c:pt>
                  <c:pt idx="1070">
                    <c:v>Sharon</c:v>
                  </c:pt>
                  <c:pt idx="1071">
                    <c:v>.  Candice</c:v>
                  </c:pt>
                  <c:pt idx="1072">
                    <c:v>Jennifer D</c:v>
                  </c:pt>
                  <c:pt idx="1073">
                    <c:v>Eric</c:v>
                  </c:pt>
                  <c:pt idx="1074">
                    <c:v>Bryan</c:v>
                  </c:pt>
                  <c:pt idx="1075">
                    <c:v>Devon R.</c:v>
                  </c:pt>
                  <c:pt idx="1076">
                    <c:v>Elena</c:v>
                  </c:pt>
                  <c:pt idx="1077">
                    <c:v>Chris</c:v>
                  </c:pt>
                  <c:pt idx="1078">
                    <c:v>Bert</c:v>
                  </c:pt>
                  <c:pt idx="1079">
                    <c:v>John P.</c:v>
                  </c:pt>
                  <c:pt idx="1080">
                    <c:v>Daniel P</c:v>
                  </c:pt>
                  <c:pt idx="1081">
                    <c:v>.  Lisa K.</c:v>
                  </c:pt>
                  <c:pt idx="1082">
                    <c:v>.  Kristine</c:v>
                  </c:pt>
                  <c:pt idx="1083">
                    <c:v>Paul A</c:v>
                  </c:pt>
                  <c:pt idx="1084">
                    <c:v>Bryan</c:v>
                  </c:pt>
                  <c:pt idx="1085">
                    <c:v>Chris</c:v>
                  </c:pt>
                  <c:pt idx="1086">
                    <c:v>Milah B</c:v>
                  </c:pt>
                  <c:pt idx="1087">
                    <c:v>Annette M.</c:v>
                  </c:pt>
                  <c:pt idx="1088">
                    <c:v>.  Yoko</c:v>
                  </c:pt>
                  <c:pt idx="1089">
                    <c:v>Laura</c:v>
                  </c:pt>
                  <c:pt idx="1090">
                    <c:v>Tess A.</c:v>
                  </c:pt>
                  <c:pt idx="1091">
                    <c:v>William G.</c:v>
                  </c:pt>
                  <c:pt idx="1092">
                    <c:v>Paige</c:v>
                  </c:pt>
                  <c:pt idx="1093">
                    <c:v>Matthew J</c:v>
                  </c:pt>
                  <c:pt idx="1094">
                    <c:v>Matthew</c:v>
                  </c:pt>
                  <c:pt idx="1095">
                    <c:v>.  Maria</c:v>
                  </c:pt>
                  <c:pt idx="1096">
                    <c:v>Stephanie D</c:v>
                  </c:pt>
                  <c:pt idx="1097">
                    <c:v>Tiffany</c:v>
                  </c:pt>
                  <c:pt idx="1098">
                    <c:v>Sara M.</c:v>
                  </c:pt>
                  <c:pt idx="1099">
                    <c:v>Scott A.</c:v>
                  </c:pt>
                  <c:pt idx="1100">
                    <c:v>.  Lauren</c:v>
                  </c:pt>
                  <c:pt idx="1101">
                    <c:v>Scott</c:v>
                  </c:pt>
                  <c:pt idx="1102">
                    <c:v>Brian A.</c:v>
                  </c:pt>
                  <c:pt idx="1103">
                    <c:v>Kaitlin R.</c:v>
                  </c:pt>
                  <c:pt idx="1104">
                    <c:v>Mohammad</c:v>
                  </c:pt>
                  <c:pt idx="1105">
                    <c:v>Charlie</c:v>
                  </c:pt>
                  <c:pt idx="1106">
                    <c:v>Brent</c:v>
                  </c:pt>
                  <c:pt idx="1107">
                    <c:v>Kelli M</c:v>
                  </c:pt>
                  <c:pt idx="1108">
                    <c:v>.  Sheridan H</c:v>
                  </c:pt>
                  <c:pt idx="1109">
                    <c:v>.  Sarah M.</c:v>
                  </c:pt>
                  <c:pt idx="1110">
                    <c:v>Jennifer</c:v>
                  </c:pt>
                  <c:pt idx="1111">
                    <c:v>.  Laura J</c:v>
                  </c:pt>
                  <c:pt idx="1112">
                    <c:v>Thomas</c:v>
                  </c:pt>
                  <c:pt idx="1113">
                    <c:v>Gisele</c:v>
                  </c:pt>
                  <c:pt idx="1114">
                    <c:v>Myra L</c:v>
                  </c:pt>
                  <c:pt idx="1115">
                    <c:v>Melissa M.</c:v>
                  </c:pt>
                  <c:pt idx="1116">
                    <c:v>Eleanor F.</c:v>
                  </c:pt>
                  <c:pt idx="1117">
                    <c:v>Elizabeth</c:v>
                  </c:pt>
                  <c:pt idx="1118">
                    <c:v>Kenneth</c:v>
                  </c:pt>
                  <c:pt idx="1119">
                    <c:v>Robert G.</c:v>
                  </c:pt>
                  <c:pt idx="1120">
                    <c:v>Thomas C.</c:v>
                  </c:pt>
                  <c:pt idx="1121">
                    <c:v>Matthew J.</c:v>
                  </c:pt>
                  <c:pt idx="1122">
                    <c:v>Mallory D.</c:v>
                  </c:pt>
                  <c:pt idx="1123">
                    <c:v>Christopher D.</c:v>
                  </c:pt>
                  <c:pt idx="1124">
                    <c:v>.  Jamie</c:v>
                  </c:pt>
                  <c:pt idx="1125">
                    <c:v>Ariell</c:v>
                  </c:pt>
                  <c:pt idx="1126">
                    <c:v>Christopher</c:v>
                  </c:pt>
                  <c:pt idx="1127">
                    <c:v>Ryan</c:v>
                  </c:pt>
                  <c:pt idx="1128">
                    <c:v>Thomas B.</c:v>
                  </c:pt>
                  <c:pt idx="1129">
                    <c:v>Katie</c:v>
                  </c:pt>
                  <c:pt idx="1130">
                    <c:v>.  Rachelle L</c:v>
                  </c:pt>
                  <c:pt idx="1131">
                    <c:v>Colleen</c:v>
                  </c:pt>
                  <c:pt idx="1132">
                    <c:v>Gregory A</c:v>
                  </c:pt>
                  <c:pt idx="1133">
                    <c:v>Lara</c:v>
                  </c:pt>
                  <c:pt idx="1134">
                    <c:v>Megan</c:v>
                  </c:pt>
                  <c:pt idx="1135">
                    <c:v>Sara</c:v>
                  </c:pt>
                  <c:pt idx="1136">
                    <c:v>Lucie J.</c:v>
                  </c:pt>
                  <c:pt idx="1137">
                    <c:v>Elizabeth S.</c:v>
                  </c:pt>
                  <c:pt idx="1138">
                    <c:v>Carma S</c:v>
                  </c:pt>
                  <c:pt idx="1139">
                    <c:v>Ryan</c:v>
                  </c:pt>
                  <c:pt idx="1140">
                    <c:v>Daniel</c:v>
                  </c:pt>
                  <c:pt idx="1141">
                    <c:v>Sarah</c:v>
                  </c:pt>
                  <c:pt idx="1142">
                    <c:v>Matthew J</c:v>
                  </c:pt>
                  <c:pt idx="1143">
                    <c:v>Francesca</c:v>
                  </c:pt>
                  <c:pt idx="1144">
                    <c:v>Nicole</c:v>
                  </c:pt>
                  <c:pt idx="1145">
                    <c:v>Toshiyuki</c:v>
                  </c:pt>
                  <c:pt idx="1146">
                    <c:v>Tom L.</c:v>
                  </c:pt>
                  <c:pt idx="1147">
                    <c:v>Brian</c:v>
                  </c:pt>
                  <c:pt idx="1148">
                    <c:v>Matthew</c:v>
                  </c:pt>
                  <c:pt idx="1149">
                    <c:v>Julee</c:v>
                  </c:pt>
                  <c:pt idx="1150">
                    <c:v>Christopher M.</c:v>
                  </c:pt>
                  <c:pt idx="1151">
                    <c:v>Ciaran</c:v>
                  </c:pt>
                  <c:pt idx="1152">
                    <c:v>Kara</c:v>
                  </c:pt>
                  <c:pt idx="1153">
                    <c:v>Makie</c:v>
                  </c:pt>
                  <c:pt idx="1154">
                    <c:v>Emily E</c:v>
                  </c:pt>
                  <c:pt idx="1155">
                    <c:v>Cary</c:v>
                  </c:pt>
                  <c:pt idx="1156">
                    <c:v>Steven</c:v>
                  </c:pt>
                  <c:pt idx="1157">
                    <c:v>Jose Antonio Sr.</c:v>
                  </c:pt>
                  <c:pt idx="1158">
                    <c:v>Tatiana</c:v>
                  </c:pt>
                  <c:pt idx="1159">
                    <c:v>Dan T.</c:v>
                  </c:pt>
                  <c:pt idx="1160">
                    <c:v>Liisa A.</c:v>
                  </c:pt>
                  <c:pt idx="1161">
                    <c:v>Kathryn E.</c:v>
                  </c:pt>
                  <c:pt idx="1162">
                    <c:v>Maxwell</c:v>
                  </c:pt>
                  <c:pt idx="1163">
                    <c:v>Pascale</c:v>
                  </c:pt>
                  <c:pt idx="1164">
                    <c:v>Becca</c:v>
                  </c:pt>
                  <c:pt idx="1165">
                    <c:v>Grace</c:v>
                  </c:pt>
                  <c:pt idx="1166">
                    <c:v>Samantha</c:v>
                  </c:pt>
                  <c:pt idx="1167">
                    <c:v>.  Nicole R.</c:v>
                  </c:pt>
                  <c:pt idx="1168">
                    <c:v>David W</c:v>
                  </c:pt>
                  <c:pt idx="1169">
                    <c:v>Grant</c:v>
                  </c:pt>
                  <c:pt idx="1170">
                    <c:v>.  Sophia</c:v>
                  </c:pt>
                  <c:pt idx="1171">
                    <c:v>Christina</c:v>
                  </c:pt>
                  <c:pt idx="1172">
                    <c:v>Sam L.</c:v>
                  </c:pt>
                  <c:pt idx="1173">
                    <c:v>.  Haley R.</c:v>
                  </c:pt>
                  <c:pt idx="1174">
                    <c:v>Ethan</c:v>
                  </c:pt>
                  <c:pt idx="1175">
                    <c:v>Andrew W</c:v>
                  </c:pt>
                  <c:pt idx="1176">
                    <c:v>Mark G</c:v>
                  </c:pt>
                  <c:pt idx="1177">
                    <c:v>Kasey E.</c:v>
                  </c:pt>
                  <c:pt idx="1178">
                    <c:v>Jeff</c:v>
                  </c:pt>
                  <c:pt idx="1179">
                    <c:v>Amy</c:v>
                  </c:pt>
                  <c:pt idx="1180">
                    <c:v>Adam</c:v>
                  </c:pt>
                  <c:pt idx="1181">
                    <c:v>Kristin M</c:v>
                  </c:pt>
                  <c:pt idx="1182">
                    <c:v>Mary-Lynn B.</c:v>
                  </c:pt>
                  <c:pt idx="1183">
                    <c:v>.  Jamie A</c:v>
                  </c:pt>
                  <c:pt idx="1184">
                    <c:v>Jeffrey A.</c:v>
                  </c:pt>
                  <c:pt idx="1185">
                    <c:v>Nicole</c:v>
                  </c:pt>
                  <c:pt idx="1186">
                    <c:v>Audrey</c:v>
                  </c:pt>
                  <c:pt idx="1187">
                    <c:v>Jacob</c:v>
                  </c:pt>
                  <c:pt idx="1188">
                    <c:v>Daniel S</c:v>
                  </c:pt>
                  <c:pt idx="1189">
                    <c:v>Marc C.</c:v>
                  </c:pt>
                  <c:pt idx="1190">
                    <c:v>Mark S</c:v>
                  </c:pt>
                  <c:pt idx="1191">
                    <c:v>Dan</c:v>
                  </c:pt>
                  <c:pt idx="1192">
                    <c:v>Gabriela</c:v>
                  </c:pt>
                  <c:pt idx="1193">
                    <c:v>Amanda</c:v>
                  </c:pt>
                  <c:pt idx="1194">
                    <c:v>Dara</c:v>
                  </c:pt>
                  <c:pt idx="1195">
                    <c:v>Rachelle R</c:v>
                  </c:pt>
                  <c:pt idx="1196">
                    <c:v>Brenda J</c:v>
                  </c:pt>
                  <c:pt idx="1197">
                    <c:v>Tim</c:v>
                  </c:pt>
                  <c:pt idx="1198">
                    <c:v>Sylvain</c:v>
                  </c:pt>
                  <c:pt idx="1199">
                    <c:v>.  Lisa M</c:v>
                  </c:pt>
                  <c:pt idx="1200">
                    <c:v>Ryan</c:v>
                  </c:pt>
                  <c:pt idx="1201">
                    <c:v>.  Kaitlin M</c:v>
                  </c:pt>
                  <c:pt idx="1202">
                    <c:v>William R.</c:v>
                  </c:pt>
                  <c:pt idx="1203">
                    <c:v>Bruce</c:v>
                  </c:pt>
                  <c:pt idx="1204">
                    <c:v>.  Veronica</c:v>
                  </c:pt>
                  <c:pt idx="1205">
                    <c:v>Warren</c:v>
                  </c:pt>
                  <c:pt idx="1206">
                    <c:v>.  Daniela</c:v>
                  </c:pt>
                  <c:pt idx="1207">
                    <c:v>Deirdre A</c:v>
                  </c:pt>
                  <c:pt idx="1208">
                    <c:v>Mathias</c:v>
                  </c:pt>
                  <c:pt idx="1209">
                    <c:v>Matthew</c:v>
                  </c:pt>
                  <c:pt idx="1210">
                    <c:v>Kurt</c:v>
                  </c:pt>
                  <c:pt idx="1211">
                    <c:v>Samuel</c:v>
                  </c:pt>
                  <c:pt idx="1212">
                    <c:v>.  Emily</c:v>
                  </c:pt>
                  <c:pt idx="1213">
                    <c:v>Tiffany</c:v>
                  </c:pt>
                  <c:pt idx="1214">
                    <c:v>Alex F</c:v>
                  </c:pt>
                  <c:pt idx="1215">
                    <c:v>Alice</c:v>
                  </c:pt>
                  <c:pt idx="1216">
                    <c:v>Allison M.</c:v>
                  </c:pt>
                  <c:pt idx="1217">
                    <c:v>Johannes Fiskerstand</c:v>
                  </c:pt>
                  <c:pt idx="1218">
                    <c:v>Stephen</c:v>
                  </c:pt>
                  <c:pt idx="1219">
                    <c:v>Jon M</c:v>
                  </c:pt>
                  <c:pt idx="1220">
                    <c:v>Fasil</c:v>
                  </c:pt>
                  <c:pt idx="1221">
                    <c:v>Megan C.</c:v>
                  </c:pt>
                  <c:pt idx="1222">
                    <c:v>Lisa J.</c:v>
                  </c:pt>
                  <c:pt idx="1223">
                    <c:v>Doron P</c:v>
                  </c:pt>
                  <c:pt idx="1224">
                    <c:v>Katharina</c:v>
                  </c:pt>
                  <c:pt idx="1225">
                    <c:v>Carl</c:v>
                  </c:pt>
                  <c:pt idx="1226">
                    <c:v>Kelsey J.</c:v>
                  </c:pt>
                  <c:pt idx="1227">
                    <c:v>Stephen A.</c:v>
                  </c:pt>
                  <c:pt idx="1228">
                    <c:v>Dan</c:v>
                  </c:pt>
                  <c:pt idx="1229">
                    <c:v>Katie C</c:v>
                  </c:pt>
                  <c:pt idx="1230">
                    <c:v>Melissa K</c:v>
                  </c:pt>
                  <c:pt idx="1231">
                    <c:v>Kara H</c:v>
                  </c:pt>
                  <c:pt idx="1232">
                    <c:v>Juan Carlos</c:v>
                  </c:pt>
                  <c:pt idx="1233">
                    <c:v>John III</c:v>
                  </c:pt>
                  <c:pt idx="1234">
                    <c:v>.  Sarah M</c:v>
                  </c:pt>
                  <c:pt idx="1235">
                    <c:v>.  Kristin C</c:v>
                  </c:pt>
                  <c:pt idx="1236">
                    <c:v>Casey M.</c:v>
                  </c:pt>
                  <c:pt idx="1237">
                    <c:v>Samuel</c:v>
                  </c:pt>
                  <c:pt idx="1238">
                    <c:v>Braulio</c:v>
                  </c:pt>
                  <c:pt idx="1239">
                    <c:v>Anne-Marie</c:v>
                  </c:pt>
                  <c:pt idx="1240">
                    <c:v>Samuel K.</c:v>
                  </c:pt>
                  <c:pt idx="1241">
                    <c:v>.  Yuki</c:v>
                  </c:pt>
                  <c:pt idx="1242">
                    <c:v>Rafer</c:v>
                  </c:pt>
                  <c:pt idx="1243">
                    <c:v>Claire</c:v>
                  </c:pt>
                  <c:pt idx="1244">
                    <c:v>Erynn J.</c:v>
                  </c:pt>
                  <c:pt idx="1245">
                    <c:v>Mahesh</c:v>
                  </c:pt>
                  <c:pt idx="1246">
                    <c:v>Stanley</c:v>
                  </c:pt>
                  <c:pt idx="1247">
                    <c:v>Gregory</c:v>
                  </c:pt>
                  <c:pt idx="1248">
                    <c:v>Eric</c:v>
                  </c:pt>
                  <c:pt idx="1249">
                    <c:v>Rachel M</c:v>
                  </c:pt>
                  <c:pt idx="1250">
                    <c:v>Fritz</c:v>
                  </c:pt>
                  <c:pt idx="1251">
                    <c:v>Brad</c:v>
                  </c:pt>
                  <c:pt idx="1252">
                    <c:v>Claire M</c:v>
                  </c:pt>
                  <c:pt idx="1253">
                    <c:v>.  Jennifer</c:v>
                  </c:pt>
                  <c:pt idx="1254">
                    <c:v>Maria S.</c:v>
                  </c:pt>
                  <c:pt idx="1255">
                    <c:v>Katherine E</c:v>
                  </c:pt>
                  <c:pt idx="1256">
                    <c:v>Michael</c:v>
                  </c:pt>
                  <c:pt idx="1257">
                    <c:v>Roxanne</c:v>
                  </c:pt>
                  <c:pt idx="1258">
                    <c:v>Israel</c:v>
                  </c:pt>
                  <c:pt idx="1259">
                    <c:v>Samalya</c:v>
                  </c:pt>
                  <c:pt idx="1260">
                    <c:v>Peter</c:v>
                  </c:pt>
                  <c:pt idx="1261">
                    <c:v>Alicia</c:v>
                  </c:pt>
                  <c:pt idx="1262">
                    <c:v>Sarah K.</c:v>
                  </c:pt>
                  <c:pt idx="1263">
                    <c:v>Guomin</c:v>
                  </c:pt>
                  <c:pt idx="1264">
                    <c:v>Javier</c:v>
                  </c:pt>
                  <c:pt idx="1265">
                    <c:v>Matt</c:v>
                  </c:pt>
                  <c:pt idx="1266">
                    <c:v>Thomas S</c:v>
                  </c:pt>
                  <c:pt idx="1267">
                    <c:v>Martha Patricia</c:v>
                  </c:pt>
                  <c:pt idx="1268">
                    <c:v>Alicia</c:v>
                  </c:pt>
                  <c:pt idx="1269">
                    <c:v>Jennifer V.</c:v>
                  </c:pt>
                  <c:pt idx="1270">
                    <c:v>Michael W.</c:v>
                  </c:pt>
                  <c:pt idx="1271">
                    <c:v>Eddie C</c:v>
                  </c:pt>
                  <c:pt idx="1272">
                    <c:v>Maxime M</c:v>
                  </c:pt>
                  <c:pt idx="1273">
                    <c:v>Mark D</c:v>
                  </c:pt>
                  <c:pt idx="1274">
                    <c:v>Adam</c:v>
                  </c:pt>
                  <c:pt idx="1275">
                    <c:v>Justin M</c:v>
                  </c:pt>
                  <c:pt idx="1276">
                    <c:v>Svetlana V.</c:v>
                  </c:pt>
                  <c:pt idx="1277">
                    <c:v>Jana L</c:v>
                  </c:pt>
                  <c:pt idx="1278">
                    <c:v>Laura</c:v>
                  </c:pt>
                  <c:pt idx="1279">
                    <c:v>Torrey C III</c:v>
                  </c:pt>
                  <c:pt idx="1280">
                    <c:v>Paul</c:v>
                  </c:pt>
                  <c:pt idx="1281">
                    <c:v>Jennifer D.</c:v>
                  </c:pt>
                  <c:pt idx="1282">
                    <c:v>Erik</c:v>
                  </c:pt>
                  <c:pt idx="1283">
                    <c:v>Lana J</c:v>
                  </c:pt>
                  <c:pt idx="1284">
                    <c:v>Rebecca E</c:v>
                  </c:pt>
                  <c:pt idx="1285">
                    <c:v>Katie M.</c:v>
                  </c:pt>
                  <c:pt idx="1286">
                    <c:v>Elizabeth A.</c:v>
                  </c:pt>
                  <c:pt idx="1287">
                    <c:v>Sarah</c:v>
                  </c:pt>
                  <c:pt idx="1288">
                    <c:v>Annie J.</c:v>
                  </c:pt>
                  <c:pt idx="1289">
                    <c:v>Annie</c:v>
                  </c:pt>
                  <c:pt idx="1290">
                    <c:v>Lindsey</c:v>
                  </c:pt>
                  <c:pt idx="1291">
                    <c:v>Laura</c:v>
                  </c:pt>
                  <c:pt idx="1292">
                    <c:v>Amy T</c:v>
                  </c:pt>
                  <c:pt idx="1293">
                    <c:v>Katarina D</c:v>
                  </c:pt>
                  <c:pt idx="1294">
                    <c:v>B.j.</c:v>
                  </c:pt>
                  <c:pt idx="1295">
                    <c:v>Alison</c:v>
                  </c:pt>
                  <c:pt idx="1296">
                    <c:v>Neil K.</c:v>
                  </c:pt>
                  <c:pt idx="1297">
                    <c:v>.  Anne Hunter</c:v>
                  </c:pt>
                  <c:pt idx="1298">
                    <c:v>Sandra</c:v>
                  </c:pt>
                  <c:pt idx="1299">
                    <c:v>Robert</c:v>
                  </c:pt>
                  <c:pt idx="1300">
                    <c:v>Rodney</c:v>
                  </c:pt>
                  <c:pt idx="1301">
                    <c:v>Carl R</c:v>
                  </c:pt>
                  <c:pt idx="1302">
                    <c:v>Maximilian</c:v>
                  </c:pt>
                  <c:pt idx="1303">
                    <c:v>Erik</c:v>
                  </c:pt>
                  <c:pt idx="1304">
                    <c:v>Christopher</c:v>
                  </c:pt>
                  <c:pt idx="1305">
                    <c:v>Eirik</c:v>
                  </c:pt>
                  <c:pt idx="1306">
                    <c:v>Rik</c:v>
                  </c:pt>
                  <c:pt idx="1307">
                    <c:v>Matthew R</c:v>
                  </c:pt>
                  <c:pt idx="1308">
                    <c:v>Daniel G</c:v>
                  </c:pt>
                  <c:pt idx="1309">
                    <c:v>Yannick</c:v>
                  </c:pt>
                  <c:pt idx="1310">
                    <c:v>Sean R</c:v>
                  </c:pt>
                  <c:pt idx="1311">
                    <c:v>Peter</c:v>
                  </c:pt>
                  <c:pt idx="1312">
                    <c:v>Sara A.</c:v>
                  </c:pt>
                  <c:pt idx="1313">
                    <c:v>Erin C.</c:v>
                  </c:pt>
                  <c:pt idx="1314">
                    <c:v>Thibaud</c:v>
                  </c:pt>
                  <c:pt idx="1315">
                    <c:v>Lisa</c:v>
                  </c:pt>
                  <c:pt idx="1316">
                    <c:v>Gretchen K.</c:v>
                  </c:pt>
                  <c:pt idx="1317">
                    <c:v>Martina</c:v>
                  </c:pt>
                  <c:pt idx="1318">
                    <c:v>Dustin J</c:v>
                  </c:pt>
                  <c:pt idx="1319">
                    <c:v>Kelsey</c:v>
                  </c:pt>
                  <c:pt idx="1320">
                    <c:v>Daniel V.</c:v>
                  </c:pt>
                  <c:pt idx="1321">
                    <c:v>Saeger</c:v>
                  </c:pt>
                  <c:pt idx="1322">
                    <c:v>Buzunesh</c:v>
                  </c:pt>
                  <c:pt idx="1323">
                    <c:v>Mirte</c:v>
                  </c:pt>
                  <c:pt idx="1324">
                    <c:v>Megan</c:v>
                  </c:pt>
                  <c:pt idx="1325">
                    <c:v>Kerry A.</c:v>
                  </c:pt>
                  <c:pt idx="1326">
                    <c:v>Kristin</c:v>
                  </c:pt>
                  <c:pt idx="1327">
                    <c:v>Christopher R.</c:v>
                  </c:pt>
                  <c:pt idx="1328">
                    <c:v>.  Elizabeth A</c:v>
                  </c:pt>
                  <c:pt idx="1329">
                    <c:v>Andrew</c:v>
                  </c:pt>
                  <c:pt idx="1330">
                    <c:v>Dawn M.</c:v>
                  </c:pt>
                  <c:pt idx="1331">
                    <c:v>Jonathan P</c:v>
                  </c:pt>
                  <c:pt idx="1332">
                    <c:v>.  Gina</c:v>
                  </c:pt>
                  <c:pt idx="1333">
                    <c:v>Dino</c:v>
                  </c:pt>
                  <c:pt idx="1334">
                    <c:v>Jan</c:v>
                  </c:pt>
                  <c:pt idx="1335">
                    <c:v>Jonathan E.</c:v>
                  </c:pt>
                  <c:pt idx="1336">
                    <c:v>Mark A</c:v>
                  </c:pt>
                  <c:pt idx="1337">
                    <c:v>.  Mary</c:v>
                  </c:pt>
                  <c:pt idx="1338">
                    <c:v>Samuel</c:v>
                  </c:pt>
                  <c:pt idx="1339">
                    <c:v>Stan J</c:v>
                  </c:pt>
                  <c:pt idx="1340">
                    <c:v>.  Jessica L.</c:v>
                  </c:pt>
                  <c:pt idx="1341">
                    <c:v>Krysta</c:v>
                  </c:pt>
                  <c:pt idx="1342">
                    <c:v>.  Natascia</c:v>
                  </c:pt>
                  <c:pt idx="1343">
                    <c:v>Jenny</c:v>
                  </c:pt>
                  <c:pt idx="1344">
                    <c:v>Brian</c:v>
                  </c:pt>
                  <c:pt idx="1345">
                    <c:v>Monica</c:v>
                  </c:pt>
                  <c:pt idx="1346">
                    <c:v>Tyler</c:v>
                  </c:pt>
                  <c:pt idx="1347">
                    <c:v>Kelly C</c:v>
                  </c:pt>
                  <c:pt idx="1348">
                    <c:v>.  Emily</c:v>
                  </c:pt>
                  <c:pt idx="1349">
                    <c:v>James V</c:v>
                  </c:pt>
                  <c:pt idx="1350">
                    <c:v>Angie</c:v>
                  </c:pt>
                  <c:pt idx="1351">
                    <c:v>Michael J.</c:v>
                  </c:pt>
                  <c:pt idx="1352">
                    <c:v>Sabina</c:v>
                  </c:pt>
                  <c:pt idx="1353">
                    <c:v>Amy C</c:v>
                  </c:pt>
                  <c:pt idx="1354">
                    <c:v>Victoria U</c:v>
                  </c:pt>
                  <c:pt idx="1355">
                    <c:v>Amelia B</c:v>
                  </c:pt>
                  <c:pt idx="1356">
                    <c:v>Jackie J</c:v>
                  </c:pt>
                  <c:pt idx="1357">
                    <c:v>Justin</c:v>
                  </c:pt>
                  <c:pt idx="1358">
                    <c:v>Kerry</c:v>
                  </c:pt>
                  <c:pt idx="1359">
                    <c:v>Cindy G.</c:v>
                  </c:pt>
                  <c:pt idx="1360">
                    <c:v>Gennaro</c:v>
                  </c:pt>
                  <c:pt idx="1361">
                    <c:v>Terry</c:v>
                  </c:pt>
                  <c:pt idx="1362">
                    <c:v>Patrick J</c:v>
                  </c:pt>
                  <c:pt idx="1363">
                    <c:v>Keara</c:v>
                  </c:pt>
                  <c:pt idx="1364">
                    <c:v>Nicole</c:v>
                  </c:pt>
                  <c:pt idx="1365">
                    <c:v>.  Katena</c:v>
                  </c:pt>
                  <c:pt idx="1366">
                    <c:v>Bean K.</c:v>
                  </c:pt>
                  <c:pt idx="1367">
                    <c:v>Brian</c:v>
                  </c:pt>
                  <c:pt idx="1368">
                    <c:v>Jan-Patrick</c:v>
                  </c:pt>
                  <c:pt idx="1369">
                    <c:v>Jesse J</c:v>
                  </c:pt>
                  <c:pt idx="1370">
                    <c:v>Lindsey M</c:v>
                  </c:pt>
                  <c:pt idx="1371">
                    <c:v>Marguerite K.</c:v>
                  </c:pt>
                  <c:pt idx="1372">
                    <c:v>Travis</c:v>
                  </c:pt>
                  <c:pt idx="1373">
                    <c:v>Ricky</c:v>
                  </c:pt>
                  <c:pt idx="1374">
                    <c:v>.  Colleen L.</c:v>
                  </c:pt>
                  <c:pt idx="1375">
                    <c:v>Charlie A</c:v>
                  </c:pt>
                  <c:pt idx="1376">
                    <c:v>Rick</c:v>
                  </c:pt>
                  <c:pt idx="1377">
                    <c:v>Lauren C</c:v>
                  </c:pt>
                  <c:pt idx="1378">
                    <c:v>Daniel</c:v>
                  </c:pt>
                  <c:pt idx="1379">
                    <c:v>Jaime</c:v>
                  </c:pt>
                  <c:pt idx="1380">
                    <c:v>Erik R</c:v>
                  </c:pt>
                  <c:pt idx="1381">
                    <c:v>Katie</c:v>
                  </c:pt>
                  <c:pt idx="1382">
                    <c:v>Thomas A</c:v>
                  </c:pt>
                  <c:pt idx="1383">
                    <c:v>Jean-Marc</c:v>
                  </c:pt>
                  <c:pt idx="1384">
                    <c:v>Kerry L</c:v>
                  </c:pt>
                  <c:pt idx="1385">
                    <c:v>Ulrich</c:v>
                  </c:pt>
                  <c:pt idx="1386">
                    <c:v>Justin P</c:v>
                  </c:pt>
                  <c:pt idx="1387">
                    <c:v>Hannah E.</c:v>
                  </c:pt>
                  <c:pt idx="1388">
                    <c:v>David</c:v>
                  </c:pt>
                  <c:pt idx="1389">
                    <c:v>Jim</c:v>
                  </c:pt>
                  <c:pt idx="1390">
                    <c:v>Joseph P</c:v>
                  </c:pt>
                  <c:pt idx="1391">
                    <c:v>Michael</c:v>
                  </c:pt>
                  <c:pt idx="1392">
                    <c:v>Gina M</c:v>
                  </c:pt>
                  <c:pt idx="1393">
                    <c:v>Shantel C.</c:v>
                  </c:pt>
                  <c:pt idx="1394">
                    <c:v>Brian</c:v>
                  </c:pt>
                  <c:pt idx="1395">
                    <c:v>Brian</c:v>
                  </c:pt>
                  <c:pt idx="1396">
                    <c:v>Jessica R</c:v>
                  </c:pt>
                  <c:pt idx="1397">
                    <c:v>.  Robyn</c:v>
                  </c:pt>
                  <c:pt idx="1398">
                    <c:v>Ashley</c:v>
                  </c:pt>
                  <c:pt idx="1399">
                    <c:v>Dana</c:v>
                  </c:pt>
                  <c:pt idx="1400">
                    <c:v>Jessica F.</c:v>
                  </c:pt>
                  <c:pt idx="1401">
                    <c:v>Lindsey</c:v>
                  </c:pt>
                  <c:pt idx="1402">
                    <c:v>Kelly A</c:v>
                  </c:pt>
                  <c:pt idx="1403">
                    <c:v>Brooke E</c:v>
                  </c:pt>
                  <c:pt idx="1404">
                    <c:v>Katelyn E.</c:v>
                  </c:pt>
                  <c:pt idx="1405">
                    <c:v>Adam</c:v>
                  </c:pt>
                  <c:pt idx="1406">
                    <c:v>Dana</c:v>
                  </c:pt>
                  <c:pt idx="1407">
                    <c:v>Eric W</c:v>
                  </c:pt>
                  <c:pt idx="1408">
                    <c:v>Matthew D</c:v>
                  </c:pt>
                  <c:pt idx="1409">
                    <c:v>Eoghan</c:v>
                  </c:pt>
                  <c:pt idx="1410">
                    <c:v>Pamela W</c:v>
                  </c:pt>
                  <c:pt idx="1411">
                    <c:v>Lindsey M.</c:v>
                  </c:pt>
                  <c:pt idx="1412">
                    <c:v>Kassie</c:v>
                  </c:pt>
                  <c:pt idx="1413">
                    <c:v>Matthew</c:v>
                  </c:pt>
                  <c:pt idx="1414">
                    <c:v>Ruben Dario</c:v>
                  </c:pt>
                  <c:pt idx="1415">
                    <c:v>Kevin</c:v>
                  </c:pt>
                  <c:pt idx="1416">
                    <c:v>Lindsay M</c:v>
                  </c:pt>
                  <c:pt idx="1417">
                    <c:v>.  Amanda</c:v>
                  </c:pt>
                  <c:pt idx="1418">
                    <c:v>James</c:v>
                  </c:pt>
                  <c:pt idx="1419">
                    <c:v>Samuel H.</c:v>
                  </c:pt>
                  <c:pt idx="1420">
                    <c:v>Jenni</c:v>
                  </c:pt>
                  <c:pt idx="1421">
                    <c:v>Estuardo F</c:v>
                  </c:pt>
                  <c:pt idx="1422">
                    <c:v>Brett</c:v>
                  </c:pt>
                  <c:pt idx="1423">
                    <c:v>Sharon E.</c:v>
                  </c:pt>
                  <c:pt idx="1424">
                    <c:v>Jacob W√¶ver</c:v>
                  </c:pt>
                  <c:pt idx="1425">
                    <c:v>Scott</c:v>
                  </c:pt>
                  <c:pt idx="1426">
                    <c:v>Brooke S.</c:v>
                  </c:pt>
                  <c:pt idx="1427">
                    <c:v>Kaye A.</c:v>
                  </c:pt>
                  <c:pt idx="1428">
                    <c:v>Carolyn</c:v>
                  </c:pt>
                  <c:pt idx="1429">
                    <c:v>Daniel C.</c:v>
                  </c:pt>
                  <c:pt idx="1430">
                    <c:v>.  Laurie A</c:v>
                  </c:pt>
                  <c:pt idx="1431">
                    <c:v>Nicole</c:v>
                  </c:pt>
                  <c:pt idx="1432">
                    <c:v>Shelby</c:v>
                  </c:pt>
                  <c:pt idx="1433">
                    <c:v>Allison</c:v>
                  </c:pt>
                  <c:pt idx="1434">
                    <c:v>Leticia</c:v>
                  </c:pt>
                  <c:pt idx="1435">
                    <c:v>John S.</c:v>
                  </c:pt>
                  <c:pt idx="1436">
                    <c:v>April</c:v>
                  </c:pt>
                  <c:pt idx="1437">
                    <c:v>Ashley N.</c:v>
                  </c:pt>
                  <c:pt idx="1438">
                    <c:v>Madeleine</c:v>
                  </c:pt>
                  <c:pt idx="1439">
                    <c:v>Nelly S</c:v>
                  </c:pt>
                  <c:pt idx="1440">
                    <c:v>Meredith S</c:v>
                  </c:pt>
                  <c:pt idx="1441">
                    <c:v>Kevin</c:v>
                  </c:pt>
                  <c:pt idx="1442">
                    <c:v>Lisa</c:v>
                  </c:pt>
                  <c:pt idx="1443">
                    <c:v>Katherine A</c:v>
                  </c:pt>
                  <c:pt idx="1444">
                    <c:v>Steve</c:v>
                  </c:pt>
                  <c:pt idx="1445">
                    <c:v>Kate L.</c:v>
                  </c:pt>
                  <c:pt idx="1446">
                    <c:v>Beth</c:v>
                  </c:pt>
                  <c:pt idx="1447">
                    <c:v>Katharine</c:v>
                  </c:pt>
                  <c:pt idx="1448">
                    <c:v>Heather L</c:v>
                  </c:pt>
                  <c:pt idx="1449">
                    <c:v>Desiree</c:v>
                  </c:pt>
                  <c:pt idx="1450">
                    <c:v>Peter B.</c:v>
                  </c:pt>
                  <c:pt idx="1451">
                    <c:v>Adam</c:v>
                  </c:pt>
                  <c:pt idx="1452">
                    <c:v>Jeremy J</c:v>
                  </c:pt>
                  <c:pt idx="1453">
                    <c:v>Adam C</c:v>
                  </c:pt>
                  <c:pt idx="1454">
                    <c:v>Jon</c:v>
                  </c:pt>
                  <c:pt idx="1455">
                    <c:v>Steven J</c:v>
                  </c:pt>
                  <c:pt idx="1456">
                    <c:v>Jessica P.</c:v>
                  </c:pt>
                  <c:pt idx="1457">
                    <c:v>Ashley</c:v>
                  </c:pt>
                  <c:pt idx="1458">
                    <c:v>Arturo H.</c:v>
                  </c:pt>
                  <c:pt idx="1459">
                    <c:v>Ketil</c:v>
                  </c:pt>
                  <c:pt idx="1460">
                    <c:v>Katie</c:v>
                  </c:pt>
                  <c:pt idx="1461">
                    <c:v>Christi</c:v>
                  </c:pt>
                  <c:pt idx="1462">
                    <c:v>Alan</c:v>
                  </c:pt>
                  <c:pt idx="1463">
                    <c:v>Edivaldo B. Sr.</c:v>
                  </c:pt>
                  <c:pt idx="1464">
                    <c:v>Eve</c:v>
                  </c:pt>
                  <c:pt idx="1465">
                    <c:v>Devin</c:v>
                  </c:pt>
                  <c:pt idx="1466">
                    <c:v>Shaun R</c:v>
                  </c:pt>
                  <c:pt idx="1467">
                    <c:v>Adrian</c:v>
                  </c:pt>
                  <c:pt idx="1468">
                    <c:v>Andrew</c:v>
                  </c:pt>
                  <c:pt idx="1469">
                    <c:v>Mallory</c:v>
                  </c:pt>
                  <c:pt idx="1470">
                    <c:v>Shawn E</c:v>
                  </c:pt>
                  <c:pt idx="1471">
                    <c:v>Sarah E</c:v>
                  </c:pt>
                  <c:pt idx="1472">
                    <c:v>Josh</c:v>
                  </c:pt>
                  <c:pt idx="1473">
                    <c:v>Johann A</c:v>
                  </c:pt>
                  <c:pt idx="1474">
                    <c:v>Robin M.</c:v>
                  </c:pt>
                  <c:pt idx="1475">
                    <c:v>Kyle K</c:v>
                  </c:pt>
                  <c:pt idx="1476">
                    <c:v>Alison</c:v>
                  </c:pt>
                  <c:pt idx="1477">
                    <c:v>Michael A.</c:v>
                  </c:pt>
                  <c:pt idx="1478">
                    <c:v>Byron A</c:v>
                  </c:pt>
                  <c:pt idx="1479">
                    <c:v>Carine A</c:v>
                  </c:pt>
                  <c:pt idx="1480">
                    <c:v>Nathaniel</c:v>
                  </c:pt>
                  <c:pt idx="1481">
                    <c:v>Lindsay A.</c:v>
                  </c:pt>
                  <c:pt idx="1482">
                    <c:v>Justin R</c:v>
                  </c:pt>
                  <c:pt idx="1483">
                    <c:v>Casey</c:v>
                  </c:pt>
                  <c:pt idx="1484">
                    <c:v>Amanda L</c:v>
                  </c:pt>
                  <c:pt idx="1485">
                    <c:v>Ayako N.</c:v>
                  </c:pt>
                  <c:pt idx="1486">
                    <c:v>Emilee</c:v>
                  </c:pt>
                  <c:pt idx="1487">
                    <c:v>Stephen M</c:v>
                  </c:pt>
                  <c:pt idx="1488">
                    <c:v>Annemarie A</c:v>
                  </c:pt>
                  <c:pt idx="1489">
                    <c:v>Ashley R</c:v>
                  </c:pt>
                  <c:pt idx="1490">
                    <c:v>Leslie A</c:v>
                  </c:pt>
                  <c:pt idx="1491">
                    <c:v>Mauricio J. Sr.</c:v>
                  </c:pt>
                  <c:pt idx="1492">
                    <c:v>Kieran</c:v>
                  </c:pt>
                  <c:pt idx="1493">
                    <c:v>Elizabeth A</c:v>
                  </c:pt>
                  <c:pt idx="1494">
                    <c:v>Zeke M.</c:v>
                  </c:pt>
                  <c:pt idx="1495">
                    <c:v>Chip</c:v>
                  </c:pt>
                  <c:pt idx="1496">
                    <c:v>Miguel Angel Sr.</c:v>
                  </c:pt>
                  <c:pt idx="1497">
                    <c:v>Brian</c:v>
                  </c:pt>
                  <c:pt idx="1498">
                    <c:v>Meghan</c:v>
                  </c:pt>
                  <c:pt idx="1499">
                    <c:v>Meredith L.</c:v>
                  </c:pt>
                  <c:pt idx="1500">
                    <c:v>.  Millicent M</c:v>
                  </c:pt>
                  <c:pt idx="1501">
                    <c:v>Kathleen</c:v>
                  </c:pt>
                  <c:pt idx="1502">
                    <c:v>Kimberly K</c:v>
                  </c:pt>
                  <c:pt idx="1503">
                    <c:v>Justin C</c:v>
                  </c:pt>
                  <c:pt idx="1504">
                    <c:v>Tristan P.</c:v>
                  </c:pt>
                  <c:pt idx="1505">
                    <c:v>Traci A</c:v>
                  </c:pt>
                  <c:pt idx="1506">
                    <c:v>Justin P</c:v>
                  </c:pt>
                  <c:pt idx="1507">
                    <c:v>Logan M</c:v>
                  </c:pt>
                  <c:pt idx="1508">
                    <c:v>Sebastien</c:v>
                  </c:pt>
                  <c:pt idx="1509">
                    <c:v>Tiffany A</c:v>
                  </c:pt>
                  <c:pt idx="1510">
                    <c:v>Matthew</c:v>
                  </c:pt>
                  <c:pt idx="1511">
                    <c:v>Luke</c:v>
                  </c:pt>
                  <c:pt idx="1512">
                    <c:v>Leigh</c:v>
                  </c:pt>
                  <c:pt idx="1513">
                    <c:v>Yosuke</c:v>
                  </c:pt>
                  <c:pt idx="1514">
                    <c:v>Matthew</c:v>
                  </c:pt>
                  <c:pt idx="1515">
                    <c:v>Jacob</c:v>
                  </c:pt>
                  <c:pt idx="1516">
                    <c:v>Jodi</c:v>
                  </c:pt>
                  <c:pt idx="1517">
                    <c:v>Lauren</c:v>
                  </c:pt>
                  <c:pt idx="1518">
                    <c:v>Misti C</c:v>
                  </c:pt>
                  <c:pt idx="1519">
                    <c:v>Angela J</c:v>
                  </c:pt>
                  <c:pt idx="1520">
                    <c:v>Jonathan D.</c:v>
                  </c:pt>
                  <c:pt idx="1521">
                    <c:v>Victoria</c:v>
                  </c:pt>
                  <c:pt idx="1522">
                    <c:v>Adrian R.</c:v>
                  </c:pt>
                  <c:pt idx="1523">
                    <c:v>Andrew</c:v>
                  </c:pt>
                  <c:pt idx="1524">
                    <c:v>Jason A.</c:v>
                  </c:pt>
                  <c:pt idx="1525">
                    <c:v>Rachel</c:v>
                  </c:pt>
                  <c:pt idx="1526">
                    <c:v>Susan</c:v>
                  </c:pt>
                  <c:pt idx="1527">
                    <c:v>Cameron M.</c:v>
                  </c:pt>
                  <c:pt idx="1528">
                    <c:v>Claudia A.</c:v>
                  </c:pt>
                  <c:pt idx="1529">
                    <c:v>Kate</c:v>
                  </c:pt>
                  <c:pt idx="1530">
                    <c:v>Nicole M.</c:v>
                  </c:pt>
                  <c:pt idx="1531">
                    <c:v>Jack</c:v>
                  </c:pt>
                  <c:pt idx="1532">
                    <c:v>Gregory</c:v>
                  </c:pt>
                  <c:pt idx="1533">
                    <c:v>Rebecca</c:v>
                  </c:pt>
                  <c:pt idx="1534">
                    <c:v>Adam</c:v>
                  </c:pt>
                  <c:pt idx="1535">
                    <c:v>Ryan</c:v>
                  </c:pt>
                  <c:pt idx="1536">
                    <c:v>Jackie K.</c:v>
                  </c:pt>
                  <c:pt idx="1537">
                    <c:v>Chris</c:v>
                  </c:pt>
                  <c:pt idx="1538">
                    <c:v>Tyler C</c:v>
                  </c:pt>
                  <c:pt idx="1539">
                    <c:v>Yoshie</c:v>
                  </c:pt>
                  <c:pt idx="1540">
                    <c:v>Lauren A</c:v>
                  </c:pt>
                  <c:pt idx="1541">
                    <c:v>Mason D.</c:v>
                  </c:pt>
                  <c:pt idx="1542">
                    <c:v>Ryan</c:v>
                  </c:pt>
                  <c:pt idx="1543">
                    <c:v>Arturo</c:v>
                  </c:pt>
                  <c:pt idx="1544">
                    <c:v>Jake</c:v>
                  </c:pt>
                  <c:pt idx="1545">
                    <c:v>Sarah E</c:v>
                  </c:pt>
                  <c:pt idx="1546">
                    <c:v>Alison L.</c:v>
                  </c:pt>
                  <c:pt idx="1547">
                    <c:v>Karen A.</c:v>
                  </c:pt>
                  <c:pt idx="1548">
                    <c:v>Thomas R. Jr.</c:v>
                  </c:pt>
                  <c:pt idx="1549">
                    <c:v>Stephanie W.</c:v>
                  </c:pt>
                  <c:pt idx="1550">
                    <c:v>Ezra</c:v>
                  </c:pt>
                  <c:pt idx="1551">
                    <c:v>Jim</c:v>
                  </c:pt>
                  <c:pt idx="1552">
                    <c:v>Ari L.</c:v>
                  </c:pt>
                  <c:pt idx="1553">
                    <c:v>Fanny</c:v>
                  </c:pt>
                  <c:pt idx="1554">
                    <c:v>Heather</c:v>
                  </c:pt>
                  <c:pt idx="1555">
                    <c:v>Peter W. Sr.</c:v>
                  </c:pt>
                  <c:pt idx="1556">
                    <c:v>Catherine A</c:v>
                  </c:pt>
                  <c:pt idx="1557">
                    <c:v>Kelly A</c:v>
                  </c:pt>
                  <c:pt idx="1558">
                    <c:v>Janel N.</c:v>
                  </c:pt>
                  <c:pt idx="1559">
                    <c:v>Yann Kai</c:v>
                  </c:pt>
                  <c:pt idx="1560">
                    <c:v>Zachary R.</c:v>
                  </c:pt>
                  <c:pt idx="1561">
                    <c:v>Alejandro Sr.</c:v>
                  </c:pt>
                  <c:pt idx="1562">
                    <c:v>Nicholas R.</c:v>
                  </c:pt>
                  <c:pt idx="1563">
                    <c:v>Paul</c:v>
                  </c:pt>
                  <c:pt idx="1564">
                    <c:v>Michael D</c:v>
                  </c:pt>
                  <c:pt idx="1565">
                    <c:v>Marina</c:v>
                  </c:pt>
                  <c:pt idx="1566">
                    <c:v>Caroline</c:v>
                  </c:pt>
                  <c:pt idx="1567">
                    <c:v>Ross P</c:v>
                  </c:pt>
                  <c:pt idx="1568">
                    <c:v>Aoife</c:v>
                  </c:pt>
                  <c:pt idx="1569">
                    <c:v>Wesley</c:v>
                  </c:pt>
                  <c:pt idx="1570">
                    <c:v>Rebecca J</c:v>
                  </c:pt>
                  <c:pt idx="1571">
                    <c:v>Barry P.</c:v>
                  </c:pt>
                  <c:pt idx="1572">
                    <c:v>Maciej</c:v>
                  </c:pt>
                  <c:pt idx="1573">
                    <c:v>Jerry D.</c:v>
                  </c:pt>
                  <c:pt idx="1574">
                    <c:v>Eric A.</c:v>
                  </c:pt>
                  <c:pt idx="1575">
                    <c:v>Cathi</c:v>
                  </c:pt>
                  <c:pt idx="1576">
                    <c:v>Alex M</c:v>
                  </c:pt>
                  <c:pt idx="1577">
                    <c:v>Liang</c:v>
                  </c:pt>
                  <c:pt idx="1578">
                    <c:v>Lexy</c:v>
                  </c:pt>
                  <c:pt idx="1579">
                    <c:v>Michael</c:v>
                  </c:pt>
                  <c:pt idx="1580">
                    <c:v>Samuel L</c:v>
                  </c:pt>
                  <c:pt idx="1581">
                    <c:v>Spencer A.</c:v>
                  </c:pt>
                  <c:pt idx="1582">
                    <c:v>.  Rochelle</c:v>
                  </c:pt>
                  <c:pt idx="1583">
                    <c:v>Paula</c:v>
                  </c:pt>
                  <c:pt idx="1584">
                    <c:v>.  Madeline E.</c:v>
                  </c:pt>
                  <c:pt idx="1585">
                    <c:v>Maria Isabel</c:v>
                  </c:pt>
                  <c:pt idx="1586">
                    <c:v>Arthur M.</c:v>
                  </c:pt>
                  <c:pt idx="1587">
                    <c:v>Joseph R.</c:v>
                  </c:pt>
                  <c:pt idx="1588">
                    <c:v>Sachiko</c:v>
                  </c:pt>
                  <c:pt idx="1589">
                    <c:v>Christopher</c:v>
                  </c:pt>
                  <c:pt idx="1590">
                    <c:v>Joseph</c:v>
                  </c:pt>
                  <c:pt idx="1591">
                    <c:v>Lawrence</c:v>
                  </c:pt>
                  <c:pt idx="1592">
                    <c:v>.  Katie</c:v>
                  </c:pt>
                  <c:pt idx="1593">
                    <c:v>Ruben</c:v>
                  </c:pt>
                  <c:pt idx="1594">
                    <c:v>Sarah</c:v>
                  </c:pt>
                  <c:pt idx="1595">
                    <c:v>.  Angela R.</c:v>
                  </c:pt>
                  <c:pt idx="1596">
                    <c:v>Chatham</c:v>
                  </c:pt>
                  <c:pt idx="1597">
                    <c:v>Derek</c:v>
                  </c:pt>
                  <c:pt idx="1598">
                    <c:v>Kalvin J.</c:v>
                  </c:pt>
                  <c:pt idx="1599">
                    <c:v>Dave</c:v>
                  </c:pt>
                  <c:pt idx="1600">
                    <c:v>Barbara G.</c:v>
                  </c:pt>
                  <c:pt idx="1601">
                    <c:v>Skylar</c:v>
                  </c:pt>
                  <c:pt idx="1602">
                    <c:v>Nick</c:v>
                  </c:pt>
                  <c:pt idx="1603">
                    <c:v>Sunny S</c:v>
                  </c:pt>
                  <c:pt idx="1604">
                    <c:v>.  Anne-Marie</c:v>
                  </c:pt>
                  <c:pt idx="1605">
                    <c:v>Nicholas</c:v>
                  </c:pt>
                  <c:pt idx="1606">
                    <c:v>Scott M.</c:v>
                  </c:pt>
                  <c:pt idx="1607">
                    <c:v>Marisa A</c:v>
                  </c:pt>
                  <c:pt idx="1608">
                    <c:v>Katie</c:v>
                  </c:pt>
                  <c:pt idx="1609">
                    <c:v>Amy L</c:v>
                  </c:pt>
                  <c:pt idx="1610">
                    <c:v>Jenna M</c:v>
                  </c:pt>
                  <c:pt idx="1611">
                    <c:v>Elizabeth M.</c:v>
                  </c:pt>
                  <c:pt idx="1612">
                    <c:v>Lyazid</c:v>
                  </c:pt>
                  <c:pt idx="1613">
                    <c:v>Lindsey A.</c:v>
                  </c:pt>
                  <c:pt idx="1614">
                    <c:v>Chris</c:v>
                  </c:pt>
                  <c:pt idx="1615">
                    <c:v>Jennifer A</c:v>
                  </c:pt>
                  <c:pt idx="1616">
                    <c:v>Leif S.</c:v>
                  </c:pt>
                  <c:pt idx="1617">
                    <c:v>Stephanie A</c:v>
                  </c:pt>
                  <c:pt idx="1618">
                    <c:v>Bo</c:v>
                  </c:pt>
                  <c:pt idx="1619">
                    <c:v>Leah</c:v>
                  </c:pt>
                  <c:pt idx="1620">
                    <c:v>Kara Lynne</c:v>
                  </c:pt>
                  <c:pt idx="1621">
                    <c:v>Jeffrey</c:v>
                  </c:pt>
                  <c:pt idx="1622">
                    <c:v>Justin</c:v>
                  </c:pt>
                  <c:pt idx="1623">
                    <c:v>Emily</c:v>
                  </c:pt>
                  <c:pt idx="1624">
                    <c:v>Rebecca</c:v>
                  </c:pt>
                  <c:pt idx="1625">
                    <c:v>.  Allie</c:v>
                  </c:pt>
                  <c:pt idx="1626">
                    <c:v>Trasi</c:v>
                  </c:pt>
                  <c:pt idx="1627">
                    <c:v>Kevin</c:v>
                  </c:pt>
                  <c:pt idx="1628">
                    <c:v>Fernando</c:v>
                  </c:pt>
                  <c:pt idx="1629">
                    <c:v>Ieva</c:v>
                  </c:pt>
                  <c:pt idx="1630">
                    <c:v>Chris</c:v>
                  </c:pt>
                  <c:pt idx="1631">
                    <c:v>Drew L.</c:v>
                  </c:pt>
                  <c:pt idx="1632">
                    <c:v>Christina</c:v>
                  </c:pt>
                  <c:pt idx="1633">
                    <c:v>Alexander G</c:v>
                  </c:pt>
                  <c:pt idx="1634">
                    <c:v>Meaghan</c:v>
                  </c:pt>
                  <c:pt idx="1635">
                    <c:v>Kristin</c:v>
                  </c:pt>
                  <c:pt idx="1636">
                    <c:v>Andrea K.</c:v>
                  </c:pt>
                  <c:pt idx="1637">
                    <c:v>Kris</c:v>
                  </c:pt>
                  <c:pt idx="1638">
                    <c:v>Alden W</c:v>
                  </c:pt>
                  <c:pt idx="1639">
                    <c:v>Suzanne M</c:v>
                  </c:pt>
                  <c:pt idx="1640">
                    <c:v>Heidi Z.</c:v>
                  </c:pt>
                  <c:pt idx="1641">
                    <c:v>Carolyn</c:v>
                  </c:pt>
                  <c:pt idx="1642">
                    <c:v>Sabine</c:v>
                  </c:pt>
                  <c:pt idx="1643">
                    <c:v>Bobby</c:v>
                  </c:pt>
                  <c:pt idx="1644">
                    <c:v>Fan</c:v>
                  </c:pt>
                  <c:pt idx="1645">
                    <c:v>.  Rachel M</c:v>
                  </c:pt>
                  <c:pt idx="1646">
                    <c:v>Greg</c:v>
                  </c:pt>
                  <c:pt idx="1647">
                    <c:v>Dan</c:v>
                  </c:pt>
                  <c:pt idx="1648">
                    <c:v>Jennifer A</c:v>
                  </c:pt>
                  <c:pt idx="1649">
                    <c:v>.  Jessica</c:v>
                  </c:pt>
                  <c:pt idx="1650">
                    <c:v>Chaiwat</c:v>
                  </c:pt>
                  <c:pt idx="1651">
                    <c:v>Kerri</c:v>
                  </c:pt>
                  <c:pt idx="1652">
                    <c:v>Lisa</c:v>
                  </c:pt>
                  <c:pt idx="1653">
                    <c:v>Nicholas G</c:v>
                  </c:pt>
                  <c:pt idx="1654">
                    <c:v>Vasilis S</c:v>
                  </c:pt>
                  <c:pt idx="1655">
                    <c:v>Michael P</c:v>
                  </c:pt>
                  <c:pt idx="1656">
                    <c:v>Colleen C.</c:v>
                  </c:pt>
                  <c:pt idx="1657">
                    <c:v>.  Annika</c:v>
                  </c:pt>
                  <c:pt idx="1658">
                    <c:v>Kelly</c:v>
                  </c:pt>
                  <c:pt idx="1659">
                    <c:v>Nicholas C.</c:v>
                  </c:pt>
                  <c:pt idx="1660">
                    <c:v>.  Kelly K</c:v>
                  </c:pt>
                  <c:pt idx="1661">
                    <c:v>Andrew</c:v>
                  </c:pt>
                  <c:pt idx="1662">
                    <c:v>Hannah</c:v>
                  </c:pt>
                  <c:pt idx="1663">
                    <c:v>Patricio Sr.</c:v>
                  </c:pt>
                  <c:pt idx="1664">
                    <c:v>Robert B</c:v>
                  </c:pt>
                  <c:pt idx="1665">
                    <c:v>Benjamin M</c:v>
                  </c:pt>
                  <c:pt idx="1666">
                    <c:v>Robert</c:v>
                  </c:pt>
                  <c:pt idx="1667">
                    <c:v>Eric R.</c:v>
                  </c:pt>
                  <c:pt idx="1668">
                    <c:v>Matthew</c:v>
                  </c:pt>
                  <c:pt idx="1669">
                    <c:v>Bob R</c:v>
                  </c:pt>
                  <c:pt idx="1670">
                    <c:v>Stephanie J.</c:v>
                  </c:pt>
                  <c:pt idx="1671">
                    <c:v>Jake</c:v>
                  </c:pt>
                  <c:pt idx="1672">
                    <c:v>Alison L.</c:v>
                  </c:pt>
                  <c:pt idx="1673">
                    <c:v>Lindsay M</c:v>
                  </c:pt>
                  <c:pt idx="1674">
                    <c:v>Guillaume</c:v>
                  </c:pt>
                  <c:pt idx="1675">
                    <c:v>Kaylee</c:v>
                  </c:pt>
                  <c:pt idx="1676">
                    <c:v>Theresa</c:v>
                  </c:pt>
                  <c:pt idx="1677">
                    <c:v>Travis G.</c:v>
                  </c:pt>
                  <c:pt idx="1678">
                    <c:v>Emma L.</c:v>
                  </c:pt>
                  <c:pt idx="1679">
                    <c:v>Linda</c:v>
                  </c:pt>
                  <c:pt idx="1680">
                    <c:v>Owen R</c:v>
                  </c:pt>
                  <c:pt idx="1681">
                    <c:v>Jacob</c:v>
                  </c:pt>
                  <c:pt idx="1682">
                    <c:v>Jacqueline</c:v>
                  </c:pt>
                  <c:pt idx="1683">
                    <c:v>Yefeng</c:v>
                  </c:pt>
                  <c:pt idx="1684">
                    <c:v>Thomas J</c:v>
                  </c:pt>
                  <c:pt idx="1685">
                    <c:v>Ken</c:v>
                  </c:pt>
                  <c:pt idx="1686">
                    <c:v>Annie E</c:v>
                  </c:pt>
                  <c:pt idx="1687">
                    <c:v>.  Noel K.</c:v>
                  </c:pt>
                  <c:pt idx="1688">
                    <c:v>Mark S</c:v>
                  </c:pt>
                  <c:pt idx="1689">
                    <c:v>Federica</c:v>
                  </c:pt>
                  <c:pt idx="1690">
                    <c:v>Pamela L</c:v>
                  </c:pt>
                  <c:pt idx="1691">
                    <c:v>Andrew W.</c:v>
                  </c:pt>
                  <c:pt idx="1692">
                    <c:v>Randall</c:v>
                  </c:pt>
                  <c:pt idx="1693">
                    <c:v>Tracy L</c:v>
                  </c:pt>
                  <c:pt idx="1694">
                    <c:v>Azelie</c:v>
                  </c:pt>
                  <c:pt idx="1695">
                    <c:v>Monica M.</c:v>
                  </c:pt>
                  <c:pt idx="1696">
                    <c:v>Katarina K.</c:v>
                  </c:pt>
                  <c:pt idx="1697">
                    <c:v>Jamie L.</c:v>
                  </c:pt>
                  <c:pt idx="1698">
                    <c:v>Brian</c:v>
                  </c:pt>
                  <c:pt idx="1699">
                    <c:v>Stacey L.</c:v>
                  </c:pt>
                  <c:pt idx="1700">
                    <c:v>Stephen</c:v>
                  </c:pt>
                  <c:pt idx="1701">
                    <c:v>Joshua</c:v>
                  </c:pt>
                  <c:pt idx="1702">
                    <c:v>Josh</c:v>
                  </c:pt>
                  <c:pt idx="1703">
                    <c:v>Heather</c:v>
                  </c:pt>
                  <c:pt idx="1704">
                    <c:v>James C.</c:v>
                  </c:pt>
                  <c:pt idx="1705">
                    <c:v>Kim</c:v>
                  </c:pt>
                  <c:pt idx="1706">
                    <c:v>Marie E.</c:v>
                  </c:pt>
                  <c:pt idx="1707">
                    <c:v>Dariusz</c:v>
                  </c:pt>
                  <c:pt idx="1708">
                    <c:v>Jessica E.</c:v>
                  </c:pt>
                  <c:pt idx="1709">
                    <c:v>Kristen</c:v>
                  </c:pt>
                  <c:pt idx="1710">
                    <c:v>Jose Guadalupe P. Sr.</c:v>
                  </c:pt>
                  <c:pt idx="1711">
                    <c:v>Cynthia</c:v>
                  </c:pt>
                  <c:pt idx="1712">
                    <c:v>Tyler</c:v>
                  </c:pt>
                  <c:pt idx="1713">
                    <c:v>Holly J</c:v>
                  </c:pt>
                  <c:pt idx="1714">
                    <c:v>Kristen</c:v>
                  </c:pt>
                  <c:pt idx="1715">
                    <c:v>Thomas</c:v>
                  </c:pt>
                  <c:pt idx="1716">
                    <c:v>Tricity M</c:v>
                  </c:pt>
                  <c:pt idx="1717">
                    <c:v>Sarah A</c:v>
                  </c:pt>
                  <c:pt idx="1718">
                    <c:v>Lisa M.</c:v>
                  </c:pt>
                  <c:pt idx="1719">
                    <c:v>Tracy A.</c:v>
                  </c:pt>
                  <c:pt idx="1720">
                    <c:v>Patrick</c:v>
                  </c:pt>
                  <c:pt idx="1721">
                    <c:v>Trent</c:v>
                  </c:pt>
                  <c:pt idx="1722">
                    <c:v>Julie</c:v>
                  </c:pt>
                  <c:pt idx="1723">
                    <c:v>Sawomir</c:v>
                  </c:pt>
                  <c:pt idx="1724">
                    <c:v>Micah</c:v>
                  </c:pt>
                  <c:pt idx="1725">
                    <c:v>Kelly H.</c:v>
                  </c:pt>
                  <c:pt idx="1726">
                    <c:v>Lindsay M.</c:v>
                  </c:pt>
                  <c:pt idx="1727">
                    <c:v>Austen G</c:v>
                  </c:pt>
                  <c:pt idx="1728">
                    <c:v>Tory J.</c:v>
                  </c:pt>
                  <c:pt idx="1729">
                    <c:v>Robert J.</c:v>
                  </c:pt>
                  <c:pt idx="1730">
                    <c:v>Steph</c:v>
                  </c:pt>
                  <c:pt idx="1731">
                    <c:v>Kate</c:v>
                  </c:pt>
                  <c:pt idx="1732">
                    <c:v>Kristina</c:v>
                  </c:pt>
                  <c:pt idx="1733">
                    <c:v>Flo</c:v>
                  </c:pt>
                  <c:pt idx="1734">
                    <c:v>.  Sarah P.</c:v>
                  </c:pt>
                  <c:pt idx="1735">
                    <c:v>Anabel</c:v>
                  </c:pt>
                  <c:pt idx="1736">
                    <c:v>Ian</c:v>
                  </c:pt>
                  <c:pt idx="1737">
                    <c:v>Alex</c:v>
                  </c:pt>
                  <c:pt idx="1738">
                    <c:v>Richard J</c:v>
                  </c:pt>
                  <c:pt idx="1739">
                    <c:v>Jacqueline N.</c:v>
                  </c:pt>
                  <c:pt idx="1740">
                    <c:v>Cindy</c:v>
                  </c:pt>
                  <c:pt idx="1741">
                    <c:v>Marcia</c:v>
                  </c:pt>
                  <c:pt idx="1742">
                    <c:v>Samantha R.</c:v>
                  </c:pt>
                  <c:pt idx="1743">
                    <c:v>Katie</c:v>
                  </c:pt>
                  <c:pt idx="1744">
                    <c:v>John P</c:v>
                  </c:pt>
                  <c:pt idx="1745">
                    <c:v>Rachel</c:v>
                  </c:pt>
                  <c:pt idx="1746">
                    <c:v>Isabelle</c:v>
                  </c:pt>
                  <c:pt idx="1747">
                    <c:v>Neil</c:v>
                  </c:pt>
                  <c:pt idx="1748">
                    <c:v>Tom</c:v>
                  </c:pt>
                  <c:pt idx="1749">
                    <c:v>Nathan</c:v>
                  </c:pt>
                  <c:pt idx="1750">
                    <c:v>.  Kelli N</c:v>
                  </c:pt>
                  <c:pt idx="1751">
                    <c:v>Scott M.</c:v>
                  </c:pt>
                  <c:pt idx="1752">
                    <c:v>Grant A</c:v>
                  </c:pt>
                  <c:pt idx="1753">
                    <c:v>Jonathan C</c:v>
                  </c:pt>
                  <c:pt idx="1754">
                    <c:v>Rachael M.</c:v>
                  </c:pt>
                  <c:pt idx="1755">
                    <c:v>Pilar</c:v>
                  </c:pt>
                  <c:pt idx="1756">
                    <c:v>Kyle M</c:v>
                  </c:pt>
                  <c:pt idx="1757">
                    <c:v>.  Christie</c:v>
                  </c:pt>
                  <c:pt idx="1758">
                    <c:v>David A.</c:v>
                  </c:pt>
                  <c:pt idx="1759">
                    <c:v>Masahiro</c:v>
                  </c:pt>
                  <c:pt idx="1760">
                    <c:v>Logan B.</c:v>
                  </c:pt>
                  <c:pt idx="1761">
                    <c:v>Stephanie L.</c:v>
                  </c:pt>
                  <c:pt idx="1762">
                    <c:v>Angela H</c:v>
                  </c:pt>
                  <c:pt idx="1763">
                    <c:v>Britt K</c:v>
                  </c:pt>
                  <c:pt idx="1764">
                    <c:v>Joyce R.</c:v>
                  </c:pt>
                  <c:pt idx="1765">
                    <c:v>Ben</c:v>
                  </c:pt>
                  <c:pt idx="1766">
                    <c:v>Sarah M.</c:v>
                  </c:pt>
                  <c:pt idx="1767">
                    <c:v>Sarah</c:v>
                  </c:pt>
                  <c:pt idx="1768">
                    <c:v>Katie</c:v>
                  </c:pt>
                  <c:pt idx="1769">
                    <c:v>Michaela L</c:v>
                  </c:pt>
                  <c:pt idx="1770">
                    <c:v>Shalaleh</c:v>
                  </c:pt>
                  <c:pt idx="1771">
                    <c:v>Karen</c:v>
                  </c:pt>
                  <c:pt idx="1772">
                    <c:v>Zuzana</c:v>
                  </c:pt>
                  <c:pt idx="1773">
                    <c:v>Daniel J.</c:v>
                  </c:pt>
                  <c:pt idx="1774">
                    <c:v>Alexandra</c:v>
                  </c:pt>
                  <c:pt idx="1775">
                    <c:v>Jessica</c:v>
                  </c:pt>
                  <c:pt idx="1776">
                    <c:v>Matthew M</c:v>
                  </c:pt>
                  <c:pt idx="1777">
                    <c:v>Nadine A.</c:v>
                  </c:pt>
                  <c:pt idx="1778">
                    <c:v>Peter J. Jr.</c:v>
                  </c:pt>
                  <c:pt idx="1779">
                    <c:v>Colleen M</c:v>
                  </c:pt>
                  <c:pt idx="1780">
                    <c:v>Julie A.</c:v>
                  </c:pt>
                  <c:pt idx="1781">
                    <c:v>Douglas W</c:v>
                  </c:pt>
                  <c:pt idx="1782">
                    <c:v>Catherine</c:v>
                  </c:pt>
                  <c:pt idx="1783">
                    <c:v>James A</c:v>
                  </c:pt>
                  <c:pt idx="1784">
                    <c:v>Youngseong</c:v>
                  </c:pt>
                  <c:pt idx="1785">
                    <c:v>John</c:v>
                  </c:pt>
                  <c:pt idx="1786">
                    <c:v>Brandon S.</c:v>
                  </c:pt>
                  <c:pt idx="1787">
                    <c:v>Sean P</c:v>
                  </c:pt>
                  <c:pt idx="1788">
                    <c:v>Scott</c:v>
                  </c:pt>
                  <c:pt idx="1789">
                    <c:v>Janez</c:v>
                  </c:pt>
                  <c:pt idx="1790">
                    <c:v>John I. Jr.</c:v>
                  </c:pt>
                  <c:pt idx="1791">
                    <c:v>Heather</c:v>
                  </c:pt>
                  <c:pt idx="1792">
                    <c:v>Michael</c:v>
                  </c:pt>
                  <c:pt idx="1793">
                    <c:v>Kathleen</c:v>
                  </c:pt>
                  <c:pt idx="1794">
                    <c:v>Ryan M</c:v>
                  </c:pt>
                  <c:pt idx="1795">
                    <c:v>Sara</c:v>
                  </c:pt>
                  <c:pt idx="1796">
                    <c:v>Deniz</c:v>
                  </c:pt>
                  <c:pt idx="1797">
                    <c:v>Shannon L.</c:v>
                  </c:pt>
                  <c:pt idx="1798">
                    <c:v>Kaitlin M.</c:v>
                  </c:pt>
                  <c:pt idx="1799">
                    <c:v>Alfredo</c:v>
                  </c:pt>
                  <c:pt idx="1800">
                    <c:v>Kristen</c:v>
                  </c:pt>
                  <c:pt idx="1801">
                    <c:v>Daniel</c:v>
                  </c:pt>
                  <c:pt idx="1802">
                    <c:v>Jonathan</c:v>
                  </c:pt>
                  <c:pt idx="1803">
                    <c:v>Troy</c:v>
                  </c:pt>
                  <c:pt idx="1804">
                    <c:v>Daniel C</c:v>
                  </c:pt>
                  <c:pt idx="1805">
                    <c:v>Lauren</c:v>
                  </c:pt>
                  <c:pt idx="1806">
                    <c:v>Jennefer</c:v>
                  </c:pt>
                  <c:pt idx="1807">
                    <c:v>Tracey L.</c:v>
                  </c:pt>
                  <c:pt idx="1808">
                    <c:v>Ashley</c:v>
                  </c:pt>
                  <c:pt idx="1809">
                    <c:v>Cindy</c:v>
                  </c:pt>
                  <c:pt idx="1810">
                    <c:v>Esther</c:v>
                  </c:pt>
                  <c:pt idx="1811">
                    <c:v>Jackie</c:v>
                  </c:pt>
                  <c:pt idx="1812">
                    <c:v>Timothy P.</c:v>
                  </c:pt>
                  <c:pt idx="1813">
                    <c:v>Lauren</c:v>
                  </c:pt>
                  <c:pt idx="1814">
                    <c:v>Benjamin</c:v>
                  </c:pt>
                  <c:pt idx="1815">
                    <c:v>Hugo M</c:v>
                  </c:pt>
                  <c:pt idx="1816">
                    <c:v>Daniel J. Jr.</c:v>
                  </c:pt>
                  <c:pt idx="1817">
                    <c:v>Justin R</c:v>
                  </c:pt>
                  <c:pt idx="1818">
                    <c:v>Colin</c:v>
                  </c:pt>
                  <c:pt idx="1819">
                    <c:v>Rob</c:v>
                  </c:pt>
                  <c:pt idx="1820">
                    <c:v>Patrick</c:v>
                  </c:pt>
                  <c:pt idx="1821">
                    <c:v>Austin D</c:v>
                  </c:pt>
                  <c:pt idx="1822">
                    <c:v>Brittany</c:v>
                  </c:pt>
                  <c:pt idx="1823">
                    <c:v>Matthew T</c:v>
                  </c:pt>
                  <c:pt idx="1824">
                    <c:v>Becky G.</c:v>
                  </c:pt>
                  <c:pt idx="1825">
                    <c:v>Virginie</c:v>
                  </c:pt>
                  <c:pt idx="1826">
                    <c:v>Allison A</c:v>
                  </c:pt>
                  <c:pt idx="1827">
                    <c:v>Julie</c:v>
                  </c:pt>
                  <c:pt idx="1828">
                    <c:v>Katherine</c:v>
                  </c:pt>
                  <c:pt idx="1829">
                    <c:v>Caleb</c:v>
                  </c:pt>
                  <c:pt idx="1830">
                    <c:v>Jaime</c:v>
                  </c:pt>
                  <c:pt idx="1831">
                    <c:v>Hannah</c:v>
                  </c:pt>
                  <c:pt idx="1832">
                    <c:v>Zachariah</c:v>
                  </c:pt>
                  <c:pt idx="1833">
                    <c:v>Patricia A</c:v>
                  </c:pt>
                  <c:pt idx="1834">
                    <c:v>.  Elizabeth A.</c:v>
                  </c:pt>
                  <c:pt idx="1835">
                    <c:v>Benjamin</c:v>
                  </c:pt>
                  <c:pt idx="1836">
                    <c:v>Breno</c:v>
                  </c:pt>
                  <c:pt idx="1837">
                    <c:v>Takaya</c:v>
                  </c:pt>
                  <c:pt idx="1838">
                    <c:v>Thomas IV</c:v>
                  </c:pt>
                  <c:pt idx="1839">
                    <c:v>Bradley E</c:v>
                  </c:pt>
                  <c:pt idx="1840">
                    <c:v>Megan</c:v>
                  </c:pt>
                  <c:pt idx="1841">
                    <c:v>Ruby J</c:v>
                  </c:pt>
                  <c:pt idx="1842">
                    <c:v>Bart</c:v>
                  </c:pt>
                  <c:pt idx="1843">
                    <c:v>Robert A.</c:v>
                  </c:pt>
                  <c:pt idx="1844">
                    <c:v>Adam</c:v>
                  </c:pt>
                  <c:pt idx="1845">
                    <c:v>Yemane Adhane</c:v>
                  </c:pt>
                  <c:pt idx="1846">
                    <c:v>Jesse A.</c:v>
                  </c:pt>
                  <c:pt idx="1847">
                    <c:v>Bird</c:v>
                  </c:pt>
                  <c:pt idx="1848">
                    <c:v>Patrick M.</c:v>
                  </c:pt>
                  <c:pt idx="1849">
                    <c:v>Kyle</c:v>
                  </c:pt>
                  <c:pt idx="1850">
                    <c:v>Ryan</c:v>
                  </c:pt>
                  <c:pt idx="1851">
                    <c:v>Yuri</c:v>
                  </c:pt>
                  <c:pt idx="1852">
                    <c:v>Ryan</c:v>
                  </c:pt>
                  <c:pt idx="1853">
                    <c:v>Debbie</c:v>
                  </c:pt>
                  <c:pt idx="1854">
                    <c:v>Mark D</c:v>
                  </c:pt>
                  <c:pt idx="1855">
                    <c:v>Christopher</c:v>
                  </c:pt>
                  <c:pt idx="1856">
                    <c:v>Daniell L</c:v>
                  </c:pt>
                  <c:pt idx="1857">
                    <c:v>Janne</c:v>
                  </c:pt>
                  <c:pt idx="1858">
                    <c:v>Martina</c:v>
                  </c:pt>
                  <c:pt idx="1859">
                    <c:v>Elizabeth L</c:v>
                  </c:pt>
                  <c:pt idx="1860">
                    <c:v>Stephanie C.</c:v>
                  </c:pt>
                  <c:pt idx="1861">
                    <c:v>Katie</c:v>
                  </c:pt>
                  <c:pt idx="1862">
                    <c:v>Callie</c:v>
                  </c:pt>
                  <c:pt idx="1863">
                    <c:v>Inna</c:v>
                  </c:pt>
                  <c:pt idx="1864">
                    <c:v>Mary K.</c:v>
                  </c:pt>
                  <c:pt idx="1865">
                    <c:v>Samuel M.</c:v>
                  </c:pt>
                  <c:pt idx="1866">
                    <c:v>Kimberly</c:v>
                  </c:pt>
                  <c:pt idx="1867">
                    <c:v>Tom J.</c:v>
                  </c:pt>
                  <c:pt idx="1868">
                    <c:v>Zachary</c:v>
                  </c:pt>
                  <c:pt idx="1869">
                    <c:v>Dane</c:v>
                  </c:pt>
                  <c:pt idx="1870">
                    <c:v>Dougie J</c:v>
                  </c:pt>
                  <c:pt idx="1871">
                    <c:v>Jeremiah H</c:v>
                  </c:pt>
                  <c:pt idx="1872">
                    <c:v>Ashley J.</c:v>
                  </c:pt>
                  <c:pt idx="1873">
                    <c:v>Turner J.</c:v>
                  </c:pt>
                  <c:pt idx="1874">
                    <c:v>Roger</c:v>
                  </c:pt>
                  <c:pt idx="1875">
                    <c:v>Pamela</c:v>
                  </c:pt>
                  <c:pt idx="1876">
                    <c:v>Allison M.</c:v>
                  </c:pt>
                  <c:pt idx="1877">
                    <c:v>.  Katherine H.</c:v>
                  </c:pt>
                  <c:pt idx="1878">
                    <c:v>Robin</c:v>
                  </c:pt>
                  <c:pt idx="1879">
                    <c:v>Terri</c:v>
                  </c:pt>
                  <c:pt idx="1880">
                    <c:v>Eddie</c:v>
                  </c:pt>
                  <c:pt idx="1881">
                    <c:v>Pamela</c:v>
                  </c:pt>
                  <c:pt idx="1882">
                    <c:v>Joyce</c:v>
                  </c:pt>
                  <c:pt idx="1883">
                    <c:v>Alison W.</c:v>
                  </c:pt>
                  <c:pt idx="1884">
                    <c:v>Tammara C</c:v>
                  </c:pt>
                  <c:pt idx="1885">
                    <c:v>Dorota</c:v>
                  </c:pt>
                  <c:pt idx="1886">
                    <c:v>Jose Norberto Sr.</c:v>
                  </c:pt>
                  <c:pt idx="1887">
                    <c:v>Peter</c:v>
                  </c:pt>
                  <c:pt idx="1888">
                    <c:v>Bryant</c:v>
                  </c:pt>
                  <c:pt idx="1889">
                    <c:v>Christina</c:v>
                  </c:pt>
                  <c:pt idx="1890">
                    <c:v>John</c:v>
                  </c:pt>
                  <c:pt idx="1891">
                    <c:v>Eduardo</c:v>
                  </c:pt>
                  <c:pt idx="1892">
                    <c:v>Laura M.</c:v>
                  </c:pt>
                  <c:pt idx="1893">
                    <c:v>Charlie</c:v>
                  </c:pt>
                  <c:pt idx="1894">
                    <c:v>Melissa D.</c:v>
                  </c:pt>
                  <c:pt idx="1895">
                    <c:v>Dan C. Jr.</c:v>
                  </c:pt>
                  <c:pt idx="1896">
                    <c:v>Matthew</c:v>
                  </c:pt>
                  <c:pt idx="1897">
                    <c:v>Wesley C.</c:v>
                  </c:pt>
                  <c:pt idx="1898">
                    <c:v>Christopher</c:v>
                  </c:pt>
                  <c:pt idx="1899">
                    <c:v>Jessica</c:v>
                  </c:pt>
                  <c:pt idx="1900">
                    <c:v>Christin</c:v>
                  </c:pt>
                  <c:pt idx="1901">
                    <c:v>Sara</c:v>
                  </c:pt>
                  <c:pt idx="1902">
                    <c:v>Elizabeth</c:v>
                  </c:pt>
                  <c:pt idx="1903">
                    <c:v>Margaret P.</c:v>
                  </c:pt>
                  <c:pt idx="1904">
                    <c:v>Tiffany K</c:v>
                  </c:pt>
                  <c:pt idx="1905">
                    <c:v>David M.</c:v>
                  </c:pt>
                  <c:pt idx="1906">
                    <c:v>Christine E</c:v>
                  </c:pt>
                  <c:pt idx="1907">
                    <c:v>Donna</c:v>
                  </c:pt>
                  <c:pt idx="1908">
                    <c:v>Rod</c:v>
                  </c:pt>
                  <c:pt idx="1909">
                    <c:v>Joe</c:v>
                  </c:pt>
                  <c:pt idx="1910">
                    <c:v>Kayleigh</c:v>
                  </c:pt>
                  <c:pt idx="1911">
                    <c:v>Lorcan A.</c:v>
                  </c:pt>
                  <c:pt idx="1912">
                    <c:v>Billy</c:v>
                  </c:pt>
                  <c:pt idx="1913">
                    <c:v>Paul M.</c:v>
                  </c:pt>
                  <c:pt idx="1914">
                    <c:v>Brenda M.</c:v>
                  </c:pt>
                  <c:pt idx="1915">
                    <c:v>Jeff H</c:v>
                  </c:pt>
                  <c:pt idx="1916">
                    <c:v>Michael</c:v>
                  </c:pt>
                  <c:pt idx="1917">
                    <c:v>Jan</c:v>
                  </c:pt>
                  <c:pt idx="1918">
                    <c:v>Bernard</c:v>
                  </c:pt>
                  <c:pt idx="1919">
                    <c:v>Craig</c:v>
                  </c:pt>
                  <c:pt idx="1920">
                    <c:v>.  Bryn</c:v>
                  </c:pt>
                  <c:pt idx="1921">
                    <c:v>Michael</c:v>
                  </c:pt>
                  <c:pt idx="1922">
                    <c:v>Benjamin</c:v>
                  </c:pt>
                  <c:pt idx="1923">
                    <c:v>Jay</c:v>
                  </c:pt>
                  <c:pt idx="1924">
                    <c:v>William</c:v>
                  </c:pt>
                  <c:pt idx="1925">
                    <c:v>Shelley</c:v>
                  </c:pt>
                  <c:pt idx="1926">
                    <c:v>Jekaterina</c:v>
                  </c:pt>
                  <c:pt idx="1927">
                    <c:v>Daniel</c:v>
                  </c:pt>
                  <c:pt idx="1928">
                    <c:v>Pauline</c:v>
                  </c:pt>
                  <c:pt idx="1929">
                    <c:v>Colleen</c:v>
                  </c:pt>
                  <c:pt idx="1930">
                    <c:v>Aleah K</c:v>
                  </c:pt>
                  <c:pt idx="1931">
                    <c:v>Mare</c:v>
                  </c:pt>
                  <c:pt idx="1932">
                    <c:v>Kevin</c:v>
                  </c:pt>
                  <c:pt idx="1933">
                    <c:v>Jessica</c:v>
                  </c:pt>
                  <c:pt idx="1934">
                    <c:v>Amanda R</c:v>
                  </c:pt>
                  <c:pt idx="1935">
                    <c:v>Murray W.</c:v>
                  </c:pt>
                  <c:pt idx="1936">
                    <c:v>.  Meghan P.</c:v>
                  </c:pt>
                  <c:pt idx="1937">
                    <c:v>David</c:v>
                  </c:pt>
                  <c:pt idx="1938">
                    <c:v>Seth</c:v>
                  </c:pt>
                  <c:pt idx="1939">
                    <c:v>Michael P.</c:v>
                  </c:pt>
                  <c:pt idx="1940">
                    <c:v>Russell M</c:v>
                  </c:pt>
                  <c:pt idx="1941">
                    <c:v>Martin</c:v>
                  </c:pt>
                  <c:pt idx="1942">
                    <c:v>Michael</c:v>
                  </c:pt>
                  <c:pt idx="1943">
                    <c:v>Miles</c:v>
                  </c:pt>
                  <c:pt idx="1944">
                    <c:v>Amanda</c:v>
                  </c:pt>
                  <c:pt idx="1945">
                    <c:v>Roger</c:v>
                  </c:pt>
                  <c:pt idx="1946">
                    <c:v>Brock J</c:v>
                  </c:pt>
                  <c:pt idx="1947">
                    <c:v>Stephen F.</c:v>
                  </c:pt>
                  <c:pt idx="1948">
                    <c:v>Missy</c:v>
                  </c:pt>
                  <c:pt idx="1949">
                    <c:v>William</c:v>
                  </c:pt>
                  <c:pt idx="1950">
                    <c:v>Lauren M</c:v>
                  </c:pt>
                  <c:pt idx="1951">
                    <c:v>Apolo U.</c:v>
                  </c:pt>
                  <c:pt idx="1952">
                    <c:v>Alfons</c:v>
                  </c:pt>
                  <c:pt idx="1953">
                    <c:v>Amber</c:v>
                  </c:pt>
                  <c:pt idx="1954">
                    <c:v>Leah C.</c:v>
                  </c:pt>
                  <c:pt idx="1955">
                    <c:v>Lilia</c:v>
                  </c:pt>
                  <c:pt idx="1956">
                    <c:v>Danny</c:v>
                  </c:pt>
                  <c:pt idx="1957">
                    <c:v>Lauren</c:v>
                  </c:pt>
                  <c:pt idx="1958">
                    <c:v>Courtney</c:v>
                  </c:pt>
                  <c:pt idx="1959">
                    <c:v>Elizabeth</c:v>
                  </c:pt>
                  <c:pt idx="1960">
                    <c:v>Satomi</c:v>
                  </c:pt>
                  <c:pt idx="1961">
                    <c:v>Matthew D</c:v>
                  </c:pt>
                  <c:pt idx="1962">
                    <c:v>Peter T II</c:v>
                  </c:pt>
                  <c:pt idx="1963">
                    <c:v>Manuel</c:v>
                  </c:pt>
                  <c:pt idx="1964">
                    <c:v>Kindsey P.</c:v>
                  </c:pt>
                  <c:pt idx="1965">
                    <c:v>Thomas G.</c:v>
                  </c:pt>
                  <c:pt idx="1966">
                    <c:v>Kyle S</c:v>
                  </c:pt>
                  <c:pt idx="1967">
                    <c:v>Alexander J.</c:v>
                  </c:pt>
                  <c:pt idx="1968">
                    <c:v>Dustin L</c:v>
                  </c:pt>
                  <c:pt idx="1969">
                    <c:v>.  Chloe</c:v>
                  </c:pt>
                  <c:pt idx="1970">
                    <c:v>Cailtlin</c:v>
                  </c:pt>
                  <c:pt idx="1971">
                    <c:v>Joshua</c:v>
                  </c:pt>
                  <c:pt idx="1972">
                    <c:v>Chuy</c:v>
                  </c:pt>
                  <c:pt idx="1973">
                    <c:v>Laurie B</c:v>
                  </c:pt>
                  <c:pt idx="1974">
                    <c:v>Rachel B.</c:v>
                  </c:pt>
                  <c:pt idx="1975">
                    <c:v>Liza</c:v>
                  </c:pt>
                  <c:pt idx="1976">
                    <c:v>Lindsey</c:v>
                  </c:pt>
                  <c:pt idx="1977">
                    <c:v>Lindsay E.</c:v>
                  </c:pt>
                  <c:pt idx="1978">
                    <c:v>Kathleen M.</c:v>
                  </c:pt>
                  <c:pt idx="1979">
                    <c:v>Aya</c:v>
                  </c:pt>
                  <c:pt idx="1980">
                    <c:v>Carolyn R</c:v>
                  </c:pt>
                  <c:pt idx="1981">
                    <c:v>Bethany</c:v>
                  </c:pt>
                  <c:pt idx="1982">
                    <c:v>Holly A</c:v>
                  </c:pt>
                  <c:pt idx="1983">
                    <c:v>Ping</c:v>
                  </c:pt>
                  <c:pt idx="1984">
                    <c:v>Tim</c:v>
                  </c:pt>
                  <c:pt idx="1985">
                    <c:v>John</c:v>
                  </c:pt>
                  <c:pt idx="1986">
                    <c:v>.  Cynthia</c:v>
                  </c:pt>
                  <c:pt idx="1987">
                    <c:v>Emmett</c:v>
                  </c:pt>
                  <c:pt idx="1988">
                    <c:v>Kate</c:v>
                  </c:pt>
                  <c:pt idx="1989">
                    <c:v>Christopher L.</c:v>
                  </c:pt>
                  <c:pt idx="1990">
                    <c:v>Christopher P.</c:v>
                  </c:pt>
                  <c:pt idx="1991">
                    <c:v>Christopher W</c:v>
                  </c:pt>
                  <c:pt idx="1992">
                    <c:v>Norman H.</c:v>
                  </c:pt>
                  <c:pt idx="1993">
                    <c:v>Susan</c:v>
                  </c:pt>
                  <c:pt idx="1994">
                    <c:v>Tatyana K</c:v>
                  </c:pt>
                  <c:pt idx="1995">
                    <c:v>Chrissy</c:v>
                  </c:pt>
                  <c:pt idx="1996">
                    <c:v>Carrie</c:v>
                  </c:pt>
                  <c:pt idx="1997">
                    <c:v>Halle</c:v>
                  </c:pt>
                  <c:pt idx="1998">
                    <c:v>Carolyn</c:v>
                  </c:pt>
                  <c:pt idx="1999">
                    <c:v>Tara D.</c:v>
                  </c:pt>
                  <c:pt idx="2000">
                    <c:v>Rasim M</c:v>
                  </c:pt>
                  <c:pt idx="2001">
                    <c:v>Dina</c:v>
                  </c:pt>
                  <c:pt idx="2002">
                    <c:v>Lisa</c:v>
                  </c:pt>
                  <c:pt idx="2003">
                    <c:v>Caitrin</c:v>
                  </c:pt>
                  <c:pt idx="2004">
                    <c:v>Adriana S</c:v>
                  </c:pt>
                  <c:pt idx="2005">
                    <c:v>Megan</c:v>
                  </c:pt>
                  <c:pt idx="2006">
                    <c:v>.  Kristen M</c:v>
                  </c:pt>
                  <c:pt idx="2007">
                    <c:v>Alix</c:v>
                  </c:pt>
                  <c:pt idx="2008">
                    <c:v>Kakushin</c:v>
                  </c:pt>
                  <c:pt idx="2009">
                    <c:v>Michael J</c:v>
                  </c:pt>
                  <c:pt idx="2010">
                    <c:v>Bradley</c:v>
                  </c:pt>
                  <c:pt idx="2011">
                    <c:v>Matt</c:v>
                  </c:pt>
                  <c:pt idx="2012">
                    <c:v>Amanda C.</c:v>
                  </c:pt>
                  <c:pt idx="2013">
                    <c:v>Valur</c:v>
                  </c:pt>
                  <c:pt idx="2014">
                    <c:v>Erica J</c:v>
                  </c:pt>
                  <c:pt idx="2015">
                    <c:v>Stephen F.</c:v>
                  </c:pt>
                  <c:pt idx="2016">
                    <c:v>Lissa</c:v>
                  </c:pt>
                  <c:pt idx="2017">
                    <c:v>Megan</c:v>
                  </c:pt>
                  <c:pt idx="2018">
                    <c:v>Alyson</c:v>
                  </c:pt>
                  <c:pt idx="2019">
                    <c:v>Chance B</c:v>
                  </c:pt>
                  <c:pt idx="2020">
                    <c:v>Sean P</c:v>
                  </c:pt>
                  <c:pt idx="2021">
                    <c:v>Therese</c:v>
                  </c:pt>
                  <c:pt idx="2022">
                    <c:v>Beau</c:v>
                  </c:pt>
                  <c:pt idx="2023">
                    <c:v>Kelsey M</c:v>
                  </c:pt>
                  <c:pt idx="2024">
                    <c:v>Gretchen</c:v>
                  </c:pt>
                  <c:pt idx="2025">
                    <c:v>Nicholas E.</c:v>
                  </c:pt>
                  <c:pt idx="2026">
                    <c:v>Deborah</c:v>
                  </c:pt>
                  <c:pt idx="2027">
                    <c:v>Chuck W. Jr.</c:v>
                  </c:pt>
                  <c:pt idx="2028">
                    <c:v>Daniel</c:v>
                  </c:pt>
                  <c:pt idx="2029">
                    <c:v>Amany</c:v>
                  </c:pt>
                  <c:pt idx="2030">
                    <c:v>Kipling</c:v>
                  </c:pt>
                  <c:pt idx="2031">
                    <c:v>Duncan</c:v>
                  </c:pt>
                  <c:pt idx="2032">
                    <c:v>Louis C.</c:v>
                  </c:pt>
                  <c:pt idx="2033">
                    <c:v>Daniel J</c:v>
                  </c:pt>
                  <c:pt idx="2034">
                    <c:v>Ildiko M.</c:v>
                  </c:pt>
                  <c:pt idx="2035">
                    <c:v>Melinda E.</c:v>
                  </c:pt>
                  <c:pt idx="2036">
                    <c:v>Ashley M</c:v>
                  </c:pt>
                  <c:pt idx="2037">
                    <c:v>Stephanie</c:v>
                  </c:pt>
                  <c:pt idx="2038">
                    <c:v>Sean P.</c:v>
                  </c:pt>
                  <c:pt idx="2039">
                    <c:v>Emily G</c:v>
                  </c:pt>
                  <c:pt idx="2040">
                    <c:v>Malcolm</c:v>
                  </c:pt>
                  <c:pt idx="2041">
                    <c:v>Danilo</c:v>
                  </c:pt>
                  <c:pt idx="2042">
                    <c:v>Mikko</c:v>
                  </c:pt>
                  <c:pt idx="2043">
                    <c:v>Paula C.</c:v>
                  </c:pt>
                  <c:pt idx="2044">
                    <c:v>Kirsten N.</c:v>
                  </c:pt>
                  <c:pt idx="2045">
                    <c:v>Christy</c:v>
                  </c:pt>
                  <c:pt idx="2046">
                    <c:v>Jennifer</c:v>
                  </c:pt>
                  <c:pt idx="2047">
                    <c:v>Jingjing</c:v>
                  </c:pt>
                  <c:pt idx="2048">
                    <c:v>Morgan</c:v>
                  </c:pt>
                  <c:pt idx="2049">
                    <c:v>Patrick J.</c:v>
                  </c:pt>
                  <c:pt idx="2050">
                    <c:v>Frankline</c:v>
                  </c:pt>
                  <c:pt idx="2051">
                    <c:v>Laura T.</c:v>
                  </c:pt>
                  <c:pt idx="2052">
                    <c:v>Natalia</c:v>
                  </c:pt>
                  <c:pt idx="2053">
                    <c:v>Jennifer L.</c:v>
                  </c:pt>
                  <c:pt idx="2054">
                    <c:v>Brooke</c:v>
                  </c:pt>
                  <c:pt idx="2055">
                    <c:v>Jeremy M</c:v>
                  </c:pt>
                  <c:pt idx="2056">
                    <c:v>Megan L.</c:v>
                  </c:pt>
                  <c:pt idx="2057">
                    <c:v>Bryan</c:v>
                  </c:pt>
                  <c:pt idx="2058">
                    <c:v>Marny</c:v>
                  </c:pt>
                  <c:pt idx="2059">
                    <c:v>Marc</c:v>
                  </c:pt>
                  <c:pt idx="2060">
                    <c:v>Benjamin L</c:v>
                  </c:pt>
                  <c:pt idx="2061">
                    <c:v>Rob G</c:v>
                  </c:pt>
                  <c:pt idx="2062">
                    <c:v>Stefanie A</c:v>
                  </c:pt>
                  <c:pt idx="2063">
                    <c:v>Stephanie</c:v>
                  </c:pt>
                  <c:pt idx="2064">
                    <c:v>Caroline F.</c:v>
                  </c:pt>
                  <c:pt idx="2065">
                    <c:v>Julia J.</c:v>
                  </c:pt>
                  <c:pt idx="2066">
                    <c:v>Jack</c:v>
                  </c:pt>
                  <c:pt idx="2067">
                    <c:v>Bernat</c:v>
                  </c:pt>
                  <c:pt idx="2068">
                    <c:v>Hicham</c:v>
                  </c:pt>
                  <c:pt idx="2069">
                    <c:v>Sarah</c:v>
                  </c:pt>
                  <c:pt idx="2070">
                    <c:v>Anthony S</c:v>
                  </c:pt>
                  <c:pt idx="2071">
                    <c:v>Elisabetta</c:v>
                  </c:pt>
                  <c:pt idx="2072">
                    <c:v>Trevor N.</c:v>
                  </c:pt>
                  <c:pt idx="2073">
                    <c:v>Nancy</c:v>
                  </c:pt>
                  <c:pt idx="2074">
                    <c:v>Allison R.</c:v>
                  </c:pt>
                  <c:pt idx="2075">
                    <c:v>Robert J.</c:v>
                  </c:pt>
                  <c:pt idx="2076">
                    <c:v>Nicholas</c:v>
                  </c:pt>
                  <c:pt idx="2077">
                    <c:v>Kevin L</c:v>
                  </c:pt>
                  <c:pt idx="2078">
                    <c:v>Bryan</c:v>
                  </c:pt>
                  <c:pt idx="2079">
                    <c:v>Janae N.</c:v>
                  </c:pt>
                  <c:pt idx="2080">
                    <c:v>Audrey</c:v>
                  </c:pt>
                  <c:pt idx="2081">
                    <c:v>Laura</c:v>
                  </c:pt>
                  <c:pt idx="2082">
                    <c:v>Nicole F</c:v>
                  </c:pt>
                  <c:pt idx="2083">
                    <c:v>Krista L</c:v>
                  </c:pt>
                  <c:pt idx="2084">
                    <c:v>Denise</c:v>
                  </c:pt>
                  <c:pt idx="2085">
                    <c:v>Ariel</c:v>
                  </c:pt>
                  <c:pt idx="2086">
                    <c:v>Jeremy</c:v>
                  </c:pt>
                  <c:pt idx="2087">
                    <c:v>Rosalie</c:v>
                  </c:pt>
                  <c:pt idx="2088">
                    <c:v>Jay</c:v>
                  </c:pt>
                  <c:pt idx="2089">
                    <c:v>Vitaliy</c:v>
                  </c:pt>
                  <c:pt idx="2090">
                    <c:v>Benjamin W.</c:v>
                  </c:pt>
                  <c:pt idx="2091">
                    <c:v>Jesse</c:v>
                  </c:pt>
                  <c:pt idx="2092">
                    <c:v>Mark</c:v>
                  </c:pt>
                  <c:pt idx="2093">
                    <c:v>Lauren</c:v>
                  </c:pt>
                  <c:pt idx="2094">
                    <c:v>Massimiliano</c:v>
                  </c:pt>
                  <c:pt idx="2095">
                    <c:v>Josh</c:v>
                  </c:pt>
                  <c:pt idx="2096">
                    <c:v>Kiyokatsu</c:v>
                  </c:pt>
                  <c:pt idx="2097">
                    <c:v>Amanda L</c:v>
                  </c:pt>
                  <c:pt idx="2098">
                    <c:v>Matthew</c:v>
                  </c:pt>
                  <c:pt idx="2099">
                    <c:v>Julia M</c:v>
                  </c:pt>
                  <c:pt idx="2100">
                    <c:v>Rhea</c:v>
                  </c:pt>
                  <c:pt idx="2101">
                    <c:v>Justin</c:v>
                  </c:pt>
                  <c:pt idx="2102">
                    <c:v>Shamus M.</c:v>
                  </c:pt>
                  <c:pt idx="2103">
                    <c:v>Mike</c:v>
                  </c:pt>
                  <c:pt idx="2104">
                    <c:v>Mary Beth</c:v>
                  </c:pt>
                  <c:pt idx="2105">
                    <c:v>Erin</c:v>
                  </c:pt>
                  <c:pt idx="2106">
                    <c:v>Hallie</c:v>
                  </c:pt>
                  <c:pt idx="2107">
                    <c:v>Paige P</c:v>
                  </c:pt>
                  <c:pt idx="2108">
                    <c:v>Ji</c:v>
                  </c:pt>
                  <c:pt idx="2109">
                    <c:v>Carissa A</c:v>
                  </c:pt>
                  <c:pt idx="2110">
                    <c:v>Mona</c:v>
                  </c:pt>
                  <c:pt idx="2111">
                    <c:v>Kristin R.</c:v>
                  </c:pt>
                  <c:pt idx="2112">
                    <c:v>Beth</c:v>
                  </c:pt>
                  <c:pt idx="2113">
                    <c:v>Allison</c:v>
                  </c:pt>
                  <c:pt idx="2114">
                    <c:v>Ashley E</c:v>
                  </c:pt>
                  <c:pt idx="2115">
                    <c:v>Hilary K.</c:v>
                  </c:pt>
                  <c:pt idx="2116">
                    <c:v>Dominique</c:v>
                  </c:pt>
                  <c:pt idx="2117">
                    <c:v>Carlos I</c:v>
                  </c:pt>
                  <c:pt idx="2118">
                    <c:v>Matthew</c:v>
                  </c:pt>
                  <c:pt idx="2119">
                    <c:v>Kara</c:v>
                  </c:pt>
                  <c:pt idx="2120">
                    <c:v>Sarah S</c:v>
                  </c:pt>
                  <c:pt idx="2121">
                    <c:v>Shauna R.</c:v>
                  </c:pt>
                  <c:pt idx="2122">
                    <c:v>Lindsay J.</c:v>
                  </c:pt>
                  <c:pt idx="2123">
                    <c:v>Danya A.</c:v>
                  </c:pt>
                  <c:pt idx="2124">
                    <c:v>Lorraine</c:v>
                  </c:pt>
                  <c:pt idx="2125">
                    <c:v>Jennifer L.</c:v>
                  </c:pt>
                  <c:pt idx="2126">
                    <c:v>Jesus Sr.</c:v>
                  </c:pt>
                  <c:pt idx="2127">
                    <c:v>Kristen</c:v>
                  </c:pt>
                  <c:pt idx="2128">
                    <c:v>Catherine C.</c:v>
                  </c:pt>
                  <c:pt idx="2129">
                    <c:v>Paula</c:v>
                  </c:pt>
                  <c:pt idx="2130">
                    <c:v>Evan</c:v>
                  </c:pt>
                  <c:pt idx="2131">
                    <c:v>Nathan J</c:v>
                  </c:pt>
                  <c:pt idx="2132">
                    <c:v>Ashley M</c:v>
                  </c:pt>
                  <c:pt idx="2133">
                    <c:v>Jason</c:v>
                  </c:pt>
                  <c:pt idx="2134">
                    <c:v>Marshall</c:v>
                  </c:pt>
                  <c:pt idx="2135">
                    <c:v>Lavar</c:v>
                  </c:pt>
                  <c:pt idx="2136">
                    <c:v>Charlie T.</c:v>
                  </c:pt>
                  <c:pt idx="2137">
                    <c:v>.  Lauren</c:v>
                  </c:pt>
                  <c:pt idx="2138">
                    <c:v>Arthur</c:v>
                  </c:pt>
                  <c:pt idx="2139">
                    <c:v>Thomas</c:v>
                  </c:pt>
                  <c:pt idx="2140">
                    <c:v>Jennifer</c:v>
                  </c:pt>
                  <c:pt idx="2141">
                    <c:v>Tammy</c:v>
                  </c:pt>
                  <c:pt idx="2142">
                    <c:v>Lena</c:v>
                  </c:pt>
                  <c:pt idx="2143">
                    <c:v>Valentina</c:v>
                  </c:pt>
                  <c:pt idx="2144">
                    <c:v>Russell N.</c:v>
                  </c:pt>
                  <c:pt idx="2145">
                    <c:v>Scott R.</c:v>
                  </c:pt>
                  <c:pt idx="2146">
                    <c:v>Jose Francisco Sr.</c:v>
                  </c:pt>
                  <c:pt idx="2147">
                    <c:v>Paul J</c:v>
                  </c:pt>
                  <c:pt idx="2148">
                    <c:v>Adam</c:v>
                  </c:pt>
                  <c:pt idx="2149">
                    <c:v>Edward J.</c:v>
                  </c:pt>
                  <c:pt idx="2150">
                    <c:v>Patrick A.</c:v>
                  </c:pt>
                  <c:pt idx="2151">
                    <c:v>Geraint H</c:v>
                  </c:pt>
                  <c:pt idx="2152">
                    <c:v>Dj</c:v>
                  </c:pt>
                  <c:pt idx="2153">
                    <c:v>Zachary A</c:v>
                  </c:pt>
                  <c:pt idx="2154">
                    <c:v>Brian W.</c:v>
                  </c:pt>
                  <c:pt idx="2155">
                    <c:v>Joe</c:v>
                  </c:pt>
                  <c:pt idx="2156">
                    <c:v>Stephen</c:v>
                  </c:pt>
                  <c:pt idx="2157">
                    <c:v>Ellen L.</c:v>
                  </c:pt>
                  <c:pt idx="2158">
                    <c:v>Cindy</c:v>
                  </c:pt>
                  <c:pt idx="2159">
                    <c:v>Abigail R.</c:v>
                  </c:pt>
                  <c:pt idx="2160">
                    <c:v>Amy L.</c:v>
                  </c:pt>
                  <c:pt idx="2161">
                    <c:v>Amy</c:v>
                  </c:pt>
                  <c:pt idx="2162">
                    <c:v>.  Grace H</c:v>
                  </c:pt>
                  <c:pt idx="2163">
                    <c:v>Caitie J.</c:v>
                  </c:pt>
                  <c:pt idx="2164">
                    <c:v>Benjamin</c:v>
                  </c:pt>
                  <c:pt idx="2165">
                    <c:v>Ian T</c:v>
                  </c:pt>
                  <c:pt idx="2166">
                    <c:v>Tadese</c:v>
                  </c:pt>
                  <c:pt idx="2167">
                    <c:v>Jonathan</c:v>
                  </c:pt>
                  <c:pt idx="2168">
                    <c:v>Dathan</c:v>
                  </c:pt>
                  <c:pt idx="2169">
                    <c:v>Eric</c:v>
                  </c:pt>
                  <c:pt idx="2170">
                    <c:v>Allison M</c:v>
                  </c:pt>
                  <c:pt idx="2171">
                    <c:v>Paul</c:v>
                  </c:pt>
                  <c:pt idx="2172">
                    <c:v>Aaron R</c:v>
                  </c:pt>
                  <c:pt idx="2173">
                    <c:v>Caitlin H.</c:v>
                  </c:pt>
                  <c:pt idx="2174">
                    <c:v>Harald E.</c:v>
                  </c:pt>
                  <c:pt idx="2175">
                    <c:v>Siobhan A.</c:v>
                  </c:pt>
                  <c:pt idx="2176">
                    <c:v>Andrea J.</c:v>
                  </c:pt>
                  <c:pt idx="2177">
                    <c:v>Marie</c:v>
                  </c:pt>
                  <c:pt idx="2178">
                    <c:v>Rachel A.</c:v>
                  </c:pt>
                  <c:pt idx="2179">
                    <c:v>Emma</c:v>
                  </c:pt>
                  <c:pt idx="2180">
                    <c:v>Kiersten</c:v>
                  </c:pt>
                  <c:pt idx="2181">
                    <c:v>Rachael</c:v>
                  </c:pt>
                  <c:pt idx="2182">
                    <c:v>Timothy P.</c:v>
                  </c:pt>
                  <c:pt idx="2183">
                    <c:v>Lelisa</c:v>
                  </c:pt>
                  <c:pt idx="2184">
                    <c:v>Nate</c:v>
                  </c:pt>
                  <c:pt idx="2185">
                    <c:v>Chris C.</c:v>
                  </c:pt>
                  <c:pt idx="2186">
                    <c:v>Scott</c:v>
                  </c:pt>
                  <c:pt idx="2187">
                    <c:v>Kevin</c:v>
                  </c:pt>
                  <c:pt idx="2188">
                    <c:v>Erik C.</c:v>
                  </c:pt>
                  <c:pt idx="2189">
                    <c:v>Shawn C</c:v>
                  </c:pt>
                  <c:pt idx="2190">
                    <c:v>Vajin L.</c:v>
                  </c:pt>
                  <c:pt idx="2191">
                    <c:v>John K. Jr.</c:v>
                  </c:pt>
                  <c:pt idx="2192">
                    <c:v>Kevin J.</c:v>
                  </c:pt>
                  <c:pt idx="2193">
                    <c:v>Kirby W.</c:v>
                  </c:pt>
                  <c:pt idx="2194">
                    <c:v>J A</c:v>
                  </c:pt>
                  <c:pt idx="2195">
                    <c:v>Dustin G.</c:v>
                  </c:pt>
                  <c:pt idx="2196">
                    <c:v>Anthony G</c:v>
                  </c:pt>
                  <c:pt idx="2197">
                    <c:v>Ryan</c:v>
                  </c:pt>
                  <c:pt idx="2198">
                    <c:v>Eric N</c:v>
                  </c:pt>
                  <c:pt idx="2199">
                    <c:v>Connor</c:v>
                  </c:pt>
                  <c:pt idx="2200">
                    <c:v>Patrick H.</c:v>
                  </c:pt>
                  <c:pt idx="2201">
                    <c:v>Tyler</c:v>
                  </c:pt>
                  <c:pt idx="2202">
                    <c:v>Deborah L.</c:v>
                  </c:pt>
                  <c:pt idx="2203">
                    <c:v>Andrea K</c:v>
                  </c:pt>
                  <c:pt idx="2204">
                    <c:v>Elleree</c:v>
                  </c:pt>
                  <c:pt idx="2205">
                    <c:v>Brandon J</c:v>
                  </c:pt>
                  <c:pt idx="2206">
                    <c:v>Steve</c:v>
                  </c:pt>
                  <c:pt idx="2207">
                    <c:v>Nina Wavik Sr.</c:v>
                  </c:pt>
                  <c:pt idx="2208">
                    <c:v>Dani</c:v>
                  </c:pt>
                  <c:pt idx="2209">
                    <c:v>Jennifer A.</c:v>
                  </c:pt>
                  <c:pt idx="2210">
                    <c:v>Martin</c:v>
                  </c:pt>
                  <c:pt idx="2211">
                    <c:v>Steve</c:v>
                  </c:pt>
                  <c:pt idx="2212">
                    <c:v>Christopher</c:v>
                  </c:pt>
                  <c:pt idx="2213">
                    <c:v>Kathryn M.</c:v>
                  </c:pt>
                  <c:pt idx="2214">
                    <c:v>Emily</c:v>
                  </c:pt>
                  <c:pt idx="2215">
                    <c:v>Trent A</c:v>
                  </c:pt>
                  <c:pt idx="2216">
                    <c:v>Jennifer E</c:v>
                  </c:pt>
                  <c:pt idx="2217">
                    <c:v>Polly</c:v>
                  </c:pt>
                  <c:pt idx="2218">
                    <c:v>Elizabeth</c:v>
                  </c:pt>
                  <c:pt idx="2219">
                    <c:v>Tiffany A.</c:v>
                  </c:pt>
                  <c:pt idx="2220">
                    <c:v>Cole</c:v>
                  </c:pt>
                  <c:pt idx="2221">
                    <c:v>Matthew T.</c:v>
                  </c:pt>
                  <c:pt idx="2222">
                    <c:v>Zachary</c:v>
                  </c:pt>
                  <c:pt idx="2223">
                    <c:v>Matthew T.</c:v>
                  </c:pt>
                  <c:pt idx="2224">
                    <c:v>Pat</c:v>
                  </c:pt>
                  <c:pt idx="2225">
                    <c:v>Ashley</c:v>
                  </c:pt>
                  <c:pt idx="2226">
                    <c:v>Elizabeth A.</c:v>
                  </c:pt>
                  <c:pt idx="2227">
                    <c:v>Rebecca M.</c:v>
                  </c:pt>
                  <c:pt idx="2228">
                    <c:v>Ruth</c:v>
                  </c:pt>
                  <c:pt idx="2229">
                    <c:v>Gregory S</c:v>
                  </c:pt>
                  <c:pt idx="2230">
                    <c:v>Alexandra S</c:v>
                  </c:pt>
                  <c:pt idx="2231">
                    <c:v>Hillary</c:v>
                  </c:pt>
                  <c:pt idx="2232">
                    <c:v>Amy K.</c:v>
                  </c:pt>
                  <c:pt idx="2233">
                    <c:v>Scott</c:v>
                  </c:pt>
                  <c:pt idx="2234">
                    <c:v>John</c:v>
                  </c:pt>
                  <c:pt idx="2235">
                    <c:v>Maaikel</c:v>
                  </c:pt>
                  <c:pt idx="2236">
                    <c:v>Daniel C</c:v>
                  </c:pt>
                  <c:pt idx="2237">
                    <c:v>Christopher S.</c:v>
                  </c:pt>
                  <c:pt idx="2238">
                    <c:v>William R</c:v>
                  </c:pt>
                  <c:pt idx="2239">
                    <c:v>Lyndsy</c:v>
                  </c:pt>
                  <c:pt idx="2240">
                    <c:v>Jessica</c:v>
                  </c:pt>
                  <c:pt idx="2241">
                    <c:v>Anna</c:v>
                  </c:pt>
                  <c:pt idx="2242">
                    <c:v>Jordan</c:v>
                  </c:pt>
                  <c:pt idx="2243">
                    <c:v>Brian</c:v>
                  </c:pt>
                  <c:pt idx="2244">
                    <c:v>Katherine A</c:v>
                  </c:pt>
                  <c:pt idx="2245">
                    <c:v>Melanie</c:v>
                  </c:pt>
                  <c:pt idx="2246">
                    <c:v>Jessica</c:v>
                  </c:pt>
                  <c:pt idx="2247">
                    <c:v>Eric S</c:v>
                  </c:pt>
                  <c:pt idx="2248">
                    <c:v>Joseph</c:v>
                  </c:pt>
                  <c:pt idx="2249">
                    <c:v>Mary</c:v>
                  </c:pt>
                  <c:pt idx="2250">
                    <c:v>Natalie</c:v>
                  </c:pt>
                  <c:pt idx="2251">
                    <c:v>Christopher</c:v>
                  </c:pt>
                  <c:pt idx="2252">
                    <c:v>Sonja</c:v>
                  </c:pt>
                  <c:pt idx="2253">
                    <c:v>Alexandra</c:v>
                  </c:pt>
                  <c:pt idx="2254">
                    <c:v>Martha L.</c:v>
                  </c:pt>
                  <c:pt idx="2255">
                    <c:v>Ryan C.</c:v>
                  </c:pt>
                  <c:pt idx="2256">
                    <c:v>Cliff</c:v>
                  </c:pt>
                  <c:pt idx="2257">
                    <c:v>Blue</c:v>
                  </c:pt>
                  <c:pt idx="2258">
                    <c:v>Jeffrey M</c:v>
                  </c:pt>
                  <c:pt idx="2259">
                    <c:v>Andrew</c:v>
                  </c:pt>
                  <c:pt idx="2260">
                    <c:v>Julia</c:v>
                  </c:pt>
                  <c:pt idx="2261">
                    <c:v>Daniel</c:v>
                  </c:pt>
                  <c:pt idx="2262">
                    <c:v>Jaime</c:v>
                  </c:pt>
                  <c:pt idx="2263">
                    <c:v>Mohd Syahidan</c:v>
                  </c:pt>
                  <c:pt idx="2264">
                    <c:v>Matthew</c:v>
                  </c:pt>
                  <c:pt idx="2265">
                    <c:v>Elizabeth S.</c:v>
                  </c:pt>
                  <c:pt idx="2266">
                    <c:v>Katie</c:v>
                  </c:pt>
                  <c:pt idx="2267">
                    <c:v>Christi A.</c:v>
                  </c:pt>
                  <c:pt idx="2268">
                    <c:v>Sandra K.</c:v>
                  </c:pt>
                  <c:pt idx="2269">
                    <c:v>Katharine</c:v>
                  </c:pt>
                  <c:pt idx="2270">
                    <c:v>Jerome</c:v>
                  </c:pt>
                  <c:pt idx="2271">
                    <c:v>Julia R</c:v>
                  </c:pt>
                  <c:pt idx="2272">
                    <c:v>Sean Henry</c:v>
                  </c:pt>
                  <c:pt idx="2273">
                    <c:v>Rachel A.</c:v>
                  </c:pt>
                  <c:pt idx="2274">
                    <c:v>Jim</c:v>
                  </c:pt>
                  <c:pt idx="2275">
                    <c:v>Tim</c:v>
                  </c:pt>
                  <c:pt idx="2276">
                    <c:v>Abby L.</c:v>
                  </c:pt>
                  <c:pt idx="2277">
                    <c:v>Mark</c:v>
                  </c:pt>
                  <c:pt idx="2278">
                    <c:v>Ali</c:v>
                  </c:pt>
                  <c:pt idx="2279">
                    <c:v>Joshua</c:v>
                  </c:pt>
                  <c:pt idx="2280">
                    <c:v>Pierre</c:v>
                  </c:pt>
                  <c:pt idx="2281">
                    <c:v>Kate</c:v>
                  </c:pt>
                  <c:pt idx="2282">
                    <c:v>David</c:v>
                  </c:pt>
                  <c:pt idx="2283">
                    <c:v>Carla</c:v>
                  </c:pt>
                  <c:pt idx="2284">
                    <c:v>Alvaro Sr.</c:v>
                  </c:pt>
                  <c:pt idx="2285">
                    <c:v>Hope</c:v>
                  </c:pt>
                  <c:pt idx="2286">
                    <c:v>Mark P.</c:v>
                  </c:pt>
                  <c:pt idx="2287">
                    <c:v>Desiree</c:v>
                  </c:pt>
                  <c:pt idx="2288">
                    <c:v>Mario Jr.</c:v>
                  </c:pt>
                  <c:pt idx="2289">
                    <c:v>Lusapho</c:v>
                  </c:pt>
                  <c:pt idx="2290">
                    <c:v>Erin C.</c:v>
                  </c:pt>
                  <c:pt idx="2291">
                    <c:v>Alan F</c:v>
                  </c:pt>
                  <c:pt idx="2292">
                    <c:v>Ryan</c:v>
                  </c:pt>
                  <c:pt idx="2293">
                    <c:v>Hope</c:v>
                  </c:pt>
                  <c:pt idx="2294">
                    <c:v>Josh</c:v>
                  </c:pt>
                  <c:pt idx="2295">
                    <c:v>Jacob J</c:v>
                  </c:pt>
                  <c:pt idx="2296">
                    <c:v>Jose Tomas</c:v>
                  </c:pt>
                  <c:pt idx="2297">
                    <c:v>Mary Evan</c:v>
                  </c:pt>
                  <c:pt idx="2298">
                    <c:v>Justin K.</c:v>
                  </c:pt>
                  <c:pt idx="2299">
                    <c:v>Patrick</c:v>
                  </c:pt>
                  <c:pt idx="2300">
                    <c:v>Roman</c:v>
                  </c:pt>
                  <c:pt idx="2301">
                    <c:v>David</c:v>
                  </c:pt>
                  <c:pt idx="2302">
                    <c:v>Evelyn L</c:v>
                  </c:pt>
                  <c:pt idx="2303">
                    <c:v>Jim</c:v>
                  </c:pt>
                  <c:pt idx="2304">
                    <c:v>Matthew S</c:v>
                  </c:pt>
                  <c:pt idx="2305">
                    <c:v>Kenneth</c:v>
                  </c:pt>
                  <c:pt idx="2306">
                    <c:v>Andrea</c:v>
                  </c:pt>
                  <c:pt idx="2307">
                    <c:v>Kristina</c:v>
                  </c:pt>
                  <c:pt idx="2308">
                    <c:v>Kristen</c:v>
                  </c:pt>
                  <c:pt idx="2309">
                    <c:v>Matthew</c:v>
                  </c:pt>
                  <c:pt idx="2310">
                    <c:v>.  Kathleen</c:v>
                  </c:pt>
                  <c:pt idx="2311">
                    <c:v>Lindsey</c:v>
                  </c:pt>
                  <c:pt idx="2312">
                    <c:v>Robert</c:v>
                  </c:pt>
                  <c:pt idx="2313">
                    <c:v>Sarah E.</c:v>
                  </c:pt>
                  <c:pt idx="2314">
                    <c:v>Flannery</c:v>
                  </c:pt>
                  <c:pt idx="2315">
                    <c:v>John T</c:v>
                  </c:pt>
                  <c:pt idx="2316">
                    <c:v>Koji</c:v>
                  </c:pt>
                  <c:pt idx="2317">
                    <c:v>Candice M</c:v>
                  </c:pt>
                  <c:pt idx="2318">
                    <c:v>Theodore A.</c:v>
                  </c:pt>
                  <c:pt idx="2319">
                    <c:v>Lindy</c:v>
                  </c:pt>
                  <c:pt idx="2320">
                    <c:v>Thomas</c:v>
                  </c:pt>
                  <c:pt idx="2321">
                    <c:v>Holly</c:v>
                  </c:pt>
                  <c:pt idx="2322">
                    <c:v>Matthew</c:v>
                  </c:pt>
                  <c:pt idx="2323">
                    <c:v>Meghan K</c:v>
                  </c:pt>
                  <c:pt idx="2324">
                    <c:v>Fred</c:v>
                  </c:pt>
                  <c:pt idx="2325">
                    <c:v>Sebastian</c:v>
                  </c:pt>
                  <c:pt idx="2326">
                    <c:v>Laura</c:v>
                  </c:pt>
                  <c:pt idx="2327">
                    <c:v>Nicole</c:v>
                  </c:pt>
                  <c:pt idx="2328">
                    <c:v>Susan E</c:v>
                  </c:pt>
                  <c:pt idx="2329">
                    <c:v>Katy</c:v>
                  </c:pt>
                  <c:pt idx="2330">
                    <c:v>Jordan</c:v>
                  </c:pt>
                  <c:pt idx="2331">
                    <c:v>Juan D. Sr.</c:v>
                  </c:pt>
                  <c:pt idx="2332">
                    <c:v>Julie</c:v>
                  </c:pt>
                  <c:pt idx="2333">
                    <c:v>Evan P</c:v>
                  </c:pt>
                  <c:pt idx="2334">
                    <c:v>Aaron K</c:v>
                  </c:pt>
                </c:lvl>
                <c:lvl>
                  <c:pt idx="0">
                    <c:v>Id1</c:v>
                  </c:pt>
                  <c:pt idx="1">
                    <c:v>Id2</c:v>
                  </c:pt>
                  <c:pt idx="2">
                    <c:v>Id3</c:v>
                  </c:pt>
                  <c:pt idx="3">
                    <c:v>Id4</c:v>
                  </c:pt>
                  <c:pt idx="4">
                    <c:v>Id5</c:v>
                  </c:pt>
                  <c:pt idx="5">
                    <c:v>Id6</c:v>
                  </c:pt>
                  <c:pt idx="6">
                    <c:v>Id7</c:v>
                  </c:pt>
                  <c:pt idx="7">
                    <c:v>Id8</c:v>
                  </c:pt>
                  <c:pt idx="8">
                    <c:v>Id9</c:v>
                  </c:pt>
                  <c:pt idx="9">
                    <c:v>Id10</c:v>
                  </c:pt>
                  <c:pt idx="10">
                    <c:v>Id11</c:v>
                  </c:pt>
                  <c:pt idx="11">
                    <c:v>Id12</c:v>
                  </c:pt>
                  <c:pt idx="12">
                    <c:v>Id13</c:v>
                  </c:pt>
                  <c:pt idx="13">
                    <c:v>Id14</c:v>
                  </c:pt>
                  <c:pt idx="14">
                    <c:v>Id15</c:v>
                  </c:pt>
                  <c:pt idx="15">
                    <c:v>Id16</c:v>
                  </c:pt>
                  <c:pt idx="16">
                    <c:v>Id17</c:v>
                  </c:pt>
                  <c:pt idx="17">
                    <c:v>Id18</c:v>
                  </c:pt>
                  <c:pt idx="18">
                    <c:v>Id19</c:v>
                  </c:pt>
                  <c:pt idx="19">
                    <c:v>Id20</c:v>
                  </c:pt>
                  <c:pt idx="20">
                    <c:v>Id21</c:v>
                  </c:pt>
                  <c:pt idx="21">
                    <c:v>Id22</c:v>
                  </c:pt>
                  <c:pt idx="22">
                    <c:v>Id23</c:v>
                  </c:pt>
                  <c:pt idx="23">
                    <c:v>Id24</c:v>
                  </c:pt>
                  <c:pt idx="24">
                    <c:v>Id25</c:v>
                  </c:pt>
                  <c:pt idx="25">
                    <c:v>Id26</c:v>
                  </c:pt>
                  <c:pt idx="26">
                    <c:v>Id27</c:v>
                  </c:pt>
                  <c:pt idx="27">
                    <c:v>Id28</c:v>
                  </c:pt>
                  <c:pt idx="28">
                    <c:v>Id29</c:v>
                  </c:pt>
                  <c:pt idx="29">
                    <c:v>Id30</c:v>
                  </c:pt>
                  <c:pt idx="30">
                    <c:v>Id31</c:v>
                  </c:pt>
                  <c:pt idx="31">
                    <c:v>Id32</c:v>
                  </c:pt>
                  <c:pt idx="32">
                    <c:v>Id33</c:v>
                  </c:pt>
                  <c:pt idx="33">
                    <c:v>Id34</c:v>
                  </c:pt>
                  <c:pt idx="34">
                    <c:v>Id35</c:v>
                  </c:pt>
                  <c:pt idx="35">
                    <c:v>Id36</c:v>
                  </c:pt>
                  <c:pt idx="36">
                    <c:v>Id37</c:v>
                  </c:pt>
                  <c:pt idx="37">
                    <c:v>Id38</c:v>
                  </c:pt>
                  <c:pt idx="38">
                    <c:v>Id39</c:v>
                  </c:pt>
                  <c:pt idx="39">
                    <c:v>Id40</c:v>
                  </c:pt>
                  <c:pt idx="40">
                    <c:v>Id41</c:v>
                  </c:pt>
                  <c:pt idx="41">
                    <c:v>Id42</c:v>
                  </c:pt>
                  <c:pt idx="42">
                    <c:v>Id43</c:v>
                  </c:pt>
                  <c:pt idx="43">
                    <c:v>Id44</c:v>
                  </c:pt>
                  <c:pt idx="44">
                    <c:v>Id45</c:v>
                  </c:pt>
                  <c:pt idx="45">
                    <c:v>Id46</c:v>
                  </c:pt>
                  <c:pt idx="46">
                    <c:v>Id47</c:v>
                  </c:pt>
                  <c:pt idx="47">
                    <c:v>Id48</c:v>
                  </c:pt>
                  <c:pt idx="48">
                    <c:v>Id49</c:v>
                  </c:pt>
                  <c:pt idx="49">
                    <c:v>Id50</c:v>
                  </c:pt>
                  <c:pt idx="50">
                    <c:v>Id51</c:v>
                  </c:pt>
                  <c:pt idx="51">
                    <c:v>Id52</c:v>
                  </c:pt>
                  <c:pt idx="52">
                    <c:v>Id53</c:v>
                  </c:pt>
                  <c:pt idx="53">
                    <c:v>Id54</c:v>
                  </c:pt>
                  <c:pt idx="54">
                    <c:v>Id55</c:v>
                  </c:pt>
                  <c:pt idx="55">
                    <c:v>Id56</c:v>
                  </c:pt>
                  <c:pt idx="56">
                    <c:v>Id57</c:v>
                  </c:pt>
                  <c:pt idx="57">
                    <c:v>Id58</c:v>
                  </c:pt>
                  <c:pt idx="58">
                    <c:v>Id59</c:v>
                  </c:pt>
                  <c:pt idx="59">
                    <c:v>Id60</c:v>
                  </c:pt>
                  <c:pt idx="60">
                    <c:v>Id61</c:v>
                  </c:pt>
                  <c:pt idx="61">
                    <c:v>Id62</c:v>
                  </c:pt>
                  <c:pt idx="62">
                    <c:v>Id63</c:v>
                  </c:pt>
                  <c:pt idx="63">
                    <c:v>Id64</c:v>
                  </c:pt>
                  <c:pt idx="64">
                    <c:v>Id65</c:v>
                  </c:pt>
                  <c:pt idx="65">
                    <c:v>Id66</c:v>
                  </c:pt>
                  <c:pt idx="66">
                    <c:v>Id67</c:v>
                  </c:pt>
                  <c:pt idx="67">
                    <c:v>Id68</c:v>
                  </c:pt>
                  <c:pt idx="68">
                    <c:v>Id69</c:v>
                  </c:pt>
                  <c:pt idx="69">
                    <c:v>Id70</c:v>
                  </c:pt>
                  <c:pt idx="70">
                    <c:v>Id71</c:v>
                  </c:pt>
                  <c:pt idx="71">
                    <c:v>Id72</c:v>
                  </c:pt>
                  <c:pt idx="72">
                    <c:v>Id73</c:v>
                  </c:pt>
                  <c:pt idx="73">
                    <c:v>Id74</c:v>
                  </c:pt>
                  <c:pt idx="74">
                    <c:v>Id75</c:v>
                  </c:pt>
                  <c:pt idx="75">
                    <c:v>Id76</c:v>
                  </c:pt>
                  <c:pt idx="76">
                    <c:v>Id77</c:v>
                  </c:pt>
                  <c:pt idx="77">
                    <c:v>Id78</c:v>
                  </c:pt>
                  <c:pt idx="78">
                    <c:v>Id79</c:v>
                  </c:pt>
                  <c:pt idx="79">
                    <c:v>Id80</c:v>
                  </c:pt>
                  <c:pt idx="80">
                    <c:v>Id81</c:v>
                  </c:pt>
                  <c:pt idx="81">
                    <c:v>Id82</c:v>
                  </c:pt>
                  <c:pt idx="82">
                    <c:v>Id83</c:v>
                  </c:pt>
                  <c:pt idx="83">
                    <c:v>Id84</c:v>
                  </c:pt>
                  <c:pt idx="84">
                    <c:v>Id85</c:v>
                  </c:pt>
                  <c:pt idx="85">
                    <c:v>Id86</c:v>
                  </c:pt>
                  <c:pt idx="86">
                    <c:v>Id87</c:v>
                  </c:pt>
                  <c:pt idx="87">
                    <c:v>Id88</c:v>
                  </c:pt>
                  <c:pt idx="88">
                    <c:v>Id89</c:v>
                  </c:pt>
                  <c:pt idx="89">
                    <c:v>Id90</c:v>
                  </c:pt>
                  <c:pt idx="90">
                    <c:v>Id91</c:v>
                  </c:pt>
                  <c:pt idx="91">
                    <c:v>Id92</c:v>
                  </c:pt>
                  <c:pt idx="92">
                    <c:v>Id93</c:v>
                  </c:pt>
                  <c:pt idx="93">
                    <c:v>Id94</c:v>
                  </c:pt>
                  <c:pt idx="94">
                    <c:v>Id95</c:v>
                  </c:pt>
                  <c:pt idx="95">
                    <c:v>Id96</c:v>
                  </c:pt>
                  <c:pt idx="96">
                    <c:v>Id97</c:v>
                  </c:pt>
                  <c:pt idx="97">
                    <c:v>Id98</c:v>
                  </c:pt>
                  <c:pt idx="98">
                    <c:v>Id99</c:v>
                  </c:pt>
                  <c:pt idx="99">
                    <c:v>Id100</c:v>
                  </c:pt>
                  <c:pt idx="100">
                    <c:v>Id101</c:v>
                  </c:pt>
                  <c:pt idx="101">
                    <c:v>Id102</c:v>
                  </c:pt>
                  <c:pt idx="102">
                    <c:v>Id103</c:v>
                  </c:pt>
                  <c:pt idx="103">
                    <c:v>Id104</c:v>
                  </c:pt>
                  <c:pt idx="104">
                    <c:v>Id105</c:v>
                  </c:pt>
                  <c:pt idx="105">
                    <c:v>Id106</c:v>
                  </c:pt>
                  <c:pt idx="106">
                    <c:v>Id107</c:v>
                  </c:pt>
                  <c:pt idx="107">
                    <c:v>Id108</c:v>
                  </c:pt>
                  <c:pt idx="108">
                    <c:v>Id109</c:v>
                  </c:pt>
                  <c:pt idx="109">
                    <c:v>Id110</c:v>
                  </c:pt>
                  <c:pt idx="110">
                    <c:v>Id111</c:v>
                  </c:pt>
                  <c:pt idx="111">
                    <c:v>Id112</c:v>
                  </c:pt>
                  <c:pt idx="112">
                    <c:v>Id113</c:v>
                  </c:pt>
                  <c:pt idx="113">
                    <c:v>Id114</c:v>
                  </c:pt>
                  <c:pt idx="114">
                    <c:v>Id115</c:v>
                  </c:pt>
                  <c:pt idx="115">
                    <c:v>Id116</c:v>
                  </c:pt>
                  <c:pt idx="116">
                    <c:v>Id117</c:v>
                  </c:pt>
                  <c:pt idx="117">
                    <c:v>Id118</c:v>
                  </c:pt>
                  <c:pt idx="118">
                    <c:v>Id119</c:v>
                  </c:pt>
                  <c:pt idx="119">
                    <c:v>Id120</c:v>
                  </c:pt>
                  <c:pt idx="120">
                    <c:v>Id121</c:v>
                  </c:pt>
                  <c:pt idx="121">
                    <c:v>Id122</c:v>
                  </c:pt>
                  <c:pt idx="122">
                    <c:v>Id123</c:v>
                  </c:pt>
                  <c:pt idx="123">
                    <c:v>Id124</c:v>
                  </c:pt>
                  <c:pt idx="124">
                    <c:v>Id125</c:v>
                  </c:pt>
                  <c:pt idx="125">
                    <c:v>Id126</c:v>
                  </c:pt>
                  <c:pt idx="126">
                    <c:v>Id127</c:v>
                  </c:pt>
                  <c:pt idx="127">
                    <c:v>Id128</c:v>
                  </c:pt>
                  <c:pt idx="128">
                    <c:v>Id129</c:v>
                  </c:pt>
                  <c:pt idx="129">
                    <c:v>Id130</c:v>
                  </c:pt>
                  <c:pt idx="130">
                    <c:v>Id131</c:v>
                  </c:pt>
                  <c:pt idx="131">
                    <c:v>Id132</c:v>
                  </c:pt>
                  <c:pt idx="132">
                    <c:v>Id133</c:v>
                  </c:pt>
                  <c:pt idx="133">
                    <c:v>Id134</c:v>
                  </c:pt>
                  <c:pt idx="134">
                    <c:v>Id135</c:v>
                  </c:pt>
                  <c:pt idx="135">
                    <c:v>Id136</c:v>
                  </c:pt>
                  <c:pt idx="136">
                    <c:v>Id137</c:v>
                  </c:pt>
                  <c:pt idx="137">
                    <c:v>Id138</c:v>
                  </c:pt>
                  <c:pt idx="138">
                    <c:v>Id139</c:v>
                  </c:pt>
                  <c:pt idx="139">
                    <c:v>Id140</c:v>
                  </c:pt>
                  <c:pt idx="140">
                    <c:v>Id141</c:v>
                  </c:pt>
                  <c:pt idx="141">
                    <c:v>Id142</c:v>
                  </c:pt>
                  <c:pt idx="142">
                    <c:v>Id143</c:v>
                  </c:pt>
                  <c:pt idx="143">
                    <c:v>Id144</c:v>
                  </c:pt>
                  <c:pt idx="144">
                    <c:v>Id145</c:v>
                  </c:pt>
                  <c:pt idx="145">
                    <c:v>Id146</c:v>
                  </c:pt>
                  <c:pt idx="146">
                    <c:v>Id147</c:v>
                  </c:pt>
                  <c:pt idx="147">
                    <c:v>Id148</c:v>
                  </c:pt>
                  <c:pt idx="148">
                    <c:v>Id149</c:v>
                  </c:pt>
                  <c:pt idx="149">
                    <c:v>Id150</c:v>
                  </c:pt>
                  <c:pt idx="150">
                    <c:v>Id151</c:v>
                  </c:pt>
                  <c:pt idx="151">
                    <c:v>Id152</c:v>
                  </c:pt>
                  <c:pt idx="152">
                    <c:v>Id153</c:v>
                  </c:pt>
                  <c:pt idx="153">
                    <c:v>Id154</c:v>
                  </c:pt>
                  <c:pt idx="154">
                    <c:v>Id155</c:v>
                  </c:pt>
                  <c:pt idx="155">
                    <c:v>Id156</c:v>
                  </c:pt>
                  <c:pt idx="156">
                    <c:v>Id157</c:v>
                  </c:pt>
                  <c:pt idx="157">
                    <c:v>Id158</c:v>
                  </c:pt>
                  <c:pt idx="158">
                    <c:v>Id159</c:v>
                  </c:pt>
                  <c:pt idx="159">
                    <c:v>Id160</c:v>
                  </c:pt>
                  <c:pt idx="160">
                    <c:v>Id161</c:v>
                  </c:pt>
                  <c:pt idx="161">
                    <c:v>Id162</c:v>
                  </c:pt>
                  <c:pt idx="162">
                    <c:v>Id163</c:v>
                  </c:pt>
                  <c:pt idx="163">
                    <c:v>Id164</c:v>
                  </c:pt>
                  <c:pt idx="164">
                    <c:v>Id165</c:v>
                  </c:pt>
                  <c:pt idx="165">
                    <c:v>Id166</c:v>
                  </c:pt>
                  <c:pt idx="166">
                    <c:v>Id167</c:v>
                  </c:pt>
                  <c:pt idx="167">
                    <c:v>Id168</c:v>
                  </c:pt>
                  <c:pt idx="168">
                    <c:v>Id169</c:v>
                  </c:pt>
                  <c:pt idx="169">
                    <c:v>Id170</c:v>
                  </c:pt>
                  <c:pt idx="170">
                    <c:v>Id171</c:v>
                  </c:pt>
                  <c:pt idx="171">
                    <c:v>Id172</c:v>
                  </c:pt>
                  <c:pt idx="172">
                    <c:v>Id173</c:v>
                  </c:pt>
                  <c:pt idx="173">
                    <c:v>Id174</c:v>
                  </c:pt>
                  <c:pt idx="174">
                    <c:v>Id175</c:v>
                  </c:pt>
                  <c:pt idx="175">
                    <c:v>Id176</c:v>
                  </c:pt>
                  <c:pt idx="176">
                    <c:v>Id177</c:v>
                  </c:pt>
                  <c:pt idx="177">
                    <c:v>Id178</c:v>
                  </c:pt>
                  <c:pt idx="178">
                    <c:v>Id179</c:v>
                  </c:pt>
                  <c:pt idx="179">
                    <c:v>Id180</c:v>
                  </c:pt>
                  <c:pt idx="180">
                    <c:v>Id181</c:v>
                  </c:pt>
                  <c:pt idx="181">
                    <c:v>Id182</c:v>
                  </c:pt>
                  <c:pt idx="182">
                    <c:v>Id183</c:v>
                  </c:pt>
                  <c:pt idx="183">
                    <c:v>Id184</c:v>
                  </c:pt>
                  <c:pt idx="184">
                    <c:v>Id185</c:v>
                  </c:pt>
                  <c:pt idx="185">
                    <c:v>Id186</c:v>
                  </c:pt>
                  <c:pt idx="186">
                    <c:v>Id187</c:v>
                  </c:pt>
                  <c:pt idx="187">
                    <c:v>Id188</c:v>
                  </c:pt>
                  <c:pt idx="188">
                    <c:v>Id189</c:v>
                  </c:pt>
                  <c:pt idx="189">
                    <c:v>Id190</c:v>
                  </c:pt>
                  <c:pt idx="190">
                    <c:v>Id191</c:v>
                  </c:pt>
                  <c:pt idx="191">
                    <c:v>Id192</c:v>
                  </c:pt>
                  <c:pt idx="192">
                    <c:v>Id193</c:v>
                  </c:pt>
                  <c:pt idx="193">
                    <c:v>Id194</c:v>
                  </c:pt>
                  <c:pt idx="194">
                    <c:v>Id195</c:v>
                  </c:pt>
                  <c:pt idx="195">
                    <c:v>Id196</c:v>
                  </c:pt>
                  <c:pt idx="196">
                    <c:v>Id197</c:v>
                  </c:pt>
                  <c:pt idx="197">
                    <c:v>Id198</c:v>
                  </c:pt>
                  <c:pt idx="198">
                    <c:v>Id199</c:v>
                  </c:pt>
                  <c:pt idx="199">
                    <c:v>Id200</c:v>
                  </c:pt>
                  <c:pt idx="200">
                    <c:v>Id201</c:v>
                  </c:pt>
                  <c:pt idx="201">
                    <c:v>Id202</c:v>
                  </c:pt>
                  <c:pt idx="202">
                    <c:v>Id203</c:v>
                  </c:pt>
                  <c:pt idx="203">
                    <c:v>Id204</c:v>
                  </c:pt>
                  <c:pt idx="204">
                    <c:v>Id205</c:v>
                  </c:pt>
                  <c:pt idx="205">
                    <c:v>Id206</c:v>
                  </c:pt>
                  <c:pt idx="206">
                    <c:v>Id207</c:v>
                  </c:pt>
                  <c:pt idx="207">
                    <c:v>Id208</c:v>
                  </c:pt>
                  <c:pt idx="208">
                    <c:v>Id209</c:v>
                  </c:pt>
                  <c:pt idx="209">
                    <c:v>Id210</c:v>
                  </c:pt>
                  <c:pt idx="210">
                    <c:v>Id211</c:v>
                  </c:pt>
                  <c:pt idx="211">
                    <c:v>Id212</c:v>
                  </c:pt>
                  <c:pt idx="212">
                    <c:v>Id213</c:v>
                  </c:pt>
                  <c:pt idx="213">
                    <c:v>Id214</c:v>
                  </c:pt>
                  <c:pt idx="214">
                    <c:v>Id215</c:v>
                  </c:pt>
                  <c:pt idx="215">
                    <c:v>Id216</c:v>
                  </c:pt>
                  <c:pt idx="216">
                    <c:v>Id217</c:v>
                  </c:pt>
                  <c:pt idx="217">
                    <c:v>Id218</c:v>
                  </c:pt>
                  <c:pt idx="218">
                    <c:v>Id219</c:v>
                  </c:pt>
                  <c:pt idx="219">
                    <c:v>Id220</c:v>
                  </c:pt>
                  <c:pt idx="220">
                    <c:v>Id221</c:v>
                  </c:pt>
                  <c:pt idx="221">
                    <c:v>Id222</c:v>
                  </c:pt>
                  <c:pt idx="222">
                    <c:v>Id223</c:v>
                  </c:pt>
                  <c:pt idx="223">
                    <c:v>Id224</c:v>
                  </c:pt>
                  <c:pt idx="224">
                    <c:v>Id225</c:v>
                  </c:pt>
                  <c:pt idx="225">
                    <c:v>Id226</c:v>
                  </c:pt>
                  <c:pt idx="226">
                    <c:v>Id227</c:v>
                  </c:pt>
                  <c:pt idx="227">
                    <c:v>Id228</c:v>
                  </c:pt>
                  <c:pt idx="228">
                    <c:v>Id229</c:v>
                  </c:pt>
                  <c:pt idx="229">
                    <c:v>Id230</c:v>
                  </c:pt>
                  <c:pt idx="230">
                    <c:v>Id231</c:v>
                  </c:pt>
                  <c:pt idx="231">
                    <c:v>Id232</c:v>
                  </c:pt>
                  <c:pt idx="232">
                    <c:v>Id233</c:v>
                  </c:pt>
                  <c:pt idx="233">
                    <c:v>Id234</c:v>
                  </c:pt>
                  <c:pt idx="234">
                    <c:v>Id235</c:v>
                  </c:pt>
                  <c:pt idx="235">
                    <c:v>Id236</c:v>
                  </c:pt>
                  <c:pt idx="236">
                    <c:v>Id237</c:v>
                  </c:pt>
                  <c:pt idx="237">
                    <c:v>Id238</c:v>
                  </c:pt>
                  <c:pt idx="238">
                    <c:v>Id239</c:v>
                  </c:pt>
                  <c:pt idx="239">
                    <c:v>Id240</c:v>
                  </c:pt>
                  <c:pt idx="240">
                    <c:v>Id241</c:v>
                  </c:pt>
                  <c:pt idx="241">
                    <c:v>Id242</c:v>
                  </c:pt>
                  <c:pt idx="242">
                    <c:v>Id243</c:v>
                  </c:pt>
                  <c:pt idx="243">
                    <c:v>Id244</c:v>
                  </c:pt>
                  <c:pt idx="244">
                    <c:v>Id245</c:v>
                  </c:pt>
                  <c:pt idx="245">
                    <c:v>Id246</c:v>
                  </c:pt>
                  <c:pt idx="246">
                    <c:v>Id247</c:v>
                  </c:pt>
                  <c:pt idx="247">
                    <c:v>Id248</c:v>
                  </c:pt>
                  <c:pt idx="248">
                    <c:v>Id249</c:v>
                  </c:pt>
                  <c:pt idx="249">
                    <c:v>Id250</c:v>
                  </c:pt>
                  <c:pt idx="250">
                    <c:v>Id251</c:v>
                  </c:pt>
                  <c:pt idx="251">
                    <c:v>Id252</c:v>
                  </c:pt>
                  <c:pt idx="252">
                    <c:v>Id253</c:v>
                  </c:pt>
                  <c:pt idx="253">
                    <c:v>Id254</c:v>
                  </c:pt>
                  <c:pt idx="254">
                    <c:v>Id255</c:v>
                  </c:pt>
                  <c:pt idx="255">
                    <c:v>Id256</c:v>
                  </c:pt>
                  <c:pt idx="256">
                    <c:v>Id257</c:v>
                  </c:pt>
                  <c:pt idx="257">
                    <c:v>Id258</c:v>
                  </c:pt>
                  <c:pt idx="258">
                    <c:v>Id259</c:v>
                  </c:pt>
                  <c:pt idx="259">
                    <c:v>Id260</c:v>
                  </c:pt>
                  <c:pt idx="260">
                    <c:v>Id261</c:v>
                  </c:pt>
                  <c:pt idx="261">
                    <c:v>Id262</c:v>
                  </c:pt>
                  <c:pt idx="262">
                    <c:v>Id263</c:v>
                  </c:pt>
                  <c:pt idx="263">
                    <c:v>Id264</c:v>
                  </c:pt>
                  <c:pt idx="264">
                    <c:v>Id265</c:v>
                  </c:pt>
                  <c:pt idx="265">
                    <c:v>Id266</c:v>
                  </c:pt>
                  <c:pt idx="266">
                    <c:v>Id267</c:v>
                  </c:pt>
                  <c:pt idx="267">
                    <c:v>Id268</c:v>
                  </c:pt>
                  <c:pt idx="268">
                    <c:v>Id269</c:v>
                  </c:pt>
                  <c:pt idx="269">
                    <c:v>Id270</c:v>
                  </c:pt>
                  <c:pt idx="270">
                    <c:v>Id271</c:v>
                  </c:pt>
                  <c:pt idx="271">
                    <c:v>Id272</c:v>
                  </c:pt>
                  <c:pt idx="272">
                    <c:v>Id273</c:v>
                  </c:pt>
                  <c:pt idx="273">
                    <c:v>Id274</c:v>
                  </c:pt>
                  <c:pt idx="274">
                    <c:v>Id275</c:v>
                  </c:pt>
                  <c:pt idx="275">
                    <c:v>Id276</c:v>
                  </c:pt>
                  <c:pt idx="276">
                    <c:v>Id277</c:v>
                  </c:pt>
                  <c:pt idx="277">
                    <c:v>Id278</c:v>
                  </c:pt>
                  <c:pt idx="278">
                    <c:v>Id279</c:v>
                  </c:pt>
                  <c:pt idx="279">
                    <c:v>Id280</c:v>
                  </c:pt>
                  <c:pt idx="280">
                    <c:v>Id281</c:v>
                  </c:pt>
                  <c:pt idx="281">
                    <c:v>Id282</c:v>
                  </c:pt>
                  <c:pt idx="282">
                    <c:v>Id283</c:v>
                  </c:pt>
                  <c:pt idx="283">
                    <c:v>Id284</c:v>
                  </c:pt>
                  <c:pt idx="284">
                    <c:v>Id285</c:v>
                  </c:pt>
                  <c:pt idx="285">
                    <c:v>Id286</c:v>
                  </c:pt>
                  <c:pt idx="286">
                    <c:v>Id287</c:v>
                  </c:pt>
                  <c:pt idx="287">
                    <c:v>Id288</c:v>
                  </c:pt>
                  <c:pt idx="288">
                    <c:v>Id289</c:v>
                  </c:pt>
                  <c:pt idx="289">
                    <c:v>Id290</c:v>
                  </c:pt>
                  <c:pt idx="290">
                    <c:v>Id291</c:v>
                  </c:pt>
                  <c:pt idx="291">
                    <c:v>Id292</c:v>
                  </c:pt>
                  <c:pt idx="292">
                    <c:v>Id293</c:v>
                  </c:pt>
                  <c:pt idx="293">
                    <c:v>Id294</c:v>
                  </c:pt>
                  <c:pt idx="294">
                    <c:v>Id295</c:v>
                  </c:pt>
                  <c:pt idx="295">
                    <c:v>Id296</c:v>
                  </c:pt>
                  <c:pt idx="296">
                    <c:v>Id297</c:v>
                  </c:pt>
                  <c:pt idx="297">
                    <c:v>Id298</c:v>
                  </c:pt>
                  <c:pt idx="298">
                    <c:v>Id299</c:v>
                  </c:pt>
                  <c:pt idx="299">
                    <c:v>Id300</c:v>
                  </c:pt>
                  <c:pt idx="300">
                    <c:v>Id301</c:v>
                  </c:pt>
                  <c:pt idx="301">
                    <c:v>Id302</c:v>
                  </c:pt>
                  <c:pt idx="302">
                    <c:v>Id303</c:v>
                  </c:pt>
                  <c:pt idx="303">
                    <c:v>Id304</c:v>
                  </c:pt>
                  <c:pt idx="304">
                    <c:v>Id305</c:v>
                  </c:pt>
                  <c:pt idx="305">
                    <c:v>Id306</c:v>
                  </c:pt>
                  <c:pt idx="306">
                    <c:v>Id307</c:v>
                  </c:pt>
                  <c:pt idx="307">
                    <c:v>Id308</c:v>
                  </c:pt>
                  <c:pt idx="308">
                    <c:v>Id309</c:v>
                  </c:pt>
                  <c:pt idx="309">
                    <c:v>Id310</c:v>
                  </c:pt>
                  <c:pt idx="310">
                    <c:v>Id311</c:v>
                  </c:pt>
                  <c:pt idx="311">
                    <c:v>Id312</c:v>
                  </c:pt>
                  <c:pt idx="312">
                    <c:v>Id313</c:v>
                  </c:pt>
                  <c:pt idx="313">
                    <c:v>Id314</c:v>
                  </c:pt>
                  <c:pt idx="314">
                    <c:v>Id315</c:v>
                  </c:pt>
                  <c:pt idx="315">
                    <c:v>Id316</c:v>
                  </c:pt>
                  <c:pt idx="316">
                    <c:v>Id317</c:v>
                  </c:pt>
                  <c:pt idx="317">
                    <c:v>Id318</c:v>
                  </c:pt>
                  <c:pt idx="318">
                    <c:v>Id319</c:v>
                  </c:pt>
                  <c:pt idx="319">
                    <c:v>Id320</c:v>
                  </c:pt>
                  <c:pt idx="320">
                    <c:v>Id321</c:v>
                  </c:pt>
                  <c:pt idx="321">
                    <c:v>Id322</c:v>
                  </c:pt>
                  <c:pt idx="322">
                    <c:v>Id323</c:v>
                  </c:pt>
                  <c:pt idx="323">
                    <c:v>Id324</c:v>
                  </c:pt>
                  <c:pt idx="324">
                    <c:v>Id325</c:v>
                  </c:pt>
                  <c:pt idx="325">
                    <c:v>Id326</c:v>
                  </c:pt>
                  <c:pt idx="326">
                    <c:v>Id327</c:v>
                  </c:pt>
                  <c:pt idx="327">
                    <c:v>Id328</c:v>
                  </c:pt>
                  <c:pt idx="328">
                    <c:v>Id329</c:v>
                  </c:pt>
                  <c:pt idx="329">
                    <c:v>Id330</c:v>
                  </c:pt>
                  <c:pt idx="330">
                    <c:v>Id331</c:v>
                  </c:pt>
                  <c:pt idx="331">
                    <c:v>Id332</c:v>
                  </c:pt>
                  <c:pt idx="332">
                    <c:v>Id333</c:v>
                  </c:pt>
                  <c:pt idx="333">
                    <c:v>Id334</c:v>
                  </c:pt>
                  <c:pt idx="334">
                    <c:v>Id335</c:v>
                  </c:pt>
                  <c:pt idx="335">
                    <c:v>Id336</c:v>
                  </c:pt>
                  <c:pt idx="336">
                    <c:v>Id337</c:v>
                  </c:pt>
                  <c:pt idx="337">
                    <c:v>Id338</c:v>
                  </c:pt>
                  <c:pt idx="338">
                    <c:v>Id339</c:v>
                  </c:pt>
                  <c:pt idx="339">
                    <c:v>Id340</c:v>
                  </c:pt>
                  <c:pt idx="340">
                    <c:v>Id341</c:v>
                  </c:pt>
                  <c:pt idx="341">
                    <c:v>Id342</c:v>
                  </c:pt>
                  <c:pt idx="342">
                    <c:v>Id343</c:v>
                  </c:pt>
                  <c:pt idx="343">
                    <c:v>Id344</c:v>
                  </c:pt>
                  <c:pt idx="344">
                    <c:v>Id345</c:v>
                  </c:pt>
                  <c:pt idx="345">
                    <c:v>Id346</c:v>
                  </c:pt>
                  <c:pt idx="346">
                    <c:v>Id347</c:v>
                  </c:pt>
                  <c:pt idx="347">
                    <c:v>Id348</c:v>
                  </c:pt>
                  <c:pt idx="348">
                    <c:v>Id349</c:v>
                  </c:pt>
                  <c:pt idx="349">
                    <c:v>Id350</c:v>
                  </c:pt>
                  <c:pt idx="350">
                    <c:v>Id351</c:v>
                  </c:pt>
                  <c:pt idx="351">
                    <c:v>Id352</c:v>
                  </c:pt>
                  <c:pt idx="352">
                    <c:v>Id353</c:v>
                  </c:pt>
                  <c:pt idx="353">
                    <c:v>Id354</c:v>
                  </c:pt>
                  <c:pt idx="354">
                    <c:v>Id355</c:v>
                  </c:pt>
                  <c:pt idx="355">
                    <c:v>Id356</c:v>
                  </c:pt>
                  <c:pt idx="356">
                    <c:v>Id357</c:v>
                  </c:pt>
                  <c:pt idx="357">
                    <c:v>Id358</c:v>
                  </c:pt>
                  <c:pt idx="358">
                    <c:v>Id359</c:v>
                  </c:pt>
                  <c:pt idx="359">
                    <c:v>Id360</c:v>
                  </c:pt>
                  <c:pt idx="360">
                    <c:v>Id361</c:v>
                  </c:pt>
                  <c:pt idx="361">
                    <c:v>Id362</c:v>
                  </c:pt>
                  <c:pt idx="362">
                    <c:v>Id363</c:v>
                  </c:pt>
                  <c:pt idx="363">
                    <c:v>Id364</c:v>
                  </c:pt>
                  <c:pt idx="364">
                    <c:v>Id365</c:v>
                  </c:pt>
                  <c:pt idx="365">
                    <c:v>Id366</c:v>
                  </c:pt>
                  <c:pt idx="366">
                    <c:v>Id367</c:v>
                  </c:pt>
                  <c:pt idx="367">
                    <c:v>Id368</c:v>
                  </c:pt>
                  <c:pt idx="368">
                    <c:v>Id369</c:v>
                  </c:pt>
                  <c:pt idx="369">
                    <c:v>Id370</c:v>
                  </c:pt>
                  <c:pt idx="370">
                    <c:v>Id371</c:v>
                  </c:pt>
                  <c:pt idx="371">
                    <c:v>Id372</c:v>
                  </c:pt>
                  <c:pt idx="372">
                    <c:v>Id373</c:v>
                  </c:pt>
                  <c:pt idx="373">
                    <c:v>Id374</c:v>
                  </c:pt>
                  <c:pt idx="374">
                    <c:v>Id375</c:v>
                  </c:pt>
                  <c:pt idx="375">
                    <c:v>Id376</c:v>
                  </c:pt>
                  <c:pt idx="376">
                    <c:v>Id377</c:v>
                  </c:pt>
                  <c:pt idx="377">
                    <c:v>Id378</c:v>
                  </c:pt>
                  <c:pt idx="378">
                    <c:v>Id379</c:v>
                  </c:pt>
                  <c:pt idx="379">
                    <c:v>Id380</c:v>
                  </c:pt>
                  <c:pt idx="380">
                    <c:v>Id381</c:v>
                  </c:pt>
                  <c:pt idx="381">
                    <c:v>Id382</c:v>
                  </c:pt>
                  <c:pt idx="382">
                    <c:v>Id383</c:v>
                  </c:pt>
                  <c:pt idx="383">
                    <c:v>Id384</c:v>
                  </c:pt>
                  <c:pt idx="384">
                    <c:v>Id385</c:v>
                  </c:pt>
                  <c:pt idx="385">
                    <c:v>Id386</c:v>
                  </c:pt>
                  <c:pt idx="386">
                    <c:v>Id387</c:v>
                  </c:pt>
                  <c:pt idx="387">
                    <c:v>Id388</c:v>
                  </c:pt>
                  <c:pt idx="388">
                    <c:v>Id389</c:v>
                  </c:pt>
                  <c:pt idx="389">
                    <c:v>Id390</c:v>
                  </c:pt>
                  <c:pt idx="390">
                    <c:v>Id391</c:v>
                  </c:pt>
                  <c:pt idx="391">
                    <c:v>Id392</c:v>
                  </c:pt>
                  <c:pt idx="392">
                    <c:v>Id393</c:v>
                  </c:pt>
                  <c:pt idx="393">
                    <c:v>Id394</c:v>
                  </c:pt>
                  <c:pt idx="394">
                    <c:v>Id395</c:v>
                  </c:pt>
                  <c:pt idx="395">
                    <c:v>Id396</c:v>
                  </c:pt>
                  <c:pt idx="396">
                    <c:v>Id397</c:v>
                  </c:pt>
                  <c:pt idx="397">
                    <c:v>Id398</c:v>
                  </c:pt>
                  <c:pt idx="398">
                    <c:v>Id399</c:v>
                  </c:pt>
                  <c:pt idx="399">
                    <c:v>Id400</c:v>
                  </c:pt>
                  <c:pt idx="400">
                    <c:v>Id401</c:v>
                  </c:pt>
                  <c:pt idx="401">
                    <c:v>Id402</c:v>
                  </c:pt>
                  <c:pt idx="402">
                    <c:v>Id403</c:v>
                  </c:pt>
                  <c:pt idx="403">
                    <c:v>Id404</c:v>
                  </c:pt>
                  <c:pt idx="404">
                    <c:v>Id405</c:v>
                  </c:pt>
                  <c:pt idx="405">
                    <c:v>Id406</c:v>
                  </c:pt>
                  <c:pt idx="406">
                    <c:v>Id407</c:v>
                  </c:pt>
                  <c:pt idx="407">
                    <c:v>Id408</c:v>
                  </c:pt>
                  <c:pt idx="408">
                    <c:v>Id409</c:v>
                  </c:pt>
                  <c:pt idx="409">
                    <c:v>Id410</c:v>
                  </c:pt>
                  <c:pt idx="410">
                    <c:v>Id411</c:v>
                  </c:pt>
                  <c:pt idx="411">
                    <c:v>Id412</c:v>
                  </c:pt>
                  <c:pt idx="412">
                    <c:v>Id413</c:v>
                  </c:pt>
                  <c:pt idx="413">
                    <c:v>Id414</c:v>
                  </c:pt>
                  <c:pt idx="414">
                    <c:v>Id415</c:v>
                  </c:pt>
                  <c:pt idx="415">
                    <c:v>Id416</c:v>
                  </c:pt>
                  <c:pt idx="416">
                    <c:v>Id417</c:v>
                  </c:pt>
                  <c:pt idx="417">
                    <c:v>Id418</c:v>
                  </c:pt>
                  <c:pt idx="418">
                    <c:v>Id419</c:v>
                  </c:pt>
                  <c:pt idx="419">
                    <c:v>Id420</c:v>
                  </c:pt>
                  <c:pt idx="420">
                    <c:v>Id421</c:v>
                  </c:pt>
                  <c:pt idx="421">
                    <c:v>Id422</c:v>
                  </c:pt>
                  <c:pt idx="422">
                    <c:v>Id423</c:v>
                  </c:pt>
                  <c:pt idx="423">
                    <c:v>Id424</c:v>
                  </c:pt>
                  <c:pt idx="424">
                    <c:v>Id425</c:v>
                  </c:pt>
                  <c:pt idx="425">
                    <c:v>Id426</c:v>
                  </c:pt>
                  <c:pt idx="426">
                    <c:v>Id427</c:v>
                  </c:pt>
                  <c:pt idx="427">
                    <c:v>Id428</c:v>
                  </c:pt>
                  <c:pt idx="428">
                    <c:v>Id429</c:v>
                  </c:pt>
                  <c:pt idx="429">
                    <c:v>Id430</c:v>
                  </c:pt>
                  <c:pt idx="430">
                    <c:v>Id431</c:v>
                  </c:pt>
                  <c:pt idx="431">
                    <c:v>Id432</c:v>
                  </c:pt>
                  <c:pt idx="432">
                    <c:v>Id433</c:v>
                  </c:pt>
                  <c:pt idx="433">
                    <c:v>Id434</c:v>
                  </c:pt>
                  <c:pt idx="434">
                    <c:v>Id435</c:v>
                  </c:pt>
                  <c:pt idx="435">
                    <c:v>Id436</c:v>
                  </c:pt>
                  <c:pt idx="436">
                    <c:v>Id437</c:v>
                  </c:pt>
                  <c:pt idx="437">
                    <c:v>Id438</c:v>
                  </c:pt>
                  <c:pt idx="438">
                    <c:v>Id439</c:v>
                  </c:pt>
                  <c:pt idx="439">
                    <c:v>Id440</c:v>
                  </c:pt>
                  <c:pt idx="440">
                    <c:v>Id441</c:v>
                  </c:pt>
                  <c:pt idx="441">
                    <c:v>Id442</c:v>
                  </c:pt>
                  <c:pt idx="442">
                    <c:v>Id443</c:v>
                  </c:pt>
                  <c:pt idx="443">
                    <c:v>Id444</c:v>
                  </c:pt>
                  <c:pt idx="444">
                    <c:v>Id445</c:v>
                  </c:pt>
                  <c:pt idx="445">
                    <c:v>Id446</c:v>
                  </c:pt>
                  <c:pt idx="446">
                    <c:v>Id447</c:v>
                  </c:pt>
                  <c:pt idx="447">
                    <c:v>Id448</c:v>
                  </c:pt>
                  <c:pt idx="448">
                    <c:v>Id449</c:v>
                  </c:pt>
                  <c:pt idx="449">
                    <c:v>Id450</c:v>
                  </c:pt>
                  <c:pt idx="450">
                    <c:v>Id451</c:v>
                  </c:pt>
                  <c:pt idx="451">
                    <c:v>Id452</c:v>
                  </c:pt>
                  <c:pt idx="452">
                    <c:v>Id453</c:v>
                  </c:pt>
                  <c:pt idx="453">
                    <c:v>Id454</c:v>
                  </c:pt>
                  <c:pt idx="454">
                    <c:v>Id455</c:v>
                  </c:pt>
                  <c:pt idx="455">
                    <c:v>Id456</c:v>
                  </c:pt>
                  <c:pt idx="456">
                    <c:v>Id457</c:v>
                  </c:pt>
                  <c:pt idx="457">
                    <c:v>Id458</c:v>
                  </c:pt>
                  <c:pt idx="458">
                    <c:v>Id459</c:v>
                  </c:pt>
                  <c:pt idx="459">
                    <c:v>Id460</c:v>
                  </c:pt>
                  <c:pt idx="460">
                    <c:v>Id461</c:v>
                  </c:pt>
                  <c:pt idx="461">
                    <c:v>Id462</c:v>
                  </c:pt>
                  <c:pt idx="462">
                    <c:v>Id463</c:v>
                  </c:pt>
                  <c:pt idx="463">
                    <c:v>Id464</c:v>
                  </c:pt>
                  <c:pt idx="464">
                    <c:v>Id465</c:v>
                  </c:pt>
                  <c:pt idx="465">
                    <c:v>Id466</c:v>
                  </c:pt>
                  <c:pt idx="466">
                    <c:v>Id467</c:v>
                  </c:pt>
                  <c:pt idx="467">
                    <c:v>Id468</c:v>
                  </c:pt>
                  <c:pt idx="468">
                    <c:v>Id469</c:v>
                  </c:pt>
                  <c:pt idx="469">
                    <c:v>Id470</c:v>
                  </c:pt>
                  <c:pt idx="470">
                    <c:v>Id471</c:v>
                  </c:pt>
                  <c:pt idx="471">
                    <c:v>Id472</c:v>
                  </c:pt>
                  <c:pt idx="472">
                    <c:v>Id473</c:v>
                  </c:pt>
                  <c:pt idx="473">
                    <c:v>Id474</c:v>
                  </c:pt>
                  <c:pt idx="474">
                    <c:v>Id475</c:v>
                  </c:pt>
                  <c:pt idx="475">
                    <c:v>Id476</c:v>
                  </c:pt>
                  <c:pt idx="476">
                    <c:v>Id477</c:v>
                  </c:pt>
                  <c:pt idx="477">
                    <c:v>Id478</c:v>
                  </c:pt>
                  <c:pt idx="478">
                    <c:v>Id479</c:v>
                  </c:pt>
                  <c:pt idx="479">
                    <c:v>Id480</c:v>
                  </c:pt>
                  <c:pt idx="480">
                    <c:v>Id481</c:v>
                  </c:pt>
                  <c:pt idx="481">
                    <c:v>Id482</c:v>
                  </c:pt>
                  <c:pt idx="482">
                    <c:v>Id483</c:v>
                  </c:pt>
                  <c:pt idx="483">
                    <c:v>Id484</c:v>
                  </c:pt>
                  <c:pt idx="484">
                    <c:v>Id485</c:v>
                  </c:pt>
                  <c:pt idx="485">
                    <c:v>Id486</c:v>
                  </c:pt>
                  <c:pt idx="486">
                    <c:v>Id487</c:v>
                  </c:pt>
                  <c:pt idx="487">
                    <c:v>Id488</c:v>
                  </c:pt>
                  <c:pt idx="488">
                    <c:v>Id489</c:v>
                  </c:pt>
                  <c:pt idx="489">
                    <c:v>Id490</c:v>
                  </c:pt>
                  <c:pt idx="490">
                    <c:v>Id491</c:v>
                  </c:pt>
                  <c:pt idx="491">
                    <c:v>Id492</c:v>
                  </c:pt>
                  <c:pt idx="492">
                    <c:v>Id493</c:v>
                  </c:pt>
                  <c:pt idx="493">
                    <c:v>Id494</c:v>
                  </c:pt>
                  <c:pt idx="494">
                    <c:v>Id495</c:v>
                  </c:pt>
                  <c:pt idx="495">
                    <c:v>Id496</c:v>
                  </c:pt>
                  <c:pt idx="496">
                    <c:v>Id497</c:v>
                  </c:pt>
                  <c:pt idx="497">
                    <c:v>Id498</c:v>
                  </c:pt>
                  <c:pt idx="498">
                    <c:v>Id499</c:v>
                  </c:pt>
                  <c:pt idx="499">
                    <c:v>Id500</c:v>
                  </c:pt>
                  <c:pt idx="500">
                    <c:v>Id501</c:v>
                  </c:pt>
                  <c:pt idx="501">
                    <c:v>Id502</c:v>
                  </c:pt>
                  <c:pt idx="502">
                    <c:v>Id503</c:v>
                  </c:pt>
                  <c:pt idx="503">
                    <c:v>Id504</c:v>
                  </c:pt>
                  <c:pt idx="504">
                    <c:v>Id505</c:v>
                  </c:pt>
                  <c:pt idx="505">
                    <c:v>Id506</c:v>
                  </c:pt>
                  <c:pt idx="506">
                    <c:v>Id507</c:v>
                  </c:pt>
                  <c:pt idx="507">
                    <c:v>Id508</c:v>
                  </c:pt>
                  <c:pt idx="508">
                    <c:v>Id509</c:v>
                  </c:pt>
                  <c:pt idx="509">
                    <c:v>Id510</c:v>
                  </c:pt>
                  <c:pt idx="510">
                    <c:v>Id511</c:v>
                  </c:pt>
                  <c:pt idx="511">
                    <c:v>Id512</c:v>
                  </c:pt>
                  <c:pt idx="512">
                    <c:v>Id513</c:v>
                  </c:pt>
                  <c:pt idx="513">
                    <c:v>Id514</c:v>
                  </c:pt>
                  <c:pt idx="514">
                    <c:v>Id515</c:v>
                  </c:pt>
                  <c:pt idx="515">
                    <c:v>Id516</c:v>
                  </c:pt>
                  <c:pt idx="516">
                    <c:v>Id517</c:v>
                  </c:pt>
                  <c:pt idx="517">
                    <c:v>Id518</c:v>
                  </c:pt>
                  <c:pt idx="518">
                    <c:v>Id519</c:v>
                  </c:pt>
                  <c:pt idx="519">
                    <c:v>Id520</c:v>
                  </c:pt>
                  <c:pt idx="520">
                    <c:v>Id521</c:v>
                  </c:pt>
                  <c:pt idx="521">
                    <c:v>Id522</c:v>
                  </c:pt>
                  <c:pt idx="522">
                    <c:v>Id523</c:v>
                  </c:pt>
                  <c:pt idx="523">
                    <c:v>Id524</c:v>
                  </c:pt>
                  <c:pt idx="524">
                    <c:v>Id525</c:v>
                  </c:pt>
                  <c:pt idx="525">
                    <c:v>Id526</c:v>
                  </c:pt>
                  <c:pt idx="526">
                    <c:v>Id527</c:v>
                  </c:pt>
                  <c:pt idx="527">
                    <c:v>Id528</c:v>
                  </c:pt>
                  <c:pt idx="528">
                    <c:v>Id529</c:v>
                  </c:pt>
                  <c:pt idx="529">
                    <c:v>Id530</c:v>
                  </c:pt>
                  <c:pt idx="530">
                    <c:v>Id531</c:v>
                  </c:pt>
                  <c:pt idx="531">
                    <c:v>Id532</c:v>
                  </c:pt>
                  <c:pt idx="532">
                    <c:v>Id533</c:v>
                  </c:pt>
                  <c:pt idx="533">
                    <c:v>Id534</c:v>
                  </c:pt>
                  <c:pt idx="534">
                    <c:v>Id535</c:v>
                  </c:pt>
                  <c:pt idx="535">
                    <c:v>Id536</c:v>
                  </c:pt>
                  <c:pt idx="536">
                    <c:v>Id537</c:v>
                  </c:pt>
                  <c:pt idx="537">
                    <c:v>Id538</c:v>
                  </c:pt>
                  <c:pt idx="538">
                    <c:v>Id539</c:v>
                  </c:pt>
                  <c:pt idx="539">
                    <c:v>Id540</c:v>
                  </c:pt>
                  <c:pt idx="540">
                    <c:v>Id541</c:v>
                  </c:pt>
                  <c:pt idx="541">
                    <c:v>Id542</c:v>
                  </c:pt>
                  <c:pt idx="542">
                    <c:v>Id543</c:v>
                  </c:pt>
                  <c:pt idx="543">
                    <c:v>Id544</c:v>
                  </c:pt>
                  <c:pt idx="544">
                    <c:v>Id545</c:v>
                  </c:pt>
                  <c:pt idx="545">
                    <c:v>Id546</c:v>
                  </c:pt>
                  <c:pt idx="546">
                    <c:v>Id547</c:v>
                  </c:pt>
                  <c:pt idx="547">
                    <c:v>Id548</c:v>
                  </c:pt>
                  <c:pt idx="548">
                    <c:v>Id549</c:v>
                  </c:pt>
                  <c:pt idx="549">
                    <c:v>Id550</c:v>
                  </c:pt>
                  <c:pt idx="550">
                    <c:v>Id551</c:v>
                  </c:pt>
                  <c:pt idx="551">
                    <c:v>Id552</c:v>
                  </c:pt>
                  <c:pt idx="552">
                    <c:v>Id553</c:v>
                  </c:pt>
                  <c:pt idx="553">
                    <c:v>Id554</c:v>
                  </c:pt>
                  <c:pt idx="554">
                    <c:v>Id555</c:v>
                  </c:pt>
                  <c:pt idx="555">
                    <c:v>Id556</c:v>
                  </c:pt>
                  <c:pt idx="556">
                    <c:v>Id557</c:v>
                  </c:pt>
                  <c:pt idx="557">
                    <c:v>Id558</c:v>
                  </c:pt>
                  <c:pt idx="558">
                    <c:v>Id559</c:v>
                  </c:pt>
                  <c:pt idx="559">
                    <c:v>Id560</c:v>
                  </c:pt>
                  <c:pt idx="560">
                    <c:v>Id561</c:v>
                  </c:pt>
                  <c:pt idx="561">
                    <c:v>Id562</c:v>
                  </c:pt>
                  <c:pt idx="562">
                    <c:v>Id563</c:v>
                  </c:pt>
                  <c:pt idx="563">
                    <c:v>Id564</c:v>
                  </c:pt>
                  <c:pt idx="564">
                    <c:v>Id565</c:v>
                  </c:pt>
                  <c:pt idx="565">
                    <c:v>Id566</c:v>
                  </c:pt>
                  <c:pt idx="566">
                    <c:v>Id567</c:v>
                  </c:pt>
                  <c:pt idx="567">
                    <c:v>Id568</c:v>
                  </c:pt>
                  <c:pt idx="568">
                    <c:v>Id569</c:v>
                  </c:pt>
                  <c:pt idx="569">
                    <c:v>Id570</c:v>
                  </c:pt>
                  <c:pt idx="570">
                    <c:v>Id571</c:v>
                  </c:pt>
                  <c:pt idx="571">
                    <c:v>Id572</c:v>
                  </c:pt>
                  <c:pt idx="572">
                    <c:v>Id573</c:v>
                  </c:pt>
                  <c:pt idx="573">
                    <c:v>Id574</c:v>
                  </c:pt>
                  <c:pt idx="574">
                    <c:v>Id575</c:v>
                  </c:pt>
                  <c:pt idx="575">
                    <c:v>Id576</c:v>
                  </c:pt>
                  <c:pt idx="576">
                    <c:v>Id577</c:v>
                  </c:pt>
                  <c:pt idx="577">
                    <c:v>Id578</c:v>
                  </c:pt>
                  <c:pt idx="578">
                    <c:v>Id579</c:v>
                  </c:pt>
                  <c:pt idx="579">
                    <c:v>Id580</c:v>
                  </c:pt>
                  <c:pt idx="580">
                    <c:v>Id581</c:v>
                  </c:pt>
                  <c:pt idx="581">
                    <c:v>Id582</c:v>
                  </c:pt>
                  <c:pt idx="582">
                    <c:v>Id583</c:v>
                  </c:pt>
                  <c:pt idx="583">
                    <c:v>Id584</c:v>
                  </c:pt>
                  <c:pt idx="584">
                    <c:v>Id585</c:v>
                  </c:pt>
                  <c:pt idx="585">
                    <c:v>Id586</c:v>
                  </c:pt>
                  <c:pt idx="586">
                    <c:v>Id587</c:v>
                  </c:pt>
                  <c:pt idx="587">
                    <c:v>Id588</c:v>
                  </c:pt>
                  <c:pt idx="588">
                    <c:v>Id589</c:v>
                  </c:pt>
                  <c:pt idx="589">
                    <c:v>Id590</c:v>
                  </c:pt>
                  <c:pt idx="590">
                    <c:v>Id591</c:v>
                  </c:pt>
                  <c:pt idx="591">
                    <c:v>Id592</c:v>
                  </c:pt>
                  <c:pt idx="592">
                    <c:v>Id593</c:v>
                  </c:pt>
                  <c:pt idx="593">
                    <c:v>Id594</c:v>
                  </c:pt>
                  <c:pt idx="594">
                    <c:v>Id595</c:v>
                  </c:pt>
                  <c:pt idx="595">
                    <c:v>Id596</c:v>
                  </c:pt>
                  <c:pt idx="596">
                    <c:v>Id597</c:v>
                  </c:pt>
                  <c:pt idx="597">
                    <c:v>Id598</c:v>
                  </c:pt>
                  <c:pt idx="598">
                    <c:v>Id599</c:v>
                  </c:pt>
                  <c:pt idx="599">
                    <c:v>Id600</c:v>
                  </c:pt>
                  <c:pt idx="600">
                    <c:v>Id601</c:v>
                  </c:pt>
                  <c:pt idx="601">
                    <c:v>Id602</c:v>
                  </c:pt>
                  <c:pt idx="602">
                    <c:v>Id603</c:v>
                  </c:pt>
                  <c:pt idx="603">
                    <c:v>Id604</c:v>
                  </c:pt>
                  <c:pt idx="604">
                    <c:v>Id605</c:v>
                  </c:pt>
                  <c:pt idx="605">
                    <c:v>Id606</c:v>
                  </c:pt>
                  <c:pt idx="606">
                    <c:v>Id607</c:v>
                  </c:pt>
                  <c:pt idx="607">
                    <c:v>Id608</c:v>
                  </c:pt>
                  <c:pt idx="608">
                    <c:v>Id609</c:v>
                  </c:pt>
                  <c:pt idx="609">
                    <c:v>Id610</c:v>
                  </c:pt>
                  <c:pt idx="610">
                    <c:v>Id611</c:v>
                  </c:pt>
                  <c:pt idx="611">
                    <c:v>Id612</c:v>
                  </c:pt>
                  <c:pt idx="612">
                    <c:v>Id613</c:v>
                  </c:pt>
                  <c:pt idx="613">
                    <c:v>Id614</c:v>
                  </c:pt>
                  <c:pt idx="614">
                    <c:v>Id615</c:v>
                  </c:pt>
                  <c:pt idx="615">
                    <c:v>Id616</c:v>
                  </c:pt>
                  <c:pt idx="616">
                    <c:v>Id617</c:v>
                  </c:pt>
                  <c:pt idx="617">
                    <c:v>Id618</c:v>
                  </c:pt>
                  <c:pt idx="618">
                    <c:v>Id619</c:v>
                  </c:pt>
                  <c:pt idx="619">
                    <c:v>Id620</c:v>
                  </c:pt>
                  <c:pt idx="620">
                    <c:v>Id621</c:v>
                  </c:pt>
                  <c:pt idx="621">
                    <c:v>Id622</c:v>
                  </c:pt>
                  <c:pt idx="622">
                    <c:v>Id623</c:v>
                  </c:pt>
                  <c:pt idx="623">
                    <c:v>Id624</c:v>
                  </c:pt>
                  <c:pt idx="624">
                    <c:v>Id625</c:v>
                  </c:pt>
                  <c:pt idx="625">
                    <c:v>Id626</c:v>
                  </c:pt>
                  <c:pt idx="626">
                    <c:v>Id627</c:v>
                  </c:pt>
                  <c:pt idx="627">
                    <c:v>Id628</c:v>
                  </c:pt>
                  <c:pt idx="628">
                    <c:v>Id629</c:v>
                  </c:pt>
                  <c:pt idx="629">
                    <c:v>Id630</c:v>
                  </c:pt>
                  <c:pt idx="630">
                    <c:v>Id631</c:v>
                  </c:pt>
                  <c:pt idx="631">
                    <c:v>Id632</c:v>
                  </c:pt>
                  <c:pt idx="632">
                    <c:v>Id633</c:v>
                  </c:pt>
                  <c:pt idx="633">
                    <c:v>Id634</c:v>
                  </c:pt>
                  <c:pt idx="634">
                    <c:v>Id635</c:v>
                  </c:pt>
                  <c:pt idx="635">
                    <c:v>Id636</c:v>
                  </c:pt>
                  <c:pt idx="636">
                    <c:v>Id637</c:v>
                  </c:pt>
                  <c:pt idx="637">
                    <c:v>Id638</c:v>
                  </c:pt>
                  <c:pt idx="638">
                    <c:v>Id639</c:v>
                  </c:pt>
                  <c:pt idx="639">
                    <c:v>Id640</c:v>
                  </c:pt>
                  <c:pt idx="640">
                    <c:v>Id641</c:v>
                  </c:pt>
                  <c:pt idx="641">
                    <c:v>Id642</c:v>
                  </c:pt>
                  <c:pt idx="642">
                    <c:v>Id643</c:v>
                  </c:pt>
                  <c:pt idx="643">
                    <c:v>Id644</c:v>
                  </c:pt>
                  <c:pt idx="644">
                    <c:v>Id645</c:v>
                  </c:pt>
                  <c:pt idx="645">
                    <c:v>Id646</c:v>
                  </c:pt>
                  <c:pt idx="646">
                    <c:v>Id647</c:v>
                  </c:pt>
                  <c:pt idx="647">
                    <c:v>Id648</c:v>
                  </c:pt>
                  <c:pt idx="648">
                    <c:v>Id649</c:v>
                  </c:pt>
                  <c:pt idx="649">
                    <c:v>Id650</c:v>
                  </c:pt>
                  <c:pt idx="650">
                    <c:v>Id651</c:v>
                  </c:pt>
                  <c:pt idx="651">
                    <c:v>Id652</c:v>
                  </c:pt>
                  <c:pt idx="652">
                    <c:v>Id653</c:v>
                  </c:pt>
                  <c:pt idx="653">
                    <c:v>Id654</c:v>
                  </c:pt>
                  <c:pt idx="654">
                    <c:v>Id655</c:v>
                  </c:pt>
                  <c:pt idx="655">
                    <c:v>Id656</c:v>
                  </c:pt>
                  <c:pt idx="656">
                    <c:v>Id657</c:v>
                  </c:pt>
                  <c:pt idx="657">
                    <c:v>Id658</c:v>
                  </c:pt>
                  <c:pt idx="658">
                    <c:v>Id659</c:v>
                  </c:pt>
                  <c:pt idx="659">
                    <c:v>Id660</c:v>
                  </c:pt>
                  <c:pt idx="660">
                    <c:v>Id661</c:v>
                  </c:pt>
                  <c:pt idx="661">
                    <c:v>Id662</c:v>
                  </c:pt>
                  <c:pt idx="662">
                    <c:v>Id663</c:v>
                  </c:pt>
                  <c:pt idx="663">
                    <c:v>Id664</c:v>
                  </c:pt>
                  <c:pt idx="664">
                    <c:v>Id665</c:v>
                  </c:pt>
                  <c:pt idx="665">
                    <c:v>Id666</c:v>
                  </c:pt>
                  <c:pt idx="666">
                    <c:v>Id667</c:v>
                  </c:pt>
                  <c:pt idx="667">
                    <c:v>Id668</c:v>
                  </c:pt>
                  <c:pt idx="668">
                    <c:v>Id669</c:v>
                  </c:pt>
                  <c:pt idx="669">
                    <c:v>Id670</c:v>
                  </c:pt>
                  <c:pt idx="670">
                    <c:v>Id671</c:v>
                  </c:pt>
                  <c:pt idx="671">
                    <c:v>Id672</c:v>
                  </c:pt>
                  <c:pt idx="672">
                    <c:v>Id673</c:v>
                  </c:pt>
                  <c:pt idx="673">
                    <c:v>Id674</c:v>
                  </c:pt>
                  <c:pt idx="674">
                    <c:v>Id675</c:v>
                  </c:pt>
                  <c:pt idx="675">
                    <c:v>Id676</c:v>
                  </c:pt>
                  <c:pt idx="676">
                    <c:v>Id677</c:v>
                  </c:pt>
                  <c:pt idx="677">
                    <c:v>Id678</c:v>
                  </c:pt>
                  <c:pt idx="678">
                    <c:v>Id679</c:v>
                  </c:pt>
                  <c:pt idx="679">
                    <c:v>Id680</c:v>
                  </c:pt>
                  <c:pt idx="680">
                    <c:v>Id681</c:v>
                  </c:pt>
                  <c:pt idx="681">
                    <c:v>Id682</c:v>
                  </c:pt>
                  <c:pt idx="682">
                    <c:v>Id683</c:v>
                  </c:pt>
                  <c:pt idx="683">
                    <c:v>Id684</c:v>
                  </c:pt>
                  <c:pt idx="684">
                    <c:v>Id685</c:v>
                  </c:pt>
                  <c:pt idx="685">
                    <c:v>Id686</c:v>
                  </c:pt>
                  <c:pt idx="686">
                    <c:v>Id687</c:v>
                  </c:pt>
                  <c:pt idx="687">
                    <c:v>Id688</c:v>
                  </c:pt>
                  <c:pt idx="688">
                    <c:v>Id689</c:v>
                  </c:pt>
                  <c:pt idx="689">
                    <c:v>Id690</c:v>
                  </c:pt>
                  <c:pt idx="690">
                    <c:v>Id691</c:v>
                  </c:pt>
                  <c:pt idx="691">
                    <c:v>Id692</c:v>
                  </c:pt>
                  <c:pt idx="692">
                    <c:v>Id693</c:v>
                  </c:pt>
                  <c:pt idx="693">
                    <c:v>Id694</c:v>
                  </c:pt>
                  <c:pt idx="694">
                    <c:v>Id695</c:v>
                  </c:pt>
                  <c:pt idx="695">
                    <c:v>Id696</c:v>
                  </c:pt>
                  <c:pt idx="696">
                    <c:v>Id697</c:v>
                  </c:pt>
                  <c:pt idx="697">
                    <c:v>Id698</c:v>
                  </c:pt>
                  <c:pt idx="698">
                    <c:v>Id699</c:v>
                  </c:pt>
                  <c:pt idx="699">
                    <c:v>Id700</c:v>
                  </c:pt>
                  <c:pt idx="700">
                    <c:v>Id701</c:v>
                  </c:pt>
                  <c:pt idx="701">
                    <c:v>Id702</c:v>
                  </c:pt>
                  <c:pt idx="702">
                    <c:v>Id703</c:v>
                  </c:pt>
                  <c:pt idx="703">
                    <c:v>Id704</c:v>
                  </c:pt>
                  <c:pt idx="704">
                    <c:v>Id705</c:v>
                  </c:pt>
                  <c:pt idx="705">
                    <c:v>Id706</c:v>
                  </c:pt>
                  <c:pt idx="706">
                    <c:v>Id707</c:v>
                  </c:pt>
                  <c:pt idx="707">
                    <c:v>Id708</c:v>
                  </c:pt>
                  <c:pt idx="708">
                    <c:v>Id709</c:v>
                  </c:pt>
                  <c:pt idx="709">
                    <c:v>Id710</c:v>
                  </c:pt>
                  <c:pt idx="710">
                    <c:v>Id711</c:v>
                  </c:pt>
                  <c:pt idx="711">
                    <c:v>Id712</c:v>
                  </c:pt>
                  <c:pt idx="712">
                    <c:v>Id713</c:v>
                  </c:pt>
                  <c:pt idx="713">
                    <c:v>Id714</c:v>
                  </c:pt>
                  <c:pt idx="714">
                    <c:v>Id715</c:v>
                  </c:pt>
                  <c:pt idx="715">
                    <c:v>Id716</c:v>
                  </c:pt>
                  <c:pt idx="716">
                    <c:v>Id717</c:v>
                  </c:pt>
                  <c:pt idx="717">
                    <c:v>Id718</c:v>
                  </c:pt>
                  <c:pt idx="718">
                    <c:v>Id719</c:v>
                  </c:pt>
                  <c:pt idx="719">
                    <c:v>Id720</c:v>
                  </c:pt>
                  <c:pt idx="720">
                    <c:v>Id721</c:v>
                  </c:pt>
                  <c:pt idx="721">
                    <c:v>Id722</c:v>
                  </c:pt>
                  <c:pt idx="722">
                    <c:v>Id723</c:v>
                  </c:pt>
                  <c:pt idx="723">
                    <c:v>Id724</c:v>
                  </c:pt>
                  <c:pt idx="724">
                    <c:v>Id725</c:v>
                  </c:pt>
                  <c:pt idx="725">
                    <c:v>Id726</c:v>
                  </c:pt>
                  <c:pt idx="726">
                    <c:v>Id727</c:v>
                  </c:pt>
                  <c:pt idx="727">
                    <c:v>Id728</c:v>
                  </c:pt>
                  <c:pt idx="728">
                    <c:v>Id729</c:v>
                  </c:pt>
                  <c:pt idx="729">
                    <c:v>Id730</c:v>
                  </c:pt>
                  <c:pt idx="730">
                    <c:v>Id731</c:v>
                  </c:pt>
                  <c:pt idx="731">
                    <c:v>Id732</c:v>
                  </c:pt>
                  <c:pt idx="732">
                    <c:v>Id733</c:v>
                  </c:pt>
                  <c:pt idx="733">
                    <c:v>Id734</c:v>
                  </c:pt>
                  <c:pt idx="734">
                    <c:v>Id735</c:v>
                  </c:pt>
                  <c:pt idx="735">
                    <c:v>Id736</c:v>
                  </c:pt>
                  <c:pt idx="736">
                    <c:v>Id737</c:v>
                  </c:pt>
                  <c:pt idx="737">
                    <c:v>Id738</c:v>
                  </c:pt>
                  <c:pt idx="738">
                    <c:v>Id739</c:v>
                  </c:pt>
                  <c:pt idx="739">
                    <c:v>Id740</c:v>
                  </c:pt>
                  <c:pt idx="740">
                    <c:v>Id741</c:v>
                  </c:pt>
                  <c:pt idx="741">
                    <c:v>Id742</c:v>
                  </c:pt>
                  <c:pt idx="742">
                    <c:v>Id743</c:v>
                  </c:pt>
                  <c:pt idx="743">
                    <c:v>Id744</c:v>
                  </c:pt>
                  <c:pt idx="744">
                    <c:v>Id745</c:v>
                  </c:pt>
                  <c:pt idx="745">
                    <c:v>Id746</c:v>
                  </c:pt>
                  <c:pt idx="746">
                    <c:v>Id747</c:v>
                  </c:pt>
                  <c:pt idx="747">
                    <c:v>Id748</c:v>
                  </c:pt>
                  <c:pt idx="748">
                    <c:v>Id749</c:v>
                  </c:pt>
                  <c:pt idx="749">
                    <c:v>Id750</c:v>
                  </c:pt>
                  <c:pt idx="750">
                    <c:v>Id751</c:v>
                  </c:pt>
                  <c:pt idx="751">
                    <c:v>Id752</c:v>
                  </c:pt>
                  <c:pt idx="752">
                    <c:v>Id753</c:v>
                  </c:pt>
                  <c:pt idx="753">
                    <c:v>Id754</c:v>
                  </c:pt>
                  <c:pt idx="754">
                    <c:v>Id755</c:v>
                  </c:pt>
                  <c:pt idx="755">
                    <c:v>Id756</c:v>
                  </c:pt>
                  <c:pt idx="756">
                    <c:v>Id757</c:v>
                  </c:pt>
                  <c:pt idx="757">
                    <c:v>Id758</c:v>
                  </c:pt>
                  <c:pt idx="758">
                    <c:v>Id759</c:v>
                  </c:pt>
                  <c:pt idx="759">
                    <c:v>Id760</c:v>
                  </c:pt>
                  <c:pt idx="760">
                    <c:v>Id761</c:v>
                  </c:pt>
                  <c:pt idx="761">
                    <c:v>Id762</c:v>
                  </c:pt>
                  <c:pt idx="762">
                    <c:v>Id763</c:v>
                  </c:pt>
                  <c:pt idx="763">
                    <c:v>Id764</c:v>
                  </c:pt>
                  <c:pt idx="764">
                    <c:v>Id765</c:v>
                  </c:pt>
                  <c:pt idx="765">
                    <c:v>Id766</c:v>
                  </c:pt>
                  <c:pt idx="766">
                    <c:v>Id767</c:v>
                  </c:pt>
                  <c:pt idx="767">
                    <c:v>Id768</c:v>
                  </c:pt>
                  <c:pt idx="768">
                    <c:v>Id769</c:v>
                  </c:pt>
                  <c:pt idx="769">
                    <c:v>Id770</c:v>
                  </c:pt>
                  <c:pt idx="770">
                    <c:v>Id771</c:v>
                  </c:pt>
                  <c:pt idx="771">
                    <c:v>Id772</c:v>
                  </c:pt>
                  <c:pt idx="772">
                    <c:v>Id773</c:v>
                  </c:pt>
                  <c:pt idx="773">
                    <c:v>Id774</c:v>
                  </c:pt>
                  <c:pt idx="774">
                    <c:v>Id775</c:v>
                  </c:pt>
                  <c:pt idx="775">
                    <c:v>Id776</c:v>
                  </c:pt>
                  <c:pt idx="776">
                    <c:v>Id777</c:v>
                  </c:pt>
                  <c:pt idx="777">
                    <c:v>Id778</c:v>
                  </c:pt>
                  <c:pt idx="778">
                    <c:v>Id779</c:v>
                  </c:pt>
                  <c:pt idx="779">
                    <c:v>Id780</c:v>
                  </c:pt>
                  <c:pt idx="780">
                    <c:v>Id781</c:v>
                  </c:pt>
                  <c:pt idx="781">
                    <c:v>Id782</c:v>
                  </c:pt>
                  <c:pt idx="782">
                    <c:v>Id783</c:v>
                  </c:pt>
                  <c:pt idx="783">
                    <c:v>Id784</c:v>
                  </c:pt>
                  <c:pt idx="784">
                    <c:v>Id785</c:v>
                  </c:pt>
                  <c:pt idx="785">
                    <c:v>Id786</c:v>
                  </c:pt>
                  <c:pt idx="786">
                    <c:v>Id787</c:v>
                  </c:pt>
                  <c:pt idx="787">
                    <c:v>Id788</c:v>
                  </c:pt>
                  <c:pt idx="788">
                    <c:v>Id789</c:v>
                  </c:pt>
                  <c:pt idx="789">
                    <c:v>Id790</c:v>
                  </c:pt>
                  <c:pt idx="790">
                    <c:v>Id791</c:v>
                  </c:pt>
                  <c:pt idx="791">
                    <c:v>Id792</c:v>
                  </c:pt>
                  <c:pt idx="792">
                    <c:v>Id793</c:v>
                  </c:pt>
                  <c:pt idx="793">
                    <c:v>Id794</c:v>
                  </c:pt>
                  <c:pt idx="794">
                    <c:v>Id795</c:v>
                  </c:pt>
                  <c:pt idx="795">
                    <c:v>Id796</c:v>
                  </c:pt>
                  <c:pt idx="796">
                    <c:v>Id797</c:v>
                  </c:pt>
                  <c:pt idx="797">
                    <c:v>Id798</c:v>
                  </c:pt>
                  <c:pt idx="798">
                    <c:v>Id799</c:v>
                  </c:pt>
                  <c:pt idx="799">
                    <c:v>Id800</c:v>
                  </c:pt>
                  <c:pt idx="800">
                    <c:v>Id801</c:v>
                  </c:pt>
                  <c:pt idx="801">
                    <c:v>Id802</c:v>
                  </c:pt>
                  <c:pt idx="802">
                    <c:v>Id803</c:v>
                  </c:pt>
                  <c:pt idx="803">
                    <c:v>Id804</c:v>
                  </c:pt>
                  <c:pt idx="804">
                    <c:v>Id805</c:v>
                  </c:pt>
                  <c:pt idx="805">
                    <c:v>Id806</c:v>
                  </c:pt>
                  <c:pt idx="806">
                    <c:v>Id807</c:v>
                  </c:pt>
                  <c:pt idx="807">
                    <c:v>Id808</c:v>
                  </c:pt>
                  <c:pt idx="808">
                    <c:v>Id809</c:v>
                  </c:pt>
                  <c:pt idx="809">
                    <c:v>Id810</c:v>
                  </c:pt>
                  <c:pt idx="810">
                    <c:v>Id811</c:v>
                  </c:pt>
                  <c:pt idx="811">
                    <c:v>Id812</c:v>
                  </c:pt>
                  <c:pt idx="812">
                    <c:v>Id813</c:v>
                  </c:pt>
                  <c:pt idx="813">
                    <c:v>Id814</c:v>
                  </c:pt>
                  <c:pt idx="814">
                    <c:v>Id815</c:v>
                  </c:pt>
                  <c:pt idx="815">
                    <c:v>Id816</c:v>
                  </c:pt>
                  <c:pt idx="816">
                    <c:v>Id817</c:v>
                  </c:pt>
                  <c:pt idx="817">
                    <c:v>Id818</c:v>
                  </c:pt>
                  <c:pt idx="818">
                    <c:v>Id819</c:v>
                  </c:pt>
                  <c:pt idx="819">
                    <c:v>Id820</c:v>
                  </c:pt>
                  <c:pt idx="820">
                    <c:v>Id821</c:v>
                  </c:pt>
                  <c:pt idx="821">
                    <c:v>Id822</c:v>
                  </c:pt>
                  <c:pt idx="822">
                    <c:v>Id823</c:v>
                  </c:pt>
                  <c:pt idx="823">
                    <c:v>Id824</c:v>
                  </c:pt>
                  <c:pt idx="824">
                    <c:v>Id825</c:v>
                  </c:pt>
                  <c:pt idx="825">
                    <c:v>Id826</c:v>
                  </c:pt>
                  <c:pt idx="826">
                    <c:v>Id827</c:v>
                  </c:pt>
                  <c:pt idx="827">
                    <c:v>Id828</c:v>
                  </c:pt>
                  <c:pt idx="828">
                    <c:v>Id829</c:v>
                  </c:pt>
                  <c:pt idx="829">
                    <c:v>Id830</c:v>
                  </c:pt>
                  <c:pt idx="830">
                    <c:v>Id831</c:v>
                  </c:pt>
                  <c:pt idx="831">
                    <c:v>Id832</c:v>
                  </c:pt>
                  <c:pt idx="832">
                    <c:v>Id833</c:v>
                  </c:pt>
                  <c:pt idx="833">
                    <c:v>Id834</c:v>
                  </c:pt>
                  <c:pt idx="834">
                    <c:v>Id835</c:v>
                  </c:pt>
                  <c:pt idx="835">
                    <c:v>Id836</c:v>
                  </c:pt>
                  <c:pt idx="836">
                    <c:v>Id837</c:v>
                  </c:pt>
                  <c:pt idx="837">
                    <c:v>Id838</c:v>
                  </c:pt>
                  <c:pt idx="838">
                    <c:v>Id839</c:v>
                  </c:pt>
                  <c:pt idx="839">
                    <c:v>Id840</c:v>
                  </c:pt>
                  <c:pt idx="840">
                    <c:v>Id841</c:v>
                  </c:pt>
                  <c:pt idx="841">
                    <c:v>Id842</c:v>
                  </c:pt>
                  <c:pt idx="842">
                    <c:v>Id843</c:v>
                  </c:pt>
                  <c:pt idx="843">
                    <c:v>Id844</c:v>
                  </c:pt>
                  <c:pt idx="844">
                    <c:v>Id845</c:v>
                  </c:pt>
                  <c:pt idx="845">
                    <c:v>Id846</c:v>
                  </c:pt>
                  <c:pt idx="846">
                    <c:v>Id847</c:v>
                  </c:pt>
                  <c:pt idx="847">
                    <c:v>Id848</c:v>
                  </c:pt>
                  <c:pt idx="848">
                    <c:v>Id849</c:v>
                  </c:pt>
                  <c:pt idx="849">
                    <c:v>Id850</c:v>
                  </c:pt>
                  <c:pt idx="850">
                    <c:v>Id851</c:v>
                  </c:pt>
                  <c:pt idx="851">
                    <c:v>Id852</c:v>
                  </c:pt>
                  <c:pt idx="852">
                    <c:v>Id853</c:v>
                  </c:pt>
                  <c:pt idx="853">
                    <c:v>Id854</c:v>
                  </c:pt>
                  <c:pt idx="854">
                    <c:v>Id855</c:v>
                  </c:pt>
                  <c:pt idx="855">
                    <c:v>Id856</c:v>
                  </c:pt>
                  <c:pt idx="856">
                    <c:v>Id857</c:v>
                  </c:pt>
                  <c:pt idx="857">
                    <c:v>Id858</c:v>
                  </c:pt>
                  <c:pt idx="858">
                    <c:v>Id859</c:v>
                  </c:pt>
                  <c:pt idx="859">
                    <c:v>Id860</c:v>
                  </c:pt>
                  <c:pt idx="860">
                    <c:v>Id861</c:v>
                  </c:pt>
                  <c:pt idx="861">
                    <c:v>Id862</c:v>
                  </c:pt>
                  <c:pt idx="862">
                    <c:v>Id863</c:v>
                  </c:pt>
                  <c:pt idx="863">
                    <c:v>Id864</c:v>
                  </c:pt>
                  <c:pt idx="864">
                    <c:v>Id865</c:v>
                  </c:pt>
                  <c:pt idx="865">
                    <c:v>Id866</c:v>
                  </c:pt>
                  <c:pt idx="866">
                    <c:v>Id867</c:v>
                  </c:pt>
                  <c:pt idx="867">
                    <c:v>Id868</c:v>
                  </c:pt>
                  <c:pt idx="868">
                    <c:v>Id869</c:v>
                  </c:pt>
                  <c:pt idx="869">
                    <c:v>Id870</c:v>
                  </c:pt>
                  <c:pt idx="870">
                    <c:v>Id871</c:v>
                  </c:pt>
                  <c:pt idx="871">
                    <c:v>Id872</c:v>
                  </c:pt>
                  <c:pt idx="872">
                    <c:v>Id873</c:v>
                  </c:pt>
                  <c:pt idx="873">
                    <c:v>Id874</c:v>
                  </c:pt>
                  <c:pt idx="874">
                    <c:v>Id875</c:v>
                  </c:pt>
                  <c:pt idx="875">
                    <c:v>Id876</c:v>
                  </c:pt>
                  <c:pt idx="876">
                    <c:v>Id877</c:v>
                  </c:pt>
                  <c:pt idx="877">
                    <c:v>Id878</c:v>
                  </c:pt>
                  <c:pt idx="878">
                    <c:v>Id879</c:v>
                  </c:pt>
                  <c:pt idx="879">
                    <c:v>Id880</c:v>
                  </c:pt>
                  <c:pt idx="880">
                    <c:v>Id881</c:v>
                  </c:pt>
                  <c:pt idx="881">
                    <c:v>Id882</c:v>
                  </c:pt>
                  <c:pt idx="882">
                    <c:v>Id883</c:v>
                  </c:pt>
                  <c:pt idx="883">
                    <c:v>Id884</c:v>
                  </c:pt>
                  <c:pt idx="884">
                    <c:v>Id885</c:v>
                  </c:pt>
                  <c:pt idx="885">
                    <c:v>Id886</c:v>
                  </c:pt>
                  <c:pt idx="886">
                    <c:v>Id887</c:v>
                  </c:pt>
                  <c:pt idx="887">
                    <c:v>Id888</c:v>
                  </c:pt>
                  <c:pt idx="888">
                    <c:v>Id889</c:v>
                  </c:pt>
                  <c:pt idx="889">
                    <c:v>Id890</c:v>
                  </c:pt>
                  <c:pt idx="890">
                    <c:v>Id891</c:v>
                  </c:pt>
                  <c:pt idx="891">
                    <c:v>Id892</c:v>
                  </c:pt>
                  <c:pt idx="892">
                    <c:v>Id893</c:v>
                  </c:pt>
                  <c:pt idx="893">
                    <c:v>Id894</c:v>
                  </c:pt>
                  <c:pt idx="894">
                    <c:v>Id895</c:v>
                  </c:pt>
                  <c:pt idx="895">
                    <c:v>Id896</c:v>
                  </c:pt>
                  <c:pt idx="896">
                    <c:v>Id897</c:v>
                  </c:pt>
                  <c:pt idx="897">
                    <c:v>Id898</c:v>
                  </c:pt>
                  <c:pt idx="898">
                    <c:v>Id899</c:v>
                  </c:pt>
                  <c:pt idx="899">
                    <c:v>Id900</c:v>
                  </c:pt>
                  <c:pt idx="900">
                    <c:v>Id901</c:v>
                  </c:pt>
                  <c:pt idx="901">
                    <c:v>Id902</c:v>
                  </c:pt>
                  <c:pt idx="902">
                    <c:v>Id903</c:v>
                  </c:pt>
                  <c:pt idx="903">
                    <c:v>Id904</c:v>
                  </c:pt>
                  <c:pt idx="904">
                    <c:v>Id905</c:v>
                  </c:pt>
                  <c:pt idx="905">
                    <c:v>Id906</c:v>
                  </c:pt>
                  <c:pt idx="906">
                    <c:v>Id907</c:v>
                  </c:pt>
                  <c:pt idx="907">
                    <c:v>Id908</c:v>
                  </c:pt>
                  <c:pt idx="908">
                    <c:v>Id909</c:v>
                  </c:pt>
                  <c:pt idx="909">
                    <c:v>Id910</c:v>
                  </c:pt>
                  <c:pt idx="910">
                    <c:v>Id911</c:v>
                  </c:pt>
                  <c:pt idx="911">
                    <c:v>Id912</c:v>
                  </c:pt>
                  <c:pt idx="912">
                    <c:v>Id913</c:v>
                  </c:pt>
                  <c:pt idx="913">
                    <c:v>Id914</c:v>
                  </c:pt>
                  <c:pt idx="914">
                    <c:v>Id915</c:v>
                  </c:pt>
                  <c:pt idx="915">
                    <c:v>Id916</c:v>
                  </c:pt>
                  <c:pt idx="916">
                    <c:v>Id917</c:v>
                  </c:pt>
                  <c:pt idx="917">
                    <c:v>Id918</c:v>
                  </c:pt>
                  <c:pt idx="918">
                    <c:v>Id919</c:v>
                  </c:pt>
                  <c:pt idx="919">
                    <c:v>Id920</c:v>
                  </c:pt>
                  <c:pt idx="920">
                    <c:v>Id921</c:v>
                  </c:pt>
                  <c:pt idx="921">
                    <c:v>Id922</c:v>
                  </c:pt>
                  <c:pt idx="922">
                    <c:v>Id923</c:v>
                  </c:pt>
                  <c:pt idx="923">
                    <c:v>Id924</c:v>
                  </c:pt>
                  <c:pt idx="924">
                    <c:v>Id925</c:v>
                  </c:pt>
                  <c:pt idx="925">
                    <c:v>Id926</c:v>
                  </c:pt>
                  <c:pt idx="926">
                    <c:v>Id927</c:v>
                  </c:pt>
                  <c:pt idx="927">
                    <c:v>Id928</c:v>
                  </c:pt>
                  <c:pt idx="928">
                    <c:v>Id929</c:v>
                  </c:pt>
                  <c:pt idx="929">
                    <c:v>Id930</c:v>
                  </c:pt>
                  <c:pt idx="930">
                    <c:v>Id931</c:v>
                  </c:pt>
                  <c:pt idx="931">
                    <c:v>Id932</c:v>
                  </c:pt>
                  <c:pt idx="932">
                    <c:v>Id933</c:v>
                  </c:pt>
                  <c:pt idx="933">
                    <c:v>Id934</c:v>
                  </c:pt>
                  <c:pt idx="934">
                    <c:v>Id935</c:v>
                  </c:pt>
                  <c:pt idx="935">
                    <c:v>Id936</c:v>
                  </c:pt>
                  <c:pt idx="936">
                    <c:v>Id937</c:v>
                  </c:pt>
                  <c:pt idx="937">
                    <c:v>Id938</c:v>
                  </c:pt>
                  <c:pt idx="938">
                    <c:v>Id939</c:v>
                  </c:pt>
                  <c:pt idx="939">
                    <c:v>Id940</c:v>
                  </c:pt>
                  <c:pt idx="940">
                    <c:v>Id941</c:v>
                  </c:pt>
                  <c:pt idx="941">
                    <c:v>Id942</c:v>
                  </c:pt>
                  <c:pt idx="942">
                    <c:v>Id943</c:v>
                  </c:pt>
                  <c:pt idx="943">
                    <c:v>Id944</c:v>
                  </c:pt>
                  <c:pt idx="944">
                    <c:v>Id945</c:v>
                  </c:pt>
                  <c:pt idx="945">
                    <c:v>Id946</c:v>
                  </c:pt>
                  <c:pt idx="946">
                    <c:v>Id947</c:v>
                  </c:pt>
                  <c:pt idx="947">
                    <c:v>Id948</c:v>
                  </c:pt>
                  <c:pt idx="948">
                    <c:v>Id949</c:v>
                  </c:pt>
                  <c:pt idx="949">
                    <c:v>Id950</c:v>
                  </c:pt>
                  <c:pt idx="950">
                    <c:v>Id951</c:v>
                  </c:pt>
                  <c:pt idx="951">
                    <c:v>Id952</c:v>
                  </c:pt>
                  <c:pt idx="952">
                    <c:v>Id953</c:v>
                  </c:pt>
                  <c:pt idx="953">
                    <c:v>Id954</c:v>
                  </c:pt>
                  <c:pt idx="954">
                    <c:v>Id955</c:v>
                  </c:pt>
                  <c:pt idx="955">
                    <c:v>Id956</c:v>
                  </c:pt>
                  <c:pt idx="956">
                    <c:v>Id957</c:v>
                  </c:pt>
                  <c:pt idx="957">
                    <c:v>Id958</c:v>
                  </c:pt>
                  <c:pt idx="958">
                    <c:v>Id959</c:v>
                  </c:pt>
                  <c:pt idx="959">
                    <c:v>Id960</c:v>
                  </c:pt>
                  <c:pt idx="960">
                    <c:v>Id961</c:v>
                  </c:pt>
                  <c:pt idx="961">
                    <c:v>Id962</c:v>
                  </c:pt>
                  <c:pt idx="962">
                    <c:v>Id963</c:v>
                  </c:pt>
                  <c:pt idx="963">
                    <c:v>Id964</c:v>
                  </c:pt>
                  <c:pt idx="964">
                    <c:v>Id965</c:v>
                  </c:pt>
                  <c:pt idx="965">
                    <c:v>Id966</c:v>
                  </c:pt>
                  <c:pt idx="966">
                    <c:v>Id967</c:v>
                  </c:pt>
                  <c:pt idx="967">
                    <c:v>Id968</c:v>
                  </c:pt>
                  <c:pt idx="968">
                    <c:v>Id969</c:v>
                  </c:pt>
                  <c:pt idx="969">
                    <c:v>Id970</c:v>
                  </c:pt>
                  <c:pt idx="970">
                    <c:v>Id971</c:v>
                  </c:pt>
                  <c:pt idx="971">
                    <c:v>Id972</c:v>
                  </c:pt>
                  <c:pt idx="972">
                    <c:v>Id973</c:v>
                  </c:pt>
                  <c:pt idx="973">
                    <c:v>Id974</c:v>
                  </c:pt>
                  <c:pt idx="974">
                    <c:v>Id975</c:v>
                  </c:pt>
                  <c:pt idx="975">
                    <c:v>Id976</c:v>
                  </c:pt>
                  <c:pt idx="976">
                    <c:v>Id977</c:v>
                  </c:pt>
                  <c:pt idx="977">
                    <c:v>Id978</c:v>
                  </c:pt>
                  <c:pt idx="978">
                    <c:v>Id979</c:v>
                  </c:pt>
                  <c:pt idx="979">
                    <c:v>Id980</c:v>
                  </c:pt>
                  <c:pt idx="980">
                    <c:v>Id981</c:v>
                  </c:pt>
                  <c:pt idx="981">
                    <c:v>Id982</c:v>
                  </c:pt>
                  <c:pt idx="982">
                    <c:v>Id983</c:v>
                  </c:pt>
                  <c:pt idx="983">
                    <c:v>Id984</c:v>
                  </c:pt>
                  <c:pt idx="984">
                    <c:v>Id985</c:v>
                  </c:pt>
                  <c:pt idx="985">
                    <c:v>Id986</c:v>
                  </c:pt>
                  <c:pt idx="986">
                    <c:v>Id987</c:v>
                  </c:pt>
                  <c:pt idx="987">
                    <c:v>Id988</c:v>
                  </c:pt>
                  <c:pt idx="988">
                    <c:v>Id989</c:v>
                  </c:pt>
                  <c:pt idx="989">
                    <c:v>Id990</c:v>
                  </c:pt>
                  <c:pt idx="990">
                    <c:v>Id991</c:v>
                  </c:pt>
                  <c:pt idx="991">
                    <c:v>Id992</c:v>
                  </c:pt>
                  <c:pt idx="992">
                    <c:v>Id993</c:v>
                  </c:pt>
                  <c:pt idx="993">
                    <c:v>Id994</c:v>
                  </c:pt>
                  <c:pt idx="994">
                    <c:v>Id995</c:v>
                  </c:pt>
                  <c:pt idx="995">
                    <c:v>Id996</c:v>
                  </c:pt>
                  <c:pt idx="996">
                    <c:v>Id997</c:v>
                  </c:pt>
                  <c:pt idx="997">
                    <c:v>Id998</c:v>
                  </c:pt>
                  <c:pt idx="998">
                    <c:v>Id999</c:v>
                  </c:pt>
                  <c:pt idx="999">
                    <c:v>Id1000</c:v>
                  </c:pt>
                  <c:pt idx="1000">
                    <c:v>Id1001</c:v>
                  </c:pt>
                  <c:pt idx="1001">
                    <c:v>Id1002</c:v>
                  </c:pt>
                  <c:pt idx="1002">
                    <c:v>Id1003</c:v>
                  </c:pt>
                  <c:pt idx="1003">
                    <c:v>Id1004</c:v>
                  </c:pt>
                  <c:pt idx="1004">
                    <c:v>Id1005</c:v>
                  </c:pt>
                  <c:pt idx="1005">
                    <c:v>Id1006</c:v>
                  </c:pt>
                  <c:pt idx="1006">
                    <c:v>Id1007</c:v>
                  </c:pt>
                  <c:pt idx="1007">
                    <c:v>Id1008</c:v>
                  </c:pt>
                  <c:pt idx="1008">
                    <c:v>Id1009</c:v>
                  </c:pt>
                  <c:pt idx="1009">
                    <c:v>Id1010</c:v>
                  </c:pt>
                  <c:pt idx="1010">
                    <c:v>Id1011</c:v>
                  </c:pt>
                  <c:pt idx="1011">
                    <c:v>Id1012</c:v>
                  </c:pt>
                  <c:pt idx="1012">
                    <c:v>Id1013</c:v>
                  </c:pt>
                  <c:pt idx="1013">
                    <c:v>Id1014</c:v>
                  </c:pt>
                  <c:pt idx="1014">
                    <c:v>Id1015</c:v>
                  </c:pt>
                  <c:pt idx="1015">
                    <c:v>Id1016</c:v>
                  </c:pt>
                  <c:pt idx="1016">
                    <c:v>Id1017</c:v>
                  </c:pt>
                  <c:pt idx="1017">
                    <c:v>Id1018</c:v>
                  </c:pt>
                  <c:pt idx="1018">
                    <c:v>Id1019</c:v>
                  </c:pt>
                  <c:pt idx="1019">
                    <c:v>Id1020</c:v>
                  </c:pt>
                  <c:pt idx="1020">
                    <c:v>Id1021</c:v>
                  </c:pt>
                  <c:pt idx="1021">
                    <c:v>Id1022</c:v>
                  </c:pt>
                  <c:pt idx="1022">
                    <c:v>Id1023</c:v>
                  </c:pt>
                  <c:pt idx="1023">
                    <c:v>Id1024</c:v>
                  </c:pt>
                  <c:pt idx="1024">
                    <c:v>Id1025</c:v>
                  </c:pt>
                  <c:pt idx="1025">
                    <c:v>Id1026</c:v>
                  </c:pt>
                  <c:pt idx="1026">
                    <c:v>Id1027</c:v>
                  </c:pt>
                  <c:pt idx="1027">
                    <c:v>Id1028</c:v>
                  </c:pt>
                  <c:pt idx="1028">
                    <c:v>Id1029</c:v>
                  </c:pt>
                  <c:pt idx="1029">
                    <c:v>Id1030</c:v>
                  </c:pt>
                  <c:pt idx="1030">
                    <c:v>Id1031</c:v>
                  </c:pt>
                  <c:pt idx="1031">
                    <c:v>Id1032</c:v>
                  </c:pt>
                  <c:pt idx="1032">
                    <c:v>Id1033</c:v>
                  </c:pt>
                  <c:pt idx="1033">
                    <c:v>Id1034</c:v>
                  </c:pt>
                  <c:pt idx="1034">
                    <c:v>Id1035</c:v>
                  </c:pt>
                  <c:pt idx="1035">
                    <c:v>Id1036</c:v>
                  </c:pt>
                  <c:pt idx="1036">
                    <c:v>Id1037</c:v>
                  </c:pt>
                  <c:pt idx="1037">
                    <c:v>Id1038</c:v>
                  </c:pt>
                  <c:pt idx="1038">
                    <c:v>Id1039</c:v>
                  </c:pt>
                  <c:pt idx="1039">
                    <c:v>Id1040</c:v>
                  </c:pt>
                  <c:pt idx="1040">
                    <c:v>Id1041</c:v>
                  </c:pt>
                  <c:pt idx="1041">
                    <c:v>Id1042</c:v>
                  </c:pt>
                  <c:pt idx="1042">
                    <c:v>Id1043</c:v>
                  </c:pt>
                  <c:pt idx="1043">
                    <c:v>Id1044</c:v>
                  </c:pt>
                  <c:pt idx="1044">
                    <c:v>Id1045</c:v>
                  </c:pt>
                  <c:pt idx="1045">
                    <c:v>Id1046</c:v>
                  </c:pt>
                  <c:pt idx="1046">
                    <c:v>Id1047</c:v>
                  </c:pt>
                  <c:pt idx="1047">
                    <c:v>Id1048</c:v>
                  </c:pt>
                  <c:pt idx="1048">
                    <c:v>Id1049</c:v>
                  </c:pt>
                  <c:pt idx="1049">
                    <c:v>Id1050</c:v>
                  </c:pt>
                  <c:pt idx="1050">
                    <c:v>Id1051</c:v>
                  </c:pt>
                  <c:pt idx="1051">
                    <c:v>Id1052</c:v>
                  </c:pt>
                  <c:pt idx="1052">
                    <c:v>Id1053</c:v>
                  </c:pt>
                  <c:pt idx="1053">
                    <c:v>Id1054</c:v>
                  </c:pt>
                  <c:pt idx="1054">
                    <c:v>Id1055</c:v>
                  </c:pt>
                  <c:pt idx="1055">
                    <c:v>Id1056</c:v>
                  </c:pt>
                  <c:pt idx="1056">
                    <c:v>Id1057</c:v>
                  </c:pt>
                  <c:pt idx="1057">
                    <c:v>Id1058</c:v>
                  </c:pt>
                  <c:pt idx="1058">
                    <c:v>Id1059</c:v>
                  </c:pt>
                  <c:pt idx="1059">
                    <c:v>Id1060</c:v>
                  </c:pt>
                  <c:pt idx="1060">
                    <c:v>Id1061</c:v>
                  </c:pt>
                  <c:pt idx="1061">
                    <c:v>Id1062</c:v>
                  </c:pt>
                  <c:pt idx="1062">
                    <c:v>Id1063</c:v>
                  </c:pt>
                  <c:pt idx="1063">
                    <c:v>Id1064</c:v>
                  </c:pt>
                  <c:pt idx="1064">
                    <c:v>Id1065</c:v>
                  </c:pt>
                  <c:pt idx="1065">
                    <c:v>Id1066</c:v>
                  </c:pt>
                  <c:pt idx="1066">
                    <c:v>Id1067</c:v>
                  </c:pt>
                  <c:pt idx="1067">
                    <c:v>Id1068</c:v>
                  </c:pt>
                  <c:pt idx="1068">
                    <c:v>Id1069</c:v>
                  </c:pt>
                  <c:pt idx="1069">
                    <c:v>Id1070</c:v>
                  </c:pt>
                  <c:pt idx="1070">
                    <c:v>Id1071</c:v>
                  </c:pt>
                  <c:pt idx="1071">
                    <c:v>Id1072</c:v>
                  </c:pt>
                  <c:pt idx="1072">
                    <c:v>Id1073</c:v>
                  </c:pt>
                  <c:pt idx="1073">
                    <c:v>Id1074</c:v>
                  </c:pt>
                  <c:pt idx="1074">
                    <c:v>Id1075</c:v>
                  </c:pt>
                  <c:pt idx="1075">
                    <c:v>Id1076</c:v>
                  </c:pt>
                  <c:pt idx="1076">
                    <c:v>Id1077</c:v>
                  </c:pt>
                  <c:pt idx="1077">
                    <c:v>Id1078</c:v>
                  </c:pt>
                  <c:pt idx="1078">
                    <c:v>Id1079</c:v>
                  </c:pt>
                  <c:pt idx="1079">
                    <c:v>Id1080</c:v>
                  </c:pt>
                  <c:pt idx="1080">
                    <c:v>Id1081</c:v>
                  </c:pt>
                  <c:pt idx="1081">
                    <c:v>Id1082</c:v>
                  </c:pt>
                  <c:pt idx="1082">
                    <c:v>Id1083</c:v>
                  </c:pt>
                  <c:pt idx="1083">
                    <c:v>Id1084</c:v>
                  </c:pt>
                  <c:pt idx="1084">
                    <c:v>Id1085</c:v>
                  </c:pt>
                  <c:pt idx="1085">
                    <c:v>Id1086</c:v>
                  </c:pt>
                  <c:pt idx="1086">
                    <c:v>Id1087</c:v>
                  </c:pt>
                  <c:pt idx="1087">
                    <c:v>Id1088</c:v>
                  </c:pt>
                  <c:pt idx="1088">
                    <c:v>Id1089</c:v>
                  </c:pt>
                  <c:pt idx="1089">
                    <c:v>Id1090</c:v>
                  </c:pt>
                  <c:pt idx="1090">
                    <c:v>Id1091</c:v>
                  </c:pt>
                  <c:pt idx="1091">
                    <c:v>Id1092</c:v>
                  </c:pt>
                  <c:pt idx="1092">
                    <c:v>Id1093</c:v>
                  </c:pt>
                  <c:pt idx="1093">
                    <c:v>Id1094</c:v>
                  </c:pt>
                  <c:pt idx="1094">
                    <c:v>Id1095</c:v>
                  </c:pt>
                  <c:pt idx="1095">
                    <c:v>Id1096</c:v>
                  </c:pt>
                  <c:pt idx="1096">
                    <c:v>Id1097</c:v>
                  </c:pt>
                  <c:pt idx="1097">
                    <c:v>Id1098</c:v>
                  </c:pt>
                  <c:pt idx="1098">
                    <c:v>Id1099</c:v>
                  </c:pt>
                  <c:pt idx="1099">
                    <c:v>Id1100</c:v>
                  </c:pt>
                  <c:pt idx="1100">
                    <c:v>Id1101</c:v>
                  </c:pt>
                  <c:pt idx="1101">
                    <c:v>Id1102</c:v>
                  </c:pt>
                  <c:pt idx="1102">
                    <c:v>Id1103</c:v>
                  </c:pt>
                  <c:pt idx="1103">
                    <c:v>Id1104</c:v>
                  </c:pt>
                  <c:pt idx="1104">
                    <c:v>Id1105</c:v>
                  </c:pt>
                  <c:pt idx="1105">
                    <c:v>Id1106</c:v>
                  </c:pt>
                  <c:pt idx="1106">
                    <c:v>Id1107</c:v>
                  </c:pt>
                  <c:pt idx="1107">
                    <c:v>Id1108</c:v>
                  </c:pt>
                  <c:pt idx="1108">
                    <c:v>Id1109</c:v>
                  </c:pt>
                  <c:pt idx="1109">
                    <c:v>Id1110</c:v>
                  </c:pt>
                  <c:pt idx="1110">
                    <c:v>Id1111</c:v>
                  </c:pt>
                  <c:pt idx="1111">
                    <c:v>Id1112</c:v>
                  </c:pt>
                  <c:pt idx="1112">
                    <c:v>Id1113</c:v>
                  </c:pt>
                  <c:pt idx="1113">
                    <c:v>Id1114</c:v>
                  </c:pt>
                  <c:pt idx="1114">
                    <c:v>Id1115</c:v>
                  </c:pt>
                  <c:pt idx="1115">
                    <c:v>Id1116</c:v>
                  </c:pt>
                  <c:pt idx="1116">
                    <c:v>Id1117</c:v>
                  </c:pt>
                  <c:pt idx="1117">
                    <c:v>Id1118</c:v>
                  </c:pt>
                  <c:pt idx="1118">
                    <c:v>Id1119</c:v>
                  </c:pt>
                  <c:pt idx="1119">
                    <c:v>Id1120</c:v>
                  </c:pt>
                  <c:pt idx="1120">
                    <c:v>Id1121</c:v>
                  </c:pt>
                  <c:pt idx="1121">
                    <c:v>Id1122</c:v>
                  </c:pt>
                  <c:pt idx="1122">
                    <c:v>Id1123</c:v>
                  </c:pt>
                  <c:pt idx="1123">
                    <c:v>Id1124</c:v>
                  </c:pt>
                  <c:pt idx="1124">
                    <c:v>Id1125</c:v>
                  </c:pt>
                  <c:pt idx="1125">
                    <c:v>Id1126</c:v>
                  </c:pt>
                  <c:pt idx="1126">
                    <c:v>Id1127</c:v>
                  </c:pt>
                  <c:pt idx="1127">
                    <c:v>Id1128</c:v>
                  </c:pt>
                  <c:pt idx="1128">
                    <c:v>Id1129</c:v>
                  </c:pt>
                  <c:pt idx="1129">
                    <c:v>Id1130</c:v>
                  </c:pt>
                  <c:pt idx="1130">
                    <c:v>Id1131</c:v>
                  </c:pt>
                  <c:pt idx="1131">
                    <c:v>Id1132</c:v>
                  </c:pt>
                  <c:pt idx="1132">
                    <c:v>Id1133</c:v>
                  </c:pt>
                  <c:pt idx="1133">
                    <c:v>Id1134</c:v>
                  </c:pt>
                  <c:pt idx="1134">
                    <c:v>Id1135</c:v>
                  </c:pt>
                  <c:pt idx="1135">
                    <c:v>Id1136</c:v>
                  </c:pt>
                  <c:pt idx="1136">
                    <c:v>Id1137</c:v>
                  </c:pt>
                  <c:pt idx="1137">
                    <c:v>Id1138</c:v>
                  </c:pt>
                  <c:pt idx="1138">
                    <c:v>Id1139</c:v>
                  </c:pt>
                  <c:pt idx="1139">
                    <c:v>Id1140</c:v>
                  </c:pt>
                  <c:pt idx="1140">
                    <c:v>Id1141</c:v>
                  </c:pt>
                  <c:pt idx="1141">
                    <c:v>Id1142</c:v>
                  </c:pt>
                  <c:pt idx="1142">
                    <c:v>Id1143</c:v>
                  </c:pt>
                  <c:pt idx="1143">
                    <c:v>Id1144</c:v>
                  </c:pt>
                  <c:pt idx="1144">
                    <c:v>Id1145</c:v>
                  </c:pt>
                  <c:pt idx="1145">
                    <c:v>Id1146</c:v>
                  </c:pt>
                  <c:pt idx="1146">
                    <c:v>Id1147</c:v>
                  </c:pt>
                  <c:pt idx="1147">
                    <c:v>Id1148</c:v>
                  </c:pt>
                  <c:pt idx="1148">
                    <c:v>Id1149</c:v>
                  </c:pt>
                  <c:pt idx="1149">
                    <c:v>Id1150</c:v>
                  </c:pt>
                  <c:pt idx="1150">
                    <c:v>Id1151</c:v>
                  </c:pt>
                  <c:pt idx="1151">
                    <c:v>Id1152</c:v>
                  </c:pt>
                  <c:pt idx="1152">
                    <c:v>Id1153</c:v>
                  </c:pt>
                  <c:pt idx="1153">
                    <c:v>Id1154</c:v>
                  </c:pt>
                  <c:pt idx="1154">
                    <c:v>Id1155</c:v>
                  </c:pt>
                  <c:pt idx="1155">
                    <c:v>Id1156</c:v>
                  </c:pt>
                  <c:pt idx="1156">
                    <c:v>Id1157</c:v>
                  </c:pt>
                  <c:pt idx="1157">
                    <c:v>Id1158</c:v>
                  </c:pt>
                  <c:pt idx="1158">
                    <c:v>Id1159</c:v>
                  </c:pt>
                  <c:pt idx="1159">
                    <c:v>Id1160</c:v>
                  </c:pt>
                  <c:pt idx="1160">
                    <c:v>Id1161</c:v>
                  </c:pt>
                  <c:pt idx="1161">
                    <c:v>Id1162</c:v>
                  </c:pt>
                  <c:pt idx="1162">
                    <c:v>Id1163</c:v>
                  </c:pt>
                  <c:pt idx="1163">
                    <c:v>Id1164</c:v>
                  </c:pt>
                  <c:pt idx="1164">
                    <c:v>Id1165</c:v>
                  </c:pt>
                  <c:pt idx="1165">
                    <c:v>Id1166</c:v>
                  </c:pt>
                  <c:pt idx="1166">
                    <c:v>Id1167</c:v>
                  </c:pt>
                  <c:pt idx="1167">
                    <c:v>Id1168</c:v>
                  </c:pt>
                  <c:pt idx="1168">
                    <c:v>Id1169</c:v>
                  </c:pt>
                  <c:pt idx="1169">
                    <c:v>Id1170</c:v>
                  </c:pt>
                  <c:pt idx="1170">
                    <c:v>Id1171</c:v>
                  </c:pt>
                  <c:pt idx="1171">
                    <c:v>Id1172</c:v>
                  </c:pt>
                  <c:pt idx="1172">
                    <c:v>Id1173</c:v>
                  </c:pt>
                  <c:pt idx="1173">
                    <c:v>Id1174</c:v>
                  </c:pt>
                  <c:pt idx="1174">
                    <c:v>Id1175</c:v>
                  </c:pt>
                  <c:pt idx="1175">
                    <c:v>Id1176</c:v>
                  </c:pt>
                  <c:pt idx="1176">
                    <c:v>Id1177</c:v>
                  </c:pt>
                  <c:pt idx="1177">
                    <c:v>Id1178</c:v>
                  </c:pt>
                  <c:pt idx="1178">
                    <c:v>Id1179</c:v>
                  </c:pt>
                  <c:pt idx="1179">
                    <c:v>Id1180</c:v>
                  </c:pt>
                  <c:pt idx="1180">
                    <c:v>Id1181</c:v>
                  </c:pt>
                  <c:pt idx="1181">
                    <c:v>Id1182</c:v>
                  </c:pt>
                  <c:pt idx="1182">
                    <c:v>Id1183</c:v>
                  </c:pt>
                  <c:pt idx="1183">
                    <c:v>Id1184</c:v>
                  </c:pt>
                  <c:pt idx="1184">
                    <c:v>Id1185</c:v>
                  </c:pt>
                  <c:pt idx="1185">
                    <c:v>Id1186</c:v>
                  </c:pt>
                  <c:pt idx="1186">
                    <c:v>Id1187</c:v>
                  </c:pt>
                  <c:pt idx="1187">
                    <c:v>Id1188</c:v>
                  </c:pt>
                  <c:pt idx="1188">
                    <c:v>Id1189</c:v>
                  </c:pt>
                  <c:pt idx="1189">
                    <c:v>Id1190</c:v>
                  </c:pt>
                  <c:pt idx="1190">
                    <c:v>Id1191</c:v>
                  </c:pt>
                  <c:pt idx="1191">
                    <c:v>Id1192</c:v>
                  </c:pt>
                  <c:pt idx="1192">
                    <c:v>Id1193</c:v>
                  </c:pt>
                  <c:pt idx="1193">
                    <c:v>Id1194</c:v>
                  </c:pt>
                  <c:pt idx="1194">
                    <c:v>Id1195</c:v>
                  </c:pt>
                  <c:pt idx="1195">
                    <c:v>Id1196</c:v>
                  </c:pt>
                  <c:pt idx="1196">
                    <c:v>Id1197</c:v>
                  </c:pt>
                  <c:pt idx="1197">
                    <c:v>Id1198</c:v>
                  </c:pt>
                  <c:pt idx="1198">
                    <c:v>Id1199</c:v>
                  </c:pt>
                  <c:pt idx="1199">
                    <c:v>Id1200</c:v>
                  </c:pt>
                  <c:pt idx="1200">
                    <c:v>Id1201</c:v>
                  </c:pt>
                  <c:pt idx="1201">
                    <c:v>Id1202</c:v>
                  </c:pt>
                  <c:pt idx="1202">
                    <c:v>Id1203</c:v>
                  </c:pt>
                  <c:pt idx="1203">
                    <c:v>Id1204</c:v>
                  </c:pt>
                  <c:pt idx="1204">
                    <c:v>Id1205</c:v>
                  </c:pt>
                  <c:pt idx="1205">
                    <c:v>Id1206</c:v>
                  </c:pt>
                  <c:pt idx="1206">
                    <c:v>Id1207</c:v>
                  </c:pt>
                  <c:pt idx="1207">
                    <c:v>Id1208</c:v>
                  </c:pt>
                  <c:pt idx="1208">
                    <c:v>Id1209</c:v>
                  </c:pt>
                  <c:pt idx="1209">
                    <c:v>Id1210</c:v>
                  </c:pt>
                  <c:pt idx="1210">
                    <c:v>Id1211</c:v>
                  </c:pt>
                  <c:pt idx="1211">
                    <c:v>Id1212</c:v>
                  </c:pt>
                  <c:pt idx="1212">
                    <c:v>Id1213</c:v>
                  </c:pt>
                  <c:pt idx="1213">
                    <c:v>Id1214</c:v>
                  </c:pt>
                  <c:pt idx="1214">
                    <c:v>Id1215</c:v>
                  </c:pt>
                  <c:pt idx="1215">
                    <c:v>Id1216</c:v>
                  </c:pt>
                  <c:pt idx="1216">
                    <c:v>Id1217</c:v>
                  </c:pt>
                  <c:pt idx="1217">
                    <c:v>Id1218</c:v>
                  </c:pt>
                  <c:pt idx="1218">
                    <c:v>Id1219</c:v>
                  </c:pt>
                  <c:pt idx="1219">
                    <c:v>Id1220</c:v>
                  </c:pt>
                  <c:pt idx="1220">
                    <c:v>Id1221</c:v>
                  </c:pt>
                  <c:pt idx="1221">
                    <c:v>Id1222</c:v>
                  </c:pt>
                  <c:pt idx="1222">
                    <c:v>Id1223</c:v>
                  </c:pt>
                  <c:pt idx="1223">
                    <c:v>Id1224</c:v>
                  </c:pt>
                  <c:pt idx="1224">
                    <c:v>Id1225</c:v>
                  </c:pt>
                  <c:pt idx="1225">
                    <c:v>Id1226</c:v>
                  </c:pt>
                  <c:pt idx="1226">
                    <c:v>Id1227</c:v>
                  </c:pt>
                  <c:pt idx="1227">
                    <c:v>Id1228</c:v>
                  </c:pt>
                  <c:pt idx="1228">
                    <c:v>Id1229</c:v>
                  </c:pt>
                  <c:pt idx="1229">
                    <c:v>Id1230</c:v>
                  </c:pt>
                  <c:pt idx="1230">
                    <c:v>Id1231</c:v>
                  </c:pt>
                  <c:pt idx="1231">
                    <c:v>Id1232</c:v>
                  </c:pt>
                  <c:pt idx="1232">
                    <c:v>Id1233</c:v>
                  </c:pt>
                  <c:pt idx="1233">
                    <c:v>Id1234</c:v>
                  </c:pt>
                  <c:pt idx="1234">
                    <c:v>Id1235</c:v>
                  </c:pt>
                  <c:pt idx="1235">
                    <c:v>Id1236</c:v>
                  </c:pt>
                  <c:pt idx="1236">
                    <c:v>Id1237</c:v>
                  </c:pt>
                  <c:pt idx="1237">
                    <c:v>Id1238</c:v>
                  </c:pt>
                  <c:pt idx="1238">
                    <c:v>Id1239</c:v>
                  </c:pt>
                  <c:pt idx="1239">
                    <c:v>Id1240</c:v>
                  </c:pt>
                  <c:pt idx="1240">
                    <c:v>Id1241</c:v>
                  </c:pt>
                  <c:pt idx="1241">
                    <c:v>Id1242</c:v>
                  </c:pt>
                  <c:pt idx="1242">
                    <c:v>Id1243</c:v>
                  </c:pt>
                  <c:pt idx="1243">
                    <c:v>Id1244</c:v>
                  </c:pt>
                  <c:pt idx="1244">
                    <c:v>Id1245</c:v>
                  </c:pt>
                  <c:pt idx="1245">
                    <c:v>Id1246</c:v>
                  </c:pt>
                  <c:pt idx="1246">
                    <c:v>Id1247</c:v>
                  </c:pt>
                  <c:pt idx="1247">
                    <c:v>Id1248</c:v>
                  </c:pt>
                  <c:pt idx="1248">
                    <c:v>Id1249</c:v>
                  </c:pt>
                  <c:pt idx="1249">
                    <c:v>Id1250</c:v>
                  </c:pt>
                  <c:pt idx="1250">
                    <c:v>Id1251</c:v>
                  </c:pt>
                  <c:pt idx="1251">
                    <c:v>Id1252</c:v>
                  </c:pt>
                  <c:pt idx="1252">
                    <c:v>Id1253</c:v>
                  </c:pt>
                  <c:pt idx="1253">
                    <c:v>Id1254</c:v>
                  </c:pt>
                  <c:pt idx="1254">
                    <c:v>Id1255</c:v>
                  </c:pt>
                  <c:pt idx="1255">
                    <c:v>Id1256</c:v>
                  </c:pt>
                  <c:pt idx="1256">
                    <c:v>Id1257</c:v>
                  </c:pt>
                  <c:pt idx="1257">
                    <c:v>Id1258</c:v>
                  </c:pt>
                  <c:pt idx="1258">
                    <c:v>Id1259</c:v>
                  </c:pt>
                  <c:pt idx="1259">
                    <c:v>Id1260</c:v>
                  </c:pt>
                  <c:pt idx="1260">
                    <c:v>Id1261</c:v>
                  </c:pt>
                  <c:pt idx="1261">
                    <c:v>Id1262</c:v>
                  </c:pt>
                  <c:pt idx="1262">
                    <c:v>Id1263</c:v>
                  </c:pt>
                  <c:pt idx="1263">
                    <c:v>Id1264</c:v>
                  </c:pt>
                  <c:pt idx="1264">
                    <c:v>Id1265</c:v>
                  </c:pt>
                  <c:pt idx="1265">
                    <c:v>Id1266</c:v>
                  </c:pt>
                  <c:pt idx="1266">
                    <c:v>Id1267</c:v>
                  </c:pt>
                  <c:pt idx="1267">
                    <c:v>Id1268</c:v>
                  </c:pt>
                  <c:pt idx="1268">
                    <c:v>Id1269</c:v>
                  </c:pt>
                  <c:pt idx="1269">
                    <c:v>Id1270</c:v>
                  </c:pt>
                  <c:pt idx="1270">
                    <c:v>Id1271</c:v>
                  </c:pt>
                  <c:pt idx="1271">
                    <c:v>Id1272</c:v>
                  </c:pt>
                  <c:pt idx="1272">
                    <c:v>Id1273</c:v>
                  </c:pt>
                  <c:pt idx="1273">
                    <c:v>Id1274</c:v>
                  </c:pt>
                  <c:pt idx="1274">
                    <c:v>Id1275</c:v>
                  </c:pt>
                  <c:pt idx="1275">
                    <c:v>Id1276</c:v>
                  </c:pt>
                  <c:pt idx="1276">
                    <c:v>Id1277</c:v>
                  </c:pt>
                  <c:pt idx="1277">
                    <c:v>Id1278</c:v>
                  </c:pt>
                  <c:pt idx="1278">
                    <c:v>Id1279</c:v>
                  </c:pt>
                  <c:pt idx="1279">
                    <c:v>Id1280</c:v>
                  </c:pt>
                  <c:pt idx="1280">
                    <c:v>Id1281</c:v>
                  </c:pt>
                  <c:pt idx="1281">
                    <c:v>Id1282</c:v>
                  </c:pt>
                  <c:pt idx="1282">
                    <c:v>Id1283</c:v>
                  </c:pt>
                  <c:pt idx="1283">
                    <c:v>Id1284</c:v>
                  </c:pt>
                  <c:pt idx="1284">
                    <c:v>Id1285</c:v>
                  </c:pt>
                  <c:pt idx="1285">
                    <c:v>Id1286</c:v>
                  </c:pt>
                  <c:pt idx="1286">
                    <c:v>Id1287</c:v>
                  </c:pt>
                  <c:pt idx="1287">
                    <c:v>Id1288</c:v>
                  </c:pt>
                  <c:pt idx="1288">
                    <c:v>Id1289</c:v>
                  </c:pt>
                  <c:pt idx="1289">
                    <c:v>Id1290</c:v>
                  </c:pt>
                  <c:pt idx="1290">
                    <c:v>Id1291</c:v>
                  </c:pt>
                  <c:pt idx="1291">
                    <c:v>Id1292</c:v>
                  </c:pt>
                  <c:pt idx="1292">
                    <c:v>Id1293</c:v>
                  </c:pt>
                  <c:pt idx="1293">
                    <c:v>Id1294</c:v>
                  </c:pt>
                  <c:pt idx="1294">
                    <c:v>Id1295</c:v>
                  </c:pt>
                  <c:pt idx="1295">
                    <c:v>Id1296</c:v>
                  </c:pt>
                  <c:pt idx="1296">
                    <c:v>Id1297</c:v>
                  </c:pt>
                  <c:pt idx="1297">
                    <c:v>Id1298</c:v>
                  </c:pt>
                  <c:pt idx="1298">
                    <c:v>Id1299</c:v>
                  </c:pt>
                  <c:pt idx="1299">
                    <c:v>Id1300</c:v>
                  </c:pt>
                  <c:pt idx="1300">
                    <c:v>Id1301</c:v>
                  </c:pt>
                  <c:pt idx="1301">
                    <c:v>Id1302</c:v>
                  </c:pt>
                  <c:pt idx="1302">
                    <c:v>Id1303</c:v>
                  </c:pt>
                  <c:pt idx="1303">
                    <c:v>Id1304</c:v>
                  </c:pt>
                  <c:pt idx="1304">
                    <c:v>Id1305</c:v>
                  </c:pt>
                  <c:pt idx="1305">
                    <c:v>Id1306</c:v>
                  </c:pt>
                  <c:pt idx="1306">
                    <c:v>Id1307</c:v>
                  </c:pt>
                  <c:pt idx="1307">
                    <c:v>Id1308</c:v>
                  </c:pt>
                  <c:pt idx="1308">
                    <c:v>Id1309</c:v>
                  </c:pt>
                  <c:pt idx="1309">
                    <c:v>Id1310</c:v>
                  </c:pt>
                  <c:pt idx="1310">
                    <c:v>Id1311</c:v>
                  </c:pt>
                  <c:pt idx="1311">
                    <c:v>Id1312</c:v>
                  </c:pt>
                  <c:pt idx="1312">
                    <c:v>Id1313</c:v>
                  </c:pt>
                  <c:pt idx="1313">
                    <c:v>Id1314</c:v>
                  </c:pt>
                  <c:pt idx="1314">
                    <c:v>Id1315</c:v>
                  </c:pt>
                  <c:pt idx="1315">
                    <c:v>Id1316</c:v>
                  </c:pt>
                  <c:pt idx="1316">
                    <c:v>Id1317</c:v>
                  </c:pt>
                  <c:pt idx="1317">
                    <c:v>Id1318</c:v>
                  </c:pt>
                  <c:pt idx="1318">
                    <c:v>Id1319</c:v>
                  </c:pt>
                  <c:pt idx="1319">
                    <c:v>Id1320</c:v>
                  </c:pt>
                  <c:pt idx="1320">
                    <c:v>Id1321</c:v>
                  </c:pt>
                  <c:pt idx="1321">
                    <c:v>Id1322</c:v>
                  </c:pt>
                  <c:pt idx="1322">
                    <c:v>Id1323</c:v>
                  </c:pt>
                  <c:pt idx="1323">
                    <c:v>Id1324</c:v>
                  </c:pt>
                  <c:pt idx="1324">
                    <c:v>Id1325</c:v>
                  </c:pt>
                  <c:pt idx="1325">
                    <c:v>Id1326</c:v>
                  </c:pt>
                  <c:pt idx="1326">
                    <c:v>Id1327</c:v>
                  </c:pt>
                  <c:pt idx="1327">
                    <c:v>Id1328</c:v>
                  </c:pt>
                  <c:pt idx="1328">
                    <c:v>Id1329</c:v>
                  </c:pt>
                  <c:pt idx="1329">
                    <c:v>Id1330</c:v>
                  </c:pt>
                  <c:pt idx="1330">
                    <c:v>Id1331</c:v>
                  </c:pt>
                  <c:pt idx="1331">
                    <c:v>Id1332</c:v>
                  </c:pt>
                  <c:pt idx="1332">
                    <c:v>Id1333</c:v>
                  </c:pt>
                  <c:pt idx="1333">
                    <c:v>Id1334</c:v>
                  </c:pt>
                  <c:pt idx="1334">
                    <c:v>Id1335</c:v>
                  </c:pt>
                  <c:pt idx="1335">
                    <c:v>Id1336</c:v>
                  </c:pt>
                  <c:pt idx="1336">
                    <c:v>Id1337</c:v>
                  </c:pt>
                  <c:pt idx="1337">
                    <c:v>Id1338</c:v>
                  </c:pt>
                  <c:pt idx="1338">
                    <c:v>Id1339</c:v>
                  </c:pt>
                  <c:pt idx="1339">
                    <c:v>Id1340</c:v>
                  </c:pt>
                  <c:pt idx="1340">
                    <c:v>Id1341</c:v>
                  </c:pt>
                  <c:pt idx="1341">
                    <c:v>Id1342</c:v>
                  </c:pt>
                  <c:pt idx="1342">
                    <c:v>Id1343</c:v>
                  </c:pt>
                  <c:pt idx="1343">
                    <c:v>Id1344</c:v>
                  </c:pt>
                  <c:pt idx="1344">
                    <c:v>Id1345</c:v>
                  </c:pt>
                  <c:pt idx="1345">
                    <c:v>Id1346</c:v>
                  </c:pt>
                  <c:pt idx="1346">
                    <c:v>Id1347</c:v>
                  </c:pt>
                  <c:pt idx="1347">
                    <c:v>Id1348</c:v>
                  </c:pt>
                  <c:pt idx="1348">
                    <c:v>Id1349</c:v>
                  </c:pt>
                  <c:pt idx="1349">
                    <c:v>Id1350</c:v>
                  </c:pt>
                  <c:pt idx="1350">
                    <c:v>Id1351</c:v>
                  </c:pt>
                  <c:pt idx="1351">
                    <c:v>Id1352</c:v>
                  </c:pt>
                  <c:pt idx="1352">
                    <c:v>Id1353</c:v>
                  </c:pt>
                  <c:pt idx="1353">
                    <c:v>Id1354</c:v>
                  </c:pt>
                  <c:pt idx="1354">
                    <c:v>Id1355</c:v>
                  </c:pt>
                  <c:pt idx="1355">
                    <c:v>Id1356</c:v>
                  </c:pt>
                  <c:pt idx="1356">
                    <c:v>Id1357</c:v>
                  </c:pt>
                  <c:pt idx="1357">
                    <c:v>Id1358</c:v>
                  </c:pt>
                  <c:pt idx="1358">
                    <c:v>Id1359</c:v>
                  </c:pt>
                  <c:pt idx="1359">
                    <c:v>Id1360</c:v>
                  </c:pt>
                  <c:pt idx="1360">
                    <c:v>Id1361</c:v>
                  </c:pt>
                  <c:pt idx="1361">
                    <c:v>Id1362</c:v>
                  </c:pt>
                  <c:pt idx="1362">
                    <c:v>Id1363</c:v>
                  </c:pt>
                  <c:pt idx="1363">
                    <c:v>Id1364</c:v>
                  </c:pt>
                  <c:pt idx="1364">
                    <c:v>Id1365</c:v>
                  </c:pt>
                  <c:pt idx="1365">
                    <c:v>Id1366</c:v>
                  </c:pt>
                  <c:pt idx="1366">
                    <c:v>Id1367</c:v>
                  </c:pt>
                  <c:pt idx="1367">
                    <c:v>Id1368</c:v>
                  </c:pt>
                  <c:pt idx="1368">
                    <c:v>Id1369</c:v>
                  </c:pt>
                  <c:pt idx="1369">
                    <c:v>Id1370</c:v>
                  </c:pt>
                  <c:pt idx="1370">
                    <c:v>Id1371</c:v>
                  </c:pt>
                  <c:pt idx="1371">
                    <c:v>Id1372</c:v>
                  </c:pt>
                  <c:pt idx="1372">
                    <c:v>Id1373</c:v>
                  </c:pt>
                  <c:pt idx="1373">
                    <c:v>Id1374</c:v>
                  </c:pt>
                  <c:pt idx="1374">
                    <c:v>Id1375</c:v>
                  </c:pt>
                  <c:pt idx="1375">
                    <c:v>Id1376</c:v>
                  </c:pt>
                  <c:pt idx="1376">
                    <c:v>Id1377</c:v>
                  </c:pt>
                  <c:pt idx="1377">
                    <c:v>Id1378</c:v>
                  </c:pt>
                  <c:pt idx="1378">
                    <c:v>Id1379</c:v>
                  </c:pt>
                  <c:pt idx="1379">
                    <c:v>Id1380</c:v>
                  </c:pt>
                  <c:pt idx="1380">
                    <c:v>Id1381</c:v>
                  </c:pt>
                  <c:pt idx="1381">
                    <c:v>Id1382</c:v>
                  </c:pt>
                  <c:pt idx="1382">
                    <c:v>Id1383</c:v>
                  </c:pt>
                  <c:pt idx="1383">
                    <c:v>Id1384</c:v>
                  </c:pt>
                  <c:pt idx="1384">
                    <c:v>Id1385</c:v>
                  </c:pt>
                  <c:pt idx="1385">
                    <c:v>Id1386</c:v>
                  </c:pt>
                  <c:pt idx="1386">
                    <c:v>Id1387</c:v>
                  </c:pt>
                  <c:pt idx="1387">
                    <c:v>Id1388</c:v>
                  </c:pt>
                  <c:pt idx="1388">
                    <c:v>Id1389</c:v>
                  </c:pt>
                  <c:pt idx="1389">
                    <c:v>Id1390</c:v>
                  </c:pt>
                  <c:pt idx="1390">
                    <c:v>Id1391</c:v>
                  </c:pt>
                  <c:pt idx="1391">
                    <c:v>Id1392</c:v>
                  </c:pt>
                  <c:pt idx="1392">
                    <c:v>Id1393</c:v>
                  </c:pt>
                  <c:pt idx="1393">
                    <c:v>Id1394</c:v>
                  </c:pt>
                  <c:pt idx="1394">
                    <c:v>Id1395</c:v>
                  </c:pt>
                  <c:pt idx="1395">
                    <c:v>Id1396</c:v>
                  </c:pt>
                  <c:pt idx="1396">
                    <c:v>Id1397</c:v>
                  </c:pt>
                  <c:pt idx="1397">
                    <c:v>Id1398</c:v>
                  </c:pt>
                  <c:pt idx="1398">
                    <c:v>Id1399</c:v>
                  </c:pt>
                  <c:pt idx="1399">
                    <c:v>Id1400</c:v>
                  </c:pt>
                  <c:pt idx="1400">
                    <c:v>Id1401</c:v>
                  </c:pt>
                  <c:pt idx="1401">
                    <c:v>Id1402</c:v>
                  </c:pt>
                  <c:pt idx="1402">
                    <c:v>Id1403</c:v>
                  </c:pt>
                  <c:pt idx="1403">
                    <c:v>Id1404</c:v>
                  </c:pt>
                  <c:pt idx="1404">
                    <c:v>Id1405</c:v>
                  </c:pt>
                  <c:pt idx="1405">
                    <c:v>Id1406</c:v>
                  </c:pt>
                  <c:pt idx="1406">
                    <c:v>Id1407</c:v>
                  </c:pt>
                  <c:pt idx="1407">
                    <c:v>Id1408</c:v>
                  </c:pt>
                  <c:pt idx="1408">
                    <c:v>Id1409</c:v>
                  </c:pt>
                  <c:pt idx="1409">
                    <c:v>Id1410</c:v>
                  </c:pt>
                  <c:pt idx="1410">
                    <c:v>Id1411</c:v>
                  </c:pt>
                  <c:pt idx="1411">
                    <c:v>Id1412</c:v>
                  </c:pt>
                  <c:pt idx="1412">
                    <c:v>Id1413</c:v>
                  </c:pt>
                  <c:pt idx="1413">
                    <c:v>Id1414</c:v>
                  </c:pt>
                  <c:pt idx="1414">
                    <c:v>Id1415</c:v>
                  </c:pt>
                  <c:pt idx="1415">
                    <c:v>Id1416</c:v>
                  </c:pt>
                  <c:pt idx="1416">
                    <c:v>Id1417</c:v>
                  </c:pt>
                  <c:pt idx="1417">
                    <c:v>Id1418</c:v>
                  </c:pt>
                  <c:pt idx="1418">
                    <c:v>Id1419</c:v>
                  </c:pt>
                  <c:pt idx="1419">
                    <c:v>Id1420</c:v>
                  </c:pt>
                  <c:pt idx="1420">
                    <c:v>Id1421</c:v>
                  </c:pt>
                  <c:pt idx="1421">
                    <c:v>Id1422</c:v>
                  </c:pt>
                  <c:pt idx="1422">
                    <c:v>Id1423</c:v>
                  </c:pt>
                  <c:pt idx="1423">
                    <c:v>Id1424</c:v>
                  </c:pt>
                  <c:pt idx="1424">
                    <c:v>Id1425</c:v>
                  </c:pt>
                  <c:pt idx="1425">
                    <c:v>Id1426</c:v>
                  </c:pt>
                  <c:pt idx="1426">
                    <c:v>Id1427</c:v>
                  </c:pt>
                  <c:pt idx="1427">
                    <c:v>Id1428</c:v>
                  </c:pt>
                  <c:pt idx="1428">
                    <c:v>Id1429</c:v>
                  </c:pt>
                  <c:pt idx="1429">
                    <c:v>Id1430</c:v>
                  </c:pt>
                  <c:pt idx="1430">
                    <c:v>Id1431</c:v>
                  </c:pt>
                  <c:pt idx="1431">
                    <c:v>Id1432</c:v>
                  </c:pt>
                  <c:pt idx="1432">
                    <c:v>Id1433</c:v>
                  </c:pt>
                  <c:pt idx="1433">
                    <c:v>Id1434</c:v>
                  </c:pt>
                  <c:pt idx="1434">
                    <c:v>Id1435</c:v>
                  </c:pt>
                  <c:pt idx="1435">
                    <c:v>Id1436</c:v>
                  </c:pt>
                  <c:pt idx="1436">
                    <c:v>Id1437</c:v>
                  </c:pt>
                  <c:pt idx="1437">
                    <c:v>Id1438</c:v>
                  </c:pt>
                  <c:pt idx="1438">
                    <c:v>Id1439</c:v>
                  </c:pt>
                  <c:pt idx="1439">
                    <c:v>Id1440</c:v>
                  </c:pt>
                  <c:pt idx="1440">
                    <c:v>Id1441</c:v>
                  </c:pt>
                  <c:pt idx="1441">
                    <c:v>Id1442</c:v>
                  </c:pt>
                  <c:pt idx="1442">
                    <c:v>Id1443</c:v>
                  </c:pt>
                  <c:pt idx="1443">
                    <c:v>Id1444</c:v>
                  </c:pt>
                  <c:pt idx="1444">
                    <c:v>Id1445</c:v>
                  </c:pt>
                  <c:pt idx="1445">
                    <c:v>Id1446</c:v>
                  </c:pt>
                  <c:pt idx="1446">
                    <c:v>Id1447</c:v>
                  </c:pt>
                  <c:pt idx="1447">
                    <c:v>Id1448</c:v>
                  </c:pt>
                  <c:pt idx="1448">
                    <c:v>Id1449</c:v>
                  </c:pt>
                  <c:pt idx="1449">
                    <c:v>Id1450</c:v>
                  </c:pt>
                  <c:pt idx="1450">
                    <c:v>Id1451</c:v>
                  </c:pt>
                  <c:pt idx="1451">
                    <c:v>Id1452</c:v>
                  </c:pt>
                  <c:pt idx="1452">
                    <c:v>Id1453</c:v>
                  </c:pt>
                  <c:pt idx="1453">
                    <c:v>Id1454</c:v>
                  </c:pt>
                  <c:pt idx="1454">
                    <c:v>Id1455</c:v>
                  </c:pt>
                  <c:pt idx="1455">
                    <c:v>Id1456</c:v>
                  </c:pt>
                  <c:pt idx="1456">
                    <c:v>Id1457</c:v>
                  </c:pt>
                  <c:pt idx="1457">
                    <c:v>Id1458</c:v>
                  </c:pt>
                  <c:pt idx="1458">
                    <c:v>Id1459</c:v>
                  </c:pt>
                  <c:pt idx="1459">
                    <c:v>Id1460</c:v>
                  </c:pt>
                  <c:pt idx="1460">
                    <c:v>Id1461</c:v>
                  </c:pt>
                  <c:pt idx="1461">
                    <c:v>Id1462</c:v>
                  </c:pt>
                  <c:pt idx="1462">
                    <c:v>Id1463</c:v>
                  </c:pt>
                  <c:pt idx="1463">
                    <c:v>Id1464</c:v>
                  </c:pt>
                  <c:pt idx="1464">
                    <c:v>Id1465</c:v>
                  </c:pt>
                  <c:pt idx="1465">
                    <c:v>Id1466</c:v>
                  </c:pt>
                  <c:pt idx="1466">
                    <c:v>Id1467</c:v>
                  </c:pt>
                  <c:pt idx="1467">
                    <c:v>Id1468</c:v>
                  </c:pt>
                  <c:pt idx="1468">
                    <c:v>Id1469</c:v>
                  </c:pt>
                  <c:pt idx="1469">
                    <c:v>Id1470</c:v>
                  </c:pt>
                  <c:pt idx="1470">
                    <c:v>Id1471</c:v>
                  </c:pt>
                  <c:pt idx="1471">
                    <c:v>Id1472</c:v>
                  </c:pt>
                  <c:pt idx="1472">
                    <c:v>Id1473</c:v>
                  </c:pt>
                  <c:pt idx="1473">
                    <c:v>Id1474</c:v>
                  </c:pt>
                  <c:pt idx="1474">
                    <c:v>Id1475</c:v>
                  </c:pt>
                  <c:pt idx="1475">
                    <c:v>Id1476</c:v>
                  </c:pt>
                  <c:pt idx="1476">
                    <c:v>Id1477</c:v>
                  </c:pt>
                  <c:pt idx="1477">
                    <c:v>Id1478</c:v>
                  </c:pt>
                  <c:pt idx="1478">
                    <c:v>Id1479</c:v>
                  </c:pt>
                  <c:pt idx="1479">
                    <c:v>Id1480</c:v>
                  </c:pt>
                  <c:pt idx="1480">
                    <c:v>Id1481</c:v>
                  </c:pt>
                  <c:pt idx="1481">
                    <c:v>Id1482</c:v>
                  </c:pt>
                  <c:pt idx="1482">
                    <c:v>Id1483</c:v>
                  </c:pt>
                  <c:pt idx="1483">
                    <c:v>Id1484</c:v>
                  </c:pt>
                  <c:pt idx="1484">
                    <c:v>Id1485</c:v>
                  </c:pt>
                  <c:pt idx="1485">
                    <c:v>Id1486</c:v>
                  </c:pt>
                  <c:pt idx="1486">
                    <c:v>Id1487</c:v>
                  </c:pt>
                  <c:pt idx="1487">
                    <c:v>Id1488</c:v>
                  </c:pt>
                  <c:pt idx="1488">
                    <c:v>Id1489</c:v>
                  </c:pt>
                  <c:pt idx="1489">
                    <c:v>Id1490</c:v>
                  </c:pt>
                  <c:pt idx="1490">
                    <c:v>Id1491</c:v>
                  </c:pt>
                  <c:pt idx="1491">
                    <c:v>Id1492</c:v>
                  </c:pt>
                  <c:pt idx="1492">
                    <c:v>Id1493</c:v>
                  </c:pt>
                  <c:pt idx="1493">
                    <c:v>Id1494</c:v>
                  </c:pt>
                  <c:pt idx="1494">
                    <c:v>Id1495</c:v>
                  </c:pt>
                  <c:pt idx="1495">
                    <c:v>Id1496</c:v>
                  </c:pt>
                  <c:pt idx="1496">
                    <c:v>Id1497</c:v>
                  </c:pt>
                  <c:pt idx="1497">
                    <c:v>Id1498</c:v>
                  </c:pt>
                  <c:pt idx="1498">
                    <c:v>Id1499</c:v>
                  </c:pt>
                  <c:pt idx="1499">
                    <c:v>Id1500</c:v>
                  </c:pt>
                  <c:pt idx="1500">
                    <c:v>Id1501</c:v>
                  </c:pt>
                  <c:pt idx="1501">
                    <c:v>Id1502</c:v>
                  </c:pt>
                  <c:pt idx="1502">
                    <c:v>Id1503</c:v>
                  </c:pt>
                  <c:pt idx="1503">
                    <c:v>Id1504</c:v>
                  </c:pt>
                  <c:pt idx="1504">
                    <c:v>Id1505</c:v>
                  </c:pt>
                  <c:pt idx="1505">
                    <c:v>Id1506</c:v>
                  </c:pt>
                  <c:pt idx="1506">
                    <c:v>Id1507</c:v>
                  </c:pt>
                  <c:pt idx="1507">
                    <c:v>Id1508</c:v>
                  </c:pt>
                  <c:pt idx="1508">
                    <c:v>Id1509</c:v>
                  </c:pt>
                  <c:pt idx="1509">
                    <c:v>Id1510</c:v>
                  </c:pt>
                  <c:pt idx="1510">
                    <c:v>Id1511</c:v>
                  </c:pt>
                  <c:pt idx="1511">
                    <c:v>Id1512</c:v>
                  </c:pt>
                  <c:pt idx="1512">
                    <c:v>Id1513</c:v>
                  </c:pt>
                  <c:pt idx="1513">
                    <c:v>Id1514</c:v>
                  </c:pt>
                  <c:pt idx="1514">
                    <c:v>Id1515</c:v>
                  </c:pt>
                  <c:pt idx="1515">
                    <c:v>Id1516</c:v>
                  </c:pt>
                  <c:pt idx="1516">
                    <c:v>Id1517</c:v>
                  </c:pt>
                  <c:pt idx="1517">
                    <c:v>Id1518</c:v>
                  </c:pt>
                  <c:pt idx="1518">
                    <c:v>Id1519</c:v>
                  </c:pt>
                  <c:pt idx="1519">
                    <c:v>Id1520</c:v>
                  </c:pt>
                  <c:pt idx="1520">
                    <c:v>Id1521</c:v>
                  </c:pt>
                  <c:pt idx="1521">
                    <c:v>Id1522</c:v>
                  </c:pt>
                  <c:pt idx="1522">
                    <c:v>Id1523</c:v>
                  </c:pt>
                  <c:pt idx="1523">
                    <c:v>Id1524</c:v>
                  </c:pt>
                  <c:pt idx="1524">
                    <c:v>Id1525</c:v>
                  </c:pt>
                  <c:pt idx="1525">
                    <c:v>Id1526</c:v>
                  </c:pt>
                  <c:pt idx="1526">
                    <c:v>Id1527</c:v>
                  </c:pt>
                  <c:pt idx="1527">
                    <c:v>Id1528</c:v>
                  </c:pt>
                  <c:pt idx="1528">
                    <c:v>Id1529</c:v>
                  </c:pt>
                  <c:pt idx="1529">
                    <c:v>Id1530</c:v>
                  </c:pt>
                  <c:pt idx="1530">
                    <c:v>Id1531</c:v>
                  </c:pt>
                  <c:pt idx="1531">
                    <c:v>Id1532</c:v>
                  </c:pt>
                  <c:pt idx="1532">
                    <c:v>Id1533</c:v>
                  </c:pt>
                  <c:pt idx="1533">
                    <c:v>Id1534</c:v>
                  </c:pt>
                  <c:pt idx="1534">
                    <c:v>Id1535</c:v>
                  </c:pt>
                  <c:pt idx="1535">
                    <c:v>Id1536</c:v>
                  </c:pt>
                  <c:pt idx="1536">
                    <c:v>Id1537</c:v>
                  </c:pt>
                  <c:pt idx="1537">
                    <c:v>Id1538</c:v>
                  </c:pt>
                  <c:pt idx="1538">
                    <c:v>Id1539</c:v>
                  </c:pt>
                  <c:pt idx="1539">
                    <c:v>Id1540</c:v>
                  </c:pt>
                  <c:pt idx="1540">
                    <c:v>Id1541</c:v>
                  </c:pt>
                  <c:pt idx="1541">
                    <c:v>Id1542</c:v>
                  </c:pt>
                  <c:pt idx="1542">
                    <c:v>Id1543</c:v>
                  </c:pt>
                  <c:pt idx="1543">
                    <c:v>Id1544</c:v>
                  </c:pt>
                  <c:pt idx="1544">
                    <c:v>Id1545</c:v>
                  </c:pt>
                  <c:pt idx="1545">
                    <c:v>Id1546</c:v>
                  </c:pt>
                  <c:pt idx="1546">
                    <c:v>Id1547</c:v>
                  </c:pt>
                  <c:pt idx="1547">
                    <c:v>Id1548</c:v>
                  </c:pt>
                  <c:pt idx="1548">
                    <c:v>Id1549</c:v>
                  </c:pt>
                  <c:pt idx="1549">
                    <c:v>Id1550</c:v>
                  </c:pt>
                  <c:pt idx="1550">
                    <c:v>Id1551</c:v>
                  </c:pt>
                  <c:pt idx="1551">
                    <c:v>Id1552</c:v>
                  </c:pt>
                  <c:pt idx="1552">
                    <c:v>Id1553</c:v>
                  </c:pt>
                  <c:pt idx="1553">
                    <c:v>Id1554</c:v>
                  </c:pt>
                  <c:pt idx="1554">
                    <c:v>Id1555</c:v>
                  </c:pt>
                  <c:pt idx="1555">
                    <c:v>Id1556</c:v>
                  </c:pt>
                  <c:pt idx="1556">
                    <c:v>Id1557</c:v>
                  </c:pt>
                  <c:pt idx="1557">
                    <c:v>Id1558</c:v>
                  </c:pt>
                  <c:pt idx="1558">
                    <c:v>Id1559</c:v>
                  </c:pt>
                  <c:pt idx="1559">
                    <c:v>Id1560</c:v>
                  </c:pt>
                  <c:pt idx="1560">
                    <c:v>Id1561</c:v>
                  </c:pt>
                  <c:pt idx="1561">
                    <c:v>Id1562</c:v>
                  </c:pt>
                  <c:pt idx="1562">
                    <c:v>Id1563</c:v>
                  </c:pt>
                  <c:pt idx="1563">
                    <c:v>Id1564</c:v>
                  </c:pt>
                  <c:pt idx="1564">
                    <c:v>Id1565</c:v>
                  </c:pt>
                  <c:pt idx="1565">
                    <c:v>Id1566</c:v>
                  </c:pt>
                  <c:pt idx="1566">
                    <c:v>Id1567</c:v>
                  </c:pt>
                  <c:pt idx="1567">
                    <c:v>Id1568</c:v>
                  </c:pt>
                  <c:pt idx="1568">
                    <c:v>Id1569</c:v>
                  </c:pt>
                  <c:pt idx="1569">
                    <c:v>Id1570</c:v>
                  </c:pt>
                  <c:pt idx="1570">
                    <c:v>Id1571</c:v>
                  </c:pt>
                  <c:pt idx="1571">
                    <c:v>Id1572</c:v>
                  </c:pt>
                  <c:pt idx="1572">
                    <c:v>Id1573</c:v>
                  </c:pt>
                  <c:pt idx="1573">
                    <c:v>Id1574</c:v>
                  </c:pt>
                  <c:pt idx="1574">
                    <c:v>Id1575</c:v>
                  </c:pt>
                  <c:pt idx="1575">
                    <c:v>Id1576</c:v>
                  </c:pt>
                  <c:pt idx="1576">
                    <c:v>Id1577</c:v>
                  </c:pt>
                  <c:pt idx="1577">
                    <c:v>Id1578</c:v>
                  </c:pt>
                  <c:pt idx="1578">
                    <c:v>Id1579</c:v>
                  </c:pt>
                  <c:pt idx="1579">
                    <c:v>Id1580</c:v>
                  </c:pt>
                  <c:pt idx="1580">
                    <c:v>Id1581</c:v>
                  </c:pt>
                  <c:pt idx="1581">
                    <c:v>Id1582</c:v>
                  </c:pt>
                  <c:pt idx="1582">
                    <c:v>Id1583</c:v>
                  </c:pt>
                  <c:pt idx="1583">
                    <c:v>Id1584</c:v>
                  </c:pt>
                  <c:pt idx="1584">
                    <c:v>Id1585</c:v>
                  </c:pt>
                  <c:pt idx="1585">
                    <c:v>Id1586</c:v>
                  </c:pt>
                  <c:pt idx="1586">
                    <c:v>Id1587</c:v>
                  </c:pt>
                  <c:pt idx="1587">
                    <c:v>Id1588</c:v>
                  </c:pt>
                  <c:pt idx="1588">
                    <c:v>Id1589</c:v>
                  </c:pt>
                  <c:pt idx="1589">
                    <c:v>Id1590</c:v>
                  </c:pt>
                  <c:pt idx="1590">
                    <c:v>Id1591</c:v>
                  </c:pt>
                  <c:pt idx="1591">
                    <c:v>Id1592</c:v>
                  </c:pt>
                  <c:pt idx="1592">
                    <c:v>Id1593</c:v>
                  </c:pt>
                  <c:pt idx="1593">
                    <c:v>Id1594</c:v>
                  </c:pt>
                  <c:pt idx="1594">
                    <c:v>Id1595</c:v>
                  </c:pt>
                  <c:pt idx="1595">
                    <c:v>Id1596</c:v>
                  </c:pt>
                  <c:pt idx="1596">
                    <c:v>Id1597</c:v>
                  </c:pt>
                  <c:pt idx="1597">
                    <c:v>Id1598</c:v>
                  </c:pt>
                  <c:pt idx="1598">
                    <c:v>Id1599</c:v>
                  </c:pt>
                  <c:pt idx="1599">
                    <c:v>Id1600</c:v>
                  </c:pt>
                  <c:pt idx="1600">
                    <c:v>Id1601</c:v>
                  </c:pt>
                  <c:pt idx="1601">
                    <c:v>Id1602</c:v>
                  </c:pt>
                  <c:pt idx="1602">
                    <c:v>Id1603</c:v>
                  </c:pt>
                  <c:pt idx="1603">
                    <c:v>Id1604</c:v>
                  </c:pt>
                  <c:pt idx="1604">
                    <c:v>Id1605</c:v>
                  </c:pt>
                  <c:pt idx="1605">
                    <c:v>Id1606</c:v>
                  </c:pt>
                  <c:pt idx="1606">
                    <c:v>Id1607</c:v>
                  </c:pt>
                  <c:pt idx="1607">
                    <c:v>Id1608</c:v>
                  </c:pt>
                  <c:pt idx="1608">
                    <c:v>Id1609</c:v>
                  </c:pt>
                  <c:pt idx="1609">
                    <c:v>Id1610</c:v>
                  </c:pt>
                  <c:pt idx="1610">
                    <c:v>Id1611</c:v>
                  </c:pt>
                  <c:pt idx="1611">
                    <c:v>Id1612</c:v>
                  </c:pt>
                  <c:pt idx="1612">
                    <c:v>Id1613</c:v>
                  </c:pt>
                  <c:pt idx="1613">
                    <c:v>Id1614</c:v>
                  </c:pt>
                  <c:pt idx="1614">
                    <c:v>Id1615</c:v>
                  </c:pt>
                  <c:pt idx="1615">
                    <c:v>Id1616</c:v>
                  </c:pt>
                  <c:pt idx="1616">
                    <c:v>Id1617</c:v>
                  </c:pt>
                  <c:pt idx="1617">
                    <c:v>Id1618</c:v>
                  </c:pt>
                  <c:pt idx="1618">
                    <c:v>Id1619</c:v>
                  </c:pt>
                  <c:pt idx="1619">
                    <c:v>Id1620</c:v>
                  </c:pt>
                  <c:pt idx="1620">
                    <c:v>Id1621</c:v>
                  </c:pt>
                  <c:pt idx="1621">
                    <c:v>Id1622</c:v>
                  </c:pt>
                  <c:pt idx="1622">
                    <c:v>Id1623</c:v>
                  </c:pt>
                  <c:pt idx="1623">
                    <c:v>Id1624</c:v>
                  </c:pt>
                  <c:pt idx="1624">
                    <c:v>Id1625</c:v>
                  </c:pt>
                  <c:pt idx="1625">
                    <c:v>Id1626</c:v>
                  </c:pt>
                  <c:pt idx="1626">
                    <c:v>Id1627</c:v>
                  </c:pt>
                  <c:pt idx="1627">
                    <c:v>Id1628</c:v>
                  </c:pt>
                  <c:pt idx="1628">
                    <c:v>Id1629</c:v>
                  </c:pt>
                  <c:pt idx="1629">
                    <c:v>Id1630</c:v>
                  </c:pt>
                  <c:pt idx="1630">
                    <c:v>Id1631</c:v>
                  </c:pt>
                  <c:pt idx="1631">
                    <c:v>Id1632</c:v>
                  </c:pt>
                  <c:pt idx="1632">
                    <c:v>Id1633</c:v>
                  </c:pt>
                  <c:pt idx="1633">
                    <c:v>Id1634</c:v>
                  </c:pt>
                  <c:pt idx="1634">
                    <c:v>Id1635</c:v>
                  </c:pt>
                  <c:pt idx="1635">
                    <c:v>Id1636</c:v>
                  </c:pt>
                  <c:pt idx="1636">
                    <c:v>Id1637</c:v>
                  </c:pt>
                  <c:pt idx="1637">
                    <c:v>Id1638</c:v>
                  </c:pt>
                  <c:pt idx="1638">
                    <c:v>Id1639</c:v>
                  </c:pt>
                  <c:pt idx="1639">
                    <c:v>Id1640</c:v>
                  </c:pt>
                  <c:pt idx="1640">
                    <c:v>Id1641</c:v>
                  </c:pt>
                  <c:pt idx="1641">
                    <c:v>Id1642</c:v>
                  </c:pt>
                  <c:pt idx="1642">
                    <c:v>Id1643</c:v>
                  </c:pt>
                  <c:pt idx="1643">
                    <c:v>Id1644</c:v>
                  </c:pt>
                  <c:pt idx="1644">
                    <c:v>Id1645</c:v>
                  </c:pt>
                  <c:pt idx="1645">
                    <c:v>Id1646</c:v>
                  </c:pt>
                  <c:pt idx="1646">
                    <c:v>Id1647</c:v>
                  </c:pt>
                  <c:pt idx="1647">
                    <c:v>Id1648</c:v>
                  </c:pt>
                  <c:pt idx="1648">
                    <c:v>Id1649</c:v>
                  </c:pt>
                  <c:pt idx="1649">
                    <c:v>Id1650</c:v>
                  </c:pt>
                  <c:pt idx="1650">
                    <c:v>Id1651</c:v>
                  </c:pt>
                  <c:pt idx="1651">
                    <c:v>Id1652</c:v>
                  </c:pt>
                  <c:pt idx="1652">
                    <c:v>Id1653</c:v>
                  </c:pt>
                  <c:pt idx="1653">
                    <c:v>Id1654</c:v>
                  </c:pt>
                  <c:pt idx="1654">
                    <c:v>Id1655</c:v>
                  </c:pt>
                  <c:pt idx="1655">
                    <c:v>Id1656</c:v>
                  </c:pt>
                  <c:pt idx="1656">
                    <c:v>Id1657</c:v>
                  </c:pt>
                  <c:pt idx="1657">
                    <c:v>Id1658</c:v>
                  </c:pt>
                  <c:pt idx="1658">
                    <c:v>Id1659</c:v>
                  </c:pt>
                  <c:pt idx="1659">
                    <c:v>Id1660</c:v>
                  </c:pt>
                  <c:pt idx="1660">
                    <c:v>Id1661</c:v>
                  </c:pt>
                  <c:pt idx="1661">
                    <c:v>Id1662</c:v>
                  </c:pt>
                  <c:pt idx="1662">
                    <c:v>Id1663</c:v>
                  </c:pt>
                  <c:pt idx="1663">
                    <c:v>Id1664</c:v>
                  </c:pt>
                  <c:pt idx="1664">
                    <c:v>Id1665</c:v>
                  </c:pt>
                  <c:pt idx="1665">
                    <c:v>Id1666</c:v>
                  </c:pt>
                  <c:pt idx="1666">
                    <c:v>Id1667</c:v>
                  </c:pt>
                  <c:pt idx="1667">
                    <c:v>Id1668</c:v>
                  </c:pt>
                  <c:pt idx="1668">
                    <c:v>Id1669</c:v>
                  </c:pt>
                  <c:pt idx="1669">
                    <c:v>Id1670</c:v>
                  </c:pt>
                  <c:pt idx="1670">
                    <c:v>Id1671</c:v>
                  </c:pt>
                  <c:pt idx="1671">
                    <c:v>Id1672</c:v>
                  </c:pt>
                  <c:pt idx="1672">
                    <c:v>Id1673</c:v>
                  </c:pt>
                  <c:pt idx="1673">
                    <c:v>Id1674</c:v>
                  </c:pt>
                  <c:pt idx="1674">
                    <c:v>Id1675</c:v>
                  </c:pt>
                  <c:pt idx="1675">
                    <c:v>Id1676</c:v>
                  </c:pt>
                  <c:pt idx="1676">
                    <c:v>Id1677</c:v>
                  </c:pt>
                  <c:pt idx="1677">
                    <c:v>Id1678</c:v>
                  </c:pt>
                  <c:pt idx="1678">
                    <c:v>Id1679</c:v>
                  </c:pt>
                  <c:pt idx="1679">
                    <c:v>Id1680</c:v>
                  </c:pt>
                  <c:pt idx="1680">
                    <c:v>Id1681</c:v>
                  </c:pt>
                  <c:pt idx="1681">
                    <c:v>Id1682</c:v>
                  </c:pt>
                  <c:pt idx="1682">
                    <c:v>Id1683</c:v>
                  </c:pt>
                  <c:pt idx="1683">
                    <c:v>Id1684</c:v>
                  </c:pt>
                  <c:pt idx="1684">
                    <c:v>Id1685</c:v>
                  </c:pt>
                  <c:pt idx="1685">
                    <c:v>Id1686</c:v>
                  </c:pt>
                  <c:pt idx="1686">
                    <c:v>Id1687</c:v>
                  </c:pt>
                  <c:pt idx="1687">
                    <c:v>Id1688</c:v>
                  </c:pt>
                  <c:pt idx="1688">
                    <c:v>Id1689</c:v>
                  </c:pt>
                  <c:pt idx="1689">
                    <c:v>Id1690</c:v>
                  </c:pt>
                  <c:pt idx="1690">
                    <c:v>Id1691</c:v>
                  </c:pt>
                  <c:pt idx="1691">
                    <c:v>Id1692</c:v>
                  </c:pt>
                  <c:pt idx="1692">
                    <c:v>Id1693</c:v>
                  </c:pt>
                  <c:pt idx="1693">
                    <c:v>Id1694</c:v>
                  </c:pt>
                  <c:pt idx="1694">
                    <c:v>Id1695</c:v>
                  </c:pt>
                  <c:pt idx="1695">
                    <c:v>Id1696</c:v>
                  </c:pt>
                  <c:pt idx="1696">
                    <c:v>Id1697</c:v>
                  </c:pt>
                  <c:pt idx="1697">
                    <c:v>Id1698</c:v>
                  </c:pt>
                  <c:pt idx="1698">
                    <c:v>Id1699</c:v>
                  </c:pt>
                  <c:pt idx="1699">
                    <c:v>Id1700</c:v>
                  </c:pt>
                  <c:pt idx="1700">
                    <c:v>Id1701</c:v>
                  </c:pt>
                  <c:pt idx="1701">
                    <c:v>Id1702</c:v>
                  </c:pt>
                  <c:pt idx="1702">
                    <c:v>Id1703</c:v>
                  </c:pt>
                  <c:pt idx="1703">
                    <c:v>Id1704</c:v>
                  </c:pt>
                  <c:pt idx="1704">
                    <c:v>Id1705</c:v>
                  </c:pt>
                  <c:pt idx="1705">
                    <c:v>Id1706</c:v>
                  </c:pt>
                  <c:pt idx="1706">
                    <c:v>Id1707</c:v>
                  </c:pt>
                  <c:pt idx="1707">
                    <c:v>Id1708</c:v>
                  </c:pt>
                  <c:pt idx="1708">
                    <c:v>Id1709</c:v>
                  </c:pt>
                  <c:pt idx="1709">
                    <c:v>Id1710</c:v>
                  </c:pt>
                  <c:pt idx="1710">
                    <c:v>Id1711</c:v>
                  </c:pt>
                  <c:pt idx="1711">
                    <c:v>Id1712</c:v>
                  </c:pt>
                  <c:pt idx="1712">
                    <c:v>Id1713</c:v>
                  </c:pt>
                  <c:pt idx="1713">
                    <c:v>Id1714</c:v>
                  </c:pt>
                  <c:pt idx="1714">
                    <c:v>Id1715</c:v>
                  </c:pt>
                  <c:pt idx="1715">
                    <c:v>Id1716</c:v>
                  </c:pt>
                  <c:pt idx="1716">
                    <c:v>Id1717</c:v>
                  </c:pt>
                  <c:pt idx="1717">
                    <c:v>Id1718</c:v>
                  </c:pt>
                  <c:pt idx="1718">
                    <c:v>Id1719</c:v>
                  </c:pt>
                  <c:pt idx="1719">
                    <c:v>Id1720</c:v>
                  </c:pt>
                  <c:pt idx="1720">
                    <c:v>Id1721</c:v>
                  </c:pt>
                  <c:pt idx="1721">
                    <c:v>Id1722</c:v>
                  </c:pt>
                  <c:pt idx="1722">
                    <c:v>Id1723</c:v>
                  </c:pt>
                  <c:pt idx="1723">
                    <c:v>Id1724</c:v>
                  </c:pt>
                  <c:pt idx="1724">
                    <c:v>Id1725</c:v>
                  </c:pt>
                  <c:pt idx="1725">
                    <c:v>Id1726</c:v>
                  </c:pt>
                  <c:pt idx="1726">
                    <c:v>Id1727</c:v>
                  </c:pt>
                  <c:pt idx="1727">
                    <c:v>Id1728</c:v>
                  </c:pt>
                  <c:pt idx="1728">
                    <c:v>Id1729</c:v>
                  </c:pt>
                  <c:pt idx="1729">
                    <c:v>Id1730</c:v>
                  </c:pt>
                  <c:pt idx="1730">
                    <c:v>Id1731</c:v>
                  </c:pt>
                  <c:pt idx="1731">
                    <c:v>Id1732</c:v>
                  </c:pt>
                  <c:pt idx="1732">
                    <c:v>Id1733</c:v>
                  </c:pt>
                  <c:pt idx="1733">
                    <c:v>Id1734</c:v>
                  </c:pt>
                  <c:pt idx="1734">
                    <c:v>Id1735</c:v>
                  </c:pt>
                  <c:pt idx="1735">
                    <c:v>Id1736</c:v>
                  </c:pt>
                  <c:pt idx="1736">
                    <c:v>Id1737</c:v>
                  </c:pt>
                  <c:pt idx="1737">
                    <c:v>Id1738</c:v>
                  </c:pt>
                  <c:pt idx="1738">
                    <c:v>Id1739</c:v>
                  </c:pt>
                  <c:pt idx="1739">
                    <c:v>Id1740</c:v>
                  </c:pt>
                  <c:pt idx="1740">
                    <c:v>Id1741</c:v>
                  </c:pt>
                  <c:pt idx="1741">
                    <c:v>Id1742</c:v>
                  </c:pt>
                  <c:pt idx="1742">
                    <c:v>Id1743</c:v>
                  </c:pt>
                  <c:pt idx="1743">
                    <c:v>Id1744</c:v>
                  </c:pt>
                  <c:pt idx="1744">
                    <c:v>Id1745</c:v>
                  </c:pt>
                  <c:pt idx="1745">
                    <c:v>Id1746</c:v>
                  </c:pt>
                  <c:pt idx="1746">
                    <c:v>Id1747</c:v>
                  </c:pt>
                  <c:pt idx="1747">
                    <c:v>Id1748</c:v>
                  </c:pt>
                  <c:pt idx="1748">
                    <c:v>Id1749</c:v>
                  </c:pt>
                  <c:pt idx="1749">
                    <c:v>Id1750</c:v>
                  </c:pt>
                  <c:pt idx="1750">
                    <c:v>Id1751</c:v>
                  </c:pt>
                  <c:pt idx="1751">
                    <c:v>Id1752</c:v>
                  </c:pt>
                  <c:pt idx="1752">
                    <c:v>Id1753</c:v>
                  </c:pt>
                  <c:pt idx="1753">
                    <c:v>Id1754</c:v>
                  </c:pt>
                  <c:pt idx="1754">
                    <c:v>Id1755</c:v>
                  </c:pt>
                  <c:pt idx="1755">
                    <c:v>Id1756</c:v>
                  </c:pt>
                  <c:pt idx="1756">
                    <c:v>Id1757</c:v>
                  </c:pt>
                  <c:pt idx="1757">
                    <c:v>Id1758</c:v>
                  </c:pt>
                  <c:pt idx="1758">
                    <c:v>Id1759</c:v>
                  </c:pt>
                  <c:pt idx="1759">
                    <c:v>Id1760</c:v>
                  </c:pt>
                  <c:pt idx="1760">
                    <c:v>Id1761</c:v>
                  </c:pt>
                  <c:pt idx="1761">
                    <c:v>Id1762</c:v>
                  </c:pt>
                  <c:pt idx="1762">
                    <c:v>Id1763</c:v>
                  </c:pt>
                  <c:pt idx="1763">
                    <c:v>Id1764</c:v>
                  </c:pt>
                  <c:pt idx="1764">
                    <c:v>Id1765</c:v>
                  </c:pt>
                  <c:pt idx="1765">
                    <c:v>Id1766</c:v>
                  </c:pt>
                  <c:pt idx="1766">
                    <c:v>Id1767</c:v>
                  </c:pt>
                  <c:pt idx="1767">
                    <c:v>Id1768</c:v>
                  </c:pt>
                  <c:pt idx="1768">
                    <c:v>Id1769</c:v>
                  </c:pt>
                  <c:pt idx="1769">
                    <c:v>Id1770</c:v>
                  </c:pt>
                  <c:pt idx="1770">
                    <c:v>Id1771</c:v>
                  </c:pt>
                  <c:pt idx="1771">
                    <c:v>Id1772</c:v>
                  </c:pt>
                  <c:pt idx="1772">
                    <c:v>Id1773</c:v>
                  </c:pt>
                  <c:pt idx="1773">
                    <c:v>Id1774</c:v>
                  </c:pt>
                  <c:pt idx="1774">
                    <c:v>Id1775</c:v>
                  </c:pt>
                  <c:pt idx="1775">
                    <c:v>Id1776</c:v>
                  </c:pt>
                  <c:pt idx="1776">
                    <c:v>Id1777</c:v>
                  </c:pt>
                  <c:pt idx="1777">
                    <c:v>Id1778</c:v>
                  </c:pt>
                  <c:pt idx="1778">
                    <c:v>Id1779</c:v>
                  </c:pt>
                  <c:pt idx="1779">
                    <c:v>Id1780</c:v>
                  </c:pt>
                  <c:pt idx="1780">
                    <c:v>Id1781</c:v>
                  </c:pt>
                  <c:pt idx="1781">
                    <c:v>Id1782</c:v>
                  </c:pt>
                  <c:pt idx="1782">
                    <c:v>Id1783</c:v>
                  </c:pt>
                  <c:pt idx="1783">
                    <c:v>Id1784</c:v>
                  </c:pt>
                  <c:pt idx="1784">
                    <c:v>Id1785</c:v>
                  </c:pt>
                  <c:pt idx="1785">
                    <c:v>Id1786</c:v>
                  </c:pt>
                  <c:pt idx="1786">
                    <c:v>Id1787</c:v>
                  </c:pt>
                  <c:pt idx="1787">
                    <c:v>Id1788</c:v>
                  </c:pt>
                  <c:pt idx="1788">
                    <c:v>Id1789</c:v>
                  </c:pt>
                  <c:pt idx="1789">
                    <c:v>Id1790</c:v>
                  </c:pt>
                  <c:pt idx="1790">
                    <c:v>Id1791</c:v>
                  </c:pt>
                  <c:pt idx="1791">
                    <c:v>Id1792</c:v>
                  </c:pt>
                  <c:pt idx="1792">
                    <c:v>Id1793</c:v>
                  </c:pt>
                  <c:pt idx="1793">
                    <c:v>Id1794</c:v>
                  </c:pt>
                  <c:pt idx="1794">
                    <c:v>Id1795</c:v>
                  </c:pt>
                  <c:pt idx="1795">
                    <c:v>Id1796</c:v>
                  </c:pt>
                  <c:pt idx="1796">
                    <c:v>Id1797</c:v>
                  </c:pt>
                  <c:pt idx="1797">
                    <c:v>Id1798</c:v>
                  </c:pt>
                  <c:pt idx="1798">
                    <c:v>Id1799</c:v>
                  </c:pt>
                  <c:pt idx="1799">
                    <c:v>Id1800</c:v>
                  </c:pt>
                  <c:pt idx="1800">
                    <c:v>Id1801</c:v>
                  </c:pt>
                  <c:pt idx="1801">
                    <c:v>Id1802</c:v>
                  </c:pt>
                  <c:pt idx="1802">
                    <c:v>Id1803</c:v>
                  </c:pt>
                  <c:pt idx="1803">
                    <c:v>Id1804</c:v>
                  </c:pt>
                  <c:pt idx="1804">
                    <c:v>Id1805</c:v>
                  </c:pt>
                  <c:pt idx="1805">
                    <c:v>Id1806</c:v>
                  </c:pt>
                  <c:pt idx="1806">
                    <c:v>Id1807</c:v>
                  </c:pt>
                  <c:pt idx="1807">
                    <c:v>Id1808</c:v>
                  </c:pt>
                  <c:pt idx="1808">
                    <c:v>Id1809</c:v>
                  </c:pt>
                  <c:pt idx="1809">
                    <c:v>Id1810</c:v>
                  </c:pt>
                  <c:pt idx="1810">
                    <c:v>Id1811</c:v>
                  </c:pt>
                  <c:pt idx="1811">
                    <c:v>Id1812</c:v>
                  </c:pt>
                  <c:pt idx="1812">
                    <c:v>Id1813</c:v>
                  </c:pt>
                  <c:pt idx="1813">
                    <c:v>Id1814</c:v>
                  </c:pt>
                  <c:pt idx="1814">
                    <c:v>Id1815</c:v>
                  </c:pt>
                  <c:pt idx="1815">
                    <c:v>Id1816</c:v>
                  </c:pt>
                  <c:pt idx="1816">
                    <c:v>Id1817</c:v>
                  </c:pt>
                  <c:pt idx="1817">
                    <c:v>Id1818</c:v>
                  </c:pt>
                  <c:pt idx="1818">
                    <c:v>Id1819</c:v>
                  </c:pt>
                  <c:pt idx="1819">
                    <c:v>Id1820</c:v>
                  </c:pt>
                  <c:pt idx="1820">
                    <c:v>Id1821</c:v>
                  </c:pt>
                  <c:pt idx="1821">
                    <c:v>Id1822</c:v>
                  </c:pt>
                  <c:pt idx="1822">
                    <c:v>Id1823</c:v>
                  </c:pt>
                  <c:pt idx="1823">
                    <c:v>Id1824</c:v>
                  </c:pt>
                  <c:pt idx="1824">
                    <c:v>Id1825</c:v>
                  </c:pt>
                  <c:pt idx="1825">
                    <c:v>Id1826</c:v>
                  </c:pt>
                  <c:pt idx="1826">
                    <c:v>Id1827</c:v>
                  </c:pt>
                  <c:pt idx="1827">
                    <c:v>Id1828</c:v>
                  </c:pt>
                  <c:pt idx="1828">
                    <c:v>Id1829</c:v>
                  </c:pt>
                  <c:pt idx="1829">
                    <c:v>Id1830</c:v>
                  </c:pt>
                  <c:pt idx="1830">
                    <c:v>Id1831</c:v>
                  </c:pt>
                  <c:pt idx="1831">
                    <c:v>Id1832</c:v>
                  </c:pt>
                  <c:pt idx="1832">
                    <c:v>Id1833</c:v>
                  </c:pt>
                  <c:pt idx="1833">
                    <c:v>Id1834</c:v>
                  </c:pt>
                  <c:pt idx="1834">
                    <c:v>Id1835</c:v>
                  </c:pt>
                  <c:pt idx="1835">
                    <c:v>Id1836</c:v>
                  </c:pt>
                  <c:pt idx="1836">
                    <c:v>Id1837</c:v>
                  </c:pt>
                  <c:pt idx="1837">
                    <c:v>Id1838</c:v>
                  </c:pt>
                  <c:pt idx="1838">
                    <c:v>Id1839</c:v>
                  </c:pt>
                  <c:pt idx="1839">
                    <c:v>Id1840</c:v>
                  </c:pt>
                  <c:pt idx="1840">
                    <c:v>Id1841</c:v>
                  </c:pt>
                  <c:pt idx="1841">
                    <c:v>Id1842</c:v>
                  </c:pt>
                  <c:pt idx="1842">
                    <c:v>Id1843</c:v>
                  </c:pt>
                  <c:pt idx="1843">
                    <c:v>Id1844</c:v>
                  </c:pt>
                  <c:pt idx="1844">
                    <c:v>Id1845</c:v>
                  </c:pt>
                  <c:pt idx="1845">
                    <c:v>Id1846</c:v>
                  </c:pt>
                  <c:pt idx="1846">
                    <c:v>Id1847</c:v>
                  </c:pt>
                  <c:pt idx="1847">
                    <c:v>Id1848</c:v>
                  </c:pt>
                  <c:pt idx="1848">
                    <c:v>Id1849</c:v>
                  </c:pt>
                  <c:pt idx="1849">
                    <c:v>Id1850</c:v>
                  </c:pt>
                  <c:pt idx="1850">
                    <c:v>Id1851</c:v>
                  </c:pt>
                  <c:pt idx="1851">
                    <c:v>Id1852</c:v>
                  </c:pt>
                  <c:pt idx="1852">
                    <c:v>Id1853</c:v>
                  </c:pt>
                  <c:pt idx="1853">
                    <c:v>Id1854</c:v>
                  </c:pt>
                  <c:pt idx="1854">
                    <c:v>Id1855</c:v>
                  </c:pt>
                  <c:pt idx="1855">
                    <c:v>Id1856</c:v>
                  </c:pt>
                  <c:pt idx="1856">
                    <c:v>Id1857</c:v>
                  </c:pt>
                  <c:pt idx="1857">
                    <c:v>Id1858</c:v>
                  </c:pt>
                  <c:pt idx="1858">
                    <c:v>Id1859</c:v>
                  </c:pt>
                  <c:pt idx="1859">
                    <c:v>Id1860</c:v>
                  </c:pt>
                  <c:pt idx="1860">
                    <c:v>Id1861</c:v>
                  </c:pt>
                  <c:pt idx="1861">
                    <c:v>Id1862</c:v>
                  </c:pt>
                  <c:pt idx="1862">
                    <c:v>Id1863</c:v>
                  </c:pt>
                  <c:pt idx="1863">
                    <c:v>Id1864</c:v>
                  </c:pt>
                  <c:pt idx="1864">
                    <c:v>Id1865</c:v>
                  </c:pt>
                  <c:pt idx="1865">
                    <c:v>Id1866</c:v>
                  </c:pt>
                  <c:pt idx="1866">
                    <c:v>Id1867</c:v>
                  </c:pt>
                  <c:pt idx="1867">
                    <c:v>Id1868</c:v>
                  </c:pt>
                  <c:pt idx="1868">
                    <c:v>Id1869</c:v>
                  </c:pt>
                  <c:pt idx="1869">
                    <c:v>Id1870</c:v>
                  </c:pt>
                  <c:pt idx="1870">
                    <c:v>Id1871</c:v>
                  </c:pt>
                  <c:pt idx="1871">
                    <c:v>Id1872</c:v>
                  </c:pt>
                  <c:pt idx="1872">
                    <c:v>Id1873</c:v>
                  </c:pt>
                  <c:pt idx="1873">
                    <c:v>Id1874</c:v>
                  </c:pt>
                  <c:pt idx="1874">
                    <c:v>Id1875</c:v>
                  </c:pt>
                  <c:pt idx="1875">
                    <c:v>Id1876</c:v>
                  </c:pt>
                  <c:pt idx="1876">
                    <c:v>Id1877</c:v>
                  </c:pt>
                  <c:pt idx="1877">
                    <c:v>Id1878</c:v>
                  </c:pt>
                  <c:pt idx="1878">
                    <c:v>Id1879</c:v>
                  </c:pt>
                  <c:pt idx="1879">
                    <c:v>Id1880</c:v>
                  </c:pt>
                  <c:pt idx="1880">
                    <c:v>Id1881</c:v>
                  </c:pt>
                  <c:pt idx="1881">
                    <c:v>Id1882</c:v>
                  </c:pt>
                  <c:pt idx="1882">
                    <c:v>Id1883</c:v>
                  </c:pt>
                  <c:pt idx="1883">
                    <c:v>Id1884</c:v>
                  </c:pt>
                  <c:pt idx="1884">
                    <c:v>Id1885</c:v>
                  </c:pt>
                  <c:pt idx="1885">
                    <c:v>Id1886</c:v>
                  </c:pt>
                  <c:pt idx="1886">
                    <c:v>Id1887</c:v>
                  </c:pt>
                  <c:pt idx="1887">
                    <c:v>Id1888</c:v>
                  </c:pt>
                  <c:pt idx="1888">
                    <c:v>Id1889</c:v>
                  </c:pt>
                  <c:pt idx="1889">
                    <c:v>Id1890</c:v>
                  </c:pt>
                  <c:pt idx="1890">
                    <c:v>Id1891</c:v>
                  </c:pt>
                  <c:pt idx="1891">
                    <c:v>Id1892</c:v>
                  </c:pt>
                  <c:pt idx="1892">
                    <c:v>Id1893</c:v>
                  </c:pt>
                  <c:pt idx="1893">
                    <c:v>Id1894</c:v>
                  </c:pt>
                  <c:pt idx="1894">
                    <c:v>Id1895</c:v>
                  </c:pt>
                  <c:pt idx="1895">
                    <c:v>Id1896</c:v>
                  </c:pt>
                  <c:pt idx="1896">
                    <c:v>Id1897</c:v>
                  </c:pt>
                  <c:pt idx="1897">
                    <c:v>Id1898</c:v>
                  </c:pt>
                  <c:pt idx="1898">
                    <c:v>Id1899</c:v>
                  </c:pt>
                  <c:pt idx="1899">
                    <c:v>Id1900</c:v>
                  </c:pt>
                  <c:pt idx="1900">
                    <c:v>Id1901</c:v>
                  </c:pt>
                  <c:pt idx="1901">
                    <c:v>Id1902</c:v>
                  </c:pt>
                  <c:pt idx="1902">
                    <c:v>Id1903</c:v>
                  </c:pt>
                  <c:pt idx="1903">
                    <c:v>Id1904</c:v>
                  </c:pt>
                  <c:pt idx="1904">
                    <c:v>Id1905</c:v>
                  </c:pt>
                  <c:pt idx="1905">
                    <c:v>Id1906</c:v>
                  </c:pt>
                  <c:pt idx="1906">
                    <c:v>Id1907</c:v>
                  </c:pt>
                  <c:pt idx="1907">
                    <c:v>Id1908</c:v>
                  </c:pt>
                  <c:pt idx="1908">
                    <c:v>Id1909</c:v>
                  </c:pt>
                  <c:pt idx="1909">
                    <c:v>Id1910</c:v>
                  </c:pt>
                  <c:pt idx="1910">
                    <c:v>Id1911</c:v>
                  </c:pt>
                  <c:pt idx="1911">
                    <c:v>Id1912</c:v>
                  </c:pt>
                  <c:pt idx="1912">
                    <c:v>Id1913</c:v>
                  </c:pt>
                  <c:pt idx="1913">
                    <c:v>Id1914</c:v>
                  </c:pt>
                  <c:pt idx="1914">
                    <c:v>Id1915</c:v>
                  </c:pt>
                  <c:pt idx="1915">
                    <c:v>Id1916</c:v>
                  </c:pt>
                  <c:pt idx="1916">
                    <c:v>Id1917</c:v>
                  </c:pt>
                  <c:pt idx="1917">
                    <c:v>Id1918</c:v>
                  </c:pt>
                  <c:pt idx="1918">
                    <c:v>Id1919</c:v>
                  </c:pt>
                  <c:pt idx="1919">
                    <c:v>Id1920</c:v>
                  </c:pt>
                  <c:pt idx="1920">
                    <c:v>Id1921</c:v>
                  </c:pt>
                  <c:pt idx="1921">
                    <c:v>Id1922</c:v>
                  </c:pt>
                  <c:pt idx="1922">
                    <c:v>Id1923</c:v>
                  </c:pt>
                  <c:pt idx="1923">
                    <c:v>Id1924</c:v>
                  </c:pt>
                  <c:pt idx="1924">
                    <c:v>Id1925</c:v>
                  </c:pt>
                  <c:pt idx="1925">
                    <c:v>Id1926</c:v>
                  </c:pt>
                  <c:pt idx="1926">
                    <c:v>Id1927</c:v>
                  </c:pt>
                  <c:pt idx="1927">
                    <c:v>Id1928</c:v>
                  </c:pt>
                  <c:pt idx="1928">
                    <c:v>Id1929</c:v>
                  </c:pt>
                  <c:pt idx="1929">
                    <c:v>Id1930</c:v>
                  </c:pt>
                  <c:pt idx="1930">
                    <c:v>Id1931</c:v>
                  </c:pt>
                  <c:pt idx="1931">
                    <c:v>Id1932</c:v>
                  </c:pt>
                  <c:pt idx="1932">
                    <c:v>Id1933</c:v>
                  </c:pt>
                  <c:pt idx="1933">
                    <c:v>Id1934</c:v>
                  </c:pt>
                  <c:pt idx="1934">
                    <c:v>Id1935</c:v>
                  </c:pt>
                  <c:pt idx="1935">
                    <c:v>Id1936</c:v>
                  </c:pt>
                  <c:pt idx="1936">
                    <c:v>Id1937</c:v>
                  </c:pt>
                  <c:pt idx="1937">
                    <c:v>Id1938</c:v>
                  </c:pt>
                  <c:pt idx="1938">
                    <c:v>Id1939</c:v>
                  </c:pt>
                  <c:pt idx="1939">
                    <c:v>Id1940</c:v>
                  </c:pt>
                  <c:pt idx="1940">
                    <c:v>Id1941</c:v>
                  </c:pt>
                  <c:pt idx="1941">
                    <c:v>Id1942</c:v>
                  </c:pt>
                  <c:pt idx="1942">
                    <c:v>Id1943</c:v>
                  </c:pt>
                  <c:pt idx="1943">
                    <c:v>Id1944</c:v>
                  </c:pt>
                  <c:pt idx="1944">
                    <c:v>Id1945</c:v>
                  </c:pt>
                  <c:pt idx="1945">
                    <c:v>Id1946</c:v>
                  </c:pt>
                  <c:pt idx="1946">
                    <c:v>Id1947</c:v>
                  </c:pt>
                  <c:pt idx="1947">
                    <c:v>Id1948</c:v>
                  </c:pt>
                  <c:pt idx="1948">
                    <c:v>Id1949</c:v>
                  </c:pt>
                  <c:pt idx="1949">
                    <c:v>Id1950</c:v>
                  </c:pt>
                  <c:pt idx="1950">
                    <c:v>Id1951</c:v>
                  </c:pt>
                  <c:pt idx="1951">
                    <c:v>Id1952</c:v>
                  </c:pt>
                  <c:pt idx="1952">
                    <c:v>Id1953</c:v>
                  </c:pt>
                  <c:pt idx="1953">
                    <c:v>Id1954</c:v>
                  </c:pt>
                  <c:pt idx="1954">
                    <c:v>Id1955</c:v>
                  </c:pt>
                  <c:pt idx="1955">
                    <c:v>Id1956</c:v>
                  </c:pt>
                  <c:pt idx="1956">
                    <c:v>Id1957</c:v>
                  </c:pt>
                  <c:pt idx="1957">
                    <c:v>Id1958</c:v>
                  </c:pt>
                  <c:pt idx="1958">
                    <c:v>Id1959</c:v>
                  </c:pt>
                  <c:pt idx="1959">
                    <c:v>Id1960</c:v>
                  </c:pt>
                  <c:pt idx="1960">
                    <c:v>Id1961</c:v>
                  </c:pt>
                  <c:pt idx="1961">
                    <c:v>Id1962</c:v>
                  </c:pt>
                  <c:pt idx="1962">
                    <c:v>Id1963</c:v>
                  </c:pt>
                  <c:pt idx="1963">
                    <c:v>Id1964</c:v>
                  </c:pt>
                  <c:pt idx="1964">
                    <c:v>Id1965</c:v>
                  </c:pt>
                  <c:pt idx="1965">
                    <c:v>Id1966</c:v>
                  </c:pt>
                  <c:pt idx="1966">
                    <c:v>Id1967</c:v>
                  </c:pt>
                  <c:pt idx="1967">
                    <c:v>Id1968</c:v>
                  </c:pt>
                  <c:pt idx="1968">
                    <c:v>Id1969</c:v>
                  </c:pt>
                  <c:pt idx="1969">
                    <c:v>Id1970</c:v>
                  </c:pt>
                  <c:pt idx="1970">
                    <c:v>Id1971</c:v>
                  </c:pt>
                  <c:pt idx="1971">
                    <c:v>Id1972</c:v>
                  </c:pt>
                  <c:pt idx="1972">
                    <c:v>Id1973</c:v>
                  </c:pt>
                  <c:pt idx="1973">
                    <c:v>Id1974</c:v>
                  </c:pt>
                  <c:pt idx="1974">
                    <c:v>Id1975</c:v>
                  </c:pt>
                  <c:pt idx="1975">
                    <c:v>Id1976</c:v>
                  </c:pt>
                  <c:pt idx="1976">
                    <c:v>Id1977</c:v>
                  </c:pt>
                  <c:pt idx="1977">
                    <c:v>Id1978</c:v>
                  </c:pt>
                  <c:pt idx="1978">
                    <c:v>Id1979</c:v>
                  </c:pt>
                  <c:pt idx="1979">
                    <c:v>Id1980</c:v>
                  </c:pt>
                  <c:pt idx="1980">
                    <c:v>Id1981</c:v>
                  </c:pt>
                  <c:pt idx="1981">
                    <c:v>Id1982</c:v>
                  </c:pt>
                  <c:pt idx="1982">
                    <c:v>Id1983</c:v>
                  </c:pt>
                  <c:pt idx="1983">
                    <c:v>Id1984</c:v>
                  </c:pt>
                  <c:pt idx="1984">
                    <c:v>Id1985</c:v>
                  </c:pt>
                  <c:pt idx="1985">
                    <c:v>Id1986</c:v>
                  </c:pt>
                  <c:pt idx="1986">
                    <c:v>Id1987</c:v>
                  </c:pt>
                  <c:pt idx="1987">
                    <c:v>Id1988</c:v>
                  </c:pt>
                  <c:pt idx="1988">
                    <c:v>Id1989</c:v>
                  </c:pt>
                  <c:pt idx="1989">
                    <c:v>Id1990</c:v>
                  </c:pt>
                  <c:pt idx="1990">
                    <c:v>Id1991</c:v>
                  </c:pt>
                  <c:pt idx="1991">
                    <c:v>Id1992</c:v>
                  </c:pt>
                  <c:pt idx="1992">
                    <c:v>Id1993</c:v>
                  </c:pt>
                  <c:pt idx="1993">
                    <c:v>Id1994</c:v>
                  </c:pt>
                  <c:pt idx="1994">
                    <c:v>Id1995</c:v>
                  </c:pt>
                  <c:pt idx="1995">
                    <c:v>Id1996</c:v>
                  </c:pt>
                  <c:pt idx="1996">
                    <c:v>Id1997</c:v>
                  </c:pt>
                  <c:pt idx="1997">
                    <c:v>Id1998</c:v>
                  </c:pt>
                  <c:pt idx="1998">
                    <c:v>Id1999</c:v>
                  </c:pt>
                  <c:pt idx="1999">
                    <c:v>Id2000</c:v>
                  </c:pt>
                  <c:pt idx="2000">
                    <c:v>Id2001</c:v>
                  </c:pt>
                  <c:pt idx="2001">
                    <c:v>Id2002</c:v>
                  </c:pt>
                  <c:pt idx="2002">
                    <c:v>Id2003</c:v>
                  </c:pt>
                  <c:pt idx="2003">
                    <c:v>Id2004</c:v>
                  </c:pt>
                  <c:pt idx="2004">
                    <c:v>Id2005</c:v>
                  </c:pt>
                  <c:pt idx="2005">
                    <c:v>Id2006</c:v>
                  </c:pt>
                  <c:pt idx="2006">
                    <c:v>Id2007</c:v>
                  </c:pt>
                  <c:pt idx="2007">
                    <c:v>Id2008</c:v>
                  </c:pt>
                  <c:pt idx="2008">
                    <c:v>Id2009</c:v>
                  </c:pt>
                  <c:pt idx="2009">
                    <c:v>Id2010</c:v>
                  </c:pt>
                  <c:pt idx="2010">
                    <c:v>Id2011</c:v>
                  </c:pt>
                  <c:pt idx="2011">
                    <c:v>Id2012</c:v>
                  </c:pt>
                  <c:pt idx="2012">
                    <c:v>Id2013</c:v>
                  </c:pt>
                  <c:pt idx="2013">
                    <c:v>Id2014</c:v>
                  </c:pt>
                  <c:pt idx="2014">
                    <c:v>Id2015</c:v>
                  </c:pt>
                  <c:pt idx="2015">
                    <c:v>Id2016</c:v>
                  </c:pt>
                  <c:pt idx="2016">
                    <c:v>Id2017</c:v>
                  </c:pt>
                  <c:pt idx="2017">
                    <c:v>Id2018</c:v>
                  </c:pt>
                  <c:pt idx="2018">
                    <c:v>Id2019</c:v>
                  </c:pt>
                  <c:pt idx="2019">
                    <c:v>Id2020</c:v>
                  </c:pt>
                  <c:pt idx="2020">
                    <c:v>Id2021</c:v>
                  </c:pt>
                  <c:pt idx="2021">
                    <c:v>Id2022</c:v>
                  </c:pt>
                  <c:pt idx="2022">
                    <c:v>Id2023</c:v>
                  </c:pt>
                  <c:pt idx="2023">
                    <c:v>Id2024</c:v>
                  </c:pt>
                  <c:pt idx="2024">
                    <c:v>Id2025</c:v>
                  </c:pt>
                  <c:pt idx="2025">
                    <c:v>Id2026</c:v>
                  </c:pt>
                  <c:pt idx="2026">
                    <c:v>Id2027</c:v>
                  </c:pt>
                  <c:pt idx="2027">
                    <c:v>Id2028</c:v>
                  </c:pt>
                  <c:pt idx="2028">
                    <c:v>Id2029</c:v>
                  </c:pt>
                  <c:pt idx="2029">
                    <c:v>Id2030</c:v>
                  </c:pt>
                  <c:pt idx="2030">
                    <c:v>Id2031</c:v>
                  </c:pt>
                  <c:pt idx="2031">
                    <c:v>Id2032</c:v>
                  </c:pt>
                  <c:pt idx="2032">
                    <c:v>Id2033</c:v>
                  </c:pt>
                  <c:pt idx="2033">
                    <c:v>Id2034</c:v>
                  </c:pt>
                  <c:pt idx="2034">
                    <c:v>Id2035</c:v>
                  </c:pt>
                  <c:pt idx="2035">
                    <c:v>Id2036</c:v>
                  </c:pt>
                  <c:pt idx="2036">
                    <c:v>Id2037</c:v>
                  </c:pt>
                  <c:pt idx="2037">
                    <c:v>Id2038</c:v>
                  </c:pt>
                  <c:pt idx="2038">
                    <c:v>Id2039</c:v>
                  </c:pt>
                  <c:pt idx="2039">
                    <c:v>Id2040</c:v>
                  </c:pt>
                  <c:pt idx="2040">
                    <c:v>Id2041</c:v>
                  </c:pt>
                  <c:pt idx="2041">
                    <c:v>Id2042</c:v>
                  </c:pt>
                  <c:pt idx="2042">
                    <c:v>Id2043</c:v>
                  </c:pt>
                  <c:pt idx="2043">
                    <c:v>Id2044</c:v>
                  </c:pt>
                  <c:pt idx="2044">
                    <c:v>Id2045</c:v>
                  </c:pt>
                  <c:pt idx="2045">
                    <c:v>Id2046</c:v>
                  </c:pt>
                  <c:pt idx="2046">
                    <c:v>Id2047</c:v>
                  </c:pt>
                  <c:pt idx="2047">
                    <c:v>Id2048</c:v>
                  </c:pt>
                  <c:pt idx="2048">
                    <c:v>Id2049</c:v>
                  </c:pt>
                  <c:pt idx="2049">
                    <c:v>Id2050</c:v>
                  </c:pt>
                  <c:pt idx="2050">
                    <c:v>Id2051</c:v>
                  </c:pt>
                  <c:pt idx="2051">
                    <c:v>Id2052</c:v>
                  </c:pt>
                  <c:pt idx="2052">
                    <c:v>Id2053</c:v>
                  </c:pt>
                  <c:pt idx="2053">
                    <c:v>Id2054</c:v>
                  </c:pt>
                  <c:pt idx="2054">
                    <c:v>Id2055</c:v>
                  </c:pt>
                  <c:pt idx="2055">
                    <c:v>Id2056</c:v>
                  </c:pt>
                  <c:pt idx="2056">
                    <c:v>Id2057</c:v>
                  </c:pt>
                  <c:pt idx="2057">
                    <c:v>Id2058</c:v>
                  </c:pt>
                  <c:pt idx="2058">
                    <c:v>Id2059</c:v>
                  </c:pt>
                  <c:pt idx="2059">
                    <c:v>Id2060</c:v>
                  </c:pt>
                  <c:pt idx="2060">
                    <c:v>Id2061</c:v>
                  </c:pt>
                  <c:pt idx="2061">
                    <c:v>Id2062</c:v>
                  </c:pt>
                  <c:pt idx="2062">
                    <c:v>Id2063</c:v>
                  </c:pt>
                  <c:pt idx="2063">
                    <c:v>Id2064</c:v>
                  </c:pt>
                  <c:pt idx="2064">
                    <c:v>Id2065</c:v>
                  </c:pt>
                  <c:pt idx="2065">
                    <c:v>Id2066</c:v>
                  </c:pt>
                  <c:pt idx="2066">
                    <c:v>Id2067</c:v>
                  </c:pt>
                  <c:pt idx="2067">
                    <c:v>Id2068</c:v>
                  </c:pt>
                  <c:pt idx="2068">
                    <c:v>Id2069</c:v>
                  </c:pt>
                  <c:pt idx="2069">
                    <c:v>Id2070</c:v>
                  </c:pt>
                  <c:pt idx="2070">
                    <c:v>Id2071</c:v>
                  </c:pt>
                  <c:pt idx="2071">
                    <c:v>Id2072</c:v>
                  </c:pt>
                  <c:pt idx="2072">
                    <c:v>Id2073</c:v>
                  </c:pt>
                  <c:pt idx="2073">
                    <c:v>Id2074</c:v>
                  </c:pt>
                  <c:pt idx="2074">
                    <c:v>Id2075</c:v>
                  </c:pt>
                  <c:pt idx="2075">
                    <c:v>Id2076</c:v>
                  </c:pt>
                  <c:pt idx="2076">
                    <c:v>Id2077</c:v>
                  </c:pt>
                  <c:pt idx="2077">
                    <c:v>Id2078</c:v>
                  </c:pt>
                  <c:pt idx="2078">
                    <c:v>Id2079</c:v>
                  </c:pt>
                  <c:pt idx="2079">
                    <c:v>Id2080</c:v>
                  </c:pt>
                  <c:pt idx="2080">
                    <c:v>Id2081</c:v>
                  </c:pt>
                  <c:pt idx="2081">
                    <c:v>Id2082</c:v>
                  </c:pt>
                  <c:pt idx="2082">
                    <c:v>Id2083</c:v>
                  </c:pt>
                  <c:pt idx="2083">
                    <c:v>Id2084</c:v>
                  </c:pt>
                  <c:pt idx="2084">
                    <c:v>Id2085</c:v>
                  </c:pt>
                  <c:pt idx="2085">
                    <c:v>Id2086</c:v>
                  </c:pt>
                  <c:pt idx="2086">
                    <c:v>Id2087</c:v>
                  </c:pt>
                  <c:pt idx="2087">
                    <c:v>Id2088</c:v>
                  </c:pt>
                  <c:pt idx="2088">
                    <c:v>Id2089</c:v>
                  </c:pt>
                  <c:pt idx="2089">
                    <c:v>Id2090</c:v>
                  </c:pt>
                  <c:pt idx="2090">
                    <c:v>Id2091</c:v>
                  </c:pt>
                  <c:pt idx="2091">
                    <c:v>Id2092</c:v>
                  </c:pt>
                  <c:pt idx="2092">
                    <c:v>Id2093</c:v>
                  </c:pt>
                  <c:pt idx="2093">
                    <c:v>Id2094</c:v>
                  </c:pt>
                  <c:pt idx="2094">
                    <c:v>Id2095</c:v>
                  </c:pt>
                  <c:pt idx="2095">
                    <c:v>Id2096</c:v>
                  </c:pt>
                  <c:pt idx="2096">
                    <c:v>Id2097</c:v>
                  </c:pt>
                  <c:pt idx="2097">
                    <c:v>Id2098</c:v>
                  </c:pt>
                  <c:pt idx="2098">
                    <c:v>Id2099</c:v>
                  </c:pt>
                  <c:pt idx="2099">
                    <c:v>Id2100</c:v>
                  </c:pt>
                  <c:pt idx="2100">
                    <c:v>Id2101</c:v>
                  </c:pt>
                  <c:pt idx="2101">
                    <c:v>Id2102</c:v>
                  </c:pt>
                  <c:pt idx="2102">
                    <c:v>Id2103</c:v>
                  </c:pt>
                  <c:pt idx="2103">
                    <c:v>Id2104</c:v>
                  </c:pt>
                  <c:pt idx="2104">
                    <c:v>Id2105</c:v>
                  </c:pt>
                  <c:pt idx="2105">
                    <c:v>Id2106</c:v>
                  </c:pt>
                  <c:pt idx="2106">
                    <c:v>Id2107</c:v>
                  </c:pt>
                  <c:pt idx="2107">
                    <c:v>Id2108</c:v>
                  </c:pt>
                  <c:pt idx="2108">
                    <c:v>Id2109</c:v>
                  </c:pt>
                  <c:pt idx="2109">
                    <c:v>Id2110</c:v>
                  </c:pt>
                  <c:pt idx="2110">
                    <c:v>Id2111</c:v>
                  </c:pt>
                  <c:pt idx="2111">
                    <c:v>Id2112</c:v>
                  </c:pt>
                  <c:pt idx="2112">
                    <c:v>Id2113</c:v>
                  </c:pt>
                  <c:pt idx="2113">
                    <c:v>Id2114</c:v>
                  </c:pt>
                  <c:pt idx="2114">
                    <c:v>Id2115</c:v>
                  </c:pt>
                  <c:pt idx="2115">
                    <c:v>Id2116</c:v>
                  </c:pt>
                  <c:pt idx="2116">
                    <c:v>Id2117</c:v>
                  </c:pt>
                  <c:pt idx="2117">
                    <c:v>Id2118</c:v>
                  </c:pt>
                  <c:pt idx="2118">
                    <c:v>Id2119</c:v>
                  </c:pt>
                  <c:pt idx="2119">
                    <c:v>Id2120</c:v>
                  </c:pt>
                  <c:pt idx="2120">
                    <c:v>Id2121</c:v>
                  </c:pt>
                  <c:pt idx="2121">
                    <c:v>Id2122</c:v>
                  </c:pt>
                  <c:pt idx="2122">
                    <c:v>Id2123</c:v>
                  </c:pt>
                  <c:pt idx="2123">
                    <c:v>Id2124</c:v>
                  </c:pt>
                  <c:pt idx="2124">
                    <c:v>Id2125</c:v>
                  </c:pt>
                  <c:pt idx="2125">
                    <c:v>Id2126</c:v>
                  </c:pt>
                  <c:pt idx="2126">
                    <c:v>Id2127</c:v>
                  </c:pt>
                  <c:pt idx="2127">
                    <c:v>Id2128</c:v>
                  </c:pt>
                  <c:pt idx="2128">
                    <c:v>Id2129</c:v>
                  </c:pt>
                  <c:pt idx="2129">
                    <c:v>Id2130</c:v>
                  </c:pt>
                  <c:pt idx="2130">
                    <c:v>Id2131</c:v>
                  </c:pt>
                  <c:pt idx="2131">
                    <c:v>Id2132</c:v>
                  </c:pt>
                  <c:pt idx="2132">
                    <c:v>Id2133</c:v>
                  </c:pt>
                  <c:pt idx="2133">
                    <c:v>Id2134</c:v>
                  </c:pt>
                  <c:pt idx="2134">
                    <c:v>Id2135</c:v>
                  </c:pt>
                  <c:pt idx="2135">
                    <c:v>Id2136</c:v>
                  </c:pt>
                  <c:pt idx="2136">
                    <c:v>Id2137</c:v>
                  </c:pt>
                  <c:pt idx="2137">
                    <c:v>Id2138</c:v>
                  </c:pt>
                  <c:pt idx="2138">
                    <c:v>Id2139</c:v>
                  </c:pt>
                  <c:pt idx="2139">
                    <c:v>Id2140</c:v>
                  </c:pt>
                  <c:pt idx="2140">
                    <c:v>Id2141</c:v>
                  </c:pt>
                  <c:pt idx="2141">
                    <c:v>Id2142</c:v>
                  </c:pt>
                  <c:pt idx="2142">
                    <c:v>Id2143</c:v>
                  </c:pt>
                  <c:pt idx="2143">
                    <c:v>Id2144</c:v>
                  </c:pt>
                  <c:pt idx="2144">
                    <c:v>Id2145</c:v>
                  </c:pt>
                  <c:pt idx="2145">
                    <c:v>Id2146</c:v>
                  </c:pt>
                  <c:pt idx="2146">
                    <c:v>Id2147</c:v>
                  </c:pt>
                  <c:pt idx="2147">
                    <c:v>Id2148</c:v>
                  </c:pt>
                  <c:pt idx="2148">
                    <c:v>Id2149</c:v>
                  </c:pt>
                  <c:pt idx="2149">
                    <c:v>Id2150</c:v>
                  </c:pt>
                  <c:pt idx="2150">
                    <c:v>Id2151</c:v>
                  </c:pt>
                  <c:pt idx="2151">
                    <c:v>Id2152</c:v>
                  </c:pt>
                  <c:pt idx="2152">
                    <c:v>Id2153</c:v>
                  </c:pt>
                  <c:pt idx="2153">
                    <c:v>Id2154</c:v>
                  </c:pt>
                  <c:pt idx="2154">
                    <c:v>Id2155</c:v>
                  </c:pt>
                  <c:pt idx="2155">
                    <c:v>Id2156</c:v>
                  </c:pt>
                  <c:pt idx="2156">
                    <c:v>Id2157</c:v>
                  </c:pt>
                  <c:pt idx="2157">
                    <c:v>Id2158</c:v>
                  </c:pt>
                  <c:pt idx="2158">
                    <c:v>Id2159</c:v>
                  </c:pt>
                  <c:pt idx="2159">
                    <c:v>Id2160</c:v>
                  </c:pt>
                  <c:pt idx="2160">
                    <c:v>Id2161</c:v>
                  </c:pt>
                  <c:pt idx="2161">
                    <c:v>Id2162</c:v>
                  </c:pt>
                  <c:pt idx="2162">
                    <c:v>Id2163</c:v>
                  </c:pt>
                  <c:pt idx="2163">
                    <c:v>Id2164</c:v>
                  </c:pt>
                  <c:pt idx="2164">
                    <c:v>Id2165</c:v>
                  </c:pt>
                  <c:pt idx="2165">
                    <c:v>Id2166</c:v>
                  </c:pt>
                  <c:pt idx="2166">
                    <c:v>Id2167</c:v>
                  </c:pt>
                  <c:pt idx="2167">
                    <c:v>Id2168</c:v>
                  </c:pt>
                  <c:pt idx="2168">
                    <c:v>Id2169</c:v>
                  </c:pt>
                  <c:pt idx="2169">
                    <c:v>Id2170</c:v>
                  </c:pt>
                  <c:pt idx="2170">
                    <c:v>Id2171</c:v>
                  </c:pt>
                  <c:pt idx="2171">
                    <c:v>Id2172</c:v>
                  </c:pt>
                  <c:pt idx="2172">
                    <c:v>Id2173</c:v>
                  </c:pt>
                  <c:pt idx="2173">
                    <c:v>Id2174</c:v>
                  </c:pt>
                  <c:pt idx="2174">
                    <c:v>Id2175</c:v>
                  </c:pt>
                  <c:pt idx="2175">
                    <c:v>Id2176</c:v>
                  </c:pt>
                  <c:pt idx="2176">
                    <c:v>Id2177</c:v>
                  </c:pt>
                  <c:pt idx="2177">
                    <c:v>Id2178</c:v>
                  </c:pt>
                  <c:pt idx="2178">
                    <c:v>Id2179</c:v>
                  </c:pt>
                  <c:pt idx="2179">
                    <c:v>Id2180</c:v>
                  </c:pt>
                  <c:pt idx="2180">
                    <c:v>Id2181</c:v>
                  </c:pt>
                  <c:pt idx="2181">
                    <c:v>Id2182</c:v>
                  </c:pt>
                  <c:pt idx="2182">
                    <c:v>Id2183</c:v>
                  </c:pt>
                  <c:pt idx="2183">
                    <c:v>Id2184</c:v>
                  </c:pt>
                  <c:pt idx="2184">
                    <c:v>Id2185</c:v>
                  </c:pt>
                  <c:pt idx="2185">
                    <c:v>Id2186</c:v>
                  </c:pt>
                  <c:pt idx="2186">
                    <c:v>Id2187</c:v>
                  </c:pt>
                  <c:pt idx="2187">
                    <c:v>Id2188</c:v>
                  </c:pt>
                  <c:pt idx="2188">
                    <c:v>Id2189</c:v>
                  </c:pt>
                  <c:pt idx="2189">
                    <c:v>Id2190</c:v>
                  </c:pt>
                  <c:pt idx="2190">
                    <c:v>Id2191</c:v>
                  </c:pt>
                  <c:pt idx="2191">
                    <c:v>Id2192</c:v>
                  </c:pt>
                  <c:pt idx="2192">
                    <c:v>Id2193</c:v>
                  </c:pt>
                  <c:pt idx="2193">
                    <c:v>Id2194</c:v>
                  </c:pt>
                  <c:pt idx="2194">
                    <c:v>Id2195</c:v>
                  </c:pt>
                  <c:pt idx="2195">
                    <c:v>Id2196</c:v>
                  </c:pt>
                  <c:pt idx="2196">
                    <c:v>Id2197</c:v>
                  </c:pt>
                  <c:pt idx="2197">
                    <c:v>Id2198</c:v>
                  </c:pt>
                  <c:pt idx="2198">
                    <c:v>Id2199</c:v>
                  </c:pt>
                  <c:pt idx="2199">
                    <c:v>Id2200</c:v>
                  </c:pt>
                  <c:pt idx="2200">
                    <c:v>Id2201</c:v>
                  </c:pt>
                  <c:pt idx="2201">
                    <c:v>Id2202</c:v>
                  </c:pt>
                  <c:pt idx="2202">
                    <c:v>Id2203</c:v>
                  </c:pt>
                  <c:pt idx="2203">
                    <c:v>Id2204</c:v>
                  </c:pt>
                  <c:pt idx="2204">
                    <c:v>Id2205</c:v>
                  </c:pt>
                  <c:pt idx="2205">
                    <c:v>Id2206</c:v>
                  </c:pt>
                  <c:pt idx="2206">
                    <c:v>Id2207</c:v>
                  </c:pt>
                  <c:pt idx="2207">
                    <c:v>Id2208</c:v>
                  </c:pt>
                  <c:pt idx="2208">
                    <c:v>Id2209</c:v>
                  </c:pt>
                  <c:pt idx="2209">
                    <c:v>Id2210</c:v>
                  </c:pt>
                  <c:pt idx="2210">
                    <c:v>Id2211</c:v>
                  </c:pt>
                  <c:pt idx="2211">
                    <c:v>Id2212</c:v>
                  </c:pt>
                  <c:pt idx="2212">
                    <c:v>Id2213</c:v>
                  </c:pt>
                  <c:pt idx="2213">
                    <c:v>Id2214</c:v>
                  </c:pt>
                  <c:pt idx="2214">
                    <c:v>Id2215</c:v>
                  </c:pt>
                  <c:pt idx="2215">
                    <c:v>Id2216</c:v>
                  </c:pt>
                  <c:pt idx="2216">
                    <c:v>Id2217</c:v>
                  </c:pt>
                  <c:pt idx="2217">
                    <c:v>Id2218</c:v>
                  </c:pt>
                  <c:pt idx="2218">
                    <c:v>Id2219</c:v>
                  </c:pt>
                  <c:pt idx="2219">
                    <c:v>Id2220</c:v>
                  </c:pt>
                  <c:pt idx="2220">
                    <c:v>Id2221</c:v>
                  </c:pt>
                  <c:pt idx="2221">
                    <c:v>Id2222</c:v>
                  </c:pt>
                  <c:pt idx="2222">
                    <c:v>Id2223</c:v>
                  </c:pt>
                  <c:pt idx="2223">
                    <c:v>Id2224</c:v>
                  </c:pt>
                  <c:pt idx="2224">
                    <c:v>Id2225</c:v>
                  </c:pt>
                  <c:pt idx="2225">
                    <c:v>Id2226</c:v>
                  </c:pt>
                  <c:pt idx="2226">
                    <c:v>Id2227</c:v>
                  </c:pt>
                  <c:pt idx="2227">
                    <c:v>Id2228</c:v>
                  </c:pt>
                  <c:pt idx="2228">
                    <c:v>Id2229</c:v>
                  </c:pt>
                  <c:pt idx="2229">
                    <c:v>Id2230</c:v>
                  </c:pt>
                  <c:pt idx="2230">
                    <c:v>Id2231</c:v>
                  </c:pt>
                  <c:pt idx="2231">
                    <c:v>Id2232</c:v>
                  </c:pt>
                  <c:pt idx="2232">
                    <c:v>Id2233</c:v>
                  </c:pt>
                  <c:pt idx="2233">
                    <c:v>Id2234</c:v>
                  </c:pt>
                  <c:pt idx="2234">
                    <c:v>Id2235</c:v>
                  </c:pt>
                  <c:pt idx="2235">
                    <c:v>Id2236</c:v>
                  </c:pt>
                  <c:pt idx="2236">
                    <c:v>Id2237</c:v>
                  </c:pt>
                  <c:pt idx="2237">
                    <c:v>Id2238</c:v>
                  </c:pt>
                  <c:pt idx="2238">
                    <c:v>Id2239</c:v>
                  </c:pt>
                  <c:pt idx="2239">
                    <c:v>Id2240</c:v>
                  </c:pt>
                  <c:pt idx="2240">
                    <c:v>Id2241</c:v>
                  </c:pt>
                  <c:pt idx="2241">
                    <c:v>Id2242</c:v>
                  </c:pt>
                  <c:pt idx="2242">
                    <c:v>Id2243</c:v>
                  </c:pt>
                  <c:pt idx="2243">
                    <c:v>Id2244</c:v>
                  </c:pt>
                  <c:pt idx="2244">
                    <c:v>Id2245</c:v>
                  </c:pt>
                  <c:pt idx="2245">
                    <c:v>Id2246</c:v>
                  </c:pt>
                  <c:pt idx="2246">
                    <c:v>Id2247</c:v>
                  </c:pt>
                  <c:pt idx="2247">
                    <c:v>Id2248</c:v>
                  </c:pt>
                  <c:pt idx="2248">
                    <c:v>Id2249</c:v>
                  </c:pt>
                  <c:pt idx="2249">
                    <c:v>Id2250</c:v>
                  </c:pt>
                  <c:pt idx="2250">
                    <c:v>Id2251</c:v>
                  </c:pt>
                  <c:pt idx="2251">
                    <c:v>Id2252</c:v>
                  </c:pt>
                  <c:pt idx="2252">
                    <c:v>Id2253</c:v>
                  </c:pt>
                  <c:pt idx="2253">
                    <c:v>Id2254</c:v>
                  </c:pt>
                  <c:pt idx="2254">
                    <c:v>Id2255</c:v>
                  </c:pt>
                  <c:pt idx="2255">
                    <c:v>Id2256</c:v>
                  </c:pt>
                  <c:pt idx="2256">
                    <c:v>Id2257</c:v>
                  </c:pt>
                  <c:pt idx="2257">
                    <c:v>Id2258</c:v>
                  </c:pt>
                  <c:pt idx="2258">
                    <c:v>Id2259</c:v>
                  </c:pt>
                  <c:pt idx="2259">
                    <c:v>Id2260</c:v>
                  </c:pt>
                  <c:pt idx="2260">
                    <c:v>Id2261</c:v>
                  </c:pt>
                  <c:pt idx="2261">
                    <c:v>Id2262</c:v>
                  </c:pt>
                  <c:pt idx="2262">
                    <c:v>Id2263</c:v>
                  </c:pt>
                  <c:pt idx="2263">
                    <c:v>Id2264</c:v>
                  </c:pt>
                  <c:pt idx="2264">
                    <c:v>Id2265</c:v>
                  </c:pt>
                  <c:pt idx="2265">
                    <c:v>Id2266</c:v>
                  </c:pt>
                  <c:pt idx="2266">
                    <c:v>Id2267</c:v>
                  </c:pt>
                  <c:pt idx="2267">
                    <c:v>Id2268</c:v>
                  </c:pt>
                  <c:pt idx="2268">
                    <c:v>Id2269</c:v>
                  </c:pt>
                  <c:pt idx="2269">
                    <c:v>Id2270</c:v>
                  </c:pt>
                  <c:pt idx="2270">
                    <c:v>Id2271</c:v>
                  </c:pt>
                  <c:pt idx="2271">
                    <c:v>Id2272</c:v>
                  </c:pt>
                  <c:pt idx="2272">
                    <c:v>Id2273</c:v>
                  </c:pt>
                  <c:pt idx="2273">
                    <c:v>Id2274</c:v>
                  </c:pt>
                  <c:pt idx="2274">
                    <c:v>Id2275</c:v>
                  </c:pt>
                  <c:pt idx="2275">
                    <c:v>Id2276</c:v>
                  </c:pt>
                  <c:pt idx="2276">
                    <c:v>Id2277</c:v>
                  </c:pt>
                  <c:pt idx="2277">
                    <c:v>Id2278</c:v>
                  </c:pt>
                  <c:pt idx="2278">
                    <c:v>Id2279</c:v>
                  </c:pt>
                  <c:pt idx="2279">
                    <c:v>Id2280</c:v>
                  </c:pt>
                  <c:pt idx="2280">
                    <c:v>Id2281</c:v>
                  </c:pt>
                  <c:pt idx="2281">
                    <c:v>Id2282</c:v>
                  </c:pt>
                  <c:pt idx="2282">
                    <c:v>Id2283</c:v>
                  </c:pt>
                  <c:pt idx="2283">
                    <c:v>Id2284</c:v>
                  </c:pt>
                  <c:pt idx="2284">
                    <c:v>Id2285</c:v>
                  </c:pt>
                  <c:pt idx="2285">
                    <c:v>Id2286</c:v>
                  </c:pt>
                  <c:pt idx="2286">
                    <c:v>Id2287</c:v>
                  </c:pt>
                  <c:pt idx="2287">
                    <c:v>Id2288</c:v>
                  </c:pt>
                  <c:pt idx="2288">
                    <c:v>Id2289</c:v>
                  </c:pt>
                  <c:pt idx="2289">
                    <c:v>Id2290</c:v>
                  </c:pt>
                  <c:pt idx="2290">
                    <c:v>Id2291</c:v>
                  </c:pt>
                  <c:pt idx="2291">
                    <c:v>Id2292</c:v>
                  </c:pt>
                  <c:pt idx="2292">
                    <c:v>Id2293</c:v>
                  </c:pt>
                  <c:pt idx="2293">
                    <c:v>Id2294</c:v>
                  </c:pt>
                  <c:pt idx="2294">
                    <c:v>Id2295</c:v>
                  </c:pt>
                  <c:pt idx="2295">
                    <c:v>Id2296</c:v>
                  </c:pt>
                  <c:pt idx="2296">
                    <c:v>Id2297</c:v>
                  </c:pt>
                  <c:pt idx="2297">
                    <c:v>Id2298</c:v>
                  </c:pt>
                  <c:pt idx="2298">
                    <c:v>Id2299</c:v>
                  </c:pt>
                  <c:pt idx="2299">
                    <c:v>Id2300</c:v>
                  </c:pt>
                  <c:pt idx="2300">
                    <c:v>Id2301</c:v>
                  </c:pt>
                  <c:pt idx="2301">
                    <c:v>Id2302</c:v>
                  </c:pt>
                  <c:pt idx="2302">
                    <c:v>Id2303</c:v>
                  </c:pt>
                  <c:pt idx="2303">
                    <c:v>Id2304</c:v>
                  </c:pt>
                  <c:pt idx="2304">
                    <c:v>Id2305</c:v>
                  </c:pt>
                  <c:pt idx="2305">
                    <c:v>Id2306</c:v>
                  </c:pt>
                  <c:pt idx="2306">
                    <c:v>Id2307</c:v>
                  </c:pt>
                  <c:pt idx="2307">
                    <c:v>Id2308</c:v>
                  </c:pt>
                  <c:pt idx="2308">
                    <c:v>Id2309</c:v>
                  </c:pt>
                  <c:pt idx="2309">
                    <c:v>Id2310</c:v>
                  </c:pt>
                  <c:pt idx="2310">
                    <c:v>Id2311</c:v>
                  </c:pt>
                  <c:pt idx="2311">
                    <c:v>Id2312</c:v>
                  </c:pt>
                  <c:pt idx="2312">
                    <c:v>Id2313</c:v>
                  </c:pt>
                  <c:pt idx="2313">
                    <c:v>Id2314</c:v>
                  </c:pt>
                  <c:pt idx="2314">
                    <c:v>Id2315</c:v>
                  </c:pt>
                  <c:pt idx="2315">
                    <c:v>Id2316</c:v>
                  </c:pt>
                  <c:pt idx="2316">
                    <c:v>Id2317</c:v>
                  </c:pt>
                  <c:pt idx="2317">
                    <c:v>Id2318</c:v>
                  </c:pt>
                  <c:pt idx="2318">
                    <c:v>Id2319</c:v>
                  </c:pt>
                  <c:pt idx="2319">
                    <c:v>Id2320</c:v>
                  </c:pt>
                  <c:pt idx="2320">
                    <c:v>Id2321</c:v>
                  </c:pt>
                  <c:pt idx="2321">
                    <c:v>Id2322</c:v>
                  </c:pt>
                  <c:pt idx="2322">
                    <c:v>Id2323</c:v>
                  </c:pt>
                  <c:pt idx="2323">
                    <c:v>Id2324</c:v>
                  </c:pt>
                  <c:pt idx="2324">
                    <c:v>Id2325</c:v>
                  </c:pt>
                  <c:pt idx="2325">
                    <c:v>Id2326</c:v>
                  </c:pt>
                  <c:pt idx="2326">
                    <c:v>Id2327</c:v>
                  </c:pt>
                  <c:pt idx="2327">
                    <c:v>Id2328</c:v>
                  </c:pt>
                  <c:pt idx="2328">
                    <c:v>Id2329</c:v>
                  </c:pt>
                  <c:pt idx="2329">
                    <c:v>Id2330</c:v>
                  </c:pt>
                  <c:pt idx="2330">
                    <c:v>Id2331</c:v>
                  </c:pt>
                  <c:pt idx="2331">
                    <c:v>Id2332</c:v>
                  </c:pt>
                  <c:pt idx="2332">
                    <c:v>Id2333</c:v>
                  </c:pt>
                  <c:pt idx="2333">
                    <c:v>Id2334</c:v>
                  </c:pt>
                  <c:pt idx="2334">
                    <c:v>Id2335</c:v>
                  </c:pt>
                </c:lvl>
              </c:multiLvlStrCache>
            </c:multiLvlStrRef>
          </c:xVal>
          <c:yVal>
            <c:numRef>
              <c:f>Healthcare!$S$7:$S$2341</c:f>
              <c:numCache>
                <c:formatCode>General</c:formatCode>
                <c:ptCount val="2335"/>
                <c:pt idx="0">
                  <c:v>54</c:v>
                </c:pt>
                <c:pt idx="1">
                  <c:v>44</c:v>
                </c:pt>
                <c:pt idx="2">
                  <c:v>45</c:v>
                </c:pt>
                <c:pt idx="3">
                  <c:v>33</c:v>
                </c:pt>
                <c:pt idx="4">
                  <c:v>53</c:v>
                </c:pt>
                <c:pt idx="5">
                  <c:v>46</c:v>
                </c:pt>
                <c:pt idx="6">
                  <c:v>52</c:v>
                </c:pt>
                <c:pt idx="7">
                  <c:v>50</c:v>
                </c:pt>
                <c:pt idx="8">
                  <c:v>56</c:v>
                </c:pt>
                <c:pt idx="9">
                  <c:v>53</c:v>
                </c:pt>
                <c:pt idx="10">
                  <c:v>53</c:v>
                </c:pt>
                <c:pt idx="11">
                  <c:v>42</c:v>
                </c:pt>
                <c:pt idx="12">
                  <c:v>56</c:v>
                </c:pt>
                <c:pt idx="13">
                  <c:v>41</c:v>
                </c:pt>
                <c:pt idx="14">
                  <c:v>56</c:v>
                </c:pt>
                <c:pt idx="15">
                  <c:v>50</c:v>
                </c:pt>
                <c:pt idx="16">
                  <c:v>55</c:v>
                </c:pt>
                <c:pt idx="17">
                  <c:v>56</c:v>
                </c:pt>
                <c:pt idx="18">
                  <c:v>56</c:v>
                </c:pt>
                <c:pt idx="19">
                  <c:v>51</c:v>
                </c:pt>
                <c:pt idx="20">
                  <c:v>22</c:v>
                </c:pt>
                <c:pt idx="21">
                  <c:v>21</c:v>
                </c:pt>
                <c:pt idx="22">
                  <c:v>48</c:v>
                </c:pt>
                <c:pt idx="23">
                  <c:v>33</c:v>
                </c:pt>
                <c:pt idx="24">
                  <c:v>41</c:v>
                </c:pt>
                <c:pt idx="25">
                  <c:v>48</c:v>
                </c:pt>
                <c:pt idx="26">
                  <c:v>26</c:v>
                </c:pt>
                <c:pt idx="27">
                  <c:v>31</c:v>
                </c:pt>
                <c:pt idx="28">
                  <c:v>48</c:v>
                </c:pt>
                <c:pt idx="29">
                  <c:v>54</c:v>
                </c:pt>
                <c:pt idx="30">
                  <c:v>22</c:v>
                </c:pt>
                <c:pt idx="31">
                  <c:v>57</c:v>
                </c:pt>
                <c:pt idx="32">
                  <c:v>49</c:v>
                </c:pt>
                <c:pt idx="33">
                  <c:v>56</c:v>
                </c:pt>
                <c:pt idx="34">
                  <c:v>57</c:v>
                </c:pt>
                <c:pt idx="35">
                  <c:v>43</c:v>
                </c:pt>
                <c:pt idx="36">
                  <c:v>53</c:v>
                </c:pt>
                <c:pt idx="37">
                  <c:v>57</c:v>
                </c:pt>
                <c:pt idx="38">
                  <c:v>53</c:v>
                </c:pt>
                <c:pt idx="39">
                  <c:v>54</c:v>
                </c:pt>
                <c:pt idx="40">
                  <c:v>54</c:v>
                </c:pt>
                <c:pt idx="41">
                  <c:v>28</c:v>
                </c:pt>
                <c:pt idx="42">
                  <c:v>51</c:v>
                </c:pt>
                <c:pt idx="43">
                  <c:v>54</c:v>
                </c:pt>
                <c:pt idx="44">
                  <c:v>55</c:v>
                </c:pt>
                <c:pt idx="45">
                  <c:v>52</c:v>
                </c:pt>
                <c:pt idx="46">
                  <c:v>37</c:v>
                </c:pt>
                <c:pt idx="47">
                  <c:v>52</c:v>
                </c:pt>
                <c:pt idx="48">
                  <c:v>55</c:v>
                </c:pt>
                <c:pt idx="49">
                  <c:v>23</c:v>
                </c:pt>
                <c:pt idx="50">
                  <c:v>55</c:v>
                </c:pt>
                <c:pt idx="51">
                  <c:v>33</c:v>
                </c:pt>
                <c:pt idx="52">
                  <c:v>36</c:v>
                </c:pt>
                <c:pt idx="53">
                  <c:v>48</c:v>
                </c:pt>
                <c:pt idx="54">
                  <c:v>30</c:v>
                </c:pt>
                <c:pt idx="55">
                  <c:v>55</c:v>
                </c:pt>
                <c:pt idx="56">
                  <c:v>55</c:v>
                </c:pt>
                <c:pt idx="57">
                  <c:v>39</c:v>
                </c:pt>
                <c:pt idx="58">
                  <c:v>50</c:v>
                </c:pt>
                <c:pt idx="59">
                  <c:v>46</c:v>
                </c:pt>
                <c:pt idx="60">
                  <c:v>45</c:v>
                </c:pt>
                <c:pt idx="61">
                  <c:v>60</c:v>
                </c:pt>
                <c:pt idx="62">
                  <c:v>46</c:v>
                </c:pt>
                <c:pt idx="63">
                  <c:v>58</c:v>
                </c:pt>
                <c:pt idx="64">
                  <c:v>32</c:v>
                </c:pt>
                <c:pt idx="65">
                  <c:v>30</c:v>
                </c:pt>
                <c:pt idx="66">
                  <c:v>57</c:v>
                </c:pt>
                <c:pt idx="67">
                  <c:v>56</c:v>
                </c:pt>
                <c:pt idx="68">
                  <c:v>56</c:v>
                </c:pt>
                <c:pt idx="69">
                  <c:v>55</c:v>
                </c:pt>
                <c:pt idx="70">
                  <c:v>56</c:v>
                </c:pt>
                <c:pt idx="71">
                  <c:v>50</c:v>
                </c:pt>
                <c:pt idx="72">
                  <c:v>55</c:v>
                </c:pt>
                <c:pt idx="73">
                  <c:v>56</c:v>
                </c:pt>
                <c:pt idx="74">
                  <c:v>53</c:v>
                </c:pt>
                <c:pt idx="75">
                  <c:v>56</c:v>
                </c:pt>
                <c:pt idx="76">
                  <c:v>53</c:v>
                </c:pt>
                <c:pt idx="77">
                  <c:v>51</c:v>
                </c:pt>
                <c:pt idx="78">
                  <c:v>51</c:v>
                </c:pt>
                <c:pt idx="79">
                  <c:v>44</c:v>
                </c:pt>
                <c:pt idx="80">
                  <c:v>45</c:v>
                </c:pt>
                <c:pt idx="81">
                  <c:v>50</c:v>
                </c:pt>
                <c:pt idx="82">
                  <c:v>44</c:v>
                </c:pt>
                <c:pt idx="83">
                  <c:v>35</c:v>
                </c:pt>
                <c:pt idx="84">
                  <c:v>53</c:v>
                </c:pt>
                <c:pt idx="85">
                  <c:v>58</c:v>
                </c:pt>
                <c:pt idx="86">
                  <c:v>46</c:v>
                </c:pt>
                <c:pt idx="87">
                  <c:v>58</c:v>
                </c:pt>
                <c:pt idx="88">
                  <c:v>54</c:v>
                </c:pt>
                <c:pt idx="89">
                  <c:v>54</c:v>
                </c:pt>
                <c:pt idx="90">
                  <c:v>40</c:v>
                </c:pt>
                <c:pt idx="91">
                  <c:v>54</c:v>
                </c:pt>
                <c:pt idx="92">
                  <c:v>54</c:v>
                </c:pt>
                <c:pt idx="93">
                  <c:v>43</c:v>
                </c:pt>
                <c:pt idx="94">
                  <c:v>49</c:v>
                </c:pt>
                <c:pt idx="95">
                  <c:v>42</c:v>
                </c:pt>
                <c:pt idx="96">
                  <c:v>48</c:v>
                </c:pt>
                <c:pt idx="97">
                  <c:v>53</c:v>
                </c:pt>
                <c:pt idx="98">
                  <c:v>49</c:v>
                </c:pt>
                <c:pt idx="99">
                  <c:v>49</c:v>
                </c:pt>
                <c:pt idx="100">
                  <c:v>51</c:v>
                </c:pt>
                <c:pt idx="101">
                  <c:v>35</c:v>
                </c:pt>
                <c:pt idx="102">
                  <c:v>53</c:v>
                </c:pt>
                <c:pt idx="103">
                  <c:v>48</c:v>
                </c:pt>
                <c:pt idx="104">
                  <c:v>49</c:v>
                </c:pt>
                <c:pt idx="105">
                  <c:v>54</c:v>
                </c:pt>
                <c:pt idx="106">
                  <c:v>40</c:v>
                </c:pt>
                <c:pt idx="107">
                  <c:v>52</c:v>
                </c:pt>
                <c:pt idx="108">
                  <c:v>31</c:v>
                </c:pt>
                <c:pt idx="109">
                  <c:v>31</c:v>
                </c:pt>
                <c:pt idx="110">
                  <c:v>60</c:v>
                </c:pt>
                <c:pt idx="111">
                  <c:v>59</c:v>
                </c:pt>
                <c:pt idx="112">
                  <c:v>63</c:v>
                </c:pt>
                <c:pt idx="113">
                  <c:v>47</c:v>
                </c:pt>
                <c:pt idx="114">
                  <c:v>34</c:v>
                </c:pt>
                <c:pt idx="115">
                  <c:v>52</c:v>
                </c:pt>
                <c:pt idx="116">
                  <c:v>49</c:v>
                </c:pt>
                <c:pt idx="117">
                  <c:v>49</c:v>
                </c:pt>
                <c:pt idx="118">
                  <c:v>47</c:v>
                </c:pt>
                <c:pt idx="119">
                  <c:v>54</c:v>
                </c:pt>
                <c:pt idx="120">
                  <c:v>55</c:v>
                </c:pt>
                <c:pt idx="121">
                  <c:v>55</c:v>
                </c:pt>
                <c:pt idx="122">
                  <c:v>52</c:v>
                </c:pt>
                <c:pt idx="123">
                  <c:v>37</c:v>
                </c:pt>
                <c:pt idx="124">
                  <c:v>37</c:v>
                </c:pt>
                <c:pt idx="125">
                  <c:v>50</c:v>
                </c:pt>
                <c:pt idx="126">
                  <c:v>49</c:v>
                </c:pt>
                <c:pt idx="127">
                  <c:v>41</c:v>
                </c:pt>
                <c:pt idx="128">
                  <c:v>48</c:v>
                </c:pt>
                <c:pt idx="129">
                  <c:v>25</c:v>
                </c:pt>
                <c:pt idx="130">
                  <c:v>50</c:v>
                </c:pt>
                <c:pt idx="131">
                  <c:v>47</c:v>
                </c:pt>
                <c:pt idx="132">
                  <c:v>50</c:v>
                </c:pt>
                <c:pt idx="133">
                  <c:v>50</c:v>
                </c:pt>
                <c:pt idx="134">
                  <c:v>46</c:v>
                </c:pt>
                <c:pt idx="135">
                  <c:v>40</c:v>
                </c:pt>
                <c:pt idx="136">
                  <c:v>53</c:v>
                </c:pt>
                <c:pt idx="137">
                  <c:v>53</c:v>
                </c:pt>
                <c:pt idx="138">
                  <c:v>53</c:v>
                </c:pt>
                <c:pt idx="139">
                  <c:v>48</c:v>
                </c:pt>
                <c:pt idx="140">
                  <c:v>43</c:v>
                </c:pt>
                <c:pt idx="141">
                  <c:v>34</c:v>
                </c:pt>
                <c:pt idx="142">
                  <c:v>52</c:v>
                </c:pt>
                <c:pt idx="143">
                  <c:v>51</c:v>
                </c:pt>
                <c:pt idx="144">
                  <c:v>51</c:v>
                </c:pt>
                <c:pt idx="145">
                  <c:v>58</c:v>
                </c:pt>
                <c:pt idx="146">
                  <c:v>37</c:v>
                </c:pt>
                <c:pt idx="147">
                  <c:v>39</c:v>
                </c:pt>
                <c:pt idx="148">
                  <c:v>37</c:v>
                </c:pt>
                <c:pt idx="149">
                  <c:v>50</c:v>
                </c:pt>
                <c:pt idx="150">
                  <c:v>60</c:v>
                </c:pt>
                <c:pt idx="151">
                  <c:v>26</c:v>
                </c:pt>
                <c:pt idx="152">
                  <c:v>56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</c:v>
                </c:pt>
                <c:pt idx="157">
                  <c:v>35</c:v>
                </c:pt>
                <c:pt idx="158">
                  <c:v>24</c:v>
                </c:pt>
                <c:pt idx="159">
                  <c:v>53</c:v>
                </c:pt>
                <c:pt idx="160">
                  <c:v>51</c:v>
                </c:pt>
                <c:pt idx="161">
                  <c:v>53</c:v>
                </c:pt>
                <c:pt idx="162">
                  <c:v>51</c:v>
                </c:pt>
                <c:pt idx="163">
                  <c:v>51</c:v>
                </c:pt>
                <c:pt idx="164">
                  <c:v>54</c:v>
                </c:pt>
                <c:pt idx="165">
                  <c:v>30</c:v>
                </c:pt>
                <c:pt idx="166">
                  <c:v>50</c:v>
                </c:pt>
                <c:pt idx="167">
                  <c:v>50</c:v>
                </c:pt>
                <c:pt idx="168">
                  <c:v>49</c:v>
                </c:pt>
                <c:pt idx="169">
                  <c:v>49</c:v>
                </c:pt>
                <c:pt idx="170">
                  <c:v>46</c:v>
                </c:pt>
                <c:pt idx="171">
                  <c:v>26</c:v>
                </c:pt>
                <c:pt idx="172">
                  <c:v>49</c:v>
                </c:pt>
                <c:pt idx="173">
                  <c:v>57</c:v>
                </c:pt>
                <c:pt idx="174">
                  <c:v>21</c:v>
                </c:pt>
                <c:pt idx="175">
                  <c:v>52</c:v>
                </c:pt>
                <c:pt idx="176">
                  <c:v>52</c:v>
                </c:pt>
                <c:pt idx="177">
                  <c:v>52</c:v>
                </c:pt>
                <c:pt idx="178">
                  <c:v>47</c:v>
                </c:pt>
                <c:pt idx="179">
                  <c:v>45</c:v>
                </c:pt>
                <c:pt idx="180">
                  <c:v>50</c:v>
                </c:pt>
                <c:pt idx="181">
                  <c:v>45</c:v>
                </c:pt>
                <c:pt idx="182">
                  <c:v>58</c:v>
                </c:pt>
                <c:pt idx="183">
                  <c:v>56</c:v>
                </c:pt>
                <c:pt idx="184">
                  <c:v>41</c:v>
                </c:pt>
                <c:pt idx="185">
                  <c:v>48</c:v>
                </c:pt>
                <c:pt idx="186">
                  <c:v>51</c:v>
                </c:pt>
                <c:pt idx="187">
                  <c:v>52</c:v>
                </c:pt>
                <c:pt idx="188">
                  <c:v>54</c:v>
                </c:pt>
                <c:pt idx="189">
                  <c:v>50</c:v>
                </c:pt>
                <c:pt idx="190">
                  <c:v>19</c:v>
                </c:pt>
                <c:pt idx="191">
                  <c:v>43</c:v>
                </c:pt>
                <c:pt idx="192">
                  <c:v>24</c:v>
                </c:pt>
                <c:pt idx="193">
                  <c:v>52</c:v>
                </c:pt>
                <c:pt idx="194">
                  <c:v>47</c:v>
                </c:pt>
                <c:pt idx="195">
                  <c:v>40</c:v>
                </c:pt>
                <c:pt idx="196">
                  <c:v>50</c:v>
                </c:pt>
                <c:pt idx="197">
                  <c:v>58</c:v>
                </c:pt>
                <c:pt idx="198">
                  <c:v>41</c:v>
                </c:pt>
                <c:pt idx="199">
                  <c:v>49</c:v>
                </c:pt>
                <c:pt idx="200">
                  <c:v>56</c:v>
                </c:pt>
                <c:pt idx="201">
                  <c:v>54</c:v>
                </c:pt>
                <c:pt idx="202">
                  <c:v>49</c:v>
                </c:pt>
                <c:pt idx="203">
                  <c:v>48</c:v>
                </c:pt>
                <c:pt idx="204">
                  <c:v>50</c:v>
                </c:pt>
                <c:pt idx="205">
                  <c:v>50</c:v>
                </c:pt>
                <c:pt idx="206">
                  <c:v>47</c:v>
                </c:pt>
                <c:pt idx="207">
                  <c:v>49</c:v>
                </c:pt>
                <c:pt idx="208">
                  <c:v>51</c:v>
                </c:pt>
                <c:pt idx="209">
                  <c:v>30</c:v>
                </c:pt>
                <c:pt idx="210">
                  <c:v>53</c:v>
                </c:pt>
                <c:pt idx="211">
                  <c:v>46</c:v>
                </c:pt>
                <c:pt idx="212">
                  <c:v>45</c:v>
                </c:pt>
                <c:pt idx="213">
                  <c:v>54</c:v>
                </c:pt>
                <c:pt idx="214">
                  <c:v>43</c:v>
                </c:pt>
                <c:pt idx="215">
                  <c:v>35</c:v>
                </c:pt>
                <c:pt idx="216">
                  <c:v>49</c:v>
                </c:pt>
                <c:pt idx="217">
                  <c:v>48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51</c:v>
                </c:pt>
                <c:pt idx="222">
                  <c:v>51</c:v>
                </c:pt>
                <c:pt idx="223">
                  <c:v>57</c:v>
                </c:pt>
                <c:pt idx="224">
                  <c:v>27</c:v>
                </c:pt>
                <c:pt idx="225">
                  <c:v>47</c:v>
                </c:pt>
                <c:pt idx="226">
                  <c:v>51</c:v>
                </c:pt>
                <c:pt idx="227">
                  <c:v>53</c:v>
                </c:pt>
                <c:pt idx="228">
                  <c:v>51</c:v>
                </c:pt>
                <c:pt idx="229">
                  <c:v>34</c:v>
                </c:pt>
                <c:pt idx="230">
                  <c:v>26</c:v>
                </c:pt>
                <c:pt idx="231">
                  <c:v>34</c:v>
                </c:pt>
                <c:pt idx="232">
                  <c:v>45</c:v>
                </c:pt>
                <c:pt idx="233">
                  <c:v>60</c:v>
                </c:pt>
                <c:pt idx="234">
                  <c:v>49</c:v>
                </c:pt>
                <c:pt idx="235">
                  <c:v>41</c:v>
                </c:pt>
                <c:pt idx="236">
                  <c:v>46</c:v>
                </c:pt>
                <c:pt idx="237">
                  <c:v>49</c:v>
                </c:pt>
                <c:pt idx="238">
                  <c:v>49</c:v>
                </c:pt>
                <c:pt idx="239">
                  <c:v>53</c:v>
                </c:pt>
                <c:pt idx="240">
                  <c:v>51</c:v>
                </c:pt>
                <c:pt idx="241">
                  <c:v>49</c:v>
                </c:pt>
                <c:pt idx="242">
                  <c:v>51</c:v>
                </c:pt>
                <c:pt idx="243">
                  <c:v>48</c:v>
                </c:pt>
                <c:pt idx="244">
                  <c:v>42</c:v>
                </c:pt>
                <c:pt idx="245">
                  <c:v>47</c:v>
                </c:pt>
                <c:pt idx="246">
                  <c:v>44</c:v>
                </c:pt>
                <c:pt idx="247">
                  <c:v>41</c:v>
                </c:pt>
                <c:pt idx="248">
                  <c:v>36</c:v>
                </c:pt>
                <c:pt idx="249">
                  <c:v>46</c:v>
                </c:pt>
                <c:pt idx="250">
                  <c:v>49</c:v>
                </c:pt>
                <c:pt idx="251">
                  <c:v>51</c:v>
                </c:pt>
                <c:pt idx="252">
                  <c:v>52</c:v>
                </c:pt>
                <c:pt idx="253">
                  <c:v>32</c:v>
                </c:pt>
                <c:pt idx="254">
                  <c:v>40</c:v>
                </c:pt>
                <c:pt idx="255">
                  <c:v>52</c:v>
                </c:pt>
                <c:pt idx="256">
                  <c:v>52</c:v>
                </c:pt>
                <c:pt idx="257">
                  <c:v>56</c:v>
                </c:pt>
                <c:pt idx="258">
                  <c:v>45</c:v>
                </c:pt>
                <c:pt idx="259">
                  <c:v>57</c:v>
                </c:pt>
                <c:pt idx="260">
                  <c:v>45</c:v>
                </c:pt>
                <c:pt idx="261">
                  <c:v>50</c:v>
                </c:pt>
                <c:pt idx="262">
                  <c:v>50</c:v>
                </c:pt>
                <c:pt idx="263">
                  <c:v>29</c:v>
                </c:pt>
                <c:pt idx="264">
                  <c:v>43</c:v>
                </c:pt>
                <c:pt idx="265">
                  <c:v>49</c:v>
                </c:pt>
                <c:pt idx="266">
                  <c:v>48</c:v>
                </c:pt>
                <c:pt idx="267">
                  <c:v>48</c:v>
                </c:pt>
                <c:pt idx="268">
                  <c:v>44</c:v>
                </c:pt>
                <c:pt idx="269">
                  <c:v>39</c:v>
                </c:pt>
                <c:pt idx="270">
                  <c:v>48</c:v>
                </c:pt>
                <c:pt idx="271">
                  <c:v>30</c:v>
                </c:pt>
                <c:pt idx="272">
                  <c:v>46</c:v>
                </c:pt>
                <c:pt idx="273">
                  <c:v>51</c:v>
                </c:pt>
                <c:pt idx="274">
                  <c:v>47</c:v>
                </c:pt>
                <c:pt idx="275">
                  <c:v>55</c:v>
                </c:pt>
                <c:pt idx="276">
                  <c:v>25</c:v>
                </c:pt>
                <c:pt idx="277">
                  <c:v>44</c:v>
                </c:pt>
                <c:pt idx="278">
                  <c:v>49</c:v>
                </c:pt>
                <c:pt idx="279">
                  <c:v>40</c:v>
                </c:pt>
                <c:pt idx="280">
                  <c:v>48</c:v>
                </c:pt>
                <c:pt idx="281">
                  <c:v>50</c:v>
                </c:pt>
                <c:pt idx="282">
                  <c:v>50</c:v>
                </c:pt>
                <c:pt idx="283">
                  <c:v>46</c:v>
                </c:pt>
                <c:pt idx="284">
                  <c:v>34</c:v>
                </c:pt>
                <c:pt idx="285">
                  <c:v>46</c:v>
                </c:pt>
                <c:pt idx="286">
                  <c:v>46</c:v>
                </c:pt>
                <c:pt idx="287">
                  <c:v>21</c:v>
                </c:pt>
                <c:pt idx="288">
                  <c:v>57</c:v>
                </c:pt>
                <c:pt idx="289">
                  <c:v>51</c:v>
                </c:pt>
                <c:pt idx="290">
                  <c:v>30</c:v>
                </c:pt>
                <c:pt idx="291">
                  <c:v>51</c:v>
                </c:pt>
                <c:pt idx="292">
                  <c:v>48</c:v>
                </c:pt>
                <c:pt idx="293">
                  <c:v>53</c:v>
                </c:pt>
                <c:pt idx="294">
                  <c:v>23</c:v>
                </c:pt>
                <c:pt idx="295">
                  <c:v>46</c:v>
                </c:pt>
                <c:pt idx="296">
                  <c:v>49</c:v>
                </c:pt>
                <c:pt idx="297">
                  <c:v>42</c:v>
                </c:pt>
                <c:pt idx="298">
                  <c:v>49</c:v>
                </c:pt>
                <c:pt idx="299">
                  <c:v>48</c:v>
                </c:pt>
                <c:pt idx="300">
                  <c:v>53</c:v>
                </c:pt>
                <c:pt idx="301">
                  <c:v>60</c:v>
                </c:pt>
                <c:pt idx="302">
                  <c:v>57</c:v>
                </c:pt>
                <c:pt idx="303">
                  <c:v>47</c:v>
                </c:pt>
                <c:pt idx="304">
                  <c:v>45</c:v>
                </c:pt>
                <c:pt idx="305">
                  <c:v>43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49</c:v>
                </c:pt>
                <c:pt idx="310">
                  <c:v>39</c:v>
                </c:pt>
                <c:pt idx="311">
                  <c:v>39</c:v>
                </c:pt>
                <c:pt idx="312">
                  <c:v>40</c:v>
                </c:pt>
                <c:pt idx="313">
                  <c:v>35</c:v>
                </c:pt>
                <c:pt idx="314">
                  <c:v>40</c:v>
                </c:pt>
                <c:pt idx="315">
                  <c:v>47</c:v>
                </c:pt>
                <c:pt idx="316">
                  <c:v>34</c:v>
                </c:pt>
                <c:pt idx="317">
                  <c:v>47</c:v>
                </c:pt>
                <c:pt idx="318">
                  <c:v>47</c:v>
                </c:pt>
                <c:pt idx="319">
                  <c:v>38</c:v>
                </c:pt>
                <c:pt idx="320">
                  <c:v>47</c:v>
                </c:pt>
                <c:pt idx="321">
                  <c:v>41</c:v>
                </c:pt>
                <c:pt idx="322">
                  <c:v>38</c:v>
                </c:pt>
                <c:pt idx="323">
                  <c:v>37</c:v>
                </c:pt>
                <c:pt idx="324">
                  <c:v>45</c:v>
                </c:pt>
                <c:pt idx="325">
                  <c:v>43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29</c:v>
                </c:pt>
                <c:pt idx="330">
                  <c:v>30</c:v>
                </c:pt>
                <c:pt idx="331">
                  <c:v>50</c:v>
                </c:pt>
                <c:pt idx="332">
                  <c:v>38</c:v>
                </c:pt>
                <c:pt idx="333">
                  <c:v>56</c:v>
                </c:pt>
                <c:pt idx="334">
                  <c:v>60</c:v>
                </c:pt>
                <c:pt idx="335">
                  <c:v>44</c:v>
                </c:pt>
                <c:pt idx="336">
                  <c:v>50</c:v>
                </c:pt>
                <c:pt idx="337">
                  <c:v>50</c:v>
                </c:pt>
                <c:pt idx="338">
                  <c:v>59</c:v>
                </c:pt>
                <c:pt idx="339">
                  <c:v>47</c:v>
                </c:pt>
                <c:pt idx="340">
                  <c:v>45</c:v>
                </c:pt>
                <c:pt idx="341">
                  <c:v>43</c:v>
                </c:pt>
                <c:pt idx="342">
                  <c:v>51</c:v>
                </c:pt>
                <c:pt idx="343">
                  <c:v>51</c:v>
                </c:pt>
                <c:pt idx="344">
                  <c:v>59</c:v>
                </c:pt>
                <c:pt idx="345">
                  <c:v>46</c:v>
                </c:pt>
                <c:pt idx="346">
                  <c:v>42</c:v>
                </c:pt>
                <c:pt idx="347">
                  <c:v>46</c:v>
                </c:pt>
                <c:pt idx="348">
                  <c:v>46</c:v>
                </c:pt>
                <c:pt idx="349">
                  <c:v>46</c:v>
                </c:pt>
                <c:pt idx="350">
                  <c:v>29</c:v>
                </c:pt>
                <c:pt idx="351">
                  <c:v>43</c:v>
                </c:pt>
                <c:pt idx="352">
                  <c:v>44</c:v>
                </c:pt>
                <c:pt idx="353">
                  <c:v>49</c:v>
                </c:pt>
                <c:pt idx="354">
                  <c:v>48</c:v>
                </c:pt>
                <c:pt idx="355">
                  <c:v>48</c:v>
                </c:pt>
                <c:pt idx="356">
                  <c:v>22</c:v>
                </c:pt>
                <c:pt idx="357">
                  <c:v>46</c:v>
                </c:pt>
                <c:pt idx="358">
                  <c:v>48</c:v>
                </c:pt>
                <c:pt idx="359">
                  <c:v>58</c:v>
                </c:pt>
                <c:pt idx="360">
                  <c:v>40</c:v>
                </c:pt>
                <c:pt idx="361">
                  <c:v>46</c:v>
                </c:pt>
                <c:pt idx="362">
                  <c:v>46</c:v>
                </c:pt>
                <c:pt idx="363">
                  <c:v>46</c:v>
                </c:pt>
                <c:pt idx="364">
                  <c:v>44</c:v>
                </c:pt>
                <c:pt idx="365">
                  <c:v>44</c:v>
                </c:pt>
                <c:pt idx="366">
                  <c:v>60</c:v>
                </c:pt>
                <c:pt idx="367">
                  <c:v>25</c:v>
                </c:pt>
                <c:pt idx="368">
                  <c:v>35</c:v>
                </c:pt>
                <c:pt idx="369">
                  <c:v>40</c:v>
                </c:pt>
                <c:pt idx="370">
                  <c:v>59</c:v>
                </c:pt>
                <c:pt idx="371">
                  <c:v>40</c:v>
                </c:pt>
                <c:pt idx="372">
                  <c:v>32</c:v>
                </c:pt>
                <c:pt idx="373">
                  <c:v>49</c:v>
                </c:pt>
                <c:pt idx="374">
                  <c:v>49</c:v>
                </c:pt>
                <c:pt idx="375">
                  <c:v>49</c:v>
                </c:pt>
                <c:pt idx="376">
                  <c:v>44</c:v>
                </c:pt>
                <c:pt idx="377">
                  <c:v>49</c:v>
                </c:pt>
                <c:pt idx="378">
                  <c:v>55</c:v>
                </c:pt>
                <c:pt idx="379">
                  <c:v>55</c:v>
                </c:pt>
                <c:pt idx="380">
                  <c:v>47</c:v>
                </c:pt>
                <c:pt idx="381">
                  <c:v>28</c:v>
                </c:pt>
                <c:pt idx="382">
                  <c:v>21</c:v>
                </c:pt>
                <c:pt idx="383">
                  <c:v>29</c:v>
                </c:pt>
                <c:pt idx="384">
                  <c:v>57</c:v>
                </c:pt>
                <c:pt idx="385">
                  <c:v>47</c:v>
                </c:pt>
                <c:pt idx="386">
                  <c:v>57</c:v>
                </c:pt>
                <c:pt idx="387">
                  <c:v>47</c:v>
                </c:pt>
                <c:pt idx="388">
                  <c:v>52</c:v>
                </c:pt>
                <c:pt idx="389">
                  <c:v>40</c:v>
                </c:pt>
                <c:pt idx="390">
                  <c:v>59</c:v>
                </c:pt>
                <c:pt idx="391">
                  <c:v>37</c:v>
                </c:pt>
                <c:pt idx="392">
                  <c:v>19</c:v>
                </c:pt>
                <c:pt idx="393">
                  <c:v>45</c:v>
                </c:pt>
                <c:pt idx="394">
                  <c:v>46</c:v>
                </c:pt>
                <c:pt idx="395">
                  <c:v>44</c:v>
                </c:pt>
                <c:pt idx="396">
                  <c:v>33</c:v>
                </c:pt>
                <c:pt idx="397">
                  <c:v>42</c:v>
                </c:pt>
                <c:pt idx="398">
                  <c:v>27</c:v>
                </c:pt>
                <c:pt idx="399">
                  <c:v>60</c:v>
                </c:pt>
                <c:pt idx="400">
                  <c:v>39</c:v>
                </c:pt>
                <c:pt idx="401">
                  <c:v>43</c:v>
                </c:pt>
                <c:pt idx="402">
                  <c:v>39</c:v>
                </c:pt>
                <c:pt idx="403">
                  <c:v>50</c:v>
                </c:pt>
                <c:pt idx="404">
                  <c:v>47</c:v>
                </c:pt>
                <c:pt idx="405">
                  <c:v>52</c:v>
                </c:pt>
                <c:pt idx="406">
                  <c:v>41</c:v>
                </c:pt>
                <c:pt idx="407">
                  <c:v>56</c:v>
                </c:pt>
                <c:pt idx="408">
                  <c:v>35</c:v>
                </c:pt>
                <c:pt idx="409">
                  <c:v>45</c:v>
                </c:pt>
                <c:pt idx="410">
                  <c:v>60</c:v>
                </c:pt>
                <c:pt idx="411">
                  <c:v>28</c:v>
                </c:pt>
                <c:pt idx="412">
                  <c:v>18</c:v>
                </c:pt>
                <c:pt idx="413">
                  <c:v>21</c:v>
                </c:pt>
                <c:pt idx="414">
                  <c:v>33</c:v>
                </c:pt>
                <c:pt idx="415">
                  <c:v>31</c:v>
                </c:pt>
                <c:pt idx="416">
                  <c:v>48</c:v>
                </c:pt>
                <c:pt idx="417">
                  <c:v>25</c:v>
                </c:pt>
                <c:pt idx="418">
                  <c:v>23</c:v>
                </c:pt>
                <c:pt idx="419">
                  <c:v>48</c:v>
                </c:pt>
                <c:pt idx="420">
                  <c:v>25</c:v>
                </c:pt>
                <c:pt idx="421">
                  <c:v>41</c:v>
                </c:pt>
                <c:pt idx="422">
                  <c:v>46</c:v>
                </c:pt>
                <c:pt idx="423">
                  <c:v>31</c:v>
                </c:pt>
                <c:pt idx="424">
                  <c:v>44</c:v>
                </c:pt>
                <c:pt idx="425">
                  <c:v>57</c:v>
                </c:pt>
                <c:pt idx="426">
                  <c:v>45</c:v>
                </c:pt>
                <c:pt idx="427">
                  <c:v>44</c:v>
                </c:pt>
                <c:pt idx="428">
                  <c:v>42</c:v>
                </c:pt>
                <c:pt idx="429">
                  <c:v>44</c:v>
                </c:pt>
                <c:pt idx="430">
                  <c:v>44</c:v>
                </c:pt>
                <c:pt idx="431">
                  <c:v>35</c:v>
                </c:pt>
                <c:pt idx="432">
                  <c:v>40</c:v>
                </c:pt>
                <c:pt idx="433">
                  <c:v>41</c:v>
                </c:pt>
                <c:pt idx="434">
                  <c:v>46</c:v>
                </c:pt>
                <c:pt idx="435">
                  <c:v>51</c:v>
                </c:pt>
                <c:pt idx="436">
                  <c:v>27</c:v>
                </c:pt>
                <c:pt idx="437">
                  <c:v>26</c:v>
                </c:pt>
                <c:pt idx="438">
                  <c:v>46</c:v>
                </c:pt>
                <c:pt idx="439">
                  <c:v>57</c:v>
                </c:pt>
                <c:pt idx="440">
                  <c:v>24</c:v>
                </c:pt>
                <c:pt idx="441">
                  <c:v>29</c:v>
                </c:pt>
                <c:pt idx="442">
                  <c:v>42</c:v>
                </c:pt>
                <c:pt idx="443">
                  <c:v>23</c:v>
                </c:pt>
                <c:pt idx="444">
                  <c:v>42</c:v>
                </c:pt>
                <c:pt idx="445">
                  <c:v>54</c:v>
                </c:pt>
                <c:pt idx="446">
                  <c:v>31</c:v>
                </c:pt>
                <c:pt idx="447">
                  <c:v>42</c:v>
                </c:pt>
                <c:pt idx="448">
                  <c:v>21</c:v>
                </c:pt>
                <c:pt idx="449">
                  <c:v>44</c:v>
                </c:pt>
                <c:pt idx="450">
                  <c:v>44</c:v>
                </c:pt>
                <c:pt idx="451">
                  <c:v>44</c:v>
                </c:pt>
                <c:pt idx="452">
                  <c:v>44</c:v>
                </c:pt>
                <c:pt idx="453">
                  <c:v>26</c:v>
                </c:pt>
                <c:pt idx="454">
                  <c:v>54</c:v>
                </c:pt>
                <c:pt idx="455">
                  <c:v>25</c:v>
                </c:pt>
                <c:pt idx="456">
                  <c:v>55</c:v>
                </c:pt>
                <c:pt idx="457">
                  <c:v>36</c:v>
                </c:pt>
                <c:pt idx="458">
                  <c:v>28</c:v>
                </c:pt>
                <c:pt idx="459">
                  <c:v>34</c:v>
                </c:pt>
                <c:pt idx="460">
                  <c:v>38</c:v>
                </c:pt>
                <c:pt idx="461">
                  <c:v>44</c:v>
                </c:pt>
                <c:pt idx="462">
                  <c:v>46</c:v>
                </c:pt>
                <c:pt idx="463">
                  <c:v>44</c:v>
                </c:pt>
                <c:pt idx="464">
                  <c:v>39</c:v>
                </c:pt>
                <c:pt idx="465">
                  <c:v>25</c:v>
                </c:pt>
                <c:pt idx="466">
                  <c:v>34</c:v>
                </c:pt>
                <c:pt idx="467">
                  <c:v>26</c:v>
                </c:pt>
                <c:pt idx="468">
                  <c:v>32</c:v>
                </c:pt>
                <c:pt idx="469">
                  <c:v>55</c:v>
                </c:pt>
                <c:pt idx="470">
                  <c:v>22</c:v>
                </c:pt>
                <c:pt idx="471">
                  <c:v>45</c:v>
                </c:pt>
                <c:pt idx="472">
                  <c:v>45</c:v>
                </c:pt>
                <c:pt idx="473">
                  <c:v>42</c:v>
                </c:pt>
                <c:pt idx="474">
                  <c:v>43</c:v>
                </c:pt>
                <c:pt idx="475">
                  <c:v>45</c:v>
                </c:pt>
                <c:pt idx="476">
                  <c:v>44</c:v>
                </c:pt>
                <c:pt idx="477">
                  <c:v>44</c:v>
                </c:pt>
                <c:pt idx="478">
                  <c:v>39</c:v>
                </c:pt>
                <c:pt idx="479">
                  <c:v>23</c:v>
                </c:pt>
                <c:pt idx="480">
                  <c:v>57</c:v>
                </c:pt>
                <c:pt idx="481">
                  <c:v>29</c:v>
                </c:pt>
                <c:pt idx="482">
                  <c:v>41</c:v>
                </c:pt>
                <c:pt idx="483">
                  <c:v>57</c:v>
                </c:pt>
                <c:pt idx="484">
                  <c:v>41</c:v>
                </c:pt>
                <c:pt idx="485">
                  <c:v>39</c:v>
                </c:pt>
                <c:pt idx="486">
                  <c:v>29</c:v>
                </c:pt>
                <c:pt idx="487">
                  <c:v>45</c:v>
                </c:pt>
                <c:pt idx="488">
                  <c:v>43</c:v>
                </c:pt>
                <c:pt idx="489">
                  <c:v>45</c:v>
                </c:pt>
                <c:pt idx="490">
                  <c:v>36</c:v>
                </c:pt>
                <c:pt idx="491">
                  <c:v>36</c:v>
                </c:pt>
                <c:pt idx="492">
                  <c:v>43</c:v>
                </c:pt>
                <c:pt idx="493">
                  <c:v>38</c:v>
                </c:pt>
                <c:pt idx="494">
                  <c:v>43</c:v>
                </c:pt>
                <c:pt idx="495">
                  <c:v>18</c:v>
                </c:pt>
                <c:pt idx="496">
                  <c:v>57</c:v>
                </c:pt>
                <c:pt idx="497">
                  <c:v>50</c:v>
                </c:pt>
                <c:pt idx="498">
                  <c:v>57</c:v>
                </c:pt>
                <c:pt idx="499">
                  <c:v>58</c:v>
                </c:pt>
                <c:pt idx="500">
                  <c:v>56</c:v>
                </c:pt>
                <c:pt idx="501">
                  <c:v>51</c:v>
                </c:pt>
                <c:pt idx="502">
                  <c:v>37</c:v>
                </c:pt>
                <c:pt idx="503">
                  <c:v>46</c:v>
                </c:pt>
                <c:pt idx="504">
                  <c:v>41</c:v>
                </c:pt>
                <c:pt idx="505">
                  <c:v>49</c:v>
                </c:pt>
                <c:pt idx="506">
                  <c:v>41</c:v>
                </c:pt>
                <c:pt idx="507">
                  <c:v>41</c:v>
                </c:pt>
                <c:pt idx="508">
                  <c:v>40</c:v>
                </c:pt>
                <c:pt idx="509">
                  <c:v>36</c:v>
                </c:pt>
                <c:pt idx="510">
                  <c:v>36</c:v>
                </c:pt>
                <c:pt idx="511">
                  <c:v>45</c:v>
                </c:pt>
                <c:pt idx="512">
                  <c:v>52</c:v>
                </c:pt>
                <c:pt idx="513">
                  <c:v>31</c:v>
                </c:pt>
                <c:pt idx="514">
                  <c:v>39</c:v>
                </c:pt>
                <c:pt idx="515">
                  <c:v>39</c:v>
                </c:pt>
                <c:pt idx="516">
                  <c:v>40</c:v>
                </c:pt>
                <c:pt idx="517">
                  <c:v>54</c:v>
                </c:pt>
                <c:pt idx="518">
                  <c:v>47</c:v>
                </c:pt>
                <c:pt idx="519">
                  <c:v>40</c:v>
                </c:pt>
                <c:pt idx="520">
                  <c:v>42</c:v>
                </c:pt>
                <c:pt idx="521">
                  <c:v>42</c:v>
                </c:pt>
                <c:pt idx="522">
                  <c:v>42</c:v>
                </c:pt>
                <c:pt idx="523">
                  <c:v>20</c:v>
                </c:pt>
                <c:pt idx="524">
                  <c:v>41</c:v>
                </c:pt>
                <c:pt idx="525">
                  <c:v>44</c:v>
                </c:pt>
                <c:pt idx="526">
                  <c:v>38</c:v>
                </c:pt>
                <c:pt idx="527">
                  <c:v>44</c:v>
                </c:pt>
                <c:pt idx="528">
                  <c:v>46</c:v>
                </c:pt>
                <c:pt idx="529">
                  <c:v>38</c:v>
                </c:pt>
                <c:pt idx="530">
                  <c:v>23</c:v>
                </c:pt>
                <c:pt idx="531">
                  <c:v>38</c:v>
                </c:pt>
                <c:pt idx="532">
                  <c:v>29</c:v>
                </c:pt>
                <c:pt idx="533">
                  <c:v>54</c:v>
                </c:pt>
                <c:pt idx="534">
                  <c:v>42</c:v>
                </c:pt>
                <c:pt idx="535">
                  <c:v>35</c:v>
                </c:pt>
                <c:pt idx="536">
                  <c:v>30</c:v>
                </c:pt>
                <c:pt idx="537">
                  <c:v>40</c:v>
                </c:pt>
                <c:pt idx="538">
                  <c:v>44</c:v>
                </c:pt>
                <c:pt idx="539">
                  <c:v>42</c:v>
                </c:pt>
                <c:pt idx="540">
                  <c:v>42</c:v>
                </c:pt>
                <c:pt idx="541">
                  <c:v>42</c:v>
                </c:pt>
                <c:pt idx="542">
                  <c:v>42</c:v>
                </c:pt>
                <c:pt idx="543">
                  <c:v>27</c:v>
                </c:pt>
                <c:pt idx="544">
                  <c:v>45</c:v>
                </c:pt>
                <c:pt idx="545">
                  <c:v>33</c:v>
                </c:pt>
                <c:pt idx="546">
                  <c:v>53</c:v>
                </c:pt>
                <c:pt idx="547">
                  <c:v>40</c:v>
                </c:pt>
                <c:pt idx="548">
                  <c:v>40</c:v>
                </c:pt>
                <c:pt idx="549">
                  <c:v>37</c:v>
                </c:pt>
                <c:pt idx="550">
                  <c:v>48</c:v>
                </c:pt>
                <c:pt idx="551">
                  <c:v>42</c:v>
                </c:pt>
                <c:pt idx="552">
                  <c:v>44</c:v>
                </c:pt>
                <c:pt idx="553">
                  <c:v>42</c:v>
                </c:pt>
                <c:pt idx="554">
                  <c:v>42</c:v>
                </c:pt>
                <c:pt idx="555">
                  <c:v>44</c:v>
                </c:pt>
                <c:pt idx="556">
                  <c:v>61</c:v>
                </c:pt>
                <c:pt idx="557">
                  <c:v>42</c:v>
                </c:pt>
                <c:pt idx="558">
                  <c:v>38</c:v>
                </c:pt>
                <c:pt idx="559">
                  <c:v>33</c:v>
                </c:pt>
                <c:pt idx="560">
                  <c:v>37</c:v>
                </c:pt>
                <c:pt idx="561">
                  <c:v>18</c:v>
                </c:pt>
                <c:pt idx="562">
                  <c:v>41</c:v>
                </c:pt>
                <c:pt idx="563">
                  <c:v>53</c:v>
                </c:pt>
                <c:pt idx="564">
                  <c:v>44</c:v>
                </c:pt>
                <c:pt idx="565">
                  <c:v>41</c:v>
                </c:pt>
                <c:pt idx="566">
                  <c:v>43</c:v>
                </c:pt>
                <c:pt idx="567">
                  <c:v>45</c:v>
                </c:pt>
                <c:pt idx="568">
                  <c:v>58</c:v>
                </c:pt>
                <c:pt idx="569">
                  <c:v>22</c:v>
                </c:pt>
                <c:pt idx="570">
                  <c:v>43</c:v>
                </c:pt>
                <c:pt idx="571">
                  <c:v>28</c:v>
                </c:pt>
                <c:pt idx="572">
                  <c:v>47</c:v>
                </c:pt>
                <c:pt idx="573">
                  <c:v>31</c:v>
                </c:pt>
                <c:pt idx="574">
                  <c:v>37</c:v>
                </c:pt>
                <c:pt idx="575">
                  <c:v>42</c:v>
                </c:pt>
                <c:pt idx="576">
                  <c:v>41</c:v>
                </c:pt>
                <c:pt idx="577">
                  <c:v>41</c:v>
                </c:pt>
                <c:pt idx="578">
                  <c:v>41</c:v>
                </c:pt>
                <c:pt idx="579">
                  <c:v>33</c:v>
                </c:pt>
                <c:pt idx="580">
                  <c:v>34</c:v>
                </c:pt>
                <c:pt idx="581">
                  <c:v>56</c:v>
                </c:pt>
                <c:pt idx="582">
                  <c:v>52</c:v>
                </c:pt>
                <c:pt idx="583">
                  <c:v>37</c:v>
                </c:pt>
                <c:pt idx="584">
                  <c:v>36</c:v>
                </c:pt>
                <c:pt idx="585">
                  <c:v>54</c:v>
                </c:pt>
                <c:pt idx="586">
                  <c:v>44</c:v>
                </c:pt>
                <c:pt idx="587">
                  <c:v>28</c:v>
                </c:pt>
                <c:pt idx="588">
                  <c:v>39</c:v>
                </c:pt>
                <c:pt idx="589">
                  <c:v>51</c:v>
                </c:pt>
                <c:pt idx="590">
                  <c:v>50</c:v>
                </c:pt>
                <c:pt idx="591">
                  <c:v>54</c:v>
                </c:pt>
                <c:pt idx="592">
                  <c:v>37</c:v>
                </c:pt>
                <c:pt idx="593">
                  <c:v>33</c:v>
                </c:pt>
                <c:pt idx="594">
                  <c:v>41</c:v>
                </c:pt>
                <c:pt idx="595">
                  <c:v>40</c:v>
                </c:pt>
                <c:pt idx="596">
                  <c:v>33</c:v>
                </c:pt>
                <c:pt idx="597">
                  <c:v>38</c:v>
                </c:pt>
                <c:pt idx="598">
                  <c:v>52</c:v>
                </c:pt>
                <c:pt idx="599">
                  <c:v>38</c:v>
                </c:pt>
                <c:pt idx="600">
                  <c:v>33</c:v>
                </c:pt>
                <c:pt idx="601">
                  <c:v>24</c:v>
                </c:pt>
                <c:pt idx="602">
                  <c:v>19</c:v>
                </c:pt>
                <c:pt idx="603">
                  <c:v>49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38</c:v>
                </c:pt>
                <c:pt idx="609">
                  <c:v>41</c:v>
                </c:pt>
                <c:pt idx="610">
                  <c:v>38</c:v>
                </c:pt>
                <c:pt idx="611">
                  <c:v>54</c:v>
                </c:pt>
                <c:pt idx="612">
                  <c:v>43</c:v>
                </c:pt>
                <c:pt idx="613">
                  <c:v>33</c:v>
                </c:pt>
                <c:pt idx="614">
                  <c:v>36</c:v>
                </c:pt>
                <c:pt idx="615">
                  <c:v>53</c:v>
                </c:pt>
                <c:pt idx="616">
                  <c:v>40</c:v>
                </c:pt>
                <c:pt idx="617">
                  <c:v>40</c:v>
                </c:pt>
                <c:pt idx="618">
                  <c:v>46</c:v>
                </c:pt>
                <c:pt idx="619">
                  <c:v>28</c:v>
                </c:pt>
                <c:pt idx="620">
                  <c:v>40</c:v>
                </c:pt>
                <c:pt idx="621">
                  <c:v>40</c:v>
                </c:pt>
                <c:pt idx="622">
                  <c:v>52</c:v>
                </c:pt>
                <c:pt idx="623">
                  <c:v>39</c:v>
                </c:pt>
                <c:pt idx="624">
                  <c:v>43</c:v>
                </c:pt>
                <c:pt idx="625">
                  <c:v>41</c:v>
                </c:pt>
                <c:pt idx="626">
                  <c:v>38</c:v>
                </c:pt>
                <c:pt idx="627">
                  <c:v>38</c:v>
                </c:pt>
                <c:pt idx="628">
                  <c:v>37</c:v>
                </c:pt>
                <c:pt idx="629">
                  <c:v>47</c:v>
                </c:pt>
                <c:pt idx="630">
                  <c:v>46</c:v>
                </c:pt>
                <c:pt idx="631">
                  <c:v>35</c:v>
                </c:pt>
                <c:pt idx="632">
                  <c:v>51</c:v>
                </c:pt>
                <c:pt idx="633">
                  <c:v>52</c:v>
                </c:pt>
                <c:pt idx="634">
                  <c:v>36</c:v>
                </c:pt>
                <c:pt idx="635">
                  <c:v>37</c:v>
                </c:pt>
                <c:pt idx="636">
                  <c:v>35</c:v>
                </c:pt>
                <c:pt idx="637">
                  <c:v>40</c:v>
                </c:pt>
                <c:pt idx="638">
                  <c:v>25</c:v>
                </c:pt>
                <c:pt idx="639">
                  <c:v>40</c:v>
                </c:pt>
                <c:pt idx="640">
                  <c:v>46</c:v>
                </c:pt>
                <c:pt idx="641">
                  <c:v>38</c:v>
                </c:pt>
                <c:pt idx="642">
                  <c:v>52</c:v>
                </c:pt>
                <c:pt idx="643">
                  <c:v>26</c:v>
                </c:pt>
                <c:pt idx="644">
                  <c:v>33</c:v>
                </c:pt>
                <c:pt idx="645">
                  <c:v>46</c:v>
                </c:pt>
                <c:pt idx="646">
                  <c:v>42</c:v>
                </c:pt>
                <c:pt idx="647">
                  <c:v>39</c:v>
                </c:pt>
                <c:pt idx="648">
                  <c:v>39</c:v>
                </c:pt>
                <c:pt idx="649">
                  <c:v>36</c:v>
                </c:pt>
                <c:pt idx="650">
                  <c:v>32</c:v>
                </c:pt>
                <c:pt idx="651">
                  <c:v>37</c:v>
                </c:pt>
                <c:pt idx="652">
                  <c:v>37</c:v>
                </c:pt>
                <c:pt idx="653">
                  <c:v>18</c:v>
                </c:pt>
                <c:pt idx="654">
                  <c:v>53</c:v>
                </c:pt>
                <c:pt idx="655">
                  <c:v>48</c:v>
                </c:pt>
                <c:pt idx="656">
                  <c:v>34</c:v>
                </c:pt>
                <c:pt idx="657">
                  <c:v>26</c:v>
                </c:pt>
                <c:pt idx="658">
                  <c:v>41</c:v>
                </c:pt>
                <c:pt idx="659">
                  <c:v>41</c:v>
                </c:pt>
                <c:pt idx="660">
                  <c:v>29</c:v>
                </c:pt>
                <c:pt idx="661">
                  <c:v>41</c:v>
                </c:pt>
                <c:pt idx="662">
                  <c:v>38</c:v>
                </c:pt>
                <c:pt idx="663">
                  <c:v>27</c:v>
                </c:pt>
                <c:pt idx="664">
                  <c:v>52</c:v>
                </c:pt>
                <c:pt idx="665">
                  <c:v>50</c:v>
                </c:pt>
                <c:pt idx="666">
                  <c:v>50</c:v>
                </c:pt>
                <c:pt idx="667">
                  <c:v>60</c:v>
                </c:pt>
                <c:pt idx="668">
                  <c:v>52</c:v>
                </c:pt>
                <c:pt idx="669">
                  <c:v>43</c:v>
                </c:pt>
                <c:pt idx="670">
                  <c:v>39</c:v>
                </c:pt>
                <c:pt idx="671">
                  <c:v>44</c:v>
                </c:pt>
                <c:pt idx="672">
                  <c:v>50</c:v>
                </c:pt>
                <c:pt idx="673">
                  <c:v>30</c:v>
                </c:pt>
                <c:pt idx="674">
                  <c:v>23</c:v>
                </c:pt>
                <c:pt idx="675">
                  <c:v>37</c:v>
                </c:pt>
                <c:pt idx="676">
                  <c:v>37</c:v>
                </c:pt>
                <c:pt idx="677">
                  <c:v>34</c:v>
                </c:pt>
                <c:pt idx="678">
                  <c:v>41</c:v>
                </c:pt>
                <c:pt idx="679">
                  <c:v>40</c:v>
                </c:pt>
                <c:pt idx="680">
                  <c:v>41</c:v>
                </c:pt>
                <c:pt idx="681">
                  <c:v>34</c:v>
                </c:pt>
                <c:pt idx="682">
                  <c:v>52</c:v>
                </c:pt>
                <c:pt idx="683">
                  <c:v>37</c:v>
                </c:pt>
                <c:pt idx="684">
                  <c:v>38</c:v>
                </c:pt>
                <c:pt idx="685">
                  <c:v>37</c:v>
                </c:pt>
                <c:pt idx="686">
                  <c:v>49</c:v>
                </c:pt>
                <c:pt idx="687">
                  <c:v>52</c:v>
                </c:pt>
                <c:pt idx="688">
                  <c:v>46</c:v>
                </c:pt>
                <c:pt idx="689">
                  <c:v>44</c:v>
                </c:pt>
                <c:pt idx="690">
                  <c:v>32</c:v>
                </c:pt>
                <c:pt idx="691">
                  <c:v>53</c:v>
                </c:pt>
                <c:pt idx="692">
                  <c:v>32</c:v>
                </c:pt>
                <c:pt idx="693">
                  <c:v>39</c:v>
                </c:pt>
                <c:pt idx="694">
                  <c:v>39</c:v>
                </c:pt>
                <c:pt idx="695">
                  <c:v>31</c:v>
                </c:pt>
                <c:pt idx="696">
                  <c:v>37</c:v>
                </c:pt>
                <c:pt idx="697">
                  <c:v>27</c:v>
                </c:pt>
                <c:pt idx="698">
                  <c:v>52</c:v>
                </c:pt>
                <c:pt idx="699">
                  <c:v>38</c:v>
                </c:pt>
                <c:pt idx="700">
                  <c:v>38</c:v>
                </c:pt>
                <c:pt idx="701">
                  <c:v>22</c:v>
                </c:pt>
                <c:pt idx="702">
                  <c:v>43</c:v>
                </c:pt>
                <c:pt idx="703">
                  <c:v>38</c:v>
                </c:pt>
                <c:pt idx="704">
                  <c:v>28</c:v>
                </c:pt>
                <c:pt idx="705">
                  <c:v>26</c:v>
                </c:pt>
                <c:pt idx="706">
                  <c:v>33</c:v>
                </c:pt>
                <c:pt idx="707">
                  <c:v>42</c:v>
                </c:pt>
                <c:pt idx="708">
                  <c:v>48</c:v>
                </c:pt>
                <c:pt idx="709">
                  <c:v>34</c:v>
                </c:pt>
                <c:pt idx="710">
                  <c:v>48</c:v>
                </c:pt>
                <c:pt idx="711">
                  <c:v>42</c:v>
                </c:pt>
                <c:pt idx="712">
                  <c:v>20</c:v>
                </c:pt>
                <c:pt idx="713">
                  <c:v>52</c:v>
                </c:pt>
                <c:pt idx="714">
                  <c:v>38</c:v>
                </c:pt>
                <c:pt idx="715">
                  <c:v>38</c:v>
                </c:pt>
                <c:pt idx="716">
                  <c:v>33</c:v>
                </c:pt>
                <c:pt idx="717">
                  <c:v>42</c:v>
                </c:pt>
                <c:pt idx="718">
                  <c:v>42</c:v>
                </c:pt>
                <c:pt idx="719">
                  <c:v>18</c:v>
                </c:pt>
                <c:pt idx="720">
                  <c:v>19</c:v>
                </c:pt>
                <c:pt idx="721">
                  <c:v>35</c:v>
                </c:pt>
                <c:pt idx="722">
                  <c:v>28</c:v>
                </c:pt>
                <c:pt idx="723">
                  <c:v>43</c:v>
                </c:pt>
                <c:pt idx="724">
                  <c:v>29</c:v>
                </c:pt>
                <c:pt idx="725">
                  <c:v>35</c:v>
                </c:pt>
                <c:pt idx="726">
                  <c:v>40</c:v>
                </c:pt>
                <c:pt idx="727">
                  <c:v>40</c:v>
                </c:pt>
                <c:pt idx="728">
                  <c:v>29</c:v>
                </c:pt>
                <c:pt idx="729">
                  <c:v>38</c:v>
                </c:pt>
                <c:pt idx="730">
                  <c:v>37</c:v>
                </c:pt>
                <c:pt idx="731">
                  <c:v>35</c:v>
                </c:pt>
                <c:pt idx="732">
                  <c:v>27</c:v>
                </c:pt>
                <c:pt idx="733">
                  <c:v>35</c:v>
                </c:pt>
                <c:pt idx="734">
                  <c:v>53</c:v>
                </c:pt>
                <c:pt idx="735">
                  <c:v>51</c:v>
                </c:pt>
                <c:pt idx="736">
                  <c:v>20</c:v>
                </c:pt>
                <c:pt idx="737">
                  <c:v>50</c:v>
                </c:pt>
                <c:pt idx="738">
                  <c:v>42</c:v>
                </c:pt>
                <c:pt idx="739">
                  <c:v>18</c:v>
                </c:pt>
                <c:pt idx="740">
                  <c:v>39</c:v>
                </c:pt>
                <c:pt idx="741">
                  <c:v>50</c:v>
                </c:pt>
                <c:pt idx="742">
                  <c:v>35</c:v>
                </c:pt>
                <c:pt idx="743">
                  <c:v>51</c:v>
                </c:pt>
                <c:pt idx="744">
                  <c:v>47</c:v>
                </c:pt>
                <c:pt idx="745">
                  <c:v>41</c:v>
                </c:pt>
                <c:pt idx="746">
                  <c:v>29</c:v>
                </c:pt>
                <c:pt idx="747">
                  <c:v>41</c:v>
                </c:pt>
                <c:pt idx="748">
                  <c:v>48</c:v>
                </c:pt>
                <c:pt idx="749">
                  <c:v>30</c:v>
                </c:pt>
                <c:pt idx="750">
                  <c:v>50</c:v>
                </c:pt>
                <c:pt idx="751">
                  <c:v>38</c:v>
                </c:pt>
                <c:pt idx="752">
                  <c:v>39</c:v>
                </c:pt>
                <c:pt idx="753">
                  <c:v>44</c:v>
                </c:pt>
                <c:pt idx="754">
                  <c:v>40</c:v>
                </c:pt>
                <c:pt idx="755">
                  <c:v>37</c:v>
                </c:pt>
                <c:pt idx="756">
                  <c:v>35</c:v>
                </c:pt>
                <c:pt idx="757">
                  <c:v>28</c:v>
                </c:pt>
                <c:pt idx="758">
                  <c:v>44</c:v>
                </c:pt>
                <c:pt idx="759">
                  <c:v>34</c:v>
                </c:pt>
                <c:pt idx="760">
                  <c:v>39</c:v>
                </c:pt>
                <c:pt idx="761">
                  <c:v>36</c:v>
                </c:pt>
                <c:pt idx="762">
                  <c:v>37</c:v>
                </c:pt>
                <c:pt idx="763">
                  <c:v>48</c:v>
                </c:pt>
                <c:pt idx="764">
                  <c:v>23</c:v>
                </c:pt>
                <c:pt idx="765">
                  <c:v>42</c:v>
                </c:pt>
                <c:pt idx="766">
                  <c:v>32</c:v>
                </c:pt>
                <c:pt idx="767">
                  <c:v>41</c:v>
                </c:pt>
                <c:pt idx="768">
                  <c:v>34</c:v>
                </c:pt>
                <c:pt idx="769">
                  <c:v>38</c:v>
                </c:pt>
                <c:pt idx="770">
                  <c:v>38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49</c:v>
                </c:pt>
                <c:pt idx="775">
                  <c:v>36</c:v>
                </c:pt>
                <c:pt idx="776">
                  <c:v>40</c:v>
                </c:pt>
                <c:pt idx="777">
                  <c:v>64</c:v>
                </c:pt>
                <c:pt idx="778">
                  <c:v>22</c:v>
                </c:pt>
                <c:pt idx="779">
                  <c:v>45</c:v>
                </c:pt>
                <c:pt idx="780">
                  <c:v>30</c:v>
                </c:pt>
                <c:pt idx="781">
                  <c:v>31</c:v>
                </c:pt>
                <c:pt idx="782">
                  <c:v>40</c:v>
                </c:pt>
                <c:pt idx="783">
                  <c:v>47</c:v>
                </c:pt>
                <c:pt idx="784">
                  <c:v>37</c:v>
                </c:pt>
                <c:pt idx="785">
                  <c:v>38</c:v>
                </c:pt>
                <c:pt idx="786">
                  <c:v>38</c:v>
                </c:pt>
                <c:pt idx="787">
                  <c:v>33</c:v>
                </c:pt>
                <c:pt idx="788">
                  <c:v>34</c:v>
                </c:pt>
                <c:pt idx="789">
                  <c:v>27</c:v>
                </c:pt>
                <c:pt idx="790">
                  <c:v>39</c:v>
                </c:pt>
                <c:pt idx="791">
                  <c:v>36</c:v>
                </c:pt>
                <c:pt idx="792">
                  <c:v>33</c:v>
                </c:pt>
                <c:pt idx="793">
                  <c:v>37</c:v>
                </c:pt>
                <c:pt idx="794">
                  <c:v>28</c:v>
                </c:pt>
                <c:pt idx="795">
                  <c:v>33</c:v>
                </c:pt>
                <c:pt idx="796">
                  <c:v>50</c:v>
                </c:pt>
                <c:pt idx="797">
                  <c:v>31</c:v>
                </c:pt>
                <c:pt idx="798">
                  <c:v>30</c:v>
                </c:pt>
                <c:pt idx="799">
                  <c:v>48</c:v>
                </c:pt>
                <c:pt idx="800">
                  <c:v>33</c:v>
                </c:pt>
                <c:pt idx="801">
                  <c:v>28</c:v>
                </c:pt>
                <c:pt idx="802">
                  <c:v>22</c:v>
                </c:pt>
                <c:pt idx="803">
                  <c:v>18</c:v>
                </c:pt>
                <c:pt idx="804">
                  <c:v>48</c:v>
                </c:pt>
                <c:pt idx="805">
                  <c:v>35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33</c:v>
                </c:pt>
                <c:pt idx="810">
                  <c:v>33</c:v>
                </c:pt>
                <c:pt idx="811">
                  <c:v>34</c:v>
                </c:pt>
                <c:pt idx="812">
                  <c:v>32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28</c:v>
                </c:pt>
                <c:pt idx="818">
                  <c:v>23</c:v>
                </c:pt>
                <c:pt idx="819">
                  <c:v>29</c:v>
                </c:pt>
                <c:pt idx="820">
                  <c:v>39</c:v>
                </c:pt>
                <c:pt idx="821">
                  <c:v>19</c:v>
                </c:pt>
                <c:pt idx="822">
                  <c:v>31</c:v>
                </c:pt>
                <c:pt idx="823">
                  <c:v>43</c:v>
                </c:pt>
                <c:pt idx="824">
                  <c:v>38</c:v>
                </c:pt>
                <c:pt idx="825">
                  <c:v>31</c:v>
                </c:pt>
                <c:pt idx="826">
                  <c:v>32</c:v>
                </c:pt>
                <c:pt idx="827">
                  <c:v>32</c:v>
                </c:pt>
                <c:pt idx="828">
                  <c:v>38</c:v>
                </c:pt>
                <c:pt idx="829">
                  <c:v>29</c:v>
                </c:pt>
                <c:pt idx="830">
                  <c:v>34</c:v>
                </c:pt>
                <c:pt idx="831">
                  <c:v>35</c:v>
                </c:pt>
                <c:pt idx="832">
                  <c:v>34</c:v>
                </c:pt>
                <c:pt idx="833">
                  <c:v>30</c:v>
                </c:pt>
                <c:pt idx="834">
                  <c:v>35</c:v>
                </c:pt>
                <c:pt idx="835">
                  <c:v>23</c:v>
                </c:pt>
                <c:pt idx="836">
                  <c:v>25</c:v>
                </c:pt>
                <c:pt idx="837">
                  <c:v>44</c:v>
                </c:pt>
                <c:pt idx="838">
                  <c:v>29</c:v>
                </c:pt>
                <c:pt idx="839">
                  <c:v>42</c:v>
                </c:pt>
                <c:pt idx="840">
                  <c:v>25</c:v>
                </c:pt>
                <c:pt idx="841">
                  <c:v>21</c:v>
                </c:pt>
                <c:pt idx="842">
                  <c:v>25</c:v>
                </c:pt>
                <c:pt idx="843">
                  <c:v>36</c:v>
                </c:pt>
                <c:pt idx="844">
                  <c:v>30</c:v>
                </c:pt>
                <c:pt idx="845">
                  <c:v>31</c:v>
                </c:pt>
                <c:pt idx="846">
                  <c:v>37</c:v>
                </c:pt>
                <c:pt idx="847">
                  <c:v>34</c:v>
                </c:pt>
                <c:pt idx="848">
                  <c:v>34</c:v>
                </c:pt>
                <c:pt idx="849">
                  <c:v>45</c:v>
                </c:pt>
                <c:pt idx="850">
                  <c:v>34</c:v>
                </c:pt>
                <c:pt idx="851">
                  <c:v>21</c:v>
                </c:pt>
                <c:pt idx="852">
                  <c:v>34</c:v>
                </c:pt>
                <c:pt idx="853">
                  <c:v>49</c:v>
                </c:pt>
                <c:pt idx="854">
                  <c:v>31</c:v>
                </c:pt>
                <c:pt idx="855">
                  <c:v>45</c:v>
                </c:pt>
                <c:pt idx="856">
                  <c:v>48</c:v>
                </c:pt>
                <c:pt idx="857">
                  <c:v>31</c:v>
                </c:pt>
                <c:pt idx="858">
                  <c:v>31</c:v>
                </c:pt>
                <c:pt idx="859">
                  <c:v>29</c:v>
                </c:pt>
                <c:pt idx="860">
                  <c:v>20</c:v>
                </c:pt>
                <c:pt idx="861">
                  <c:v>41</c:v>
                </c:pt>
                <c:pt idx="862">
                  <c:v>29</c:v>
                </c:pt>
                <c:pt idx="863">
                  <c:v>34</c:v>
                </c:pt>
                <c:pt idx="864">
                  <c:v>32</c:v>
                </c:pt>
                <c:pt idx="865">
                  <c:v>33</c:v>
                </c:pt>
                <c:pt idx="866">
                  <c:v>54</c:v>
                </c:pt>
                <c:pt idx="867">
                  <c:v>36</c:v>
                </c:pt>
                <c:pt idx="868">
                  <c:v>36</c:v>
                </c:pt>
                <c:pt idx="869">
                  <c:v>25</c:v>
                </c:pt>
                <c:pt idx="870">
                  <c:v>33</c:v>
                </c:pt>
                <c:pt idx="871">
                  <c:v>27</c:v>
                </c:pt>
                <c:pt idx="872">
                  <c:v>22</c:v>
                </c:pt>
                <c:pt idx="873">
                  <c:v>48</c:v>
                </c:pt>
                <c:pt idx="874">
                  <c:v>43</c:v>
                </c:pt>
                <c:pt idx="875">
                  <c:v>27</c:v>
                </c:pt>
                <c:pt idx="876">
                  <c:v>38</c:v>
                </c:pt>
                <c:pt idx="877">
                  <c:v>31</c:v>
                </c:pt>
                <c:pt idx="878">
                  <c:v>30</c:v>
                </c:pt>
                <c:pt idx="879">
                  <c:v>22</c:v>
                </c:pt>
                <c:pt idx="880">
                  <c:v>20</c:v>
                </c:pt>
                <c:pt idx="881">
                  <c:v>27</c:v>
                </c:pt>
                <c:pt idx="882">
                  <c:v>41</c:v>
                </c:pt>
                <c:pt idx="883">
                  <c:v>44</c:v>
                </c:pt>
                <c:pt idx="884">
                  <c:v>33</c:v>
                </c:pt>
                <c:pt idx="885">
                  <c:v>35</c:v>
                </c:pt>
                <c:pt idx="886">
                  <c:v>33</c:v>
                </c:pt>
                <c:pt idx="887">
                  <c:v>33</c:v>
                </c:pt>
                <c:pt idx="888">
                  <c:v>59</c:v>
                </c:pt>
                <c:pt idx="889">
                  <c:v>59</c:v>
                </c:pt>
                <c:pt idx="890">
                  <c:v>35</c:v>
                </c:pt>
                <c:pt idx="891">
                  <c:v>30</c:v>
                </c:pt>
                <c:pt idx="892">
                  <c:v>35</c:v>
                </c:pt>
                <c:pt idx="893">
                  <c:v>35</c:v>
                </c:pt>
                <c:pt idx="894">
                  <c:v>36</c:v>
                </c:pt>
                <c:pt idx="895">
                  <c:v>18</c:v>
                </c:pt>
                <c:pt idx="896">
                  <c:v>31</c:v>
                </c:pt>
                <c:pt idx="897">
                  <c:v>36</c:v>
                </c:pt>
                <c:pt idx="898">
                  <c:v>42</c:v>
                </c:pt>
                <c:pt idx="899">
                  <c:v>28</c:v>
                </c:pt>
                <c:pt idx="900">
                  <c:v>19</c:v>
                </c:pt>
                <c:pt idx="901">
                  <c:v>30</c:v>
                </c:pt>
                <c:pt idx="902">
                  <c:v>30</c:v>
                </c:pt>
                <c:pt idx="903">
                  <c:v>41</c:v>
                </c:pt>
                <c:pt idx="904">
                  <c:v>45</c:v>
                </c:pt>
                <c:pt idx="905">
                  <c:v>19</c:v>
                </c:pt>
                <c:pt idx="906">
                  <c:v>32</c:v>
                </c:pt>
                <c:pt idx="907">
                  <c:v>19</c:v>
                </c:pt>
                <c:pt idx="908">
                  <c:v>43</c:v>
                </c:pt>
                <c:pt idx="909">
                  <c:v>32</c:v>
                </c:pt>
                <c:pt idx="910">
                  <c:v>32</c:v>
                </c:pt>
                <c:pt idx="911">
                  <c:v>50</c:v>
                </c:pt>
                <c:pt idx="912">
                  <c:v>32</c:v>
                </c:pt>
                <c:pt idx="913">
                  <c:v>26</c:v>
                </c:pt>
                <c:pt idx="914">
                  <c:v>37</c:v>
                </c:pt>
                <c:pt idx="915">
                  <c:v>24</c:v>
                </c:pt>
                <c:pt idx="916">
                  <c:v>22</c:v>
                </c:pt>
                <c:pt idx="917">
                  <c:v>33</c:v>
                </c:pt>
                <c:pt idx="918">
                  <c:v>26</c:v>
                </c:pt>
                <c:pt idx="919">
                  <c:v>32</c:v>
                </c:pt>
                <c:pt idx="920">
                  <c:v>18</c:v>
                </c:pt>
                <c:pt idx="921">
                  <c:v>32</c:v>
                </c:pt>
                <c:pt idx="922">
                  <c:v>30</c:v>
                </c:pt>
                <c:pt idx="923">
                  <c:v>34</c:v>
                </c:pt>
                <c:pt idx="924">
                  <c:v>29</c:v>
                </c:pt>
                <c:pt idx="925">
                  <c:v>30</c:v>
                </c:pt>
                <c:pt idx="926">
                  <c:v>34</c:v>
                </c:pt>
                <c:pt idx="927">
                  <c:v>35</c:v>
                </c:pt>
                <c:pt idx="928">
                  <c:v>19</c:v>
                </c:pt>
                <c:pt idx="929">
                  <c:v>42</c:v>
                </c:pt>
                <c:pt idx="930">
                  <c:v>40</c:v>
                </c:pt>
                <c:pt idx="931">
                  <c:v>25</c:v>
                </c:pt>
                <c:pt idx="932">
                  <c:v>34</c:v>
                </c:pt>
                <c:pt idx="933">
                  <c:v>57</c:v>
                </c:pt>
                <c:pt idx="934">
                  <c:v>30</c:v>
                </c:pt>
                <c:pt idx="935">
                  <c:v>18</c:v>
                </c:pt>
                <c:pt idx="936">
                  <c:v>23</c:v>
                </c:pt>
                <c:pt idx="937">
                  <c:v>31</c:v>
                </c:pt>
                <c:pt idx="938">
                  <c:v>32</c:v>
                </c:pt>
                <c:pt idx="939">
                  <c:v>32</c:v>
                </c:pt>
                <c:pt idx="940">
                  <c:v>28</c:v>
                </c:pt>
                <c:pt idx="941">
                  <c:v>31</c:v>
                </c:pt>
                <c:pt idx="942">
                  <c:v>28</c:v>
                </c:pt>
                <c:pt idx="943">
                  <c:v>28</c:v>
                </c:pt>
                <c:pt idx="944">
                  <c:v>52</c:v>
                </c:pt>
                <c:pt idx="945">
                  <c:v>29</c:v>
                </c:pt>
                <c:pt idx="946">
                  <c:v>29</c:v>
                </c:pt>
                <c:pt idx="947">
                  <c:v>28</c:v>
                </c:pt>
                <c:pt idx="948">
                  <c:v>30</c:v>
                </c:pt>
                <c:pt idx="949">
                  <c:v>34</c:v>
                </c:pt>
                <c:pt idx="950">
                  <c:v>36</c:v>
                </c:pt>
                <c:pt idx="951">
                  <c:v>36</c:v>
                </c:pt>
                <c:pt idx="952">
                  <c:v>34</c:v>
                </c:pt>
                <c:pt idx="953">
                  <c:v>40</c:v>
                </c:pt>
                <c:pt idx="954">
                  <c:v>25</c:v>
                </c:pt>
                <c:pt idx="955">
                  <c:v>61</c:v>
                </c:pt>
                <c:pt idx="956">
                  <c:v>32</c:v>
                </c:pt>
                <c:pt idx="957">
                  <c:v>31</c:v>
                </c:pt>
                <c:pt idx="958">
                  <c:v>28</c:v>
                </c:pt>
                <c:pt idx="959">
                  <c:v>32</c:v>
                </c:pt>
                <c:pt idx="960">
                  <c:v>28</c:v>
                </c:pt>
                <c:pt idx="961">
                  <c:v>28</c:v>
                </c:pt>
                <c:pt idx="962">
                  <c:v>34</c:v>
                </c:pt>
                <c:pt idx="963">
                  <c:v>22</c:v>
                </c:pt>
                <c:pt idx="964">
                  <c:v>20</c:v>
                </c:pt>
                <c:pt idx="965">
                  <c:v>30</c:v>
                </c:pt>
                <c:pt idx="966">
                  <c:v>30</c:v>
                </c:pt>
                <c:pt idx="967">
                  <c:v>39</c:v>
                </c:pt>
                <c:pt idx="968">
                  <c:v>27</c:v>
                </c:pt>
                <c:pt idx="969">
                  <c:v>40</c:v>
                </c:pt>
                <c:pt idx="970">
                  <c:v>31</c:v>
                </c:pt>
                <c:pt idx="971">
                  <c:v>31</c:v>
                </c:pt>
                <c:pt idx="972">
                  <c:v>30</c:v>
                </c:pt>
                <c:pt idx="973">
                  <c:v>24</c:v>
                </c:pt>
                <c:pt idx="974">
                  <c:v>25</c:v>
                </c:pt>
                <c:pt idx="975">
                  <c:v>27</c:v>
                </c:pt>
                <c:pt idx="976">
                  <c:v>33</c:v>
                </c:pt>
                <c:pt idx="977">
                  <c:v>49</c:v>
                </c:pt>
                <c:pt idx="978">
                  <c:v>38</c:v>
                </c:pt>
                <c:pt idx="979">
                  <c:v>24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31</c:v>
                </c:pt>
                <c:pt idx="984">
                  <c:v>28</c:v>
                </c:pt>
                <c:pt idx="985">
                  <c:v>32</c:v>
                </c:pt>
                <c:pt idx="986">
                  <c:v>32</c:v>
                </c:pt>
                <c:pt idx="987">
                  <c:v>20</c:v>
                </c:pt>
                <c:pt idx="988">
                  <c:v>60</c:v>
                </c:pt>
                <c:pt idx="989">
                  <c:v>39</c:v>
                </c:pt>
                <c:pt idx="990">
                  <c:v>27</c:v>
                </c:pt>
                <c:pt idx="991">
                  <c:v>29</c:v>
                </c:pt>
                <c:pt idx="992">
                  <c:v>34</c:v>
                </c:pt>
                <c:pt idx="993">
                  <c:v>29</c:v>
                </c:pt>
                <c:pt idx="994">
                  <c:v>39</c:v>
                </c:pt>
                <c:pt idx="995">
                  <c:v>38</c:v>
                </c:pt>
                <c:pt idx="996">
                  <c:v>30</c:v>
                </c:pt>
                <c:pt idx="997">
                  <c:v>22</c:v>
                </c:pt>
                <c:pt idx="998">
                  <c:v>33</c:v>
                </c:pt>
                <c:pt idx="999">
                  <c:v>58</c:v>
                </c:pt>
                <c:pt idx="1000">
                  <c:v>19</c:v>
                </c:pt>
                <c:pt idx="1001">
                  <c:v>32</c:v>
                </c:pt>
                <c:pt idx="1002">
                  <c:v>32</c:v>
                </c:pt>
                <c:pt idx="1003">
                  <c:v>26</c:v>
                </c:pt>
                <c:pt idx="1004">
                  <c:v>26</c:v>
                </c:pt>
                <c:pt idx="1005">
                  <c:v>32</c:v>
                </c:pt>
                <c:pt idx="1006">
                  <c:v>27</c:v>
                </c:pt>
                <c:pt idx="1007">
                  <c:v>23</c:v>
                </c:pt>
                <c:pt idx="1008">
                  <c:v>29</c:v>
                </c:pt>
                <c:pt idx="1009">
                  <c:v>29</c:v>
                </c:pt>
                <c:pt idx="1010">
                  <c:v>34</c:v>
                </c:pt>
                <c:pt idx="1011">
                  <c:v>48</c:v>
                </c:pt>
                <c:pt idx="1012">
                  <c:v>20</c:v>
                </c:pt>
                <c:pt idx="1013">
                  <c:v>22</c:v>
                </c:pt>
                <c:pt idx="1014">
                  <c:v>37</c:v>
                </c:pt>
                <c:pt idx="1015">
                  <c:v>25</c:v>
                </c:pt>
                <c:pt idx="1016">
                  <c:v>41</c:v>
                </c:pt>
                <c:pt idx="1017">
                  <c:v>29</c:v>
                </c:pt>
                <c:pt idx="1018">
                  <c:v>18</c:v>
                </c:pt>
                <c:pt idx="1019">
                  <c:v>26</c:v>
                </c:pt>
                <c:pt idx="1020">
                  <c:v>31</c:v>
                </c:pt>
                <c:pt idx="1021">
                  <c:v>32</c:v>
                </c:pt>
                <c:pt idx="1022">
                  <c:v>55</c:v>
                </c:pt>
                <c:pt idx="1023">
                  <c:v>21</c:v>
                </c:pt>
                <c:pt idx="1024">
                  <c:v>22</c:v>
                </c:pt>
                <c:pt idx="1025">
                  <c:v>31</c:v>
                </c:pt>
                <c:pt idx="1026">
                  <c:v>28</c:v>
                </c:pt>
                <c:pt idx="1027">
                  <c:v>41</c:v>
                </c:pt>
                <c:pt idx="1028">
                  <c:v>23</c:v>
                </c:pt>
                <c:pt idx="1029">
                  <c:v>34</c:v>
                </c:pt>
                <c:pt idx="1030">
                  <c:v>41</c:v>
                </c:pt>
                <c:pt idx="1031">
                  <c:v>35</c:v>
                </c:pt>
                <c:pt idx="1032">
                  <c:v>28</c:v>
                </c:pt>
                <c:pt idx="1033">
                  <c:v>30</c:v>
                </c:pt>
                <c:pt idx="1034">
                  <c:v>31</c:v>
                </c:pt>
                <c:pt idx="1035">
                  <c:v>31</c:v>
                </c:pt>
                <c:pt idx="1036">
                  <c:v>31</c:v>
                </c:pt>
                <c:pt idx="1037">
                  <c:v>36</c:v>
                </c:pt>
                <c:pt idx="1038">
                  <c:v>29</c:v>
                </c:pt>
                <c:pt idx="1039">
                  <c:v>28</c:v>
                </c:pt>
                <c:pt idx="1040">
                  <c:v>36</c:v>
                </c:pt>
                <c:pt idx="1041">
                  <c:v>18</c:v>
                </c:pt>
                <c:pt idx="1042">
                  <c:v>33</c:v>
                </c:pt>
                <c:pt idx="1043">
                  <c:v>34</c:v>
                </c:pt>
                <c:pt idx="1044">
                  <c:v>18</c:v>
                </c:pt>
                <c:pt idx="1045">
                  <c:v>27</c:v>
                </c:pt>
                <c:pt idx="1046">
                  <c:v>41</c:v>
                </c:pt>
                <c:pt idx="1047">
                  <c:v>19</c:v>
                </c:pt>
                <c:pt idx="1048">
                  <c:v>38</c:v>
                </c:pt>
                <c:pt idx="1049">
                  <c:v>30</c:v>
                </c:pt>
                <c:pt idx="1050">
                  <c:v>32</c:v>
                </c:pt>
                <c:pt idx="1051">
                  <c:v>30</c:v>
                </c:pt>
                <c:pt idx="1052">
                  <c:v>37</c:v>
                </c:pt>
                <c:pt idx="1053">
                  <c:v>32</c:v>
                </c:pt>
                <c:pt idx="1054">
                  <c:v>34</c:v>
                </c:pt>
                <c:pt idx="1055">
                  <c:v>19</c:v>
                </c:pt>
                <c:pt idx="1056">
                  <c:v>23</c:v>
                </c:pt>
                <c:pt idx="1057">
                  <c:v>25</c:v>
                </c:pt>
                <c:pt idx="1058">
                  <c:v>24</c:v>
                </c:pt>
                <c:pt idx="1059">
                  <c:v>36</c:v>
                </c:pt>
                <c:pt idx="1060">
                  <c:v>21</c:v>
                </c:pt>
                <c:pt idx="1061">
                  <c:v>27</c:v>
                </c:pt>
                <c:pt idx="1062">
                  <c:v>34</c:v>
                </c:pt>
                <c:pt idx="1063">
                  <c:v>41</c:v>
                </c:pt>
                <c:pt idx="1064">
                  <c:v>27</c:v>
                </c:pt>
                <c:pt idx="1065">
                  <c:v>27</c:v>
                </c:pt>
                <c:pt idx="1066">
                  <c:v>29</c:v>
                </c:pt>
                <c:pt idx="1067">
                  <c:v>28</c:v>
                </c:pt>
                <c:pt idx="1068">
                  <c:v>30</c:v>
                </c:pt>
                <c:pt idx="1069">
                  <c:v>34</c:v>
                </c:pt>
                <c:pt idx="1070">
                  <c:v>19</c:v>
                </c:pt>
                <c:pt idx="1071">
                  <c:v>24</c:v>
                </c:pt>
                <c:pt idx="1072">
                  <c:v>23</c:v>
                </c:pt>
                <c:pt idx="1073">
                  <c:v>26</c:v>
                </c:pt>
                <c:pt idx="1074">
                  <c:v>26</c:v>
                </c:pt>
                <c:pt idx="1075">
                  <c:v>18</c:v>
                </c:pt>
                <c:pt idx="1076">
                  <c:v>29</c:v>
                </c:pt>
                <c:pt idx="1077">
                  <c:v>23</c:v>
                </c:pt>
                <c:pt idx="1078">
                  <c:v>19</c:v>
                </c:pt>
                <c:pt idx="1079">
                  <c:v>35</c:v>
                </c:pt>
                <c:pt idx="1080">
                  <c:v>22</c:v>
                </c:pt>
                <c:pt idx="1081">
                  <c:v>36</c:v>
                </c:pt>
                <c:pt idx="1082">
                  <c:v>21</c:v>
                </c:pt>
                <c:pt idx="1083">
                  <c:v>26</c:v>
                </c:pt>
                <c:pt idx="1084">
                  <c:v>18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48</c:v>
                </c:pt>
                <c:pt idx="1089">
                  <c:v>26</c:v>
                </c:pt>
                <c:pt idx="1090">
                  <c:v>29</c:v>
                </c:pt>
                <c:pt idx="1091">
                  <c:v>27</c:v>
                </c:pt>
                <c:pt idx="1092">
                  <c:v>29</c:v>
                </c:pt>
                <c:pt idx="1093">
                  <c:v>31</c:v>
                </c:pt>
                <c:pt idx="1094">
                  <c:v>25</c:v>
                </c:pt>
                <c:pt idx="1095">
                  <c:v>19</c:v>
                </c:pt>
                <c:pt idx="1096">
                  <c:v>19</c:v>
                </c:pt>
                <c:pt idx="1097">
                  <c:v>26</c:v>
                </c:pt>
                <c:pt idx="1098">
                  <c:v>19</c:v>
                </c:pt>
                <c:pt idx="1099">
                  <c:v>18</c:v>
                </c:pt>
                <c:pt idx="1100">
                  <c:v>21</c:v>
                </c:pt>
                <c:pt idx="1101">
                  <c:v>28</c:v>
                </c:pt>
                <c:pt idx="1102">
                  <c:v>28</c:v>
                </c:pt>
                <c:pt idx="1103">
                  <c:v>31</c:v>
                </c:pt>
                <c:pt idx="1104">
                  <c:v>25</c:v>
                </c:pt>
                <c:pt idx="1105">
                  <c:v>25</c:v>
                </c:pt>
                <c:pt idx="1106">
                  <c:v>25</c:v>
                </c:pt>
                <c:pt idx="1107">
                  <c:v>25</c:v>
                </c:pt>
                <c:pt idx="1108">
                  <c:v>25</c:v>
                </c:pt>
                <c:pt idx="1109">
                  <c:v>26</c:v>
                </c:pt>
                <c:pt idx="1110">
                  <c:v>46</c:v>
                </c:pt>
                <c:pt idx="1111">
                  <c:v>51</c:v>
                </c:pt>
                <c:pt idx="1112">
                  <c:v>25</c:v>
                </c:pt>
                <c:pt idx="1113">
                  <c:v>21</c:v>
                </c:pt>
                <c:pt idx="1114">
                  <c:v>22</c:v>
                </c:pt>
                <c:pt idx="1115">
                  <c:v>26</c:v>
                </c:pt>
                <c:pt idx="1116">
                  <c:v>26</c:v>
                </c:pt>
                <c:pt idx="1117">
                  <c:v>28</c:v>
                </c:pt>
                <c:pt idx="1118">
                  <c:v>28</c:v>
                </c:pt>
                <c:pt idx="1119">
                  <c:v>21</c:v>
                </c:pt>
                <c:pt idx="1120">
                  <c:v>29</c:v>
                </c:pt>
                <c:pt idx="1121">
                  <c:v>28</c:v>
                </c:pt>
                <c:pt idx="1122">
                  <c:v>23</c:v>
                </c:pt>
                <c:pt idx="1123">
                  <c:v>43</c:v>
                </c:pt>
                <c:pt idx="1124">
                  <c:v>35</c:v>
                </c:pt>
                <c:pt idx="1125">
                  <c:v>21</c:v>
                </c:pt>
                <c:pt idx="1126">
                  <c:v>27</c:v>
                </c:pt>
                <c:pt idx="1127">
                  <c:v>33</c:v>
                </c:pt>
                <c:pt idx="1128">
                  <c:v>28</c:v>
                </c:pt>
                <c:pt idx="1129">
                  <c:v>20</c:v>
                </c:pt>
                <c:pt idx="1130">
                  <c:v>25</c:v>
                </c:pt>
                <c:pt idx="1131">
                  <c:v>24</c:v>
                </c:pt>
                <c:pt idx="1132">
                  <c:v>24</c:v>
                </c:pt>
                <c:pt idx="1133">
                  <c:v>25</c:v>
                </c:pt>
                <c:pt idx="1134">
                  <c:v>26</c:v>
                </c:pt>
                <c:pt idx="1135">
                  <c:v>34</c:v>
                </c:pt>
                <c:pt idx="1136">
                  <c:v>20</c:v>
                </c:pt>
                <c:pt idx="1137">
                  <c:v>31</c:v>
                </c:pt>
                <c:pt idx="1138">
                  <c:v>35</c:v>
                </c:pt>
                <c:pt idx="1139">
                  <c:v>27</c:v>
                </c:pt>
                <c:pt idx="1140">
                  <c:v>20</c:v>
                </c:pt>
                <c:pt idx="1141">
                  <c:v>26</c:v>
                </c:pt>
                <c:pt idx="1142">
                  <c:v>20</c:v>
                </c:pt>
                <c:pt idx="1143">
                  <c:v>26</c:v>
                </c:pt>
                <c:pt idx="1144">
                  <c:v>26</c:v>
                </c:pt>
                <c:pt idx="1145">
                  <c:v>59</c:v>
                </c:pt>
                <c:pt idx="1146">
                  <c:v>23</c:v>
                </c:pt>
                <c:pt idx="1147">
                  <c:v>22</c:v>
                </c:pt>
                <c:pt idx="1148">
                  <c:v>26</c:v>
                </c:pt>
                <c:pt idx="1149">
                  <c:v>29</c:v>
                </c:pt>
                <c:pt idx="1150">
                  <c:v>29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22</c:v>
                </c:pt>
                <c:pt idx="1155">
                  <c:v>19</c:v>
                </c:pt>
                <c:pt idx="1156">
                  <c:v>23</c:v>
                </c:pt>
                <c:pt idx="1157">
                  <c:v>18</c:v>
                </c:pt>
                <c:pt idx="1158">
                  <c:v>23</c:v>
                </c:pt>
                <c:pt idx="1159">
                  <c:v>23</c:v>
                </c:pt>
                <c:pt idx="1160">
                  <c:v>18</c:v>
                </c:pt>
                <c:pt idx="1161">
                  <c:v>25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19</c:v>
                </c:pt>
                <c:pt idx="1166">
                  <c:v>25</c:v>
                </c:pt>
                <c:pt idx="1167">
                  <c:v>41</c:v>
                </c:pt>
                <c:pt idx="1168">
                  <c:v>34</c:v>
                </c:pt>
                <c:pt idx="1169">
                  <c:v>25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19</c:v>
                </c:pt>
                <c:pt idx="1174">
                  <c:v>26</c:v>
                </c:pt>
                <c:pt idx="1175">
                  <c:v>23</c:v>
                </c:pt>
                <c:pt idx="1176">
                  <c:v>28</c:v>
                </c:pt>
                <c:pt idx="1177">
                  <c:v>28</c:v>
                </c:pt>
                <c:pt idx="1178">
                  <c:v>30</c:v>
                </c:pt>
                <c:pt idx="1179">
                  <c:v>26</c:v>
                </c:pt>
                <c:pt idx="1180">
                  <c:v>22</c:v>
                </c:pt>
                <c:pt idx="1181">
                  <c:v>22</c:v>
                </c:pt>
                <c:pt idx="1182">
                  <c:v>25</c:v>
                </c:pt>
                <c:pt idx="1183">
                  <c:v>21</c:v>
                </c:pt>
                <c:pt idx="1184">
                  <c:v>21</c:v>
                </c:pt>
                <c:pt idx="1185">
                  <c:v>21</c:v>
                </c:pt>
                <c:pt idx="1186">
                  <c:v>20</c:v>
                </c:pt>
                <c:pt idx="1187">
                  <c:v>20</c:v>
                </c:pt>
                <c:pt idx="1188">
                  <c:v>31</c:v>
                </c:pt>
                <c:pt idx="1189">
                  <c:v>46</c:v>
                </c:pt>
                <c:pt idx="1190">
                  <c:v>32</c:v>
                </c:pt>
                <c:pt idx="1191">
                  <c:v>25</c:v>
                </c:pt>
                <c:pt idx="1192">
                  <c:v>22</c:v>
                </c:pt>
                <c:pt idx="1193">
                  <c:v>25</c:v>
                </c:pt>
                <c:pt idx="1194">
                  <c:v>31</c:v>
                </c:pt>
                <c:pt idx="1195">
                  <c:v>18</c:v>
                </c:pt>
                <c:pt idx="1196">
                  <c:v>27</c:v>
                </c:pt>
                <c:pt idx="1197">
                  <c:v>27</c:v>
                </c:pt>
                <c:pt idx="1198">
                  <c:v>27</c:v>
                </c:pt>
                <c:pt idx="1199">
                  <c:v>27</c:v>
                </c:pt>
                <c:pt idx="1200">
                  <c:v>48</c:v>
                </c:pt>
                <c:pt idx="1201">
                  <c:v>24</c:v>
                </c:pt>
                <c:pt idx="1202">
                  <c:v>24</c:v>
                </c:pt>
                <c:pt idx="1203">
                  <c:v>24</c:v>
                </c:pt>
                <c:pt idx="1204">
                  <c:v>20</c:v>
                </c:pt>
                <c:pt idx="1205">
                  <c:v>24</c:v>
                </c:pt>
                <c:pt idx="1206">
                  <c:v>20</c:v>
                </c:pt>
                <c:pt idx="1207">
                  <c:v>23</c:v>
                </c:pt>
                <c:pt idx="1208">
                  <c:v>23</c:v>
                </c:pt>
                <c:pt idx="1209">
                  <c:v>22</c:v>
                </c:pt>
                <c:pt idx="1210">
                  <c:v>23</c:v>
                </c:pt>
                <c:pt idx="1211">
                  <c:v>44</c:v>
                </c:pt>
                <c:pt idx="1212">
                  <c:v>23</c:v>
                </c:pt>
                <c:pt idx="1213">
                  <c:v>34</c:v>
                </c:pt>
                <c:pt idx="1214">
                  <c:v>20</c:v>
                </c:pt>
                <c:pt idx="1215">
                  <c:v>24</c:v>
                </c:pt>
                <c:pt idx="1216">
                  <c:v>19</c:v>
                </c:pt>
                <c:pt idx="1217">
                  <c:v>26</c:v>
                </c:pt>
                <c:pt idx="1218">
                  <c:v>18</c:v>
                </c:pt>
                <c:pt idx="1219">
                  <c:v>26</c:v>
                </c:pt>
                <c:pt idx="1220">
                  <c:v>33</c:v>
                </c:pt>
                <c:pt idx="1221">
                  <c:v>31</c:v>
                </c:pt>
                <c:pt idx="1222">
                  <c:v>61</c:v>
                </c:pt>
                <c:pt idx="1223">
                  <c:v>22</c:v>
                </c:pt>
                <c:pt idx="1224">
                  <c:v>20</c:v>
                </c:pt>
                <c:pt idx="1225">
                  <c:v>20</c:v>
                </c:pt>
                <c:pt idx="1226">
                  <c:v>22</c:v>
                </c:pt>
                <c:pt idx="1227">
                  <c:v>22</c:v>
                </c:pt>
                <c:pt idx="1228">
                  <c:v>19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28</c:v>
                </c:pt>
                <c:pt idx="1233">
                  <c:v>18</c:v>
                </c:pt>
                <c:pt idx="1234">
                  <c:v>22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31</c:v>
                </c:pt>
                <c:pt idx="1244">
                  <c:v>28</c:v>
                </c:pt>
                <c:pt idx="1245">
                  <c:v>51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18</c:v>
                </c:pt>
                <c:pt idx="1252">
                  <c:v>19</c:v>
                </c:pt>
                <c:pt idx="1253">
                  <c:v>25</c:v>
                </c:pt>
                <c:pt idx="1254">
                  <c:v>19</c:v>
                </c:pt>
                <c:pt idx="1255">
                  <c:v>19</c:v>
                </c:pt>
                <c:pt idx="1256">
                  <c:v>58</c:v>
                </c:pt>
                <c:pt idx="1257">
                  <c:v>19</c:v>
                </c:pt>
                <c:pt idx="1258">
                  <c:v>19</c:v>
                </c:pt>
                <c:pt idx="1259">
                  <c:v>18</c:v>
                </c:pt>
                <c:pt idx="1260">
                  <c:v>19</c:v>
                </c:pt>
                <c:pt idx="1261">
                  <c:v>33</c:v>
                </c:pt>
                <c:pt idx="1262">
                  <c:v>21</c:v>
                </c:pt>
                <c:pt idx="1263">
                  <c:v>21</c:v>
                </c:pt>
                <c:pt idx="1264">
                  <c:v>21</c:v>
                </c:pt>
                <c:pt idx="1265">
                  <c:v>18</c:v>
                </c:pt>
                <c:pt idx="1266">
                  <c:v>22</c:v>
                </c:pt>
                <c:pt idx="1267">
                  <c:v>49</c:v>
                </c:pt>
                <c:pt idx="1268">
                  <c:v>22</c:v>
                </c:pt>
                <c:pt idx="1269">
                  <c:v>21</c:v>
                </c:pt>
                <c:pt idx="1270">
                  <c:v>21</c:v>
                </c:pt>
                <c:pt idx="1271">
                  <c:v>21</c:v>
                </c:pt>
                <c:pt idx="1272">
                  <c:v>21</c:v>
                </c:pt>
                <c:pt idx="1273">
                  <c:v>24</c:v>
                </c:pt>
                <c:pt idx="1274">
                  <c:v>20</c:v>
                </c:pt>
                <c:pt idx="1275">
                  <c:v>24</c:v>
                </c:pt>
                <c:pt idx="1276">
                  <c:v>20</c:v>
                </c:pt>
                <c:pt idx="1277">
                  <c:v>24</c:v>
                </c:pt>
                <c:pt idx="1278">
                  <c:v>30</c:v>
                </c:pt>
                <c:pt idx="1279">
                  <c:v>24</c:v>
                </c:pt>
                <c:pt idx="1280">
                  <c:v>24</c:v>
                </c:pt>
                <c:pt idx="1281">
                  <c:v>20</c:v>
                </c:pt>
                <c:pt idx="1282">
                  <c:v>20</c:v>
                </c:pt>
                <c:pt idx="1283">
                  <c:v>21</c:v>
                </c:pt>
                <c:pt idx="1284">
                  <c:v>21</c:v>
                </c:pt>
                <c:pt idx="1285">
                  <c:v>28</c:v>
                </c:pt>
                <c:pt idx="1286">
                  <c:v>21</c:v>
                </c:pt>
                <c:pt idx="1287">
                  <c:v>20</c:v>
                </c:pt>
                <c:pt idx="1288">
                  <c:v>20</c:v>
                </c:pt>
                <c:pt idx="1289">
                  <c:v>49</c:v>
                </c:pt>
                <c:pt idx="1290">
                  <c:v>20</c:v>
                </c:pt>
                <c:pt idx="1291">
                  <c:v>20</c:v>
                </c:pt>
                <c:pt idx="1292">
                  <c:v>26</c:v>
                </c:pt>
                <c:pt idx="1293">
                  <c:v>18</c:v>
                </c:pt>
                <c:pt idx="1294">
                  <c:v>28</c:v>
                </c:pt>
                <c:pt idx="1295">
                  <c:v>19</c:v>
                </c:pt>
                <c:pt idx="1296">
                  <c:v>23</c:v>
                </c:pt>
                <c:pt idx="1297">
                  <c:v>19</c:v>
                </c:pt>
                <c:pt idx="1298">
                  <c:v>19</c:v>
                </c:pt>
                <c:pt idx="1299">
                  <c:v>23</c:v>
                </c:pt>
                <c:pt idx="1300">
                  <c:v>34</c:v>
                </c:pt>
                <c:pt idx="1301">
                  <c:v>23</c:v>
                </c:pt>
                <c:pt idx="1302">
                  <c:v>18</c:v>
                </c:pt>
                <c:pt idx="1303">
                  <c:v>23</c:v>
                </c:pt>
                <c:pt idx="1304">
                  <c:v>20</c:v>
                </c:pt>
                <c:pt idx="1305">
                  <c:v>19</c:v>
                </c:pt>
                <c:pt idx="1306">
                  <c:v>24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51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34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22</c:v>
                </c:pt>
                <c:pt idx="1330">
                  <c:v>22</c:v>
                </c:pt>
                <c:pt idx="1331">
                  <c:v>22</c:v>
                </c:pt>
                <c:pt idx="1332">
                  <c:v>19</c:v>
                </c:pt>
                <c:pt idx="1333">
                  <c:v>63</c:v>
                </c:pt>
                <c:pt idx="1334">
                  <c:v>25</c:v>
                </c:pt>
                <c:pt idx="1335">
                  <c:v>19</c:v>
                </c:pt>
                <c:pt idx="1336">
                  <c:v>19</c:v>
                </c:pt>
                <c:pt idx="1337">
                  <c:v>19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19</c:v>
                </c:pt>
                <c:pt idx="1342">
                  <c:v>19</c:v>
                </c:pt>
                <c:pt idx="1343">
                  <c:v>18</c:v>
                </c:pt>
                <c:pt idx="1344">
                  <c:v>18</c:v>
                </c:pt>
                <c:pt idx="1345">
                  <c:v>55</c:v>
                </c:pt>
                <c:pt idx="1346">
                  <c:v>18</c:v>
                </c:pt>
                <c:pt idx="1347">
                  <c:v>19</c:v>
                </c:pt>
                <c:pt idx="1348">
                  <c:v>19</c:v>
                </c:pt>
                <c:pt idx="1349">
                  <c:v>19</c:v>
                </c:pt>
                <c:pt idx="1350">
                  <c:v>18</c:v>
                </c:pt>
                <c:pt idx="1351">
                  <c:v>18</c:v>
                </c:pt>
                <c:pt idx="1352">
                  <c:v>19</c:v>
                </c:pt>
                <c:pt idx="1353">
                  <c:v>27</c:v>
                </c:pt>
                <c:pt idx="1354">
                  <c:v>18</c:v>
                </c:pt>
                <c:pt idx="1355">
                  <c:v>18</c:v>
                </c:pt>
                <c:pt idx="1356">
                  <c:v>24</c:v>
                </c:pt>
                <c:pt idx="1357">
                  <c:v>30</c:v>
                </c:pt>
                <c:pt idx="1358">
                  <c:v>21</c:v>
                </c:pt>
                <c:pt idx="1359">
                  <c:v>22</c:v>
                </c:pt>
                <c:pt idx="1360">
                  <c:v>21</c:v>
                </c:pt>
                <c:pt idx="1361">
                  <c:v>21</c:v>
                </c:pt>
                <c:pt idx="1362">
                  <c:v>24</c:v>
                </c:pt>
                <c:pt idx="1363">
                  <c:v>27</c:v>
                </c:pt>
                <c:pt idx="1364">
                  <c:v>25</c:v>
                </c:pt>
                <c:pt idx="1365">
                  <c:v>24</c:v>
                </c:pt>
                <c:pt idx="1366">
                  <c:v>19</c:v>
                </c:pt>
                <c:pt idx="1367">
                  <c:v>45</c:v>
                </c:pt>
                <c:pt idx="1368">
                  <c:v>25</c:v>
                </c:pt>
                <c:pt idx="1369">
                  <c:v>22</c:v>
                </c:pt>
                <c:pt idx="1370">
                  <c:v>25</c:v>
                </c:pt>
                <c:pt idx="1371">
                  <c:v>21</c:v>
                </c:pt>
                <c:pt idx="1372">
                  <c:v>26</c:v>
                </c:pt>
                <c:pt idx="1373">
                  <c:v>25</c:v>
                </c:pt>
                <c:pt idx="1374">
                  <c:v>24</c:v>
                </c:pt>
                <c:pt idx="1375">
                  <c:v>20</c:v>
                </c:pt>
                <c:pt idx="1376">
                  <c:v>20</c:v>
                </c:pt>
                <c:pt idx="1377">
                  <c:v>23</c:v>
                </c:pt>
                <c:pt idx="1378">
                  <c:v>47</c:v>
                </c:pt>
                <c:pt idx="1379">
                  <c:v>20</c:v>
                </c:pt>
                <c:pt idx="1380">
                  <c:v>24</c:v>
                </c:pt>
                <c:pt idx="1381">
                  <c:v>25</c:v>
                </c:pt>
                <c:pt idx="1382">
                  <c:v>27</c:v>
                </c:pt>
                <c:pt idx="1383">
                  <c:v>24</c:v>
                </c:pt>
                <c:pt idx="1384">
                  <c:v>23</c:v>
                </c:pt>
                <c:pt idx="1385">
                  <c:v>20</c:v>
                </c:pt>
                <c:pt idx="1386">
                  <c:v>23</c:v>
                </c:pt>
                <c:pt idx="1387">
                  <c:v>20</c:v>
                </c:pt>
                <c:pt idx="1388">
                  <c:v>21</c:v>
                </c:pt>
                <c:pt idx="1389">
                  <c:v>40</c:v>
                </c:pt>
                <c:pt idx="1390">
                  <c:v>25</c:v>
                </c:pt>
                <c:pt idx="1391">
                  <c:v>22</c:v>
                </c:pt>
                <c:pt idx="1392">
                  <c:v>18</c:v>
                </c:pt>
                <c:pt idx="1393">
                  <c:v>18</c:v>
                </c:pt>
                <c:pt idx="1394">
                  <c:v>25</c:v>
                </c:pt>
                <c:pt idx="1395">
                  <c:v>20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25</c:v>
                </c:pt>
                <c:pt idx="1401">
                  <c:v>19</c:v>
                </c:pt>
                <c:pt idx="1402">
                  <c:v>25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20</c:v>
                </c:pt>
                <c:pt idx="1408">
                  <c:v>24</c:v>
                </c:pt>
                <c:pt idx="1409">
                  <c:v>20</c:v>
                </c:pt>
                <c:pt idx="1410">
                  <c:v>24</c:v>
                </c:pt>
                <c:pt idx="1411">
                  <c:v>24</c:v>
                </c:pt>
                <c:pt idx="1412">
                  <c:v>18</c:v>
                </c:pt>
                <c:pt idx="1413">
                  <c:v>18</c:v>
                </c:pt>
                <c:pt idx="1414">
                  <c:v>26</c:v>
                </c:pt>
                <c:pt idx="1415">
                  <c:v>19</c:v>
                </c:pt>
                <c:pt idx="1416">
                  <c:v>30</c:v>
                </c:pt>
                <c:pt idx="1417">
                  <c:v>23</c:v>
                </c:pt>
                <c:pt idx="1418">
                  <c:v>20</c:v>
                </c:pt>
                <c:pt idx="1419">
                  <c:v>25</c:v>
                </c:pt>
                <c:pt idx="1420">
                  <c:v>26</c:v>
                </c:pt>
                <c:pt idx="1421">
                  <c:v>21</c:v>
                </c:pt>
                <c:pt idx="1422">
                  <c:v>55</c:v>
                </c:pt>
                <c:pt idx="1423">
                  <c:v>20</c:v>
                </c:pt>
                <c:pt idx="1424">
                  <c:v>18</c:v>
                </c:pt>
                <c:pt idx="1425">
                  <c:v>28</c:v>
                </c:pt>
                <c:pt idx="1426">
                  <c:v>18</c:v>
                </c:pt>
                <c:pt idx="1427">
                  <c:v>19</c:v>
                </c:pt>
                <c:pt idx="1428">
                  <c:v>18</c:v>
                </c:pt>
                <c:pt idx="1429">
                  <c:v>20</c:v>
                </c:pt>
                <c:pt idx="1430">
                  <c:v>18</c:v>
                </c:pt>
                <c:pt idx="1431">
                  <c:v>21</c:v>
                </c:pt>
                <c:pt idx="1432">
                  <c:v>18</c:v>
                </c:pt>
                <c:pt idx="1433">
                  <c:v>39</c:v>
                </c:pt>
                <c:pt idx="1434">
                  <c:v>18</c:v>
                </c:pt>
                <c:pt idx="1435">
                  <c:v>20</c:v>
                </c:pt>
                <c:pt idx="1436">
                  <c:v>18</c:v>
                </c:pt>
                <c:pt idx="1437">
                  <c:v>18</c:v>
                </c:pt>
                <c:pt idx="1438">
                  <c:v>18</c:v>
                </c:pt>
                <c:pt idx="1439">
                  <c:v>20</c:v>
                </c:pt>
                <c:pt idx="1440">
                  <c:v>18</c:v>
                </c:pt>
                <c:pt idx="1441">
                  <c:v>18</c:v>
                </c:pt>
                <c:pt idx="1442">
                  <c:v>20</c:v>
                </c:pt>
                <c:pt idx="1443">
                  <c:v>24</c:v>
                </c:pt>
                <c:pt idx="1444">
                  <c:v>64</c:v>
                </c:pt>
                <c:pt idx="1445">
                  <c:v>27</c:v>
                </c:pt>
                <c:pt idx="1446">
                  <c:v>25</c:v>
                </c:pt>
                <c:pt idx="1447">
                  <c:v>18</c:v>
                </c:pt>
                <c:pt idx="1448">
                  <c:v>29</c:v>
                </c:pt>
                <c:pt idx="1449">
                  <c:v>28</c:v>
                </c:pt>
                <c:pt idx="1450">
                  <c:v>20</c:v>
                </c:pt>
                <c:pt idx="1451">
                  <c:v>20</c:v>
                </c:pt>
                <c:pt idx="1452">
                  <c:v>28</c:v>
                </c:pt>
                <c:pt idx="1453">
                  <c:v>27</c:v>
                </c:pt>
                <c:pt idx="1454">
                  <c:v>23</c:v>
                </c:pt>
                <c:pt idx="1455">
                  <c:v>22</c:v>
                </c:pt>
                <c:pt idx="1456">
                  <c:v>19</c:v>
                </c:pt>
                <c:pt idx="1457">
                  <c:v>28</c:v>
                </c:pt>
                <c:pt idx="1458">
                  <c:v>21</c:v>
                </c:pt>
                <c:pt idx="1459">
                  <c:v>27</c:v>
                </c:pt>
                <c:pt idx="1460">
                  <c:v>28</c:v>
                </c:pt>
                <c:pt idx="1461">
                  <c:v>29</c:v>
                </c:pt>
                <c:pt idx="1462">
                  <c:v>22</c:v>
                </c:pt>
                <c:pt idx="1463">
                  <c:v>18</c:v>
                </c:pt>
                <c:pt idx="1464">
                  <c:v>27</c:v>
                </c:pt>
                <c:pt idx="1465">
                  <c:v>26</c:v>
                </c:pt>
                <c:pt idx="1466">
                  <c:v>29</c:v>
                </c:pt>
                <c:pt idx="1467">
                  <c:v>27</c:v>
                </c:pt>
                <c:pt idx="1468">
                  <c:v>26</c:v>
                </c:pt>
                <c:pt idx="1469">
                  <c:v>29</c:v>
                </c:pt>
                <c:pt idx="1470">
                  <c:v>20</c:v>
                </c:pt>
                <c:pt idx="1471">
                  <c:v>23</c:v>
                </c:pt>
                <c:pt idx="1472">
                  <c:v>23</c:v>
                </c:pt>
                <c:pt idx="1473">
                  <c:v>21</c:v>
                </c:pt>
                <c:pt idx="1474">
                  <c:v>25</c:v>
                </c:pt>
                <c:pt idx="1475">
                  <c:v>20</c:v>
                </c:pt>
                <c:pt idx="1476">
                  <c:v>27</c:v>
                </c:pt>
                <c:pt idx="1477">
                  <c:v>30</c:v>
                </c:pt>
                <c:pt idx="1478">
                  <c:v>19</c:v>
                </c:pt>
                <c:pt idx="1479">
                  <c:v>21</c:v>
                </c:pt>
                <c:pt idx="1480">
                  <c:v>24</c:v>
                </c:pt>
                <c:pt idx="1481">
                  <c:v>30</c:v>
                </c:pt>
                <c:pt idx="1482">
                  <c:v>29</c:v>
                </c:pt>
                <c:pt idx="1483">
                  <c:v>30</c:v>
                </c:pt>
                <c:pt idx="1484">
                  <c:v>30</c:v>
                </c:pt>
                <c:pt idx="1485">
                  <c:v>28</c:v>
                </c:pt>
                <c:pt idx="1486">
                  <c:v>18</c:v>
                </c:pt>
                <c:pt idx="1487">
                  <c:v>46</c:v>
                </c:pt>
                <c:pt idx="1488">
                  <c:v>24</c:v>
                </c:pt>
                <c:pt idx="1489">
                  <c:v>32</c:v>
                </c:pt>
                <c:pt idx="1490">
                  <c:v>19</c:v>
                </c:pt>
                <c:pt idx="1491">
                  <c:v>52</c:v>
                </c:pt>
                <c:pt idx="1492">
                  <c:v>38</c:v>
                </c:pt>
                <c:pt idx="1493">
                  <c:v>39</c:v>
                </c:pt>
                <c:pt idx="1494">
                  <c:v>36</c:v>
                </c:pt>
                <c:pt idx="1495">
                  <c:v>27</c:v>
                </c:pt>
                <c:pt idx="1496">
                  <c:v>24</c:v>
                </c:pt>
                <c:pt idx="1497">
                  <c:v>60</c:v>
                </c:pt>
                <c:pt idx="1498">
                  <c:v>47</c:v>
                </c:pt>
                <c:pt idx="1499">
                  <c:v>51</c:v>
                </c:pt>
                <c:pt idx="1500">
                  <c:v>23</c:v>
                </c:pt>
                <c:pt idx="1501">
                  <c:v>20</c:v>
                </c:pt>
                <c:pt idx="1502">
                  <c:v>63</c:v>
                </c:pt>
                <c:pt idx="1503">
                  <c:v>50</c:v>
                </c:pt>
                <c:pt idx="1504">
                  <c:v>28</c:v>
                </c:pt>
                <c:pt idx="1505">
                  <c:v>22</c:v>
                </c:pt>
                <c:pt idx="1506">
                  <c:v>25</c:v>
                </c:pt>
                <c:pt idx="1507">
                  <c:v>22</c:v>
                </c:pt>
                <c:pt idx="1508">
                  <c:v>60</c:v>
                </c:pt>
                <c:pt idx="1509">
                  <c:v>19</c:v>
                </c:pt>
                <c:pt idx="1510">
                  <c:v>18</c:v>
                </c:pt>
                <c:pt idx="1511">
                  <c:v>29</c:v>
                </c:pt>
                <c:pt idx="1512">
                  <c:v>19</c:v>
                </c:pt>
                <c:pt idx="1513">
                  <c:v>64</c:v>
                </c:pt>
                <c:pt idx="1514">
                  <c:v>38</c:v>
                </c:pt>
                <c:pt idx="1515">
                  <c:v>20</c:v>
                </c:pt>
                <c:pt idx="1516">
                  <c:v>52</c:v>
                </c:pt>
                <c:pt idx="1517">
                  <c:v>37</c:v>
                </c:pt>
                <c:pt idx="1518">
                  <c:v>50</c:v>
                </c:pt>
                <c:pt idx="1519">
                  <c:v>19</c:v>
                </c:pt>
                <c:pt idx="1520">
                  <c:v>32</c:v>
                </c:pt>
                <c:pt idx="1521">
                  <c:v>37</c:v>
                </c:pt>
                <c:pt idx="1522">
                  <c:v>53</c:v>
                </c:pt>
                <c:pt idx="1523">
                  <c:v>60</c:v>
                </c:pt>
                <c:pt idx="1524">
                  <c:v>62</c:v>
                </c:pt>
                <c:pt idx="1525">
                  <c:v>28</c:v>
                </c:pt>
                <c:pt idx="1526">
                  <c:v>55</c:v>
                </c:pt>
                <c:pt idx="1527">
                  <c:v>27</c:v>
                </c:pt>
                <c:pt idx="1528">
                  <c:v>51</c:v>
                </c:pt>
                <c:pt idx="1529">
                  <c:v>41</c:v>
                </c:pt>
                <c:pt idx="1530">
                  <c:v>27</c:v>
                </c:pt>
                <c:pt idx="1531">
                  <c:v>42</c:v>
                </c:pt>
                <c:pt idx="1532">
                  <c:v>50</c:v>
                </c:pt>
                <c:pt idx="1533">
                  <c:v>48</c:v>
                </c:pt>
                <c:pt idx="1534">
                  <c:v>32</c:v>
                </c:pt>
                <c:pt idx="1535">
                  <c:v>53</c:v>
                </c:pt>
                <c:pt idx="1536">
                  <c:v>32</c:v>
                </c:pt>
                <c:pt idx="1537">
                  <c:v>54</c:v>
                </c:pt>
                <c:pt idx="1538">
                  <c:v>32</c:v>
                </c:pt>
                <c:pt idx="1539">
                  <c:v>19</c:v>
                </c:pt>
                <c:pt idx="1540">
                  <c:v>46</c:v>
                </c:pt>
                <c:pt idx="1541">
                  <c:v>41</c:v>
                </c:pt>
                <c:pt idx="1542">
                  <c:v>46</c:v>
                </c:pt>
                <c:pt idx="1543">
                  <c:v>50</c:v>
                </c:pt>
                <c:pt idx="1544">
                  <c:v>36</c:v>
                </c:pt>
                <c:pt idx="1545">
                  <c:v>47</c:v>
                </c:pt>
                <c:pt idx="1546">
                  <c:v>61</c:v>
                </c:pt>
                <c:pt idx="1547">
                  <c:v>28</c:v>
                </c:pt>
                <c:pt idx="1548">
                  <c:v>53</c:v>
                </c:pt>
                <c:pt idx="1549">
                  <c:v>44</c:v>
                </c:pt>
                <c:pt idx="1550">
                  <c:v>29</c:v>
                </c:pt>
                <c:pt idx="1551">
                  <c:v>50</c:v>
                </c:pt>
                <c:pt idx="1552">
                  <c:v>47</c:v>
                </c:pt>
                <c:pt idx="1553">
                  <c:v>38</c:v>
                </c:pt>
                <c:pt idx="1554">
                  <c:v>45</c:v>
                </c:pt>
                <c:pt idx="1555">
                  <c:v>62</c:v>
                </c:pt>
                <c:pt idx="1556">
                  <c:v>47</c:v>
                </c:pt>
                <c:pt idx="1557">
                  <c:v>52</c:v>
                </c:pt>
                <c:pt idx="1558">
                  <c:v>51</c:v>
                </c:pt>
                <c:pt idx="1559">
                  <c:v>48</c:v>
                </c:pt>
                <c:pt idx="1560">
                  <c:v>27</c:v>
                </c:pt>
                <c:pt idx="1561">
                  <c:v>54</c:v>
                </c:pt>
                <c:pt idx="1562">
                  <c:v>22</c:v>
                </c:pt>
                <c:pt idx="1563">
                  <c:v>18</c:v>
                </c:pt>
                <c:pt idx="1564">
                  <c:v>61</c:v>
                </c:pt>
                <c:pt idx="1565">
                  <c:v>34</c:v>
                </c:pt>
                <c:pt idx="1566">
                  <c:v>39</c:v>
                </c:pt>
                <c:pt idx="1567">
                  <c:v>23</c:v>
                </c:pt>
                <c:pt idx="1568">
                  <c:v>52</c:v>
                </c:pt>
                <c:pt idx="1569">
                  <c:v>44</c:v>
                </c:pt>
                <c:pt idx="1570">
                  <c:v>36</c:v>
                </c:pt>
                <c:pt idx="1571">
                  <c:v>39</c:v>
                </c:pt>
                <c:pt idx="1572">
                  <c:v>24</c:v>
                </c:pt>
                <c:pt idx="1573">
                  <c:v>46</c:v>
                </c:pt>
                <c:pt idx="1574">
                  <c:v>53</c:v>
                </c:pt>
                <c:pt idx="1575">
                  <c:v>19</c:v>
                </c:pt>
                <c:pt idx="1576">
                  <c:v>50</c:v>
                </c:pt>
                <c:pt idx="1577">
                  <c:v>60</c:v>
                </c:pt>
                <c:pt idx="1578">
                  <c:v>59</c:v>
                </c:pt>
                <c:pt idx="1579">
                  <c:v>64</c:v>
                </c:pt>
                <c:pt idx="1580">
                  <c:v>46</c:v>
                </c:pt>
                <c:pt idx="1581">
                  <c:v>51</c:v>
                </c:pt>
                <c:pt idx="1582">
                  <c:v>43</c:v>
                </c:pt>
                <c:pt idx="1583">
                  <c:v>55</c:v>
                </c:pt>
                <c:pt idx="1584">
                  <c:v>41</c:v>
                </c:pt>
                <c:pt idx="1585">
                  <c:v>31</c:v>
                </c:pt>
                <c:pt idx="1586">
                  <c:v>46</c:v>
                </c:pt>
                <c:pt idx="1587">
                  <c:v>34</c:v>
                </c:pt>
                <c:pt idx="1588">
                  <c:v>47</c:v>
                </c:pt>
                <c:pt idx="1589">
                  <c:v>33</c:v>
                </c:pt>
                <c:pt idx="1590">
                  <c:v>40</c:v>
                </c:pt>
                <c:pt idx="1591">
                  <c:v>60</c:v>
                </c:pt>
                <c:pt idx="1592">
                  <c:v>41</c:v>
                </c:pt>
                <c:pt idx="1593">
                  <c:v>24</c:v>
                </c:pt>
                <c:pt idx="1594">
                  <c:v>49</c:v>
                </c:pt>
                <c:pt idx="1595">
                  <c:v>29</c:v>
                </c:pt>
                <c:pt idx="1596">
                  <c:v>47</c:v>
                </c:pt>
                <c:pt idx="1597">
                  <c:v>63</c:v>
                </c:pt>
                <c:pt idx="1598">
                  <c:v>35</c:v>
                </c:pt>
                <c:pt idx="1599">
                  <c:v>37</c:v>
                </c:pt>
                <c:pt idx="1600">
                  <c:v>65</c:v>
                </c:pt>
                <c:pt idx="1601">
                  <c:v>44</c:v>
                </c:pt>
                <c:pt idx="1602">
                  <c:v>37</c:v>
                </c:pt>
                <c:pt idx="1603">
                  <c:v>53</c:v>
                </c:pt>
                <c:pt idx="1604">
                  <c:v>46</c:v>
                </c:pt>
                <c:pt idx="1605">
                  <c:v>61</c:v>
                </c:pt>
                <c:pt idx="1606">
                  <c:v>44</c:v>
                </c:pt>
                <c:pt idx="1607">
                  <c:v>42</c:v>
                </c:pt>
                <c:pt idx="1608">
                  <c:v>18</c:v>
                </c:pt>
                <c:pt idx="1609">
                  <c:v>30</c:v>
                </c:pt>
                <c:pt idx="1610">
                  <c:v>19</c:v>
                </c:pt>
                <c:pt idx="1611">
                  <c:v>63</c:v>
                </c:pt>
                <c:pt idx="1612">
                  <c:v>60</c:v>
                </c:pt>
                <c:pt idx="1613">
                  <c:v>61</c:v>
                </c:pt>
                <c:pt idx="1614">
                  <c:v>43</c:v>
                </c:pt>
                <c:pt idx="1615">
                  <c:v>32</c:v>
                </c:pt>
                <c:pt idx="1616">
                  <c:v>37</c:v>
                </c:pt>
                <c:pt idx="1617">
                  <c:v>40</c:v>
                </c:pt>
                <c:pt idx="1618">
                  <c:v>48</c:v>
                </c:pt>
                <c:pt idx="1619">
                  <c:v>45</c:v>
                </c:pt>
                <c:pt idx="1620">
                  <c:v>32</c:v>
                </c:pt>
                <c:pt idx="1621">
                  <c:v>59</c:v>
                </c:pt>
                <c:pt idx="1622">
                  <c:v>23</c:v>
                </c:pt>
                <c:pt idx="1623">
                  <c:v>62</c:v>
                </c:pt>
                <c:pt idx="1624">
                  <c:v>37</c:v>
                </c:pt>
                <c:pt idx="1625">
                  <c:v>62</c:v>
                </c:pt>
                <c:pt idx="1626">
                  <c:v>23</c:v>
                </c:pt>
                <c:pt idx="1627">
                  <c:v>61</c:v>
                </c:pt>
                <c:pt idx="1628">
                  <c:v>32</c:v>
                </c:pt>
                <c:pt idx="1629">
                  <c:v>33</c:v>
                </c:pt>
                <c:pt idx="1630">
                  <c:v>37</c:v>
                </c:pt>
                <c:pt idx="1631">
                  <c:v>62</c:v>
                </c:pt>
                <c:pt idx="1632">
                  <c:v>20</c:v>
                </c:pt>
                <c:pt idx="1633">
                  <c:v>30</c:v>
                </c:pt>
                <c:pt idx="1634">
                  <c:v>25</c:v>
                </c:pt>
                <c:pt idx="1635">
                  <c:v>25</c:v>
                </c:pt>
                <c:pt idx="1636">
                  <c:v>48</c:v>
                </c:pt>
                <c:pt idx="1637">
                  <c:v>30</c:v>
                </c:pt>
                <c:pt idx="1638">
                  <c:v>37</c:v>
                </c:pt>
                <c:pt idx="1639">
                  <c:v>38</c:v>
                </c:pt>
                <c:pt idx="1640">
                  <c:v>57</c:v>
                </c:pt>
                <c:pt idx="1641">
                  <c:v>41</c:v>
                </c:pt>
                <c:pt idx="1642">
                  <c:v>37</c:v>
                </c:pt>
                <c:pt idx="1643">
                  <c:v>34</c:v>
                </c:pt>
                <c:pt idx="1644">
                  <c:v>53</c:v>
                </c:pt>
                <c:pt idx="1645">
                  <c:v>55</c:v>
                </c:pt>
                <c:pt idx="1646">
                  <c:v>23</c:v>
                </c:pt>
                <c:pt idx="1647">
                  <c:v>60</c:v>
                </c:pt>
                <c:pt idx="1648">
                  <c:v>57</c:v>
                </c:pt>
                <c:pt idx="1649">
                  <c:v>52</c:v>
                </c:pt>
                <c:pt idx="1650">
                  <c:v>32</c:v>
                </c:pt>
                <c:pt idx="1651">
                  <c:v>28</c:v>
                </c:pt>
                <c:pt idx="1652">
                  <c:v>64</c:v>
                </c:pt>
                <c:pt idx="1653">
                  <c:v>62</c:v>
                </c:pt>
                <c:pt idx="1654">
                  <c:v>22</c:v>
                </c:pt>
                <c:pt idx="1655">
                  <c:v>20</c:v>
                </c:pt>
                <c:pt idx="1656">
                  <c:v>64</c:v>
                </c:pt>
                <c:pt idx="1657">
                  <c:v>31</c:v>
                </c:pt>
                <c:pt idx="1658">
                  <c:v>51</c:v>
                </c:pt>
                <c:pt idx="1659">
                  <c:v>34</c:v>
                </c:pt>
                <c:pt idx="1660">
                  <c:v>18</c:v>
                </c:pt>
                <c:pt idx="1661">
                  <c:v>52</c:v>
                </c:pt>
                <c:pt idx="1662">
                  <c:v>48</c:v>
                </c:pt>
                <c:pt idx="1663">
                  <c:v>18</c:v>
                </c:pt>
                <c:pt idx="1664">
                  <c:v>48</c:v>
                </c:pt>
                <c:pt idx="1665">
                  <c:v>49</c:v>
                </c:pt>
                <c:pt idx="1666">
                  <c:v>20</c:v>
                </c:pt>
                <c:pt idx="1667">
                  <c:v>56</c:v>
                </c:pt>
                <c:pt idx="1668">
                  <c:v>22</c:v>
                </c:pt>
                <c:pt idx="1669">
                  <c:v>32</c:v>
                </c:pt>
                <c:pt idx="1670">
                  <c:v>29</c:v>
                </c:pt>
                <c:pt idx="1671">
                  <c:v>22</c:v>
                </c:pt>
                <c:pt idx="1672">
                  <c:v>52</c:v>
                </c:pt>
                <c:pt idx="1673">
                  <c:v>59</c:v>
                </c:pt>
                <c:pt idx="1674">
                  <c:v>50</c:v>
                </c:pt>
                <c:pt idx="1675">
                  <c:v>21</c:v>
                </c:pt>
                <c:pt idx="1676">
                  <c:v>54</c:v>
                </c:pt>
                <c:pt idx="1677">
                  <c:v>54</c:v>
                </c:pt>
                <c:pt idx="1678">
                  <c:v>50</c:v>
                </c:pt>
                <c:pt idx="1679">
                  <c:v>47</c:v>
                </c:pt>
                <c:pt idx="1680">
                  <c:v>24</c:v>
                </c:pt>
                <c:pt idx="1681">
                  <c:v>22</c:v>
                </c:pt>
                <c:pt idx="1682">
                  <c:v>24</c:v>
                </c:pt>
                <c:pt idx="1683">
                  <c:v>27</c:v>
                </c:pt>
                <c:pt idx="1684">
                  <c:v>47</c:v>
                </c:pt>
                <c:pt idx="1685">
                  <c:v>35</c:v>
                </c:pt>
                <c:pt idx="1686">
                  <c:v>53</c:v>
                </c:pt>
                <c:pt idx="1687">
                  <c:v>52</c:v>
                </c:pt>
                <c:pt idx="1688">
                  <c:v>27</c:v>
                </c:pt>
                <c:pt idx="1689">
                  <c:v>28</c:v>
                </c:pt>
                <c:pt idx="1690">
                  <c:v>30</c:v>
                </c:pt>
                <c:pt idx="1691">
                  <c:v>26</c:v>
                </c:pt>
                <c:pt idx="1692">
                  <c:v>55</c:v>
                </c:pt>
                <c:pt idx="1693">
                  <c:v>52</c:v>
                </c:pt>
                <c:pt idx="1694">
                  <c:v>46</c:v>
                </c:pt>
                <c:pt idx="1695">
                  <c:v>47</c:v>
                </c:pt>
                <c:pt idx="1696">
                  <c:v>50</c:v>
                </c:pt>
                <c:pt idx="1697">
                  <c:v>61</c:v>
                </c:pt>
                <c:pt idx="1698">
                  <c:v>54</c:v>
                </c:pt>
                <c:pt idx="1699">
                  <c:v>52</c:v>
                </c:pt>
                <c:pt idx="1700">
                  <c:v>23</c:v>
                </c:pt>
                <c:pt idx="1701">
                  <c:v>18</c:v>
                </c:pt>
                <c:pt idx="1702">
                  <c:v>58</c:v>
                </c:pt>
                <c:pt idx="1703">
                  <c:v>51</c:v>
                </c:pt>
                <c:pt idx="1704">
                  <c:v>48</c:v>
                </c:pt>
                <c:pt idx="1705">
                  <c:v>49</c:v>
                </c:pt>
                <c:pt idx="1706">
                  <c:v>19</c:v>
                </c:pt>
                <c:pt idx="1707">
                  <c:v>51</c:v>
                </c:pt>
                <c:pt idx="1708">
                  <c:v>52</c:v>
                </c:pt>
                <c:pt idx="1709">
                  <c:v>49</c:v>
                </c:pt>
                <c:pt idx="1710">
                  <c:v>49</c:v>
                </c:pt>
                <c:pt idx="1711">
                  <c:v>39</c:v>
                </c:pt>
                <c:pt idx="1712">
                  <c:v>47</c:v>
                </c:pt>
                <c:pt idx="1713">
                  <c:v>49</c:v>
                </c:pt>
                <c:pt idx="1714">
                  <c:v>54</c:v>
                </c:pt>
                <c:pt idx="1715">
                  <c:v>28</c:v>
                </c:pt>
                <c:pt idx="1716">
                  <c:v>53</c:v>
                </c:pt>
                <c:pt idx="1717">
                  <c:v>25</c:v>
                </c:pt>
                <c:pt idx="1718">
                  <c:v>19</c:v>
                </c:pt>
                <c:pt idx="1719">
                  <c:v>47</c:v>
                </c:pt>
                <c:pt idx="1720">
                  <c:v>52</c:v>
                </c:pt>
                <c:pt idx="1721">
                  <c:v>19</c:v>
                </c:pt>
                <c:pt idx="1722">
                  <c:v>43</c:v>
                </c:pt>
                <c:pt idx="1723">
                  <c:v>39</c:v>
                </c:pt>
                <c:pt idx="1724">
                  <c:v>56</c:v>
                </c:pt>
                <c:pt idx="1725">
                  <c:v>48</c:v>
                </c:pt>
                <c:pt idx="1726">
                  <c:v>23</c:v>
                </c:pt>
                <c:pt idx="1727">
                  <c:v>40</c:v>
                </c:pt>
                <c:pt idx="1728">
                  <c:v>51</c:v>
                </c:pt>
                <c:pt idx="1729">
                  <c:v>57</c:v>
                </c:pt>
                <c:pt idx="1730">
                  <c:v>42</c:v>
                </c:pt>
                <c:pt idx="1731">
                  <c:v>21</c:v>
                </c:pt>
                <c:pt idx="1732">
                  <c:v>33</c:v>
                </c:pt>
                <c:pt idx="1733">
                  <c:v>47</c:v>
                </c:pt>
                <c:pt idx="1734">
                  <c:v>19</c:v>
                </c:pt>
                <c:pt idx="1735">
                  <c:v>43</c:v>
                </c:pt>
                <c:pt idx="1736">
                  <c:v>34</c:v>
                </c:pt>
                <c:pt idx="1737">
                  <c:v>59</c:v>
                </c:pt>
                <c:pt idx="1738">
                  <c:v>43</c:v>
                </c:pt>
                <c:pt idx="1739">
                  <c:v>43</c:v>
                </c:pt>
                <c:pt idx="1740">
                  <c:v>46</c:v>
                </c:pt>
                <c:pt idx="1741">
                  <c:v>60</c:v>
                </c:pt>
                <c:pt idx="1742">
                  <c:v>39</c:v>
                </c:pt>
                <c:pt idx="1743">
                  <c:v>23</c:v>
                </c:pt>
                <c:pt idx="1744">
                  <c:v>32</c:v>
                </c:pt>
                <c:pt idx="1745">
                  <c:v>42</c:v>
                </c:pt>
                <c:pt idx="1746">
                  <c:v>18</c:v>
                </c:pt>
                <c:pt idx="1747">
                  <c:v>56</c:v>
                </c:pt>
                <c:pt idx="1748">
                  <c:v>42</c:v>
                </c:pt>
                <c:pt idx="1749">
                  <c:v>48</c:v>
                </c:pt>
                <c:pt idx="1750">
                  <c:v>48</c:v>
                </c:pt>
                <c:pt idx="1751">
                  <c:v>53</c:v>
                </c:pt>
                <c:pt idx="1752">
                  <c:v>45</c:v>
                </c:pt>
                <c:pt idx="1753">
                  <c:v>39</c:v>
                </c:pt>
                <c:pt idx="1754">
                  <c:v>58</c:v>
                </c:pt>
                <c:pt idx="1755">
                  <c:v>47</c:v>
                </c:pt>
                <c:pt idx="1756">
                  <c:v>55</c:v>
                </c:pt>
                <c:pt idx="1757">
                  <c:v>36</c:v>
                </c:pt>
                <c:pt idx="1758">
                  <c:v>42</c:v>
                </c:pt>
                <c:pt idx="1759">
                  <c:v>30</c:v>
                </c:pt>
                <c:pt idx="1760">
                  <c:v>57</c:v>
                </c:pt>
                <c:pt idx="1761">
                  <c:v>55</c:v>
                </c:pt>
                <c:pt idx="1762">
                  <c:v>56</c:v>
                </c:pt>
                <c:pt idx="1763">
                  <c:v>53</c:v>
                </c:pt>
                <c:pt idx="1764">
                  <c:v>60</c:v>
                </c:pt>
                <c:pt idx="1765">
                  <c:v>37</c:v>
                </c:pt>
                <c:pt idx="1766">
                  <c:v>60</c:v>
                </c:pt>
                <c:pt idx="1767">
                  <c:v>37</c:v>
                </c:pt>
                <c:pt idx="1768">
                  <c:v>29</c:v>
                </c:pt>
                <c:pt idx="1769">
                  <c:v>56</c:v>
                </c:pt>
                <c:pt idx="1770">
                  <c:v>56</c:v>
                </c:pt>
                <c:pt idx="1771">
                  <c:v>35</c:v>
                </c:pt>
                <c:pt idx="1772">
                  <c:v>29</c:v>
                </c:pt>
                <c:pt idx="1773">
                  <c:v>20</c:v>
                </c:pt>
                <c:pt idx="1774">
                  <c:v>39</c:v>
                </c:pt>
                <c:pt idx="1775">
                  <c:v>34</c:v>
                </c:pt>
                <c:pt idx="1776">
                  <c:v>56</c:v>
                </c:pt>
                <c:pt idx="1777">
                  <c:v>42</c:v>
                </c:pt>
                <c:pt idx="1778">
                  <c:v>25</c:v>
                </c:pt>
                <c:pt idx="1779">
                  <c:v>43</c:v>
                </c:pt>
                <c:pt idx="1780">
                  <c:v>33</c:v>
                </c:pt>
                <c:pt idx="1781">
                  <c:v>56</c:v>
                </c:pt>
                <c:pt idx="1782">
                  <c:v>50</c:v>
                </c:pt>
                <c:pt idx="1783">
                  <c:v>32</c:v>
                </c:pt>
                <c:pt idx="1784">
                  <c:v>28</c:v>
                </c:pt>
                <c:pt idx="1785">
                  <c:v>44</c:v>
                </c:pt>
                <c:pt idx="1786">
                  <c:v>59</c:v>
                </c:pt>
                <c:pt idx="1787">
                  <c:v>37</c:v>
                </c:pt>
                <c:pt idx="1788">
                  <c:v>30</c:v>
                </c:pt>
                <c:pt idx="1789">
                  <c:v>42</c:v>
                </c:pt>
                <c:pt idx="1790">
                  <c:v>35</c:v>
                </c:pt>
                <c:pt idx="1791">
                  <c:v>40</c:v>
                </c:pt>
                <c:pt idx="1792">
                  <c:v>36</c:v>
                </c:pt>
                <c:pt idx="1793">
                  <c:v>29</c:v>
                </c:pt>
                <c:pt idx="1794">
                  <c:v>35</c:v>
                </c:pt>
                <c:pt idx="1795">
                  <c:v>31</c:v>
                </c:pt>
                <c:pt idx="1796">
                  <c:v>56</c:v>
                </c:pt>
                <c:pt idx="1797">
                  <c:v>55</c:v>
                </c:pt>
                <c:pt idx="1798">
                  <c:v>37</c:v>
                </c:pt>
                <c:pt idx="1799">
                  <c:v>31</c:v>
                </c:pt>
                <c:pt idx="1800">
                  <c:v>43</c:v>
                </c:pt>
                <c:pt idx="1801">
                  <c:v>29</c:v>
                </c:pt>
                <c:pt idx="1802">
                  <c:v>34</c:v>
                </c:pt>
                <c:pt idx="1803">
                  <c:v>57</c:v>
                </c:pt>
                <c:pt idx="1804">
                  <c:v>39</c:v>
                </c:pt>
                <c:pt idx="1805">
                  <c:v>34</c:v>
                </c:pt>
                <c:pt idx="1806">
                  <c:v>30</c:v>
                </c:pt>
                <c:pt idx="1807">
                  <c:v>24</c:v>
                </c:pt>
                <c:pt idx="1808">
                  <c:v>59</c:v>
                </c:pt>
                <c:pt idx="1809">
                  <c:v>53</c:v>
                </c:pt>
                <c:pt idx="1810">
                  <c:v>27</c:v>
                </c:pt>
                <c:pt idx="1811">
                  <c:v>59</c:v>
                </c:pt>
                <c:pt idx="1812">
                  <c:v>19</c:v>
                </c:pt>
                <c:pt idx="1813">
                  <c:v>60</c:v>
                </c:pt>
                <c:pt idx="1814">
                  <c:v>53</c:v>
                </c:pt>
                <c:pt idx="1815">
                  <c:v>43</c:v>
                </c:pt>
                <c:pt idx="1816">
                  <c:v>27</c:v>
                </c:pt>
                <c:pt idx="1817">
                  <c:v>43</c:v>
                </c:pt>
                <c:pt idx="1818">
                  <c:v>30</c:v>
                </c:pt>
                <c:pt idx="1819">
                  <c:v>55</c:v>
                </c:pt>
                <c:pt idx="1820">
                  <c:v>52</c:v>
                </c:pt>
                <c:pt idx="1821">
                  <c:v>24</c:v>
                </c:pt>
                <c:pt idx="1822">
                  <c:v>36</c:v>
                </c:pt>
                <c:pt idx="1823">
                  <c:v>58</c:v>
                </c:pt>
                <c:pt idx="1824">
                  <c:v>23</c:v>
                </c:pt>
                <c:pt idx="1825">
                  <c:v>57</c:v>
                </c:pt>
                <c:pt idx="1826">
                  <c:v>27</c:v>
                </c:pt>
                <c:pt idx="1827">
                  <c:v>30</c:v>
                </c:pt>
                <c:pt idx="1828">
                  <c:v>27</c:v>
                </c:pt>
                <c:pt idx="1829">
                  <c:v>18</c:v>
                </c:pt>
                <c:pt idx="1830">
                  <c:v>25</c:v>
                </c:pt>
                <c:pt idx="1831">
                  <c:v>59</c:v>
                </c:pt>
                <c:pt idx="1832">
                  <c:v>29</c:v>
                </c:pt>
                <c:pt idx="1833">
                  <c:v>23</c:v>
                </c:pt>
                <c:pt idx="1834">
                  <c:v>57</c:v>
                </c:pt>
                <c:pt idx="1835">
                  <c:v>47</c:v>
                </c:pt>
                <c:pt idx="1836">
                  <c:v>44</c:v>
                </c:pt>
                <c:pt idx="1837">
                  <c:v>21</c:v>
                </c:pt>
                <c:pt idx="1838">
                  <c:v>45</c:v>
                </c:pt>
                <c:pt idx="1839">
                  <c:v>33</c:v>
                </c:pt>
                <c:pt idx="1840">
                  <c:v>43</c:v>
                </c:pt>
                <c:pt idx="1841">
                  <c:v>25</c:v>
                </c:pt>
                <c:pt idx="1842">
                  <c:v>46</c:v>
                </c:pt>
                <c:pt idx="1843">
                  <c:v>59</c:v>
                </c:pt>
                <c:pt idx="1844">
                  <c:v>43</c:v>
                </c:pt>
                <c:pt idx="1845">
                  <c:v>56</c:v>
                </c:pt>
                <c:pt idx="1846">
                  <c:v>19</c:v>
                </c:pt>
                <c:pt idx="1847">
                  <c:v>47</c:v>
                </c:pt>
                <c:pt idx="1848">
                  <c:v>28</c:v>
                </c:pt>
                <c:pt idx="1849">
                  <c:v>32</c:v>
                </c:pt>
                <c:pt idx="1850">
                  <c:v>52</c:v>
                </c:pt>
                <c:pt idx="1851">
                  <c:v>20</c:v>
                </c:pt>
                <c:pt idx="1852">
                  <c:v>59</c:v>
                </c:pt>
                <c:pt idx="1853">
                  <c:v>54</c:v>
                </c:pt>
                <c:pt idx="1854">
                  <c:v>57</c:v>
                </c:pt>
                <c:pt idx="1855">
                  <c:v>32</c:v>
                </c:pt>
                <c:pt idx="1856">
                  <c:v>52</c:v>
                </c:pt>
                <c:pt idx="1857">
                  <c:v>19</c:v>
                </c:pt>
                <c:pt idx="1858">
                  <c:v>50</c:v>
                </c:pt>
                <c:pt idx="1859">
                  <c:v>30</c:v>
                </c:pt>
                <c:pt idx="1860">
                  <c:v>19</c:v>
                </c:pt>
                <c:pt idx="1861">
                  <c:v>59</c:v>
                </c:pt>
                <c:pt idx="1862">
                  <c:v>47</c:v>
                </c:pt>
                <c:pt idx="1863">
                  <c:v>40</c:v>
                </c:pt>
                <c:pt idx="1864">
                  <c:v>18</c:v>
                </c:pt>
                <c:pt idx="1865">
                  <c:v>59</c:v>
                </c:pt>
                <c:pt idx="1866">
                  <c:v>57</c:v>
                </c:pt>
                <c:pt idx="1867">
                  <c:v>25</c:v>
                </c:pt>
                <c:pt idx="1868">
                  <c:v>20</c:v>
                </c:pt>
                <c:pt idx="1869">
                  <c:v>57</c:v>
                </c:pt>
                <c:pt idx="1870">
                  <c:v>19</c:v>
                </c:pt>
                <c:pt idx="1871">
                  <c:v>26</c:v>
                </c:pt>
                <c:pt idx="1872">
                  <c:v>51</c:v>
                </c:pt>
                <c:pt idx="1873">
                  <c:v>42</c:v>
                </c:pt>
                <c:pt idx="1874">
                  <c:v>45</c:v>
                </c:pt>
                <c:pt idx="1875">
                  <c:v>54</c:v>
                </c:pt>
                <c:pt idx="1876">
                  <c:v>19</c:v>
                </c:pt>
                <c:pt idx="1877">
                  <c:v>48</c:v>
                </c:pt>
                <c:pt idx="1878">
                  <c:v>27</c:v>
                </c:pt>
                <c:pt idx="1879">
                  <c:v>60</c:v>
                </c:pt>
                <c:pt idx="1880">
                  <c:v>45</c:v>
                </c:pt>
                <c:pt idx="1881">
                  <c:v>33</c:v>
                </c:pt>
                <c:pt idx="1882">
                  <c:v>48</c:v>
                </c:pt>
                <c:pt idx="1883">
                  <c:v>29</c:v>
                </c:pt>
                <c:pt idx="1884">
                  <c:v>45</c:v>
                </c:pt>
                <c:pt idx="1885">
                  <c:v>47</c:v>
                </c:pt>
                <c:pt idx="1886">
                  <c:v>52</c:v>
                </c:pt>
                <c:pt idx="1887">
                  <c:v>59</c:v>
                </c:pt>
                <c:pt idx="1888">
                  <c:v>21</c:v>
                </c:pt>
                <c:pt idx="1889">
                  <c:v>27</c:v>
                </c:pt>
                <c:pt idx="1890">
                  <c:v>64</c:v>
                </c:pt>
                <c:pt idx="1891">
                  <c:v>60</c:v>
                </c:pt>
                <c:pt idx="1892">
                  <c:v>51</c:v>
                </c:pt>
                <c:pt idx="1893">
                  <c:v>19</c:v>
                </c:pt>
                <c:pt idx="1894">
                  <c:v>27</c:v>
                </c:pt>
                <c:pt idx="1895">
                  <c:v>57</c:v>
                </c:pt>
                <c:pt idx="1896">
                  <c:v>53</c:v>
                </c:pt>
                <c:pt idx="1897">
                  <c:v>19</c:v>
                </c:pt>
                <c:pt idx="1898">
                  <c:v>50</c:v>
                </c:pt>
                <c:pt idx="1899">
                  <c:v>20</c:v>
                </c:pt>
                <c:pt idx="1900">
                  <c:v>34</c:v>
                </c:pt>
                <c:pt idx="1901">
                  <c:v>34</c:v>
                </c:pt>
                <c:pt idx="1902">
                  <c:v>48</c:v>
                </c:pt>
                <c:pt idx="1903">
                  <c:v>43</c:v>
                </c:pt>
                <c:pt idx="1904">
                  <c:v>40</c:v>
                </c:pt>
                <c:pt idx="1905">
                  <c:v>29</c:v>
                </c:pt>
                <c:pt idx="1906">
                  <c:v>35</c:v>
                </c:pt>
                <c:pt idx="1907">
                  <c:v>29</c:v>
                </c:pt>
                <c:pt idx="1908">
                  <c:v>37</c:v>
                </c:pt>
                <c:pt idx="1909">
                  <c:v>64</c:v>
                </c:pt>
                <c:pt idx="1910">
                  <c:v>64</c:v>
                </c:pt>
                <c:pt idx="1911">
                  <c:v>44</c:v>
                </c:pt>
                <c:pt idx="1912">
                  <c:v>34</c:v>
                </c:pt>
                <c:pt idx="1913">
                  <c:v>42</c:v>
                </c:pt>
                <c:pt idx="1914">
                  <c:v>55</c:v>
                </c:pt>
                <c:pt idx="1915">
                  <c:v>40</c:v>
                </c:pt>
                <c:pt idx="1916">
                  <c:v>42</c:v>
                </c:pt>
                <c:pt idx="1917">
                  <c:v>60</c:v>
                </c:pt>
                <c:pt idx="1918">
                  <c:v>40</c:v>
                </c:pt>
                <c:pt idx="1919">
                  <c:v>38</c:v>
                </c:pt>
                <c:pt idx="1920">
                  <c:v>25</c:v>
                </c:pt>
                <c:pt idx="1921">
                  <c:v>48</c:v>
                </c:pt>
                <c:pt idx="1922">
                  <c:v>46</c:v>
                </c:pt>
                <c:pt idx="1923">
                  <c:v>49</c:v>
                </c:pt>
                <c:pt idx="1924">
                  <c:v>34</c:v>
                </c:pt>
                <c:pt idx="1925">
                  <c:v>54</c:v>
                </c:pt>
                <c:pt idx="1926">
                  <c:v>63</c:v>
                </c:pt>
                <c:pt idx="1927">
                  <c:v>57</c:v>
                </c:pt>
                <c:pt idx="1928">
                  <c:v>48</c:v>
                </c:pt>
                <c:pt idx="1929">
                  <c:v>63</c:v>
                </c:pt>
                <c:pt idx="1930">
                  <c:v>48</c:v>
                </c:pt>
                <c:pt idx="1931">
                  <c:v>18</c:v>
                </c:pt>
                <c:pt idx="1932">
                  <c:v>46</c:v>
                </c:pt>
                <c:pt idx="1933">
                  <c:v>32</c:v>
                </c:pt>
                <c:pt idx="1934">
                  <c:v>58</c:v>
                </c:pt>
                <c:pt idx="1935">
                  <c:v>60</c:v>
                </c:pt>
                <c:pt idx="1936">
                  <c:v>55</c:v>
                </c:pt>
                <c:pt idx="1937">
                  <c:v>54</c:v>
                </c:pt>
                <c:pt idx="1938">
                  <c:v>34</c:v>
                </c:pt>
                <c:pt idx="1939">
                  <c:v>21</c:v>
                </c:pt>
                <c:pt idx="1940">
                  <c:v>59</c:v>
                </c:pt>
                <c:pt idx="1941">
                  <c:v>53</c:v>
                </c:pt>
                <c:pt idx="1942">
                  <c:v>62</c:v>
                </c:pt>
                <c:pt idx="1943">
                  <c:v>44</c:v>
                </c:pt>
                <c:pt idx="1944">
                  <c:v>60</c:v>
                </c:pt>
                <c:pt idx="1945">
                  <c:v>63</c:v>
                </c:pt>
                <c:pt idx="1946">
                  <c:v>64</c:v>
                </c:pt>
                <c:pt idx="1947">
                  <c:v>47</c:v>
                </c:pt>
                <c:pt idx="1948">
                  <c:v>60</c:v>
                </c:pt>
                <c:pt idx="1949">
                  <c:v>51</c:v>
                </c:pt>
                <c:pt idx="1950">
                  <c:v>44</c:v>
                </c:pt>
                <c:pt idx="1951">
                  <c:v>50</c:v>
                </c:pt>
                <c:pt idx="1952">
                  <c:v>47</c:v>
                </c:pt>
                <c:pt idx="1953">
                  <c:v>54</c:v>
                </c:pt>
                <c:pt idx="1954">
                  <c:v>51</c:v>
                </c:pt>
                <c:pt idx="1955">
                  <c:v>52</c:v>
                </c:pt>
                <c:pt idx="1956">
                  <c:v>43</c:v>
                </c:pt>
                <c:pt idx="1957">
                  <c:v>62</c:v>
                </c:pt>
                <c:pt idx="1958">
                  <c:v>49</c:v>
                </c:pt>
                <c:pt idx="1959">
                  <c:v>27</c:v>
                </c:pt>
                <c:pt idx="1960">
                  <c:v>64</c:v>
                </c:pt>
                <c:pt idx="1961">
                  <c:v>60</c:v>
                </c:pt>
                <c:pt idx="1962">
                  <c:v>54</c:v>
                </c:pt>
                <c:pt idx="1963">
                  <c:v>41</c:v>
                </c:pt>
                <c:pt idx="1964">
                  <c:v>64</c:v>
                </c:pt>
                <c:pt idx="1965">
                  <c:v>52</c:v>
                </c:pt>
                <c:pt idx="1966">
                  <c:v>42</c:v>
                </c:pt>
                <c:pt idx="1967">
                  <c:v>43</c:v>
                </c:pt>
                <c:pt idx="1968">
                  <c:v>47</c:v>
                </c:pt>
                <c:pt idx="1969">
                  <c:v>43</c:v>
                </c:pt>
                <c:pt idx="1970">
                  <c:v>57</c:v>
                </c:pt>
                <c:pt idx="1971">
                  <c:v>60</c:v>
                </c:pt>
                <c:pt idx="1972">
                  <c:v>20</c:v>
                </c:pt>
                <c:pt idx="1973">
                  <c:v>40</c:v>
                </c:pt>
                <c:pt idx="1974">
                  <c:v>64</c:v>
                </c:pt>
                <c:pt idx="1975">
                  <c:v>53</c:v>
                </c:pt>
                <c:pt idx="1976">
                  <c:v>41</c:v>
                </c:pt>
                <c:pt idx="1977">
                  <c:v>55</c:v>
                </c:pt>
                <c:pt idx="1978">
                  <c:v>31</c:v>
                </c:pt>
                <c:pt idx="1979">
                  <c:v>57</c:v>
                </c:pt>
                <c:pt idx="1980">
                  <c:v>25</c:v>
                </c:pt>
                <c:pt idx="1981">
                  <c:v>55</c:v>
                </c:pt>
                <c:pt idx="1982">
                  <c:v>59</c:v>
                </c:pt>
                <c:pt idx="1983">
                  <c:v>60</c:v>
                </c:pt>
                <c:pt idx="1984">
                  <c:v>24</c:v>
                </c:pt>
                <c:pt idx="1985">
                  <c:v>33</c:v>
                </c:pt>
                <c:pt idx="1986">
                  <c:v>33</c:v>
                </c:pt>
                <c:pt idx="1987">
                  <c:v>43</c:v>
                </c:pt>
                <c:pt idx="1988">
                  <c:v>63</c:v>
                </c:pt>
                <c:pt idx="1989">
                  <c:v>46</c:v>
                </c:pt>
                <c:pt idx="1990">
                  <c:v>26</c:v>
                </c:pt>
                <c:pt idx="1991">
                  <c:v>46</c:v>
                </c:pt>
                <c:pt idx="1992">
                  <c:v>63</c:v>
                </c:pt>
                <c:pt idx="1993">
                  <c:v>63</c:v>
                </c:pt>
                <c:pt idx="1994">
                  <c:v>55</c:v>
                </c:pt>
                <c:pt idx="1995">
                  <c:v>55</c:v>
                </c:pt>
                <c:pt idx="1996">
                  <c:v>23</c:v>
                </c:pt>
                <c:pt idx="1997">
                  <c:v>64</c:v>
                </c:pt>
                <c:pt idx="1998">
                  <c:v>64</c:v>
                </c:pt>
                <c:pt idx="1999">
                  <c:v>64</c:v>
                </c:pt>
                <c:pt idx="2000">
                  <c:v>57</c:v>
                </c:pt>
                <c:pt idx="2001">
                  <c:v>59</c:v>
                </c:pt>
                <c:pt idx="2002">
                  <c:v>28</c:v>
                </c:pt>
                <c:pt idx="2003">
                  <c:v>54</c:v>
                </c:pt>
                <c:pt idx="2004">
                  <c:v>34</c:v>
                </c:pt>
                <c:pt idx="2005">
                  <c:v>55</c:v>
                </c:pt>
                <c:pt idx="2006">
                  <c:v>63</c:v>
                </c:pt>
                <c:pt idx="2007">
                  <c:v>53</c:v>
                </c:pt>
                <c:pt idx="2008">
                  <c:v>64</c:v>
                </c:pt>
                <c:pt idx="2009">
                  <c:v>64</c:v>
                </c:pt>
                <c:pt idx="2010">
                  <c:v>54</c:v>
                </c:pt>
                <c:pt idx="2011">
                  <c:v>18</c:v>
                </c:pt>
                <c:pt idx="2012">
                  <c:v>50</c:v>
                </c:pt>
                <c:pt idx="2013">
                  <c:v>48</c:v>
                </c:pt>
                <c:pt idx="2014">
                  <c:v>38</c:v>
                </c:pt>
                <c:pt idx="2015">
                  <c:v>63</c:v>
                </c:pt>
                <c:pt idx="2016">
                  <c:v>63</c:v>
                </c:pt>
                <c:pt idx="2017">
                  <c:v>61</c:v>
                </c:pt>
                <c:pt idx="2018">
                  <c:v>64</c:v>
                </c:pt>
                <c:pt idx="2019">
                  <c:v>39</c:v>
                </c:pt>
                <c:pt idx="2020">
                  <c:v>54</c:v>
                </c:pt>
                <c:pt idx="2021">
                  <c:v>38</c:v>
                </c:pt>
                <c:pt idx="2022">
                  <c:v>18</c:v>
                </c:pt>
                <c:pt idx="2023">
                  <c:v>61</c:v>
                </c:pt>
                <c:pt idx="2024">
                  <c:v>46</c:v>
                </c:pt>
                <c:pt idx="2025">
                  <c:v>51</c:v>
                </c:pt>
                <c:pt idx="2026">
                  <c:v>31</c:v>
                </c:pt>
                <c:pt idx="2027">
                  <c:v>62</c:v>
                </c:pt>
                <c:pt idx="2028">
                  <c:v>59</c:v>
                </c:pt>
                <c:pt idx="2029">
                  <c:v>59</c:v>
                </c:pt>
                <c:pt idx="2030">
                  <c:v>59</c:v>
                </c:pt>
                <c:pt idx="2031">
                  <c:v>63</c:v>
                </c:pt>
                <c:pt idx="2032">
                  <c:v>32</c:v>
                </c:pt>
                <c:pt idx="2033">
                  <c:v>63</c:v>
                </c:pt>
                <c:pt idx="2034">
                  <c:v>62</c:v>
                </c:pt>
                <c:pt idx="2035">
                  <c:v>60</c:v>
                </c:pt>
                <c:pt idx="2036">
                  <c:v>56</c:v>
                </c:pt>
                <c:pt idx="2037">
                  <c:v>63</c:v>
                </c:pt>
                <c:pt idx="2038">
                  <c:v>63</c:v>
                </c:pt>
                <c:pt idx="2039">
                  <c:v>37</c:v>
                </c:pt>
                <c:pt idx="2040">
                  <c:v>63</c:v>
                </c:pt>
                <c:pt idx="2041">
                  <c:v>44</c:v>
                </c:pt>
                <c:pt idx="2042">
                  <c:v>62</c:v>
                </c:pt>
                <c:pt idx="2043">
                  <c:v>20</c:v>
                </c:pt>
                <c:pt idx="2044">
                  <c:v>64</c:v>
                </c:pt>
                <c:pt idx="2045">
                  <c:v>64</c:v>
                </c:pt>
                <c:pt idx="2046">
                  <c:v>36</c:v>
                </c:pt>
                <c:pt idx="2047">
                  <c:v>60</c:v>
                </c:pt>
                <c:pt idx="2048">
                  <c:v>56</c:v>
                </c:pt>
                <c:pt idx="2049">
                  <c:v>63</c:v>
                </c:pt>
                <c:pt idx="2050">
                  <c:v>18</c:v>
                </c:pt>
                <c:pt idx="2051">
                  <c:v>53</c:v>
                </c:pt>
                <c:pt idx="2052">
                  <c:v>37</c:v>
                </c:pt>
                <c:pt idx="2053">
                  <c:v>41</c:v>
                </c:pt>
                <c:pt idx="2054">
                  <c:v>36</c:v>
                </c:pt>
                <c:pt idx="2055">
                  <c:v>37</c:v>
                </c:pt>
                <c:pt idx="2056">
                  <c:v>59</c:v>
                </c:pt>
                <c:pt idx="2057">
                  <c:v>38</c:v>
                </c:pt>
                <c:pt idx="2058">
                  <c:v>47</c:v>
                </c:pt>
                <c:pt idx="2059">
                  <c:v>61</c:v>
                </c:pt>
                <c:pt idx="2060">
                  <c:v>53</c:v>
                </c:pt>
                <c:pt idx="2061">
                  <c:v>61</c:v>
                </c:pt>
                <c:pt idx="2062">
                  <c:v>58</c:v>
                </c:pt>
                <c:pt idx="2063">
                  <c:v>30</c:v>
                </c:pt>
                <c:pt idx="2064">
                  <c:v>54</c:v>
                </c:pt>
                <c:pt idx="2065">
                  <c:v>62</c:v>
                </c:pt>
                <c:pt idx="2066">
                  <c:v>59</c:v>
                </c:pt>
                <c:pt idx="2067">
                  <c:v>32</c:v>
                </c:pt>
                <c:pt idx="2068">
                  <c:v>47</c:v>
                </c:pt>
                <c:pt idx="2069">
                  <c:v>47</c:v>
                </c:pt>
                <c:pt idx="2070">
                  <c:v>62</c:v>
                </c:pt>
                <c:pt idx="2071">
                  <c:v>62</c:v>
                </c:pt>
                <c:pt idx="2072">
                  <c:v>37</c:v>
                </c:pt>
                <c:pt idx="2073">
                  <c:v>62</c:v>
                </c:pt>
                <c:pt idx="2074">
                  <c:v>62</c:v>
                </c:pt>
                <c:pt idx="2075">
                  <c:v>62</c:v>
                </c:pt>
                <c:pt idx="2076">
                  <c:v>47</c:v>
                </c:pt>
                <c:pt idx="2077">
                  <c:v>56</c:v>
                </c:pt>
                <c:pt idx="2078">
                  <c:v>61</c:v>
                </c:pt>
                <c:pt idx="2079">
                  <c:v>28</c:v>
                </c:pt>
                <c:pt idx="2080">
                  <c:v>46</c:v>
                </c:pt>
                <c:pt idx="2081">
                  <c:v>61</c:v>
                </c:pt>
                <c:pt idx="2082">
                  <c:v>30</c:v>
                </c:pt>
                <c:pt idx="2083">
                  <c:v>63</c:v>
                </c:pt>
                <c:pt idx="2084">
                  <c:v>63</c:v>
                </c:pt>
                <c:pt idx="2085">
                  <c:v>63</c:v>
                </c:pt>
                <c:pt idx="2086">
                  <c:v>39</c:v>
                </c:pt>
                <c:pt idx="2087">
                  <c:v>43</c:v>
                </c:pt>
                <c:pt idx="2088">
                  <c:v>58</c:v>
                </c:pt>
                <c:pt idx="2089">
                  <c:v>32</c:v>
                </c:pt>
                <c:pt idx="2090">
                  <c:v>62</c:v>
                </c:pt>
                <c:pt idx="2091">
                  <c:v>48</c:v>
                </c:pt>
                <c:pt idx="2092">
                  <c:v>46</c:v>
                </c:pt>
                <c:pt idx="2093">
                  <c:v>28</c:v>
                </c:pt>
                <c:pt idx="2094">
                  <c:v>60</c:v>
                </c:pt>
                <c:pt idx="2095">
                  <c:v>60</c:v>
                </c:pt>
                <c:pt idx="2096">
                  <c:v>57</c:v>
                </c:pt>
                <c:pt idx="2097">
                  <c:v>60</c:v>
                </c:pt>
                <c:pt idx="2098">
                  <c:v>40</c:v>
                </c:pt>
                <c:pt idx="2099">
                  <c:v>60</c:v>
                </c:pt>
                <c:pt idx="2100">
                  <c:v>61</c:v>
                </c:pt>
                <c:pt idx="2101">
                  <c:v>61</c:v>
                </c:pt>
                <c:pt idx="2102">
                  <c:v>55</c:v>
                </c:pt>
                <c:pt idx="2103">
                  <c:v>61</c:v>
                </c:pt>
                <c:pt idx="2104">
                  <c:v>23</c:v>
                </c:pt>
                <c:pt idx="2105">
                  <c:v>59</c:v>
                </c:pt>
                <c:pt idx="2106">
                  <c:v>30</c:v>
                </c:pt>
                <c:pt idx="2107">
                  <c:v>60</c:v>
                </c:pt>
                <c:pt idx="2108">
                  <c:v>51</c:v>
                </c:pt>
                <c:pt idx="2109">
                  <c:v>44</c:v>
                </c:pt>
                <c:pt idx="2110">
                  <c:v>61</c:v>
                </c:pt>
                <c:pt idx="2111">
                  <c:v>37</c:v>
                </c:pt>
                <c:pt idx="2112">
                  <c:v>55</c:v>
                </c:pt>
                <c:pt idx="2113">
                  <c:v>64</c:v>
                </c:pt>
                <c:pt idx="2114">
                  <c:v>51</c:v>
                </c:pt>
                <c:pt idx="2115">
                  <c:v>53</c:v>
                </c:pt>
                <c:pt idx="2116">
                  <c:v>61</c:v>
                </c:pt>
                <c:pt idx="2117">
                  <c:v>57</c:v>
                </c:pt>
                <c:pt idx="2118">
                  <c:v>58</c:v>
                </c:pt>
                <c:pt idx="2119">
                  <c:v>60</c:v>
                </c:pt>
                <c:pt idx="2120">
                  <c:v>50</c:v>
                </c:pt>
                <c:pt idx="2121">
                  <c:v>53</c:v>
                </c:pt>
                <c:pt idx="2122">
                  <c:v>60</c:v>
                </c:pt>
                <c:pt idx="2123">
                  <c:v>41</c:v>
                </c:pt>
                <c:pt idx="2124">
                  <c:v>43</c:v>
                </c:pt>
                <c:pt idx="2125">
                  <c:v>58</c:v>
                </c:pt>
                <c:pt idx="2126">
                  <c:v>62</c:v>
                </c:pt>
                <c:pt idx="2127">
                  <c:v>62</c:v>
                </c:pt>
                <c:pt idx="2128">
                  <c:v>62</c:v>
                </c:pt>
                <c:pt idx="2129">
                  <c:v>62</c:v>
                </c:pt>
                <c:pt idx="2130">
                  <c:v>61</c:v>
                </c:pt>
                <c:pt idx="2131">
                  <c:v>56</c:v>
                </c:pt>
                <c:pt idx="2132">
                  <c:v>59</c:v>
                </c:pt>
                <c:pt idx="2133">
                  <c:v>59</c:v>
                </c:pt>
                <c:pt idx="2134">
                  <c:v>59</c:v>
                </c:pt>
                <c:pt idx="2135">
                  <c:v>18</c:v>
                </c:pt>
                <c:pt idx="2136">
                  <c:v>45</c:v>
                </c:pt>
                <c:pt idx="2137">
                  <c:v>38</c:v>
                </c:pt>
                <c:pt idx="2138">
                  <c:v>59</c:v>
                </c:pt>
                <c:pt idx="2139">
                  <c:v>49</c:v>
                </c:pt>
                <c:pt idx="2140">
                  <c:v>29</c:v>
                </c:pt>
                <c:pt idx="2141">
                  <c:v>18</c:v>
                </c:pt>
                <c:pt idx="2142">
                  <c:v>55</c:v>
                </c:pt>
                <c:pt idx="2143">
                  <c:v>59</c:v>
                </c:pt>
                <c:pt idx="2144">
                  <c:v>44</c:v>
                </c:pt>
                <c:pt idx="2145">
                  <c:v>39</c:v>
                </c:pt>
                <c:pt idx="2146">
                  <c:v>59</c:v>
                </c:pt>
                <c:pt idx="2147">
                  <c:v>59</c:v>
                </c:pt>
                <c:pt idx="2148">
                  <c:v>50</c:v>
                </c:pt>
                <c:pt idx="2149">
                  <c:v>47</c:v>
                </c:pt>
                <c:pt idx="2150">
                  <c:v>60</c:v>
                </c:pt>
                <c:pt idx="2151">
                  <c:v>60</c:v>
                </c:pt>
                <c:pt idx="2152">
                  <c:v>34</c:v>
                </c:pt>
                <c:pt idx="2153">
                  <c:v>52</c:v>
                </c:pt>
                <c:pt idx="2154">
                  <c:v>58</c:v>
                </c:pt>
                <c:pt idx="2155">
                  <c:v>30</c:v>
                </c:pt>
                <c:pt idx="2156">
                  <c:v>48</c:v>
                </c:pt>
                <c:pt idx="2157">
                  <c:v>60</c:v>
                </c:pt>
                <c:pt idx="2158">
                  <c:v>53</c:v>
                </c:pt>
                <c:pt idx="2159">
                  <c:v>57</c:v>
                </c:pt>
                <c:pt idx="2160">
                  <c:v>60</c:v>
                </c:pt>
                <c:pt idx="2161">
                  <c:v>56</c:v>
                </c:pt>
                <c:pt idx="2162">
                  <c:v>50</c:v>
                </c:pt>
                <c:pt idx="2163">
                  <c:v>60</c:v>
                </c:pt>
                <c:pt idx="2164">
                  <c:v>60</c:v>
                </c:pt>
                <c:pt idx="2165">
                  <c:v>57</c:v>
                </c:pt>
                <c:pt idx="2166">
                  <c:v>52</c:v>
                </c:pt>
                <c:pt idx="2167">
                  <c:v>59</c:v>
                </c:pt>
                <c:pt idx="2168">
                  <c:v>24</c:v>
                </c:pt>
                <c:pt idx="2169">
                  <c:v>50</c:v>
                </c:pt>
                <c:pt idx="2170">
                  <c:v>34</c:v>
                </c:pt>
                <c:pt idx="2171">
                  <c:v>52</c:v>
                </c:pt>
                <c:pt idx="2172">
                  <c:v>53</c:v>
                </c:pt>
                <c:pt idx="2173">
                  <c:v>61</c:v>
                </c:pt>
                <c:pt idx="2174">
                  <c:v>61</c:v>
                </c:pt>
                <c:pt idx="2175">
                  <c:v>60</c:v>
                </c:pt>
                <c:pt idx="2176">
                  <c:v>56</c:v>
                </c:pt>
                <c:pt idx="2177">
                  <c:v>54</c:v>
                </c:pt>
                <c:pt idx="2178">
                  <c:v>55</c:v>
                </c:pt>
                <c:pt idx="2179">
                  <c:v>54</c:v>
                </c:pt>
                <c:pt idx="2180">
                  <c:v>50</c:v>
                </c:pt>
                <c:pt idx="2181">
                  <c:v>54</c:v>
                </c:pt>
                <c:pt idx="2182">
                  <c:v>27</c:v>
                </c:pt>
                <c:pt idx="2183">
                  <c:v>58</c:v>
                </c:pt>
                <c:pt idx="2184">
                  <c:v>43</c:v>
                </c:pt>
                <c:pt idx="2185">
                  <c:v>50</c:v>
                </c:pt>
                <c:pt idx="2186">
                  <c:v>33</c:v>
                </c:pt>
                <c:pt idx="2187">
                  <c:v>60</c:v>
                </c:pt>
                <c:pt idx="2188">
                  <c:v>56</c:v>
                </c:pt>
                <c:pt idx="2189">
                  <c:v>59</c:v>
                </c:pt>
                <c:pt idx="2190">
                  <c:v>59</c:v>
                </c:pt>
                <c:pt idx="2191">
                  <c:v>43</c:v>
                </c:pt>
                <c:pt idx="2192">
                  <c:v>59</c:v>
                </c:pt>
                <c:pt idx="2193">
                  <c:v>59</c:v>
                </c:pt>
                <c:pt idx="2194">
                  <c:v>32</c:v>
                </c:pt>
                <c:pt idx="2195">
                  <c:v>56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36</c:v>
                </c:pt>
                <c:pt idx="2200">
                  <c:v>33</c:v>
                </c:pt>
                <c:pt idx="2201">
                  <c:v>48</c:v>
                </c:pt>
                <c:pt idx="2202">
                  <c:v>49</c:v>
                </c:pt>
                <c:pt idx="2203">
                  <c:v>59</c:v>
                </c:pt>
                <c:pt idx="2204">
                  <c:v>56</c:v>
                </c:pt>
                <c:pt idx="2205">
                  <c:v>58</c:v>
                </c:pt>
                <c:pt idx="2206">
                  <c:v>59</c:v>
                </c:pt>
                <c:pt idx="2207">
                  <c:v>58</c:v>
                </c:pt>
                <c:pt idx="2208">
                  <c:v>58</c:v>
                </c:pt>
                <c:pt idx="2209">
                  <c:v>58</c:v>
                </c:pt>
                <c:pt idx="2210">
                  <c:v>45</c:v>
                </c:pt>
                <c:pt idx="2211">
                  <c:v>31</c:v>
                </c:pt>
                <c:pt idx="2212">
                  <c:v>35</c:v>
                </c:pt>
                <c:pt idx="2213">
                  <c:v>39</c:v>
                </c:pt>
                <c:pt idx="2214">
                  <c:v>60</c:v>
                </c:pt>
                <c:pt idx="2215">
                  <c:v>60</c:v>
                </c:pt>
                <c:pt idx="2216">
                  <c:v>48</c:v>
                </c:pt>
                <c:pt idx="2217">
                  <c:v>31</c:v>
                </c:pt>
                <c:pt idx="2218">
                  <c:v>60</c:v>
                </c:pt>
                <c:pt idx="2219">
                  <c:v>59</c:v>
                </c:pt>
                <c:pt idx="2220">
                  <c:v>54</c:v>
                </c:pt>
                <c:pt idx="2221">
                  <c:v>54</c:v>
                </c:pt>
                <c:pt idx="2222">
                  <c:v>54</c:v>
                </c:pt>
                <c:pt idx="2223">
                  <c:v>38</c:v>
                </c:pt>
                <c:pt idx="2224">
                  <c:v>59</c:v>
                </c:pt>
                <c:pt idx="2225">
                  <c:v>43</c:v>
                </c:pt>
                <c:pt idx="2226">
                  <c:v>36</c:v>
                </c:pt>
                <c:pt idx="2227">
                  <c:v>56</c:v>
                </c:pt>
                <c:pt idx="2228">
                  <c:v>43</c:v>
                </c:pt>
                <c:pt idx="2229">
                  <c:v>57</c:v>
                </c:pt>
                <c:pt idx="2230">
                  <c:v>57</c:v>
                </c:pt>
                <c:pt idx="2231">
                  <c:v>40</c:v>
                </c:pt>
                <c:pt idx="2232">
                  <c:v>29</c:v>
                </c:pt>
                <c:pt idx="2233">
                  <c:v>39</c:v>
                </c:pt>
                <c:pt idx="2234">
                  <c:v>55</c:v>
                </c:pt>
                <c:pt idx="2235">
                  <c:v>58</c:v>
                </c:pt>
                <c:pt idx="2236">
                  <c:v>30</c:v>
                </c:pt>
                <c:pt idx="2237">
                  <c:v>57</c:v>
                </c:pt>
                <c:pt idx="2238">
                  <c:v>58</c:v>
                </c:pt>
                <c:pt idx="2239">
                  <c:v>31</c:v>
                </c:pt>
                <c:pt idx="2240">
                  <c:v>58</c:v>
                </c:pt>
                <c:pt idx="2241">
                  <c:v>58</c:v>
                </c:pt>
                <c:pt idx="2242">
                  <c:v>58</c:v>
                </c:pt>
                <c:pt idx="2243">
                  <c:v>19</c:v>
                </c:pt>
                <c:pt idx="2244">
                  <c:v>55</c:v>
                </c:pt>
                <c:pt idx="2245">
                  <c:v>55</c:v>
                </c:pt>
                <c:pt idx="2246">
                  <c:v>55</c:v>
                </c:pt>
                <c:pt idx="2247">
                  <c:v>23</c:v>
                </c:pt>
                <c:pt idx="2248">
                  <c:v>48</c:v>
                </c:pt>
                <c:pt idx="2249">
                  <c:v>58</c:v>
                </c:pt>
                <c:pt idx="2250">
                  <c:v>58</c:v>
                </c:pt>
                <c:pt idx="2251">
                  <c:v>57</c:v>
                </c:pt>
                <c:pt idx="2252">
                  <c:v>58</c:v>
                </c:pt>
                <c:pt idx="2253">
                  <c:v>57</c:v>
                </c:pt>
                <c:pt idx="2254">
                  <c:v>58</c:v>
                </c:pt>
                <c:pt idx="2255">
                  <c:v>58</c:v>
                </c:pt>
                <c:pt idx="2256">
                  <c:v>57</c:v>
                </c:pt>
                <c:pt idx="2257">
                  <c:v>40</c:v>
                </c:pt>
                <c:pt idx="2258">
                  <c:v>50</c:v>
                </c:pt>
                <c:pt idx="2259">
                  <c:v>56</c:v>
                </c:pt>
                <c:pt idx="2260">
                  <c:v>43</c:v>
                </c:pt>
                <c:pt idx="2261">
                  <c:v>58</c:v>
                </c:pt>
                <c:pt idx="2262">
                  <c:v>59</c:v>
                </c:pt>
                <c:pt idx="2263">
                  <c:v>53</c:v>
                </c:pt>
                <c:pt idx="2264">
                  <c:v>34</c:v>
                </c:pt>
                <c:pt idx="2265">
                  <c:v>58</c:v>
                </c:pt>
                <c:pt idx="2266">
                  <c:v>38</c:v>
                </c:pt>
                <c:pt idx="2267">
                  <c:v>53</c:v>
                </c:pt>
                <c:pt idx="2268">
                  <c:v>40</c:v>
                </c:pt>
                <c:pt idx="2269">
                  <c:v>46</c:v>
                </c:pt>
                <c:pt idx="2270">
                  <c:v>52</c:v>
                </c:pt>
                <c:pt idx="2271">
                  <c:v>56</c:v>
                </c:pt>
                <c:pt idx="2272">
                  <c:v>56</c:v>
                </c:pt>
                <c:pt idx="2273">
                  <c:v>56</c:v>
                </c:pt>
                <c:pt idx="2274">
                  <c:v>28</c:v>
                </c:pt>
                <c:pt idx="2275">
                  <c:v>56</c:v>
                </c:pt>
                <c:pt idx="2276">
                  <c:v>36</c:v>
                </c:pt>
                <c:pt idx="2277">
                  <c:v>58</c:v>
                </c:pt>
                <c:pt idx="2278">
                  <c:v>57</c:v>
                </c:pt>
                <c:pt idx="2279">
                  <c:v>57</c:v>
                </c:pt>
                <c:pt idx="2280">
                  <c:v>52</c:v>
                </c:pt>
                <c:pt idx="2281">
                  <c:v>57</c:v>
                </c:pt>
                <c:pt idx="2282">
                  <c:v>49</c:v>
                </c:pt>
                <c:pt idx="2283">
                  <c:v>51</c:v>
                </c:pt>
                <c:pt idx="2284">
                  <c:v>54</c:v>
                </c:pt>
                <c:pt idx="2285">
                  <c:v>57</c:v>
                </c:pt>
                <c:pt idx="2286">
                  <c:v>52</c:v>
                </c:pt>
                <c:pt idx="2287">
                  <c:v>34</c:v>
                </c:pt>
                <c:pt idx="2288">
                  <c:v>51</c:v>
                </c:pt>
                <c:pt idx="2289">
                  <c:v>54</c:v>
                </c:pt>
                <c:pt idx="2290">
                  <c:v>33</c:v>
                </c:pt>
                <c:pt idx="2291">
                  <c:v>47</c:v>
                </c:pt>
                <c:pt idx="2292">
                  <c:v>53</c:v>
                </c:pt>
                <c:pt idx="2293">
                  <c:v>40</c:v>
                </c:pt>
                <c:pt idx="2294">
                  <c:v>52</c:v>
                </c:pt>
                <c:pt idx="2295">
                  <c:v>18</c:v>
                </c:pt>
                <c:pt idx="2296">
                  <c:v>56</c:v>
                </c:pt>
                <c:pt idx="2297">
                  <c:v>57</c:v>
                </c:pt>
                <c:pt idx="2298">
                  <c:v>56</c:v>
                </c:pt>
                <c:pt idx="2299">
                  <c:v>51</c:v>
                </c:pt>
                <c:pt idx="2300">
                  <c:v>42</c:v>
                </c:pt>
                <c:pt idx="2301">
                  <c:v>37</c:v>
                </c:pt>
                <c:pt idx="2302">
                  <c:v>37</c:v>
                </c:pt>
                <c:pt idx="2303">
                  <c:v>39</c:v>
                </c:pt>
                <c:pt idx="2304">
                  <c:v>52</c:v>
                </c:pt>
                <c:pt idx="2305">
                  <c:v>52</c:v>
                </c:pt>
                <c:pt idx="2306">
                  <c:v>55</c:v>
                </c:pt>
                <c:pt idx="2307">
                  <c:v>25</c:v>
                </c:pt>
                <c:pt idx="2308">
                  <c:v>58</c:v>
                </c:pt>
                <c:pt idx="2309">
                  <c:v>50</c:v>
                </c:pt>
                <c:pt idx="2310">
                  <c:v>44</c:v>
                </c:pt>
                <c:pt idx="2311">
                  <c:v>58</c:v>
                </c:pt>
                <c:pt idx="2312">
                  <c:v>58</c:v>
                </c:pt>
                <c:pt idx="2313">
                  <c:v>56</c:v>
                </c:pt>
                <c:pt idx="2314">
                  <c:v>58</c:v>
                </c:pt>
                <c:pt idx="2315">
                  <c:v>57</c:v>
                </c:pt>
                <c:pt idx="2316">
                  <c:v>57</c:v>
                </c:pt>
                <c:pt idx="2317">
                  <c:v>58</c:v>
                </c:pt>
                <c:pt idx="2318">
                  <c:v>54</c:v>
                </c:pt>
                <c:pt idx="2319">
                  <c:v>33</c:v>
                </c:pt>
                <c:pt idx="2320">
                  <c:v>20</c:v>
                </c:pt>
                <c:pt idx="2321">
                  <c:v>59</c:v>
                </c:pt>
                <c:pt idx="2322">
                  <c:v>27</c:v>
                </c:pt>
                <c:pt idx="2323">
                  <c:v>59</c:v>
                </c:pt>
                <c:pt idx="2324">
                  <c:v>60</c:v>
                </c:pt>
                <c:pt idx="2325">
                  <c:v>54</c:v>
                </c:pt>
                <c:pt idx="2326">
                  <c:v>50</c:v>
                </c:pt>
                <c:pt idx="2327">
                  <c:v>34</c:v>
                </c:pt>
                <c:pt idx="2328">
                  <c:v>52</c:v>
                </c:pt>
                <c:pt idx="2329">
                  <c:v>55</c:v>
                </c:pt>
                <c:pt idx="2330">
                  <c:v>18</c:v>
                </c:pt>
                <c:pt idx="2331">
                  <c:v>51</c:v>
                </c:pt>
                <c:pt idx="2332">
                  <c:v>53</c:v>
                </c:pt>
                <c:pt idx="2333">
                  <c:v>41</c:v>
                </c:pt>
                <c:pt idx="2334">
                  <c:v>53</c:v>
                </c:pt>
              </c:numCache>
            </c:numRef>
          </c:yVal>
        </c:ser>
        <c:axId val="133471232"/>
        <c:axId val="133686400"/>
      </c:scatterChart>
      <c:valAx>
        <c:axId val="1334712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chrges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7445220004286931"/>
              <c:y val="0.9476016451436049"/>
            </c:manualLayout>
          </c:layout>
        </c:title>
        <c:tickLblPos val="nextTo"/>
        <c:crossAx val="133686400"/>
        <c:crosses val="autoZero"/>
        <c:crossBetween val="midCat"/>
      </c:valAx>
      <c:valAx>
        <c:axId val="133686400"/>
        <c:scaling>
          <c:orientation val="minMax"/>
        </c:scaling>
        <c:axPos val="l"/>
        <c:majorGridlines/>
        <c:minorGridlines/>
        <c:title>
          <c:layout/>
        </c:title>
        <c:numFmt formatCode="General" sourceLinked="1"/>
        <c:tickLblPos val="nextTo"/>
        <c:crossAx val="13347123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15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585106</xdr:colOff>
      <xdr:row>2</xdr:row>
      <xdr:rowOff>13608</xdr:rowOff>
    </xdr:from>
    <xdr:to>
      <xdr:col>19</xdr:col>
      <xdr:colOff>54429</xdr:colOff>
      <xdr:row>4</xdr:row>
      <xdr:rowOff>136072</xdr:rowOff>
    </xdr:to>
    <xdr:sp macro="" textlink="">
      <xdr:nvSpPr>
        <xdr:cNvPr id="2" name="Rounded Rectangle 1"/>
        <xdr:cNvSpPr/>
      </xdr:nvSpPr>
      <xdr:spPr>
        <a:xfrm>
          <a:off x="1197427" y="394608"/>
          <a:ext cx="13838466" cy="503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32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00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EXCEL CAPSTONE PROJECT-HEALTHCARE ANALYSIS AND INSIGHTS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437008</xdr:colOff>
      <xdr:row>1</xdr:row>
      <xdr:rowOff>40532</xdr:rowOff>
    </xdr:from>
    <xdr:to>
      <xdr:col>44</xdr:col>
      <xdr:colOff>538338</xdr:colOff>
      <xdr:row>61</xdr:row>
      <xdr:rowOff>0</xdr:rowOff>
    </xdr:to>
    <xdr:sp macro="" textlink="">
      <xdr:nvSpPr>
        <xdr:cNvPr id="7" name="Rounded Rectangle 6"/>
        <xdr:cNvSpPr/>
      </xdr:nvSpPr>
      <xdr:spPr>
        <a:xfrm>
          <a:off x="437008" y="231032"/>
          <a:ext cx="26771330" cy="11389468"/>
        </a:xfrm>
        <a:prstGeom prst="roundRect">
          <a:avLst/>
        </a:prstGeom>
        <a:solidFill>
          <a:srgbClr val="7030A0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516254</xdr:colOff>
      <xdr:row>12</xdr:row>
      <xdr:rowOff>105410</xdr:rowOff>
    </xdr:from>
    <xdr:to>
      <xdr:col>14</xdr:col>
      <xdr:colOff>539749</xdr:colOff>
      <xdr:row>35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522862</xdr:colOff>
      <xdr:row>12</xdr:row>
      <xdr:rowOff>57150</xdr:rowOff>
    </xdr:from>
    <xdr:to>
      <xdr:col>28</xdr:col>
      <xdr:colOff>444500</xdr:colOff>
      <xdr:row>35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590550</xdr:colOff>
      <xdr:row>36</xdr:row>
      <xdr:rowOff>120650</xdr:rowOff>
    </xdr:from>
    <xdr:to>
      <xdr:col>43</xdr:col>
      <xdr:colOff>57150</xdr:colOff>
      <xdr:row>56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518133</xdr:colOff>
      <xdr:row>38</xdr:row>
      <xdr:rowOff>49314</xdr:rowOff>
    </xdr:from>
    <xdr:to>
      <xdr:col>28</xdr:col>
      <xdr:colOff>392754</xdr:colOff>
      <xdr:row>54</xdr:row>
      <xdr:rowOff>134403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454229</xdr:colOff>
      <xdr:row>11</xdr:row>
      <xdr:rowOff>166047</xdr:rowOff>
    </xdr:from>
    <xdr:to>
      <xdr:col>42</xdr:col>
      <xdr:colOff>539750</xdr:colOff>
      <xdr:row>34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529347</xdr:colOff>
      <xdr:row>2</xdr:row>
      <xdr:rowOff>38100</xdr:rowOff>
    </xdr:from>
    <xdr:to>
      <xdr:col>43</xdr:col>
      <xdr:colOff>144294</xdr:colOff>
      <xdr:row>10</xdr:row>
      <xdr:rowOff>58366</xdr:rowOff>
    </xdr:to>
    <xdr:sp macro="" textlink="">
      <xdr:nvSpPr>
        <xdr:cNvPr id="8" name="Rounded Rectangle 7"/>
        <xdr:cNvSpPr/>
      </xdr:nvSpPr>
      <xdr:spPr>
        <a:xfrm>
          <a:off x="1748547" y="419100"/>
          <a:ext cx="24608547" cy="1544266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>
          <a:solidFill>
            <a:srgbClr val="FFFF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7200" b="1">
              <a:solidFill>
                <a:srgbClr val="FFFF00"/>
              </a:solidFill>
              <a:latin typeface="Baskerville Old Face" pitchFamily="18" charset="0"/>
              <a:ea typeface="Arial Unicode MS" pitchFamily="34" charset="-128"/>
              <a:cs typeface="Arial Unicode MS" pitchFamily="34" charset="-128"/>
            </a:rPr>
            <a:t>HEALTH</a:t>
          </a:r>
          <a:r>
            <a:rPr lang="en-US" sz="7200" b="1" baseline="0">
              <a:solidFill>
                <a:srgbClr val="FFFF00"/>
              </a:solidFill>
              <a:latin typeface="Baskerville Old Face" pitchFamily="18" charset="0"/>
              <a:ea typeface="Arial Unicode MS" pitchFamily="34" charset="-128"/>
              <a:cs typeface="Arial Unicode MS" pitchFamily="34" charset="-128"/>
            </a:rPr>
            <a:t> CARE DASH BOAD</a:t>
          </a:r>
          <a:endParaRPr lang="en-US" sz="7200" b="1">
            <a:solidFill>
              <a:srgbClr val="FFFF00"/>
            </a:solidFill>
            <a:latin typeface="Baskerville Old Face" pitchFamily="18" charset="0"/>
            <a:ea typeface="Arial Unicode MS" pitchFamily="34" charset="-128"/>
            <a:cs typeface="Arial Unicode MS" pitchFamily="34" charset="-128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HAN" refreshedDate="45702.920081018499" createdVersion="5" refreshedVersion="5" minRefreshableVersion="3" recordCount="2335">
  <cacheSource type="worksheet">
    <worksheetSource ref="C6:S2341" sheet="Healthcare"/>
  </cacheSource>
  <cacheFields count="17">
    <cacheField name="customer id" numFmtId="0">
      <sharedItems count="233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 count="1686">
        <s v="Kelly"/>
        <s v="Matthew D"/>
        <s v="Phil"/>
        <s v="Kelsey"/>
        <s v="Kristyn"/>
        <s v="Russell B."/>
        <s v="Scott"/>
        <s v="Stephen"/>
        <s v="Patrick R."/>
        <s v="Brooke N."/>
        <s v="Paola Andrea"/>
        <s v="David"/>
        <s v="Wade"/>
        <s v="Franklin"/>
        <s v="Leilani M."/>
        <s v="Philippe"/>
        <s v="Jennifer A."/>
        <s v="Christina M."/>
        <s v="Said Sr."/>
        <s v="John"/>
        <s v="Myles"/>
        <s v="Madelyn C"/>
        <s v="Nicole"/>
        <s v="Eric A."/>
        <s v="Emiliano I."/>
        <s v="Adam"/>
        <s v="Zach"/>
        <s v="Stephanie W."/>
        <s v="Natalie"/>
        <s v="Nicole J."/>
        <s v="Jefferson D"/>
        <s v="Brendan D."/>
        <s v="Courtney"/>
        <s v="Sydney L."/>
        <s v="Julien"/>
        <s v="Ryan M"/>
        <s v="Anna H."/>
        <s v="Samantha"/>
        <s v="Robert"/>
        <s v="James R."/>
        <s v="Roseann"/>
        <s v="Spencer"/>
        <s v="Eric W"/>
        <s v="Brianna L"/>
        <s v="Thomas J."/>
        <s v="Melissa L"/>
        <s v="Flavio"/>
        <s v="Ryan"/>
        <s v="Anthony J."/>
        <s v="Alex"/>
        <s v="Andrew B"/>
        <s v="Dara E"/>
        <s v="Inna"/>
        <s v="Ari"/>
        <s v="Lindsey"/>
        <s v="Kenny"/>
        <s v="Louise"/>
        <s v="Cameron"/>
        <s v="Katie T."/>
        <s v="Casey"/>
        <s v="Bryson C."/>
        <s v="Megan"/>
        <s v="Daniel"/>
        <s v="Steven M."/>
        <s v="Jenna L."/>
        <s v="Freeman"/>
        <s v="Jeff"/>
        <s v="Elenilton V. Sr."/>
        <s v="Maurya"/>
        <s v="Samantha C"/>
        <s v="Bethany A"/>
        <s v="Yves"/>
        <s v="Danielle"/>
        <s v="Julia"/>
        <s v="Joshua"/>
        <s v="Jennifer"/>
        <s v="Gwen M."/>
        <s v="Patrick"/>
        <s v="Kate"/>
        <s v="Kevin"/>
        <s v="Stephen II"/>
        <s v="Philip"/>
        <s v="Brett A"/>
        <s v="Rebecca"/>
        <s v="Kelley"/>
        <s v="Abigail K"/>
        <s v="Hope"/>
        <s v="Elyse M."/>
        <s v="Nicholas"/>
        <s v="Thomas"/>
        <s v="Pamela J."/>
        <s v="Jessica"/>
        <s v="Ron N"/>
        <s v="Brian"/>
        <s v="Sari"/>
        <s v="Robert M."/>
        <s v="Ricardo"/>
        <s v="Gedion"/>
        <s v="Mark"/>
        <s v="Gamini P."/>
        <s v="Emily J"/>
        <s v="Amanda"/>
        <s v="Knox"/>
        <s v="Yianna"/>
        <s v="Roberta"/>
        <s v="Benjamin P."/>
        <s v="Craig"/>
        <s v="Ann"/>
        <s v="Jamie P"/>
        <s v="Charlie"/>
        <s v="Meb"/>
        <s v="Aaqib L."/>
        <s v="Craig A."/>
        <s v="Meredith"/>
        <s v="Doug"/>
        <s v="Elizabeth J."/>
        <s v="Matthew P"/>
        <s v="Guillermo Sr."/>
        <s v="Ryan C"/>
        <s v="Dane"/>
        <s v="Jonas"/>
        <s v="George E"/>
        <s v="Sara S"/>
        <s v="Nick"/>
        <s v="Timothy"/>
        <s v="Becky L"/>
        <s v="Steph K."/>
        <s v="Kristine B."/>
        <s v="Taylor B"/>
        <s v="William"/>
        <s v="Sage"/>
        <s v="Cole"/>
        <s v="Jesse"/>
        <s v="Tammi J."/>
        <s v="Matthew S."/>
        <s v="Eric"/>
        <s v="Valeria R"/>
        <s v="Michael P"/>
        <s v="Rami"/>
        <s v="Denis"/>
        <s v="Brian E"/>
        <s v="Bonnie"/>
        <s v="Paul"/>
        <s v="Michael"/>
        <s v="Samuel"/>
        <s v="Matthew"/>
        <s v="Syndy"/>
        <s v="Aleksandra"/>
        <s v="Steeve T Sr."/>
        <s v="Richard"/>
        <s v="Aaron T"/>
        <s v="Akira"/>
        <s v="Ben"/>
        <s v="Jana"/>
        <s v="Jay T."/>
        <s v="Marie-Helene"/>
        <s v="Bret R"/>
        <s v="Gardner L"/>
        <s v="Bobby"/>
        <s v="Lina"/>
        <s v="Zebulon"/>
        <s v="Greg"/>
        <s v="Kelsey A."/>
        <s v="Bronwen L"/>
        <s v="Manuela"/>
        <s v="Jennifer L"/>
        <s v="Abby W."/>
        <s v="Tyler"/>
        <s v="Jeffrey"/>
        <s v="Matthew F"/>
        <s v="Ryan J."/>
        <s v="Amy"/>
        <s v="Andrew P"/>
        <s v="George M. V"/>
        <s v="Sarah"/>
        <s v="Lara"/>
        <s v="Sebastien"/>
        <s v="Padraig"/>
        <s v="Heather"/>
        <s v="Jorge"/>
        <s v="Jack R"/>
        <s v="Felix"/>
        <s v="Christopher C"/>
        <s v="Jill"/>
        <s v="Alejandro"/>
        <s v="Ian E."/>
        <s v="Hector Sr."/>
        <s v="Matt"/>
        <s v="Elizabeth H"/>
        <s v="Grace"/>
        <s v="Jaime"/>
        <s v="Calesse"/>
        <s v="Kate L"/>
        <s v="Sergey"/>
        <s v="Timothy V"/>
        <s v="Andrew S"/>
        <s v="Lawrence"/>
        <s v="Gavin M."/>
        <s v="Rick E"/>
        <s v="Andrea H."/>
        <s v="Anthony S"/>
        <s v="Erik"/>
        <s v="Kiley D"/>
        <s v="Chris"/>
        <s v="Marian M."/>
        <s v="Jeremy"/>
        <s v="Allison H"/>
        <s v="Elizabeth"/>
        <s v="Andrew"/>
        <s v="Anders J"/>
        <s v="Sean"/>
        <s v="Brian M."/>
        <s v="Susannah"/>
        <s v="Randy"/>
        <s v="Leslie"/>
        <s v="Brittany L."/>
        <s v="Cassie J."/>
        <s v="Peter W"/>
        <s v="Douglas"/>
        <s v="Dan"/>
        <s v="Dan M."/>
        <s v="Eric L."/>
        <s v="Les J"/>
        <s v="Stephanie"/>
        <s v="Melissa Y"/>
        <s v="Ashley"/>
        <s v="Stephanie M."/>
        <s v="Kylie"/>
        <s v="Carrie"/>
        <s v="Zach S"/>
        <s v="Alan"/>
        <s v="Nate"/>
        <s v="Jesse G."/>
        <s v="Jason"/>
        <s v="Megan A."/>
        <s v="Luke M"/>
        <s v="Jacy D"/>
        <s v="Simon G."/>
        <s v="Ainsley E."/>
        <s v="Erica A."/>
        <s v="Erin C."/>
        <s v="Adrienne"/>
        <s v="Yutaka"/>
        <s v="Tyler M"/>
        <s v="Andrew B."/>
        <s v="James"/>
        <s v="Shawn P."/>
        <s v="Nathaniel"/>
        <s v="Kevin D."/>
        <s v="Joan"/>
        <s v="Christopher A"/>
        <s v="Kacy L."/>
        <s v="Benjamin H."/>
        <s v="Xaviour J."/>
        <s v="Michael T."/>
        <s v="Bradley"/>
        <s v="Andrea"/>
        <s v="Nancy M"/>
        <s v="Lee"/>
        <s v="Erik T."/>
        <s v="Rod W"/>
        <s v="Joey"/>
        <s v="Hillary L."/>
        <s v="Eric J"/>
        <s v="Nicolas"/>
        <s v="Marcel"/>
        <s v="Ashley N"/>
        <s v="Evan D"/>
        <s v="Krisana"/>
        <s v="Kyle"/>
        <s v="Martin A."/>
        <s v="Stacey"/>
        <s v="Christine"/>
        <s v="Sarah C."/>
        <s v="Jason W"/>
        <s v="Michele"/>
        <s v="Nikki"/>
        <s v="Philip J."/>
        <s v="Bryan L"/>
        <s v="Timothy F"/>
        <s v="Angielyn M"/>
        <s v="Jeanie M."/>
        <s v="Aliaksandr"/>
        <s v="Jason M."/>
        <s v="Sheera K"/>
        <s v="Janice"/>
        <s v="Timothy G."/>
        <s v="Alan R"/>
        <s v="Marie-France"/>
        <s v="Erik F."/>
        <s v="Anthony"/>
        <s v="Yu"/>
        <s v="Caleb N"/>
        <s v="Angela R"/>
        <s v="Keith J"/>
        <s v="Emma"/>
        <s v="Nathan A"/>
        <s v="Kathryn"/>
        <s v="Elizabeth H."/>
        <s v="Cheryl A"/>
        <s v="Kimberly A"/>
        <s v="Cynthia"/>
        <s v="Bruce"/>
        <s v="Allison"/>
        <s v="Gabriela"/>
        <s v="Sharon"/>
        <s v="Jason A"/>
        <s v="Chelsey C."/>
        <s v="Devon A."/>
        <s v="Joni L"/>
        <s v="Colin"/>
        <s v="Rachael"/>
        <s v="Maricela"/>
        <s v="Marie"/>
        <s v="Frank"/>
        <s v="Jeffry"/>
        <s v="Mike"/>
        <s v="Rick"/>
        <s v="Pierre-Michel"/>
        <s v="Brian L."/>
        <s v="Morgan M."/>
        <s v="Caroline"/>
        <s v="Drew T."/>
        <s v="Austin W"/>
        <s v="Berenice"/>
        <s v="Kenneth A"/>
        <s v="Miguel"/>
        <s v="Hadley T."/>
        <s v="Taylor"/>
        <s v="Tenielle M"/>
        <s v="Nora P"/>
        <s v="Zachary"/>
        <s v="Alyssa K."/>
        <s v="Dante"/>
        <s v="Sara E."/>
        <s v="Andrew D."/>
        <s v="Joel D"/>
        <s v="Michelle"/>
        <s v="Michael J."/>
        <s v="Summer B."/>
        <s v="Edward"/>
        <s v="Kacee"/>
        <s v="Dave"/>
        <s v="Maryanna"/>
        <s v="Jessica H."/>
        <s v="Deanna"/>
        <s v="Peter"/>
        <s v="Elizabeth M."/>
        <s v="Gregory"/>
        <s v="Sarah E."/>
        <s v="Anne Elise"/>
        <s v="Christopher R"/>
        <s v="Elliot"/>
        <s v="Christopher D."/>
        <s v="Corey"/>
        <s v="Patrick D."/>
        <s v="Anthony D."/>
        <s v="Melissa"/>
        <s v="Raven"/>
        <s v="Christopher"/>
        <s v="Kendra A"/>
        <s v="Jordan"/>
        <s v="Nils"/>
        <s v="Angela"/>
        <s v="Caitlin O."/>
        <s v="Tracy M"/>
        <s v="Dustin M."/>
        <s v="Jenny"/>
        <s v="Emily"/>
        <s v="Fabienne"/>
        <s v="Taryn L"/>
        <s v="Temima"/>
        <s v="Serena M."/>
        <s v="Victoria M."/>
        <s v="Phoebe"/>
        <s v="Nicholas D"/>
        <s v="Christian"/>
        <s v="Jonathon S."/>
        <s v="Joshua D."/>
        <s v="Nichole"/>
        <s v="Denise M"/>
        <s v="Peter R."/>
        <s v="Johnson K"/>
        <s v="Katherine"/>
        <s v="Lynda"/>
        <s v="Linnea C."/>
        <s v="Massimiliano A."/>
        <s v="James M."/>
        <s v="Lauren"/>
        <s v="Michele V."/>
        <s v="Xiao"/>
        <s v="Harper L"/>
        <s v="Wilson"/>
        <s v="Shizhong"/>
        <s v="Marie-Claire"/>
        <s v="Todd J."/>
        <s v="Carolyn"/>
        <s v="Marissa D"/>
        <s v="Jean Luc"/>
        <s v="Jim"/>
        <s v="Matthew T"/>
        <s v="Rachel L."/>
        <s v="Corina"/>
        <s v="Guannan"/>
        <s v="Don"/>
        <s v="Gavin V."/>
        <s v="Jatin"/>
        <s v="J P. II"/>
        <s v="Angela M."/>
        <s v="Blake K."/>
        <s v="Brian T."/>
        <s v="Damon"/>
        <s v="Malcolm J."/>
        <s v="Margaret B."/>
        <s v="Helen"/>
        <s v=".  Tara R"/>
        <s v="Kristin"/>
        <s v="Carly E"/>
        <s v="Lisa"/>
        <s v="Louis"/>
        <s v="Brian R."/>
        <s v=".  Jessica"/>
        <s v="Dawn M."/>
        <s v="Karen"/>
        <s v="Mathieu"/>
        <s v="Kam S."/>
        <s v="Valerie A"/>
        <s v="Freya R"/>
        <s v="Kara"/>
        <s v="Bradley A."/>
        <s v="Brendan"/>
        <s v="Amber R"/>
        <s v="Sean K"/>
        <s v="Brady"/>
        <s v="Kameko"/>
        <s v="Jeremy A"/>
        <s v="Sabine"/>
        <s v="Joseph"/>
        <s v="Karolyn A"/>
        <s v=".  Anita L."/>
        <s v="Laura E."/>
        <s v=".  Ashley E"/>
        <s v="Dan R."/>
        <s v="Katie"/>
        <s v="Cathryn"/>
        <s v="Shauna"/>
        <s v="Terence"/>
        <s v="Marisol"/>
        <s v="Lindsay"/>
        <s v="Brett W"/>
        <s v="Dylan J"/>
        <s v="Brooke M."/>
        <s v=".  Teiko"/>
        <s v="Johannah"/>
        <s v="Ryan A"/>
        <s v="Andres Sr."/>
        <s v="Bryan"/>
        <s v="Lizette"/>
        <s v="Jeb"/>
        <s v="Amy R."/>
        <s v="Mike G"/>
        <s v="Simonezitrone Sr."/>
        <s v="Angela M"/>
        <s v="Oz"/>
        <s v="Erin M."/>
        <s v="Bobby E."/>
        <s v="Daniel P."/>
        <s v="Marie E."/>
        <s v=".  Katie"/>
        <s v="Eric D"/>
        <s v="Tara"/>
        <s v="Haley L"/>
        <s v="Kayla B."/>
        <s v="Mark D."/>
        <s v="Patrick J."/>
        <s v=".  Beth A"/>
        <s v="Jason R"/>
        <s v="Yoshinori"/>
        <s v="Adrienne G."/>
        <s v=".  Meredith"/>
        <s v="Junyong"/>
        <s v="Kristen A."/>
        <s v="Maria I."/>
        <s v="Jonathan"/>
        <s v="Benjamina C"/>
        <s v="Alison B"/>
        <s v="Alexis N"/>
        <s v="Shanda L"/>
        <s v=".  Lacey"/>
        <s v="Laurette"/>
        <s v="Mary"/>
        <s v="Kati A"/>
        <s v=".  Kelly J"/>
        <s v="Greer D"/>
        <s v="Brent"/>
        <s v="Eugene M"/>
        <s v="Erin D"/>
        <s v="Kamilla"/>
        <s v="Wayne I."/>
        <s v="Tracy L"/>
        <s v=".  Heather"/>
        <s v=".  Megan C"/>
        <s v="Greg D."/>
        <s v="Steven L."/>
        <s v="Gianfilippo"/>
        <s v="Hector"/>
        <s v="Mark W."/>
        <s v=".  Aubri"/>
        <s v="Justin"/>
        <s v="Erika M."/>
        <s v="Daniel G."/>
        <s v="Devin C."/>
        <s v="Louise A"/>
        <s v=".  Sarah"/>
        <s v="Jessica L"/>
        <s v=".  Kristina K"/>
        <s v="Brad"/>
        <s v="Margaret O"/>
        <s v="Craig R."/>
        <s v="Simo"/>
        <s v="Christopher J"/>
        <s v="Mario Sr."/>
        <s v=".  Meghann R."/>
        <s v="Scott M"/>
        <s v="Caitlin E."/>
        <s v=".  Samantha A."/>
        <s v=".  Maya"/>
        <s v="Zachary T"/>
        <s v=".  Hilda"/>
        <s v="Bethany N."/>
        <s v=".  Sandra H"/>
        <s v="Takuo"/>
        <s v="Kelly A."/>
        <s v="Benoit"/>
        <s v="Jessica A."/>
        <s v="Monica K"/>
        <s v="Kevin L"/>
        <s v="Della"/>
        <s v="Victoria"/>
        <s v="Tasos"/>
        <s v="Lukasz"/>
        <s v="Matthew A."/>
        <s v="Meta"/>
        <s v="Rachel E"/>
        <s v="Angelica"/>
        <s v="Kathleen"/>
        <s v="Gabriel D."/>
        <s v="Jeff T"/>
        <s v="Neil D"/>
        <s v="Katherine L."/>
        <s v="Ariel E"/>
        <s v="Christopher P"/>
        <s v=".  Erin M."/>
        <s v=".  Molly K."/>
        <s v=".  Jennifer"/>
        <s v="Daniel M"/>
        <s v="Hiruni"/>
        <s v="Reina H."/>
        <s v="Kristi"/>
        <s v="Meredith L."/>
        <s v="Jocelyn"/>
        <s v=".  Daphne"/>
        <s v="Margaret E"/>
        <s v="Mario J."/>
        <s v="Carolina"/>
        <s v=".  Jenny K."/>
        <s v="Kimberly D"/>
        <s v="Marc-Olivier"/>
        <s v="Russell J"/>
        <s v="Karine"/>
        <s v="Cheryl"/>
        <s v="Allison M."/>
        <s v="Adriana"/>
        <s v="Miranda J"/>
        <s v="Roberto"/>
        <s v=".  Rebecca B."/>
        <s v="Tiffany"/>
        <s v="Alexander"/>
        <s v="Rich M"/>
        <s v="Aaron C"/>
        <s v="Maria M"/>
        <s v="Daven W"/>
        <s v=".  Brianne"/>
        <s v="Hiroki"/>
        <s v="Anders"/>
        <s v="Candace N"/>
        <s v="Bruno F."/>
        <s v=".  Sally"/>
        <s v="Meaghan J"/>
        <s v="Rina"/>
        <s v="Kristin P."/>
        <s v="Albert"/>
        <s v=".  Ashley"/>
        <s v=".  Shannon L"/>
        <s v="Amy B"/>
        <s v="A Danielle"/>
        <s v="Conrad F"/>
        <s v="Josh"/>
        <s v="Maxime"/>
        <s v="Laura P."/>
        <s v=".  Lisa"/>
        <s v="William D. Jr."/>
        <s v="Adam S"/>
        <s v="Armando"/>
        <s v="Dana"/>
        <s v="Benjamin"/>
        <s v="Tanya"/>
        <s v="Tracy"/>
        <s v="Emily S"/>
        <s v="Kelly R"/>
        <s v="Bruce A Jr."/>
        <s v="Cary J"/>
        <s v=".  Jill M"/>
        <s v="Michael E."/>
        <s v=".  Lauren"/>
        <s v=".  Kathryn E"/>
        <s v="Polly"/>
        <s v="Mark H."/>
        <s v=".  Jessie M."/>
        <s v="Caroline S."/>
        <s v="Nuta"/>
        <s v="Margie"/>
        <s v=".  Heidi"/>
        <s v="Diego J"/>
        <s v="Enrique M Sr."/>
        <s v="Filip"/>
        <s v="Rosemary E."/>
        <s v="Jennifer R."/>
        <s v="Lauren E"/>
        <s v="Ashley M."/>
        <s v="Alison R."/>
        <s v="Madeleine"/>
        <s v="Kimberly"/>
        <s v="Jeremy J"/>
        <s v=".  Amy L."/>
        <s v=".  Karen L."/>
        <s v="Tennille"/>
        <s v="Justin E"/>
        <s v="Shalane"/>
        <s v="Jessica N."/>
        <s v="Melanie"/>
        <s v="Ruth Angelica"/>
        <s v="Una M"/>
        <s v="Taralyn"/>
        <s v="James A"/>
        <s v="Ning"/>
        <s v="Joel"/>
        <s v="Brittney"/>
        <s v=".  Sheila"/>
        <s v="Koji"/>
        <s v=".  Colleen M"/>
        <s v="Deedra G."/>
        <s v=".  Kulwinder"/>
        <s v="Ann M."/>
        <s v="Sarah E"/>
        <s v="Apryl J."/>
        <s v=".  Ilana"/>
        <s v="Karl"/>
        <s v="Will"/>
        <s v="Bradley D"/>
        <s v=".  Amy M"/>
        <s v="Matthew W."/>
        <s v="Tom"/>
        <s v="Wayne A."/>
        <s v="Nobuyori"/>
        <s v="Rich"/>
        <s v="Marcos S"/>
        <s v="Andy"/>
        <s v="Marcus B"/>
        <s v="Thomas K."/>
        <s v="Geoff"/>
        <s v="Chris J."/>
        <s v="Kate A."/>
        <s v="Kelli"/>
        <s v=".  Maggie M"/>
        <s v=".  Michelle L."/>
        <s v=".  Ashley K"/>
        <s v="Ryan K."/>
        <s v="Matthew J"/>
        <s v=".  Karine"/>
        <s v="Antonia G"/>
        <s v="Casondra L"/>
        <s v="Wendy"/>
        <s v="Laura F"/>
        <s v="Amelia F."/>
        <s v="Amy L."/>
        <s v="Katie J"/>
        <s v=".  Mayumi"/>
        <s v="Vanessa"/>
        <s v="Natali N"/>
        <s v="Beth"/>
        <s v="Andee W."/>
        <s v=".  Amy"/>
        <s v="C Fred"/>
        <s v="Patrick Sr."/>
        <s v="Kelly M."/>
        <s v="Keila L"/>
        <s v="Zanae E"/>
        <s v="Jason L."/>
        <s v="Benjamin J."/>
        <s v=".  Erika"/>
        <s v="Chad"/>
        <s v="Matthew R"/>
        <s v=".  Orla"/>
        <s v="Shaista S"/>
        <s v=".  Emily"/>
        <s v="Julie A."/>
        <s v="Megumi"/>
        <s v="Skylar"/>
        <s v=".  Victoria"/>
        <s v=".  Amanda L"/>
        <s v="Renee"/>
        <s v="Nellie A."/>
        <s v="Tamara"/>
        <s v="Aimee J."/>
        <s v="Suzanne"/>
        <s v="Kristin A."/>
        <s v="Bronwyn"/>
        <s v="Taylor J"/>
        <s v=".  Kimberly M."/>
        <s v="Joshua E."/>
        <s v="Andrew R"/>
        <s v="Francisco J. Sr."/>
        <s v=".  Rhonda"/>
        <s v="Miles J."/>
        <s v="Justyna I."/>
        <s v="Lucille"/>
        <s v="April"/>
        <s v=".  Alyssa"/>
        <s v="Jessica E."/>
        <s v="Emilie"/>
        <s v="Caitlin B."/>
        <s v="Joseph W"/>
        <s v=".  Leah L."/>
        <s v="Wayne L."/>
        <s v="Floris"/>
        <s v="Marc"/>
        <s v="Aharon N"/>
        <s v="Lawrence D."/>
        <s v="Malcolm"/>
        <s v="Anna E."/>
        <s v="Chia J."/>
        <s v="Laura A"/>
        <s v="Aditi"/>
        <s v="Leah A."/>
        <s v="Marianne"/>
        <s v="Carla"/>
        <s v="Oksana"/>
        <s v="Rebecca B."/>
        <s v="Maria A."/>
        <s v=".  Lisa M"/>
        <s v="Steve Jr."/>
        <s v=".  Tiffany"/>
        <s v="Dale"/>
        <s v="Brittany A."/>
        <s v="Robert S"/>
        <s v=".  Ulrike"/>
        <s v="Katlyn A."/>
        <s v="Morgan B."/>
        <s v="Chandler"/>
        <s v="Silvana M."/>
        <s v="Natty"/>
        <s v="Nicholas T"/>
        <s v="Antony G"/>
        <s v="Cassandra"/>
        <s v="Rosemary C"/>
        <s v="Carrie A."/>
        <s v="Gerardo Sr."/>
        <s v="Matthew R."/>
        <s v=".  Meghan E"/>
        <s v="Lisa B"/>
        <s v=".  Jane R."/>
        <s v="Allison M"/>
        <s v=".  Sarah E."/>
        <s v="Philip J"/>
        <s v="Jillian A."/>
        <s v=".  Laura D"/>
        <s v="Megan E."/>
        <s v="Shannon J."/>
        <s v="Rachelle M"/>
        <s v="Brandon F"/>
        <s v="Danielle N"/>
        <s v=".  Bettina"/>
        <s v=".  Holli"/>
        <s v=".  Heather C"/>
        <s v="Thomas J"/>
        <s v="Graham"/>
        <s v="Garrett"/>
        <s v=".  Annabelle M"/>
        <s v="Daniel T."/>
        <s v="Deanne"/>
        <s v=".  Suzanne"/>
        <s v="Jasmine P."/>
        <s v="Tracie"/>
        <s v="Tristan D."/>
        <s v="Peiweng"/>
        <s v="Theresa M."/>
        <s v="Daniel J"/>
        <s v=".  Courtney M."/>
        <s v="Jose A."/>
        <s v="Jonathon M."/>
        <s v=".  Stephanie A"/>
        <s v=".  Krista"/>
        <s v="Jenessa"/>
        <s v="Ryan M."/>
        <s v="Amanda N."/>
        <s v="Teresa P."/>
        <s v="Dorian"/>
        <s v="Aberu"/>
        <s v="Anna E"/>
        <s v="Tania K."/>
        <s v="Ashley E"/>
        <s v="Valery L"/>
        <s v=".  Joanna G."/>
        <s v=".  Stefanie F."/>
        <s v="Liza J."/>
        <s v="Ian M."/>
        <s v="Claudia L."/>
        <s v="Jessica M"/>
        <s v="Billy Jr."/>
        <s v="Tim"/>
        <s v="Emma M"/>
        <s v="Bridget K."/>
        <s v="Gabriel"/>
        <s v="Natasha"/>
        <s v="Abby A."/>
        <s v="Mckendree"/>
        <s v="Joshua P"/>
        <s v="Erin C"/>
        <s v="Shure"/>
        <s v="Brenda"/>
        <s v="Joseph M"/>
        <s v="Stephen J."/>
        <s v=".  Kathya"/>
        <s v="Wesley"/>
        <s v="Jamie L."/>
        <s v="Alexandra"/>
        <s v=".  Rebecca J"/>
        <s v="Austin T."/>
        <s v="Jamie T"/>
        <s v="Matthew T."/>
        <s v="Gillian"/>
        <s v=".  Brenn E."/>
        <s v="Lisa M"/>
        <s v="Thomas A."/>
        <s v="Kevin J"/>
        <s v="William H. III"/>
        <s v="Gal"/>
        <s v="Anton"/>
        <s v="Yazmin"/>
        <s v="Florian"/>
        <s v="Karen L"/>
        <s v="Claire"/>
        <s v="Lynn M."/>
        <s v=".  Candice"/>
        <s v="Jennifer D"/>
        <s v="Devon R."/>
        <s v="Elena"/>
        <s v="Bert"/>
        <s v="John P."/>
        <s v="Daniel P"/>
        <s v=".  Lisa K."/>
        <s v=".  Kristine"/>
        <s v="Paul A"/>
        <s v="Milah B"/>
        <s v="Annette M."/>
        <s v=".  Yoko"/>
        <s v="Laura"/>
        <s v="Tess A."/>
        <s v="William G."/>
        <s v="Paige"/>
        <s v=".  Maria"/>
        <s v="Stephanie D"/>
        <s v="Sara M."/>
        <s v="Scott A."/>
        <s v="Brian A."/>
        <s v="Kaitlin R."/>
        <s v="Mohammad"/>
        <s v="Kelli M"/>
        <s v=".  Sheridan H"/>
        <s v=".  Sarah M."/>
        <s v=".  Laura J"/>
        <s v="Gisele"/>
        <s v="Myra L"/>
        <s v="Melissa M."/>
        <s v="Eleanor F."/>
        <s v="Kenneth"/>
        <s v="Robert G."/>
        <s v="Thomas C."/>
        <s v="Matthew J."/>
        <s v="Mallory D."/>
        <s v=".  Jamie"/>
        <s v="Ariell"/>
        <s v="Thomas B."/>
        <s v=".  Rachelle L"/>
        <s v="Colleen"/>
        <s v="Gregory A"/>
        <s v="Sara"/>
        <s v="Lucie J."/>
        <s v="Elizabeth S."/>
        <s v="Carma S"/>
        <s v="Francesca"/>
        <s v="Toshiyuki"/>
        <s v="Tom L."/>
        <s v="Julee"/>
        <s v="Christopher M."/>
        <s v="Ciaran"/>
        <s v="Makie"/>
        <s v="Emily E"/>
        <s v="Cary"/>
        <s v="Steven"/>
        <s v="Jose Antonio Sr."/>
        <s v="Tatiana"/>
        <s v="Dan T."/>
        <s v="Liisa A."/>
        <s v="Kathryn E."/>
        <s v="Maxwell"/>
        <s v="Pascale"/>
        <s v="Becca"/>
        <s v=".  Nicole R."/>
        <s v="David W"/>
        <s v="Grant"/>
        <s v=".  Sophia"/>
        <s v="Christina"/>
        <s v="Sam L."/>
        <s v=".  Haley R."/>
        <s v="Ethan"/>
        <s v="Andrew W"/>
        <s v="Mark G"/>
        <s v="Kasey E."/>
        <s v="Kristin M"/>
        <s v="Mary-Lynn B."/>
        <s v=".  Jamie A"/>
        <s v="Jeffrey A."/>
        <s v="Audrey"/>
        <s v="Jacob"/>
        <s v="Daniel S"/>
        <s v="Marc C."/>
        <s v="Mark S"/>
        <s v="Dara"/>
        <s v="Rachelle R"/>
        <s v="Brenda J"/>
        <s v="Sylvain"/>
        <s v=".  Kaitlin M"/>
        <s v="William R."/>
        <s v=".  Veronica"/>
        <s v="Warren"/>
        <s v=".  Daniela"/>
        <s v="Deirdre A"/>
        <s v="Mathias"/>
        <s v="Kurt"/>
        <s v="Alex F"/>
        <s v="Alice"/>
        <s v="Johannes Fiskerstand"/>
        <s v="Jon M"/>
        <s v="Fasil"/>
        <s v="Megan C."/>
        <s v="Lisa J."/>
        <s v="Doron P"/>
        <s v="Katharina"/>
        <s v="Carl"/>
        <s v="Kelsey J."/>
        <s v="Stephen A."/>
        <s v="Katie C"/>
        <s v="Melissa K"/>
        <s v="Kara H"/>
        <s v="Juan Carlos"/>
        <s v="John III"/>
        <s v=".  Sarah M"/>
        <s v=".  Kristin C"/>
        <s v="Casey M."/>
        <s v="Braulio"/>
        <s v="Anne-Marie"/>
        <s v="Samuel K."/>
        <s v=".  Yuki"/>
        <s v="Rafer"/>
        <s v="Erynn J."/>
        <s v="Mahesh"/>
        <s v="Stanley"/>
        <s v="Rachel M"/>
        <s v="Fritz"/>
        <s v="Claire M"/>
        <s v="Maria S."/>
        <s v="Katherine E"/>
        <s v="Roxanne"/>
        <s v="Israel"/>
        <s v="Samalya"/>
        <s v="Alicia"/>
        <s v="Sarah K."/>
        <s v="Guomin"/>
        <s v="Javier"/>
        <s v="Thomas S"/>
        <s v="Martha Patricia"/>
        <s v="Jennifer V."/>
        <s v="Michael W."/>
        <s v="Eddie C"/>
        <s v="Maxime M"/>
        <s v="Mark D"/>
        <s v="Justin M"/>
        <s v="Svetlana V."/>
        <s v="Jana L"/>
        <s v="Torrey C III"/>
        <s v="Jennifer D."/>
        <s v="Lana J"/>
        <s v="Rebecca E"/>
        <s v="Katie M."/>
        <s v="Elizabeth A."/>
        <s v="Annie J."/>
        <s v="Annie"/>
        <s v="Amy T"/>
        <s v="Katarina D"/>
        <s v="B.j."/>
        <s v="Alison"/>
        <s v="Neil K."/>
        <s v=".  Anne Hunter"/>
        <s v="Sandra"/>
        <s v="Rodney"/>
        <s v="Carl R"/>
        <s v="Maximilian"/>
        <s v="Eirik"/>
        <s v="Rik"/>
        <s v="Daniel G"/>
        <s v="Yannick"/>
        <s v="Sean R"/>
        <s v="Sara A."/>
        <s v="Thibaud"/>
        <s v="Gretchen K."/>
        <s v="Martina"/>
        <s v="Dustin J"/>
        <s v="Daniel V."/>
        <s v="Saeger"/>
        <s v="Buzunesh"/>
        <s v="Mirte"/>
        <s v="Kerry A."/>
        <s v="Christopher R."/>
        <s v=".  Elizabeth A"/>
        <s v="Jonathan P"/>
        <s v=".  Gina"/>
        <s v="Dino"/>
        <s v="Jan"/>
        <s v="Jonathan E."/>
        <s v="Mark A"/>
        <s v=".  Mary"/>
        <s v="Stan J"/>
        <s v=".  Jessica L."/>
        <s v="Krysta"/>
        <s v=".  Natascia"/>
        <s v="Monica"/>
        <s v="Kelly C"/>
        <s v="James V"/>
        <s v="Angie"/>
        <s v="Sabina"/>
        <s v="Amy C"/>
        <s v="Victoria U"/>
        <s v="Amelia B"/>
        <s v="Jackie J"/>
        <s v="Kerry"/>
        <s v="Cindy G."/>
        <s v="Gennaro"/>
        <s v="Terry"/>
        <s v="Patrick J"/>
        <s v="Keara"/>
        <s v=".  Katena"/>
        <s v="Bean K."/>
        <s v="Jan-Patrick"/>
        <s v="Jesse J"/>
        <s v="Lindsey M"/>
        <s v="Marguerite K."/>
        <s v="Travis"/>
        <s v="Ricky"/>
        <s v=".  Colleen L."/>
        <s v="Charlie A"/>
        <s v="Lauren C"/>
        <s v="Erik R"/>
        <s v="Thomas A"/>
        <s v="Jean-Marc"/>
        <s v="Kerry L"/>
        <s v="Ulrich"/>
        <s v="Justin P"/>
        <s v="Hannah E."/>
        <s v="Joseph P"/>
        <s v="Gina M"/>
        <s v="Shantel C."/>
        <s v="Jessica R"/>
        <s v=".  Robyn"/>
        <s v="Jessica F."/>
        <s v="Kelly A"/>
        <s v="Brooke E"/>
        <s v="Katelyn E."/>
        <s v="Eoghan"/>
        <s v="Pamela W"/>
        <s v="Lindsey M."/>
        <s v="Kassie"/>
        <s v="Ruben Dario"/>
        <s v="Lindsay M"/>
        <s v=".  Amanda"/>
        <s v="Samuel H."/>
        <s v="Jenni"/>
        <s v="Estuardo F"/>
        <s v="Brett"/>
        <s v="Sharon E."/>
        <s v="Jacob W√¶ver"/>
        <s v="Brooke S."/>
        <s v="Kaye A."/>
        <s v="Daniel C."/>
        <s v=".  Laurie A"/>
        <s v="Shelby"/>
        <s v="Leticia"/>
        <s v="John S."/>
        <s v="Ashley N."/>
        <s v="Nelly S"/>
        <s v="Meredith S"/>
        <s v="Katherine A"/>
        <s v="Steve"/>
        <s v="Kate L."/>
        <s v="Katharine"/>
        <s v="Heather L"/>
        <s v="Desiree"/>
        <s v="Peter B."/>
        <s v="Adam C"/>
        <s v="Jon"/>
        <s v="Steven J"/>
        <s v="Jessica P."/>
        <s v="Arturo H."/>
        <s v="Ketil"/>
        <s v="Christi"/>
        <s v="Edivaldo B. Sr."/>
        <s v="Eve"/>
        <s v="Devin"/>
        <s v="Shaun R"/>
        <s v="Adrian"/>
        <s v="Mallory"/>
        <s v="Shawn E"/>
        <s v="Johann A"/>
        <s v="Robin M."/>
        <s v="Kyle K"/>
        <s v="Michael A."/>
        <s v="Byron A"/>
        <s v="Carine A"/>
        <s v="Lindsay A."/>
        <s v="Justin R"/>
        <s v="Amanda L"/>
        <s v="Ayako N."/>
        <s v="Emilee"/>
        <s v="Stephen M"/>
        <s v="Annemarie A"/>
        <s v="Ashley R"/>
        <s v="Leslie A"/>
        <s v="Mauricio J. Sr."/>
        <s v="Kieran"/>
        <s v="Elizabeth A"/>
        <s v="Zeke M."/>
        <s v="Chip"/>
        <s v="Miguel Angel Sr."/>
        <s v="Meghan"/>
        <s v=".  Millicent M"/>
        <s v="Kimberly K"/>
        <s v="Justin C"/>
        <s v="Tristan P."/>
        <s v="Traci A"/>
        <s v="Logan M"/>
        <s v="Tiffany A"/>
        <s v="Luke"/>
        <s v="Leigh"/>
        <s v="Yosuke"/>
        <s v="Jodi"/>
        <s v="Misti C"/>
        <s v="Angela J"/>
        <s v="Jonathan D."/>
        <s v="Adrian R."/>
        <s v="Jason A."/>
        <s v="Rachel"/>
        <s v="Susan"/>
        <s v="Cameron M."/>
        <s v="Claudia A."/>
        <s v="Nicole M."/>
        <s v="Jack"/>
        <s v="Jackie K."/>
        <s v="Tyler C"/>
        <s v="Yoshie"/>
        <s v="Lauren A"/>
        <s v="Mason D."/>
        <s v="Arturo"/>
        <s v="Jake"/>
        <s v="Alison L."/>
        <s v="Karen A."/>
        <s v="Thomas R. Jr."/>
        <s v="Ezra"/>
        <s v="Ari L."/>
        <s v="Fanny"/>
        <s v="Peter W. Sr."/>
        <s v="Catherine A"/>
        <s v="Janel N."/>
        <s v="Yann Kai"/>
        <s v="Zachary R."/>
        <s v="Alejandro Sr."/>
        <s v="Nicholas R."/>
        <s v="Michael D"/>
        <s v="Marina"/>
        <s v="Ross P"/>
        <s v="Aoife"/>
        <s v="Rebecca J"/>
        <s v="Barry P."/>
        <s v="Maciej"/>
        <s v="Jerry D."/>
        <s v="Cathi"/>
        <s v="Alex M"/>
        <s v="Liang"/>
        <s v="Lexy"/>
        <s v="Samuel L"/>
        <s v="Spencer A."/>
        <s v=".  Rochelle"/>
        <s v="Paula"/>
        <s v=".  Madeline E."/>
        <s v="Maria Isabel"/>
        <s v="Arthur M."/>
        <s v="Joseph R."/>
        <s v="Sachiko"/>
        <s v="Ruben"/>
        <s v=".  Angela R."/>
        <s v="Chatham"/>
        <s v="Derek"/>
        <s v="Kalvin J."/>
        <s v="Barbara G."/>
        <s v="Sunny S"/>
        <s v=".  Anne-Marie"/>
        <s v="Scott M."/>
        <s v="Marisa A"/>
        <s v="Amy L"/>
        <s v="Jenna M"/>
        <s v="Lyazid"/>
        <s v="Lindsey A."/>
        <s v="Jennifer A"/>
        <s v="Leif S."/>
        <s v="Stephanie A"/>
        <s v="Bo"/>
        <s v="Leah"/>
        <s v="Kara Lynne"/>
        <s v=".  Allie"/>
        <s v="Trasi"/>
        <s v="Fernando"/>
        <s v="Ieva"/>
        <s v="Drew L."/>
        <s v="Alexander G"/>
        <s v="Meaghan"/>
        <s v="Andrea K."/>
        <s v="Kris"/>
        <s v="Alden W"/>
        <s v="Suzanne M"/>
        <s v="Heidi Z."/>
        <s v="Fan"/>
        <s v=".  Rachel M"/>
        <s v="Chaiwat"/>
        <s v="Kerri"/>
        <s v="Nicholas G"/>
        <s v="Vasilis S"/>
        <s v="Colleen C."/>
        <s v=".  Annika"/>
        <s v="Nicholas C."/>
        <s v=".  Kelly K"/>
        <s v="Hannah"/>
        <s v="Patricio Sr."/>
        <s v="Robert B"/>
        <s v="Benjamin M"/>
        <s v="Eric R."/>
        <s v="Bob R"/>
        <s v="Stephanie J."/>
        <s v="Guillaume"/>
        <s v="Kaylee"/>
        <s v="Theresa"/>
        <s v="Travis G."/>
        <s v="Emma L."/>
        <s v="Linda"/>
        <s v="Owen R"/>
        <s v="Jacqueline"/>
        <s v="Yefeng"/>
        <s v="Ken"/>
        <s v="Annie E"/>
        <s v=".  Noel K."/>
        <s v="Federica"/>
        <s v="Pamela L"/>
        <s v="Andrew W."/>
        <s v="Randall"/>
        <s v="Azelie"/>
        <s v="Monica M."/>
        <s v="Katarina K."/>
        <s v="Stacey L."/>
        <s v="James C."/>
        <s v="Kim"/>
        <s v="Dariusz"/>
        <s v="Kristen"/>
        <s v="Jose Guadalupe P. Sr."/>
        <s v="Holly J"/>
        <s v="Tricity M"/>
        <s v="Sarah A"/>
        <s v="Lisa M."/>
        <s v="Tracy A."/>
        <s v="Trent"/>
        <s v="Julie"/>
        <s v="Sawomir"/>
        <s v="Micah"/>
        <s v="Kelly H."/>
        <s v="Lindsay M."/>
        <s v="Austen G"/>
        <s v="Tory J."/>
        <s v="Robert J."/>
        <s v="Steph"/>
        <s v="Kristina"/>
        <s v="Flo"/>
        <s v=".  Sarah P."/>
        <s v="Anabel"/>
        <s v="Ian"/>
        <s v="Richard J"/>
        <s v="Jacqueline N."/>
        <s v="Cindy"/>
        <s v="Marcia"/>
        <s v="Samantha R."/>
        <s v="John P"/>
        <s v="Isabelle"/>
        <s v="Neil"/>
        <s v="Nathan"/>
        <s v=".  Kelli N"/>
        <s v="Grant A"/>
        <s v="Jonathan C"/>
        <s v="Rachael M."/>
        <s v="Pilar"/>
        <s v="Kyle M"/>
        <s v=".  Christie"/>
        <s v="David A."/>
        <s v="Masahiro"/>
        <s v="Logan B."/>
        <s v="Stephanie L."/>
        <s v="Angela H"/>
        <s v="Britt K"/>
        <s v="Joyce R."/>
        <s v="Sarah M."/>
        <s v="Michaela L"/>
        <s v="Shalaleh"/>
        <s v="Zuzana"/>
        <s v="Daniel J."/>
        <s v="Matthew M"/>
        <s v="Nadine A."/>
        <s v="Peter J. Jr."/>
        <s v="Colleen M"/>
        <s v="Douglas W"/>
        <s v="Catherine"/>
        <s v="Youngseong"/>
        <s v="Brandon S."/>
        <s v="Sean P"/>
        <s v="Janez"/>
        <s v="John I. Jr."/>
        <s v="Deniz"/>
        <s v="Shannon L."/>
        <s v="Kaitlin M."/>
        <s v="Alfredo"/>
        <s v="Troy"/>
        <s v="Daniel C"/>
        <s v="Jennefer"/>
        <s v="Tracey L."/>
        <s v="Esther"/>
        <s v="Jackie"/>
        <s v="Timothy P."/>
        <s v="Hugo M"/>
        <s v="Daniel J. Jr."/>
        <s v="Rob"/>
        <s v="Austin D"/>
        <s v="Brittany"/>
        <s v="Becky G."/>
        <s v="Virginie"/>
        <s v="Allison A"/>
        <s v="Caleb"/>
        <s v="Zachariah"/>
        <s v="Patricia A"/>
        <s v=".  Elizabeth A."/>
        <s v="Breno"/>
        <s v="Takaya"/>
        <s v="Thomas IV"/>
        <s v="Bradley E"/>
        <s v="Ruby J"/>
        <s v="Bart"/>
        <s v="Robert A."/>
        <s v="Yemane Adhane"/>
        <s v="Jesse A."/>
        <s v="Bird"/>
        <s v="Patrick M."/>
        <s v="Yuri"/>
        <s v="Debbie"/>
        <s v="Daniell L"/>
        <s v="Janne"/>
        <s v="Elizabeth L"/>
        <s v="Stephanie C."/>
        <s v="Callie"/>
        <s v="Mary K."/>
        <s v="Samuel M."/>
        <s v="Tom J."/>
        <s v="Dougie J"/>
        <s v="Jeremiah H"/>
        <s v="Ashley J."/>
        <s v="Turner J."/>
        <s v="Roger"/>
        <s v="Pamela"/>
        <s v=".  Katherine H."/>
        <s v="Robin"/>
        <s v="Terri"/>
        <s v="Eddie"/>
        <s v="Joyce"/>
        <s v="Alison W."/>
        <s v="Tammara C"/>
        <s v="Dorota"/>
        <s v="Jose Norberto Sr."/>
        <s v="Bryant"/>
        <s v="Eduardo"/>
        <s v="Laura M."/>
        <s v="Melissa D."/>
        <s v="Dan C. Jr."/>
        <s v="Wesley C."/>
        <s v="Christin"/>
        <s v="Margaret P."/>
        <s v="Tiffany K"/>
        <s v="David M."/>
        <s v="Christine E"/>
        <s v="Donna"/>
        <s v="Rod"/>
        <s v="Joe"/>
        <s v="Kayleigh"/>
        <s v="Lorcan A."/>
        <s v="Billy"/>
        <s v="Paul M."/>
        <s v="Brenda M."/>
        <s v="Jeff H"/>
        <s v="Bernard"/>
        <s v=".  Bryn"/>
        <s v="Jay"/>
        <s v="Shelley"/>
        <s v="Jekaterina"/>
        <s v="Pauline"/>
        <s v="Aleah K"/>
        <s v="Mare"/>
        <s v="Amanda R"/>
        <s v="Murray W."/>
        <s v=".  Meghan P."/>
        <s v="Seth"/>
        <s v="Michael P."/>
        <s v="Russell M"/>
        <s v="Martin"/>
        <s v="Miles"/>
        <s v="Brock J"/>
        <s v="Stephen F."/>
        <s v="Missy"/>
        <s v="Lauren M"/>
        <s v="Apolo U."/>
        <s v="Alfons"/>
        <s v="Amber"/>
        <s v="Leah C."/>
        <s v="Lilia"/>
        <s v="Danny"/>
        <s v="Satomi"/>
        <s v="Peter T II"/>
        <s v="Manuel"/>
        <s v="Kindsey P."/>
        <s v="Thomas G."/>
        <s v="Kyle S"/>
        <s v="Alexander J."/>
        <s v="Dustin L"/>
        <s v=".  Chloe"/>
        <s v="Cailtlin"/>
        <s v="Chuy"/>
        <s v="Laurie B"/>
        <s v="Rachel B."/>
        <s v="Liza"/>
        <s v="Lindsay E."/>
        <s v="Kathleen M."/>
        <s v="Aya"/>
        <s v="Carolyn R"/>
        <s v="Bethany"/>
        <s v="Holly A"/>
        <s v="Ping"/>
        <s v=".  Cynthia"/>
        <s v="Emmett"/>
        <s v="Christopher L."/>
        <s v="Christopher P."/>
        <s v="Christopher W"/>
        <s v="Norman H."/>
        <s v="Tatyana K"/>
        <s v="Chrissy"/>
        <s v="Halle"/>
        <s v="Tara D."/>
        <s v="Rasim M"/>
        <s v="Dina"/>
        <s v="Caitrin"/>
        <s v="Adriana S"/>
        <s v=".  Kristen M"/>
        <s v="Alix"/>
        <s v="Kakushin"/>
        <s v="Michael J"/>
        <s v="Amanda C."/>
        <s v="Valur"/>
        <s v="Erica J"/>
        <s v="Lissa"/>
        <s v="Alyson"/>
        <s v="Chance B"/>
        <s v="Therese"/>
        <s v="Beau"/>
        <s v="Kelsey M"/>
        <s v="Gretchen"/>
        <s v="Nicholas E."/>
        <s v="Deborah"/>
        <s v="Chuck W. Jr."/>
        <s v="Amany"/>
        <s v="Kipling"/>
        <s v="Duncan"/>
        <s v="Louis C."/>
        <s v="Ildiko M."/>
        <s v="Melinda E."/>
        <s v="Ashley M"/>
        <s v="Sean P."/>
        <s v="Emily G"/>
        <s v="Danilo"/>
        <s v="Mikko"/>
        <s v="Paula C."/>
        <s v="Kirsten N."/>
        <s v="Christy"/>
        <s v="Jingjing"/>
        <s v="Morgan"/>
        <s v="Frankline"/>
        <s v="Laura T."/>
        <s v="Natalia"/>
        <s v="Jennifer L."/>
        <s v="Brooke"/>
        <s v="Jeremy M"/>
        <s v="Megan L."/>
        <s v="Marny"/>
        <s v="Benjamin L"/>
        <s v="Rob G"/>
        <s v="Stefanie A"/>
        <s v="Caroline F."/>
        <s v="Julia J."/>
        <s v="Bernat"/>
        <s v="Hicham"/>
        <s v="Elisabetta"/>
        <s v="Trevor N."/>
        <s v="Nancy"/>
        <s v="Allison R."/>
        <s v="Janae N."/>
        <s v="Nicole F"/>
        <s v="Krista L"/>
        <s v="Denise"/>
        <s v="Ariel"/>
        <s v="Rosalie"/>
        <s v="Vitaliy"/>
        <s v="Benjamin W."/>
        <s v="Massimiliano"/>
        <s v="Kiyokatsu"/>
        <s v="Julia M"/>
        <s v="Rhea"/>
        <s v="Shamus M."/>
        <s v="Mary Beth"/>
        <s v="Erin"/>
        <s v="Hallie"/>
        <s v="Paige P"/>
        <s v="Ji"/>
        <s v="Carissa A"/>
        <s v="Mona"/>
        <s v="Kristin R."/>
        <s v="Hilary K."/>
        <s v="Dominique"/>
        <s v="Carlos I"/>
        <s v="Sarah S"/>
        <s v="Shauna R."/>
        <s v="Lindsay J."/>
        <s v="Danya A."/>
        <s v="Lorraine"/>
        <s v="Jesus Sr."/>
        <s v="Catherine C."/>
        <s v="Evan"/>
        <s v="Nathan J"/>
        <s v="Marshall"/>
        <s v="Lavar"/>
        <s v="Charlie T."/>
        <s v="Arthur"/>
        <s v="Tammy"/>
        <s v="Lena"/>
        <s v="Valentina"/>
        <s v="Russell N."/>
        <s v="Scott R."/>
        <s v="Jose Francisco Sr."/>
        <s v="Paul J"/>
        <s v="Edward J."/>
        <s v="Patrick A."/>
        <s v="Geraint H"/>
        <s v="Dj"/>
        <s v="Zachary A"/>
        <s v="Brian W."/>
        <s v="Ellen L."/>
        <s v="Abigail R."/>
        <s v=".  Grace H"/>
        <s v="Caitie J."/>
        <s v="Ian T"/>
        <s v="Tadese"/>
        <s v="Dathan"/>
        <s v="Aaron R"/>
        <s v="Caitlin H."/>
        <s v="Harald E."/>
        <s v="Siobhan A."/>
        <s v="Andrea J."/>
        <s v="Rachel A."/>
        <s v="Kiersten"/>
        <s v="Lelisa"/>
        <s v="Chris C."/>
        <s v="Erik C."/>
        <s v="Shawn C"/>
        <s v="Vajin L."/>
        <s v="John K. Jr."/>
        <s v="Kevin J."/>
        <s v="Kirby W."/>
        <s v="J A"/>
        <s v="Dustin G."/>
        <s v="Anthony G"/>
        <s v="Eric N"/>
        <s v="Connor"/>
        <s v="Patrick H."/>
        <s v="Deborah L."/>
        <s v="Andrea K"/>
        <s v="Elleree"/>
        <s v="Brandon J"/>
        <s v="Nina Wavik Sr."/>
        <s v="Dani"/>
        <s v="Kathryn M."/>
        <s v="Trent A"/>
        <s v="Jennifer E"/>
        <s v="Tiffany A."/>
        <s v="Pat"/>
        <s v="Rebecca M."/>
        <s v="Ruth"/>
        <s v="Gregory S"/>
        <s v="Alexandra S"/>
        <s v="Hillary"/>
        <s v="Amy K."/>
        <s v="Maaikel"/>
        <s v="Christopher S."/>
        <s v="William R"/>
        <s v="Lyndsy"/>
        <s v="Anna"/>
        <s v="Eric S"/>
        <s v="Sonja"/>
        <s v="Martha L."/>
        <s v="Ryan C."/>
        <s v="Cliff"/>
        <s v="Blue"/>
        <s v="Jeffrey M"/>
        <s v="Mohd Syahidan"/>
        <s v="Christi A."/>
        <s v="Sandra K."/>
        <s v="Jerome"/>
        <s v="Julia R"/>
        <s v="Sean Henry"/>
        <s v="Abby L."/>
        <s v="Ali"/>
        <s v="Pierre"/>
        <s v="Alvaro Sr."/>
        <s v="Mark P."/>
        <s v="Mario Jr."/>
        <s v="Lusapho"/>
        <s v="Alan F"/>
        <s v="Jacob J"/>
        <s v="Jose Tomas"/>
        <s v="Mary Evan"/>
        <s v="Justin K."/>
        <s v="Roman"/>
        <s v="Evelyn L"/>
        <s v="Matthew S"/>
        <s v=".  Kathleen"/>
        <s v="Flannery"/>
        <s v="John T"/>
        <s v="Candice M"/>
        <s v="Theodore A."/>
        <s v="Lindy"/>
        <s v="Holly"/>
        <s v="Meghan K"/>
        <s v="Fred"/>
        <s v="Sebastian"/>
        <s v="Susan E"/>
        <s v="Katy"/>
        <s v="Juan D. Sr."/>
        <s v="Evan P"/>
        <s v="Aaron K"/>
      </sharedItems>
    </cacheField>
    <cacheField name="BMI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 count="2">
        <s v="No"/>
        <s v="Yes"/>
      </sharedItems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weight"/>
        <s v="Normal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rith" numFmtId="0">
      <sharedItems count="2070">
        <s v="12-Oct-1968"/>
        <s v="29-Dec-1978"/>
        <s v="27-Jun-1977"/>
        <s v="17-Dec-1989"/>
        <s v="30-Dec-1969"/>
        <s v="28-Jun-1976"/>
        <s v="14-Jun-1970"/>
        <s v="3-Sep-1972"/>
        <s v="6-Aug-1966"/>
        <s v="25-Jun-1969"/>
        <s v="30-Nov-1969"/>
        <s v="20-Aug-1980"/>
        <s v="5-Jul-1966"/>
        <s v="4-Oct-1981"/>
        <s v="9-Sep-1966"/>
        <s v="7-Oct-1972"/>
        <s v="4-Sep-1967"/>
        <s v="20-Nov-1966"/>
        <s v="7-Nov-1966"/>
        <s v="9-Nov-1971"/>
        <s v="18-Sep-2000"/>
        <s v="17-Dec-2001"/>
        <s v="30-Aug-1974"/>
        <s v="25-Oct-1989"/>
        <s v="28-Jul-1981"/>
        <s v="10-Dec-1974"/>
        <s v="21-Jul-1996"/>
        <s v="26-Jun-1991"/>
        <s v="15-Dec-1974"/>
        <s v="24-Oct-1968"/>
        <s v="17-Sep-2000"/>
        <s v="18-Dec-1965"/>
        <s v="21-Oct-1973"/>
        <s v="9-Jul-1966"/>
        <s v="19-Jun-1965"/>
        <s v="18-Aug-1979"/>
        <s v="14-Aug-1969"/>
        <s v="4-Dec-1965"/>
        <s v="10-Nov-1969"/>
        <s v="12-Nov-1968"/>
        <s v="13-Nov-1968"/>
        <s v="6-Sep-1994"/>
        <s v="20-Dec-1971"/>
        <s v="28-Jul-1968"/>
        <s v="2-Oct-1967"/>
        <s v="18-Dec-1970"/>
        <s v="21-Oct-1985"/>
        <s v="28-Oct-1970"/>
        <s v="23-Oct-1967"/>
        <s v="24-Dec-1999"/>
        <s v="11-Nov-1967"/>
        <s v="25-Nov-1989"/>
        <s v="29-Aug-1986"/>
        <s v="9-Dec-1974"/>
        <s v="25-Jun-1992"/>
        <s v="5-Oct-1967"/>
        <s v="30-Jul-1967"/>
        <s v="14-Oct-1983"/>
        <s v="24-Oct-1972"/>
        <s v="30-Sep-1976"/>
        <s v="2-Aug-1977"/>
        <s v="7-Sep-1962"/>
        <s v="22-Nov-1976"/>
        <s v="8-Aug-1964"/>
        <s v="6-Jul-1990"/>
        <s v="23-Jul-1992"/>
        <s v="27-Jun-1965"/>
        <s v="2-Jul-1966"/>
        <s v="12-Aug-1966"/>
        <s v="23-Jun-1967"/>
        <s v="20-Jul-1966"/>
        <s v="14-Dec-1972"/>
        <s v="29-Nov-1967"/>
        <s v="3-Nov-1966"/>
        <s v="25-Dec-1969"/>
        <s v="11-Dec-1966"/>
        <s v="17-Jul-1969"/>
        <s v="29-Jun-1971"/>
        <s v="26-Sep-1971"/>
        <s v="20-Dec-1978"/>
        <s v="25-Oct-1977"/>
        <s v="19-Oct-1972"/>
        <s v="21-Aug-1978"/>
        <s v="28-Jun-1987"/>
        <s v="22-Sep-1969"/>
        <s v="27-Jul-1964"/>
        <s v="3-Aug-1976"/>
        <s v="14-Oct-1964"/>
        <s v="8-Nov-1968"/>
        <s v="29-Aug-1968"/>
        <s v="25-Dec-1982"/>
        <s v="23-Aug-1968"/>
        <s v="27-Dec-1968"/>
        <s v="25-Nov-1979"/>
        <s v="11-Oct-1973"/>
        <s v="24-Oct-1980"/>
        <s v="5-Jun-1975"/>
        <s v="7-Jul-1969"/>
        <s v="19-Sep-1973"/>
        <s v="29-Sep-1973"/>
        <s v="6-Sep-1971"/>
        <s v="8-Aug-1987"/>
        <s v="17-Jun-1969"/>
        <s v="29-Sep-1974"/>
        <s v="8-Aug-1973"/>
        <s v="19-Jul-1968"/>
        <s v="21-Jul-1982"/>
        <s v="1-Dec-1970"/>
        <s v="21-Aug-1991"/>
        <s v="17-Nov-1991"/>
        <s v="12-Jul-1962"/>
        <s v="24-Sep-1963"/>
        <s v="22-Jul-1959"/>
        <s v="2-Dec-1975"/>
        <s v="14-Sep-1988"/>
        <s v="21-Jun-1970"/>
        <s v="27-Nov-1973"/>
        <s v="5-Sep-1973"/>
        <s v="15-Aug-1975"/>
        <s v="23-Sep-1968"/>
        <s v="28-Jun-1967"/>
        <s v="26-Sep-1967"/>
        <s v="24-Dec-1970"/>
        <s v="16-Oct-1985"/>
        <s v="22-Aug-1985"/>
        <s v="10-Jul-1972"/>
        <s v="13-Oct-1973"/>
        <s v="12-Jun-1981"/>
        <s v="30-Dec-1974"/>
        <s v="5-Sep-1997"/>
        <s v="16-Nov-1972"/>
        <s v="2-Jul-1975"/>
        <s v="8-Aug-1972"/>
        <s v="19-Dec-1976"/>
        <s v="1-Jun-1983"/>
        <s v="3-Jul-1969"/>
        <s v="27-Oct-1969"/>
        <s v="22-Aug-1969"/>
        <s v="28-Dec-1979"/>
        <s v="3-Jul-1988"/>
        <s v="11-Aug-1970"/>
        <s v="6-Oct-1971"/>
        <s v="26-Dec-1971"/>
        <s v="11-Sep-1964"/>
        <s v="17-Jul-1985"/>
        <s v="3-Dec-1983"/>
        <s v="19-Aug-1985"/>
        <s v="14-Sep-1972"/>
        <s v="17-Aug-1962"/>
        <s v="8-Jul-1996"/>
        <s v="5-Nov-1966"/>
        <s v="8-Nov-1971"/>
        <s v="3-Oct-1971"/>
        <s v="3-Jul-1971"/>
        <s v="22-Dec-1971"/>
        <s v="24-Jul-1987"/>
        <s v="6-Jul-1998"/>
        <s v="13-Aug-1969"/>
        <s v="20-Oct-1969"/>
        <s v="17-Jul-1971"/>
        <s v="23-Oct-1971"/>
        <s v="4-Nov-1968"/>
        <s v="13-Aug-1992"/>
        <s v="26-Sep-1972"/>
        <s v="28-Jun-1972"/>
        <s v="17-Dec-1973"/>
        <s v="17-Sep-1973"/>
        <s v="7-Jun-1977"/>
        <s v="8-Aug-1996"/>
        <s v="7-Jul-1973"/>
        <s v="5-Sep-1965"/>
        <s v="14-Jul-2001"/>
        <s v="4-Jul-1970"/>
        <s v="18-Aug-1970"/>
        <s v="12-Sep-1970"/>
        <s v="27-Jun-1975"/>
        <s v="12-Aug-1977"/>
        <s v="19-Sep-1977"/>
        <s v="7-Nov-1964"/>
        <s v="16-Sep-1966"/>
        <s v="8-Aug-1981"/>
        <s v="8-Jul-1974"/>
        <s v="19-Jul-1971"/>
        <s v="30-Sep-1970"/>
        <s v="22-Jun-1968"/>
        <s v="23-Oct-1972"/>
        <s v="16-Jul-2003"/>
        <s v="19-Dec-1979"/>
        <s v="23-Jun-1998"/>
        <s v="16-Dec-1970"/>
        <s v="29-Oct-1975"/>
        <s v="29-Aug-1982"/>
        <s v="27-Dec-1972"/>
        <s v="15-Dec-1964"/>
        <s v="18-Oct-1981"/>
        <s v="28-Nov-1973"/>
        <s v="4-Dec-1966"/>
        <s v="29-Sep-1968"/>
        <s v="1-Dec-1973"/>
        <s v="14-Aug-1974"/>
        <s v="22-Sep-1972"/>
        <s v="28-Jul-1975"/>
        <s v="21-Dec-1973"/>
        <s v="29-Nov-1971"/>
        <s v="22-Aug-1992"/>
        <s v="24-Aug-1969"/>
        <s v="28-Nov-1976"/>
        <s v="17-Dec-1977"/>
        <s v="4-Jun-1969"/>
        <s v="17-Jul-1979"/>
        <s v="14-Nov-1987"/>
        <s v="8-Jun-1974"/>
        <s v="27-Nov-1974"/>
        <s v="3-Nov-1976"/>
        <s v="30-Oct-1976"/>
        <s v="17-Oct-1976"/>
        <s v="20-Oct-1971"/>
        <s v="29-Dec-1971"/>
        <s v="27-Oct-1965"/>
        <s v="7-Aug-1995"/>
        <s v="26-Nov-1971"/>
        <s v="24-Nov-1969"/>
        <s v="8-Oct-1971"/>
        <s v="1-Jul-1988"/>
        <s v="12-Oct-1996"/>
        <s v="9-Jul-1988"/>
        <s v="12-Oct-1977"/>
        <s v="8-Jun-1963"/>
        <s v="16-Oct-1973"/>
        <s v="5-Jul-1981"/>
        <s v="18-Sep-1973"/>
        <s v="26-Nov-1969"/>
        <s v="2-Jul-1971"/>
        <s v="27-Oct-1973"/>
        <s v="6-Aug-1971"/>
        <s v="21-Aug-1974"/>
        <s v="5-Oct-1980"/>
        <s v="6-Dec-1975"/>
        <s v="12-Jul-1978"/>
        <s v="5-Dec-1981"/>
        <s v="25-Dec-1986"/>
        <s v="10-Sep-1976"/>
        <s v="25-Dec-1973"/>
        <s v="24-Oct-1970"/>
        <s v="23-Aug-1990"/>
        <s v="8-Dec-1982"/>
        <s v="18-Oct-1970"/>
        <s v="12-Aug-1970"/>
        <s v="24-Jun-1966"/>
        <s v="2-Dec-1977"/>
        <s v="9-Nov-1965"/>
        <s v="4-Nov-1977"/>
        <s v="2-Dec-1972"/>
        <s v="7-Dec-1972"/>
        <s v="1-Dec-1993"/>
        <s v="16-Dec-1979"/>
        <s v="21-Jul-1974"/>
        <s v="8-Sep-1974"/>
        <s v="5-Aug-1978"/>
        <s v="15-Jul-1983"/>
        <s v="17-Aug-1974"/>
        <s v="27-Sep-1992"/>
        <s v="25-Dec-1976"/>
        <s v="6-Jun-1972"/>
        <s v="7-Jul-1975"/>
        <s v="6-Sep-1967"/>
        <s v="28-Nov-1997"/>
        <s v="16-Dec-1978"/>
        <s v="9-Sep-1973"/>
        <s v="16-Aug-1982"/>
        <s v="18-Jun-1974"/>
        <s v="22-Nov-1972"/>
        <s v="14-Nov-1972"/>
        <s v="14-Jul-1976"/>
        <s v="22-Aug-1988"/>
        <s v="19-Oct-1976"/>
        <s v="14-Jun-1976"/>
        <s v="7-Nov-2001"/>
        <s v="29-Aug-1965"/>
        <s v="18-Jun-1971"/>
        <s v="30-Nov-1992"/>
        <s v="23-Aug-1971"/>
        <s v="6-Sep-1974"/>
        <s v="9-Sep-1969"/>
        <s v="23-Aug-1999"/>
        <s v="17-Jun-1976"/>
        <s v="25-Jun-1973"/>
        <s v="28-Oct-1980"/>
        <s v="16-Aug-1974"/>
        <s v="10-Aug-1969"/>
        <s v="7-Jul-1962"/>
        <s v="21-Oct-1965"/>
        <s v="3-Aug-1975"/>
        <s v="2-Sep-1977"/>
        <s v="15-Oct-1977"/>
        <s v="12-Nov-1977"/>
        <s v="24-Sep-1977"/>
        <s v="11-Jul-1973"/>
        <s v="25-Jul-1983"/>
        <s v="30-Dec-1983"/>
        <s v="4-Aug-1982"/>
        <s v="11-Nov-1987"/>
        <s v="6-Dec-1982"/>
        <s v="26-Sep-1975"/>
        <s v="21-Sep-1988"/>
        <s v="21-Aug-1975"/>
        <s v="6-Aug-1975"/>
        <s v="12-Dec-1984"/>
        <s v="6-Nov-1975"/>
        <s v="27-Dec-1981"/>
        <s v="24-Jul-1984"/>
        <s v="20-Sep-1985"/>
        <s v="26-Jul-1977"/>
        <s v="13-Aug-1979"/>
        <s v="29-Dec-1977"/>
        <s v="21-Jun-1977"/>
        <s v="26-Dec-1977"/>
        <s v="10-Nov-1993"/>
        <s v="9-Sep-1992"/>
        <s v="26-Dec-1972"/>
        <s v="19-Jun-1984"/>
        <s v="12-Jun-1966"/>
        <s v="11-Oct-1962"/>
        <s v="12-Oct-1978"/>
        <s v="4-Sep-1972"/>
        <s v="9-Sep-1972"/>
        <s v="28-Sep-1975"/>
        <s v="4-Sep-1977"/>
        <s v="11-Jun-1979"/>
        <s v="18-Sep-1971"/>
        <s v="4-Sep-1971"/>
        <s v="21-Sep-1963"/>
        <s v="12-Jun-1976"/>
        <s v="24-Sep-1980"/>
        <s v="7-Jul-1976"/>
        <s v="20-Jul-1976"/>
        <s v="12-Jul-1976"/>
        <s v="22-Jun-1993"/>
        <s v="7-Aug-1979"/>
        <s v="26-Jun-1978"/>
        <s v="6-Jun-1974"/>
        <s v="22-Dec-1974"/>
        <s v="26-Sep-1974"/>
        <s v="28-Nov-2000"/>
        <s v="15-Dec-1976"/>
        <s v="5-Aug-1974"/>
        <s v="5-Sep-1964"/>
        <s v="27-Sep-1982"/>
        <s v="2-Sep-1976"/>
        <s v="30-Jun-1976"/>
        <s v="3-Sep-1976"/>
        <s v="30-Jun-1978"/>
        <s v="24-Oct-1978"/>
        <s v="23-Nov-1962"/>
        <s v="21-Oct-1997"/>
        <s v="16-Jun-1987"/>
        <s v="8-Jun-1983"/>
        <s v="5-Nov-1963"/>
        <s v="28-Jun-1982"/>
        <s v="21-Jun-1990"/>
        <s v="3-Sep-1973"/>
        <s v="30-Aug-1973"/>
        <s v="16-Dec-1973"/>
        <s v="1-Sep-1978"/>
        <s v="10-Jun-1967"/>
        <s v="21-Dec-1975"/>
        <s v="12-Oct-1994"/>
        <s v="28-Aug-2001"/>
        <s v="7-Nov-1993"/>
        <s v="15-Dec-1975"/>
        <s v="11-Aug-1965"/>
        <s v="28-Jun-1975"/>
        <s v="12-Dec-1970"/>
        <s v="27-Dec-1982"/>
        <s v="6-Jun-1964"/>
        <s v="28-Nov-1985"/>
        <s v="12-Dec-2003"/>
        <s v="6-Nov-1977"/>
        <s v="20-Dec-1976"/>
        <s v="17-Jul-1978"/>
        <s v="3-Nov-1989"/>
        <s v="8-Nov-1980"/>
        <s v="18-Sep-1995"/>
        <s v="22-Aug-1962"/>
        <s v="20-Aug-1983"/>
        <s v="3-Dec-1979"/>
        <s v="28-Aug-1983"/>
        <s v="23-Nov-1972"/>
        <s v="10-Aug-1975"/>
        <s v="19-Jun-1970"/>
        <s v="28-Dec-1981"/>
        <s v="29-Oct-1987"/>
        <s v="20-Jul-1977"/>
        <s v="10-Oct-1962"/>
        <s v="17-Nov-1994"/>
        <s v="5-Dec-2004"/>
        <s v="5-Oct-2001"/>
        <s v="12-Oct-1989"/>
        <s v="21-Dec-1991"/>
        <s v="9-Nov-1974"/>
        <s v="2-Dec-1997"/>
        <s v="25-Dec-1999"/>
        <s v="6-Dec-1974"/>
        <s v="21-Dec-1997"/>
        <s v="30-Jun-1981"/>
        <s v="12-Dec-1976"/>
        <s v="8-Nov-1991"/>
        <s v="4-Sep-1978"/>
        <s v="18-Jul-1965"/>
        <s v="29-Aug-1977"/>
        <s v="4-Dec-1978"/>
        <s v="10-Sep-1980"/>
        <s v="2-Jun-1979"/>
        <s v="12-Jul-1987"/>
        <s v="18-Dec-1982"/>
        <s v="19-Dec-1981"/>
        <s v="15-Jun-1976"/>
        <s v="11-Oct-1971"/>
        <s v="13-Sep-1995"/>
        <s v="24-Nov-1996"/>
        <s v="9-Oct-1976"/>
        <s v="27-Dec-1965"/>
        <s v="30-Sep-1998"/>
        <s v="10-Aug-1993"/>
        <s v="16-Oct-1980"/>
        <s v="15-Jun-1999"/>
        <s v="24-Jul-1980"/>
        <s v="1-Dec-1968"/>
        <s v="2-Nov-1991"/>
        <s v="20-Jun-1980"/>
        <s v="13-Dec-2001"/>
        <s v="24-Aug-1978"/>
        <s v="29-Nov-1978"/>
        <s v="6-Nov-1978"/>
        <s v="28-Nov-1978"/>
        <s v="17-Sep-1996"/>
        <s v="3-Jul-1968"/>
        <s v="30-Sep-1997"/>
        <s v="17-Jul-1967"/>
        <s v="20-Jul-1986"/>
        <s v="14-Aug-1994"/>
        <s v="15-Dec-1988"/>
        <s v="22-Aug-1984"/>
        <s v="14-Dec-1978"/>
        <s v="10-Oct-1976"/>
        <s v="18-Oct-1978"/>
        <s v="10-Jul-1983"/>
        <s v="28-Oct-1997"/>
        <s v="14-Jun-1996"/>
        <s v="13-Jul-1990"/>
        <s v="4-Aug-1967"/>
        <s v="1-Jun-2001"/>
        <s v="30-Sep-1977"/>
        <s v="25-Sep-1977"/>
        <s v="7-Jul-1980"/>
        <s v="1-Sep-1979"/>
        <s v="25-Aug-1977"/>
        <s v="2-Dec-1978"/>
        <s v="12-Nov-1978"/>
        <s v="19-Sep-1983"/>
        <s v="12-Nov-1999"/>
        <s v="5-Dec-1965"/>
        <s v="22-Jul-1993"/>
        <s v="24-Nov-1981"/>
        <s v="9-Dec-1965"/>
        <s v="16-Jul-1981"/>
        <s v="21-Jun-1983"/>
        <s v="5-Oct-1993"/>
        <s v="1-Dec-1977"/>
        <s v="26-Jun-1979"/>
        <s v="18-Dec-1977"/>
        <s v="21-Jun-1986"/>
        <s v="15-Jun-1986"/>
        <s v="19-Sep-1979"/>
        <s v="25-Jul-1984"/>
        <s v="19-Jun-1979"/>
        <s v="15-Nov-2004"/>
        <s v="11-Jul-1965"/>
        <s v="11-Aug-1972"/>
        <s v="25-Jun-1965"/>
        <s v="6-Jun-1965"/>
        <s v="26-Dec-1966"/>
        <s v="23-Dec-1971"/>
        <s v="2-Nov-1985"/>
        <s v="18-Dec-1976"/>
        <s v="4-Aug-1981"/>
        <s v="25-Oct-1973"/>
        <s v="13-Jun-1981"/>
        <s v="14-Aug-1981"/>
        <s v="24-Jul-1982"/>
        <s v="2-Sep-1986"/>
        <s v="13-Jul-1986"/>
        <s v="15-Sep-1977"/>
        <s v="22-Aug-1970"/>
        <s v="28-Jun-1991"/>
        <s v="21-Nov-1983"/>
        <s v="11-Aug-1983"/>
        <s v="14-Sep-1982"/>
        <s v="26-Aug-1968"/>
        <s v="19-Jul-1975"/>
        <s v="30-Sep-1980"/>
        <s v="7-Oct-1980"/>
        <s v="22-Jun-1980"/>
        <s v="17-Sep-2002"/>
        <s v="17-Jul-1981"/>
        <s v="6-Sep-1978"/>
        <s v="29-Jun-1984"/>
        <s v="30-Jul-1978"/>
        <s v="24-Jun-1976"/>
        <s v="21-Nov-1984"/>
        <s v="8-Aug-1999"/>
        <s v="7-Jul-1984"/>
        <s v="1-Aug-1993"/>
        <s v="29-Jun-1968"/>
        <s v="12-Jun-1980"/>
        <s v="11-Aug-1987"/>
        <s v="18-Jun-1992"/>
        <s v="6-Oct-1982"/>
        <s v="24-Jun-1978"/>
        <s v="28-Jun-1980"/>
        <s v="21-Jul-1980"/>
        <s v="22-Oct-1980"/>
        <s v="26-Jul-1980"/>
        <s v="29-Oct-1995"/>
        <s v="2-Jun-1978"/>
        <s v="30-Oct-1989"/>
        <s v="6-Jul-1969"/>
        <s v="1-Sep-1982"/>
        <s v="18-Oct-1982"/>
        <s v="10-Dec-1985"/>
        <s v="3-Jun-1975"/>
        <s v="18-Aug-1980"/>
        <s v="15-Dec-1978"/>
        <s v="30-Aug-1980"/>
        <s v="21-Dec-1961"/>
        <s v="16-Aug-1980"/>
        <s v="5-Sep-1984"/>
        <s v="21-Dec-1989"/>
        <s v="10-Sep-1985"/>
        <s v="24-Dec-2004"/>
        <s v="23-Jun-1981"/>
        <s v="23-Oct-1969"/>
        <s v="19-Jun-1981"/>
        <s v="4-Nov-1979"/>
        <s v="15-Jun-1977"/>
        <s v="16-Jun-1964"/>
        <s v="30-Nov-2000"/>
        <s v="15-Jul-1979"/>
        <s v="8-Jul-1994"/>
        <s v="17-Aug-1975"/>
        <s v="29-Jun-1991"/>
        <s v="24-Dec-1985"/>
        <s v="23-Nov-1980"/>
        <s v="8-Oct-1981"/>
        <s v="3-Sep-1981"/>
        <s v="21-Sep-1981"/>
        <s v="8-Sep-1989"/>
        <s v="10-Oct-1988"/>
        <s v="9-Dec-1966"/>
        <s v="17-Jun-1970"/>
        <s v="5-Jun-1986"/>
        <s v="7-Aug-1986"/>
        <s v="18-Jul-1968"/>
        <s v="21-Oct-1978"/>
        <s v="13-Jun-1994"/>
        <s v="12-Jun-1983"/>
        <s v="12-Dec-1971"/>
        <s v="19-Nov-1972"/>
        <s v="13-Jul-1968"/>
        <s v="9-Jul-1985"/>
        <s v="20-Oct-1989"/>
        <s v="17-Sep-1981"/>
        <s v="19-Nov-1989"/>
        <s v="1-Jul-1984"/>
        <s v="8-Nov-1970"/>
        <s v="8-Dec-1984"/>
        <s v="6-Jun-1990"/>
        <s v="29-Jul-1998"/>
        <s v="4-Sep-2003"/>
        <s v="29-Aug-1973"/>
        <s v="28-Aug-1982"/>
        <s v="7-Nov-1982"/>
        <s v="29-Dec-1982"/>
        <s v="22-Nov-1982"/>
        <s v="5-Oct-1984"/>
        <s v="20-Jul-1981"/>
        <s v="20-Sep-1984"/>
        <s v="11-Dec-1968"/>
        <s v="9-Sep-1979"/>
        <s v="6-Aug-1989"/>
        <s v="18-Dec-1986"/>
        <s v="3-Dec-1969"/>
        <s v="2-Oct-1982"/>
        <s v="12-Aug-1982"/>
        <s v="23-Oct-1976"/>
        <s v="7-Jul-1994"/>
        <s v="9-Oct-1982"/>
        <s v="26-Jul-1983"/>
        <s v="8-Jun-1980"/>
        <s v="27-Jul-1981"/>
        <s v="1-Nov-1984"/>
        <s v="26-Aug-1984"/>
        <s v="22-Jul-1985"/>
        <s v="5-Aug-1975"/>
        <s v="30-Dec-1976"/>
        <s v="4-Sep-1987"/>
        <s v="22-Aug-1971"/>
        <s v="20-Aug-1970"/>
        <s v="15-Aug-1986"/>
        <s v="9-Sep-1987"/>
        <s v="28-Oct-1982"/>
        <s v="16-Aug-1997"/>
        <s v="6-Aug-1982"/>
        <s v="18-Nov-1976"/>
        <s v="13-Aug-1984"/>
        <s v="9-Nov-1970"/>
        <s v="7-Jul-1996"/>
        <s v="24-Jun-1989"/>
        <s v="18-Sep-1976"/>
        <s v="30-Oct-1980"/>
        <s v="19-Aug-1983"/>
        <s v="21-Oct-1983"/>
        <s v="25-Sep-1986"/>
        <s v="13-Aug-1990"/>
        <s v="15-Dec-1985"/>
        <s v="19-Nov-1985"/>
        <s v="27-Jul-2004"/>
        <s v="4-Sep-1969"/>
        <s v="17-Sep-1974"/>
        <s v="4-Jul-1996"/>
        <s v="26-Aug-1981"/>
        <s v="16-Oct-1993"/>
        <s v="25-Sep-1984"/>
        <s v="17-Oct-1995"/>
        <s v="11-Oct-1970"/>
        <s v="8-Sep-1972"/>
        <s v="11-Nov-1972"/>
        <s v="27-Aug-1962"/>
        <s v="10-Oct-1979"/>
        <s v="19-Sep-1978"/>
        <s v="29-Jun-1972"/>
        <s v="12-Aug-1992"/>
        <s v="10-Sep-1999"/>
        <s v="22-Sep-1985"/>
        <s v="23-Oct-1988"/>
        <s v="1-Oct-1981"/>
        <s v="20-Jun-1982"/>
        <s v="22-Nov-1981"/>
        <s v="1-Nov-1988"/>
        <s v="5-Oct-1970"/>
        <s v="9-Aug-1985"/>
        <s v="6-Oct-1984"/>
        <s v="15-Oct-1985"/>
        <s v="6-Nov-1973"/>
        <s v="14-Oct-1970"/>
        <s v="5-Sep-1978"/>
        <s v="16-Nov-1990"/>
        <s v="9-Nov-1969"/>
        <s v="18-Aug-1990"/>
        <s v="16-Nov-1983"/>
        <s v="25-Jul-1991"/>
        <s v="21-Jul-1985"/>
        <s v="9-Sep-1995"/>
        <s v="9-Jun-1970"/>
        <s v="14-Oct-1984"/>
        <s v="12-Oct-2000"/>
        <s v="8-Aug-1979"/>
        <s v="21-Sep-1984"/>
        <s v="8-Nov-1994"/>
        <s v="28-Jul-1996"/>
        <s v="16-Aug-1989"/>
        <s v="8-Aug-1980"/>
        <s v="10-Jun-1988"/>
        <s v="11-Oct-1974"/>
        <s v="10-Oct-1980"/>
        <s v="27-Sep-2002"/>
        <s v="25-Jun-1970"/>
        <s v="11-Nov-1984"/>
        <s v="19-Sep-1984"/>
        <s v="22-Jul-1989"/>
        <s v="5-Aug-1980"/>
        <s v="15-Jul-2004"/>
        <s v="13-Aug-2003"/>
        <s v="14-Jul-1987"/>
        <s v="30-Jul-1994"/>
        <s v="3-Aug-1979"/>
        <s v="13-Aug-1993"/>
        <s v="29-Jul-1987"/>
        <s v="21-Dec-1982"/>
        <s v="8-Jul-1982"/>
        <s v="19-Oct-1993"/>
        <s v="22-Nov-1984"/>
        <s v="18-Jun-1985"/>
        <s v="30-Sep-1987"/>
        <s v="20-Aug-1995"/>
        <s v="27-Jul-1987"/>
        <s v="30-Oct-1969"/>
        <s v="27-Sep-1971"/>
        <s v="22-Jul-2002"/>
        <s v="2-Nov-1972"/>
        <s v="18-Sep-1980"/>
        <s v="1-Nov-2004"/>
        <s v="30-Aug-1983"/>
        <s v="21-Aug-1972"/>
        <s v="19-Oct-1987"/>
        <s v="18-Dec-1971"/>
        <s v="9-Nov-1975"/>
        <s v="30-Aug-1981"/>
        <s v="3-Nov-1993"/>
        <s v="15-Jun-1981"/>
        <s v="6-Jul-1974"/>
        <s v="3-Nov-1992"/>
        <s v="28-Oct-1972"/>
        <s v="12-Aug-1984"/>
        <s v="3-Sep-1983"/>
        <s v="27-Sep-1978"/>
        <s v="17-Nov-1985"/>
        <s v="9-Dec-1987"/>
        <s v="15-Nov-1994"/>
        <s v="11-Sep-1978"/>
        <s v="18-Nov-1988"/>
        <s v="3-Oct-1983"/>
        <s v="21-Nov-1986"/>
        <s v="5-Sep-1985"/>
        <s v="18-Sep-1974"/>
        <s v="22-Sep-1999"/>
        <s v="7-Dec-1980"/>
        <s v="17-Oct-1990"/>
        <s v="7-Nov-1981"/>
        <s v="29-Jul-1988"/>
        <s v="17-Aug-1984"/>
        <s v="30-Sep-1986"/>
        <s v="12-Jul-1986"/>
        <s v="2-Dec-1986"/>
        <s v="24-Oct-1973"/>
        <s v="25-Aug-1982"/>
        <s v="16-Nov-1958"/>
        <s v="5-Sep-2000"/>
        <s v="8-Jun-1978"/>
        <s v="17-Sep-1992"/>
        <s v="6-Jul-1991"/>
        <s v="27-Sep-1975"/>
        <s v="23-Dec-1985"/>
        <s v="1-Aug-1984"/>
        <s v="3-Sep-1984"/>
        <s v="6-Nov-1989"/>
        <s v="8-Aug-1988"/>
        <s v="30-Oct-1995"/>
        <s v="1-Jun-1984"/>
        <s v="22-Jul-1986"/>
        <s v="18-Nov-1989"/>
        <s v="1-Jun-1986"/>
        <s v="7-Dec-1994"/>
        <s v="7-Nov-1989"/>
        <s v="15-Dec-1972"/>
        <s v="28-Aug-1991"/>
        <s v="2-Sep-1974"/>
        <s v="10-Jun-1989"/>
        <s v="13-Nov-1994"/>
        <s v="9-Sep-2000"/>
        <s v="22-Aug-2004"/>
        <s v="12-Nov-1974"/>
        <s v="1-Sep-1987"/>
        <s v="20-Oct-1986"/>
        <s v="20-Sep-1986"/>
        <s v="25-Oct-1986"/>
        <s v="19-Jul-1989"/>
        <s v="17-Dec-1988"/>
        <s v="5-Jul-1987"/>
        <s v="26-Dec-1987"/>
        <s v="29-Jun-1987"/>
        <s v="6-Jun-1995"/>
        <s v="1-Dec-1999"/>
        <s v="17-Jun-1993"/>
        <s v="24-Oct-1983"/>
        <s v="6-Jun-2004"/>
        <s v="1-Nov-1991"/>
        <s v="12-Sep-1979"/>
        <s v="16-Oct-1984"/>
        <s v="29-Aug-1991"/>
        <s v="9-Oct-1990"/>
        <s v="22-Aug-1990"/>
        <s v="10-Dec-1993"/>
        <s v="15-Sep-1988"/>
        <s v="13-Sep-1987"/>
        <s v="13-Sep-1992"/>
        <s v="18-Nov-1987"/>
        <s v="19-Jun-1999"/>
        <s v="14-Jul-1997"/>
        <s v="22-Nov-1978"/>
        <s v="11-Jun-1993"/>
        <s v="7-Sep-1980"/>
        <s v="29-Jul-1997"/>
        <s v="16-Oct-2001"/>
        <s v="4-Dec-1997"/>
        <s v="29-Jun-1986"/>
        <s v="25-Aug-1992"/>
        <s v="10-Sep-1991"/>
        <s v="28-Dec-1985"/>
        <s v="9-Nov-1988"/>
        <s v="8-Jul-1988"/>
        <s v="9-Jun-1977"/>
        <s v="4-Sep-1988"/>
        <s v="24-Jun-1988"/>
        <s v="7-Nov-1973"/>
        <s v="30-Aug-1991"/>
        <s v="13-Aug-1977"/>
        <s v="26-Jun-1974"/>
        <s v="27-Nov-1991"/>
        <s v="23-Aug-1991"/>
        <s v="21-Aug-2002"/>
        <s v="10-Jul-1993"/>
        <s v="23-Sep-1988"/>
        <s v="28-Nov-1990"/>
        <s v="10-Jul-1989"/>
        <s v="22-Oct-1968"/>
        <s v="27-Oct-1986"/>
        <s v="23-Dec-1986"/>
        <s v="29-Sep-1997"/>
        <s v="1-Sep-1989"/>
        <s v="27-Dec-1995"/>
        <s v="7-Jun-2001"/>
        <s v="11-Sep-1974"/>
        <s v="13-Dec-1979"/>
        <s v="29-Sep-1995"/>
        <s v="15-Oct-1984"/>
        <s v="10-Jun-1991"/>
        <s v="10-Sep-1992"/>
        <s v="11-Dec-2000"/>
        <s v="27-Jun-2002"/>
        <s v="1-Dec-1995"/>
        <s v="3-Jul-1981"/>
        <s v="3-Oct-1978"/>
        <s v="16-Dec-1989"/>
        <s v="22-Jun-1987"/>
        <s v="9-Dec-1989"/>
        <s v="1-Aug-1989"/>
        <s v="5-Aug-1963"/>
        <s v="24-Jul-1963"/>
        <s v="27-Sep-1987"/>
        <s v="16-Aug-1992"/>
        <s v="22-Nov-1987"/>
        <s v="2-Sep-1987"/>
        <s v="5-Jun-1987"/>
        <s v="24-Nov-2004"/>
        <s v="12-Oct-1991"/>
        <s v="5-Sep-1986"/>
        <s v="2-Jul-1980"/>
        <s v="12-Aug-1994"/>
        <s v="21-Jun-2003"/>
        <s v="28-Sep-1992"/>
        <s v="9-Oct-1992"/>
        <s v="12-Aug-1981"/>
        <s v="4-Dec-1977"/>
        <s v="22-Jun-2003"/>
        <s v="4-Sep-1990"/>
        <s v="4-Oct-2003"/>
        <s v="18-Oct-1979"/>
        <s v="26-Sep-1990"/>
        <s v="5-Dec-1972"/>
        <s v="5-Aug-1990"/>
        <s v="25-Oct-1996"/>
        <s v="22-Jun-1985"/>
        <s v="29-Jun-1998"/>
        <s v="2-Jul-2000"/>
        <s v="18-Sep-1989"/>
        <s v="25-Dec-1996"/>
        <s v="20-Sep-1990"/>
        <s v="22-Dec-2004"/>
        <s v="17-Nov-1990"/>
        <s v="4-Jul-1992"/>
        <s v="13-Jun-1988"/>
        <s v="29-Jun-1993"/>
        <s v="21-Dec-1988"/>
        <s v="5-Dec-1987"/>
        <s v="2-Oct-2003"/>
        <s v="16-Jun-1980"/>
        <s v="13-Oct-1997"/>
        <s v="26-Jun-1988"/>
        <s v="28-Dec-1965"/>
        <s v="12-Jul-1992"/>
        <s v="18-Jul-2004"/>
        <s v="20-Nov-1999"/>
        <s v="4-Jul-1991"/>
        <s v="15-Jul-1990"/>
        <s v="8-Aug-1990"/>
        <s v="28-Jun-1994"/>
        <s v="3-Sep-1991"/>
        <s v="24-Oct-1994"/>
        <s v="8-Oct-1994"/>
        <s v="14-Jul-1970"/>
        <s v="23-Dec-1993"/>
        <s v="4-Sep-1993"/>
        <s v="29-Dec-1994"/>
        <s v="15-Aug-1992"/>
        <s v="16-Sep-1988"/>
        <s v="11-Aug-1986"/>
        <s v="18-Jul-1988"/>
        <s v="29-Jun-1982"/>
        <s v="29-Nov-1997"/>
        <s v="29-Jul-1961"/>
        <s v="28-Aug-1990"/>
        <s v="13-Sep-1991"/>
        <s v="1-Nov-1994"/>
        <s v="1-Jun-1991"/>
        <s v="26-Oct-1994"/>
        <s v="2-Nov-1994"/>
        <s v="19-Dec-1988"/>
        <s v="25-Nov-2000"/>
        <s v="8-Jun-2003"/>
        <s v="20-Nov-1983"/>
        <s v="14-Oct-1995"/>
        <s v="16-Jun-1982"/>
        <s v="1-Dec-1991"/>
        <s v="3-Nov-1991"/>
        <s v="27-Jun-1992"/>
        <s v="14-Dec-1998"/>
        <s v="6-Sep-1997"/>
        <s v="3-Oct-1995"/>
        <s v="25-Jun-1989"/>
        <s v="9-Aug-1973"/>
        <s v="16-Sep-1984"/>
        <s v="26-Nov-1998"/>
        <s v="4-Aug-1992"/>
        <s v="28-Jun-1992"/>
        <s v="6-Aug-1991"/>
        <s v="21-Aug-1994"/>
        <s v="14-Dec-1990"/>
        <s v="1-Dec-1990"/>
        <s v="18-Oct-2002"/>
        <s v="19-Nov-1962"/>
        <s v="16-Sep-1983"/>
        <s v="14-Sep-1995"/>
        <s v="30-Nov-1988"/>
        <s v="26-Dec-1993"/>
        <s v="10-Nov-1983"/>
        <s v="11-Oct-1992"/>
        <s v="13-Sep-2000"/>
        <s v="9-Dec-2003"/>
        <s v="1-Nov-1990"/>
        <s v="22-Nov-1990"/>
        <s v="8-Sep-1996"/>
        <s v="17-Aug-1996"/>
        <s v="29-Jul-1990"/>
        <s v="11-Jul-1995"/>
        <s v="10-Jul-1999"/>
        <s v="11-Nov-1993"/>
        <s v="29-Sep-1993"/>
        <s v="24-Oct-1988"/>
        <s v="15-Jun-2002"/>
        <s v="10-Jul-2000"/>
        <s v="5-Jul-1985"/>
        <s v="24-Nov-1997"/>
        <s v="27-Aug-1981"/>
        <s v="14-Sep-1993"/>
        <s v="13-Jul-2004"/>
        <s v="23-Oct-1996"/>
        <s v="24-Jun-1990"/>
        <s v="18-Oct-1967"/>
        <s v="18-Oct-2001"/>
        <s v="6-Jun-2001"/>
        <s v="19-Aug-1991"/>
        <s v="29-Sep-1981"/>
        <s v="24-Jun-1999"/>
        <s v="28-Aug-1988"/>
        <s v="13-Dec-1981"/>
        <s v="24-Oct-1987"/>
        <s v="21-Nov-1994"/>
        <s v="16-Jun-1992"/>
        <s v="24-Oct-1991"/>
        <s v="25-Aug-1991"/>
        <s v="28-Oct-1991"/>
        <s v="9-Sep-1986"/>
        <s v="22-Aug-1994"/>
        <s v="1-Dec-1986"/>
        <s v="5-Nov-2004"/>
        <s v="2-Dec-1989"/>
        <s v="18-Aug-1988"/>
        <s v="25-Dec-2004"/>
        <s v="21-Oct-1995"/>
        <s v="14-Dec-1981"/>
        <s v="10-Jul-2003"/>
        <s v="6-Jul-1984"/>
        <s v="14-Sep-1992"/>
        <s v="8-Nov-1990"/>
        <s v="17-Nov-1992"/>
        <s v="14-Jun-1985"/>
        <s v="11-Oct-1990"/>
        <s v="4-Nov-1988"/>
        <s v="5-Sep-2003"/>
        <s v="12-Aug-1999"/>
        <s v="4-Nov-1997"/>
        <s v="6-Jun-1999"/>
        <s v="27-Dec-1986"/>
        <s v="11-Nov-2001"/>
        <s v="23-Aug-1995"/>
        <s v="10-Oct-1981"/>
        <s v="16-Jun-1995"/>
        <s v="9-Oct-1995"/>
        <s v="28-Dec-1993"/>
        <s v="24-Sep-1994"/>
        <s v="22-Dec-1992"/>
        <s v="15-Oct-1988"/>
        <s v="24-Aug-2003"/>
        <s v="16-Sep-1998"/>
        <s v="18-Sep-1996"/>
        <s v="19-Sep-1996"/>
        <s v="26-Jun-2004"/>
        <s v="12-Oct-1993"/>
        <s v="1-Oct-1999"/>
        <s v="29-Jul-2003"/>
        <s v="14-Sep-1987"/>
        <s v="20-Jun-2000"/>
        <s v="27-Aug-1986"/>
        <s v="26-Dec-2001"/>
        <s v="19-Dec-1996"/>
        <s v="16-Jul-2004"/>
        <s v="27-Oct-1996"/>
        <s v="10-Aug-1996"/>
        <s v="13-Nov-1996"/>
        <s v="14-Dec-1996"/>
        <s v="7-Oct-1993"/>
        <s v="23-Jun-1995"/>
        <s v="28-Oct-1993"/>
        <s v="1-Sep-1991"/>
        <s v="20-Jun-1997"/>
        <s v="18-Nov-2003"/>
        <s v="5-Dec-2003"/>
        <s v="17-Nov-1996"/>
        <s v="3-Jul-2003"/>
        <s v="30-Aug-2004"/>
        <s v="6-Oct-2001"/>
        <s v="1-Jul-1994"/>
        <s v="2-Dec-1994"/>
        <s v="13-Nov-1991"/>
        <s v="2-Sep-1997"/>
        <s v="2-Aug-1997"/>
        <s v="6-Jul-1997"/>
        <s v="22-Dec-1997"/>
        <s v="5-Jul-1997"/>
        <s v="11-Oct-1996"/>
        <s v="8-Jun-1977"/>
        <s v="12-Jun-1997"/>
        <s v="2-Sep-2001"/>
        <s v="23-Sep-2000"/>
        <s v="3-Jul-1996"/>
        <s v="14-Aug-1996"/>
        <s v="6-Jul-1994"/>
        <s v="25-Oct-1994"/>
        <s v="29-Aug-2001"/>
        <s v="25-Sep-1993"/>
        <s v="10-Jul-1994"/>
        <s v="25-Jun-1999"/>
        <s v="1-Aug-1987"/>
        <s v="13-Oct-2001"/>
        <s v="10-Sep-1995"/>
        <s v="1-Oct-1989"/>
        <s v="26-Sep-1994"/>
        <s v="21-Jun-2002"/>
        <s v="9-Aug-1998"/>
        <s v="15-Sep-1998"/>
        <s v="19-Dec-1997"/>
        <s v="20-Aug-1996"/>
        <s v="28-Sep-1988"/>
        <s v="15-Dec-2002"/>
        <s v="20-Nov-1991"/>
        <s v="18-Jun-1987"/>
        <s v="24-Sep-1995"/>
        <s v="30-Sep-2002"/>
        <s v="30-Jun-1996"/>
        <s v="5-Jun-2003"/>
        <s v="13-Jun-1996"/>
        <s v="24-Oct-1996"/>
        <s v="22-Jul-1963"/>
        <s v="1-Nov-1999"/>
        <s v="14-Jul-2000"/>
        <s v="21-Jun-1996"/>
        <s v="12-Aug-1993"/>
        <s v="1-Nov-1993"/>
        <s v="4-Sep-1998"/>
        <s v="17-Jun-1998"/>
        <s v="15-Nov-1998"/>
        <s v="1-Oct-2000"/>
        <s v="23-Sep-2003"/>
        <s v="4-Sep-1999"/>
        <s v="4-Aug-2004"/>
        <s v="29-Aug-1999"/>
        <s v="14-Nov-2004"/>
        <s v="10-Aug-1997"/>
        <s v="11-Oct-2000"/>
        <s v="3-Oct-2000"/>
        <s v="17-Dec-2000"/>
        <s v="3-Dec-2003"/>
        <s v="6-Oct-1997"/>
        <s v="20-Aug-1988"/>
        <s v="30-Oct-1997"/>
        <s v="6-Aug-2003"/>
        <s v="1-Dec-2003"/>
        <s v="21-Nov-2003"/>
        <s v="17-Jul-2003"/>
        <s v="11-Jun-1999"/>
        <s v="2-Oct-1994"/>
        <s v="17-Sep-1994"/>
        <s v="5-Aug-1996"/>
        <s v="9-Dec-2000"/>
        <s v="24-Jun-2000"/>
        <s v="26-Aug-1997"/>
        <s v="26-Aug-2001"/>
        <s v="28-Jul-2001"/>
        <s v="15-Oct-2001"/>
        <s v="20-Jul-2002"/>
        <s v="11-Oct-2002"/>
        <s v="4-Oct-1976"/>
        <s v="1-Oct-1990"/>
        <s v="28-Jul-1997"/>
        <s v="25-Aug-2000"/>
        <s v="2-Nov-1997"/>
        <s v="5-Aug-1991"/>
        <s v="6-Sep-2004"/>
        <s v="15-Oct-1995"/>
        <s v="9-Jul-1995"/>
        <s v="6-Nov-1995"/>
        <s v="15-Jul-1974"/>
        <s v="20-Jun-1998"/>
        <s v="2-Jul-1998"/>
        <s v="17-Aug-1998"/>
        <s v="11-Jul-2002"/>
        <s v="19-Nov-1998"/>
        <s v="29-Jul-2002"/>
        <s v="21-Nov-1999"/>
        <s v="3-Jun-2001"/>
        <s v="10-Aug-1999"/>
        <s v="19-Dec-1978"/>
        <s v="17-Dec-1999"/>
        <s v="12-Dec-1988"/>
        <s v="5-Nov-2002"/>
        <s v="21-Oct-1998"/>
        <s v="17-Dec-1996"/>
        <s v="28-Nov-1996"/>
        <s v="5-Oct-1989"/>
        <s v="16-Jun-1991"/>
        <s v="13-Jun-1961"/>
        <s v="12-Nov-2002"/>
        <s v="15-Jul-2002"/>
        <s v="30-Jun-2000"/>
        <s v="10-Dec-2003"/>
        <s v="12-Dec-2004"/>
        <s v="25-Sep-2004"/>
        <s v="13-Jun-2004"/>
        <s v="19-Nov-2000"/>
        <s v="6-Aug-2004"/>
        <s v="13-Nov-2004"/>
        <s v="28-Oct-2004"/>
        <s v="12-Sep-2004"/>
        <s v="3-Sep-2004"/>
        <s v="7-Dec-2004"/>
        <s v="16-Dec-1991"/>
        <s v="27-Sep-1994"/>
        <s v="10-Aug-1971"/>
        <s v="23-Aug-2000"/>
        <s v="10-Dec-2000"/>
        <s v="29-Nov-2000"/>
        <s v="22-Oct-2000"/>
        <s v="27-Dec-2000"/>
        <s v="4-Oct-2004"/>
        <s v="19-Aug-2003"/>
        <s v="3-Sep-1997"/>
        <s v="26-Sep-2003"/>
        <s v="1-Sep-2003"/>
        <s v="29-Aug-1964"/>
        <s v="22-Dec-2003"/>
        <s v="30-Aug-2003"/>
        <s v="4-Nov-2004"/>
        <s v="30-Sep-2003"/>
        <s v="21-Jul-1989"/>
        <s v="28-Nov-2001"/>
        <s v="22-Jun-2001"/>
        <s v="14-Aug-2001"/>
        <s v="12-Jun-2004"/>
        <s v="26-Jul-2000"/>
        <s v="2-Sep-2000"/>
        <s v="4-Aug-2001"/>
        <s v="6-Sep-2001"/>
        <s v="1-Jul-2001"/>
        <s v="14-Sep-1998"/>
        <s v="29-Sep-2002"/>
        <s v="29-Dec-1998"/>
        <s v="16-Jul-2002"/>
        <s v="29-Sep-1998"/>
        <s v="5-Oct-1998"/>
        <s v="28-Sep-1998"/>
        <s v="7-Sep-2002"/>
        <s v="9-Dec-2001"/>
        <s v="3-Aug-2001"/>
        <s v="6-Oct-1994"/>
        <s v="10-Aug-2001"/>
        <s v="29-Aug-2002"/>
        <s v="29-Oct-2002"/>
        <s v="22-Sep-2002"/>
        <s v="2-Jul-1996"/>
        <s v="27-Dec-2004"/>
        <s v="6-Dec-1994"/>
        <s v="20-Jul-2003"/>
        <s v="12-Dec-1999"/>
        <s v="4-Aug-2003"/>
        <s v="11-Aug-2003"/>
        <s v="20-Nov-1988"/>
        <s v="17-Nov-1999"/>
        <s v="19-Aug-2004"/>
        <s v="25-Sep-1999"/>
        <s v="13-Dec-2002"/>
        <s v="19-Nov-2003"/>
        <s v="7-Oct-1998"/>
        <s v="28-Jul-2003"/>
        <s v="25-Jul-2003"/>
        <s v="14-Nov-2003"/>
        <s v="22-Sep-1971"/>
        <s v="9-Nov-2003"/>
        <s v="9-Sep-2004"/>
        <s v="21-Oct-2004"/>
        <s v="11-Sep-2004"/>
        <s v="10-Jun-2004"/>
        <s v="21-Sep-2004"/>
        <s v="19-Sep-2004"/>
        <s v="19-Sep-1988"/>
        <s v="17-Oct-2004"/>
        <s v="6-Dec-2004"/>
        <s v="14-Dec-2004"/>
        <s v="7-Nov-2004"/>
        <s v="10-Dec-2004"/>
        <s v="17-Nov-2004"/>
        <s v="21-Oct-2000"/>
        <s v="10-Jun-2000"/>
        <s v="23-Oct-2000"/>
        <s v="30-Dec-2003"/>
        <s v="4-Oct-1959"/>
        <s v="9-Jul-1997"/>
        <s v="21-Aug-2003"/>
        <s v="16-Sep-2003"/>
        <s v="8-Aug-2004"/>
        <s v="13-Dec-2004"/>
        <s v="3-Oct-2003"/>
        <s v="9-Jul-2004"/>
        <s v="30-Dec-1967"/>
        <s v="4-Dec-2003"/>
        <s v="9-Sep-2003"/>
        <s v="25-Jul-2004"/>
        <s v="21-Aug-2004"/>
        <s v="14-Sep-2003"/>
        <s v="5-Aug-1995"/>
        <s v="22-Jul-2004"/>
        <s v="19-Nov-2004"/>
        <s v="22-Dec-1998"/>
        <s v="22-Sep-1992"/>
        <s v="5-Dec-2001"/>
        <s v="2-Jun-2001"/>
        <s v="7-Jul-2001"/>
        <s v="25-Aug-2001"/>
        <s v="19-Jun-1998"/>
        <s v="7-Oct-1995"/>
        <s v="9-Jun-1997"/>
        <s v="7-Dec-1998"/>
        <s v="20-Jun-2003"/>
        <s v="29-Jun-1977"/>
        <s v="19-Jun-1997"/>
        <s v="1-Sep-2000"/>
        <s v="5-Dec-1997"/>
        <s v="23-Aug-2001"/>
        <s v="23-Jun-1996"/>
        <s v="27-Oct-1997"/>
        <s v="5-Sep-1998"/>
        <s v="22-Dec-2002"/>
        <s v="14-Nov-2002"/>
        <s v="6-Jul-1999"/>
        <s v="29-Aug-1975"/>
        <s v="15-Aug-2002"/>
        <s v="3-Dec-1998"/>
        <s v="7-Nov-1997"/>
        <s v="30-Jul-1995"/>
        <s v="12-Jul-1998"/>
        <s v="14-Oct-1999"/>
        <s v="13-Oct-2002"/>
        <s v="2-Dec-1999"/>
        <s v="10-Dec-2002"/>
        <s v="29-Nov-2001"/>
        <s v="5-Jul-1982"/>
        <s v="4-Jun-1998"/>
        <s v="26-Jun-2000"/>
        <s v="28-Jul-2004"/>
        <s v="30-Sep-2004"/>
        <s v="26-Oct-1997"/>
        <s v="4-Dec-2002"/>
        <s v="15-Aug-2003"/>
        <s v="30-Oct-2003"/>
        <s v="13-Oct-2003"/>
        <s v="22-Aug-1997"/>
        <s v="15-Sep-2003"/>
        <s v="8-Sep-2003"/>
        <s v="2-Aug-2003"/>
        <s v="1-Jul-2002"/>
        <s v="11-Oct-1998"/>
        <s v="12-Dec-2002"/>
        <s v="13-Jul-1998"/>
        <s v="22-Aug-1998"/>
        <s v="16-Oct-2004"/>
        <s v="4-Nov-1996"/>
        <s v="2-Jun-2004"/>
        <s v="6-Oct-1992"/>
        <s v="28-Jun-1999"/>
        <s v="26-Aug-2002"/>
        <s v="28-Jun-1997"/>
        <s v="11-Aug-1996"/>
        <s v="12-Nov-2001"/>
        <s v="7-Oct-1967"/>
        <s v="11-Jun-2002"/>
        <s v="11-Nov-2004"/>
        <s v="26-Jul-1994"/>
        <s v="12-Jun-2003"/>
        <s v="1-Oct-2002"/>
        <s v="25-Oct-2001"/>
        <s v="27-Nov-2004"/>
        <s v="29-Jul-1983"/>
        <s v="15-Oct-2004"/>
        <s v="11-Aug-2002"/>
        <s v="28-Nov-2004"/>
        <s v="11-Jun-2004"/>
        <s v="6-Oct-2004"/>
        <s v="19-Jul-2002"/>
        <s v="14-Jun-2004"/>
        <s v="12-Nov-2004"/>
        <s v="13-Aug-2002"/>
        <s v="26-Dec-1998"/>
        <s v="3-Sep-1958"/>
        <s v="13-Aug-1997"/>
        <s v="24-Aug-2004"/>
        <s v="28-Sep-1993"/>
        <s v="1-Jun-1995"/>
        <s v="5-Oct-1995"/>
        <s v="5-Aug-1999"/>
        <s v="9-Oct-2000"/>
        <s v="17-Sep-2003"/>
        <s v="22-Nov-1994"/>
        <s v="19-Aug-2001"/>
        <s v="28-Oct-1995"/>
        <s v="30-Oct-1994"/>
        <s v="27-Nov-1993"/>
        <s v="18-Nov-2000"/>
        <s v="7-Oct-2004"/>
        <s v="7-Dec-1995"/>
        <s v="28-Jun-1993"/>
        <s v="22-Oct-1996"/>
        <s v="9-Aug-1993"/>
        <s v="19-sep-2002"/>
        <s v="14-Dec-1999"/>
        <s v="26-Dec-1999"/>
        <s v="12-Sep-2001"/>
        <s v="9-Nov-1997"/>
        <s v="29-Nov-2002"/>
        <s v="4-Jul-1995"/>
        <s v="1-Jun-1993"/>
        <s v="20-Nov-2001"/>
        <s v="27-Jul-1998"/>
        <s v="30-Jun-1993"/>
        <s v="9-Jul-1992"/>
        <s v="9-Oct-2004"/>
        <s v="25-Nov-1976"/>
        <s v="24-Jun-1998"/>
        <s v="24-Sep-1990"/>
        <s v="5-Oct-2003"/>
        <s v="28-Dec-1970"/>
        <s v="1-Oct-1984"/>
        <s v="2-Oct-1983"/>
        <s v="11-Oct-1986"/>
        <s v="11-Jun-1998"/>
        <s v="5-Jul-1962"/>
        <s v="21-Jul-1975"/>
        <s v="25-Aug-1971"/>
        <s v="6-Nov-1999"/>
        <s v="26-Dec-2002"/>
        <s v="14-Jul-1959"/>
        <s v="26-Jul-1972"/>
        <s v="25-Sep-1994"/>
        <s v="9-Aug-1997"/>
        <s v="26-Oct-2000"/>
        <s v="11-Dec-1962"/>
        <s v="12-Sep-2003"/>
        <s v="28-Nov-1993"/>
        <s v="15-Sep-1958"/>
        <s v="22-Jul-1984"/>
        <s v="25-Aug-2002"/>
        <s v="18-Jun-1970"/>
        <s v="7-Dec-1985"/>
        <s v="5-Sep-1972"/>
        <s v="28-Nov-2003"/>
        <s v="12-Oct-1990"/>
        <s v="15-Jul-1985"/>
        <s v="1-Jul-1962"/>
        <s v="17-Nov-1960"/>
        <s v="28-Jul-1994"/>
        <s v="10-Jul-1967"/>
        <s v="8-Jul-1995"/>
        <s v="24-Aug-1971"/>
        <s v="17-Nov-1981"/>
        <s v="4-Dec-1995"/>
        <s v="12-Dec-1980"/>
        <s v="7-Nov-1972"/>
        <s v="9-Jul-1990"/>
        <s v="23-Jun-1969"/>
        <s v="30-Sep-1990"/>
        <s v="1-Nov-1968"/>
        <s v="8-Oct-2003"/>
        <s v="19-Sep-1976"/>
        <s v="27-Sep-1981"/>
        <s v="9-Aug-1976"/>
        <s v="17-Dec-1975"/>
        <s v="8-Aug-1961"/>
        <s v="8-Sep-1994"/>
        <s v="11-Sep-1969"/>
        <s v="10-Nov-1978"/>
        <s v="13-Sep-1993"/>
        <s v="21-Sep-1972"/>
        <s v="25-Sep-1975"/>
        <s v="10-Sep-1984"/>
        <s v="14-Oct-1977"/>
        <s v="13-Dec-1960"/>
        <s v="11-sep-1970"/>
        <s v="6-Dec-1971"/>
        <s v="8-Oct-1974"/>
        <s v="27-Sep-1995"/>
        <s v="9-Jul-1968"/>
        <s v="22-Jul-2000"/>
        <s v="9-Nov-2004"/>
        <s v="9-Sep-1961"/>
        <s v="5-Sep-1988"/>
        <s v="21-Dec-1983"/>
        <s v="21-Sep-1999"/>
        <s v="11-Nov-1970"/>
        <s v="17-Aug-1978"/>
        <s v="10-Aug-1986"/>
        <s v="28-Oct-1998"/>
        <s v="30-Jul-1969"/>
        <s v="1-Jun-2004"/>
        <s v="24-Jul-1972"/>
        <s v="15-Sep-1962"/>
        <s v="13-Sep-1963"/>
        <s v="11-Aug-1958"/>
        <s v="2-Dec-1976"/>
        <s v="25-Dec-1971"/>
        <s v="2-Sep-1979"/>
        <s v="16-Jun-1967"/>
        <s v="5-Oct-1991"/>
        <s v="30-Dec-1988"/>
        <s v="19-Aug-1975"/>
        <s v="30-Dec-1989"/>
        <s v="29-Oct-1982"/>
        <s v="4-Dec-1962"/>
        <s v="13-Aug-1981"/>
        <s v="23-Aug-1973"/>
        <s v="27-Jul-1993"/>
        <s v="3-Nov-1975"/>
        <s v="20-Oct-1959"/>
        <s v="16-Jul-1987"/>
        <s v="7-Nov-1985"/>
        <s v="5-Jun-1958"/>
        <s v="21-Jul-1978"/>
        <s v="30-Sep-1985"/>
        <s v="9-Jul-1969"/>
        <s v="8-Nov-1976"/>
        <s v="24-Dec-1961"/>
        <s v="14-Jul-1980"/>
        <s v="7-Jul-1992"/>
        <s v="5-Dec-1959"/>
        <s v="25-Jul-1962"/>
        <s v="3-Aug-1961"/>
        <s v="12-Aug-1979"/>
        <s v="5-Dec-1990"/>
        <s v="27-Sep-1985"/>
        <s v="11-Dec-1982"/>
        <s v="16-Sep-1974"/>
        <s v="24-Dec-1990"/>
        <s v="25-Nov-1963"/>
        <s v="6-Sep-1999"/>
        <s v="22-Nov-1960"/>
        <s v="29-Nov-1985"/>
        <s v="21-Dec-1960"/>
        <s v="21-Dec-1999"/>
        <s v="28-Jul-1961"/>
        <s v="4-Jun-1991"/>
        <s v="21-Nov-1989"/>
        <s v="4-Dec-1985"/>
        <s v="6-Jul-1960"/>
        <s v="6-Dec-2002"/>
        <s v="3-Jul-1992"/>
        <s v="7-Oct-1997"/>
        <s v="9-Sep-1997"/>
        <s v="9-Aug-1974"/>
        <s v="11-Jun-1992"/>
        <s v="6-Nov-1985"/>
        <s v="19-Oct-1965"/>
        <s v="3-Oct-1981"/>
        <s v="5-Dec-1985"/>
        <s v="16-Oct-1969"/>
        <s v="6-Jun-1968"/>
        <s v="17-Dec-1962"/>
        <s v="21-Dec-1965"/>
        <s v="2-Oct-1970"/>
        <s v="13-Dec-1990"/>
        <s v="2-Jul-1994"/>
        <s v="30-Jun-1958"/>
        <s v="9-Jul-1960"/>
        <s v="9-Nov-2000"/>
        <s v="17-Jun-2002"/>
        <s v="25-Dec-1958"/>
        <s v="22-Aug-1991"/>
        <s v="13-Aug-1971"/>
        <s v="22-Jul-1988"/>
        <s v="5-Sep-2004"/>
        <s v="27-Aug-1970"/>
        <s v="21-Sep-1974"/>
        <s v="4-Jun-1975"/>
        <s v="26-Dec-2000"/>
        <s v="6-Jun-1991"/>
        <s v="11-Oct-1993"/>
        <s v="5-Jun-2001"/>
        <s v="3-Dec-1970"/>
        <s v="21-Aug-1963"/>
        <s v="17-Jul-1972"/>
        <s v="2-Aug-2001"/>
        <s v="22-Aug-1968"/>
        <s v="14-Dec-1975"/>
        <s v="24-Nov-1998"/>
        <s v="2-Aug-2000"/>
        <s v="14-Jun-1998"/>
        <s v="14-Nov-1975"/>
        <s v="14-Jun-1987"/>
        <s v="23-Jul-1969"/>
        <s v="26-Nov-1970"/>
        <s v="10-Jun-1995"/>
        <s v="9-Sep-1994"/>
        <s v="28-Aug-1996"/>
        <s v="14-Sep-1967"/>
        <s v="12-Jun-1970"/>
        <s v="12-Oct-1976"/>
        <s v="13-Jun-1975"/>
        <s v="21-Oct-1961"/>
        <s v="6-Jul-1968"/>
        <s v="30-Nov-1970"/>
        <s v="7-Oct-1999"/>
        <s v="3-Aug-2004"/>
        <s v="16-Dec-1964"/>
        <s v="29-Oct-1971"/>
        <s v="10-Sep-1974"/>
        <s v="13-Jun-1973"/>
        <s v="10-Jul-1971"/>
        <s v="8-Aug-1970"/>
        <s v="27-Jun-1973"/>
        <s v="2-Jun-1974"/>
        <s v="26-Aug-1983"/>
        <s v="13-Nov-1975"/>
        <s v="22-Oct-1973"/>
        <s v="24-Nov-1968"/>
        <s v="3-Oct-1994"/>
        <s v="14-Nov-1969"/>
        <s v="7-Aug-1997"/>
        <s v="14-Dec-2003"/>
        <s v="9-Sep-1975"/>
        <s v="14-Nov-1979"/>
        <s v="18-Aug-1966"/>
        <s v="1-Jun-1975"/>
        <s v="26-Aug-1999"/>
        <s v="16-Jun-1971"/>
        <s v="24-Aug-1965"/>
        <s v="12-Sep-1980"/>
        <s v="14-Oct-1989"/>
        <s v="19-Dec-1975"/>
        <s v="28-Sep-2003"/>
        <s v="17-Aug-1979"/>
        <s v="16-Jul-1988"/>
        <s v="27-Aug-1963"/>
        <s v="28-Sep-1979"/>
        <s v="20-Sep-1979"/>
        <s v="18-Jul-1976"/>
        <s v="16-Nov-1962"/>
        <s v="25-Dec-1983"/>
        <s v="12-Jun-1999"/>
        <s v="21-Nov-1990"/>
        <s v="4-Sep-1980"/>
        <s v="5-Oct-1966"/>
        <s v="10-Dec-1980"/>
        <s v="3-Sep-1974"/>
        <s v="14-Oct-1974"/>
        <s v="26-Aug-1969"/>
        <s v="23-Nov-1977"/>
        <s v="2-Jul-1983"/>
        <s v="19-Nov-1964"/>
        <s v="8-Dec-1975"/>
        <s v="8-Sep-1967"/>
        <s v="4-Aug-1986"/>
        <s v="10-Nov-1980"/>
        <s v="1-Aug-1965"/>
        <s v="17-Dec-1967"/>
        <s v="13-Oct-1969"/>
        <s v="18-Oct-1962"/>
        <s v="12-Jul-1985"/>
        <s v="2-Jul-1962"/>
        <s v="17-Sep-1985"/>
        <s v="7-Sep-1993"/>
        <s v="22-Aug-1966"/>
        <s v="17-Oct-1987"/>
        <s v="8-Jun-1994"/>
        <s v="9-Jul-2002"/>
        <s v="6-Oct-1983"/>
        <s v="25-Jul-1988"/>
        <s v="10-Aug-1966"/>
        <s v="9-Oct-1980"/>
        <s v="18-Oct-1997"/>
        <s v="30-Oct-1979"/>
        <s v="19-Jun-1989"/>
        <s v="25-Oct-1966"/>
        <s v="14-Jun-1972"/>
        <s v="27-Aug-1994"/>
        <s v="24-Sep-1978"/>
        <s v="14-Jul-1963"/>
        <s v="19-Aug-1992"/>
        <s v="30-Nov-1987"/>
        <s v="15-Dec-1982"/>
        <s v="29-Dec-1986"/>
        <s v="6-Sep-1993"/>
        <s v="30-Jun-1987"/>
        <s v="24-Aug-1991"/>
        <s v="15-Nov-1966"/>
        <s v="29-Jul-1967"/>
        <s v="16-Sep-1991"/>
        <s v="2-Jul-1979"/>
        <s v="5-Jun-1989"/>
        <s v="22-Aug-1965"/>
        <s v="19-Dec-1983"/>
        <s v="6-Aug-1998"/>
        <s v="20-Oct-1963"/>
        <s v="3-Aug-1969"/>
        <s v="6-Dec-1963"/>
        <s v="24-Jul-2003"/>
        <s v="18-Dec-1962"/>
        <s v="15-Oct-1979"/>
        <s v="28-Nov-1995"/>
        <s v="19-Nov-1979"/>
        <s v="27-Dec-1992"/>
        <s v="30-Aug-1967"/>
        <s v="17-Oct-1970"/>
        <s v="23-Sep-1998"/>
        <s v="12-Aug-1986"/>
        <s v="26-Sep-1964"/>
        <s v="15-Dec-1999"/>
        <s v="29-Nov-1965"/>
        <s v="25-Dec-1992"/>
        <s v="3-Aug-1995"/>
        <s v="10-Sep-2004"/>
        <s v="15-Jun-1997"/>
        <s v="4-Jul-1963"/>
        <s v="12-Jul-1993"/>
        <s v="24-Oct-1999"/>
        <s v="17-Oct-1965"/>
        <s v="4-Nov-1978"/>
        <s v="28-Sep-2001"/>
        <s v="17-Oct-1977"/>
        <s v="4-Dec-1989"/>
        <s v="12-Nov-1979"/>
        <s v="8-Dec-1963"/>
        <s v="21-Jun-1966"/>
        <s v="14-Jul-2003"/>
        <s v="23-Oct-1975"/>
        <s v="25-Oct-1990"/>
        <s v="26-Jul-1970"/>
        <s v="16-Nov-1963"/>
        <s v="12-Jul-1968"/>
        <s v="16-Jun-1965"/>
        <s v="29-Dec-1990"/>
        <s v="8-Jun-1971"/>
        <s v="2-Nov-2003"/>
        <s v="10-Sep-1972"/>
        <s v="18-Oct-1992"/>
        <s v="1-Nov-2003"/>
        <s v="12-Jul-1963"/>
        <s v="25-Aug-1975"/>
        <s v="22-Oct-1982"/>
        <s v="18-Aug-2004"/>
        <s v="7-Jun-1964"/>
        <s v="16-Sep-1965"/>
        <s v="3-Jun-1998"/>
        <s v="28-Jun-2002"/>
        <s v="29-Oct-1965"/>
        <s v="26-Dec-2003"/>
        <s v="10-Jun-1996"/>
        <s v="16-Jul-1980"/>
        <s v="21-Oct-1968"/>
        <s v="10-Sep-2003"/>
        <s v="8-Aug-1974"/>
        <s v="19-Oct-1995"/>
        <s v="29-Jul-1962"/>
        <s v="21-Oct-1977"/>
        <s v="23-Sep-1989"/>
        <s v="28-Aug-1974"/>
        <s v="5-Nov-1993"/>
        <s v="24-Jul-1975"/>
        <s v="10-Jul-1970"/>
        <s v="25-Jun-1963"/>
        <s v="25-Jun-2001"/>
        <s v="23-Dec-1995"/>
        <s v="10-Oct-1958"/>
        <s v="4-Aug-1962"/>
        <s v="3-Nov-1971"/>
        <s v="20-Dec-2003"/>
        <s v="28-Sep-1995"/>
        <s v="8-Aug-1969"/>
        <s v="30-Jul-1972"/>
        <s v="8-Sep-2002"/>
        <s v="21-Aug-1988"/>
        <s v="6-Aug-1988"/>
        <s v="27-Dec-1979"/>
        <s v="6-Jul-1982"/>
        <s v="12-Dec-1993"/>
        <s v="6-Oct-1987"/>
        <s v="8-Aug-1993"/>
        <s v="27-Aug-1985"/>
        <s v="21-Jun-1958"/>
        <s v="22-Oct-1958"/>
        <s v="16-Sep-1978"/>
        <s v="5-Dec-1988"/>
        <s v="19-Sep-1980"/>
        <s v="27-Jun-1967"/>
        <s v="12-Oct-1980"/>
        <s v="25-Dec-1962"/>
        <s v="11-Nov-1982"/>
        <s v="26-Jun-1984"/>
        <s v="9-Oct-1997"/>
        <s v="29-Aug-1974"/>
        <s v="20-Sep-1976"/>
        <s v="26-Jun-1973"/>
        <s v="22-Dec-1988"/>
        <s v="3-Aug-1968"/>
        <s v="6-Jun-1960"/>
        <s v="28-Oct-1965"/>
        <s v="30-Jul-1974"/>
        <s v="2-Oct-1959"/>
        <s v="28-Jun-1974"/>
        <s v="17-Jul-2004"/>
        <s v="4-Sep-1964"/>
        <s v="6-Sep-1962"/>
        <s v="13-Dec-1963"/>
        <s v="16-Sep-1969"/>
        <s v="25-Jul-1960"/>
        <s v="23-Nov-1978"/>
        <s v="17-Jun-1962"/>
        <s v="3-Dec-1959"/>
        <s v="4-Jun-1959"/>
        <s v="25-Oct-1962"/>
        <s v="25-Nov-1971"/>
        <s v="26-Oct-1975"/>
        <s v="12-Jun-1968"/>
        <s v="15-Aug-1971"/>
        <s v="8-Aug-1960"/>
        <s v="2-Aug-1995"/>
        <s v="29-Jul-1958"/>
        <s v="29-Nov-1962"/>
        <s v="4-Jul-1981"/>
        <s v="17-Oct-1958"/>
        <s v="5-Jun-1981"/>
        <s v="10-Dec-1975"/>
        <s v="3-Jul-1979"/>
        <s v="27-Jul-1965"/>
        <s v="24-Sep-2002"/>
        <s v="4-Sep-1982"/>
        <s v="23-Jul-1958"/>
        <s v="13-Nov-1981"/>
        <s v="1-Sep-1967"/>
        <s v="8-Nov-1965"/>
        <s v="9-Dec-1997"/>
        <s v="18-Jul-1967"/>
        <s v="14-Oct-1963"/>
        <s v="3-Dec-1962"/>
        <s v="12-Sep-1998"/>
        <s v="14-Jul-1989"/>
        <s v="20-Oct-1979"/>
        <s v="20-Nov-1959"/>
        <s v="27-Nov-1976"/>
        <s v="10-Nov-1996"/>
        <s v="3-Aug-1959"/>
        <s v="29-Jun-1959"/>
        <s v="4-Nov-1967"/>
        <s v="15-Aug-1967"/>
        <s v="20-Sep-1958"/>
        <s v="14-Sep-1958"/>
        <s v="22-Jun-1965"/>
        <s v="16-Jul-1963"/>
        <s v="27-Oct-1994"/>
        <s v="19-Dec-1968"/>
        <s v="16-Nov-1988"/>
        <s v="10-Oct-1967"/>
        <s v="24-Dec-1959"/>
        <s v="26-Sep-1969"/>
        <s v="10-Jul-1958"/>
        <s v="15-Oct-1958"/>
        <s v="15-Dec-1968"/>
        <s v="13-Jul-1972"/>
        <s v="26-Dec-1974"/>
        <s v="10-Nov-1984"/>
        <s v="8-Nov-1959"/>
        <s v="10-Oct-1959"/>
        <s v="25-Sep-1961"/>
        <s v="21-Sep-1958"/>
        <s v="17-Nov-1983"/>
        <s v="25-Dec-1968"/>
        <s v="6-Jul-2004"/>
        <s v="14-Jun-1961"/>
        <s v="26-Sep-1976"/>
        <s v="8-Jun-1972"/>
        <s v="12-Sep-1991"/>
        <s v="8-Nov-1960"/>
        <s v="8-Jul-1963"/>
        <s v="6-Jul-1963"/>
        <s v="23-Dec-1963"/>
        <s v="6-Sep-1959"/>
        <s v="29-Aug-1959"/>
        <s v="18-Jun-1960"/>
        <s v="27-Jul-1962"/>
        <s v="21-Sep-1966"/>
        <s v="7-Jul-1959"/>
        <s v="29-Dec-1959"/>
        <s v="25-Sep-1985"/>
        <s v="5-Oct-1959"/>
        <s v="21-Jul-1960"/>
        <s v="7-Jun-2003"/>
        <s v="10-Dec-1958"/>
        <s v="25-Nov-1958"/>
        <s v="8-Dec-1986"/>
        <s v="22-Sep-1962"/>
        <s v="10-Nov-1966"/>
        <s v="6-Aug-1959"/>
        <s v="29-Aug-1985"/>
        <s v="2-Aug-1981"/>
        <s v="24-Nov-1986"/>
        <s v="14-Sep-1985"/>
        <s v="4-Aug-1963"/>
        <s v="20-Jul-1984"/>
        <s v="29-Sep-1975"/>
        <s v="26-Jul-1969"/>
        <s v="18-Nov-1961"/>
        <s v="10-Sep-1964"/>
        <s v="14-Aug-1992"/>
        <s v="15-Jul-1968"/>
        <s v="11-Jul-1960"/>
        <s v="30-Aug-1990"/>
        <s v="7-Aug-1975"/>
        <s v="24-Jul-1960"/>
        <s v="28-Jul-1960"/>
        <s v="16-Dec-1960"/>
        <s v="13-Aug-1960"/>
        <s v="29-Jun-1975"/>
        <s v="14-Nov-1966"/>
        <s v="3-Nov-1961"/>
        <s v="17-Jun-1994"/>
        <s v="29-Oct-1976"/>
        <s v="22-Jul-1961"/>
        <s v="19-Dec-1992"/>
        <s v="20-Dec-1959"/>
        <s v="25-Nov-1959"/>
        <s v="9-Dec-1959"/>
        <s v="6-Jun-1984"/>
        <s v="30-Sep-1979"/>
        <s v="24-Sep-1964"/>
        <s v="2-Oct-1990"/>
        <s v="11-Nov-1960"/>
        <s v="24-Nov-1974"/>
        <s v="23-Aug-1976"/>
        <s v="24-Nov-1962"/>
        <s v="13-Nov-1965"/>
        <s v="7-Dec-1962"/>
        <s v="15-Oct-1982"/>
        <s v="5-Aug-1962"/>
        <s v="6-Dec-1961"/>
        <s v="22-Dec-1967"/>
        <s v="7-Sep-1961"/>
        <s v="16-Aug-1999"/>
        <s v="14-Sep-1963"/>
        <s v="2-Aug-1962"/>
        <s v="30-Oct-1971"/>
        <s v="6-Nov-1961"/>
        <s v="26-Oct-1985"/>
        <s v="6-Aug-1967"/>
        <s v="27-Jun-1958"/>
        <s v="16-Oct-1971"/>
        <s v="23-Sep-1969"/>
        <s v="9-Nov-1961"/>
        <s v="4-Nov-1965"/>
        <s v="23-Sep-1964"/>
        <s v="20-Jul-1962"/>
        <s v="27-Sep-1972"/>
        <s v="13-Dec-1969"/>
        <s v="24-Jun-1962"/>
        <s v="30-Oct-1981"/>
        <s v="27-Nov-1979"/>
        <s v="7-Oct-1964"/>
        <s v="28-Nov-1960"/>
        <s v="23-Sep-1960"/>
        <s v="22-Jun-1960"/>
        <s v="4-Nov-1960"/>
        <s v="20-Aug-1961"/>
        <s v="22-Dec-1966"/>
        <s v="14-Aug-1963"/>
        <s v="1-Sep-1963"/>
        <s v="16-Aug-1963"/>
        <s v="27-Aug-1977"/>
        <s v="6-Aug-1984"/>
        <s v="27-Sep-1963"/>
        <s v="22-Sep-1973"/>
        <s v="27-Sep-1993"/>
        <s v="25-Sep-1967"/>
        <s v="20-Jul-1963"/>
        <s v="24-Jul-1978"/>
        <s v="29-Oct-1983"/>
        <s v="5-Dec-1963"/>
        <s v="1-Oct-1962"/>
        <s v="2-Sep-1962"/>
        <s v="17-Jul-1988"/>
        <s v="8-Jul-1970"/>
        <s v="28-Nov-1964"/>
        <s v="24-Sep-1974"/>
        <s v="14-Sep-1965"/>
        <s v="11-Jul-1962"/>
        <s v="17-Dec-1966"/>
        <s v="22-Jul-1962"/>
        <s v="22-Nov-1962"/>
        <s v="4-Oct-1965"/>
        <s v="19-Aug-1963"/>
        <s v="18-Nov-1998"/>
        <s v="6-Sep-1972"/>
        <s v="11-Aug-1988"/>
        <s v="28-Nov-1961"/>
        <s v="16-Oct-1962"/>
        <s v="12-Jul-1966"/>
        <s v="3-Dec-1968"/>
        <s v="12-Aug-1972"/>
        <s v="26-Nov-1968"/>
        <s v="9-Aug-1995"/>
        <s v="4-Aug-1964"/>
        <s v="14-Jul-1979"/>
        <s v="29-Dec-1989"/>
        <s v="26-Sep-1962"/>
        <s v="29-Dec-1966"/>
        <s v="22-Sep-1963"/>
        <s v="2-Aug-1963"/>
        <s v="11-Oct-1979"/>
        <s v="29-Aug-1963"/>
        <s v="28-Oct-1963"/>
        <s v="29-Oct-1990"/>
        <s v="16-Nov-1966"/>
        <s v="28-Aug-1967"/>
        <s v="6-Dec-1966"/>
        <s v="13-Aug-1986"/>
        <s v="23-Nov-1989"/>
        <s v="23-Jun-1974"/>
        <s v="5-Jun-1974"/>
        <s v="17-Jul-1963"/>
        <s v="29-Jul-1966"/>
        <s v="15-Oct-1964"/>
        <s v="19-Jul-1963"/>
        <s v="24-Jun-1964"/>
        <s v="2-Jul-1964"/>
        <s v="20-Jul-1964"/>
        <s v="14-Aug-1977"/>
        <s v="5-Oct-1987"/>
        <s v="8-Sep-1983"/>
        <s v="4-Nov-1962"/>
        <s v="6-Nov-1991"/>
        <s v="4-Jun-1963"/>
        <s v="25-Oct-1968"/>
        <s v="9-Dec-1968"/>
        <s v="21-Jun-1968"/>
        <s v="2-Sep-1984"/>
        <s v="4-Sep-1963"/>
        <s v="16-Sep-1979"/>
        <s v="7-Sep-1986"/>
        <s v="24-Nov-1966"/>
        <s v="16-Oct-1979"/>
        <s v="9-Jun-1965"/>
        <s v="17-Oct-1982"/>
        <s v="4-Jul-1983"/>
        <s v="29-Sep-1964"/>
        <s v="1-Nov-1965"/>
        <s v="25-Dec-1964"/>
        <s v="19-Oct-1991"/>
        <s v="2-Aug-1964"/>
        <s v="20-Dec-1964"/>
        <s v="29-Oct-1967"/>
        <s v="14-Jul-1967"/>
        <s v="24-Aug-1967"/>
        <s v="2-Jul-1999"/>
        <s v="7-Jul-1974"/>
        <s v="27-Jun-1964"/>
        <s v="10-Nov-1965"/>
        <s v="11-Jul-1964"/>
        <s v="25-Sep-1965"/>
        <s v="3-Oct-1965"/>
        <s v="20-Nov-1982"/>
        <s v="10-Jun-1972"/>
        <s v="25-Jul-1966"/>
        <s v="6-Nov-1979"/>
        <s v="2-Dec-1964"/>
        <s v="9-Jun-1963"/>
        <s v="12-Nov-1969"/>
        <s v="9-Nov-1964"/>
        <s v="26-Nov-1984"/>
        <s v="12-Oct-1969"/>
        <s v="21-Oct-1982"/>
        <s v="26-Dec-1976"/>
        <s v="9-Nov-1966"/>
        <s v="23-Aug-1966"/>
        <s v="6-Jul-1966"/>
        <s v="20-Jul-1994"/>
        <s v="4-Oct-1966"/>
        <s v="17-Jul-1986"/>
        <s v="20-Jun-1964"/>
        <s v="6-Nov-1965"/>
        <s v="25-Dec-1965"/>
        <s v="25-Sep-1970"/>
        <s v="23-Jul-1973"/>
        <s v="1-Dec-1971"/>
        <s v="14-Nov-1968"/>
        <s v="23-Jul-1970"/>
        <s v="12-Jun-1988"/>
        <s v="19-Dec-1971"/>
        <s v="24-Jun-1968"/>
        <s v="6-Oct-1989"/>
        <s v="10-Jul-1975"/>
        <s v="11-Aug-1969"/>
        <s v="7-Jun-1983"/>
        <s v="13-Oct-1970"/>
        <s v="7-Sep-1966"/>
        <s v="23-Jun-1965"/>
        <s v="14-Jun-1966"/>
        <s v="12-Sep-1971"/>
        <s v="17-Jul-1980"/>
        <s v="9-Jun-1985"/>
        <s v="3-Nov-1985"/>
        <s v="23-Oct-1983"/>
        <s v="7-Oct-1970"/>
        <s v="19-Dec-1967"/>
        <s v="13-Jun-1964"/>
        <s v="6-Dec-1972"/>
        <s v="7-Jun-1979"/>
        <s v="13-Dec-1964"/>
        <s v="3-Jul-1964"/>
        <s v="4-Jul-1964"/>
        <s v="26-Sep-1965"/>
        <s v="12-Jul-1964"/>
        <s v="2-Nov-1968"/>
        <s v="19-Aug-1989"/>
        <s v="20-Sep-2002"/>
        <s v="11-Jul-1963"/>
        <s v="10-Dec-1995"/>
        <s v="22-Nov-1963"/>
        <s v="4-Sep-1962"/>
        <s v="6-Oct-1968"/>
        <s v="25-Sep-1972"/>
        <s v="14-Nov-1988"/>
        <s v="22-Jun-1970"/>
        <s v="14-Jun-1967"/>
        <s v="11-Oct-1969"/>
        <s v="2-Oct-1981"/>
        <s v="20-Aug-1969"/>
      </sharedItems>
    </cacheField>
    <cacheField name="charges" numFmtId="0">
      <sharedItems containsSemiMixedTypes="0" containsString="0" containsNumber="1" minValue="563.84" maxValue="63770.43" count="2331">
        <n v="63770.43"/>
        <n v="48885.14"/>
        <n v="40284.379999999997"/>
        <n v="11250.43"/>
        <n v="11244.38"/>
        <n v="11217.35"/>
        <n v="11187.66"/>
        <n v="11186.2"/>
        <n v="11165.42"/>
        <n v="11163.57"/>
        <n v="11150.78"/>
        <n v="11103.33"/>
        <n v="11093.62"/>
        <n v="40273.65"/>
        <n v="11090.72"/>
        <n v="11085.59"/>
        <n v="11082.58"/>
        <n v="11073.18"/>
        <n v="11070.54"/>
        <n v="11068.77"/>
        <n v="11068.7"/>
        <n v="11046.02"/>
        <n v="11037.85"/>
        <n v="11037.51"/>
        <n v="40208.559999999998"/>
        <n v="11033.66"/>
        <n v="11028.56"/>
        <n v="11018.05"/>
        <n v="11015.17"/>
        <n v="11013.71"/>
        <n v="10991.58"/>
        <n v="10982.5"/>
        <n v="10977.21"/>
        <n v="10976.25"/>
        <n v="10965.45"/>
        <n v="40204.83"/>
        <n v="10959.69"/>
        <n v="10959.33"/>
        <n v="10942.13"/>
        <n v="10928.85"/>
        <n v="10923.93"/>
        <n v="10886.66"/>
        <n v="10848.13"/>
        <n v="10825.25"/>
        <n v="10807.49"/>
        <n v="10806.84"/>
        <n v="40182.25"/>
        <n v="10797.34"/>
        <n v="10796.35"/>
        <n v="10795.94"/>
        <n v="10791.96"/>
        <n v="10769.75"/>
        <n v="10749.02"/>
        <n v="10736.87"/>
        <n v="10719.57"/>
        <n v="10713.64"/>
        <n v="10704.47"/>
        <n v="40103.89"/>
        <n v="10702.64"/>
        <n v="10698.38"/>
        <n v="10690.11"/>
        <n v="10676.83"/>
        <n v="10665.44"/>
        <n v="10627.81"/>
        <n v="10620.26"/>
        <n v="10617.04"/>
        <n v="10608.67"/>
        <n v="10602.39"/>
        <n v="40069.440000000002"/>
        <n v="10601.63"/>
        <n v="10601.41"/>
        <n v="10600.55"/>
        <n v="10594.5"/>
        <n v="10594.23"/>
        <n v="10579.71"/>
        <n v="10577.09"/>
        <n v="10564.88"/>
        <n v="10560.49"/>
        <n v="10546.48"/>
        <n v="40054.730000000003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40003.33"/>
        <n v="10435.07"/>
        <n v="10422.92"/>
        <n v="10419.65"/>
        <n v="10419.59"/>
        <n v="10407.98"/>
        <n v="10407.09"/>
        <n v="10403.27"/>
        <n v="10381.48"/>
        <n v="10370.91"/>
        <n v="10356.67"/>
        <n v="39983.43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48824.45"/>
        <n v="39963.120000000003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39871.699999999997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39865.699999999997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39836.519999999997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39774.28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39727.61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39725.519999999997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39722.75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39721.93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39670.44"/>
        <n v="9487.64"/>
        <n v="9453.92"/>
        <n v="9448.42"/>
        <n v="9447.3799999999992"/>
        <n v="9447.25"/>
        <n v="9432.93"/>
        <n v="9414.92"/>
        <n v="9411.01"/>
        <n v="9391.35"/>
        <n v="9386.16"/>
        <n v="48675.519999999997"/>
        <n v="39611.760000000002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39597.410000000003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39556.49"/>
        <n v="9222.4"/>
        <n v="9210.06"/>
        <n v="9193.84"/>
        <n v="9182.17"/>
        <n v="9174.14"/>
        <n v="9171.75"/>
        <n v="9159.51"/>
        <n v="9147.5"/>
        <n v="9144.57"/>
        <n v="9140.9500000000007"/>
        <n v="39396.86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39352.6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39315.27999999999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39241.440000000002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39221.120000000003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39125.3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39047.29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48673.56"/>
        <n v="38998.550000000003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38947.43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38932.559999999998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38924.04"/>
        <n v="8179.51"/>
        <n v="8177.9"/>
        <n v="8162.72"/>
        <n v="8157.92"/>
        <n v="8125.78"/>
        <n v="8124.41"/>
        <n v="8116.68"/>
        <n v="8116.27"/>
        <n v="8112.59"/>
        <n v="8091.3"/>
        <n v="38893.360000000001"/>
        <n v="8083.92"/>
        <n v="8081.74"/>
        <n v="8081.26"/>
        <n v="8077.41"/>
        <n v="8071.57"/>
        <n v="8068.19"/>
        <n v="8067.83"/>
        <n v="8062.76"/>
        <n v="8062.31"/>
        <n v="8059.68"/>
        <n v="38869.25"/>
        <n v="8059.06"/>
        <n v="8035.64"/>
        <n v="8027.97"/>
        <n v="8026.67"/>
        <n v="8023.14"/>
        <n v="8021.11"/>
        <n v="8017.06"/>
        <n v="8014.62"/>
        <n v="8004.96"/>
        <n v="7986.48"/>
        <n v="38836.980000000003"/>
        <n v="7985.82"/>
        <n v="7980.34"/>
        <n v="7966.81"/>
        <n v="7958.13"/>
        <n v="7954.52"/>
        <n v="7953.72"/>
        <n v="7948.22"/>
        <n v="7935.29"/>
        <n v="7896.41"/>
        <n v="7851.85"/>
        <n v="38792.69"/>
        <n v="7844.8"/>
        <n v="7824.37"/>
        <n v="7812.67"/>
        <n v="7804.16"/>
        <n v="7803.77"/>
        <n v="7794.68"/>
        <n v="7789.64"/>
        <n v="7763.06"/>
        <n v="7749.16"/>
        <n v="7742.11"/>
        <n v="38746.36"/>
        <n v="7740.34"/>
        <n v="7736.39"/>
        <n v="7731.86"/>
        <n v="7731.43"/>
        <n v="7729.65"/>
        <n v="7727.25"/>
        <n v="7726.85"/>
        <n v="7684.62"/>
        <n v="7682.67"/>
        <n v="7681.17"/>
        <n v="38740.120000000003"/>
        <n v="7680.92"/>
        <n v="7676.4"/>
        <n v="7670.75"/>
        <n v="7662.47"/>
        <n v="7657.69"/>
        <n v="7652.26"/>
        <n v="7650.8"/>
        <n v="7650.77"/>
        <n v="7642.05"/>
        <n v="7640.31"/>
        <n v="48549.18"/>
        <n v="38711"/>
        <n v="7639.42"/>
        <n v="7636.92"/>
        <n v="7633.72"/>
        <n v="7626.99"/>
        <n v="7624.63"/>
        <n v="7623.52"/>
        <n v="7623.13"/>
        <n v="7609.6"/>
        <n v="7607.03"/>
        <n v="7585.62"/>
        <n v="38709.18"/>
        <n v="7567.13"/>
        <n v="7538.52"/>
        <n v="7537.16"/>
        <n v="7531.7"/>
        <n v="7526.71"/>
        <n v="7518.03"/>
        <n v="7512.27"/>
        <n v="7504.3"/>
        <n v="7494.63"/>
        <n v="7487.38"/>
        <n v="38652.089999999997"/>
        <n v="7463.51"/>
        <n v="7450.36"/>
        <n v="7448.4"/>
        <n v="7445.92"/>
        <n v="7443.64"/>
        <n v="7441.5"/>
        <n v="7441.05"/>
        <n v="7421.19"/>
        <n v="7419.48"/>
        <n v="7418.52"/>
        <n v="38511.629999999997"/>
        <n v="7403.98"/>
        <n v="7388.85"/>
        <n v="7371.77"/>
        <n v="7362.31"/>
        <n v="7358.18"/>
        <n v="7357.49"/>
        <n v="7349.12"/>
        <n v="7348.14"/>
        <n v="7345.73"/>
        <n v="7345.08"/>
        <n v="38415.47"/>
        <n v="7339.93"/>
        <n v="7337.75"/>
        <n v="7325.47"/>
        <n v="7325.05"/>
        <n v="7323.73"/>
        <n v="7322.86"/>
        <n v="7318.22"/>
        <n v="7318.21"/>
        <n v="7304.65"/>
        <n v="7302.46"/>
        <n v="38405.26"/>
        <n v="7281.51"/>
        <n v="7273.02"/>
        <n v="7265.7"/>
        <n v="7265.58"/>
        <n v="7261.74"/>
        <n v="7256.72"/>
        <n v="7248.71"/>
        <n v="7243.81"/>
        <n v="7228.22"/>
        <n v="7222.79"/>
        <n v="38389.79"/>
        <n v="7220.25"/>
        <n v="7209.49"/>
        <n v="7201.7"/>
        <n v="7196.87"/>
        <n v="7179.52"/>
        <n v="7175.51"/>
        <n v="7173.36"/>
        <n v="7162.01"/>
        <n v="7160.33"/>
        <n v="7160.09"/>
        <n v="38344.57"/>
        <n v="7153.55"/>
        <n v="7152.67"/>
        <n v="7151.09"/>
        <n v="7147.47"/>
        <n v="7147.11"/>
        <n v="7144.86"/>
        <n v="7144.4"/>
        <n v="7133.9"/>
        <n v="7128.64"/>
        <n v="7125.25"/>
        <n v="38313.129999999997"/>
        <n v="7106.81"/>
        <n v="7096.98"/>
        <n v="7077.19"/>
        <n v="7054.41"/>
        <n v="7050.64"/>
        <n v="7050.02"/>
        <n v="7046.72"/>
        <n v="7045.5"/>
        <n v="7042.11"/>
        <n v="7033.08"/>
        <n v="38282.75"/>
        <n v="7003.1"/>
        <n v="6989.95"/>
        <n v="6986.7"/>
        <n v="6985.51"/>
        <n v="6965.21"/>
        <n v="6951.12"/>
        <n v="6948.7"/>
        <n v="6940.94"/>
        <n v="6940.91"/>
        <n v="6938.11"/>
        <n v="48517.56"/>
        <n v="38245.589999999997"/>
        <n v="6933.24"/>
        <n v="6895.19"/>
        <n v="6877.98"/>
        <n v="6876.53"/>
        <n v="6875.96"/>
        <n v="6868.39"/>
        <n v="6863.49"/>
        <n v="6858.48"/>
        <n v="6849.03"/>
        <n v="6843.17"/>
        <n v="38241.74"/>
        <n v="6842.28"/>
        <n v="6837.37"/>
        <n v="6827.69"/>
        <n v="6809.46"/>
        <n v="6799.46"/>
        <n v="6796.86"/>
        <n v="6781.52"/>
        <n v="6781.35"/>
        <n v="6775.96"/>
        <n v="6770.19"/>
        <n v="38237.339999999997"/>
        <n v="6753.04"/>
        <n v="6750.27"/>
        <n v="6749.63"/>
        <n v="6748.59"/>
        <n v="6746.74"/>
        <n v="6738.84"/>
        <n v="6737.98"/>
        <n v="6721.37"/>
        <n v="6710.19"/>
        <n v="6706.47"/>
        <n v="38189.1"/>
        <n v="6700.56"/>
        <n v="6686.43"/>
        <n v="6666.24"/>
        <n v="6664.69"/>
        <n v="6664.32"/>
        <n v="6653.79"/>
        <n v="6652.53"/>
        <n v="6651.26"/>
        <n v="6640.54"/>
        <n v="6639.3"/>
        <n v="38126.25"/>
        <n v="6638.16"/>
        <n v="6630.31"/>
        <n v="6610.11"/>
        <n v="6600.36"/>
        <n v="6600.21"/>
        <n v="6593.51"/>
        <n v="6571.54"/>
        <n v="6571.02"/>
        <n v="6555.07"/>
        <n v="6552.01"/>
        <n v="37829.72"/>
        <n v="6551.75"/>
        <n v="6548.2"/>
        <n v="6546.16"/>
        <n v="6536.68"/>
        <n v="6532.04"/>
        <n v="6529.21"/>
        <n v="6512.24"/>
        <n v="6500.24"/>
        <n v="6496.89"/>
        <n v="6481.67"/>
        <n v="37800.980000000003"/>
        <n v="6474.01"/>
        <n v="6473.15"/>
        <n v="6457.84"/>
        <n v="6455.86"/>
        <n v="6435.62"/>
        <n v="6423.48"/>
        <n v="6417.28"/>
        <n v="6414.18"/>
        <n v="6412.34"/>
        <n v="6407.05"/>
        <n v="37742.58"/>
        <n v="6406.41"/>
        <n v="6402.29"/>
        <n v="6393.6"/>
        <n v="6389.53"/>
        <n v="6389.38"/>
        <n v="6374.16"/>
        <n v="6373.56"/>
        <n v="6367.31"/>
        <n v="6361.47"/>
        <n v="6360.99"/>
        <n v="37735.199999999997"/>
        <n v="6358.78"/>
        <n v="6356.27"/>
        <n v="6338.08"/>
        <n v="6335.64"/>
        <n v="6334.34"/>
        <n v="6313.76"/>
        <n v="6311.95"/>
        <n v="6311.11"/>
        <n v="6305.61"/>
        <n v="6302.23"/>
        <n v="37701.879999999997"/>
        <n v="6293.63"/>
        <n v="6289.75"/>
        <n v="6282.24"/>
        <n v="6276.3"/>
        <n v="6272.48"/>
        <n v="6269.33"/>
        <n v="6261.2"/>
        <n v="6255.38"/>
        <n v="6254.13"/>
        <n v="6253.85"/>
        <n v="48173.36"/>
        <n v="37675.06"/>
        <n v="6250.44"/>
        <n v="6238.3"/>
        <n v="6236.95"/>
        <n v="6219.93"/>
        <n v="6208.5"/>
        <n v="6207.26"/>
        <n v="6203.9"/>
        <n v="6198.75"/>
        <n v="6196.45"/>
        <n v="6186.13"/>
        <n v="37650.74"/>
        <n v="6185.32"/>
        <n v="6184.3"/>
        <n v="6183.46"/>
        <n v="6183.32"/>
        <n v="6170.96"/>
        <n v="6159.57"/>
        <n v="6152.05"/>
        <n v="6147.12"/>
        <n v="6139.14"/>
        <n v="6138.58"/>
        <n v="37607.53"/>
        <n v="6138.5"/>
        <n v="6128.8"/>
        <n v="6123.57"/>
        <n v="6117.49"/>
        <n v="6113.23"/>
        <n v="6112.35"/>
        <n v="6111.95"/>
        <n v="6098.38"/>
        <n v="6082.41"/>
        <n v="6079.67"/>
        <n v="37484.449999999997"/>
        <n v="6074.37"/>
        <n v="6067.13"/>
        <n v="6064.37"/>
        <n v="6061.8"/>
        <n v="6059.17"/>
        <n v="5993.62"/>
        <n v="5990.17"/>
        <n v="5989.52"/>
        <n v="5979.99"/>
        <n v="5979.73"/>
        <n v="37465.339999999997"/>
        <n v="5979.66"/>
        <n v="5976.83"/>
        <n v="5974.38"/>
        <n v="5972.38"/>
        <n v="5969.72"/>
        <n v="5966.89"/>
        <n v="5960.91"/>
        <n v="5957.35"/>
        <n v="5934.38"/>
        <n v="5927.65"/>
        <n v="37425.94"/>
        <n v="5926.93"/>
        <n v="5926.85"/>
        <n v="5920.1"/>
        <n v="5910.94"/>
        <n v="5877.02"/>
        <n v="5855.9"/>
        <n v="5847.24"/>
        <n v="5846.92"/>
        <n v="5843.99"/>
        <n v="5836.52"/>
        <n v="37277.269999999997"/>
        <n v="5832.6"/>
        <n v="5816.58"/>
        <n v="5812.9"/>
        <n v="5807.06"/>
        <n v="5778.71"/>
        <n v="5757.41"/>
        <n v="5741.67"/>
        <n v="5729.01"/>
        <n v="5720.38"/>
        <n v="37272.339999999997"/>
        <n v="5709.16"/>
        <n v="5708.87"/>
        <n v="5699.84"/>
        <n v="5698.74"/>
        <n v="5693.43"/>
        <n v="5690.79"/>
        <n v="5679.13"/>
        <n v="5662.23"/>
        <n v="5650.14"/>
        <n v="5649.72"/>
        <n v="37270.15"/>
        <n v="5630.46"/>
        <n v="5615.37"/>
        <n v="5612.83"/>
        <n v="5594.85"/>
        <n v="5587.59"/>
        <n v="5584.31"/>
        <n v="5582.95"/>
        <n v="5576.35"/>
        <n v="5552.61"/>
        <n v="5540.35"/>
        <n v="37251.22"/>
        <n v="5539.4"/>
        <n v="5503.36"/>
        <n v="5488.26"/>
        <n v="5484.47"/>
        <n v="5478.04"/>
        <n v="5472.45"/>
        <n v="5469.01"/>
        <n v="5466.88"/>
        <n v="5458.05"/>
        <n v="5438.75"/>
        <n v="47928.03"/>
        <n v="37165.160000000003"/>
        <n v="5428.98"/>
        <n v="5428.73"/>
        <n v="5425.02"/>
        <n v="5415.66"/>
        <n v="5411.99"/>
        <n v="5402.89"/>
        <n v="5400.98"/>
        <n v="5397.62"/>
        <n v="5396.44"/>
        <n v="5385.34"/>
        <n v="37133.9"/>
        <n v="5383.54"/>
        <n v="5377.46"/>
        <n v="5375.04"/>
        <n v="5373.36"/>
        <n v="5364.66"/>
        <n v="5354.07"/>
        <n v="5344.81"/>
        <n v="5327.4"/>
        <n v="5325.65"/>
        <n v="5322.24"/>
        <n v="37079.370000000003"/>
        <n v="5312.17"/>
        <n v="5306.7"/>
        <n v="5293.67"/>
        <n v="5291.71"/>
        <n v="5275.86"/>
        <n v="5272.18"/>
        <n v="5267.82"/>
        <n v="5266.37"/>
        <n v="5261.47"/>
        <n v="5257.51"/>
        <n v="37076.370000000003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37040.879999999997"/>
        <n v="5195.58"/>
        <n v="5177.12"/>
        <n v="5166.96"/>
        <n v="5152.13"/>
        <n v="5148.55"/>
        <n v="5144.18"/>
        <n v="5138.26"/>
        <n v="5136.75"/>
        <n v="5125.22"/>
        <n v="5124.1899999999996"/>
        <n v="36976.449999999997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36950.26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36935.64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36922.61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36911.99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896.79"/>
        <n v="36910.61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36898.730000000003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36889.99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36837.47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36795.29"/>
        <n v="4488.58"/>
        <n v="4468.25"/>
        <n v="4466.62"/>
        <n v="4463.21"/>
        <n v="4462.72"/>
        <n v="4454.3999999999996"/>
        <n v="4449.46"/>
        <n v="4441.21"/>
        <n v="4438.26"/>
        <n v="4435.09"/>
        <n v="36786.370000000003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36580.28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36572.800000000003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36541.550000000003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36445.550000000003"/>
        <n v="4070.42"/>
        <n v="4058.71"/>
        <n v="4058.12"/>
        <n v="4047.94"/>
        <n v="4040.56"/>
        <n v="4039.9"/>
        <n v="4038.41"/>
        <n v="4032.24"/>
        <n v="4005.42"/>
        <n v="4002.36"/>
        <n v="47496.49"/>
        <n v="36397.58"/>
        <n v="3994.18"/>
        <n v="3989.84"/>
        <n v="3987.93"/>
        <n v="3981.98"/>
        <n v="3972.92"/>
        <n v="3956.07"/>
        <n v="3955.98"/>
        <n v="3947.41"/>
        <n v="3943.6"/>
        <n v="3935.18"/>
        <n v="36350.71"/>
        <n v="3931.51"/>
        <n v="3925.76"/>
        <n v="3910.44"/>
        <n v="3906.13"/>
        <n v="3902.07"/>
        <n v="3898.35"/>
        <n v="3889.2"/>
        <n v="3877.3"/>
        <n v="3875.73"/>
        <n v="3866.86"/>
        <n v="36332.449999999997"/>
        <n v="3861.21"/>
        <n v="3858.51"/>
        <n v="3857.76"/>
        <n v="3847.67"/>
        <n v="3797.2"/>
        <n v="3796.36"/>
        <n v="3793.55"/>
        <n v="3785.77"/>
        <n v="3773.23"/>
        <n v="3766.88"/>
        <n v="36314.050000000003"/>
        <n v="3761.29"/>
        <n v="3757.84"/>
        <n v="3756.62"/>
        <n v="3748.56"/>
        <n v="3736.46"/>
        <n v="3732.63"/>
        <n v="3731.6"/>
        <n v="3722.23"/>
        <n v="3704.35"/>
        <n v="3699.54"/>
        <n v="36307.800000000003"/>
        <n v="3693.43"/>
        <n v="3688.38"/>
        <n v="3688.35"/>
        <n v="3678.86"/>
        <n v="3659.35"/>
        <n v="3653.29"/>
        <n v="3645.09"/>
        <n v="3622.13"/>
        <n v="3606.43"/>
        <n v="3603.6"/>
        <n v="36219.410000000003"/>
        <n v="3597.6"/>
        <n v="3594.17"/>
        <n v="3591.48"/>
        <n v="3589.14"/>
        <n v="3579.83"/>
        <n v="3578"/>
        <n v="3569.96"/>
        <n v="3562.87"/>
        <n v="3561.89"/>
        <n v="3558.62"/>
        <n v="36197.699999999997"/>
        <n v="3556.92"/>
        <n v="3554.2"/>
        <n v="3540.12"/>
        <n v="3538.9"/>
        <n v="3537.7"/>
        <n v="3500.61"/>
        <n v="3490.55"/>
        <n v="3484.33"/>
        <n v="3481.87"/>
        <n v="3471.41"/>
        <n v="36189.1"/>
        <n v="3463.51"/>
        <n v="3453.77"/>
        <n v="3443.06"/>
        <n v="3436.5"/>
        <n v="3434.38"/>
        <n v="3410.32"/>
        <n v="3393.36"/>
        <n v="3392.98"/>
        <n v="3392.37"/>
        <n v="3385.4"/>
        <n v="36182.870000000003"/>
        <n v="3378.91"/>
        <n v="3366.67"/>
        <n v="3353.47"/>
        <n v="3353.28"/>
        <n v="3342.79"/>
        <n v="3309.79"/>
        <n v="3308.46"/>
        <n v="3300.7"/>
        <n v="3292.53"/>
        <n v="3280.22"/>
        <n v="36149.480000000003"/>
        <n v="3279.87"/>
        <n v="3277.16"/>
        <n v="3268.85"/>
        <n v="3260.2"/>
        <n v="3238.44"/>
        <n v="3227.12"/>
        <n v="3213.62"/>
        <n v="3208.79"/>
        <n v="3206.49"/>
        <n v="3201.25"/>
        <n v="62592.87"/>
        <n v="47462.89"/>
        <n v="36124.57"/>
        <n v="3180.51"/>
        <n v="3179.96"/>
        <n v="3176.82"/>
        <n v="3176.29"/>
        <n v="3172.02"/>
        <n v="3171.61"/>
        <n v="3167.46"/>
        <n v="3162.02"/>
        <n v="3161.45"/>
        <n v="3128.35"/>
        <n v="36090.49"/>
        <n v="3088.06"/>
        <n v="3077.1"/>
        <n v="3070.81"/>
        <n v="3065.49"/>
        <n v="3062.51"/>
        <n v="3056.39"/>
        <n v="3051.73"/>
        <n v="3046.06"/>
        <n v="3044.21"/>
        <n v="3021.81"/>
        <n v="36085.22"/>
        <n v="3018.04"/>
        <n v="3012.22"/>
        <n v="2985.67"/>
        <n v="2979.52"/>
        <n v="2974.13"/>
        <n v="2943.41"/>
        <n v="2927.06"/>
        <n v="2913.57"/>
        <n v="2904.09"/>
        <n v="2902.91"/>
        <n v="36074.339999999997"/>
        <n v="2899.49"/>
        <n v="2897.46"/>
        <n v="2897.32"/>
        <n v="2867.12"/>
        <n v="2866.09"/>
        <n v="2855.44"/>
        <n v="2850.68"/>
        <n v="2842.76"/>
        <n v="2819.51"/>
        <n v="2803.7"/>
        <n v="36021.01"/>
        <n v="2801.26"/>
        <n v="2789.06"/>
        <n v="2775.19"/>
        <n v="2773.46"/>
        <n v="2758.99"/>
        <n v="2755.02"/>
        <n v="2741.95"/>
        <n v="2731.91"/>
        <n v="2730.11"/>
        <n v="2727.4"/>
        <n v="35952.65"/>
        <n v="2726.06"/>
        <n v="2721.32"/>
        <n v="2719.28"/>
        <n v="2710.83"/>
        <n v="2709.24"/>
        <n v="2709.11"/>
        <n v="2699.57"/>
        <n v="2690.11"/>
        <n v="2689.5"/>
        <n v="2684.69"/>
        <n v="35883.269999999997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35733.96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35711.39"/>
        <n v="2480.98"/>
        <n v="2473.33"/>
        <n v="2464.62"/>
        <n v="2459.7199999999998"/>
        <n v="2457.5"/>
        <n v="2457.21"/>
        <n v="2438.06"/>
        <n v="2416.96"/>
        <n v="2404.73"/>
        <n v="2396.1"/>
        <n v="35701.9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47403.88"/>
        <n v="35595.589999999997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35585.58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35583.17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35573.26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35547.72"/>
        <n v="2045.69"/>
        <n v="2026.97"/>
        <n v="2020.55"/>
        <n v="2020.18"/>
        <n v="2007.95"/>
        <n v="1986.93"/>
        <n v="1984.45"/>
        <n v="1981.58"/>
        <n v="1980.07"/>
        <n v="1977.82"/>
        <n v="35547.47"/>
        <n v="1972.95"/>
        <n v="1969.61"/>
        <n v="1967.02"/>
        <n v="1964.78"/>
        <n v="1917.32"/>
        <n v="1909.53"/>
        <n v="1908.9"/>
        <n v="1906.36"/>
        <n v="1880.49"/>
        <n v="1880.07"/>
        <n v="35517.19"/>
        <n v="1877.93"/>
        <n v="1875.34"/>
        <n v="1865.98"/>
        <n v="1863.45"/>
        <n v="1850.55"/>
        <n v="1842.52"/>
        <n v="1837.28"/>
        <n v="1837.24"/>
        <n v="1832.09"/>
        <n v="1826.84"/>
        <n v="35491.64"/>
        <n v="1824.29"/>
        <n v="1822.54"/>
        <n v="1815.88"/>
        <n v="1769.53"/>
        <n v="1759.34"/>
        <n v="1756.6"/>
        <n v="1748.77"/>
        <n v="1744.47"/>
        <n v="1743.21"/>
        <n v="1737.38"/>
        <n v="35345.730000000003"/>
        <n v="1731.68"/>
        <n v="1728.9"/>
        <n v="1727.79"/>
        <n v="1727.54"/>
        <n v="1725.55"/>
        <n v="1720.35"/>
        <n v="1719.44"/>
        <n v="1712.23"/>
        <n v="1711.03"/>
        <n v="1708.93"/>
        <n v="35315.96"/>
        <n v="1708"/>
        <n v="1705.62"/>
        <n v="1704.7"/>
        <n v="1704.57"/>
        <n v="1702.46"/>
        <n v="1694.8"/>
        <n v="1682.6"/>
        <n v="1674.63"/>
        <n v="1665"/>
        <n v="1646.43"/>
        <n v="47305.31"/>
        <n v="35302.089999999997"/>
        <n v="1639.56"/>
        <n v="1635.73"/>
        <n v="1634.57"/>
        <n v="1633.96"/>
        <n v="1633.04"/>
        <n v="1632.56"/>
        <n v="1632.04"/>
        <n v="1631.82"/>
        <n v="1631.67"/>
        <n v="35160.129999999997"/>
        <n v="1629.83"/>
        <n v="1628.47"/>
        <n v="1627.28"/>
        <n v="1625.43"/>
        <n v="1622.19"/>
        <n v="1621.88"/>
        <n v="1621.34"/>
        <n v="1617.16"/>
        <n v="1615.77"/>
        <n v="1607.51"/>
        <n v="35147.53"/>
        <n v="1566.88"/>
        <n v="1534.3"/>
        <n v="1532.47"/>
        <n v="1526.31"/>
        <n v="1515.34"/>
        <n v="1497"/>
        <n v="1493"/>
        <n v="1481"/>
        <n v="1477"/>
        <n v="1467"/>
        <n v="35069.370000000003"/>
        <n v="1445"/>
        <n v="1438"/>
        <n v="1422"/>
        <n v="1421"/>
        <n v="1417"/>
        <n v="1402"/>
        <n v="1400.44"/>
        <n v="1391.53"/>
        <n v="1390"/>
        <n v="1389"/>
        <n v="35050.620000000003"/>
        <n v="1382"/>
        <n v="1359"/>
        <n v="1341.16"/>
        <n v="1338"/>
        <n v="1332.61"/>
        <n v="1329.17"/>
        <n v="1315"/>
        <n v="1304"/>
        <n v="1293"/>
        <n v="35000.730000000003"/>
        <n v="1290.93"/>
        <n v="1286"/>
        <n v="1285"/>
        <n v="1283"/>
        <n v="1276"/>
        <n v="1267"/>
        <n v="1263.25"/>
        <n v="1261.8599999999999"/>
        <n v="1261.44"/>
        <n v="1256.3"/>
        <n v="34979.86"/>
        <n v="1253.94"/>
        <n v="1253"/>
        <n v="1252.4100000000001"/>
        <n v="1242.82"/>
        <n v="1242.26"/>
        <n v="1241.57"/>
        <n v="1241"/>
        <n v="1240"/>
        <n v="1237"/>
        <n v="1234"/>
        <n v="34976.42"/>
        <n v="1228"/>
        <n v="1224"/>
        <n v="1220"/>
        <n v="1210"/>
        <n v="1200.55"/>
        <n v="1200"/>
        <n v="1191"/>
        <n v="1178.07"/>
        <n v="1178"/>
        <n v="1167"/>
        <n v="34975.68"/>
        <n v="1165"/>
        <n v="1163.46"/>
        <n v="1158.32"/>
        <n v="1149.4000000000001"/>
        <n v="1149"/>
        <n v="1146.8"/>
        <n v="1142"/>
        <n v="1141.45"/>
        <n v="1141"/>
        <n v="1137.47"/>
        <n v="34940.61"/>
        <n v="1137.01"/>
        <n v="1137"/>
        <n v="1136.4000000000001"/>
        <n v="1135.94"/>
        <n v="1135"/>
        <n v="1132"/>
        <n v="1131.51"/>
        <n v="1121.8699999999999"/>
        <n v="1086"/>
        <n v="1082"/>
        <n v="47291.06"/>
        <n v="34838.870000000003"/>
        <n v="1071"/>
        <n v="1070"/>
        <n v="1068"/>
        <n v="1056"/>
        <n v="1049"/>
        <n v="1047"/>
        <n v="1044"/>
        <n v="1033.74"/>
        <n v="1019"/>
        <n v="1012"/>
        <n v="34828.65"/>
        <n v="1006.65"/>
        <n v="964.71"/>
        <n v="928.59"/>
        <n v="915.07"/>
        <n v="896.21"/>
        <n v="865.41"/>
        <n v="830.52"/>
        <n v="773.54"/>
        <n v="770.38"/>
        <n v="770"/>
        <n v="34806.47"/>
        <n v="760"/>
        <n v="750"/>
        <n v="722.99"/>
        <n v="700"/>
        <n v="687.54"/>
        <n v="670"/>
        <n v="668"/>
        <n v="650"/>
        <n v="34779.620000000003"/>
        <n v="646.14"/>
        <n v="637.26"/>
        <n v="604.54"/>
        <n v="600"/>
        <n v="570.62"/>
        <n v="563.84"/>
        <n v="34672.15"/>
        <n v="34617.839999999997"/>
        <n v="34543.39"/>
        <n v="34472.839999999997"/>
        <n v="34456.269999999997"/>
        <n v="34439.86"/>
        <n v="47269.85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47055.53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46889.26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46718.16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46661.440000000002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46599.11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60021.4"/>
        <n v="46255.11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46200.99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46151.12"/>
        <n v="30134.75"/>
        <n v="30095.97"/>
        <n v="30063.58"/>
        <n v="30026.87"/>
        <n v="29969.67"/>
        <n v="29933.75"/>
        <n v="29929.56"/>
        <n v="29899.25"/>
        <n v="29852.48"/>
        <n v="29818.76"/>
        <n v="46130.53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46113.51"/>
        <n v="29186.48"/>
        <n v="29160.39"/>
        <n v="29141.360000000001"/>
        <n v="29114.77"/>
        <n v="29114.21"/>
        <n v="34303.17"/>
        <n v="29007.82"/>
        <n v="28998.68"/>
        <n v="28950.47"/>
        <n v="28923.14"/>
        <n v="28868.66"/>
        <n v="45863.21"/>
        <n v="28716.14"/>
        <n v="28542.86"/>
        <n v="28476.73"/>
        <n v="28468.92"/>
        <n v="28340.19"/>
        <n v="28302.33"/>
        <n v="28287.9"/>
        <n v="28245.34"/>
        <n v="28101.33"/>
        <n v="28006.94"/>
        <n v="45710.21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45702.02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45008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44641.2"/>
        <n v="26607.89"/>
        <n v="26479.4"/>
        <n v="26467.1"/>
        <n v="26392.26"/>
        <n v="26316.59"/>
        <n v="26236.58"/>
        <n v="26140.36"/>
        <n v="26125.67"/>
        <n v="26109.33"/>
        <n v="26026.97"/>
        <n v="58571.07"/>
        <n v="44585.46"/>
        <n v="26018.95"/>
        <n v="25992.82"/>
        <n v="25678.78"/>
        <n v="25656.58"/>
        <n v="25648.98"/>
        <n v="25517.11"/>
        <n v="25382.3"/>
        <n v="25333.33"/>
        <n v="25309.49"/>
        <n v="25127.22"/>
        <n v="44501.4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44423.8"/>
        <n v="24667.42"/>
        <n v="24603.05"/>
        <n v="24535.7"/>
        <n v="24520.26"/>
        <n v="24513.09"/>
        <n v="24476.48"/>
        <n v="24393.62"/>
        <n v="24387.74"/>
        <n v="24294.02"/>
        <n v="24227.34"/>
        <n v="44400.41"/>
        <n v="24180.93"/>
        <n v="24106.91"/>
        <n v="24059.68"/>
        <n v="23967.38"/>
        <n v="23887.66"/>
        <n v="23807.24"/>
        <n v="23568.27"/>
        <n v="23563.02"/>
        <n v="23401.31"/>
        <n v="23306.55"/>
        <n v="44260.7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4420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43943.88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43921.18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43896.38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43817.45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55135.4"/>
        <n v="43813.87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43753.34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43578.94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43254.42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43073.76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42983.4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42969.85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42856.84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42764.12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42760.5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52590.83"/>
        <n v="42644.2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42560.43"/>
        <n v="16152.04"/>
        <n v="16138.76"/>
        <n v="16122.65"/>
        <n v="16115.3"/>
        <n v="16097.94"/>
        <n v="16085.13"/>
        <n v="16069.08"/>
        <n v="16062.89"/>
        <n v="16059.06"/>
        <n v="15966.19"/>
        <n v="42538.720000000001"/>
        <n v="15965.29"/>
        <n v="15922.29"/>
        <n v="15840.81"/>
        <n v="15828.82"/>
        <n v="15820.7"/>
        <n v="15817.99"/>
        <n v="15746.62"/>
        <n v="15698.86"/>
        <n v="15670.3"/>
        <n v="15646.28"/>
        <n v="42478.6"/>
        <n v="15612.19"/>
        <n v="15608.58"/>
        <n v="15556.67"/>
        <n v="15555.19"/>
        <n v="15532.16"/>
        <n v="15518.18"/>
        <n v="15450.48"/>
        <n v="15440.2"/>
        <n v="15377.77"/>
        <n v="15368.22"/>
        <n v="42303.69"/>
        <n v="15363.77"/>
        <n v="15361.5"/>
        <n v="15359.1"/>
        <n v="15322.77"/>
        <n v="15260.52"/>
        <n v="15230.32"/>
        <n v="15207.92"/>
        <n v="15174.81"/>
        <n v="15170.07"/>
        <n v="15161.53"/>
        <n v="42211.14"/>
        <n v="15161.25"/>
        <n v="15150.44"/>
        <n v="15123.19"/>
        <n v="15103.69"/>
        <n v="15090.35"/>
        <n v="15052.68"/>
        <n v="15038.51"/>
        <n v="15026.3"/>
        <n v="15025.76"/>
        <n v="15019.76"/>
        <n v="42188.15"/>
        <n v="15006.58"/>
        <n v="14988.43"/>
        <n v="14945.34"/>
        <n v="14926.97"/>
        <n v="14908.27"/>
        <n v="14901.52"/>
        <n v="14847.63"/>
        <n v="14843.96"/>
        <n v="14839.34"/>
        <n v="14819"/>
        <n v="42124.52"/>
        <n v="14750.42"/>
        <n v="14738.43"/>
        <n v="14711.74"/>
        <n v="14696.77"/>
        <n v="14692.67"/>
        <n v="14665.75"/>
        <n v="14657.2"/>
        <n v="14640.35"/>
        <n v="14630.52"/>
        <n v="14612.33"/>
        <n v="42112.24"/>
        <n v="14600.62"/>
        <n v="14590.63"/>
        <n v="14574.64"/>
        <n v="14571.89"/>
        <n v="14547.26"/>
        <n v="14507.46"/>
        <n v="14478.33"/>
        <n v="14474.68"/>
        <n v="14470.01"/>
        <n v="14455.64"/>
        <n v="42111.66"/>
        <n v="14451.84"/>
        <n v="14449.85"/>
        <n v="14427.63"/>
        <n v="14426.66"/>
        <n v="14426.07"/>
        <n v="14418.28"/>
        <n v="14410.93"/>
        <n v="14394.56"/>
        <n v="14394.4"/>
        <n v="14382.71"/>
        <n v="51194.559999999998"/>
        <n v="41999.519999999997"/>
        <n v="14358.36"/>
        <n v="14355.43"/>
        <n v="14349.85"/>
        <n v="14337.91"/>
        <n v="14319.03"/>
        <n v="14313.85"/>
        <n v="14285.9"/>
        <n v="14283.46"/>
        <n v="14258.33"/>
        <n v="14256.79"/>
        <n v="41949.24"/>
        <n v="14256.19"/>
        <n v="14254.61"/>
        <n v="14235.07"/>
        <n v="14210.54"/>
        <n v="14209.4"/>
        <n v="14193.55"/>
        <n v="14152.46"/>
        <n v="14133.04"/>
        <n v="14119.62"/>
        <n v="14098.07"/>
        <n v="41919.1"/>
        <n v="14081.93"/>
        <n v="14043.48"/>
        <n v="14007.22"/>
        <n v="14001.29"/>
        <n v="14001.13"/>
        <n v="13981.85"/>
        <n v="13979.45"/>
        <n v="13974.46"/>
        <n v="13937.67"/>
        <n v="13919.82"/>
        <n v="41886.54"/>
        <n v="13887.97"/>
        <n v="13887.2"/>
        <n v="13886.4"/>
        <n v="13880.95"/>
        <n v="13874.89"/>
        <n v="13844.8"/>
        <n v="13844.51"/>
        <n v="13831.12"/>
        <n v="13822.8"/>
        <n v="13819.49"/>
        <n v="41794.629999999997"/>
        <n v="13801.61"/>
        <n v="13770.1"/>
        <n v="13747.87"/>
        <n v="13746.74"/>
        <n v="13726.21"/>
        <n v="13725.47"/>
        <n v="13714.55"/>
        <n v="13685.51"/>
        <n v="13677.68"/>
        <n v="13638.06"/>
        <n v="41681.86"/>
        <n v="13635.64"/>
        <n v="13622.01"/>
        <n v="13616.36"/>
        <n v="13607.37"/>
        <n v="13588.17"/>
        <n v="13566.04"/>
        <n v="13555"/>
        <n v="13511.28"/>
        <n v="13480.83"/>
        <n v="13472.19"/>
        <n v="41676.080000000002"/>
        <n v="13470.86"/>
        <n v="13470.8"/>
        <n v="13465.8"/>
        <n v="13462.52"/>
        <n v="13457.96"/>
        <n v="13451.12"/>
        <n v="13440.7"/>
        <n v="13430.27"/>
        <n v="13429.04"/>
        <n v="13417.05"/>
        <n v="41661.599999999999"/>
        <n v="13415.04"/>
        <n v="13412.97"/>
        <n v="13405.39"/>
        <n v="13393.76"/>
        <n v="13390.56"/>
        <n v="13383.67"/>
        <n v="13377.41"/>
        <n v="13375.76"/>
        <n v="13360.94"/>
        <n v="13352.1"/>
        <n v="41636.199999999997"/>
        <n v="13333.71"/>
        <n v="13292.52"/>
        <n v="13228.85"/>
        <n v="13224.69"/>
        <n v="13224.06"/>
        <n v="13217.09"/>
        <n v="13214.43"/>
        <n v="13204.29"/>
        <n v="13143.86"/>
        <n v="13143.34"/>
        <n v="41505.15"/>
        <n v="13129.6"/>
        <n v="13126.68"/>
        <n v="13116.84"/>
        <n v="13113.51"/>
        <n v="13112.6"/>
        <n v="13110.79"/>
        <n v="13101.74"/>
        <n v="13063.88"/>
        <n v="13051.22"/>
        <n v="13047.33"/>
        <n v="49577.66"/>
        <n v="41351.879999999997"/>
        <n v="13044.41"/>
        <n v="13041.92"/>
        <n v="13023.93"/>
        <n v="13019.16"/>
        <n v="13012.21"/>
        <n v="13010.86"/>
        <n v="13008.07"/>
        <n v="13004.95"/>
        <n v="13002.91"/>
        <n v="12994.12"/>
        <n v="41331.79"/>
        <n v="12982.87"/>
        <n v="12981.35"/>
        <n v="12979.36"/>
        <n v="12957.12"/>
        <n v="12950.07"/>
        <n v="12949.16"/>
        <n v="12928.79"/>
        <n v="12925.89"/>
        <n v="12913.99"/>
        <n v="12890.06"/>
        <n v="41271.5"/>
        <n v="12870.31"/>
        <n v="12856.84"/>
        <n v="12852.37"/>
        <n v="12847.24"/>
        <n v="12829.46"/>
        <n v="12823.25"/>
        <n v="12815.44"/>
        <n v="12797.21"/>
        <n v="12788.18"/>
        <n v="12788.03"/>
        <n v="41250.39"/>
        <n v="12776.05"/>
        <n v="12770.27"/>
        <n v="12741.17"/>
        <n v="12731"/>
        <n v="12718.21"/>
        <n v="12713"/>
        <n v="12700.63"/>
        <n v="12699.56"/>
        <n v="12697.48"/>
        <n v="12648.7"/>
        <n v="41191.57"/>
        <n v="12646.21"/>
        <n v="12644.59"/>
        <n v="12643.38"/>
        <n v="12640.24"/>
        <n v="12638.2"/>
        <n v="12629.9"/>
        <n v="12629.17"/>
        <n v="12624.74"/>
        <n v="12622.18"/>
        <n v="12609.89"/>
        <n v="41097.160000000003"/>
        <n v="12600.46"/>
        <n v="12592.53"/>
        <n v="12579.92"/>
        <n v="12574.05"/>
        <n v="12557.61"/>
        <n v="12523.6"/>
        <n v="12499.88"/>
        <n v="12495.29"/>
        <n v="12485.8"/>
        <n v="12479.71"/>
        <n v="41055.29"/>
        <n v="12475.35"/>
        <n v="12452.25"/>
        <n v="12430.95"/>
        <n v="12408.29"/>
        <n v="12407.3"/>
        <n v="12404.88"/>
        <n v="12369.89"/>
        <n v="12363.55"/>
        <n v="12347.17"/>
        <n v="12333.83"/>
        <n v="41034.22"/>
        <n v="12323.94"/>
        <n v="12299.59"/>
        <n v="12282.38"/>
        <n v="12282.03"/>
        <n v="12269.69"/>
        <n v="12268.63"/>
        <n v="12265.51"/>
        <n v="12255.04"/>
        <n v="12254.44"/>
        <n v="12245.17"/>
        <n v="40974.160000000003"/>
        <n v="12244.53"/>
        <n v="12237.73"/>
        <n v="12235.84"/>
        <n v="12233.83"/>
        <n v="12231.61"/>
        <n v="12224.35"/>
        <n v="12222.9"/>
        <n v="12218.7"/>
        <n v="12198.64"/>
        <n v="12148.2"/>
        <n v="40961.29"/>
        <n v="12146.97"/>
        <n v="12142.58"/>
        <n v="12137.6"/>
        <n v="12130.8"/>
        <n v="12129.61"/>
        <n v="12124.99"/>
        <n v="12105.32"/>
        <n v="12096.65"/>
        <n v="12094.48"/>
        <n v="12091.34"/>
        <n v="48970.25"/>
        <n v="40941.29"/>
        <n v="12048.13"/>
        <n v="12044.34"/>
        <n v="12035.18"/>
        <n v="12032.33"/>
        <n v="12029.29"/>
        <n v="12001.29"/>
        <n v="11994.89"/>
        <n v="11987.68"/>
        <n v="11987.17"/>
        <n v="11946.63"/>
        <n v="40932.43"/>
        <n v="11945.13"/>
        <n v="11944.59"/>
        <n v="11941.83"/>
        <n v="11938.26"/>
        <n v="11931.13"/>
        <n v="11918.2"/>
        <n v="11884.05"/>
        <n v="11881.97"/>
        <n v="11881.36"/>
        <n v="11879.1"/>
        <n v="40904.199999999997"/>
        <n v="11858.56"/>
        <n v="11856.41"/>
        <n v="11848.14"/>
        <n v="11842.62"/>
        <n v="11842.44"/>
        <n v="11840.78"/>
        <n v="11837.16"/>
        <n v="11833.78"/>
        <n v="11830.61"/>
        <n v="11773.06"/>
        <n v="40817.85"/>
        <n v="11763"/>
        <n v="11752.68"/>
        <n v="11743.93"/>
        <n v="11743.3"/>
        <n v="11741.73"/>
        <n v="11737.85"/>
        <n v="11735.88"/>
        <n v="11730.82"/>
        <n v="11729.68"/>
        <n v="11712.97"/>
        <n v="40720.550000000003"/>
        <n v="11696.52"/>
        <n v="11674.13"/>
        <n v="11658.38"/>
        <n v="11658.12"/>
        <n v="11657.81"/>
        <n v="11657.72"/>
        <n v="11625.11"/>
        <n v="11602.75"/>
        <n v="11576.13"/>
        <n v="11566.3"/>
        <n v="40692.910000000003"/>
        <n v="11554.22"/>
        <n v="11552.9"/>
        <n v="11540.25"/>
        <n v="11538.42"/>
        <n v="11534.87"/>
        <n v="11530.12"/>
        <n v="11524.25"/>
        <n v="11520.1"/>
        <n v="11512.41"/>
        <n v="11511.61"/>
        <n v="40590.550000000003"/>
        <n v="11497.69"/>
        <n v="11492.46"/>
        <n v="11488.32"/>
        <n v="11482.63"/>
        <n v="11478.14"/>
        <n v="11455.28"/>
        <n v="11454.02"/>
        <n v="11436.74"/>
        <n v="11435.74"/>
        <n v="11419.49"/>
        <n v="40419.019999999997"/>
        <n v="11412.02"/>
        <n v="11411.69"/>
        <n v="11396.9"/>
        <n v="11394.07"/>
        <n v="11388.27"/>
        <n v="11381.33"/>
        <n v="11378.57"/>
        <n v="11369.39"/>
        <n v="11365.95"/>
        <n v="11363.28"/>
        <n v="40373.74"/>
        <n v="11362.76"/>
        <n v="11356.66"/>
        <n v="11353.23"/>
        <n v="11345.52"/>
        <n v="11344.32"/>
        <n v="11326.71"/>
        <n v="11321.49"/>
        <n v="11319.12"/>
        <n v="11318.57"/>
        <n v="11312.33"/>
        <n v="40309.93"/>
        <n v="11305.93"/>
        <n v="11299.34"/>
        <n v="11294.57"/>
        <n v="11289.11"/>
        <n v="11286.54"/>
        <n v="11272.33"/>
        <n v="11265.71"/>
        <n v="11264.54"/>
        <n v="11255.29"/>
        <n v="11253.42"/>
      </sharedItems>
    </cacheField>
    <cacheField name="Hospital tier" numFmtId="0">
      <sharedItems count="3">
        <s v="tier - 1"/>
        <s v="tier - 3"/>
        <s v="tier - 2"/>
      </sharedItems>
    </cacheField>
    <cacheField name="City tier" numFmtId="0">
      <sharedItems count="3">
        <s v="tier - 3"/>
        <s v="tier - 2"/>
        <s v="tier - 1"/>
      </sharedItems>
    </cacheField>
    <cacheField name="State ID" numFmtId="0">
      <sharedItems count="17">
        <s v="R1013"/>
        <s v="R1012"/>
        <s v="R1026"/>
        <s v="R1016"/>
        <s v="R1025"/>
        <s v="R1021"/>
        <s v="R1011"/>
        <s v="R1024"/>
        <s v="R1023"/>
        <s v="R1019"/>
        <s v="R1022"/>
        <s v="R1017"/>
        <s v="R1015"/>
        <s v="R1020"/>
        <s v="R1018"/>
        <s v="R1014"/>
        <s v="unknown"/>
      </sharedItems>
    </cacheField>
    <cacheField name="age" numFmtId="0">
      <sharedItems containsSemiMixedTypes="0" containsString="0" containsNumber="1" containsInteger="1" minValue="18" maxValue="65" count="48">
        <n v="54"/>
        <n v="44"/>
        <n v="45"/>
        <n v="33"/>
        <n v="53"/>
        <n v="46"/>
        <n v="52"/>
        <n v="50"/>
        <n v="56"/>
        <n v="42"/>
        <n v="41"/>
        <n v="55"/>
        <n v="51"/>
        <n v="22"/>
        <n v="21"/>
        <n v="48"/>
        <n v="26"/>
        <n v="31"/>
        <n v="57"/>
        <n v="49"/>
        <n v="43"/>
        <n v="28"/>
        <n v="37"/>
        <n v="23"/>
        <n v="36"/>
        <n v="30"/>
        <n v="39"/>
        <n v="60"/>
        <n v="58"/>
        <n v="32"/>
        <n v="35"/>
        <n v="40"/>
        <n v="59"/>
        <n v="63"/>
        <n v="47"/>
        <n v="34"/>
        <n v="25"/>
        <n v="24"/>
        <n v="19"/>
        <n v="27"/>
        <n v="29"/>
        <n v="38"/>
        <n v="18"/>
        <n v="20"/>
        <n v="61"/>
        <n v="64"/>
        <n v="62"/>
        <n v="6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0"/>
    <x v="0"/>
    <x v="0"/>
    <x v="0"/>
    <x v="1"/>
    <x v="1"/>
    <x v="1"/>
    <x v="0"/>
    <x v="1"/>
    <x v="0"/>
    <x v="1"/>
  </r>
  <r>
    <x v="2"/>
    <x v="2"/>
    <x v="2"/>
    <x v="2"/>
    <x v="1"/>
    <x v="0"/>
    <x v="0"/>
    <x v="1"/>
    <x v="0"/>
    <x v="0"/>
    <x v="0"/>
    <x v="2"/>
    <x v="2"/>
    <x v="0"/>
    <x v="0"/>
    <x v="1"/>
    <x v="2"/>
  </r>
  <r>
    <x v="3"/>
    <x v="3"/>
    <x v="3"/>
    <x v="3"/>
    <x v="0"/>
    <x v="0"/>
    <x v="0"/>
    <x v="0"/>
    <x v="0"/>
    <x v="0"/>
    <x v="1"/>
    <x v="3"/>
    <x v="3"/>
    <x v="1"/>
    <x v="1"/>
    <x v="2"/>
    <x v="3"/>
  </r>
  <r>
    <x v="4"/>
    <x v="4"/>
    <x v="4"/>
    <x v="4"/>
    <x v="0"/>
    <x v="0"/>
    <x v="0"/>
    <x v="0"/>
    <x v="0"/>
    <x v="0"/>
    <x v="2"/>
    <x v="4"/>
    <x v="4"/>
    <x v="1"/>
    <x v="2"/>
    <x v="3"/>
    <x v="4"/>
  </r>
  <r>
    <x v="5"/>
    <x v="5"/>
    <x v="5"/>
    <x v="5"/>
    <x v="0"/>
    <x v="0"/>
    <x v="0"/>
    <x v="0"/>
    <x v="0"/>
    <x v="0"/>
    <x v="0"/>
    <x v="5"/>
    <x v="5"/>
    <x v="1"/>
    <x v="1"/>
    <x v="4"/>
    <x v="5"/>
  </r>
  <r>
    <x v="6"/>
    <x v="6"/>
    <x v="6"/>
    <x v="6"/>
    <x v="0"/>
    <x v="0"/>
    <x v="0"/>
    <x v="0"/>
    <x v="0"/>
    <x v="0"/>
    <x v="1"/>
    <x v="6"/>
    <x v="6"/>
    <x v="1"/>
    <x v="1"/>
    <x v="1"/>
    <x v="6"/>
  </r>
  <r>
    <x v="7"/>
    <x v="7"/>
    <x v="7"/>
    <x v="7"/>
    <x v="0"/>
    <x v="0"/>
    <x v="0"/>
    <x v="2"/>
    <x v="0"/>
    <x v="0"/>
    <x v="0"/>
    <x v="7"/>
    <x v="7"/>
    <x v="1"/>
    <x v="1"/>
    <x v="5"/>
    <x v="7"/>
  </r>
  <r>
    <x v="8"/>
    <x v="8"/>
    <x v="8"/>
    <x v="8"/>
    <x v="1"/>
    <x v="0"/>
    <x v="1"/>
    <x v="3"/>
    <x v="0"/>
    <x v="0"/>
    <x v="0"/>
    <x v="8"/>
    <x v="8"/>
    <x v="1"/>
    <x v="2"/>
    <x v="3"/>
    <x v="8"/>
  </r>
  <r>
    <x v="9"/>
    <x v="9"/>
    <x v="9"/>
    <x v="9"/>
    <x v="0"/>
    <x v="0"/>
    <x v="0"/>
    <x v="0"/>
    <x v="0"/>
    <x v="0"/>
    <x v="0"/>
    <x v="9"/>
    <x v="9"/>
    <x v="1"/>
    <x v="1"/>
    <x v="6"/>
    <x v="4"/>
  </r>
  <r>
    <x v="10"/>
    <x v="10"/>
    <x v="10"/>
    <x v="10"/>
    <x v="1"/>
    <x v="0"/>
    <x v="0"/>
    <x v="1"/>
    <x v="0"/>
    <x v="0"/>
    <x v="1"/>
    <x v="10"/>
    <x v="10"/>
    <x v="1"/>
    <x v="1"/>
    <x v="6"/>
    <x v="4"/>
  </r>
  <r>
    <x v="11"/>
    <x v="11"/>
    <x v="11"/>
    <x v="11"/>
    <x v="0"/>
    <x v="0"/>
    <x v="0"/>
    <x v="0"/>
    <x v="0"/>
    <x v="0"/>
    <x v="0"/>
    <x v="11"/>
    <x v="11"/>
    <x v="1"/>
    <x v="2"/>
    <x v="5"/>
    <x v="9"/>
  </r>
  <r>
    <x v="12"/>
    <x v="12"/>
    <x v="12"/>
    <x v="12"/>
    <x v="0"/>
    <x v="0"/>
    <x v="0"/>
    <x v="0"/>
    <x v="0"/>
    <x v="0"/>
    <x v="0"/>
    <x v="12"/>
    <x v="12"/>
    <x v="1"/>
    <x v="2"/>
    <x v="0"/>
    <x v="8"/>
  </r>
  <r>
    <x v="13"/>
    <x v="13"/>
    <x v="13"/>
    <x v="13"/>
    <x v="0"/>
    <x v="0"/>
    <x v="0"/>
    <x v="0"/>
    <x v="0"/>
    <x v="0"/>
    <x v="0"/>
    <x v="13"/>
    <x v="13"/>
    <x v="0"/>
    <x v="0"/>
    <x v="0"/>
    <x v="10"/>
  </r>
  <r>
    <x v="14"/>
    <x v="14"/>
    <x v="14"/>
    <x v="14"/>
    <x v="1"/>
    <x v="0"/>
    <x v="0"/>
    <x v="1"/>
    <x v="0"/>
    <x v="0"/>
    <x v="0"/>
    <x v="14"/>
    <x v="14"/>
    <x v="1"/>
    <x v="2"/>
    <x v="0"/>
    <x v="8"/>
  </r>
  <r>
    <x v="15"/>
    <x v="15"/>
    <x v="15"/>
    <x v="15"/>
    <x v="0"/>
    <x v="0"/>
    <x v="0"/>
    <x v="0"/>
    <x v="0"/>
    <x v="0"/>
    <x v="0"/>
    <x v="15"/>
    <x v="15"/>
    <x v="1"/>
    <x v="1"/>
    <x v="1"/>
    <x v="7"/>
  </r>
  <r>
    <x v="16"/>
    <x v="16"/>
    <x v="16"/>
    <x v="16"/>
    <x v="0"/>
    <x v="0"/>
    <x v="0"/>
    <x v="2"/>
    <x v="0"/>
    <x v="0"/>
    <x v="0"/>
    <x v="16"/>
    <x v="16"/>
    <x v="1"/>
    <x v="1"/>
    <x v="1"/>
    <x v="11"/>
  </r>
  <r>
    <x v="17"/>
    <x v="17"/>
    <x v="17"/>
    <x v="17"/>
    <x v="1"/>
    <x v="0"/>
    <x v="1"/>
    <x v="3"/>
    <x v="0"/>
    <x v="0"/>
    <x v="0"/>
    <x v="17"/>
    <x v="17"/>
    <x v="1"/>
    <x v="0"/>
    <x v="6"/>
    <x v="8"/>
  </r>
  <r>
    <x v="18"/>
    <x v="18"/>
    <x v="18"/>
    <x v="18"/>
    <x v="1"/>
    <x v="0"/>
    <x v="0"/>
    <x v="3"/>
    <x v="0"/>
    <x v="0"/>
    <x v="2"/>
    <x v="18"/>
    <x v="18"/>
    <x v="1"/>
    <x v="0"/>
    <x v="6"/>
    <x v="8"/>
  </r>
  <r>
    <x v="19"/>
    <x v="19"/>
    <x v="19"/>
    <x v="19"/>
    <x v="0"/>
    <x v="0"/>
    <x v="0"/>
    <x v="0"/>
    <x v="0"/>
    <x v="0"/>
    <x v="0"/>
    <x v="19"/>
    <x v="19"/>
    <x v="1"/>
    <x v="1"/>
    <x v="1"/>
    <x v="12"/>
  </r>
  <r>
    <x v="20"/>
    <x v="20"/>
    <x v="20"/>
    <x v="20"/>
    <x v="1"/>
    <x v="0"/>
    <x v="0"/>
    <x v="1"/>
    <x v="0"/>
    <x v="0"/>
    <x v="0"/>
    <x v="20"/>
    <x v="20"/>
    <x v="1"/>
    <x v="2"/>
    <x v="6"/>
    <x v="13"/>
  </r>
  <r>
    <x v="21"/>
    <x v="21"/>
    <x v="21"/>
    <x v="21"/>
    <x v="1"/>
    <x v="0"/>
    <x v="0"/>
    <x v="1"/>
    <x v="0"/>
    <x v="0"/>
    <x v="1"/>
    <x v="21"/>
    <x v="21"/>
    <x v="1"/>
    <x v="2"/>
    <x v="2"/>
    <x v="14"/>
  </r>
  <r>
    <x v="22"/>
    <x v="22"/>
    <x v="22"/>
    <x v="22"/>
    <x v="0"/>
    <x v="0"/>
    <x v="0"/>
    <x v="2"/>
    <x v="0"/>
    <x v="0"/>
    <x v="0"/>
    <x v="22"/>
    <x v="22"/>
    <x v="1"/>
    <x v="1"/>
    <x v="4"/>
    <x v="15"/>
  </r>
  <r>
    <x v="23"/>
    <x v="23"/>
    <x v="23"/>
    <x v="23"/>
    <x v="1"/>
    <x v="0"/>
    <x v="0"/>
    <x v="1"/>
    <x v="0"/>
    <x v="0"/>
    <x v="0"/>
    <x v="23"/>
    <x v="23"/>
    <x v="1"/>
    <x v="2"/>
    <x v="1"/>
    <x v="3"/>
  </r>
  <r>
    <x v="24"/>
    <x v="24"/>
    <x v="24"/>
    <x v="24"/>
    <x v="1"/>
    <x v="0"/>
    <x v="0"/>
    <x v="1"/>
    <x v="0"/>
    <x v="0"/>
    <x v="2"/>
    <x v="24"/>
    <x v="24"/>
    <x v="0"/>
    <x v="1"/>
    <x v="6"/>
    <x v="10"/>
  </r>
  <r>
    <x v="25"/>
    <x v="25"/>
    <x v="25"/>
    <x v="25"/>
    <x v="0"/>
    <x v="0"/>
    <x v="0"/>
    <x v="2"/>
    <x v="0"/>
    <x v="0"/>
    <x v="0"/>
    <x v="25"/>
    <x v="25"/>
    <x v="1"/>
    <x v="0"/>
    <x v="1"/>
    <x v="15"/>
  </r>
  <r>
    <x v="26"/>
    <x v="26"/>
    <x v="26"/>
    <x v="26"/>
    <x v="0"/>
    <x v="0"/>
    <x v="0"/>
    <x v="0"/>
    <x v="0"/>
    <x v="0"/>
    <x v="0"/>
    <x v="26"/>
    <x v="26"/>
    <x v="1"/>
    <x v="0"/>
    <x v="1"/>
    <x v="16"/>
  </r>
  <r>
    <x v="27"/>
    <x v="27"/>
    <x v="27"/>
    <x v="27"/>
    <x v="1"/>
    <x v="0"/>
    <x v="1"/>
    <x v="3"/>
    <x v="0"/>
    <x v="0"/>
    <x v="2"/>
    <x v="27"/>
    <x v="27"/>
    <x v="1"/>
    <x v="1"/>
    <x v="1"/>
    <x v="17"/>
  </r>
  <r>
    <x v="28"/>
    <x v="7"/>
    <x v="28"/>
    <x v="28"/>
    <x v="1"/>
    <x v="0"/>
    <x v="0"/>
    <x v="1"/>
    <x v="0"/>
    <x v="0"/>
    <x v="0"/>
    <x v="28"/>
    <x v="28"/>
    <x v="1"/>
    <x v="2"/>
    <x v="1"/>
    <x v="15"/>
  </r>
  <r>
    <x v="29"/>
    <x v="28"/>
    <x v="29"/>
    <x v="29"/>
    <x v="0"/>
    <x v="0"/>
    <x v="0"/>
    <x v="0"/>
    <x v="0"/>
    <x v="0"/>
    <x v="0"/>
    <x v="29"/>
    <x v="29"/>
    <x v="1"/>
    <x v="2"/>
    <x v="0"/>
    <x v="0"/>
  </r>
  <r>
    <x v="30"/>
    <x v="29"/>
    <x v="30"/>
    <x v="30"/>
    <x v="0"/>
    <x v="0"/>
    <x v="0"/>
    <x v="0"/>
    <x v="0"/>
    <x v="0"/>
    <x v="0"/>
    <x v="30"/>
    <x v="30"/>
    <x v="1"/>
    <x v="0"/>
    <x v="1"/>
    <x v="13"/>
  </r>
  <r>
    <x v="31"/>
    <x v="30"/>
    <x v="31"/>
    <x v="31"/>
    <x v="1"/>
    <x v="0"/>
    <x v="0"/>
    <x v="0"/>
    <x v="0"/>
    <x v="0"/>
    <x v="2"/>
    <x v="31"/>
    <x v="31"/>
    <x v="1"/>
    <x v="0"/>
    <x v="0"/>
    <x v="18"/>
  </r>
  <r>
    <x v="32"/>
    <x v="31"/>
    <x v="32"/>
    <x v="32"/>
    <x v="0"/>
    <x v="0"/>
    <x v="0"/>
    <x v="0"/>
    <x v="0"/>
    <x v="0"/>
    <x v="0"/>
    <x v="32"/>
    <x v="32"/>
    <x v="1"/>
    <x v="2"/>
    <x v="0"/>
    <x v="19"/>
  </r>
  <r>
    <x v="33"/>
    <x v="32"/>
    <x v="33"/>
    <x v="33"/>
    <x v="1"/>
    <x v="0"/>
    <x v="0"/>
    <x v="0"/>
    <x v="0"/>
    <x v="0"/>
    <x v="1"/>
    <x v="33"/>
    <x v="33"/>
    <x v="1"/>
    <x v="1"/>
    <x v="1"/>
    <x v="8"/>
  </r>
  <r>
    <x v="34"/>
    <x v="33"/>
    <x v="34"/>
    <x v="34"/>
    <x v="0"/>
    <x v="0"/>
    <x v="1"/>
    <x v="3"/>
    <x v="0"/>
    <x v="0"/>
    <x v="1"/>
    <x v="34"/>
    <x v="34"/>
    <x v="1"/>
    <x v="1"/>
    <x v="6"/>
    <x v="18"/>
  </r>
  <r>
    <x v="35"/>
    <x v="34"/>
    <x v="35"/>
    <x v="35"/>
    <x v="0"/>
    <x v="0"/>
    <x v="0"/>
    <x v="0"/>
    <x v="0"/>
    <x v="0"/>
    <x v="0"/>
    <x v="35"/>
    <x v="35"/>
    <x v="0"/>
    <x v="0"/>
    <x v="1"/>
    <x v="20"/>
  </r>
  <r>
    <x v="36"/>
    <x v="35"/>
    <x v="13"/>
    <x v="36"/>
    <x v="0"/>
    <x v="0"/>
    <x v="0"/>
    <x v="0"/>
    <x v="0"/>
    <x v="0"/>
    <x v="0"/>
    <x v="36"/>
    <x v="36"/>
    <x v="1"/>
    <x v="0"/>
    <x v="1"/>
    <x v="4"/>
  </r>
  <r>
    <x v="37"/>
    <x v="36"/>
    <x v="36"/>
    <x v="37"/>
    <x v="0"/>
    <x v="0"/>
    <x v="0"/>
    <x v="0"/>
    <x v="0"/>
    <x v="0"/>
    <x v="0"/>
    <x v="37"/>
    <x v="37"/>
    <x v="1"/>
    <x v="0"/>
    <x v="6"/>
    <x v="18"/>
  </r>
  <r>
    <x v="38"/>
    <x v="37"/>
    <x v="37"/>
    <x v="38"/>
    <x v="0"/>
    <x v="0"/>
    <x v="0"/>
    <x v="0"/>
    <x v="0"/>
    <x v="0"/>
    <x v="0"/>
    <x v="38"/>
    <x v="38"/>
    <x v="1"/>
    <x v="0"/>
    <x v="1"/>
    <x v="4"/>
  </r>
  <r>
    <x v="39"/>
    <x v="38"/>
    <x v="38"/>
    <x v="39"/>
    <x v="0"/>
    <x v="0"/>
    <x v="1"/>
    <x v="3"/>
    <x v="0"/>
    <x v="0"/>
    <x v="2"/>
    <x v="39"/>
    <x v="39"/>
    <x v="1"/>
    <x v="0"/>
    <x v="0"/>
    <x v="0"/>
  </r>
  <r>
    <x v="40"/>
    <x v="39"/>
    <x v="39"/>
    <x v="40"/>
    <x v="0"/>
    <x v="1"/>
    <x v="0"/>
    <x v="3"/>
    <x v="0"/>
    <x v="0"/>
    <x v="2"/>
    <x v="40"/>
    <x v="40"/>
    <x v="1"/>
    <x v="2"/>
    <x v="7"/>
    <x v="0"/>
  </r>
  <r>
    <x v="41"/>
    <x v="40"/>
    <x v="40"/>
    <x v="41"/>
    <x v="1"/>
    <x v="0"/>
    <x v="0"/>
    <x v="0"/>
    <x v="0"/>
    <x v="0"/>
    <x v="0"/>
    <x v="41"/>
    <x v="41"/>
    <x v="1"/>
    <x v="0"/>
    <x v="1"/>
    <x v="21"/>
  </r>
  <r>
    <x v="42"/>
    <x v="22"/>
    <x v="9"/>
    <x v="42"/>
    <x v="0"/>
    <x v="0"/>
    <x v="0"/>
    <x v="0"/>
    <x v="0"/>
    <x v="0"/>
    <x v="0"/>
    <x v="42"/>
    <x v="42"/>
    <x v="1"/>
    <x v="0"/>
    <x v="1"/>
    <x v="12"/>
  </r>
  <r>
    <x v="43"/>
    <x v="41"/>
    <x v="41"/>
    <x v="43"/>
    <x v="0"/>
    <x v="0"/>
    <x v="0"/>
    <x v="0"/>
    <x v="0"/>
    <x v="0"/>
    <x v="0"/>
    <x v="43"/>
    <x v="43"/>
    <x v="1"/>
    <x v="0"/>
    <x v="1"/>
    <x v="0"/>
  </r>
  <r>
    <x v="44"/>
    <x v="42"/>
    <x v="42"/>
    <x v="44"/>
    <x v="1"/>
    <x v="0"/>
    <x v="0"/>
    <x v="3"/>
    <x v="0"/>
    <x v="0"/>
    <x v="0"/>
    <x v="44"/>
    <x v="44"/>
    <x v="1"/>
    <x v="1"/>
    <x v="0"/>
    <x v="11"/>
  </r>
  <r>
    <x v="45"/>
    <x v="43"/>
    <x v="43"/>
    <x v="45"/>
    <x v="1"/>
    <x v="0"/>
    <x v="0"/>
    <x v="3"/>
    <x v="0"/>
    <x v="0"/>
    <x v="2"/>
    <x v="45"/>
    <x v="45"/>
    <x v="1"/>
    <x v="1"/>
    <x v="6"/>
    <x v="6"/>
  </r>
  <r>
    <x v="46"/>
    <x v="44"/>
    <x v="44"/>
    <x v="46"/>
    <x v="1"/>
    <x v="0"/>
    <x v="0"/>
    <x v="1"/>
    <x v="0"/>
    <x v="0"/>
    <x v="2"/>
    <x v="46"/>
    <x v="46"/>
    <x v="0"/>
    <x v="1"/>
    <x v="6"/>
    <x v="22"/>
  </r>
  <r>
    <x v="47"/>
    <x v="45"/>
    <x v="45"/>
    <x v="47"/>
    <x v="0"/>
    <x v="0"/>
    <x v="0"/>
    <x v="0"/>
    <x v="0"/>
    <x v="0"/>
    <x v="2"/>
    <x v="47"/>
    <x v="47"/>
    <x v="1"/>
    <x v="1"/>
    <x v="8"/>
    <x v="6"/>
  </r>
  <r>
    <x v="48"/>
    <x v="46"/>
    <x v="46"/>
    <x v="48"/>
    <x v="1"/>
    <x v="0"/>
    <x v="0"/>
    <x v="1"/>
    <x v="0"/>
    <x v="0"/>
    <x v="2"/>
    <x v="48"/>
    <x v="48"/>
    <x v="1"/>
    <x v="2"/>
    <x v="9"/>
    <x v="11"/>
  </r>
  <r>
    <x v="49"/>
    <x v="47"/>
    <x v="47"/>
    <x v="49"/>
    <x v="1"/>
    <x v="0"/>
    <x v="0"/>
    <x v="1"/>
    <x v="0"/>
    <x v="0"/>
    <x v="2"/>
    <x v="49"/>
    <x v="49"/>
    <x v="1"/>
    <x v="2"/>
    <x v="6"/>
    <x v="23"/>
  </r>
  <r>
    <x v="50"/>
    <x v="48"/>
    <x v="48"/>
    <x v="50"/>
    <x v="1"/>
    <x v="0"/>
    <x v="0"/>
    <x v="3"/>
    <x v="0"/>
    <x v="0"/>
    <x v="0"/>
    <x v="50"/>
    <x v="50"/>
    <x v="1"/>
    <x v="1"/>
    <x v="6"/>
    <x v="11"/>
  </r>
  <r>
    <x v="51"/>
    <x v="49"/>
    <x v="49"/>
    <x v="51"/>
    <x v="0"/>
    <x v="0"/>
    <x v="0"/>
    <x v="0"/>
    <x v="0"/>
    <x v="0"/>
    <x v="0"/>
    <x v="51"/>
    <x v="51"/>
    <x v="1"/>
    <x v="1"/>
    <x v="10"/>
    <x v="3"/>
  </r>
  <r>
    <x v="52"/>
    <x v="11"/>
    <x v="50"/>
    <x v="52"/>
    <x v="1"/>
    <x v="0"/>
    <x v="1"/>
    <x v="3"/>
    <x v="0"/>
    <x v="0"/>
    <x v="2"/>
    <x v="52"/>
    <x v="52"/>
    <x v="1"/>
    <x v="2"/>
    <x v="2"/>
    <x v="24"/>
  </r>
  <r>
    <x v="53"/>
    <x v="50"/>
    <x v="51"/>
    <x v="53"/>
    <x v="0"/>
    <x v="0"/>
    <x v="0"/>
    <x v="0"/>
    <x v="0"/>
    <x v="0"/>
    <x v="0"/>
    <x v="53"/>
    <x v="53"/>
    <x v="1"/>
    <x v="2"/>
    <x v="3"/>
    <x v="15"/>
  </r>
  <r>
    <x v="54"/>
    <x v="51"/>
    <x v="52"/>
    <x v="54"/>
    <x v="0"/>
    <x v="0"/>
    <x v="0"/>
    <x v="0"/>
    <x v="0"/>
    <x v="0"/>
    <x v="0"/>
    <x v="54"/>
    <x v="54"/>
    <x v="1"/>
    <x v="2"/>
    <x v="1"/>
    <x v="25"/>
  </r>
  <r>
    <x v="55"/>
    <x v="52"/>
    <x v="53"/>
    <x v="55"/>
    <x v="1"/>
    <x v="0"/>
    <x v="0"/>
    <x v="3"/>
    <x v="0"/>
    <x v="0"/>
    <x v="0"/>
    <x v="55"/>
    <x v="55"/>
    <x v="1"/>
    <x v="0"/>
    <x v="6"/>
    <x v="11"/>
  </r>
  <r>
    <x v="56"/>
    <x v="53"/>
    <x v="54"/>
    <x v="56"/>
    <x v="0"/>
    <x v="0"/>
    <x v="0"/>
    <x v="1"/>
    <x v="0"/>
    <x v="0"/>
    <x v="1"/>
    <x v="56"/>
    <x v="56"/>
    <x v="1"/>
    <x v="1"/>
    <x v="6"/>
    <x v="11"/>
  </r>
  <r>
    <x v="57"/>
    <x v="54"/>
    <x v="55"/>
    <x v="57"/>
    <x v="0"/>
    <x v="0"/>
    <x v="0"/>
    <x v="0"/>
    <x v="0"/>
    <x v="0"/>
    <x v="0"/>
    <x v="57"/>
    <x v="57"/>
    <x v="0"/>
    <x v="1"/>
    <x v="6"/>
    <x v="26"/>
  </r>
  <r>
    <x v="58"/>
    <x v="55"/>
    <x v="56"/>
    <x v="58"/>
    <x v="0"/>
    <x v="0"/>
    <x v="0"/>
    <x v="0"/>
    <x v="0"/>
    <x v="0"/>
    <x v="1"/>
    <x v="58"/>
    <x v="58"/>
    <x v="1"/>
    <x v="0"/>
    <x v="0"/>
    <x v="7"/>
  </r>
  <r>
    <x v="59"/>
    <x v="56"/>
    <x v="57"/>
    <x v="59"/>
    <x v="0"/>
    <x v="0"/>
    <x v="0"/>
    <x v="0"/>
    <x v="0"/>
    <x v="0"/>
    <x v="0"/>
    <x v="59"/>
    <x v="59"/>
    <x v="1"/>
    <x v="2"/>
    <x v="4"/>
    <x v="5"/>
  </r>
  <r>
    <x v="60"/>
    <x v="57"/>
    <x v="9"/>
    <x v="60"/>
    <x v="0"/>
    <x v="0"/>
    <x v="1"/>
    <x v="3"/>
    <x v="0"/>
    <x v="0"/>
    <x v="1"/>
    <x v="60"/>
    <x v="60"/>
    <x v="1"/>
    <x v="1"/>
    <x v="5"/>
    <x v="2"/>
  </r>
  <r>
    <x v="61"/>
    <x v="58"/>
    <x v="58"/>
    <x v="61"/>
    <x v="1"/>
    <x v="0"/>
    <x v="0"/>
    <x v="0"/>
    <x v="0"/>
    <x v="0"/>
    <x v="0"/>
    <x v="61"/>
    <x v="61"/>
    <x v="1"/>
    <x v="0"/>
    <x v="0"/>
    <x v="27"/>
  </r>
  <r>
    <x v="62"/>
    <x v="59"/>
    <x v="59"/>
    <x v="62"/>
    <x v="0"/>
    <x v="0"/>
    <x v="0"/>
    <x v="0"/>
    <x v="0"/>
    <x v="0"/>
    <x v="0"/>
    <x v="62"/>
    <x v="62"/>
    <x v="1"/>
    <x v="1"/>
    <x v="5"/>
    <x v="5"/>
  </r>
  <r>
    <x v="63"/>
    <x v="11"/>
    <x v="60"/>
    <x v="13"/>
    <x v="1"/>
    <x v="0"/>
    <x v="0"/>
    <x v="0"/>
    <x v="0"/>
    <x v="0"/>
    <x v="0"/>
    <x v="63"/>
    <x v="63"/>
    <x v="1"/>
    <x v="0"/>
    <x v="0"/>
    <x v="28"/>
  </r>
  <r>
    <x v="64"/>
    <x v="60"/>
    <x v="61"/>
    <x v="63"/>
    <x v="1"/>
    <x v="0"/>
    <x v="0"/>
    <x v="3"/>
    <x v="0"/>
    <x v="0"/>
    <x v="0"/>
    <x v="64"/>
    <x v="64"/>
    <x v="1"/>
    <x v="0"/>
    <x v="1"/>
    <x v="29"/>
  </r>
  <r>
    <x v="65"/>
    <x v="61"/>
    <x v="62"/>
    <x v="64"/>
    <x v="0"/>
    <x v="0"/>
    <x v="0"/>
    <x v="1"/>
    <x v="0"/>
    <x v="0"/>
    <x v="0"/>
    <x v="65"/>
    <x v="65"/>
    <x v="1"/>
    <x v="0"/>
    <x v="2"/>
    <x v="25"/>
  </r>
  <r>
    <x v="66"/>
    <x v="62"/>
    <x v="63"/>
    <x v="65"/>
    <x v="0"/>
    <x v="0"/>
    <x v="1"/>
    <x v="3"/>
    <x v="0"/>
    <x v="0"/>
    <x v="1"/>
    <x v="66"/>
    <x v="66"/>
    <x v="1"/>
    <x v="0"/>
    <x v="1"/>
    <x v="18"/>
  </r>
  <r>
    <x v="67"/>
    <x v="63"/>
    <x v="64"/>
    <x v="66"/>
    <x v="1"/>
    <x v="0"/>
    <x v="1"/>
    <x v="3"/>
    <x v="0"/>
    <x v="0"/>
    <x v="2"/>
    <x v="67"/>
    <x v="67"/>
    <x v="1"/>
    <x v="0"/>
    <x v="6"/>
    <x v="8"/>
  </r>
  <r>
    <x v="68"/>
    <x v="64"/>
    <x v="4"/>
    <x v="67"/>
    <x v="1"/>
    <x v="0"/>
    <x v="0"/>
    <x v="0"/>
    <x v="0"/>
    <x v="0"/>
    <x v="2"/>
    <x v="68"/>
    <x v="68"/>
    <x v="0"/>
    <x v="0"/>
    <x v="6"/>
    <x v="8"/>
  </r>
  <r>
    <x v="69"/>
    <x v="65"/>
    <x v="65"/>
    <x v="68"/>
    <x v="0"/>
    <x v="0"/>
    <x v="0"/>
    <x v="0"/>
    <x v="0"/>
    <x v="0"/>
    <x v="0"/>
    <x v="69"/>
    <x v="69"/>
    <x v="1"/>
    <x v="1"/>
    <x v="1"/>
    <x v="11"/>
  </r>
  <r>
    <x v="70"/>
    <x v="66"/>
    <x v="66"/>
    <x v="69"/>
    <x v="0"/>
    <x v="0"/>
    <x v="0"/>
    <x v="3"/>
    <x v="0"/>
    <x v="0"/>
    <x v="2"/>
    <x v="70"/>
    <x v="70"/>
    <x v="1"/>
    <x v="1"/>
    <x v="6"/>
    <x v="8"/>
  </r>
  <r>
    <x v="71"/>
    <x v="67"/>
    <x v="67"/>
    <x v="70"/>
    <x v="0"/>
    <x v="0"/>
    <x v="0"/>
    <x v="1"/>
    <x v="0"/>
    <x v="0"/>
    <x v="2"/>
    <x v="71"/>
    <x v="71"/>
    <x v="1"/>
    <x v="2"/>
    <x v="1"/>
    <x v="7"/>
  </r>
  <r>
    <x v="72"/>
    <x v="68"/>
    <x v="68"/>
    <x v="21"/>
    <x v="1"/>
    <x v="0"/>
    <x v="0"/>
    <x v="1"/>
    <x v="0"/>
    <x v="0"/>
    <x v="1"/>
    <x v="72"/>
    <x v="72"/>
    <x v="1"/>
    <x v="2"/>
    <x v="1"/>
    <x v="11"/>
  </r>
  <r>
    <x v="73"/>
    <x v="69"/>
    <x v="69"/>
    <x v="71"/>
    <x v="0"/>
    <x v="0"/>
    <x v="0"/>
    <x v="0"/>
    <x v="0"/>
    <x v="0"/>
    <x v="0"/>
    <x v="73"/>
    <x v="73"/>
    <x v="1"/>
    <x v="0"/>
    <x v="0"/>
    <x v="8"/>
  </r>
  <r>
    <x v="74"/>
    <x v="70"/>
    <x v="70"/>
    <x v="72"/>
    <x v="1"/>
    <x v="0"/>
    <x v="0"/>
    <x v="3"/>
    <x v="0"/>
    <x v="0"/>
    <x v="0"/>
    <x v="74"/>
    <x v="74"/>
    <x v="1"/>
    <x v="0"/>
    <x v="0"/>
    <x v="4"/>
  </r>
  <r>
    <x v="75"/>
    <x v="71"/>
    <x v="71"/>
    <x v="73"/>
    <x v="1"/>
    <x v="0"/>
    <x v="0"/>
    <x v="3"/>
    <x v="0"/>
    <x v="0"/>
    <x v="0"/>
    <x v="75"/>
    <x v="75"/>
    <x v="1"/>
    <x v="0"/>
    <x v="6"/>
    <x v="8"/>
  </r>
  <r>
    <x v="76"/>
    <x v="72"/>
    <x v="72"/>
    <x v="74"/>
    <x v="1"/>
    <x v="0"/>
    <x v="0"/>
    <x v="0"/>
    <x v="0"/>
    <x v="0"/>
    <x v="1"/>
    <x v="76"/>
    <x v="76"/>
    <x v="1"/>
    <x v="2"/>
    <x v="7"/>
    <x v="4"/>
  </r>
  <r>
    <x v="77"/>
    <x v="73"/>
    <x v="73"/>
    <x v="75"/>
    <x v="0"/>
    <x v="0"/>
    <x v="0"/>
    <x v="0"/>
    <x v="0"/>
    <x v="0"/>
    <x v="0"/>
    <x v="77"/>
    <x v="77"/>
    <x v="1"/>
    <x v="1"/>
    <x v="0"/>
    <x v="12"/>
  </r>
  <r>
    <x v="78"/>
    <x v="74"/>
    <x v="74"/>
    <x v="76"/>
    <x v="1"/>
    <x v="0"/>
    <x v="0"/>
    <x v="0"/>
    <x v="0"/>
    <x v="0"/>
    <x v="0"/>
    <x v="78"/>
    <x v="78"/>
    <x v="1"/>
    <x v="0"/>
    <x v="6"/>
    <x v="12"/>
  </r>
  <r>
    <x v="79"/>
    <x v="75"/>
    <x v="75"/>
    <x v="77"/>
    <x v="0"/>
    <x v="0"/>
    <x v="0"/>
    <x v="0"/>
    <x v="0"/>
    <x v="0"/>
    <x v="0"/>
    <x v="79"/>
    <x v="79"/>
    <x v="0"/>
    <x v="0"/>
    <x v="6"/>
    <x v="1"/>
  </r>
  <r>
    <x v="80"/>
    <x v="76"/>
    <x v="76"/>
    <x v="78"/>
    <x v="1"/>
    <x v="0"/>
    <x v="0"/>
    <x v="3"/>
    <x v="0"/>
    <x v="0"/>
    <x v="2"/>
    <x v="80"/>
    <x v="80"/>
    <x v="1"/>
    <x v="2"/>
    <x v="1"/>
    <x v="2"/>
  </r>
  <r>
    <x v="81"/>
    <x v="77"/>
    <x v="77"/>
    <x v="45"/>
    <x v="0"/>
    <x v="0"/>
    <x v="0"/>
    <x v="0"/>
    <x v="0"/>
    <x v="0"/>
    <x v="2"/>
    <x v="81"/>
    <x v="81"/>
    <x v="1"/>
    <x v="2"/>
    <x v="1"/>
    <x v="7"/>
  </r>
  <r>
    <x v="82"/>
    <x v="78"/>
    <x v="78"/>
    <x v="79"/>
    <x v="1"/>
    <x v="0"/>
    <x v="0"/>
    <x v="3"/>
    <x v="0"/>
    <x v="0"/>
    <x v="2"/>
    <x v="82"/>
    <x v="82"/>
    <x v="1"/>
    <x v="0"/>
    <x v="4"/>
    <x v="1"/>
  </r>
  <r>
    <x v="83"/>
    <x v="79"/>
    <x v="79"/>
    <x v="80"/>
    <x v="1"/>
    <x v="0"/>
    <x v="1"/>
    <x v="3"/>
    <x v="0"/>
    <x v="0"/>
    <x v="2"/>
    <x v="83"/>
    <x v="83"/>
    <x v="1"/>
    <x v="2"/>
    <x v="1"/>
    <x v="30"/>
  </r>
  <r>
    <x v="84"/>
    <x v="80"/>
    <x v="80"/>
    <x v="81"/>
    <x v="0"/>
    <x v="0"/>
    <x v="0"/>
    <x v="1"/>
    <x v="0"/>
    <x v="0"/>
    <x v="2"/>
    <x v="84"/>
    <x v="84"/>
    <x v="1"/>
    <x v="2"/>
    <x v="1"/>
    <x v="4"/>
  </r>
  <r>
    <x v="85"/>
    <x v="81"/>
    <x v="81"/>
    <x v="82"/>
    <x v="0"/>
    <x v="0"/>
    <x v="0"/>
    <x v="1"/>
    <x v="0"/>
    <x v="0"/>
    <x v="2"/>
    <x v="85"/>
    <x v="85"/>
    <x v="1"/>
    <x v="2"/>
    <x v="0"/>
    <x v="28"/>
  </r>
  <r>
    <x v="86"/>
    <x v="82"/>
    <x v="37"/>
    <x v="83"/>
    <x v="0"/>
    <x v="0"/>
    <x v="1"/>
    <x v="3"/>
    <x v="0"/>
    <x v="0"/>
    <x v="2"/>
    <x v="86"/>
    <x v="86"/>
    <x v="1"/>
    <x v="1"/>
    <x v="5"/>
    <x v="5"/>
  </r>
  <r>
    <x v="87"/>
    <x v="83"/>
    <x v="82"/>
    <x v="84"/>
    <x v="0"/>
    <x v="0"/>
    <x v="0"/>
    <x v="0"/>
    <x v="0"/>
    <x v="0"/>
    <x v="0"/>
    <x v="87"/>
    <x v="87"/>
    <x v="1"/>
    <x v="2"/>
    <x v="1"/>
    <x v="28"/>
  </r>
  <r>
    <x v="88"/>
    <x v="84"/>
    <x v="83"/>
    <x v="85"/>
    <x v="1"/>
    <x v="0"/>
    <x v="1"/>
    <x v="3"/>
    <x v="0"/>
    <x v="0"/>
    <x v="1"/>
    <x v="88"/>
    <x v="88"/>
    <x v="1"/>
    <x v="2"/>
    <x v="6"/>
    <x v="0"/>
  </r>
  <r>
    <x v="89"/>
    <x v="85"/>
    <x v="84"/>
    <x v="86"/>
    <x v="0"/>
    <x v="0"/>
    <x v="1"/>
    <x v="3"/>
    <x v="0"/>
    <x v="0"/>
    <x v="2"/>
    <x v="89"/>
    <x v="89"/>
    <x v="1"/>
    <x v="0"/>
    <x v="6"/>
    <x v="0"/>
  </r>
  <r>
    <x v="90"/>
    <x v="86"/>
    <x v="85"/>
    <x v="87"/>
    <x v="0"/>
    <x v="0"/>
    <x v="0"/>
    <x v="3"/>
    <x v="0"/>
    <x v="0"/>
    <x v="1"/>
    <x v="90"/>
    <x v="90"/>
    <x v="0"/>
    <x v="2"/>
    <x v="1"/>
    <x v="31"/>
  </r>
  <r>
    <x v="91"/>
    <x v="87"/>
    <x v="86"/>
    <x v="88"/>
    <x v="0"/>
    <x v="0"/>
    <x v="0"/>
    <x v="0"/>
    <x v="0"/>
    <x v="0"/>
    <x v="2"/>
    <x v="91"/>
    <x v="91"/>
    <x v="1"/>
    <x v="2"/>
    <x v="3"/>
    <x v="0"/>
  </r>
  <r>
    <x v="92"/>
    <x v="88"/>
    <x v="87"/>
    <x v="89"/>
    <x v="0"/>
    <x v="0"/>
    <x v="0"/>
    <x v="1"/>
    <x v="0"/>
    <x v="0"/>
    <x v="2"/>
    <x v="92"/>
    <x v="92"/>
    <x v="1"/>
    <x v="2"/>
    <x v="11"/>
    <x v="0"/>
  </r>
  <r>
    <x v="93"/>
    <x v="11"/>
    <x v="88"/>
    <x v="90"/>
    <x v="1"/>
    <x v="0"/>
    <x v="0"/>
    <x v="0"/>
    <x v="0"/>
    <x v="0"/>
    <x v="2"/>
    <x v="93"/>
    <x v="93"/>
    <x v="1"/>
    <x v="1"/>
    <x v="4"/>
    <x v="20"/>
  </r>
  <r>
    <x v="94"/>
    <x v="28"/>
    <x v="89"/>
    <x v="8"/>
    <x v="1"/>
    <x v="0"/>
    <x v="0"/>
    <x v="1"/>
    <x v="0"/>
    <x v="0"/>
    <x v="0"/>
    <x v="94"/>
    <x v="94"/>
    <x v="1"/>
    <x v="1"/>
    <x v="4"/>
    <x v="19"/>
  </r>
  <r>
    <x v="95"/>
    <x v="89"/>
    <x v="90"/>
    <x v="91"/>
    <x v="1"/>
    <x v="0"/>
    <x v="0"/>
    <x v="3"/>
    <x v="0"/>
    <x v="0"/>
    <x v="0"/>
    <x v="95"/>
    <x v="95"/>
    <x v="1"/>
    <x v="2"/>
    <x v="5"/>
    <x v="9"/>
  </r>
  <r>
    <x v="96"/>
    <x v="90"/>
    <x v="66"/>
    <x v="92"/>
    <x v="1"/>
    <x v="0"/>
    <x v="0"/>
    <x v="0"/>
    <x v="0"/>
    <x v="0"/>
    <x v="2"/>
    <x v="96"/>
    <x v="96"/>
    <x v="1"/>
    <x v="2"/>
    <x v="12"/>
    <x v="15"/>
  </r>
  <r>
    <x v="97"/>
    <x v="91"/>
    <x v="91"/>
    <x v="93"/>
    <x v="1"/>
    <x v="0"/>
    <x v="0"/>
    <x v="1"/>
    <x v="0"/>
    <x v="0"/>
    <x v="2"/>
    <x v="97"/>
    <x v="97"/>
    <x v="1"/>
    <x v="1"/>
    <x v="13"/>
    <x v="4"/>
  </r>
  <r>
    <x v="98"/>
    <x v="92"/>
    <x v="92"/>
    <x v="94"/>
    <x v="0"/>
    <x v="0"/>
    <x v="0"/>
    <x v="0"/>
    <x v="0"/>
    <x v="0"/>
    <x v="0"/>
    <x v="98"/>
    <x v="98"/>
    <x v="1"/>
    <x v="0"/>
    <x v="0"/>
    <x v="19"/>
  </r>
  <r>
    <x v="99"/>
    <x v="62"/>
    <x v="93"/>
    <x v="95"/>
    <x v="0"/>
    <x v="0"/>
    <x v="0"/>
    <x v="0"/>
    <x v="0"/>
    <x v="0"/>
    <x v="2"/>
    <x v="99"/>
    <x v="99"/>
    <x v="1"/>
    <x v="0"/>
    <x v="7"/>
    <x v="19"/>
  </r>
  <r>
    <x v="100"/>
    <x v="93"/>
    <x v="94"/>
    <x v="96"/>
    <x v="1"/>
    <x v="0"/>
    <x v="0"/>
    <x v="0"/>
    <x v="0"/>
    <x v="0"/>
    <x v="0"/>
    <x v="100"/>
    <x v="100"/>
    <x v="1"/>
    <x v="2"/>
    <x v="4"/>
    <x v="12"/>
  </r>
  <r>
    <x v="101"/>
    <x v="94"/>
    <x v="95"/>
    <x v="97"/>
    <x v="1"/>
    <x v="0"/>
    <x v="0"/>
    <x v="0"/>
    <x v="0"/>
    <x v="0"/>
    <x v="0"/>
    <x v="101"/>
    <x v="101"/>
    <x v="2"/>
    <x v="0"/>
    <x v="1"/>
    <x v="30"/>
  </r>
  <r>
    <x v="102"/>
    <x v="95"/>
    <x v="96"/>
    <x v="98"/>
    <x v="0"/>
    <x v="0"/>
    <x v="1"/>
    <x v="3"/>
    <x v="0"/>
    <x v="0"/>
    <x v="2"/>
    <x v="102"/>
    <x v="102"/>
    <x v="1"/>
    <x v="2"/>
    <x v="1"/>
    <x v="4"/>
  </r>
  <r>
    <x v="103"/>
    <x v="96"/>
    <x v="97"/>
    <x v="46"/>
    <x v="1"/>
    <x v="0"/>
    <x v="0"/>
    <x v="0"/>
    <x v="0"/>
    <x v="0"/>
    <x v="2"/>
    <x v="103"/>
    <x v="103"/>
    <x v="1"/>
    <x v="2"/>
    <x v="1"/>
    <x v="15"/>
  </r>
  <r>
    <x v="104"/>
    <x v="97"/>
    <x v="98"/>
    <x v="99"/>
    <x v="1"/>
    <x v="0"/>
    <x v="1"/>
    <x v="3"/>
    <x v="0"/>
    <x v="0"/>
    <x v="1"/>
    <x v="104"/>
    <x v="104"/>
    <x v="1"/>
    <x v="1"/>
    <x v="5"/>
    <x v="19"/>
  </r>
  <r>
    <x v="105"/>
    <x v="98"/>
    <x v="99"/>
    <x v="100"/>
    <x v="1"/>
    <x v="0"/>
    <x v="0"/>
    <x v="1"/>
    <x v="0"/>
    <x v="0"/>
    <x v="1"/>
    <x v="105"/>
    <x v="105"/>
    <x v="1"/>
    <x v="2"/>
    <x v="0"/>
    <x v="0"/>
  </r>
  <r>
    <x v="106"/>
    <x v="99"/>
    <x v="100"/>
    <x v="101"/>
    <x v="0"/>
    <x v="0"/>
    <x v="0"/>
    <x v="0"/>
    <x v="0"/>
    <x v="0"/>
    <x v="0"/>
    <x v="106"/>
    <x v="106"/>
    <x v="1"/>
    <x v="2"/>
    <x v="5"/>
    <x v="31"/>
  </r>
  <r>
    <x v="107"/>
    <x v="100"/>
    <x v="101"/>
    <x v="102"/>
    <x v="0"/>
    <x v="0"/>
    <x v="0"/>
    <x v="0"/>
    <x v="0"/>
    <x v="0"/>
    <x v="2"/>
    <x v="107"/>
    <x v="107"/>
    <x v="1"/>
    <x v="0"/>
    <x v="6"/>
    <x v="6"/>
  </r>
  <r>
    <x v="108"/>
    <x v="101"/>
    <x v="50"/>
    <x v="103"/>
    <x v="0"/>
    <x v="0"/>
    <x v="0"/>
    <x v="3"/>
    <x v="0"/>
    <x v="0"/>
    <x v="2"/>
    <x v="108"/>
    <x v="108"/>
    <x v="1"/>
    <x v="2"/>
    <x v="2"/>
    <x v="17"/>
  </r>
  <r>
    <x v="109"/>
    <x v="88"/>
    <x v="102"/>
    <x v="104"/>
    <x v="1"/>
    <x v="0"/>
    <x v="0"/>
    <x v="3"/>
    <x v="0"/>
    <x v="0"/>
    <x v="0"/>
    <x v="109"/>
    <x v="109"/>
    <x v="1"/>
    <x v="1"/>
    <x v="1"/>
    <x v="17"/>
  </r>
  <r>
    <x v="110"/>
    <x v="102"/>
    <x v="103"/>
    <x v="105"/>
    <x v="1"/>
    <x v="0"/>
    <x v="0"/>
    <x v="0"/>
    <x v="0"/>
    <x v="0"/>
    <x v="1"/>
    <x v="110"/>
    <x v="110"/>
    <x v="1"/>
    <x v="0"/>
    <x v="1"/>
    <x v="27"/>
  </r>
  <r>
    <x v="111"/>
    <x v="103"/>
    <x v="104"/>
    <x v="106"/>
    <x v="1"/>
    <x v="0"/>
    <x v="1"/>
    <x v="3"/>
    <x v="0"/>
    <x v="0"/>
    <x v="1"/>
    <x v="111"/>
    <x v="111"/>
    <x v="1"/>
    <x v="2"/>
    <x v="0"/>
    <x v="32"/>
  </r>
  <r>
    <x v="112"/>
    <x v="104"/>
    <x v="105"/>
    <x v="18"/>
    <x v="1"/>
    <x v="0"/>
    <x v="0"/>
    <x v="0"/>
    <x v="0"/>
    <x v="0"/>
    <x v="2"/>
    <x v="112"/>
    <x v="112"/>
    <x v="2"/>
    <x v="2"/>
    <x v="6"/>
    <x v="33"/>
  </r>
  <r>
    <x v="113"/>
    <x v="105"/>
    <x v="106"/>
    <x v="107"/>
    <x v="0"/>
    <x v="0"/>
    <x v="0"/>
    <x v="3"/>
    <x v="0"/>
    <x v="0"/>
    <x v="2"/>
    <x v="113"/>
    <x v="113"/>
    <x v="2"/>
    <x v="1"/>
    <x v="6"/>
    <x v="34"/>
  </r>
  <r>
    <x v="114"/>
    <x v="106"/>
    <x v="107"/>
    <x v="108"/>
    <x v="0"/>
    <x v="0"/>
    <x v="0"/>
    <x v="1"/>
    <x v="0"/>
    <x v="0"/>
    <x v="0"/>
    <x v="114"/>
    <x v="114"/>
    <x v="1"/>
    <x v="2"/>
    <x v="5"/>
    <x v="35"/>
  </r>
  <r>
    <x v="115"/>
    <x v="107"/>
    <x v="88"/>
    <x v="109"/>
    <x v="0"/>
    <x v="0"/>
    <x v="0"/>
    <x v="0"/>
    <x v="0"/>
    <x v="0"/>
    <x v="1"/>
    <x v="115"/>
    <x v="115"/>
    <x v="1"/>
    <x v="2"/>
    <x v="7"/>
    <x v="6"/>
  </r>
  <r>
    <x v="116"/>
    <x v="108"/>
    <x v="108"/>
    <x v="60"/>
    <x v="0"/>
    <x v="0"/>
    <x v="1"/>
    <x v="3"/>
    <x v="0"/>
    <x v="0"/>
    <x v="1"/>
    <x v="116"/>
    <x v="116"/>
    <x v="1"/>
    <x v="0"/>
    <x v="1"/>
    <x v="19"/>
  </r>
  <r>
    <x v="117"/>
    <x v="19"/>
    <x v="109"/>
    <x v="110"/>
    <x v="0"/>
    <x v="0"/>
    <x v="0"/>
    <x v="0"/>
    <x v="0"/>
    <x v="0"/>
    <x v="0"/>
    <x v="117"/>
    <x v="117"/>
    <x v="1"/>
    <x v="1"/>
    <x v="1"/>
    <x v="19"/>
  </r>
  <r>
    <x v="118"/>
    <x v="109"/>
    <x v="110"/>
    <x v="111"/>
    <x v="0"/>
    <x v="0"/>
    <x v="0"/>
    <x v="0"/>
    <x v="0"/>
    <x v="0"/>
    <x v="2"/>
    <x v="118"/>
    <x v="118"/>
    <x v="1"/>
    <x v="1"/>
    <x v="6"/>
    <x v="34"/>
  </r>
  <r>
    <x v="119"/>
    <x v="110"/>
    <x v="11"/>
    <x v="112"/>
    <x v="1"/>
    <x v="0"/>
    <x v="0"/>
    <x v="3"/>
    <x v="0"/>
    <x v="0"/>
    <x v="2"/>
    <x v="119"/>
    <x v="119"/>
    <x v="1"/>
    <x v="2"/>
    <x v="1"/>
    <x v="0"/>
  </r>
  <r>
    <x v="120"/>
    <x v="111"/>
    <x v="111"/>
    <x v="113"/>
    <x v="1"/>
    <x v="0"/>
    <x v="0"/>
    <x v="0"/>
    <x v="0"/>
    <x v="0"/>
    <x v="0"/>
    <x v="120"/>
    <x v="120"/>
    <x v="1"/>
    <x v="0"/>
    <x v="0"/>
    <x v="11"/>
  </r>
  <r>
    <x v="121"/>
    <x v="112"/>
    <x v="32"/>
    <x v="114"/>
    <x v="0"/>
    <x v="0"/>
    <x v="0"/>
    <x v="0"/>
    <x v="0"/>
    <x v="0"/>
    <x v="0"/>
    <x v="121"/>
    <x v="121"/>
    <x v="1"/>
    <x v="1"/>
    <x v="6"/>
    <x v="11"/>
  </r>
  <r>
    <x v="122"/>
    <x v="113"/>
    <x v="112"/>
    <x v="115"/>
    <x v="1"/>
    <x v="0"/>
    <x v="0"/>
    <x v="1"/>
    <x v="0"/>
    <x v="0"/>
    <x v="2"/>
    <x v="122"/>
    <x v="122"/>
    <x v="1"/>
    <x v="2"/>
    <x v="7"/>
    <x v="6"/>
  </r>
  <r>
    <x v="123"/>
    <x v="114"/>
    <x v="113"/>
    <x v="116"/>
    <x v="0"/>
    <x v="0"/>
    <x v="0"/>
    <x v="0"/>
    <x v="0"/>
    <x v="0"/>
    <x v="0"/>
    <x v="123"/>
    <x v="123"/>
    <x v="1"/>
    <x v="1"/>
    <x v="2"/>
    <x v="22"/>
  </r>
  <r>
    <x v="124"/>
    <x v="115"/>
    <x v="114"/>
    <x v="117"/>
    <x v="0"/>
    <x v="0"/>
    <x v="0"/>
    <x v="0"/>
    <x v="0"/>
    <x v="0"/>
    <x v="2"/>
    <x v="124"/>
    <x v="124"/>
    <x v="0"/>
    <x v="1"/>
    <x v="0"/>
    <x v="22"/>
  </r>
  <r>
    <x v="125"/>
    <x v="116"/>
    <x v="115"/>
    <x v="109"/>
    <x v="0"/>
    <x v="0"/>
    <x v="0"/>
    <x v="3"/>
    <x v="0"/>
    <x v="0"/>
    <x v="1"/>
    <x v="125"/>
    <x v="125"/>
    <x v="1"/>
    <x v="0"/>
    <x v="4"/>
    <x v="7"/>
  </r>
  <r>
    <x v="126"/>
    <x v="117"/>
    <x v="116"/>
    <x v="118"/>
    <x v="0"/>
    <x v="0"/>
    <x v="0"/>
    <x v="0"/>
    <x v="0"/>
    <x v="0"/>
    <x v="0"/>
    <x v="126"/>
    <x v="126"/>
    <x v="1"/>
    <x v="1"/>
    <x v="1"/>
    <x v="19"/>
  </r>
  <r>
    <x v="127"/>
    <x v="118"/>
    <x v="101"/>
    <x v="18"/>
    <x v="0"/>
    <x v="0"/>
    <x v="0"/>
    <x v="0"/>
    <x v="0"/>
    <x v="0"/>
    <x v="2"/>
    <x v="127"/>
    <x v="127"/>
    <x v="1"/>
    <x v="2"/>
    <x v="4"/>
    <x v="10"/>
  </r>
  <r>
    <x v="128"/>
    <x v="119"/>
    <x v="54"/>
    <x v="119"/>
    <x v="1"/>
    <x v="0"/>
    <x v="0"/>
    <x v="0"/>
    <x v="0"/>
    <x v="0"/>
    <x v="1"/>
    <x v="128"/>
    <x v="128"/>
    <x v="1"/>
    <x v="2"/>
    <x v="3"/>
    <x v="15"/>
  </r>
  <r>
    <x v="129"/>
    <x v="120"/>
    <x v="117"/>
    <x v="8"/>
    <x v="0"/>
    <x v="0"/>
    <x v="0"/>
    <x v="0"/>
    <x v="0"/>
    <x v="0"/>
    <x v="0"/>
    <x v="129"/>
    <x v="129"/>
    <x v="1"/>
    <x v="1"/>
    <x v="1"/>
    <x v="36"/>
  </r>
  <r>
    <x v="130"/>
    <x v="121"/>
    <x v="118"/>
    <x v="1"/>
    <x v="0"/>
    <x v="0"/>
    <x v="0"/>
    <x v="0"/>
    <x v="0"/>
    <x v="0"/>
    <x v="1"/>
    <x v="130"/>
    <x v="130"/>
    <x v="1"/>
    <x v="0"/>
    <x v="6"/>
    <x v="7"/>
  </r>
  <r>
    <x v="131"/>
    <x v="122"/>
    <x v="119"/>
    <x v="24"/>
    <x v="1"/>
    <x v="0"/>
    <x v="0"/>
    <x v="0"/>
    <x v="0"/>
    <x v="0"/>
    <x v="2"/>
    <x v="131"/>
    <x v="131"/>
    <x v="1"/>
    <x v="0"/>
    <x v="1"/>
    <x v="34"/>
  </r>
  <r>
    <x v="132"/>
    <x v="123"/>
    <x v="120"/>
    <x v="120"/>
    <x v="0"/>
    <x v="0"/>
    <x v="0"/>
    <x v="3"/>
    <x v="0"/>
    <x v="0"/>
    <x v="2"/>
    <x v="132"/>
    <x v="132"/>
    <x v="1"/>
    <x v="2"/>
    <x v="0"/>
    <x v="7"/>
  </r>
  <r>
    <x v="133"/>
    <x v="124"/>
    <x v="121"/>
    <x v="121"/>
    <x v="1"/>
    <x v="0"/>
    <x v="0"/>
    <x v="0"/>
    <x v="0"/>
    <x v="0"/>
    <x v="0"/>
    <x v="81"/>
    <x v="133"/>
    <x v="1"/>
    <x v="2"/>
    <x v="7"/>
    <x v="7"/>
  </r>
  <r>
    <x v="134"/>
    <x v="125"/>
    <x v="66"/>
    <x v="78"/>
    <x v="1"/>
    <x v="0"/>
    <x v="0"/>
    <x v="3"/>
    <x v="0"/>
    <x v="0"/>
    <x v="2"/>
    <x v="133"/>
    <x v="134"/>
    <x v="1"/>
    <x v="1"/>
    <x v="6"/>
    <x v="5"/>
  </r>
  <r>
    <x v="135"/>
    <x v="126"/>
    <x v="122"/>
    <x v="69"/>
    <x v="0"/>
    <x v="0"/>
    <x v="1"/>
    <x v="3"/>
    <x v="0"/>
    <x v="0"/>
    <x v="2"/>
    <x v="134"/>
    <x v="135"/>
    <x v="2"/>
    <x v="1"/>
    <x v="6"/>
    <x v="31"/>
  </r>
  <r>
    <x v="136"/>
    <x v="127"/>
    <x v="123"/>
    <x v="122"/>
    <x v="0"/>
    <x v="1"/>
    <x v="0"/>
    <x v="3"/>
    <x v="0"/>
    <x v="0"/>
    <x v="2"/>
    <x v="135"/>
    <x v="136"/>
    <x v="1"/>
    <x v="0"/>
    <x v="6"/>
    <x v="4"/>
  </r>
  <r>
    <x v="137"/>
    <x v="128"/>
    <x v="124"/>
    <x v="123"/>
    <x v="0"/>
    <x v="0"/>
    <x v="0"/>
    <x v="0"/>
    <x v="0"/>
    <x v="0"/>
    <x v="1"/>
    <x v="136"/>
    <x v="137"/>
    <x v="1"/>
    <x v="2"/>
    <x v="11"/>
    <x v="4"/>
  </r>
  <r>
    <x v="138"/>
    <x v="129"/>
    <x v="125"/>
    <x v="124"/>
    <x v="1"/>
    <x v="0"/>
    <x v="0"/>
    <x v="0"/>
    <x v="0"/>
    <x v="0"/>
    <x v="2"/>
    <x v="137"/>
    <x v="138"/>
    <x v="1"/>
    <x v="1"/>
    <x v="6"/>
    <x v="4"/>
  </r>
  <r>
    <x v="139"/>
    <x v="130"/>
    <x v="20"/>
    <x v="125"/>
    <x v="0"/>
    <x v="0"/>
    <x v="0"/>
    <x v="0"/>
    <x v="0"/>
    <x v="0"/>
    <x v="2"/>
    <x v="22"/>
    <x v="139"/>
    <x v="1"/>
    <x v="1"/>
    <x v="7"/>
    <x v="15"/>
  </r>
  <r>
    <x v="140"/>
    <x v="131"/>
    <x v="40"/>
    <x v="126"/>
    <x v="1"/>
    <x v="0"/>
    <x v="0"/>
    <x v="3"/>
    <x v="0"/>
    <x v="0"/>
    <x v="0"/>
    <x v="138"/>
    <x v="140"/>
    <x v="1"/>
    <x v="2"/>
    <x v="5"/>
    <x v="20"/>
  </r>
  <r>
    <x v="141"/>
    <x v="132"/>
    <x v="126"/>
    <x v="127"/>
    <x v="0"/>
    <x v="0"/>
    <x v="0"/>
    <x v="0"/>
    <x v="0"/>
    <x v="0"/>
    <x v="2"/>
    <x v="139"/>
    <x v="141"/>
    <x v="1"/>
    <x v="0"/>
    <x v="2"/>
    <x v="35"/>
  </r>
  <r>
    <x v="142"/>
    <x v="133"/>
    <x v="106"/>
    <x v="128"/>
    <x v="0"/>
    <x v="0"/>
    <x v="0"/>
    <x v="0"/>
    <x v="0"/>
    <x v="0"/>
    <x v="1"/>
    <x v="140"/>
    <x v="142"/>
    <x v="2"/>
    <x v="0"/>
    <x v="1"/>
    <x v="6"/>
  </r>
  <r>
    <x v="143"/>
    <x v="134"/>
    <x v="127"/>
    <x v="129"/>
    <x v="1"/>
    <x v="0"/>
    <x v="0"/>
    <x v="3"/>
    <x v="0"/>
    <x v="0"/>
    <x v="0"/>
    <x v="141"/>
    <x v="143"/>
    <x v="2"/>
    <x v="1"/>
    <x v="9"/>
    <x v="12"/>
  </r>
  <r>
    <x v="144"/>
    <x v="135"/>
    <x v="128"/>
    <x v="130"/>
    <x v="0"/>
    <x v="0"/>
    <x v="0"/>
    <x v="0"/>
    <x v="0"/>
    <x v="0"/>
    <x v="0"/>
    <x v="142"/>
    <x v="144"/>
    <x v="2"/>
    <x v="0"/>
    <x v="14"/>
    <x v="12"/>
  </r>
  <r>
    <x v="145"/>
    <x v="136"/>
    <x v="129"/>
    <x v="131"/>
    <x v="1"/>
    <x v="0"/>
    <x v="0"/>
    <x v="1"/>
    <x v="0"/>
    <x v="0"/>
    <x v="0"/>
    <x v="143"/>
    <x v="145"/>
    <x v="1"/>
    <x v="0"/>
    <x v="0"/>
    <x v="28"/>
  </r>
  <r>
    <x v="146"/>
    <x v="137"/>
    <x v="130"/>
    <x v="132"/>
    <x v="0"/>
    <x v="0"/>
    <x v="0"/>
    <x v="0"/>
    <x v="0"/>
    <x v="0"/>
    <x v="0"/>
    <x v="144"/>
    <x v="146"/>
    <x v="2"/>
    <x v="2"/>
    <x v="6"/>
    <x v="22"/>
  </r>
  <r>
    <x v="147"/>
    <x v="138"/>
    <x v="131"/>
    <x v="133"/>
    <x v="0"/>
    <x v="0"/>
    <x v="0"/>
    <x v="0"/>
    <x v="0"/>
    <x v="0"/>
    <x v="2"/>
    <x v="145"/>
    <x v="147"/>
    <x v="2"/>
    <x v="1"/>
    <x v="1"/>
    <x v="26"/>
  </r>
  <r>
    <x v="148"/>
    <x v="139"/>
    <x v="94"/>
    <x v="40"/>
    <x v="0"/>
    <x v="0"/>
    <x v="0"/>
    <x v="0"/>
    <x v="0"/>
    <x v="0"/>
    <x v="2"/>
    <x v="146"/>
    <x v="148"/>
    <x v="2"/>
    <x v="0"/>
    <x v="4"/>
    <x v="22"/>
  </r>
  <r>
    <x v="149"/>
    <x v="140"/>
    <x v="132"/>
    <x v="134"/>
    <x v="0"/>
    <x v="0"/>
    <x v="0"/>
    <x v="0"/>
    <x v="0"/>
    <x v="1"/>
    <x v="2"/>
    <x v="147"/>
    <x v="149"/>
    <x v="2"/>
    <x v="0"/>
    <x v="1"/>
    <x v="7"/>
  </r>
  <r>
    <x v="150"/>
    <x v="141"/>
    <x v="133"/>
    <x v="135"/>
    <x v="1"/>
    <x v="0"/>
    <x v="0"/>
    <x v="3"/>
    <x v="0"/>
    <x v="0"/>
    <x v="2"/>
    <x v="148"/>
    <x v="150"/>
    <x v="1"/>
    <x v="1"/>
    <x v="0"/>
    <x v="27"/>
  </r>
  <r>
    <x v="151"/>
    <x v="137"/>
    <x v="134"/>
    <x v="120"/>
    <x v="0"/>
    <x v="0"/>
    <x v="0"/>
    <x v="0"/>
    <x v="0"/>
    <x v="0"/>
    <x v="2"/>
    <x v="149"/>
    <x v="151"/>
    <x v="2"/>
    <x v="0"/>
    <x v="1"/>
    <x v="16"/>
  </r>
  <r>
    <x v="152"/>
    <x v="142"/>
    <x v="135"/>
    <x v="60"/>
    <x v="0"/>
    <x v="0"/>
    <x v="0"/>
    <x v="1"/>
    <x v="0"/>
    <x v="0"/>
    <x v="1"/>
    <x v="150"/>
    <x v="152"/>
    <x v="1"/>
    <x v="0"/>
    <x v="0"/>
    <x v="8"/>
  </r>
  <r>
    <x v="153"/>
    <x v="143"/>
    <x v="136"/>
    <x v="136"/>
    <x v="0"/>
    <x v="0"/>
    <x v="0"/>
    <x v="3"/>
    <x v="0"/>
    <x v="0"/>
    <x v="1"/>
    <x v="151"/>
    <x v="153"/>
    <x v="2"/>
    <x v="0"/>
    <x v="6"/>
    <x v="12"/>
  </r>
  <r>
    <x v="154"/>
    <x v="144"/>
    <x v="137"/>
    <x v="67"/>
    <x v="0"/>
    <x v="0"/>
    <x v="1"/>
    <x v="3"/>
    <x v="0"/>
    <x v="1"/>
    <x v="2"/>
    <x v="152"/>
    <x v="154"/>
    <x v="2"/>
    <x v="2"/>
    <x v="0"/>
    <x v="12"/>
  </r>
  <r>
    <x v="155"/>
    <x v="145"/>
    <x v="138"/>
    <x v="70"/>
    <x v="1"/>
    <x v="0"/>
    <x v="1"/>
    <x v="3"/>
    <x v="0"/>
    <x v="0"/>
    <x v="2"/>
    <x v="153"/>
    <x v="155"/>
    <x v="2"/>
    <x v="0"/>
    <x v="7"/>
    <x v="12"/>
  </r>
  <r>
    <x v="156"/>
    <x v="62"/>
    <x v="139"/>
    <x v="137"/>
    <x v="1"/>
    <x v="0"/>
    <x v="0"/>
    <x v="3"/>
    <x v="0"/>
    <x v="0"/>
    <x v="0"/>
    <x v="154"/>
    <x v="156"/>
    <x v="2"/>
    <x v="1"/>
    <x v="6"/>
    <x v="12"/>
  </r>
  <r>
    <x v="157"/>
    <x v="146"/>
    <x v="140"/>
    <x v="138"/>
    <x v="1"/>
    <x v="0"/>
    <x v="0"/>
    <x v="0"/>
    <x v="0"/>
    <x v="0"/>
    <x v="2"/>
    <x v="155"/>
    <x v="157"/>
    <x v="0"/>
    <x v="2"/>
    <x v="15"/>
    <x v="30"/>
  </r>
  <r>
    <x v="158"/>
    <x v="147"/>
    <x v="141"/>
    <x v="89"/>
    <x v="1"/>
    <x v="0"/>
    <x v="0"/>
    <x v="3"/>
    <x v="0"/>
    <x v="0"/>
    <x v="2"/>
    <x v="156"/>
    <x v="158"/>
    <x v="2"/>
    <x v="1"/>
    <x v="8"/>
    <x v="37"/>
  </r>
  <r>
    <x v="159"/>
    <x v="148"/>
    <x v="142"/>
    <x v="116"/>
    <x v="1"/>
    <x v="0"/>
    <x v="0"/>
    <x v="1"/>
    <x v="0"/>
    <x v="0"/>
    <x v="0"/>
    <x v="157"/>
    <x v="159"/>
    <x v="1"/>
    <x v="0"/>
    <x v="1"/>
    <x v="4"/>
  </r>
  <r>
    <x v="160"/>
    <x v="149"/>
    <x v="143"/>
    <x v="139"/>
    <x v="0"/>
    <x v="0"/>
    <x v="0"/>
    <x v="0"/>
    <x v="0"/>
    <x v="0"/>
    <x v="2"/>
    <x v="19"/>
    <x v="160"/>
    <x v="2"/>
    <x v="0"/>
    <x v="7"/>
    <x v="12"/>
  </r>
  <r>
    <x v="161"/>
    <x v="150"/>
    <x v="44"/>
    <x v="140"/>
    <x v="0"/>
    <x v="0"/>
    <x v="0"/>
    <x v="0"/>
    <x v="0"/>
    <x v="0"/>
    <x v="2"/>
    <x v="158"/>
    <x v="161"/>
    <x v="1"/>
    <x v="0"/>
    <x v="1"/>
    <x v="4"/>
  </r>
  <r>
    <x v="162"/>
    <x v="151"/>
    <x v="103"/>
    <x v="141"/>
    <x v="0"/>
    <x v="1"/>
    <x v="0"/>
    <x v="3"/>
    <x v="0"/>
    <x v="0"/>
    <x v="2"/>
    <x v="159"/>
    <x v="162"/>
    <x v="2"/>
    <x v="1"/>
    <x v="6"/>
    <x v="12"/>
  </r>
  <r>
    <x v="163"/>
    <x v="152"/>
    <x v="144"/>
    <x v="142"/>
    <x v="0"/>
    <x v="0"/>
    <x v="0"/>
    <x v="0"/>
    <x v="0"/>
    <x v="0"/>
    <x v="0"/>
    <x v="160"/>
    <x v="163"/>
    <x v="2"/>
    <x v="0"/>
    <x v="0"/>
    <x v="12"/>
  </r>
  <r>
    <x v="164"/>
    <x v="153"/>
    <x v="145"/>
    <x v="143"/>
    <x v="0"/>
    <x v="0"/>
    <x v="1"/>
    <x v="3"/>
    <x v="0"/>
    <x v="0"/>
    <x v="2"/>
    <x v="161"/>
    <x v="164"/>
    <x v="1"/>
    <x v="0"/>
    <x v="6"/>
    <x v="0"/>
  </r>
  <r>
    <x v="165"/>
    <x v="154"/>
    <x v="146"/>
    <x v="144"/>
    <x v="1"/>
    <x v="0"/>
    <x v="1"/>
    <x v="3"/>
    <x v="0"/>
    <x v="0"/>
    <x v="2"/>
    <x v="162"/>
    <x v="165"/>
    <x v="2"/>
    <x v="2"/>
    <x v="1"/>
    <x v="25"/>
  </r>
  <r>
    <x v="166"/>
    <x v="155"/>
    <x v="147"/>
    <x v="96"/>
    <x v="1"/>
    <x v="0"/>
    <x v="0"/>
    <x v="3"/>
    <x v="0"/>
    <x v="0"/>
    <x v="0"/>
    <x v="163"/>
    <x v="166"/>
    <x v="2"/>
    <x v="0"/>
    <x v="5"/>
    <x v="7"/>
  </r>
  <r>
    <x v="167"/>
    <x v="156"/>
    <x v="111"/>
    <x v="145"/>
    <x v="1"/>
    <x v="0"/>
    <x v="0"/>
    <x v="0"/>
    <x v="0"/>
    <x v="0"/>
    <x v="2"/>
    <x v="164"/>
    <x v="167"/>
    <x v="2"/>
    <x v="1"/>
    <x v="5"/>
    <x v="7"/>
  </r>
  <r>
    <x v="168"/>
    <x v="157"/>
    <x v="148"/>
    <x v="146"/>
    <x v="0"/>
    <x v="0"/>
    <x v="0"/>
    <x v="0"/>
    <x v="0"/>
    <x v="0"/>
    <x v="2"/>
    <x v="165"/>
    <x v="168"/>
    <x v="0"/>
    <x v="1"/>
    <x v="6"/>
    <x v="19"/>
  </r>
  <r>
    <x v="169"/>
    <x v="158"/>
    <x v="149"/>
    <x v="147"/>
    <x v="1"/>
    <x v="1"/>
    <x v="0"/>
    <x v="1"/>
    <x v="0"/>
    <x v="0"/>
    <x v="1"/>
    <x v="166"/>
    <x v="169"/>
    <x v="2"/>
    <x v="2"/>
    <x v="0"/>
    <x v="19"/>
  </r>
  <r>
    <x v="170"/>
    <x v="28"/>
    <x v="61"/>
    <x v="148"/>
    <x v="1"/>
    <x v="0"/>
    <x v="0"/>
    <x v="3"/>
    <x v="0"/>
    <x v="0"/>
    <x v="1"/>
    <x v="167"/>
    <x v="170"/>
    <x v="1"/>
    <x v="1"/>
    <x v="0"/>
    <x v="5"/>
  </r>
  <r>
    <x v="171"/>
    <x v="159"/>
    <x v="150"/>
    <x v="66"/>
    <x v="0"/>
    <x v="0"/>
    <x v="0"/>
    <x v="0"/>
    <x v="0"/>
    <x v="0"/>
    <x v="2"/>
    <x v="168"/>
    <x v="171"/>
    <x v="2"/>
    <x v="0"/>
    <x v="8"/>
    <x v="16"/>
  </r>
  <r>
    <x v="172"/>
    <x v="160"/>
    <x v="151"/>
    <x v="149"/>
    <x v="1"/>
    <x v="0"/>
    <x v="0"/>
    <x v="3"/>
    <x v="0"/>
    <x v="0"/>
    <x v="1"/>
    <x v="169"/>
    <x v="172"/>
    <x v="2"/>
    <x v="1"/>
    <x v="7"/>
    <x v="19"/>
  </r>
  <r>
    <x v="173"/>
    <x v="101"/>
    <x v="152"/>
    <x v="150"/>
    <x v="0"/>
    <x v="0"/>
    <x v="0"/>
    <x v="0"/>
    <x v="0"/>
    <x v="0"/>
    <x v="2"/>
    <x v="170"/>
    <x v="173"/>
    <x v="1"/>
    <x v="2"/>
    <x v="1"/>
    <x v="18"/>
  </r>
  <r>
    <x v="174"/>
    <x v="161"/>
    <x v="153"/>
    <x v="151"/>
    <x v="0"/>
    <x v="0"/>
    <x v="0"/>
    <x v="3"/>
    <x v="0"/>
    <x v="0"/>
    <x v="2"/>
    <x v="171"/>
    <x v="174"/>
    <x v="2"/>
    <x v="1"/>
    <x v="1"/>
    <x v="14"/>
  </r>
  <r>
    <x v="175"/>
    <x v="19"/>
    <x v="4"/>
    <x v="152"/>
    <x v="0"/>
    <x v="0"/>
    <x v="0"/>
    <x v="3"/>
    <x v="0"/>
    <x v="0"/>
    <x v="2"/>
    <x v="172"/>
    <x v="175"/>
    <x v="2"/>
    <x v="2"/>
    <x v="0"/>
    <x v="6"/>
  </r>
  <r>
    <x v="176"/>
    <x v="162"/>
    <x v="154"/>
    <x v="149"/>
    <x v="0"/>
    <x v="0"/>
    <x v="0"/>
    <x v="0"/>
    <x v="0"/>
    <x v="0"/>
    <x v="1"/>
    <x v="173"/>
    <x v="176"/>
    <x v="1"/>
    <x v="2"/>
    <x v="6"/>
    <x v="6"/>
  </r>
  <r>
    <x v="177"/>
    <x v="163"/>
    <x v="155"/>
    <x v="153"/>
    <x v="0"/>
    <x v="0"/>
    <x v="0"/>
    <x v="0"/>
    <x v="0"/>
    <x v="0"/>
    <x v="0"/>
    <x v="174"/>
    <x v="177"/>
    <x v="1"/>
    <x v="2"/>
    <x v="3"/>
    <x v="6"/>
  </r>
  <r>
    <x v="178"/>
    <x v="164"/>
    <x v="156"/>
    <x v="34"/>
    <x v="0"/>
    <x v="0"/>
    <x v="0"/>
    <x v="0"/>
    <x v="0"/>
    <x v="0"/>
    <x v="1"/>
    <x v="175"/>
    <x v="178"/>
    <x v="2"/>
    <x v="2"/>
    <x v="7"/>
    <x v="34"/>
  </r>
  <r>
    <x v="179"/>
    <x v="165"/>
    <x v="105"/>
    <x v="154"/>
    <x v="1"/>
    <x v="0"/>
    <x v="1"/>
    <x v="3"/>
    <x v="1"/>
    <x v="0"/>
    <x v="0"/>
    <x v="176"/>
    <x v="179"/>
    <x v="2"/>
    <x v="2"/>
    <x v="1"/>
    <x v="2"/>
  </r>
  <r>
    <x v="180"/>
    <x v="166"/>
    <x v="157"/>
    <x v="144"/>
    <x v="0"/>
    <x v="0"/>
    <x v="1"/>
    <x v="3"/>
    <x v="0"/>
    <x v="0"/>
    <x v="2"/>
    <x v="125"/>
    <x v="180"/>
    <x v="2"/>
    <x v="2"/>
    <x v="5"/>
    <x v="7"/>
  </r>
  <r>
    <x v="181"/>
    <x v="167"/>
    <x v="158"/>
    <x v="155"/>
    <x v="0"/>
    <x v="0"/>
    <x v="0"/>
    <x v="1"/>
    <x v="0"/>
    <x v="0"/>
    <x v="1"/>
    <x v="177"/>
    <x v="181"/>
    <x v="2"/>
    <x v="0"/>
    <x v="7"/>
    <x v="2"/>
  </r>
  <r>
    <x v="182"/>
    <x v="168"/>
    <x v="98"/>
    <x v="34"/>
    <x v="0"/>
    <x v="0"/>
    <x v="0"/>
    <x v="3"/>
    <x v="0"/>
    <x v="0"/>
    <x v="1"/>
    <x v="178"/>
    <x v="182"/>
    <x v="1"/>
    <x v="0"/>
    <x v="0"/>
    <x v="28"/>
  </r>
  <r>
    <x v="183"/>
    <x v="169"/>
    <x v="159"/>
    <x v="156"/>
    <x v="0"/>
    <x v="0"/>
    <x v="0"/>
    <x v="0"/>
    <x v="0"/>
    <x v="0"/>
    <x v="0"/>
    <x v="179"/>
    <x v="183"/>
    <x v="1"/>
    <x v="1"/>
    <x v="0"/>
    <x v="8"/>
  </r>
  <r>
    <x v="184"/>
    <x v="170"/>
    <x v="160"/>
    <x v="157"/>
    <x v="1"/>
    <x v="0"/>
    <x v="0"/>
    <x v="1"/>
    <x v="0"/>
    <x v="0"/>
    <x v="0"/>
    <x v="180"/>
    <x v="184"/>
    <x v="2"/>
    <x v="0"/>
    <x v="6"/>
    <x v="10"/>
  </r>
  <r>
    <x v="185"/>
    <x v="171"/>
    <x v="161"/>
    <x v="158"/>
    <x v="1"/>
    <x v="0"/>
    <x v="0"/>
    <x v="1"/>
    <x v="1"/>
    <x v="0"/>
    <x v="0"/>
    <x v="181"/>
    <x v="185"/>
    <x v="2"/>
    <x v="1"/>
    <x v="6"/>
    <x v="15"/>
  </r>
  <r>
    <x v="186"/>
    <x v="172"/>
    <x v="162"/>
    <x v="159"/>
    <x v="0"/>
    <x v="0"/>
    <x v="0"/>
    <x v="3"/>
    <x v="0"/>
    <x v="0"/>
    <x v="2"/>
    <x v="182"/>
    <x v="186"/>
    <x v="2"/>
    <x v="2"/>
    <x v="1"/>
    <x v="12"/>
  </r>
  <r>
    <x v="187"/>
    <x v="173"/>
    <x v="163"/>
    <x v="73"/>
    <x v="0"/>
    <x v="0"/>
    <x v="0"/>
    <x v="1"/>
    <x v="0"/>
    <x v="0"/>
    <x v="0"/>
    <x v="183"/>
    <x v="187"/>
    <x v="2"/>
    <x v="1"/>
    <x v="6"/>
    <x v="6"/>
  </r>
  <r>
    <x v="188"/>
    <x v="174"/>
    <x v="164"/>
    <x v="160"/>
    <x v="0"/>
    <x v="0"/>
    <x v="0"/>
    <x v="0"/>
    <x v="0"/>
    <x v="1"/>
    <x v="0"/>
    <x v="184"/>
    <x v="188"/>
    <x v="1"/>
    <x v="1"/>
    <x v="0"/>
    <x v="0"/>
  </r>
  <r>
    <x v="189"/>
    <x v="175"/>
    <x v="165"/>
    <x v="161"/>
    <x v="0"/>
    <x v="0"/>
    <x v="1"/>
    <x v="3"/>
    <x v="0"/>
    <x v="0"/>
    <x v="2"/>
    <x v="185"/>
    <x v="189"/>
    <x v="2"/>
    <x v="1"/>
    <x v="6"/>
    <x v="7"/>
  </r>
  <r>
    <x v="190"/>
    <x v="176"/>
    <x v="166"/>
    <x v="162"/>
    <x v="1"/>
    <x v="0"/>
    <x v="0"/>
    <x v="3"/>
    <x v="0"/>
    <x v="0"/>
    <x v="0"/>
    <x v="186"/>
    <x v="190"/>
    <x v="0"/>
    <x v="2"/>
    <x v="0"/>
    <x v="38"/>
  </r>
  <r>
    <x v="191"/>
    <x v="177"/>
    <x v="167"/>
    <x v="163"/>
    <x v="1"/>
    <x v="0"/>
    <x v="0"/>
    <x v="0"/>
    <x v="0"/>
    <x v="0"/>
    <x v="0"/>
    <x v="187"/>
    <x v="191"/>
    <x v="2"/>
    <x v="1"/>
    <x v="5"/>
    <x v="20"/>
  </r>
  <r>
    <x v="192"/>
    <x v="178"/>
    <x v="59"/>
    <x v="164"/>
    <x v="0"/>
    <x v="0"/>
    <x v="0"/>
    <x v="3"/>
    <x v="0"/>
    <x v="0"/>
    <x v="2"/>
    <x v="188"/>
    <x v="192"/>
    <x v="2"/>
    <x v="1"/>
    <x v="2"/>
    <x v="37"/>
  </r>
  <r>
    <x v="193"/>
    <x v="179"/>
    <x v="168"/>
    <x v="165"/>
    <x v="0"/>
    <x v="1"/>
    <x v="0"/>
    <x v="3"/>
    <x v="0"/>
    <x v="0"/>
    <x v="2"/>
    <x v="189"/>
    <x v="193"/>
    <x v="2"/>
    <x v="0"/>
    <x v="6"/>
    <x v="6"/>
  </r>
  <r>
    <x v="194"/>
    <x v="180"/>
    <x v="18"/>
    <x v="85"/>
    <x v="0"/>
    <x v="0"/>
    <x v="1"/>
    <x v="3"/>
    <x v="0"/>
    <x v="0"/>
    <x v="1"/>
    <x v="190"/>
    <x v="194"/>
    <x v="1"/>
    <x v="0"/>
    <x v="1"/>
    <x v="34"/>
  </r>
  <r>
    <x v="195"/>
    <x v="181"/>
    <x v="169"/>
    <x v="166"/>
    <x v="0"/>
    <x v="0"/>
    <x v="1"/>
    <x v="3"/>
    <x v="0"/>
    <x v="0"/>
    <x v="2"/>
    <x v="191"/>
    <x v="195"/>
    <x v="2"/>
    <x v="2"/>
    <x v="4"/>
    <x v="31"/>
  </r>
  <r>
    <x v="196"/>
    <x v="182"/>
    <x v="170"/>
    <x v="167"/>
    <x v="0"/>
    <x v="0"/>
    <x v="0"/>
    <x v="0"/>
    <x v="0"/>
    <x v="0"/>
    <x v="2"/>
    <x v="192"/>
    <x v="196"/>
    <x v="1"/>
    <x v="0"/>
    <x v="3"/>
    <x v="7"/>
  </r>
  <r>
    <x v="197"/>
    <x v="132"/>
    <x v="171"/>
    <x v="168"/>
    <x v="0"/>
    <x v="0"/>
    <x v="0"/>
    <x v="0"/>
    <x v="0"/>
    <x v="0"/>
    <x v="0"/>
    <x v="193"/>
    <x v="197"/>
    <x v="1"/>
    <x v="0"/>
    <x v="0"/>
    <x v="28"/>
  </r>
  <r>
    <x v="198"/>
    <x v="183"/>
    <x v="172"/>
    <x v="169"/>
    <x v="0"/>
    <x v="1"/>
    <x v="0"/>
    <x v="3"/>
    <x v="0"/>
    <x v="0"/>
    <x v="1"/>
    <x v="194"/>
    <x v="198"/>
    <x v="2"/>
    <x v="2"/>
    <x v="5"/>
    <x v="10"/>
  </r>
  <r>
    <x v="199"/>
    <x v="129"/>
    <x v="161"/>
    <x v="170"/>
    <x v="1"/>
    <x v="0"/>
    <x v="1"/>
    <x v="3"/>
    <x v="0"/>
    <x v="0"/>
    <x v="2"/>
    <x v="195"/>
    <x v="199"/>
    <x v="2"/>
    <x v="0"/>
    <x v="1"/>
    <x v="19"/>
  </r>
  <r>
    <x v="200"/>
    <x v="184"/>
    <x v="173"/>
    <x v="171"/>
    <x v="0"/>
    <x v="0"/>
    <x v="1"/>
    <x v="3"/>
    <x v="0"/>
    <x v="0"/>
    <x v="2"/>
    <x v="196"/>
    <x v="200"/>
    <x v="1"/>
    <x v="1"/>
    <x v="0"/>
    <x v="8"/>
  </r>
  <r>
    <x v="201"/>
    <x v="185"/>
    <x v="174"/>
    <x v="106"/>
    <x v="1"/>
    <x v="0"/>
    <x v="0"/>
    <x v="0"/>
    <x v="0"/>
    <x v="0"/>
    <x v="1"/>
    <x v="197"/>
    <x v="201"/>
    <x v="2"/>
    <x v="1"/>
    <x v="6"/>
    <x v="0"/>
  </r>
  <r>
    <x v="202"/>
    <x v="186"/>
    <x v="175"/>
    <x v="172"/>
    <x v="1"/>
    <x v="0"/>
    <x v="1"/>
    <x v="3"/>
    <x v="0"/>
    <x v="1"/>
    <x v="0"/>
    <x v="198"/>
    <x v="202"/>
    <x v="2"/>
    <x v="2"/>
    <x v="1"/>
    <x v="19"/>
  </r>
  <r>
    <x v="203"/>
    <x v="83"/>
    <x v="176"/>
    <x v="173"/>
    <x v="0"/>
    <x v="0"/>
    <x v="0"/>
    <x v="0"/>
    <x v="0"/>
    <x v="0"/>
    <x v="2"/>
    <x v="199"/>
    <x v="203"/>
    <x v="1"/>
    <x v="2"/>
    <x v="6"/>
    <x v="15"/>
  </r>
  <r>
    <x v="204"/>
    <x v="187"/>
    <x v="177"/>
    <x v="129"/>
    <x v="1"/>
    <x v="0"/>
    <x v="0"/>
    <x v="0"/>
    <x v="0"/>
    <x v="0"/>
    <x v="0"/>
    <x v="200"/>
    <x v="204"/>
    <x v="2"/>
    <x v="2"/>
    <x v="0"/>
    <x v="7"/>
  </r>
  <r>
    <x v="205"/>
    <x v="188"/>
    <x v="178"/>
    <x v="150"/>
    <x v="0"/>
    <x v="0"/>
    <x v="0"/>
    <x v="3"/>
    <x v="0"/>
    <x v="0"/>
    <x v="2"/>
    <x v="200"/>
    <x v="205"/>
    <x v="2"/>
    <x v="2"/>
    <x v="7"/>
    <x v="7"/>
  </r>
  <r>
    <x v="206"/>
    <x v="189"/>
    <x v="179"/>
    <x v="174"/>
    <x v="1"/>
    <x v="0"/>
    <x v="0"/>
    <x v="0"/>
    <x v="0"/>
    <x v="0"/>
    <x v="2"/>
    <x v="201"/>
    <x v="206"/>
    <x v="2"/>
    <x v="1"/>
    <x v="7"/>
    <x v="34"/>
  </r>
  <r>
    <x v="207"/>
    <x v="190"/>
    <x v="180"/>
    <x v="118"/>
    <x v="0"/>
    <x v="0"/>
    <x v="0"/>
    <x v="0"/>
    <x v="0"/>
    <x v="0"/>
    <x v="0"/>
    <x v="202"/>
    <x v="207"/>
    <x v="2"/>
    <x v="0"/>
    <x v="5"/>
    <x v="19"/>
  </r>
  <r>
    <x v="208"/>
    <x v="191"/>
    <x v="172"/>
    <x v="175"/>
    <x v="0"/>
    <x v="0"/>
    <x v="0"/>
    <x v="0"/>
    <x v="0"/>
    <x v="0"/>
    <x v="0"/>
    <x v="203"/>
    <x v="208"/>
    <x v="2"/>
    <x v="1"/>
    <x v="6"/>
    <x v="12"/>
  </r>
  <r>
    <x v="209"/>
    <x v="192"/>
    <x v="181"/>
    <x v="176"/>
    <x v="0"/>
    <x v="1"/>
    <x v="0"/>
    <x v="3"/>
    <x v="0"/>
    <x v="0"/>
    <x v="2"/>
    <x v="204"/>
    <x v="209"/>
    <x v="2"/>
    <x v="2"/>
    <x v="1"/>
    <x v="25"/>
  </r>
  <r>
    <x v="210"/>
    <x v="193"/>
    <x v="182"/>
    <x v="93"/>
    <x v="1"/>
    <x v="1"/>
    <x v="0"/>
    <x v="1"/>
    <x v="0"/>
    <x v="0"/>
    <x v="2"/>
    <x v="205"/>
    <x v="210"/>
    <x v="1"/>
    <x v="1"/>
    <x v="0"/>
    <x v="4"/>
  </r>
  <r>
    <x v="211"/>
    <x v="194"/>
    <x v="124"/>
    <x v="177"/>
    <x v="0"/>
    <x v="0"/>
    <x v="0"/>
    <x v="0"/>
    <x v="0"/>
    <x v="0"/>
    <x v="0"/>
    <x v="206"/>
    <x v="211"/>
    <x v="2"/>
    <x v="0"/>
    <x v="11"/>
    <x v="5"/>
  </r>
  <r>
    <x v="212"/>
    <x v="195"/>
    <x v="183"/>
    <x v="178"/>
    <x v="1"/>
    <x v="0"/>
    <x v="0"/>
    <x v="3"/>
    <x v="0"/>
    <x v="1"/>
    <x v="1"/>
    <x v="207"/>
    <x v="212"/>
    <x v="2"/>
    <x v="2"/>
    <x v="1"/>
    <x v="2"/>
  </r>
  <r>
    <x v="213"/>
    <x v="1"/>
    <x v="184"/>
    <x v="179"/>
    <x v="0"/>
    <x v="0"/>
    <x v="0"/>
    <x v="1"/>
    <x v="0"/>
    <x v="0"/>
    <x v="0"/>
    <x v="208"/>
    <x v="213"/>
    <x v="2"/>
    <x v="1"/>
    <x v="0"/>
    <x v="0"/>
  </r>
  <r>
    <x v="214"/>
    <x v="91"/>
    <x v="185"/>
    <x v="180"/>
    <x v="0"/>
    <x v="0"/>
    <x v="0"/>
    <x v="3"/>
    <x v="0"/>
    <x v="0"/>
    <x v="2"/>
    <x v="209"/>
    <x v="214"/>
    <x v="2"/>
    <x v="1"/>
    <x v="5"/>
    <x v="20"/>
  </r>
  <r>
    <x v="215"/>
    <x v="196"/>
    <x v="186"/>
    <x v="181"/>
    <x v="0"/>
    <x v="0"/>
    <x v="0"/>
    <x v="1"/>
    <x v="0"/>
    <x v="0"/>
    <x v="0"/>
    <x v="210"/>
    <x v="215"/>
    <x v="2"/>
    <x v="0"/>
    <x v="5"/>
    <x v="30"/>
  </r>
  <r>
    <x v="216"/>
    <x v="49"/>
    <x v="65"/>
    <x v="182"/>
    <x v="1"/>
    <x v="0"/>
    <x v="0"/>
    <x v="3"/>
    <x v="0"/>
    <x v="0"/>
    <x v="2"/>
    <x v="211"/>
    <x v="216"/>
    <x v="2"/>
    <x v="0"/>
    <x v="7"/>
    <x v="19"/>
  </r>
  <r>
    <x v="217"/>
    <x v="79"/>
    <x v="187"/>
    <x v="183"/>
    <x v="0"/>
    <x v="0"/>
    <x v="0"/>
    <x v="0"/>
    <x v="0"/>
    <x v="0"/>
    <x v="0"/>
    <x v="212"/>
    <x v="217"/>
    <x v="2"/>
    <x v="2"/>
    <x v="7"/>
    <x v="15"/>
  </r>
  <r>
    <x v="218"/>
    <x v="197"/>
    <x v="188"/>
    <x v="3"/>
    <x v="1"/>
    <x v="0"/>
    <x v="0"/>
    <x v="3"/>
    <x v="0"/>
    <x v="0"/>
    <x v="1"/>
    <x v="213"/>
    <x v="218"/>
    <x v="2"/>
    <x v="2"/>
    <x v="7"/>
    <x v="5"/>
  </r>
  <r>
    <x v="219"/>
    <x v="198"/>
    <x v="189"/>
    <x v="184"/>
    <x v="1"/>
    <x v="0"/>
    <x v="1"/>
    <x v="3"/>
    <x v="0"/>
    <x v="0"/>
    <x v="1"/>
    <x v="214"/>
    <x v="219"/>
    <x v="2"/>
    <x v="1"/>
    <x v="6"/>
    <x v="5"/>
  </r>
  <r>
    <x v="220"/>
    <x v="199"/>
    <x v="190"/>
    <x v="185"/>
    <x v="1"/>
    <x v="0"/>
    <x v="0"/>
    <x v="0"/>
    <x v="1"/>
    <x v="1"/>
    <x v="0"/>
    <x v="215"/>
    <x v="220"/>
    <x v="2"/>
    <x v="0"/>
    <x v="7"/>
    <x v="5"/>
  </r>
  <r>
    <x v="221"/>
    <x v="200"/>
    <x v="191"/>
    <x v="89"/>
    <x v="0"/>
    <x v="0"/>
    <x v="0"/>
    <x v="3"/>
    <x v="0"/>
    <x v="1"/>
    <x v="2"/>
    <x v="216"/>
    <x v="221"/>
    <x v="1"/>
    <x v="0"/>
    <x v="6"/>
    <x v="12"/>
  </r>
  <r>
    <x v="222"/>
    <x v="201"/>
    <x v="192"/>
    <x v="186"/>
    <x v="0"/>
    <x v="0"/>
    <x v="0"/>
    <x v="0"/>
    <x v="0"/>
    <x v="2"/>
    <x v="1"/>
    <x v="217"/>
    <x v="222"/>
    <x v="1"/>
    <x v="1"/>
    <x v="0"/>
    <x v="12"/>
  </r>
  <r>
    <x v="223"/>
    <x v="202"/>
    <x v="193"/>
    <x v="187"/>
    <x v="1"/>
    <x v="0"/>
    <x v="0"/>
    <x v="3"/>
    <x v="0"/>
    <x v="0"/>
    <x v="0"/>
    <x v="218"/>
    <x v="223"/>
    <x v="0"/>
    <x v="1"/>
    <x v="0"/>
    <x v="18"/>
  </r>
  <r>
    <x v="224"/>
    <x v="75"/>
    <x v="194"/>
    <x v="188"/>
    <x v="0"/>
    <x v="0"/>
    <x v="0"/>
    <x v="0"/>
    <x v="0"/>
    <x v="0"/>
    <x v="2"/>
    <x v="219"/>
    <x v="224"/>
    <x v="0"/>
    <x v="0"/>
    <x v="0"/>
    <x v="39"/>
  </r>
  <r>
    <x v="225"/>
    <x v="203"/>
    <x v="195"/>
    <x v="189"/>
    <x v="1"/>
    <x v="0"/>
    <x v="1"/>
    <x v="3"/>
    <x v="0"/>
    <x v="0"/>
    <x v="2"/>
    <x v="113"/>
    <x v="225"/>
    <x v="2"/>
    <x v="1"/>
    <x v="7"/>
    <x v="34"/>
  </r>
  <r>
    <x v="226"/>
    <x v="204"/>
    <x v="196"/>
    <x v="150"/>
    <x v="0"/>
    <x v="0"/>
    <x v="0"/>
    <x v="3"/>
    <x v="0"/>
    <x v="0"/>
    <x v="2"/>
    <x v="220"/>
    <x v="226"/>
    <x v="2"/>
    <x v="2"/>
    <x v="0"/>
    <x v="12"/>
  </r>
  <r>
    <x v="227"/>
    <x v="205"/>
    <x v="197"/>
    <x v="190"/>
    <x v="1"/>
    <x v="0"/>
    <x v="0"/>
    <x v="0"/>
    <x v="0"/>
    <x v="1"/>
    <x v="0"/>
    <x v="221"/>
    <x v="227"/>
    <x v="2"/>
    <x v="0"/>
    <x v="0"/>
    <x v="4"/>
  </r>
  <r>
    <x v="228"/>
    <x v="206"/>
    <x v="198"/>
    <x v="191"/>
    <x v="1"/>
    <x v="0"/>
    <x v="1"/>
    <x v="3"/>
    <x v="0"/>
    <x v="0"/>
    <x v="2"/>
    <x v="222"/>
    <x v="228"/>
    <x v="1"/>
    <x v="2"/>
    <x v="3"/>
    <x v="12"/>
  </r>
  <r>
    <x v="229"/>
    <x v="207"/>
    <x v="199"/>
    <x v="192"/>
    <x v="1"/>
    <x v="0"/>
    <x v="0"/>
    <x v="3"/>
    <x v="0"/>
    <x v="0"/>
    <x v="2"/>
    <x v="223"/>
    <x v="229"/>
    <x v="2"/>
    <x v="2"/>
    <x v="5"/>
    <x v="35"/>
  </r>
  <r>
    <x v="230"/>
    <x v="208"/>
    <x v="200"/>
    <x v="21"/>
    <x v="0"/>
    <x v="0"/>
    <x v="1"/>
    <x v="3"/>
    <x v="0"/>
    <x v="0"/>
    <x v="1"/>
    <x v="224"/>
    <x v="230"/>
    <x v="2"/>
    <x v="2"/>
    <x v="2"/>
    <x v="16"/>
  </r>
  <r>
    <x v="231"/>
    <x v="209"/>
    <x v="201"/>
    <x v="193"/>
    <x v="1"/>
    <x v="0"/>
    <x v="0"/>
    <x v="3"/>
    <x v="0"/>
    <x v="0"/>
    <x v="2"/>
    <x v="225"/>
    <x v="231"/>
    <x v="2"/>
    <x v="2"/>
    <x v="1"/>
    <x v="35"/>
  </r>
  <r>
    <x v="232"/>
    <x v="210"/>
    <x v="105"/>
    <x v="194"/>
    <x v="0"/>
    <x v="0"/>
    <x v="1"/>
    <x v="3"/>
    <x v="0"/>
    <x v="0"/>
    <x v="1"/>
    <x v="226"/>
    <x v="232"/>
    <x v="2"/>
    <x v="2"/>
    <x v="7"/>
    <x v="2"/>
  </r>
  <r>
    <x v="233"/>
    <x v="211"/>
    <x v="202"/>
    <x v="171"/>
    <x v="0"/>
    <x v="0"/>
    <x v="0"/>
    <x v="0"/>
    <x v="0"/>
    <x v="0"/>
    <x v="2"/>
    <x v="227"/>
    <x v="233"/>
    <x v="1"/>
    <x v="2"/>
    <x v="0"/>
    <x v="27"/>
  </r>
  <r>
    <x v="234"/>
    <x v="205"/>
    <x v="203"/>
    <x v="195"/>
    <x v="0"/>
    <x v="1"/>
    <x v="0"/>
    <x v="3"/>
    <x v="0"/>
    <x v="0"/>
    <x v="1"/>
    <x v="228"/>
    <x v="234"/>
    <x v="1"/>
    <x v="0"/>
    <x v="0"/>
    <x v="19"/>
  </r>
  <r>
    <x v="235"/>
    <x v="212"/>
    <x v="141"/>
    <x v="196"/>
    <x v="1"/>
    <x v="0"/>
    <x v="0"/>
    <x v="0"/>
    <x v="0"/>
    <x v="0"/>
    <x v="2"/>
    <x v="229"/>
    <x v="235"/>
    <x v="0"/>
    <x v="1"/>
    <x v="11"/>
    <x v="10"/>
  </r>
  <r>
    <x v="236"/>
    <x v="213"/>
    <x v="204"/>
    <x v="197"/>
    <x v="0"/>
    <x v="0"/>
    <x v="0"/>
    <x v="3"/>
    <x v="0"/>
    <x v="0"/>
    <x v="2"/>
    <x v="213"/>
    <x v="236"/>
    <x v="2"/>
    <x v="2"/>
    <x v="1"/>
    <x v="5"/>
  </r>
  <r>
    <x v="237"/>
    <x v="214"/>
    <x v="205"/>
    <x v="27"/>
    <x v="0"/>
    <x v="0"/>
    <x v="0"/>
    <x v="0"/>
    <x v="0"/>
    <x v="0"/>
    <x v="2"/>
    <x v="230"/>
    <x v="237"/>
    <x v="1"/>
    <x v="0"/>
    <x v="3"/>
    <x v="19"/>
  </r>
  <r>
    <x v="238"/>
    <x v="215"/>
    <x v="82"/>
    <x v="198"/>
    <x v="0"/>
    <x v="0"/>
    <x v="1"/>
    <x v="3"/>
    <x v="0"/>
    <x v="0"/>
    <x v="2"/>
    <x v="228"/>
    <x v="238"/>
    <x v="2"/>
    <x v="0"/>
    <x v="14"/>
    <x v="19"/>
  </r>
  <r>
    <x v="239"/>
    <x v="216"/>
    <x v="206"/>
    <x v="199"/>
    <x v="0"/>
    <x v="0"/>
    <x v="0"/>
    <x v="3"/>
    <x v="0"/>
    <x v="0"/>
    <x v="2"/>
    <x v="231"/>
    <x v="239"/>
    <x v="2"/>
    <x v="0"/>
    <x v="0"/>
    <x v="4"/>
  </r>
  <r>
    <x v="240"/>
    <x v="217"/>
    <x v="207"/>
    <x v="200"/>
    <x v="1"/>
    <x v="0"/>
    <x v="1"/>
    <x v="3"/>
    <x v="0"/>
    <x v="0"/>
    <x v="1"/>
    <x v="232"/>
    <x v="240"/>
    <x v="2"/>
    <x v="0"/>
    <x v="0"/>
    <x v="12"/>
  </r>
  <r>
    <x v="241"/>
    <x v="218"/>
    <x v="208"/>
    <x v="201"/>
    <x v="1"/>
    <x v="0"/>
    <x v="0"/>
    <x v="3"/>
    <x v="0"/>
    <x v="0"/>
    <x v="0"/>
    <x v="233"/>
    <x v="241"/>
    <x v="1"/>
    <x v="1"/>
    <x v="3"/>
    <x v="19"/>
  </r>
  <r>
    <x v="242"/>
    <x v="219"/>
    <x v="209"/>
    <x v="202"/>
    <x v="1"/>
    <x v="0"/>
    <x v="0"/>
    <x v="3"/>
    <x v="0"/>
    <x v="0"/>
    <x v="2"/>
    <x v="234"/>
    <x v="242"/>
    <x v="2"/>
    <x v="2"/>
    <x v="6"/>
    <x v="12"/>
  </r>
  <r>
    <x v="243"/>
    <x v="220"/>
    <x v="210"/>
    <x v="203"/>
    <x v="0"/>
    <x v="0"/>
    <x v="0"/>
    <x v="3"/>
    <x v="0"/>
    <x v="0"/>
    <x v="2"/>
    <x v="235"/>
    <x v="243"/>
    <x v="2"/>
    <x v="2"/>
    <x v="1"/>
    <x v="15"/>
  </r>
  <r>
    <x v="244"/>
    <x v="221"/>
    <x v="211"/>
    <x v="204"/>
    <x v="0"/>
    <x v="0"/>
    <x v="0"/>
    <x v="0"/>
    <x v="0"/>
    <x v="2"/>
    <x v="0"/>
    <x v="236"/>
    <x v="244"/>
    <x v="2"/>
    <x v="2"/>
    <x v="5"/>
    <x v="9"/>
  </r>
  <r>
    <x v="245"/>
    <x v="222"/>
    <x v="212"/>
    <x v="205"/>
    <x v="1"/>
    <x v="0"/>
    <x v="0"/>
    <x v="3"/>
    <x v="0"/>
    <x v="0"/>
    <x v="0"/>
    <x v="237"/>
    <x v="245"/>
    <x v="1"/>
    <x v="0"/>
    <x v="12"/>
    <x v="34"/>
  </r>
  <r>
    <x v="246"/>
    <x v="223"/>
    <x v="213"/>
    <x v="14"/>
    <x v="0"/>
    <x v="0"/>
    <x v="0"/>
    <x v="0"/>
    <x v="0"/>
    <x v="1"/>
    <x v="0"/>
    <x v="238"/>
    <x v="246"/>
    <x v="0"/>
    <x v="1"/>
    <x v="12"/>
    <x v="1"/>
  </r>
  <r>
    <x v="247"/>
    <x v="224"/>
    <x v="199"/>
    <x v="206"/>
    <x v="0"/>
    <x v="0"/>
    <x v="0"/>
    <x v="0"/>
    <x v="0"/>
    <x v="0"/>
    <x v="2"/>
    <x v="239"/>
    <x v="247"/>
    <x v="2"/>
    <x v="0"/>
    <x v="9"/>
    <x v="10"/>
  </r>
  <r>
    <x v="248"/>
    <x v="225"/>
    <x v="214"/>
    <x v="41"/>
    <x v="0"/>
    <x v="0"/>
    <x v="0"/>
    <x v="0"/>
    <x v="0"/>
    <x v="0"/>
    <x v="0"/>
    <x v="240"/>
    <x v="248"/>
    <x v="2"/>
    <x v="0"/>
    <x v="5"/>
    <x v="24"/>
  </r>
  <r>
    <x v="249"/>
    <x v="226"/>
    <x v="215"/>
    <x v="40"/>
    <x v="0"/>
    <x v="0"/>
    <x v="0"/>
    <x v="1"/>
    <x v="0"/>
    <x v="0"/>
    <x v="2"/>
    <x v="241"/>
    <x v="249"/>
    <x v="2"/>
    <x v="2"/>
    <x v="1"/>
    <x v="5"/>
  </r>
  <r>
    <x v="250"/>
    <x v="227"/>
    <x v="216"/>
    <x v="138"/>
    <x v="0"/>
    <x v="0"/>
    <x v="0"/>
    <x v="0"/>
    <x v="0"/>
    <x v="0"/>
    <x v="2"/>
    <x v="242"/>
    <x v="250"/>
    <x v="2"/>
    <x v="0"/>
    <x v="6"/>
    <x v="19"/>
  </r>
  <r>
    <x v="251"/>
    <x v="0"/>
    <x v="217"/>
    <x v="119"/>
    <x v="0"/>
    <x v="1"/>
    <x v="0"/>
    <x v="1"/>
    <x v="0"/>
    <x v="0"/>
    <x v="1"/>
    <x v="217"/>
    <x v="251"/>
    <x v="1"/>
    <x v="2"/>
    <x v="1"/>
    <x v="12"/>
  </r>
  <r>
    <x v="252"/>
    <x v="228"/>
    <x v="117"/>
    <x v="47"/>
    <x v="1"/>
    <x v="0"/>
    <x v="1"/>
    <x v="3"/>
    <x v="0"/>
    <x v="0"/>
    <x v="2"/>
    <x v="243"/>
    <x v="252"/>
    <x v="2"/>
    <x v="1"/>
    <x v="1"/>
    <x v="6"/>
  </r>
  <r>
    <x v="253"/>
    <x v="49"/>
    <x v="218"/>
    <x v="176"/>
    <x v="1"/>
    <x v="1"/>
    <x v="0"/>
    <x v="1"/>
    <x v="0"/>
    <x v="0"/>
    <x v="2"/>
    <x v="244"/>
    <x v="253"/>
    <x v="2"/>
    <x v="1"/>
    <x v="5"/>
    <x v="29"/>
  </r>
  <r>
    <x v="254"/>
    <x v="229"/>
    <x v="219"/>
    <x v="207"/>
    <x v="0"/>
    <x v="0"/>
    <x v="0"/>
    <x v="0"/>
    <x v="0"/>
    <x v="2"/>
    <x v="0"/>
    <x v="245"/>
    <x v="254"/>
    <x v="2"/>
    <x v="2"/>
    <x v="1"/>
    <x v="31"/>
  </r>
  <r>
    <x v="255"/>
    <x v="230"/>
    <x v="141"/>
    <x v="78"/>
    <x v="0"/>
    <x v="0"/>
    <x v="1"/>
    <x v="3"/>
    <x v="0"/>
    <x v="0"/>
    <x v="2"/>
    <x v="246"/>
    <x v="255"/>
    <x v="1"/>
    <x v="1"/>
    <x v="6"/>
    <x v="6"/>
  </r>
  <r>
    <x v="256"/>
    <x v="231"/>
    <x v="170"/>
    <x v="208"/>
    <x v="0"/>
    <x v="1"/>
    <x v="0"/>
    <x v="3"/>
    <x v="0"/>
    <x v="0"/>
    <x v="1"/>
    <x v="247"/>
    <x v="256"/>
    <x v="1"/>
    <x v="0"/>
    <x v="0"/>
    <x v="6"/>
  </r>
  <r>
    <x v="257"/>
    <x v="232"/>
    <x v="220"/>
    <x v="60"/>
    <x v="0"/>
    <x v="0"/>
    <x v="1"/>
    <x v="3"/>
    <x v="0"/>
    <x v="0"/>
    <x v="1"/>
    <x v="248"/>
    <x v="257"/>
    <x v="2"/>
    <x v="1"/>
    <x v="6"/>
    <x v="8"/>
  </r>
  <r>
    <x v="258"/>
    <x v="233"/>
    <x v="221"/>
    <x v="27"/>
    <x v="0"/>
    <x v="0"/>
    <x v="1"/>
    <x v="3"/>
    <x v="0"/>
    <x v="0"/>
    <x v="2"/>
    <x v="249"/>
    <x v="258"/>
    <x v="2"/>
    <x v="2"/>
    <x v="6"/>
    <x v="2"/>
  </r>
  <r>
    <x v="259"/>
    <x v="234"/>
    <x v="222"/>
    <x v="209"/>
    <x v="0"/>
    <x v="0"/>
    <x v="0"/>
    <x v="3"/>
    <x v="0"/>
    <x v="0"/>
    <x v="2"/>
    <x v="250"/>
    <x v="259"/>
    <x v="1"/>
    <x v="2"/>
    <x v="6"/>
    <x v="18"/>
  </r>
  <r>
    <x v="260"/>
    <x v="235"/>
    <x v="60"/>
    <x v="210"/>
    <x v="0"/>
    <x v="0"/>
    <x v="0"/>
    <x v="0"/>
    <x v="0"/>
    <x v="0"/>
    <x v="0"/>
    <x v="251"/>
    <x v="260"/>
    <x v="2"/>
    <x v="1"/>
    <x v="7"/>
    <x v="2"/>
  </r>
  <r>
    <x v="261"/>
    <x v="236"/>
    <x v="223"/>
    <x v="211"/>
    <x v="1"/>
    <x v="0"/>
    <x v="0"/>
    <x v="1"/>
    <x v="1"/>
    <x v="0"/>
    <x v="0"/>
    <x v="252"/>
    <x v="261"/>
    <x v="1"/>
    <x v="1"/>
    <x v="0"/>
    <x v="7"/>
  </r>
  <r>
    <x v="262"/>
    <x v="237"/>
    <x v="224"/>
    <x v="212"/>
    <x v="1"/>
    <x v="0"/>
    <x v="0"/>
    <x v="0"/>
    <x v="0"/>
    <x v="0"/>
    <x v="2"/>
    <x v="253"/>
    <x v="262"/>
    <x v="2"/>
    <x v="1"/>
    <x v="0"/>
    <x v="7"/>
  </r>
  <r>
    <x v="263"/>
    <x v="238"/>
    <x v="225"/>
    <x v="1"/>
    <x v="0"/>
    <x v="0"/>
    <x v="0"/>
    <x v="1"/>
    <x v="0"/>
    <x v="1"/>
    <x v="1"/>
    <x v="254"/>
    <x v="263"/>
    <x v="2"/>
    <x v="0"/>
    <x v="2"/>
    <x v="40"/>
  </r>
  <r>
    <x v="264"/>
    <x v="239"/>
    <x v="226"/>
    <x v="213"/>
    <x v="0"/>
    <x v="0"/>
    <x v="1"/>
    <x v="3"/>
    <x v="0"/>
    <x v="0"/>
    <x v="1"/>
    <x v="255"/>
    <x v="264"/>
    <x v="2"/>
    <x v="2"/>
    <x v="4"/>
    <x v="20"/>
  </r>
  <r>
    <x v="265"/>
    <x v="201"/>
    <x v="227"/>
    <x v="214"/>
    <x v="0"/>
    <x v="0"/>
    <x v="0"/>
    <x v="0"/>
    <x v="0"/>
    <x v="0"/>
    <x v="1"/>
    <x v="94"/>
    <x v="265"/>
    <x v="2"/>
    <x v="2"/>
    <x v="1"/>
    <x v="19"/>
  </r>
  <r>
    <x v="266"/>
    <x v="240"/>
    <x v="228"/>
    <x v="215"/>
    <x v="1"/>
    <x v="0"/>
    <x v="0"/>
    <x v="0"/>
    <x v="0"/>
    <x v="0"/>
    <x v="2"/>
    <x v="256"/>
    <x v="266"/>
    <x v="2"/>
    <x v="1"/>
    <x v="0"/>
    <x v="15"/>
  </r>
  <r>
    <x v="267"/>
    <x v="241"/>
    <x v="229"/>
    <x v="216"/>
    <x v="1"/>
    <x v="0"/>
    <x v="1"/>
    <x v="3"/>
    <x v="0"/>
    <x v="1"/>
    <x v="1"/>
    <x v="257"/>
    <x v="267"/>
    <x v="1"/>
    <x v="1"/>
    <x v="6"/>
    <x v="15"/>
  </r>
  <r>
    <x v="268"/>
    <x v="25"/>
    <x v="230"/>
    <x v="217"/>
    <x v="0"/>
    <x v="0"/>
    <x v="0"/>
    <x v="0"/>
    <x v="0"/>
    <x v="2"/>
    <x v="0"/>
    <x v="258"/>
    <x v="268"/>
    <x v="2"/>
    <x v="0"/>
    <x v="6"/>
    <x v="1"/>
  </r>
  <r>
    <x v="269"/>
    <x v="242"/>
    <x v="231"/>
    <x v="78"/>
    <x v="0"/>
    <x v="0"/>
    <x v="0"/>
    <x v="0"/>
    <x v="0"/>
    <x v="0"/>
    <x v="2"/>
    <x v="259"/>
    <x v="269"/>
    <x v="2"/>
    <x v="0"/>
    <x v="1"/>
    <x v="26"/>
  </r>
  <r>
    <x v="270"/>
    <x v="243"/>
    <x v="232"/>
    <x v="218"/>
    <x v="1"/>
    <x v="0"/>
    <x v="0"/>
    <x v="0"/>
    <x v="0"/>
    <x v="2"/>
    <x v="0"/>
    <x v="260"/>
    <x v="270"/>
    <x v="1"/>
    <x v="1"/>
    <x v="3"/>
    <x v="15"/>
  </r>
  <r>
    <x v="271"/>
    <x v="7"/>
    <x v="233"/>
    <x v="219"/>
    <x v="1"/>
    <x v="0"/>
    <x v="0"/>
    <x v="3"/>
    <x v="0"/>
    <x v="0"/>
    <x v="2"/>
    <x v="261"/>
    <x v="271"/>
    <x v="2"/>
    <x v="0"/>
    <x v="2"/>
    <x v="25"/>
  </r>
  <r>
    <x v="272"/>
    <x v="244"/>
    <x v="234"/>
    <x v="220"/>
    <x v="0"/>
    <x v="0"/>
    <x v="0"/>
    <x v="0"/>
    <x v="0"/>
    <x v="1"/>
    <x v="0"/>
    <x v="262"/>
    <x v="272"/>
    <x v="1"/>
    <x v="1"/>
    <x v="0"/>
    <x v="5"/>
  </r>
  <r>
    <x v="273"/>
    <x v="245"/>
    <x v="235"/>
    <x v="221"/>
    <x v="1"/>
    <x v="0"/>
    <x v="0"/>
    <x v="0"/>
    <x v="0"/>
    <x v="0"/>
    <x v="0"/>
    <x v="263"/>
    <x v="273"/>
    <x v="2"/>
    <x v="2"/>
    <x v="6"/>
    <x v="12"/>
  </r>
  <r>
    <x v="274"/>
    <x v="246"/>
    <x v="236"/>
    <x v="166"/>
    <x v="1"/>
    <x v="0"/>
    <x v="0"/>
    <x v="3"/>
    <x v="0"/>
    <x v="0"/>
    <x v="2"/>
    <x v="264"/>
    <x v="274"/>
    <x v="2"/>
    <x v="1"/>
    <x v="1"/>
    <x v="34"/>
  </r>
  <r>
    <x v="275"/>
    <x v="187"/>
    <x v="237"/>
    <x v="196"/>
    <x v="0"/>
    <x v="0"/>
    <x v="0"/>
    <x v="0"/>
    <x v="0"/>
    <x v="1"/>
    <x v="2"/>
    <x v="265"/>
    <x v="275"/>
    <x v="1"/>
    <x v="1"/>
    <x v="0"/>
    <x v="11"/>
  </r>
  <r>
    <x v="276"/>
    <x v="247"/>
    <x v="238"/>
    <x v="152"/>
    <x v="0"/>
    <x v="0"/>
    <x v="0"/>
    <x v="1"/>
    <x v="0"/>
    <x v="1"/>
    <x v="2"/>
    <x v="266"/>
    <x v="276"/>
    <x v="2"/>
    <x v="1"/>
    <x v="1"/>
    <x v="36"/>
  </r>
  <r>
    <x v="277"/>
    <x v="248"/>
    <x v="239"/>
    <x v="222"/>
    <x v="0"/>
    <x v="0"/>
    <x v="0"/>
    <x v="0"/>
    <x v="0"/>
    <x v="1"/>
    <x v="0"/>
    <x v="267"/>
    <x v="277"/>
    <x v="2"/>
    <x v="0"/>
    <x v="11"/>
    <x v="1"/>
  </r>
  <r>
    <x v="278"/>
    <x v="249"/>
    <x v="240"/>
    <x v="133"/>
    <x v="0"/>
    <x v="0"/>
    <x v="0"/>
    <x v="0"/>
    <x v="0"/>
    <x v="3"/>
    <x v="2"/>
    <x v="268"/>
    <x v="278"/>
    <x v="2"/>
    <x v="0"/>
    <x v="1"/>
    <x v="19"/>
  </r>
  <r>
    <x v="279"/>
    <x v="250"/>
    <x v="241"/>
    <x v="99"/>
    <x v="0"/>
    <x v="0"/>
    <x v="0"/>
    <x v="0"/>
    <x v="0"/>
    <x v="0"/>
    <x v="1"/>
    <x v="269"/>
    <x v="279"/>
    <x v="2"/>
    <x v="0"/>
    <x v="6"/>
    <x v="31"/>
  </r>
  <r>
    <x v="280"/>
    <x v="251"/>
    <x v="242"/>
    <x v="223"/>
    <x v="0"/>
    <x v="0"/>
    <x v="0"/>
    <x v="0"/>
    <x v="0"/>
    <x v="2"/>
    <x v="0"/>
    <x v="270"/>
    <x v="280"/>
    <x v="2"/>
    <x v="0"/>
    <x v="0"/>
    <x v="15"/>
  </r>
  <r>
    <x v="281"/>
    <x v="252"/>
    <x v="243"/>
    <x v="80"/>
    <x v="0"/>
    <x v="0"/>
    <x v="0"/>
    <x v="0"/>
    <x v="0"/>
    <x v="0"/>
    <x v="2"/>
    <x v="271"/>
    <x v="281"/>
    <x v="1"/>
    <x v="1"/>
    <x v="1"/>
    <x v="7"/>
  </r>
  <r>
    <x v="282"/>
    <x v="253"/>
    <x v="215"/>
    <x v="224"/>
    <x v="0"/>
    <x v="0"/>
    <x v="1"/>
    <x v="3"/>
    <x v="0"/>
    <x v="0"/>
    <x v="2"/>
    <x v="272"/>
    <x v="282"/>
    <x v="1"/>
    <x v="2"/>
    <x v="1"/>
    <x v="7"/>
  </r>
  <r>
    <x v="283"/>
    <x v="254"/>
    <x v="244"/>
    <x v="106"/>
    <x v="1"/>
    <x v="0"/>
    <x v="0"/>
    <x v="0"/>
    <x v="0"/>
    <x v="1"/>
    <x v="1"/>
    <x v="273"/>
    <x v="283"/>
    <x v="2"/>
    <x v="0"/>
    <x v="6"/>
    <x v="5"/>
  </r>
  <r>
    <x v="284"/>
    <x v="255"/>
    <x v="245"/>
    <x v="225"/>
    <x v="1"/>
    <x v="0"/>
    <x v="0"/>
    <x v="0"/>
    <x v="0"/>
    <x v="0"/>
    <x v="0"/>
    <x v="274"/>
    <x v="284"/>
    <x v="2"/>
    <x v="2"/>
    <x v="4"/>
    <x v="35"/>
  </r>
  <r>
    <x v="285"/>
    <x v="256"/>
    <x v="246"/>
    <x v="226"/>
    <x v="1"/>
    <x v="0"/>
    <x v="0"/>
    <x v="0"/>
    <x v="0"/>
    <x v="1"/>
    <x v="2"/>
    <x v="275"/>
    <x v="285"/>
    <x v="2"/>
    <x v="0"/>
    <x v="7"/>
    <x v="5"/>
  </r>
  <r>
    <x v="286"/>
    <x v="257"/>
    <x v="247"/>
    <x v="100"/>
    <x v="0"/>
    <x v="0"/>
    <x v="0"/>
    <x v="1"/>
    <x v="0"/>
    <x v="1"/>
    <x v="1"/>
    <x v="276"/>
    <x v="286"/>
    <x v="2"/>
    <x v="2"/>
    <x v="6"/>
    <x v="5"/>
  </r>
  <r>
    <x v="287"/>
    <x v="187"/>
    <x v="248"/>
    <x v="227"/>
    <x v="1"/>
    <x v="0"/>
    <x v="0"/>
    <x v="3"/>
    <x v="0"/>
    <x v="0"/>
    <x v="0"/>
    <x v="277"/>
    <x v="287"/>
    <x v="2"/>
    <x v="0"/>
    <x v="8"/>
    <x v="14"/>
  </r>
  <r>
    <x v="288"/>
    <x v="258"/>
    <x v="249"/>
    <x v="14"/>
    <x v="1"/>
    <x v="0"/>
    <x v="0"/>
    <x v="3"/>
    <x v="0"/>
    <x v="2"/>
    <x v="0"/>
    <x v="278"/>
    <x v="288"/>
    <x v="1"/>
    <x v="1"/>
    <x v="0"/>
    <x v="18"/>
  </r>
  <r>
    <x v="289"/>
    <x v="203"/>
    <x v="250"/>
    <x v="228"/>
    <x v="0"/>
    <x v="0"/>
    <x v="0"/>
    <x v="0"/>
    <x v="0"/>
    <x v="0"/>
    <x v="2"/>
    <x v="279"/>
    <x v="289"/>
    <x v="2"/>
    <x v="2"/>
    <x v="6"/>
    <x v="12"/>
  </r>
  <r>
    <x v="290"/>
    <x v="259"/>
    <x v="251"/>
    <x v="229"/>
    <x v="1"/>
    <x v="0"/>
    <x v="1"/>
    <x v="3"/>
    <x v="0"/>
    <x v="2"/>
    <x v="1"/>
    <x v="280"/>
    <x v="290"/>
    <x v="0"/>
    <x v="0"/>
    <x v="6"/>
    <x v="25"/>
  </r>
  <r>
    <x v="291"/>
    <x v="260"/>
    <x v="252"/>
    <x v="230"/>
    <x v="0"/>
    <x v="0"/>
    <x v="0"/>
    <x v="0"/>
    <x v="1"/>
    <x v="1"/>
    <x v="0"/>
    <x v="281"/>
    <x v="291"/>
    <x v="2"/>
    <x v="0"/>
    <x v="6"/>
    <x v="12"/>
  </r>
  <r>
    <x v="292"/>
    <x v="261"/>
    <x v="253"/>
    <x v="124"/>
    <x v="0"/>
    <x v="0"/>
    <x v="1"/>
    <x v="3"/>
    <x v="0"/>
    <x v="0"/>
    <x v="2"/>
    <x v="282"/>
    <x v="292"/>
    <x v="2"/>
    <x v="0"/>
    <x v="1"/>
    <x v="15"/>
  </r>
  <r>
    <x v="293"/>
    <x v="262"/>
    <x v="254"/>
    <x v="231"/>
    <x v="0"/>
    <x v="0"/>
    <x v="0"/>
    <x v="1"/>
    <x v="0"/>
    <x v="2"/>
    <x v="1"/>
    <x v="283"/>
    <x v="293"/>
    <x v="2"/>
    <x v="2"/>
    <x v="0"/>
    <x v="4"/>
  </r>
  <r>
    <x v="294"/>
    <x v="263"/>
    <x v="255"/>
    <x v="232"/>
    <x v="1"/>
    <x v="0"/>
    <x v="0"/>
    <x v="3"/>
    <x v="0"/>
    <x v="1"/>
    <x v="0"/>
    <x v="284"/>
    <x v="294"/>
    <x v="2"/>
    <x v="0"/>
    <x v="6"/>
    <x v="23"/>
  </r>
  <r>
    <x v="295"/>
    <x v="264"/>
    <x v="256"/>
    <x v="112"/>
    <x v="0"/>
    <x v="0"/>
    <x v="0"/>
    <x v="3"/>
    <x v="0"/>
    <x v="1"/>
    <x v="2"/>
    <x v="285"/>
    <x v="295"/>
    <x v="2"/>
    <x v="0"/>
    <x v="1"/>
    <x v="5"/>
  </r>
  <r>
    <x v="296"/>
    <x v="265"/>
    <x v="257"/>
    <x v="233"/>
    <x v="0"/>
    <x v="0"/>
    <x v="0"/>
    <x v="0"/>
    <x v="0"/>
    <x v="2"/>
    <x v="2"/>
    <x v="286"/>
    <x v="296"/>
    <x v="1"/>
    <x v="0"/>
    <x v="6"/>
    <x v="19"/>
  </r>
  <r>
    <x v="297"/>
    <x v="266"/>
    <x v="27"/>
    <x v="54"/>
    <x v="0"/>
    <x v="0"/>
    <x v="0"/>
    <x v="0"/>
    <x v="1"/>
    <x v="0"/>
    <x v="0"/>
    <x v="287"/>
    <x v="297"/>
    <x v="2"/>
    <x v="0"/>
    <x v="5"/>
    <x v="9"/>
  </r>
  <r>
    <x v="298"/>
    <x v="267"/>
    <x v="258"/>
    <x v="234"/>
    <x v="1"/>
    <x v="0"/>
    <x v="0"/>
    <x v="3"/>
    <x v="0"/>
    <x v="2"/>
    <x v="0"/>
    <x v="94"/>
    <x v="298"/>
    <x v="2"/>
    <x v="2"/>
    <x v="11"/>
    <x v="19"/>
  </r>
  <r>
    <x v="299"/>
    <x v="268"/>
    <x v="259"/>
    <x v="235"/>
    <x v="0"/>
    <x v="0"/>
    <x v="0"/>
    <x v="0"/>
    <x v="0"/>
    <x v="2"/>
    <x v="0"/>
    <x v="288"/>
    <x v="299"/>
    <x v="2"/>
    <x v="2"/>
    <x v="1"/>
    <x v="15"/>
  </r>
  <r>
    <x v="300"/>
    <x v="269"/>
    <x v="260"/>
    <x v="27"/>
    <x v="1"/>
    <x v="0"/>
    <x v="0"/>
    <x v="3"/>
    <x v="0"/>
    <x v="0"/>
    <x v="2"/>
    <x v="289"/>
    <x v="300"/>
    <x v="2"/>
    <x v="0"/>
    <x v="0"/>
    <x v="4"/>
  </r>
  <r>
    <x v="301"/>
    <x v="78"/>
    <x v="261"/>
    <x v="12"/>
    <x v="0"/>
    <x v="0"/>
    <x v="0"/>
    <x v="0"/>
    <x v="0"/>
    <x v="2"/>
    <x v="0"/>
    <x v="290"/>
    <x v="301"/>
    <x v="2"/>
    <x v="2"/>
    <x v="6"/>
    <x v="27"/>
  </r>
  <r>
    <x v="302"/>
    <x v="270"/>
    <x v="262"/>
    <x v="236"/>
    <x v="1"/>
    <x v="1"/>
    <x v="0"/>
    <x v="1"/>
    <x v="0"/>
    <x v="0"/>
    <x v="1"/>
    <x v="291"/>
    <x v="302"/>
    <x v="1"/>
    <x v="1"/>
    <x v="1"/>
    <x v="18"/>
  </r>
  <r>
    <x v="303"/>
    <x v="271"/>
    <x v="263"/>
    <x v="237"/>
    <x v="0"/>
    <x v="1"/>
    <x v="0"/>
    <x v="3"/>
    <x v="0"/>
    <x v="0"/>
    <x v="2"/>
    <x v="292"/>
    <x v="303"/>
    <x v="2"/>
    <x v="1"/>
    <x v="11"/>
    <x v="34"/>
  </r>
  <r>
    <x v="304"/>
    <x v="272"/>
    <x v="264"/>
    <x v="238"/>
    <x v="1"/>
    <x v="0"/>
    <x v="0"/>
    <x v="1"/>
    <x v="0"/>
    <x v="1"/>
    <x v="0"/>
    <x v="293"/>
    <x v="304"/>
    <x v="2"/>
    <x v="0"/>
    <x v="6"/>
    <x v="2"/>
  </r>
  <r>
    <x v="305"/>
    <x v="273"/>
    <x v="265"/>
    <x v="239"/>
    <x v="1"/>
    <x v="0"/>
    <x v="0"/>
    <x v="3"/>
    <x v="0"/>
    <x v="1"/>
    <x v="2"/>
    <x v="209"/>
    <x v="305"/>
    <x v="0"/>
    <x v="1"/>
    <x v="15"/>
    <x v="20"/>
  </r>
  <r>
    <x v="306"/>
    <x v="61"/>
    <x v="266"/>
    <x v="194"/>
    <x v="1"/>
    <x v="0"/>
    <x v="1"/>
    <x v="3"/>
    <x v="0"/>
    <x v="2"/>
    <x v="1"/>
    <x v="294"/>
    <x v="306"/>
    <x v="2"/>
    <x v="1"/>
    <x v="0"/>
    <x v="2"/>
  </r>
  <r>
    <x v="307"/>
    <x v="274"/>
    <x v="267"/>
    <x v="240"/>
    <x v="0"/>
    <x v="0"/>
    <x v="0"/>
    <x v="0"/>
    <x v="0"/>
    <x v="0"/>
    <x v="1"/>
    <x v="295"/>
    <x v="307"/>
    <x v="1"/>
    <x v="1"/>
    <x v="3"/>
    <x v="2"/>
  </r>
  <r>
    <x v="308"/>
    <x v="275"/>
    <x v="268"/>
    <x v="241"/>
    <x v="1"/>
    <x v="0"/>
    <x v="0"/>
    <x v="1"/>
    <x v="0"/>
    <x v="2"/>
    <x v="0"/>
    <x v="296"/>
    <x v="308"/>
    <x v="2"/>
    <x v="2"/>
    <x v="9"/>
    <x v="2"/>
  </r>
  <r>
    <x v="309"/>
    <x v="276"/>
    <x v="269"/>
    <x v="242"/>
    <x v="1"/>
    <x v="0"/>
    <x v="0"/>
    <x v="3"/>
    <x v="0"/>
    <x v="1"/>
    <x v="0"/>
    <x v="297"/>
    <x v="309"/>
    <x v="2"/>
    <x v="2"/>
    <x v="0"/>
    <x v="19"/>
  </r>
  <r>
    <x v="310"/>
    <x v="277"/>
    <x v="270"/>
    <x v="236"/>
    <x v="1"/>
    <x v="0"/>
    <x v="1"/>
    <x v="3"/>
    <x v="0"/>
    <x v="2"/>
    <x v="1"/>
    <x v="298"/>
    <x v="310"/>
    <x v="2"/>
    <x v="0"/>
    <x v="0"/>
    <x v="26"/>
  </r>
  <r>
    <x v="311"/>
    <x v="278"/>
    <x v="271"/>
    <x v="141"/>
    <x v="0"/>
    <x v="0"/>
    <x v="0"/>
    <x v="3"/>
    <x v="0"/>
    <x v="0"/>
    <x v="2"/>
    <x v="299"/>
    <x v="311"/>
    <x v="2"/>
    <x v="2"/>
    <x v="0"/>
    <x v="26"/>
  </r>
  <r>
    <x v="312"/>
    <x v="279"/>
    <x v="272"/>
    <x v="243"/>
    <x v="1"/>
    <x v="0"/>
    <x v="0"/>
    <x v="0"/>
    <x v="0"/>
    <x v="3"/>
    <x v="2"/>
    <x v="300"/>
    <x v="312"/>
    <x v="0"/>
    <x v="2"/>
    <x v="3"/>
    <x v="31"/>
  </r>
  <r>
    <x v="313"/>
    <x v="280"/>
    <x v="273"/>
    <x v="244"/>
    <x v="1"/>
    <x v="0"/>
    <x v="1"/>
    <x v="3"/>
    <x v="0"/>
    <x v="3"/>
    <x v="2"/>
    <x v="301"/>
    <x v="313"/>
    <x v="2"/>
    <x v="1"/>
    <x v="5"/>
    <x v="30"/>
  </r>
  <r>
    <x v="314"/>
    <x v="281"/>
    <x v="274"/>
    <x v="245"/>
    <x v="0"/>
    <x v="1"/>
    <x v="0"/>
    <x v="3"/>
    <x v="0"/>
    <x v="0"/>
    <x v="1"/>
    <x v="302"/>
    <x v="314"/>
    <x v="2"/>
    <x v="1"/>
    <x v="5"/>
    <x v="31"/>
  </r>
  <r>
    <x v="315"/>
    <x v="161"/>
    <x v="275"/>
    <x v="27"/>
    <x v="0"/>
    <x v="0"/>
    <x v="0"/>
    <x v="1"/>
    <x v="1"/>
    <x v="1"/>
    <x v="2"/>
    <x v="303"/>
    <x v="315"/>
    <x v="2"/>
    <x v="0"/>
    <x v="0"/>
    <x v="34"/>
  </r>
  <r>
    <x v="316"/>
    <x v="19"/>
    <x v="276"/>
    <x v="246"/>
    <x v="0"/>
    <x v="0"/>
    <x v="0"/>
    <x v="0"/>
    <x v="1"/>
    <x v="1"/>
    <x v="0"/>
    <x v="304"/>
    <x v="316"/>
    <x v="2"/>
    <x v="2"/>
    <x v="1"/>
    <x v="35"/>
  </r>
  <r>
    <x v="317"/>
    <x v="282"/>
    <x v="277"/>
    <x v="247"/>
    <x v="1"/>
    <x v="0"/>
    <x v="1"/>
    <x v="3"/>
    <x v="0"/>
    <x v="1"/>
    <x v="0"/>
    <x v="305"/>
    <x v="317"/>
    <x v="2"/>
    <x v="2"/>
    <x v="6"/>
    <x v="34"/>
  </r>
  <r>
    <x v="318"/>
    <x v="283"/>
    <x v="278"/>
    <x v="248"/>
    <x v="0"/>
    <x v="0"/>
    <x v="0"/>
    <x v="2"/>
    <x v="1"/>
    <x v="2"/>
    <x v="0"/>
    <x v="306"/>
    <x v="318"/>
    <x v="2"/>
    <x v="1"/>
    <x v="6"/>
    <x v="34"/>
  </r>
  <r>
    <x v="319"/>
    <x v="284"/>
    <x v="279"/>
    <x v="68"/>
    <x v="0"/>
    <x v="0"/>
    <x v="0"/>
    <x v="0"/>
    <x v="0"/>
    <x v="3"/>
    <x v="0"/>
    <x v="307"/>
    <x v="319"/>
    <x v="2"/>
    <x v="2"/>
    <x v="0"/>
    <x v="41"/>
  </r>
  <r>
    <x v="320"/>
    <x v="285"/>
    <x v="280"/>
    <x v="249"/>
    <x v="0"/>
    <x v="0"/>
    <x v="1"/>
    <x v="3"/>
    <x v="0"/>
    <x v="2"/>
    <x v="2"/>
    <x v="308"/>
    <x v="320"/>
    <x v="2"/>
    <x v="0"/>
    <x v="6"/>
    <x v="34"/>
  </r>
  <r>
    <x v="321"/>
    <x v="286"/>
    <x v="281"/>
    <x v="250"/>
    <x v="1"/>
    <x v="0"/>
    <x v="0"/>
    <x v="0"/>
    <x v="1"/>
    <x v="0"/>
    <x v="0"/>
    <x v="309"/>
    <x v="321"/>
    <x v="2"/>
    <x v="0"/>
    <x v="7"/>
    <x v="10"/>
  </r>
  <r>
    <x v="322"/>
    <x v="287"/>
    <x v="282"/>
    <x v="201"/>
    <x v="1"/>
    <x v="0"/>
    <x v="0"/>
    <x v="0"/>
    <x v="0"/>
    <x v="2"/>
    <x v="0"/>
    <x v="310"/>
    <x v="322"/>
    <x v="2"/>
    <x v="0"/>
    <x v="7"/>
    <x v="41"/>
  </r>
  <r>
    <x v="323"/>
    <x v="143"/>
    <x v="283"/>
    <x v="251"/>
    <x v="0"/>
    <x v="0"/>
    <x v="0"/>
    <x v="0"/>
    <x v="0"/>
    <x v="1"/>
    <x v="2"/>
    <x v="311"/>
    <x v="323"/>
    <x v="0"/>
    <x v="0"/>
    <x v="11"/>
    <x v="22"/>
  </r>
  <r>
    <x v="324"/>
    <x v="288"/>
    <x v="272"/>
    <x v="252"/>
    <x v="1"/>
    <x v="0"/>
    <x v="0"/>
    <x v="0"/>
    <x v="0"/>
    <x v="3"/>
    <x v="2"/>
    <x v="312"/>
    <x v="324"/>
    <x v="2"/>
    <x v="1"/>
    <x v="0"/>
    <x v="2"/>
  </r>
  <r>
    <x v="325"/>
    <x v="289"/>
    <x v="284"/>
    <x v="253"/>
    <x v="1"/>
    <x v="0"/>
    <x v="0"/>
    <x v="3"/>
    <x v="0"/>
    <x v="1"/>
    <x v="2"/>
    <x v="313"/>
    <x v="325"/>
    <x v="2"/>
    <x v="1"/>
    <x v="6"/>
    <x v="20"/>
  </r>
  <r>
    <x v="326"/>
    <x v="208"/>
    <x v="285"/>
    <x v="254"/>
    <x v="1"/>
    <x v="0"/>
    <x v="0"/>
    <x v="3"/>
    <x v="0"/>
    <x v="2"/>
    <x v="0"/>
    <x v="314"/>
    <x v="326"/>
    <x v="2"/>
    <x v="0"/>
    <x v="6"/>
    <x v="2"/>
  </r>
  <r>
    <x v="327"/>
    <x v="290"/>
    <x v="286"/>
    <x v="34"/>
    <x v="0"/>
    <x v="0"/>
    <x v="0"/>
    <x v="0"/>
    <x v="0"/>
    <x v="1"/>
    <x v="1"/>
    <x v="315"/>
    <x v="327"/>
    <x v="2"/>
    <x v="2"/>
    <x v="0"/>
    <x v="2"/>
  </r>
  <r>
    <x v="328"/>
    <x v="203"/>
    <x v="287"/>
    <x v="67"/>
    <x v="0"/>
    <x v="0"/>
    <x v="0"/>
    <x v="0"/>
    <x v="0"/>
    <x v="2"/>
    <x v="2"/>
    <x v="316"/>
    <x v="328"/>
    <x v="2"/>
    <x v="1"/>
    <x v="0"/>
    <x v="2"/>
  </r>
  <r>
    <x v="329"/>
    <x v="291"/>
    <x v="288"/>
    <x v="255"/>
    <x v="1"/>
    <x v="0"/>
    <x v="0"/>
    <x v="0"/>
    <x v="0"/>
    <x v="2"/>
    <x v="0"/>
    <x v="317"/>
    <x v="329"/>
    <x v="2"/>
    <x v="2"/>
    <x v="1"/>
    <x v="40"/>
  </r>
  <r>
    <x v="330"/>
    <x v="292"/>
    <x v="289"/>
    <x v="256"/>
    <x v="0"/>
    <x v="0"/>
    <x v="0"/>
    <x v="3"/>
    <x v="0"/>
    <x v="0"/>
    <x v="1"/>
    <x v="318"/>
    <x v="330"/>
    <x v="2"/>
    <x v="1"/>
    <x v="1"/>
    <x v="25"/>
  </r>
  <r>
    <x v="331"/>
    <x v="283"/>
    <x v="290"/>
    <x v="257"/>
    <x v="0"/>
    <x v="0"/>
    <x v="0"/>
    <x v="1"/>
    <x v="0"/>
    <x v="2"/>
    <x v="0"/>
    <x v="319"/>
    <x v="331"/>
    <x v="2"/>
    <x v="0"/>
    <x v="6"/>
    <x v="7"/>
  </r>
  <r>
    <x v="332"/>
    <x v="293"/>
    <x v="291"/>
    <x v="87"/>
    <x v="0"/>
    <x v="0"/>
    <x v="1"/>
    <x v="3"/>
    <x v="0"/>
    <x v="0"/>
    <x v="1"/>
    <x v="320"/>
    <x v="332"/>
    <x v="2"/>
    <x v="1"/>
    <x v="4"/>
    <x v="41"/>
  </r>
  <r>
    <x v="333"/>
    <x v="294"/>
    <x v="272"/>
    <x v="258"/>
    <x v="1"/>
    <x v="0"/>
    <x v="0"/>
    <x v="3"/>
    <x v="0"/>
    <x v="3"/>
    <x v="0"/>
    <x v="321"/>
    <x v="333"/>
    <x v="1"/>
    <x v="2"/>
    <x v="0"/>
    <x v="8"/>
  </r>
  <r>
    <x v="334"/>
    <x v="295"/>
    <x v="292"/>
    <x v="82"/>
    <x v="1"/>
    <x v="0"/>
    <x v="0"/>
    <x v="1"/>
    <x v="0"/>
    <x v="1"/>
    <x v="2"/>
    <x v="322"/>
    <x v="334"/>
    <x v="0"/>
    <x v="1"/>
    <x v="0"/>
    <x v="27"/>
  </r>
  <r>
    <x v="335"/>
    <x v="296"/>
    <x v="293"/>
    <x v="259"/>
    <x v="0"/>
    <x v="0"/>
    <x v="0"/>
    <x v="3"/>
    <x v="0"/>
    <x v="2"/>
    <x v="1"/>
    <x v="323"/>
    <x v="335"/>
    <x v="0"/>
    <x v="2"/>
    <x v="6"/>
    <x v="1"/>
  </r>
  <r>
    <x v="336"/>
    <x v="297"/>
    <x v="294"/>
    <x v="141"/>
    <x v="1"/>
    <x v="0"/>
    <x v="0"/>
    <x v="0"/>
    <x v="0"/>
    <x v="2"/>
    <x v="2"/>
    <x v="324"/>
    <x v="336"/>
    <x v="1"/>
    <x v="2"/>
    <x v="6"/>
    <x v="7"/>
  </r>
  <r>
    <x v="337"/>
    <x v="298"/>
    <x v="295"/>
    <x v="260"/>
    <x v="0"/>
    <x v="0"/>
    <x v="0"/>
    <x v="2"/>
    <x v="0"/>
    <x v="1"/>
    <x v="0"/>
    <x v="325"/>
    <x v="337"/>
    <x v="2"/>
    <x v="0"/>
    <x v="0"/>
    <x v="7"/>
  </r>
  <r>
    <x v="338"/>
    <x v="152"/>
    <x v="296"/>
    <x v="217"/>
    <x v="0"/>
    <x v="0"/>
    <x v="0"/>
    <x v="0"/>
    <x v="0"/>
    <x v="3"/>
    <x v="0"/>
    <x v="111"/>
    <x v="338"/>
    <x v="1"/>
    <x v="1"/>
    <x v="0"/>
    <x v="32"/>
  </r>
  <r>
    <x v="339"/>
    <x v="299"/>
    <x v="67"/>
    <x v="143"/>
    <x v="1"/>
    <x v="0"/>
    <x v="1"/>
    <x v="3"/>
    <x v="1"/>
    <x v="0"/>
    <x v="2"/>
    <x v="326"/>
    <x v="339"/>
    <x v="1"/>
    <x v="1"/>
    <x v="1"/>
    <x v="34"/>
  </r>
  <r>
    <x v="340"/>
    <x v="300"/>
    <x v="297"/>
    <x v="261"/>
    <x v="1"/>
    <x v="0"/>
    <x v="0"/>
    <x v="0"/>
    <x v="0"/>
    <x v="3"/>
    <x v="2"/>
    <x v="327"/>
    <x v="340"/>
    <x v="1"/>
    <x v="2"/>
    <x v="1"/>
    <x v="2"/>
  </r>
  <r>
    <x v="341"/>
    <x v="301"/>
    <x v="298"/>
    <x v="262"/>
    <x v="1"/>
    <x v="0"/>
    <x v="0"/>
    <x v="1"/>
    <x v="0"/>
    <x v="1"/>
    <x v="0"/>
    <x v="328"/>
    <x v="341"/>
    <x v="2"/>
    <x v="1"/>
    <x v="1"/>
    <x v="20"/>
  </r>
  <r>
    <x v="342"/>
    <x v="91"/>
    <x v="299"/>
    <x v="263"/>
    <x v="0"/>
    <x v="0"/>
    <x v="0"/>
    <x v="0"/>
    <x v="0"/>
    <x v="3"/>
    <x v="0"/>
    <x v="329"/>
    <x v="342"/>
    <x v="2"/>
    <x v="0"/>
    <x v="0"/>
    <x v="12"/>
  </r>
  <r>
    <x v="343"/>
    <x v="302"/>
    <x v="300"/>
    <x v="159"/>
    <x v="0"/>
    <x v="0"/>
    <x v="0"/>
    <x v="0"/>
    <x v="0"/>
    <x v="2"/>
    <x v="2"/>
    <x v="330"/>
    <x v="343"/>
    <x v="2"/>
    <x v="0"/>
    <x v="0"/>
    <x v="12"/>
  </r>
  <r>
    <x v="344"/>
    <x v="303"/>
    <x v="301"/>
    <x v="139"/>
    <x v="0"/>
    <x v="0"/>
    <x v="0"/>
    <x v="3"/>
    <x v="0"/>
    <x v="0"/>
    <x v="2"/>
    <x v="331"/>
    <x v="344"/>
    <x v="1"/>
    <x v="0"/>
    <x v="1"/>
    <x v="32"/>
  </r>
  <r>
    <x v="345"/>
    <x v="49"/>
    <x v="302"/>
    <x v="264"/>
    <x v="0"/>
    <x v="0"/>
    <x v="1"/>
    <x v="3"/>
    <x v="0"/>
    <x v="0"/>
    <x v="2"/>
    <x v="332"/>
    <x v="345"/>
    <x v="2"/>
    <x v="2"/>
    <x v="0"/>
    <x v="5"/>
  </r>
  <r>
    <x v="346"/>
    <x v="304"/>
    <x v="303"/>
    <x v="127"/>
    <x v="1"/>
    <x v="0"/>
    <x v="0"/>
    <x v="1"/>
    <x v="0"/>
    <x v="1"/>
    <x v="2"/>
    <x v="333"/>
    <x v="346"/>
    <x v="2"/>
    <x v="0"/>
    <x v="6"/>
    <x v="9"/>
  </r>
  <r>
    <x v="347"/>
    <x v="305"/>
    <x v="304"/>
    <x v="265"/>
    <x v="0"/>
    <x v="0"/>
    <x v="0"/>
    <x v="0"/>
    <x v="1"/>
    <x v="1"/>
    <x v="0"/>
    <x v="334"/>
    <x v="347"/>
    <x v="1"/>
    <x v="2"/>
    <x v="3"/>
    <x v="5"/>
  </r>
  <r>
    <x v="348"/>
    <x v="306"/>
    <x v="237"/>
    <x v="266"/>
    <x v="1"/>
    <x v="0"/>
    <x v="0"/>
    <x v="1"/>
    <x v="0"/>
    <x v="1"/>
    <x v="0"/>
    <x v="335"/>
    <x v="348"/>
    <x v="1"/>
    <x v="1"/>
    <x v="3"/>
    <x v="5"/>
  </r>
  <r>
    <x v="349"/>
    <x v="307"/>
    <x v="305"/>
    <x v="267"/>
    <x v="0"/>
    <x v="0"/>
    <x v="0"/>
    <x v="0"/>
    <x v="0"/>
    <x v="2"/>
    <x v="2"/>
    <x v="336"/>
    <x v="349"/>
    <x v="1"/>
    <x v="1"/>
    <x v="3"/>
    <x v="5"/>
  </r>
  <r>
    <x v="350"/>
    <x v="308"/>
    <x v="306"/>
    <x v="105"/>
    <x v="1"/>
    <x v="0"/>
    <x v="0"/>
    <x v="0"/>
    <x v="0"/>
    <x v="2"/>
    <x v="1"/>
    <x v="337"/>
    <x v="350"/>
    <x v="2"/>
    <x v="2"/>
    <x v="1"/>
    <x v="40"/>
  </r>
  <r>
    <x v="351"/>
    <x v="309"/>
    <x v="307"/>
    <x v="6"/>
    <x v="0"/>
    <x v="0"/>
    <x v="0"/>
    <x v="0"/>
    <x v="1"/>
    <x v="0"/>
    <x v="1"/>
    <x v="338"/>
    <x v="351"/>
    <x v="2"/>
    <x v="1"/>
    <x v="1"/>
    <x v="20"/>
  </r>
  <r>
    <x v="352"/>
    <x v="310"/>
    <x v="106"/>
    <x v="246"/>
    <x v="0"/>
    <x v="0"/>
    <x v="0"/>
    <x v="0"/>
    <x v="1"/>
    <x v="0"/>
    <x v="0"/>
    <x v="339"/>
    <x v="352"/>
    <x v="1"/>
    <x v="0"/>
    <x v="3"/>
    <x v="1"/>
  </r>
  <r>
    <x v="353"/>
    <x v="311"/>
    <x v="308"/>
    <x v="164"/>
    <x v="0"/>
    <x v="0"/>
    <x v="0"/>
    <x v="0"/>
    <x v="1"/>
    <x v="1"/>
    <x v="2"/>
    <x v="340"/>
    <x v="353"/>
    <x v="2"/>
    <x v="0"/>
    <x v="0"/>
    <x v="19"/>
  </r>
  <r>
    <x v="354"/>
    <x v="312"/>
    <x v="309"/>
    <x v="268"/>
    <x v="0"/>
    <x v="0"/>
    <x v="0"/>
    <x v="0"/>
    <x v="0"/>
    <x v="2"/>
    <x v="1"/>
    <x v="341"/>
    <x v="354"/>
    <x v="2"/>
    <x v="1"/>
    <x v="0"/>
    <x v="15"/>
  </r>
  <r>
    <x v="355"/>
    <x v="313"/>
    <x v="310"/>
    <x v="269"/>
    <x v="1"/>
    <x v="0"/>
    <x v="1"/>
    <x v="3"/>
    <x v="1"/>
    <x v="0"/>
    <x v="0"/>
    <x v="342"/>
    <x v="355"/>
    <x v="2"/>
    <x v="1"/>
    <x v="6"/>
    <x v="15"/>
  </r>
  <r>
    <x v="356"/>
    <x v="314"/>
    <x v="311"/>
    <x v="115"/>
    <x v="0"/>
    <x v="0"/>
    <x v="0"/>
    <x v="0"/>
    <x v="0"/>
    <x v="0"/>
    <x v="2"/>
    <x v="343"/>
    <x v="356"/>
    <x v="2"/>
    <x v="2"/>
    <x v="8"/>
    <x v="13"/>
  </r>
  <r>
    <x v="357"/>
    <x v="315"/>
    <x v="312"/>
    <x v="205"/>
    <x v="0"/>
    <x v="0"/>
    <x v="0"/>
    <x v="0"/>
    <x v="0"/>
    <x v="1"/>
    <x v="0"/>
    <x v="344"/>
    <x v="357"/>
    <x v="2"/>
    <x v="0"/>
    <x v="6"/>
    <x v="5"/>
  </r>
  <r>
    <x v="358"/>
    <x v="316"/>
    <x v="313"/>
    <x v="103"/>
    <x v="1"/>
    <x v="0"/>
    <x v="0"/>
    <x v="0"/>
    <x v="0"/>
    <x v="3"/>
    <x v="2"/>
    <x v="345"/>
    <x v="358"/>
    <x v="2"/>
    <x v="2"/>
    <x v="6"/>
    <x v="15"/>
  </r>
  <r>
    <x v="359"/>
    <x v="317"/>
    <x v="314"/>
    <x v="270"/>
    <x v="0"/>
    <x v="0"/>
    <x v="0"/>
    <x v="0"/>
    <x v="0"/>
    <x v="0"/>
    <x v="2"/>
    <x v="346"/>
    <x v="359"/>
    <x v="1"/>
    <x v="0"/>
    <x v="0"/>
    <x v="28"/>
  </r>
  <r>
    <x v="360"/>
    <x v="318"/>
    <x v="315"/>
    <x v="271"/>
    <x v="1"/>
    <x v="0"/>
    <x v="0"/>
    <x v="1"/>
    <x v="1"/>
    <x v="0"/>
    <x v="0"/>
    <x v="347"/>
    <x v="360"/>
    <x v="2"/>
    <x v="1"/>
    <x v="7"/>
    <x v="31"/>
  </r>
  <r>
    <x v="361"/>
    <x v="62"/>
    <x v="316"/>
    <x v="272"/>
    <x v="0"/>
    <x v="0"/>
    <x v="0"/>
    <x v="0"/>
    <x v="0"/>
    <x v="2"/>
    <x v="1"/>
    <x v="348"/>
    <x v="361"/>
    <x v="2"/>
    <x v="1"/>
    <x v="0"/>
    <x v="5"/>
  </r>
  <r>
    <x v="362"/>
    <x v="319"/>
    <x v="317"/>
    <x v="273"/>
    <x v="0"/>
    <x v="0"/>
    <x v="0"/>
    <x v="0"/>
    <x v="0"/>
    <x v="2"/>
    <x v="2"/>
    <x v="349"/>
    <x v="362"/>
    <x v="2"/>
    <x v="1"/>
    <x v="0"/>
    <x v="5"/>
  </r>
  <r>
    <x v="363"/>
    <x v="320"/>
    <x v="318"/>
    <x v="274"/>
    <x v="1"/>
    <x v="0"/>
    <x v="0"/>
    <x v="0"/>
    <x v="0"/>
    <x v="3"/>
    <x v="2"/>
    <x v="350"/>
    <x v="363"/>
    <x v="2"/>
    <x v="0"/>
    <x v="0"/>
    <x v="5"/>
  </r>
  <r>
    <x v="364"/>
    <x v="321"/>
    <x v="319"/>
    <x v="181"/>
    <x v="0"/>
    <x v="0"/>
    <x v="0"/>
    <x v="0"/>
    <x v="0"/>
    <x v="1"/>
    <x v="0"/>
    <x v="351"/>
    <x v="364"/>
    <x v="2"/>
    <x v="1"/>
    <x v="0"/>
    <x v="1"/>
  </r>
  <r>
    <x v="365"/>
    <x v="322"/>
    <x v="320"/>
    <x v="275"/>
    <x v="0"/>
    <x v="0"/>
    <x v="0"/>
    <x v="0"/>
    <x v="1"/>
    <x v="0"/>
    <x v="0"/>
    <x v="352"/>
    <x v="365"/>
    <x v="2"/>
    <x v="0"/>
    <x v="0"/>
    <x v="1"/>
  </r>
  <r>
    <x v="366"/>
    <x v="323"/>
    <x v="321"/>
    <x v="276"/>
    <x v="0"/>
    <x v="0"/>
    <x v="0"/>
    <x v="3"/>
    <x v="0"/>
    <x v="1"/>
    <x v="2"/>
    <x v="353"/>
    <x v="366"/>
    <x v="1"/>
    <x v="0"/>
    <x v="0"/>
    <x v="27"/>
  </r>
  <r>
    <x v="367"/>
    <x v="324"/>
    <x v="322"/>
    <x v="80"/>
    <x v="1"/>
    <x v="0"/>
    <x v="1"/>
    <x v="3"/>
    <x v="0"/>
    <x v="0"/>
    <x v="2"/>
    <x v="354"/>
    <x v="367"/>
    <x v="2"/>
    <x v="2"/>
    <x v="2"/>
    <x v="36"/>
  </r>
  <r>
    <x v="368"/>
    <x v="325"/>
    <x v="323"/>
    <x v="277"/>
    <x v="1"/>
    <x v="0"/>
    <x v="1"/>
    <x v="3"/>
    <x v="0"/>
    <x v="0"/>
    <x v="1"/>
    <x v="355"/>
    <x v="368"/>
    <x v="2"/>
    <x v="1"/>
    <x v="6"/>
    <x v="30"/>
  </r>
  <r>
    <x v="369"/>
    <x v="326"/>
    <x v="190"/>
    <x v="102"/>
    <x v="0"/>
    <x v="0"/>
    <x v="0"/>
    <x v="3"/>
    <x v="0"/>
    <x v="1"/>
    <x v="2"/>
    <x v="356"/>
    <x v="369"/>
    <x v="2"/>
    <x v="1"/>
    <x v="13"/>
    <x v="31"/>
  </r>
  <r>
    <x v="370"/>
    <x v="327"/>
    <x v="324"/>
    <x v="212"/>
    <x v="1"/>
    <x v="0"/>
    <x v="0"/>
    <x v="0"/>
    <x v="0"/>
    <x v="3"/>
    <x v="2"/>
    <x v="357"/>
    <x v="370"/>
    <x v="1"/>
    <x v="2"/>
    <x v="0"/>
    <x v="32"/>
  </r>
  <r>
    <x v="371"/>
    <x v="328"/>
    <x v="325"/>
    <x v="49"/>
    <x v="0"/>
    <x v="0"/>
    <x v="0"/>
    <x v="3"/>
    <x v="0"/>
    <x v="3"/>
    <x v="2"/>
    <x v="358"/>
    <x v="371"/>
    <x v="1"/>
    <x v="0"/>
    <x v="1"/>
    <x v="31"/>
  </r>
  <r>
    <x v="372"/>
    <x v="329"/>
    <x v="326"/>
    <x v="278"/>
    <x v="0"/>
    <x v="0"/>
    <x v="0"/>
    <x v="0"/>
    <x v="0"/>
    <x v="1"/>
    <x v="0"/>
    <x v="359"/>
    <x v="372"/>
    <x v="2"/>
    <x v="0"/>
    <x v="4"/>
    <x v="29"/>
  </r>
  <r>
    <x v="373"/>
    <x v="256"/>
    <x v="327"/>
    <x v="279"/>
    <x v="1"/>
    <x v="0"/>
    <x v="0"/>
    <x v="0"/>
    <x v="0"/>
    <x v="3"/>
    <x v="0"/>
    <x v="360"/>
    <x v="373"/>
    <x v="2"/>
    <x v="1"/>
    <x v="0"/>
    <x v="19"/>
  </r>
  <r>
    <x v="374"/>
    <x v="330"/>
    <x v="328"/>
    <x v="270"/>
    <x v="1"/>
    <x v="0"/>
    <x v="0"/>
    <x v="0"/>
    <x v="0"/>
    <x v="3"/>
    <x v="2"/>
    <x v="361"/>
    <x v="374"/>
    <x v="1"/>
    <x v="2"/>
    <x v="0"/>
    <x v="19"/>
  </r>
  <r>
    <x v="375"/>
    <x v="331"/>
    <x v="329"/>
    <x v="82"/>
    <x v="1"/>
    <x v="0"/>
    <x v="0"/>
    <x v="3"/>
    <x v="1"/>
    <x v="2"/>
    <x v="2"/>
    <x v="362"/>
    <x v="375"/>
    <x v="1"/>
    <x v="2"/>
    <x v="6"/>
    <x v="19"/>
  </r>
  <r>
    <x v="376"/>
    <x v="143"/>
    <x v="32"/>
    <x v="280"/>
    <x v="1"/>
    <x v="0"/>
    <x v="1"/>
    <x v="3"/>
    <x v="1"/>
    <x v="0"/>
    <x v="2"/>
    <x v="363"/>
    <x v="376"/>
    <x v="1"/>
    <x v="2"/>
    <x v="1"/>
    <x v="1"/>
  </r>
  <r>
    <x v="377"/>
    <x v="332"/>
    <x v="330"/>
    <x v="57"/>
    <x v="0"/>
    <x v="0"/>
    <x v="0"/>
    <x v="0"/>
    <x v="1"/>
    <x v="0"/>
    <x v="0"/>
    <x v="94"/>
    <x v="377"/>
    <x v="2"/>
    <x v="1"/>
    <x v="0"/>
    <x v="19"/>
  </r>
  <r>
    <x v="378"/>
    <x v="178"/>
    <x v="323"/>
    <x v="219"/>
    <x v="0"/>
    <x v="0"/>
    <x v="0"/>
    <x v="0"/>
    <x v="0"/>
    <x v="0"/>
    <x v="2"/>
    <x v="364"/>
    <x v="378"/>
    <x v="1"/>
    <x v="2"/>
    <x v="1"/>
    <x v="11"/>
  </r>
  <r>
    <x v="379"/>
    <x v="333"/>
    <x v="331"/>
    <x v="281"/>
    <x v="0"/>
    <x v="0"/>
    <x v="0"/>
    <x v="0"/>
    <x v="0"/>
    <x v="1"/>
    <x v="0"/>
    <x v="56"/>
    <x v="379"/>
    <x v="0"/>
    <x v="1"/>
    <x v="6"/>
    <x v="11"/>
  </r>
  <r>
    <x v="380"/>
    <x v="334"/>
    <x v="332"/>
    <x v="282"/>
    <x v="1"/>
    <x v="0"/>
    <x v="0"/>
    <x v="1"/>
    <x v="1"/>
    <x v="2"/>
    <x v="0"/>
    <x v="365"/>
    <x v="380"/>
    <x v="1"/>
    <x v="0"/>
    <x v="0"/>
    <x v="34"/>
  </r>
  <r>
    <x v="381"/>
    <x v="6"/>
    <x v="333"/>
    <x v="191"/>
    <x v="0"/>
    <x v="0"/>
    <x v="0"/>
    <x v="0"/>
    <x v="0"/>
    <x v="2"/>
    <x v="2"/>
    <x v="366"/>
    <x v="381"/>
    <x v="2"/>
    <x v="1"/>
    <x v="2"/>
    <x v="21"/>
  </r>
  <r>
    <x v="382"/>
    <x v="210"/>
    <x v="334"/>
    <x v="283"/>
    <x v="0"/>
    <x v="0"/>
    <x v="0"/>
    <x v="0"/>
    <x v="0"/>
    <x v="1"/>
    <x v="2"/>
    <x v="367"/>
    <x v="382"/>
    <x v="2"/>
    <x v="1"/>
    <x v="1"/>
    <x v="14"/>
  </r>
  <r>
    <x v="383"/>
    <x v="72"/>
    <x v="335"/>
    <x v="284"/>
    <x v="0"/>
    <x v="0"/>
    <x v="0"/>
    <x v="2"/>
    <x v="0"/>
    <x v="2"/>
    <x v="0"/>
    <x v="368"/>
    <x v="383"/>
    <x v="2"/>
    <x v="2"/>
    <x v="2"/>
    <x v="40"/>
  </r>
  <r>
    <x v="384"/>
    <x v="335"/>
    <x v="336"/>
    <x v="285"/>
    <x v="0"/>
    <x v="0"/>
    <x v="0"/>
    <x v="0"/>
    <x v="1"/>
    <x v="0"/>
    <x v="0"/>
    <x v="291"/>
    <x v="384"/>
    <x v="1"/>
    <x v="2"/>
    <x v="6"/>
    <x v="18"/>
  </r>
  <r>
    <x v="385"/>
    <x v="336"/>
    <x v="337"/>
    <x v="194"/>
    <x v="0"/>
    <x v="1"/>
    <x v="0"/>
    <x v="1"/>
    <x v="0"/>
    <x v="0"/>
    <x v="1"/>
    <x v="369"/>
    <x v="385"/>
    <x v="1"/>
    <x v="1"/>
    <x v="6"/>
    <x v="34"/>
  </r>
  <r>
    <x v="386"/>
    <x v="337"/>
    <x v="338"/>
    <x v="286"/>
    <x v="0"/>
    <x v="0"/>
    <x v="0"/>
    <x v="0"/>
    <x v="0"/>
    <x v="0"/>
    <x v="0"/>
    <x v="370"/>
    <x v="386"/>
    <x v="1"/>
    <x v="2"/>
    <x v="0"/>
    <x v="18"/>
  </r>
  <r>
    <x v="387"/>
    <x v="338"/>
    <x v="339"/>
    <x v="287"/>
    <x v="0"/>
    <x v="0"/>
    <x v="0"/>
    <x v="2"/>
    <x v="0"/>
    <x v="2"/>
    <x v="0"/>
    <x v="371"/>
    <x v="387"/>
    <x v="1"/>
    <x v="0"/>
    <x v="6"/>
    <x v="34"/>
  </r>
  <r>
    <x v="388"/>
    <x v="276"/>
    <x v="340"/>
    <x v="288"/>
    <x v="0"/>
    <x v="0"/>
    <x v="0"/>
    <x v="0"/>
    <x v="0"/>
    <x v="2"/>
    <x v="1"/>
    <x v="372"/>
    <x v="388"/>
    <x v="2"/>
    <x v="2"/>
    <x v="0"/>
    <x v="6"/>
  </r>
  <r>
    <x v="389"/>
    <x v="339"/>
    <x v="341"/>
    <x v="109"/>
    <x v="1"/>
    <x v="0"/>
    <x v="0"/>
    <x v="3"/>
    <x v="0"/>
    <x v="3"/>
    <x v="1"/>
    <x v="373"/>
    <x v="389"/>
    <x v="2"/>
    <x v="0"/>
    <x v="1"/>
    <x v="31"/>
  </r>
  <r>
    <x v="390"/>
    <x v="340"/>
    <x v="342"/>
    <x v="93"/>
    <x v="0"/>
    <x v="1"/>
    <x v="0"/>
    <x v="3"/>
    <x v="0"/>
    <x v="0"/>
    <x v="2"/>
    <x v="374"/>
    <x v="390"/>
    <x v="2"/>
    <x v="1"/>
    <x v="6"/>
    <x v="32"/>
  </r>
  <r>
    <x v="391"/>
    <x v="47"/>
    <x v="17"/>
    <x v="54"/>
    <x v="1"/>
    <x v="0"/>
    <x v="0"/>
    <x v="1"/>
    <x v="1"/>
    <x v="0"/>
    <x v="0"/>
    <x v="375"/>
    <x v="391"/>
    <x v="2"/>
    <x v="0"/>
    <x v="1"/>
    <x v="22"/>
  </r>
  <r>
    <x v="392"/>
    <x v="341"/>
    <x v="343"/>
    <x v="30"/>
    <x v="0"/>
    <x v="0"/>
    <x v="0"/>
    <x v="0"/>
    <x v="1"/>
    <x v="0"/>
    <x v="0"/>
    <x v="376"/>
    <x v="392"/>
    <x v="2"/>
    <x v="1"/>
    <x v="1"/>
    <x v="38"/>
  </r>
  <r>
    <x v="393"/>
    <x v="342"/>
    <x v="344"/>
    <x v="145"/>
    <x v="0"/>
    <x v="1"/>
    <x v="0"/>
    <x v="3"/>
    <x v="0"/>
    <x v="0"/>
    <x v="2"/>
    <x v="377"/>
    <x v="393"/>
    <x v="1"/>
    <x v="1"/>
    <x v="6"/>
    <x v="2"/>
  </r>
  <r>
    <x v="394"/>
    <x v="343"/>
    <x v="345"/>
    <x v="289"/>
    <x v="1"/>
    <x v="0"/>
    <x v="0"/>
    <x v="3"/>
    <x v="1"/>
    <x v="2"/>
    <x v="0"/>
    <x v="378"/>
    <x v="394"/>
    <x v="2"/>
    <x v="1"/>
    <x v="1"/>
    <x v="5"/>
  </r>
  <r>
    <x v="395"/>
    <x v="344"/>
    <x v="346"/>
    <x v="290"/>
    <x v="0"/>
    <x v="0"/>
    <x v="0"/>
    <x v="1"/>
    <x v="1"/>
    <x v="1"/>
    <x v="0"/>
    <x v="379"/>
    <x v="395"/>
    <x v="2"/>
    <x v="0"/>
    <x v="1"/>
    <x v="1"/>
  </r>
  <r>
    <x v="396"/>
    <x v="345"/>
    <x v="347"/>
    <x v="291"/>
    <x v="0"/>
    <x v="0"/>
    <x v="0"/>
    <x v="0"/>
    <x v="0"/>
    <x v="2"/>
    <x v="0"/>
    <x v="380"/>
    <x v="396"/>
    <x v="2"/>
    <x v="2"/>
    <x v="1"/>
    <x v="3"/>
  </r>
  <r>
    <x v="397"/>
    <x v="346"/>
    <x v="312"/>
    <x v="82"/>
    <x v="1"/>
    <x v="0"/>
    <x v="0"/>
    <x v="1"/>
    <x v="0"/>
    <x v="1"/>
    <x v="2"/>
    <x v="381"/>
    <x v="397"/>
    <x v="2"/>
    <x v="1"/>
    <x v="1"/>
    <x v="9"/>
  </r>
  <r>
    <x v="398"/>
    <x v="83"/>
    <x v="348"/>
    <x v="3"/>
    <x v="1"/>
    <x v="1"/>
    <x v="0"/>
    <x v="3"/>
    <x v="0"/>
    <x v="1"/>
    <x v="1"/>
    <x v="382"/>
    <x v="398"/>
    <x v="2"/>
    <x v="0"/>
    <x v="1"/>
    <x v="39"/>
  </r>
  <r>
    <x v="399"/>
    <x v="347"/>
    <x v="349"/>
    <x v="82"/>
    <x v="1"/>
    <x v="0"/>
    <x v="0"/>
    <x v="0"/>
    <x v="1"/>
    <x v="0"/>
    <x v="2"/>
    <x v="383"/>
    <x v="399"/>
    <x v="1"/>
    <x v="2"/>
    <x v="0"/>
    <x v="27"/>
  </r>
  <r>
    <x v="400"/>
    <x v="348"/>
    <x v="350"/>
    <x v="292"/>
    <x v="1"/>
    <x v="0"/>
    <x v="0"/>
    <x v="1"/>
    <x v="1"/>
    <x v="1"/>
    <x v="0"/>
    <x v="384"/>
    <x v="400"/>
    <x v="2"/>
    <x v="0"/>
    <x v="7"/>
    <x v="26"/>
  </r>
  <r>
    <x v="401"/>
    <x v="349"/>
    <x v="351"/>
    <x v="293"/>
    <x v="1"/>
    <x v="0"/>
    <x v="1"/>
    <x v="3"/>
    <x v="0"/>
    <x v="2"/>
    <x v="0"/>
    <x v="385"/>
    <x v="401"/>
    <x v="2"/>
    <x v="2"/>
    <x v="6"/>
    <x v="20"/>
  </r>
  <r>
    <x v="402"/>
    <x v="350"/>
    <x v="352"/>
    <x v="169"/>
    <x v="0"/>
    <x v="0"/>
    <x v="0"/>
    <x v="1"/>
    <x v="1"/>
    <x v="1"/>
    <x v="1"/>
    <x v="386"/>
    <x v="402"/>
    <x v="2"/>
    <x v="2"/>
    <x v="7"/>
    <x v="26"/>
  </r>
  <r>
    <x v="403"/>
    <x v="351"/>
    <x v="353"/>
    <x v="219"/>
    <x v="1"/>
    <x v="0"/>
    <x v="0"/>
    <x v="0"/>
    <x v="0"/>
    <x v="1"/>
    <x v="2"/>
    <x v="387"/>
    <x v="403"/>
    <x v="2"/>
    <x v="1"/>
    <x v="0"/>
    <x v="7"/>
  </r>
  <r>
    <x v="404"/>
    <x v="352"/>
    <x v="247"/>
    <x v="35"/>
    <x v="0"/>
    <x v="0"/>
    <x v="0"/>
    <x v="0"/>
    <x v="1"/>
    <x v="1"/>
    <x v="0"/>
    <x v="388"/>
    <x v="404"/>
    <x v="2"/>
    <x v="1"/>
    <x v="0"/>
    <x v="34"/>
  </r>
  <r>
    <x v="405"/>
    <x v="353"/>
    <x v="354"/>
    <x v="294"/>
    <x v="0"/>
    <x v="0"/>
    <x v="0"/>
    <x v="0"/>
    <x v="0"/>
    <x v="1"/>
    <x v="0"/>
    <x v="389"/>
    <x v="405"/>
    <x v="2"/>
    <x v="1"/>
    <x v="0"/>
    <x v="6"/>
  </r>
  <r>
    <x v="406"/>
    <x v="354"/>
    <x v="355"/>
    <x v="70"/>
    <x v="0"/>
    <x v="0"/>
    <x v="0"/>
    <x v="1"/>
    <x v="1"/>
    <x v="0"/>
    <x v="2"/>
    <x v="390"/>
    <x v="406"/>
    <x v="2"/>
    <x v="1"/>
    <x v="6"/>
    <x v="10"/>
  </r>
  <r>
    <x v="407"/>
    <x v="355"/>
    <x v="356"/>
    <x v="295"/>
    <x v="1"/>
    <x v="0"/>
    <x v="0"/>
    <x v="3"/>
    <x v="0"/>
    <x v="1"/>
    <x v="0"/>
    <x v="33"/>
    <x v="407"/>
    <x v="1"/>
    <x v="0"/>
    <x v="1"/>
    <x v="8"/>
  </r>
  <r>
    <x v="408"/>
    <x v="356"/>
    <x v="357"/>
    <x v="70"/>
    <x v="0"/>
    <x v="0"/>
    <x v="0"/>
    <x v="3"/>
    <x v="0"/>
    <x v="2"/>
    <x v="2"/>
    <x v="391"/>
    <x v="408"/>
    <x v="2"/>
    <x v="0"/>
    <x v="4"/>
    <x v="30"/>
  </r>
  <r>
    <x v="409"/>
    <x v="357"/>
    <x v="358"/>
    <x v="100"/>
    <x v="0"/>
    <x v="0"/>
    <x v="0"/>
    <x v="3"/>
    <x v="1"/>
    <x v="2"/>
    <x v="1"/>
    <x v="392"/>
    <x v="409"/>
    <x v="2"/>
    <x v="2"/>
    <x v="7"/>
    <x v="2"/>
  </r>
  <r>
    <x v="410"/>
    <x v="358"/>
    <x v="359"/>
    <x v="212"/>
    <x v="1"/>
    <x v="0"/>
    <x v="0"/>
    <x v="3"/>
    <x v="0"/>
    <x v="2"/>
    <x v="2"/>
    <x v="393"/>
    <x v="410"/>
    <x v="1"/>
    <x v="1"/>
    <x v="0"/>
    <x v="27"/>
  </r>
  <r>
    <x v="411"/>
    <x v="359"/>
    <x v="360"/>
    <x v="296"/>
    <x v="1"/>
    <x v="0"/>
    <x v="0"/>
    <x v="3"/>
    <x v="0"/>
    <x v="1"/>
    <x v="0"/>
    <x v="394"/>
    <x v="411"/>
    <x v="2"/>
    <x v="0"/>
    <x v="1"/>
    <x v="21"/>
  </r>
  <r>
    <x v="412"/>
    <x v="360"/>
    <x v="3"/>
    <x v="70"/>
    <x v="0"/>
    <x v="0"/>
    <x v="0"/>
    <x v="3"/>
    <x v="1"/>
    <x v="0"/>
    <x v="2"/>
    <x v="395"/>
    <x v="412"/>
    <x v="2"/>
    <x v="1"/>
    <x v="0"/>
    <x v="42"/>
  </r>
  <r>
    <x v="413"/>
    <x v="361"/>
    <x v="361"/>
    <x v="297"/>
    <x v="1"/>
    <x v="0"/>
    <x v="1"/>
    <x v="3"/>
    <x v="0"/>
    <x v="2"/>
    <x v="1"/>
    <x v="396"/>
    <x v="413"/>
    <x v="2"/>
    <x v="1"/>
    <x v="1"/>
    <x v="14"/>
  </r>
  <r>
    <x v="414"/>
    <x v="362"/>
    <x v="362"/>
    <x v="298"/>
    <x v="1"/>
    <x v="0"/>
    <x v="0"/>
    <x v="1"/>
    <x v="0"/>
    <x v="2"/>
    <x v="0"/>
    <x v="397"/>
    <x v="414"/>
    <x v="2"/>
    <x v="1"/>
    <x v="1"/>
    <x v="3"/>
  </r>
  <r>
    <x v="415"/>
    <x v="6"/>
    <x v="363"/>
    <x v="299"/>
    <x v="1"/>
    <x v="0"/>
    <x v="0"/>
    <x v="3"/>
    <x v="0"/>
    <x v="2"/>
    <x v="2"/>
    <x v="398"/>
    <x v="415"/>
    <x v="2"/>
    <x v="2"/>
    <x v="1"/>
    <x v="17"/>
  </r>
  <r>
    <x v="416"/>
    <x v="363"/>
    <x v="364"/>
    <x v="300"/>
    <x v="0"/>
    <x v="0"/>
    <x v="0"/>
    <x v="0"/>
    <x v="0"/>
    <x v="2"/>
    <x v="1"/>
    <x v="399"/>
    <x v="416"/>
    <x v="2"/>
    <x v="0"/>
    <x v="0"/>
    <x v="15"/>
  </r>
  <r>
    <x v="417"/>
    <x v="303"/>
    <x v="365"/>
    <x v="301"/>
    <x v="0"/>
    <x v="0"/>
    <x v="0"/>
    <x v="3"/>
    <x v="0"/>
    <x v="3"/>
    <x v="1"/>
    <x v="400"/>
    <x v="417"/>
    <x v="2"/>
    <x v="0"/>
    <x v="1"/>
    <x v="36"/>
  </r>
  <r>
    <x v="418"/>
    <x v="364"/>
    <x v="366"/>
    <x v="141"/>
    <x v="1"/>
    <x v="0"/>
    <x v="0"/>
    <x v="0"/>
    <x v="1"/>
    <x v="1"/>
    <x v="2"/>
    <x v="401"/>
    <x v="418"/>
    <x v="2"/>
    <x v="1"/>
    <x v="2"/>
    <x v="23"/>
  </r>
  <r>
    <x v="419"/>
    <x v="365"/>
    <x v="367"/>
    <x v="302"/>
    <x v="1"/>
    <x v="0"/>
    <x v="0"/>
    <x v="1"/>
    <x v="0"/>
    <x v="1"/>
    <x v="0"/>
    <x v="402"/>
    <x v="419"/>
    <x v="0"/>
    <x v="0"/>
    <x v="0"/>
    <x v="15"/>
  </r>
  <r>
    <x v="420"/>
    <x v="366"/>
    <x v="368"/>
    <x v="239"/>
    <x v="1"/>
    <x v="0"/>
    <x v="0"/>
    <x v="0"/>
    <x v="1"/>
    <x v="1"/>
    <x v="2"/>
    <x v="403"/>
    <x v="420"/>
    <x v="2"/>
    <x v="2"/>
    <x v="1"/>
    <x v="36"/>
  </r>
  <r>
    <x v="421"/>
    <x v="367"/>
    <x v="308"/>
    <x v="303"/>
    <x v="1"/>
    <x v="0"/>
    <x v="0"/>
    <x v="3"/>
    <x v="0"/>
    <x v="1"/>
    <x v="0"/>
    <x v="404"/>
    <x v="421"/>
    <x v="2"/>
    <x v="2"/>
    <x v="1"/>
    <x v="10"/>
  </r>
  <r>
    <x v="422"/>
    <x v="368"/>
    <x v="368"/>
    <x v="151"/>
    <x v="0"/>
    <x v="0"/>
    <x v="0"/>
    <x v="1"/>
    <x v="0"/>
    <x v="1"/>
    <x v="2"/>
    <x v="405"/>
    <x v="422"/>
    <x v="1"/>
    <x v="1"/>
    <x v="0"/>
    <x v="5"/>
  </r>
  <r>
    <x v="423"/>
    <x v="369"/>
    <x v="369"/>
    <x v="304"/>
    <x v="1"/>
    <x v="0"/>
    <x v="0"/>
    <x v="1"/>
    <x v="1"/>
    <x v="1"/>
    <x v="0"/>
    <x v="406"/>
    <x v="423"/>
    <x v="0"/>
    <x v="1"/>
    <x v="1"/>
    <x v="17"/>
  </r>
  <r>
    <x v="424"/>
    <x v="361"/>
    <x v="226"/>
    <x v="305"/>
    <x v="0"/>
    <x v="0"/>
    <x v="0"/>
    <x v="0"/>
    <x v="1"/>
    <x v="0"/>
    <x v="0"/>
    <x v="407"/>
    <x v="424"/>
    <x v="0"/>
    <x v="2"/>
    <x v="6"/>
    <x v="1"/>
  </r>
  <r>
    <x v="425"/>
    <x v="187"/>
    <x v="352"/>
    <x v="306"/>
    <x v="1"/>
    <x v="0"/>
    <x v="0"/>
    <x v="1"/>
    <x v="0"/>
    <x v="1"/>
    <x v="0"/>
    <x v="408"/>
    <x v="425"/>
    <x v="1"/>
    <x v="1"/>
    <x v="0"/>
    <x v="18"/>
  </r>
  <r>
    <x v="426"/>
    <x v="370"/>
    <x v="370"/>
    <x v="49"/>
    <x v="0"/>
    <x v="0"/>
    <x v="0"/>
    <x v="0"/>
    <x v="0"/>
    <x v="2"/>
    <x v="2"/>
    <x v="409"/>
    <x v="426"/>
    <x v="2"/>
    <x v="0"/>
    <x v="1"/>
    <x v="2"/>
  </r>
  <r>
    <x v="427"/>
    <x v="371"/>
    <x v="371"/>
    <x v="237"/>
    <x v="0"/>
    <x v="1"/>
    <x v="0"/>
    <x v="3"/>
    <x v="0"/>
    <x v="1"/>
    <x v="2"/>
    <x v="410"/>
    <x v="427"/>
    <x v="1"/>
    <x v="1"/>
    <x v="0"/>
    <x v="1"/>
  </r>
  <r>
    <x v="428"/>
    <x v="75"/>
    <x v="372"/>
    <x v="213"/>
    <x v="1"/>
    <x v="0"/>
    <x v="0"/>
    <x v="3"/>
    <x v="1"/>
    <x v="0"/>
    <x v="1"/>
    <x v="411"/>
    <x v="428"/>
    <x v="1"/>
    <x v="2"/>
    <x v="3"/>
    <x v="9"/>
  </r>
  <r>
    <x v="429"/>
    <x v="372"/>
    <x v="373"/>
    <x v="307"/>
    <x v="0"/>
    <x v="0"/>
    <x v="0"/>
    <x v="0"/>
    <x v="0"/>
    <x v="1"/>
    <x v="0"/>
    <x v="412"/>
    <x v="429"/>
    <x v="2"/>
    <x v="0"/>
    <x v="1"/>
    <x v="1"/>
  </r>
  <r>
    <x v="430"/>
    <x v="373"/>
    <x v="374"/>
    <x v="308"/>
    <x v="0"/>
    <x v="0"/>
    <x v="0"/>
    <x v="1"/>
    <x v="0"/>
    <x v="2"/>
    <x v="0"/>
    <x v="1"/>
    <x v="430"/>
    <x v="0"/>
    <x v="1"/>
    <x v="6"/>
    <x v="1"/>
  </r>
  <r>
    <x v="431"/>
    <x v="374"/>
    <x v="375"/>
    <x v="182"/>
    <x v="0"/>
    <x v="0"/>
    <x v="1"/>
    <x v="3"/>
    <x v="1"/>
    <x v="0"/>
    <x v="2"/>
    <x v="413"/>
    <x v="431"/>
    <x v="2"/>
    <x v="0"/>
    <x v="5"/>
    <x v="30"/>
  </r>
  <r>
    <x v="432"/>
    <x v="354"/>
    <x v="376"/>
    <x v="309"/>
    <x v="0"/>
    <x v="0"/>
    <x v="0"/>
    <x v="0"/>
    <x v="0"/>
    <x v="2"/>
    <x v="0"/>
    <x v="414"/>
    <x v="432"/>
    <x v="2"/>
    <x v="2"/>
    <x v="0"/>
    <x v="31"/>
  </r>
  <r>
    <x v="433"/>
    <x v="83"/>
    <x v="377"/>
    <x v="310"/>
    <x v="1"/>
    <x v="0"/>
    <x v="0"/>
    <x v="1"/>
    <x v="0"/>
    <x v="2"/>
    <x v="0"/>
    <x v="415"/>
    <x v="433"/>
    <x v="2"/>
    <x v="1"/>
    <x v="13"/>
    <x v="10"/>
  </r>
  <r>
    <x v="434"/>
    <x v="375"/>
    <x v="304"/>
    <x v="311"/>
    <x v="0"/>
    <x v="0"/>
    <x v="0"/>
    <x v="1"/>
    <x v="0"/>
    <x v="1"/>
    <x v="0"/>
    <x v="416"/>
    <x v="434"/>
    <x v="2"/>
    <x v="1"/>
    <x v="1"/>
    <x v="5"/>
  </r>
  <r>
    <x v="435"/>
    <x v="376"/>
    <x v="378"/>
    <x v="130"/>
    <x v="0"/>
    <x v="0"/>
    <x v="0"/>
    <x v="0"/>
    <x v="0"/>
    <x v="1"/>
    <x v="0"/>
    <x v="417"/>
    <x v="435"/>
    <x v="2"/>
    <x v="2"/>
    <x v="0"/>
    <x v="12"/>
  </r>
  <r>
    <x v="436"/>
    <x v="377"/>
    <x v="97"/>
    <x v="138"/>
    <x v="1"/>
    <x v="0"/>
    <x v="1"/>
    <x v="3"/>
    <x v="1"/>
    <x v="0"/>
    <x v="2"/>
    <x v="418"/>
    <x v="436"/>
    <x v="2"/>
    <x v="2"/>
    <x v="1"/>
    <x v="39"/>
  </r>
  <r>
    <x v="437"/>
    <x v="321"/>
    <x v="379"/>
    <x v="312"/>
    <x v="1"/>
    <x v="0"/>
    <x v="0"/>
    <x v="3"/>
    <x v="0"/>
    <x v="1"/>
    <x v="0"/>
    <x v="419"/>
    <x v="437"/>
    <x v="2"/>
    <x v="1"/>
    <x v="10"/>
    <x v="16"/>
  </r>
  <r>
    <x v="438"/>
    <x v="378"/>
    <x v="380"/>
    <x v="313"/>
    <x v="0"/>
    <x v="0"/>
    <x v="0"/>
    <x v="1"/>
    <x v="0"/>
    <x v="1"/>
    <x v="0"/>
    <x v="420"/>
    <x v="438"/>
    <x v="2"/>
    <x v="2"/>
    <x v="6"/>
    <x v="5"/>
  </r>
  <r>
    <x v="439"/>
    <x v="379"/>
    <x v="362"/>
    <x v="314"/>
    <x v="0"/>
    <x v="0"/>
    <x v="0"/>
    <x v="0"/>
    <x v="1"/>
    <x v="2"/>
    <x v="1"/>
    <x v="421"/>
    <x v="439"/>
    <x v="1"/>
    <x v="0"/>
    <x v="1"/>
    <x v="18"/>
  </r>
  <r>
    <x v="440"/>
    <x v="380"/>
    <x v="251"/>
    <x v="268"/>
    <x v="1"/>
    <x v="0"/>
    <x v="1"/>
    <x v="3"/>
    <x v="0"/>
    <x v="2"/>
    <x v="1"/>
    <x v="422"/>
    <x v="440"/>
    <x v="2"/>
    <x v="0"/>
    <x v="8"/>
    <x v="37"/>
  </r>
  <r>
    <x v="441"/>
    <x v="381"/>
    <x v="381"/>
    <x v="46"/>
    <x v="1"/>
    <x v="0"/>
    <x v="1"/>
    <x v="3"/>
    <x v="1"/>
    <x v="1"/>
    <x v="2"/>
    <x v="423"/>
    <x v="441"/>
    <x v="2"/>
    <x v="1"/>
    <x v="1"/>
    <x v="40"/>
  </r>
  <r>
    <x v="442"/>
    <x v="382"/>
    <x v="382"/>
    <x v="315"/>
    <x v="0"/>
    <x v="0"/>
    <x v="1"/>
    <x v="3"/>
    <x v="1"/>
    <x v="0"/>
    <x v="2"/>
    <x v="424"/>
    <x v="442"/>
    <x v="2"/>
    <x v="1"/>
    <x v="7"/>
    <x v="9"/>
  </r>
  <r>
    <x v="443"/>
    <x v="383"/>
    <x v="383"/>
    <x v="77"/>
    <x v="1"/>
    <x v="0"/>
    <x v="0"/>
    <x v="3"/>
    <x v="0"/>
    <x v="1"/>
    <x v="0"/>
    <x v="425"/>
    <x v="443"/>
    <x v="2"/>
    <x v="1"/>
    <x v="2"/>
    <x v="23"/>
  </r>
  <r>
    <x v="444"/>
    <x v="384"/>
    <x v="26"/>
    <x v="221"/>
    <x v="1"/>
    <x v="0"/>
    <x v="0"/>
    <x v="1"/>
    <x v="1"/>
    <x v="0"/>
    <x v="0"/>
    <x v="426"/>
    <x v="444"/>
    <x v="2"/>
    <x v="2"/>
    <x v="0"/>
    <x v="9"/>
  </r>
  <r>
    <x v="445"/>
    <x v="290"/>
    <x v="384"/>
    <x v="69"/>
    <x v="0"/>
    <x v="0"/>
    <x v="1"/>
    <x v="3"/>
    <x v="1"/>
    <x v="1"/>
    <x v="2"/>
    <x v="427"/>
    <x v="445"/>
    <x v="0"/>
    <x v="0"/>
    <x v="3"/>
    <x v="0"/>
  </r>
  <r>
    <x v="446"/>
    <x v="385"/>
    <x v="385"/>
    <x v="182"/>
    <x v="0"/>
    <x v="0"/>
    <x v="1"/>
    <x v="3"/>
    <x v="0"/>
    <x v="1"/>
    <x v="2"/>
    <x v="428"/>
    <x v="446"/>
    <x v="2"/>
    <x v="1"/>
    <x v="6"/>
    <x v="17"/>
  </r>
  <r>
    <x v="447"/>
    <x v="386"/>
    <x v="386"/>
    <x v="10"/>
    <x v="1"/>
    <x v="0"/>
    <x v="1"/>
    <x v="3"/>
    <x v="0"/>
    <x v="1"/>
    <x v="1"/>
    <x v="429"/>
    <x v="447"/>
    <x v="2"/>
    <x v="1"/>
    <x v="7"/>
    <x v="9"/>
  </r>
  <r>
    <x v="448"/>
    <x v="387"/>
    <x v="387"/>
    <x v="144"/>
    <x v="1"/>
    <x v="0"/>
    <x v="0"/>
    <x v="1"/>
    <x v="0"/>
    <x v="2"/>
    <x v="2"/>
    <x v="430"/>
    <x v="448"/>
    <x v="2"/>
    <x v="0"/>
    <x v="1"/>
    <x v="14"/>
  </r>
  <r>
    <x v="449"/>
    <x v="388"/>
    <x v="388"/>
    <x v="197"/>
    <x v="0"/>
    <x v="0"/>
    <x v="0"/>
    <x v="0"/>
    <x v="1"/>
    <x v="2"/>
    <x v="2"/>
    <x v="431"/>
    <x v="449"/>
    <x v="2"/>
    <x v="2"/>
    <x v="0"/>
    <x v="1"/>
  </r>
  <r>
    <x v="450"/>
    <x v="389"/>
    <x v="389"/>
    <x v="316"/>
    <x v="0"/>
    <x v="0"/>
    <x v="0"/>
    <x v="0"/>
    <x v="0"/>
    <x v="1"/>
    <x v="2"/>
    <x v="432"/>
    <x v="450"/>
    <x v="2"/>
    <x v="1"/>
    <x v="6"/>
    <x v="1"/>
  </r>
  <r>
    <x v="451"/>
    <x v="390"/>
    <x v="358"/>
    <x v="132"/>
    <x v="0"/>
    <x v="0"/>
    <x v="0"/>
    <x v="0"/>
    <x v="0"/>
    <x v="2"/>
    <x v="0"/>
    <x v="433"/>
    <x v="451"/>
    <x v="2"/>
    <x v="2"/>
    <x v="6"/>
    <x v="1"/>
  </r>
  <r>
    <x v="452"/>
    <x v="391"/>
    <x v="390"/>
    <x v="156"/>
    <x v="0"/>
    <x v="0"/>
    <x v="0"/>
    <x v="0"/>
    <x v="1"/>
    <x v="2"/>
    <x v="0"/>
    <x v="434"/>
    <x v="452"/>
    <x v="2"/>
    <x v="2"/>
    <x v="6"/>
    <x v="1"/>
  </r>
  <r>
    <x v="453"/>
    <x v="123"/>
    <x v="391"/>
    <x v="200"/>
    <x v="0"/>
    <x v="0"/>
    <x v="0"/>
    <x v="0"/>
    <x v="0"/>
    <x v="0"/>
    <x v="1"/>
    <x v="435"/>
    <x v="453"/>
    <x v="2"/>
    <x v="0"/>
    <x v="6"/>
    <x v="16"/>
  </r>
  <r>
    <x v="454"/>
    <x v="6"/>
    <x v="392"/>
    <x v="52"/>
    <x v="1"/>
    <x v="0"/>
    <x v="0"/>
    <x v="0"/>
    <x v="0"/>
    <x v="3"/>
    <x v="2"/>
    <x v="436"/>
    <x v="454"/>
    <x v="1"/>
    <x v="1"/>
    <x v="1"/>
    <x v="0"/>
  </r>
  <r>
    <x v="455"/>
    <x v="392"/>
    <x v="393"/>
    <x v="173"/>
    <x v="0"/>
    <x v="0"/>
    <x v="0"/>
    <x v="0"/>
    <x v="1"/>
    <x v="2"/>
    <x v="2"/>
    <x v="437"/>
    <x v="455"/>
    <x v="2"/>
    <x v="1"/>
    <x v="1"/>
    <x v="36"/>
  </r>
  <r>
    <x v="456"/>
    <x v="258"/>
    <x v="394"/>
    <x v="317"/>
    <x v="1"/>
    <x v="0"/>
    <x v="0"/>
    <x v="3"/>
    <x v="0"/>
    <x v="1"/>
    <x v="0"/>
    <x v="438"/>
    <x v="456"/>
    <x v="1"/>
    <x v="1"/>
    <x v="0"/>
    <x v="11"/>
  </r>
  <r>
    <x v="457"/>
    <x v="393"/>
    <x v="395"/>
    <x v="123"/>
    <x v="0"/>
    <x v="0"/>
    <x v="1"/>
    <x v="3"/>
    <x v="0"/>
    <x v="3"/>
    <x v="1"/>
    <x v="439"/>
    <x v="457"/>
    <x v="0"/>
    <x v="0"/>
    <x v="0"/>
    <x v="24"/>
  </r>
  <r>
    <x v="458"/>
    <x v="394"/>
    <x v="278"/>
    <x v="67"/>
    <x v="0"/>
    <x v="0"/>
    <x v="1"/>
    <x v="3"/>
    <x v="0"/>
    <x v="2"/>
    <x v="2"/>
    <x v="440"/>
    <x v="458"/>
    <x v="2"/>
    <x v="1"/>
    <x v="5"/>
    <x v="21"/>
  </r>
  <r>
    <x v="459"/>
    <x v="395"/>
    <x v="396"/>
    <x v="318"/>
    <x v="1"/>
    <x v="0"/>
    <x v="1"/>
    <x v="3"/>
    <x v="1"/>
    <x v="0"/>
    <x v="0"/>
    <x v="441"/>
    <x v="459"/>
    <x v="2"/>
    <x v="1"/>
    <x v="1"/>
    <x v="35"/>
  </r>
  <r>
    <x v="460"/>
    <x v="396"/>
    <x v="295"/>
    <x v="107"/>
    <x v="0"/>
    <x v="0"/>
    <x v="1"/>
    <x v="3"/>
    <x v="0"/>
    <x v="1"/>
    <x v="2"/>
    <x v="442"/>
    <x v="460"/>
    <x v="2"/>
    <x v="1"/>
    <x v="1"/>
    <x v="41"/>
  </r>
  <r>
    <x v="461"/>
    <x v="54"/>
    <x v="397"/>
    <x v="319"/>
    <x v="0"/>
    <x v="0"/>
    <x v="1"/>
    <x v="3"/>
    <x v="0"/>
    <x v="1"/>
    <x v="2"/>
    <x v="443"/>
    <x v="461"/>
    <x v="2"/>
    <x v="2"/>
    <x v="0"/>
    <x v="1"/>
  </r>
  <r>
    <x v="462"/>
    <x v="397"/>
    <x v="351"/>
    <x v="320"/>
    <x v="1"/>
    <x v="0"/>
    <x v="0"/>
    <x v="0"/>
    <x v="0"/>
    <x v="2"/>
    <x v="2"/>
    <x v="444"/>
    <x v="462"/>
    <x v="1"/>
    <x v="2"/>
    <x v="1"/>
    <x v="5"/>
  </r>
  <r>
    <x v="463"/>
    <x v="398"/>
    <x v="398"/>
    <x v="223"/>
    <x v="0"/>
    <x v="0"/>
    <x v="0"/>
    <x v="0"/>
    <x v="1"/>
    <x v="0"/>
    <x v="0"/>
    <x v="445"/>
    <x v="463"/>
    <x v="2"/>
    <x v="0"/>
    <x v="1"/>
    <x v="1"/>
  </r>
  <r>
    <x v="464"/>
    <x v="72"/>
    <x v="399"/>
    <x v="148"/>
    <x v="1"/>
    <x v="0"/>
    <x v="1"/>
    <x v="3"/>
    <x v="0"/>
    <x v="2"/>
    <x v="1"/>
    <x v="446"/>
    <x v="464"/>
    <x v="1"/>
    <x v="1"/>
    <x v="6"/>
    <x v="26"/>
  </r>
  <r>
    <x v="465"/>
    <x v="399"/>
    <x v="400"/>
    <x v="321"/>
    <x v="0"/>
    <x v="0"/>
    <x v="0"/>
    <x v="0"/>
    <x v="1"/>
    <x v="2"/>
    <x v="2"/>
    <x v="447"/>
    <x v="465"/>
    <x v="2"/>
    <x v="2"/>
    <x v="1"/>
    <x v="36"/>
  </r>
  <r>
    <x v="466"/>
    <x v="400"/>
    <x v="389"/>
    <x v="259"/>
    <x v="0"/>
    <x v="0"/>
    <x v="0"/>
    <x v="0"/>
    <x v="0"/>
    <x v="1"/>
    <x v="1"/>
    <x v="441"/>
    <x v="466"/>
    <x v="2"/>
    <x v="0"/>
    <x v="4"/>
    <x v="35"/>
  </r>
  <r>
    <x v="467"/>
    <x v="401"/>
    <x v="401"/>
    <x v="165"/>
    <x v="0"/>
    <x v="0"/>
    <x v="0"/>
    <x v="0"/>
    <x v="0"/>
    <x v="1"/>
    <x v="2"/>
    <x v="448"/>
    <x v="467"/>
    <x v="2"/>
    <x v="0"/>
    <x v="1"/>
    <x v="16"/>
  </r>
  <r>
    <x v="468"/>
    <x v="402"/>
    <x v="402"/>
    <x v="233"/>
    <x v="0"/>
    <x v="1"/>
    <x v="0"/>
    <x v="3"/>
    <x v="1"/>
    <x v="0"/>
    <x v="2"/>
    <x v="449"/>
    <x v="468"/>
    <x v="2"/>
    <x v="1"/>
    <x v="6"/>
    <x v="29"/>
  </r>
  <r>
    <x v="469"/>
    <x v="403"/>
    <x v="403"/>
    <x v="233"/>
    <x v="0"/>
    <x v="0"/>
    <x v="0"/>
    <x v="0"/>
    <x v="0"/>
    <x v="2"/>
    <x v="2"/>
    <x v="450"/>
    <x v="469"/>
    <x v="1"/>
    <x v="0"/>
    <x v="0"/>
    <x v="11"/>
  </r>
  <r>
    <x v="470"/>
    <x v="404"/>
    <x v="404"/>
    <x v="322"/>
    <x v="0"/>
    <x v="0"/>
    <x v="0"/>
    <x v="0"/>
    <x v="1"/>
    <x v="1"/>
    <x v="0"/>
    <x v="451"/>
    <x v="470"/>
    <x v="2"/>
    <x v="1"/>
    <x v="1"/>
    <x v="13"/>
  </r>
  <r>
    <x v="471"/>
    <x v="203"/>
    <x v="347"/>
    <x v="323"/>
    <x v="0"/>
    <x v="0"/>
    <x v="0"/>
    <x v="0"/>
    <x v="0"/>
    <x v="2"/>
    <x v="0"/>
    <x v="452"/>
    <x v="471"/>
    <x v="1"/>
    <x v="0"/>
    <x v="11"/>
    <x v="2"/>
  </r>
  <r>
    <x v="472"/>
    <x v="405"/>
    <x v="405"/>
    <x v="188"/>
    <x v="1"/>
    <x v="0"/>
    <x v="1"/>
    <x v="3"/>
    <x v="0"/>
    <x v="2"/>
    <x v="2"/>
    <x v="453"/>
    <x v="472"/>
    <x v="1"/>
    <x v="2"/>
    <x v="6"/>
    <x v="2"/>
  </r>
  <r>
    <x v="473"/>
    <x v="11"/>
    <x v="192"/>
    <x v="100"/>
    <x v="0"/>
    <x v="0"/>
    <x v="0"/>
    <x v="0"/>
    <x v="0"/>
    <x v="2"/>
    <x v="1"/>
    <x v="454"/>
    <x v="473"/>
    <x v="2"/>
    <x v="0"/>
    <x v="1"/>
    <x v="9"/>
  </r>
  <r>
    <x v="474"/>
    <x v="406"/>
    <x v="406"/>
    <x v="324"/>
    <x v="1"/>
    <x v="0"/>
    <x v="1"/>
    <x v="3"/>
    <x v="0"/>
    <x v="1"/>
    <x v="2"/>
    <x v="455"/>
    <x v="474"/>
    <x v="1"/>
    <x v="1"/>
    <x v="6"/>
    <x v="20"/>
  </r>
  <r>
    <x v="475"/>
    <x v="407"/>
    <x v="407"/>
    <x v="325"/>
    <x v="1"/>
    <x v="0"/>
    <x v="0"/>
    <x v="3"/>
    <x v="1"/>
    <x v="0"/>
    <x v="2"/>
    <x v="456"/>
    <x v="475"/>
    <x v="1"/>
    <x v="1"/>
    <x v="6"/>
    <x v="2"/>
  </r>
  <r>
    <x v="476"/>
    <x v="408"/>
    <x v="408"/>
    <x v="15"/>
    <x v="1"/>
    <x v="0"/>
    <x v="0"/>
    <x v="3"/>
    <x v="1"/>
    <x v="0"/>
    <x v="0"/>
    <x v="457"/>
    <x v="476"/>
    <x v="2"/>
    <x v="0"/>
    <x v="1"/>
    <x v="1"/>
  </r>
  <r>
    <x v="477"/>
    <x v="409"/>
    <x v="409"/>
    <x v="118"/>
    <x v="1"/>
    <x v="0"/>
    <x v="0"/>
    <x v="0"/>
    <x v="1"/>
    <x v="0"/>
    <x v="0"/>
    <x v="458"/>
    <x v="477"/>
    <x v="2"/>
    <x v="1"/>
    <x v="1"/>
    <x v="1"/>
  </r>
  <r>
    <x v="478"/>
    <x v="410"/>
    <x v="410"/>
    <x v="16"/>
    <x v="1"/>
    <x v="0"/>
    <x v="0"/>
    <x v="3"/>
    <x v="0"/>
    <x v="1"/>
    <x v="0"/>
    <x v="459"/>
    <x v="478"/>
    <x v="2"/>
    <x v="1"/>
    <x v="6"/>
    <x v="26"/>
  </r>
  <r>
    <x v="479"/>
    <x v="411"/>
    <x v="411"/>
    <x v="195"/>
    <x v="0"/>
    <x v="0"/>
    <x v="0"/>
    <x v="3"/>
    <x v="0"/>
    <x v="1"/>
    <x v="1"/>
    <x v="460"/>
    <x v="479"/>
    <x v="2"/>
    <x v="1"/>
    <x v="7"/>
    <x v="23"/>
  </r>
  <r>
    <x v="480"/>
    <x v="168"/>
    <x v="412"/>
    <x v="142"/>
    <x v="0"/>
    <x v="0"/>
    <x v="0"/>
    <x v="0"/>
    <x v="1"/>
    <x v="0"/>
    <x v="0"/>
    <x v="461"/>
    <x v="480"/>
    <x v="1"/>
    <x v="1"/>
    <x v="0"/>
    <x v="18"/>
  </r>
  <r>
    <x v="481"/>
    <x v="412"/>
    <x v="413"/>
    <x v="230"/>
    <x v="1"/>
    <x v="0"/>
    <x v="0"/>
    <x v="0"/>
    <x v="1"/>
    <x v="0"/>
    <x v="0"/>
    <x v="462"/>
    <x v="481"/>
    <x v="2"/>
    <x v="1"/>
    <x v="2"/>
    <x v="40"/>
  </r>
  <r>
    <x v="482"/>
    <x v="413"/>
    <x v="414"/>
    <x v="326"/>
    <x v="1"/>
    <x v="0"/>
    <x v="0"/>
    <x v="1"/>
    <x v="1"/>
    <x v="0"/>
    <x v="2"/>
    <x v="463"/>
    <x v="482"/>
    <x v="2"/>
    <x v="2"/>
    <x v="6"/>
    <x v="10"/>
  </r>
  <r>
    <x v="483"/>
    <x v="414"/>
    <x v="9"/>
    <x v="219"/>
    <x v="1"/>
    <x v="0"/>
    <x v="1"/>
    <x v="3"/>
    <x v="1"/>
    <x v="0"/>
    <x v="2"/>
    <x v="464"/>
    <x v="483"/>
    <x v="1"/>
    <x v="0"/>
    <x v="0"/>
    <x v="18"/>
  </r>
  <r>
    <x v="484"/>
    <x v="145"/>
    <x v="415"/>
    <x v="327"/>
    <x v="0"/>
    <x v="0"/>
    <x v="0"/>
    <x v="0"/>
    <x v="1"/>
    <x v="0"/>
    <x v="0"/>
    <x v="465"/>
    <x v="484"/>
    <x v="2"/>
    <x v="0"/>
    <x v="7"/>
    <x v="10"/>
  </r>
  <r>
    <x v="485"/>
    <x v="66"/>
    <x v="356"/>
    <x v="123"/>
    <x v="1"/>
    <x v="0"/>
    <x v="0"/>
    <x v="0"/>
    <x v="1"/>
    <x v="1"/>
    <x v="1"/>
    <x v="466"/>
    <x v="485"/>
    <x v="2"/>
    <x v="1"/>
    <x v="1"/>
    <x v="26"/>
  </r>
  <r>
    <x v="486"/>
    <x v="415"/>
    <x v="416"/>
    <x v="13"/>
    <x v="0"/>
    <x v="0"/>
    <x v="0"/>
    <x v="0"/>
    <x v="1"/>
    <x v="0"/>
    <x v="0"/>
    <x v="467"/>
    <x v="486"/>
    <x v="2"/>
    <x v="1"/>
    <x v="5"/>
    <x v="40"/>
  </r>
  <r>
    <x v="487"/>
    <x v="416"/>
    <x v="417"/>
    <x v="197"/>
    <x v="1"/>
    <x v="0"/>
    <x v="0"/>
    <x v="0"/>
    <x v="0"/>
    <x v="1"/>
    <x v="2"/>
    <x v="468"/>
    <x v="487"/>
    <x v="2"/>
    <x v="2"/>
    <x v="6"/>
    <x v="2"/>
  </r>
  <r>
    <x v="488"/>
    <x v="124"/>
    <x v="366"/>
    <x v="328"/>
    <x v="0"/>
    <x v="0"/>
    <x v="1"/>
    <x v="3"/>
    <x v="1"/>
    <x v="1"/>
    <x v="2"/>
    <x v="469"/>
    <x v="488"/>
    <x v="2"/>
    <x v="2"/>
    <x v="0"/>
    <x v="20"/>
  </r>
  <r>
    <x v="489"/>
    <x v="6"/>
    <x v="418"/>
    <x v="45"/>
    <x v="1"/>
    <x v="0"/>
    <x v="0"/>
    <x v="1"/>
    <x v="1"/>
    <x v="0"/>
    <x v="2"/>
    <x v="470"/>
    <x v="489"/>
    <x v="2"/>
    <x v="2"/>
    <x v="6"/>
    <x v="2"/>
  </r>
  <r>
    <x v="490"/>
    <x v="417"/>
    <x v="410"/>
    <x v="120"/>
    <x v="0"/>
    <x v="0"/>
    <x v="0"/>
    <x v="3"/>
    <x v="0"/>
    <x v="1"/>
    <x v="2"/>
    <x v="471"/>
    <x v="490"/>
    <x v="0"/>
    <x v="1"/>
    <x v="6"/>
    <x v="24"/>
  </r>
  <r>
    <x v="491"/>
    <x v="418"/>
    <x v="419"/>
    <x v="326"/>
    <x v="0"/>
    <x v="0"/>
    <x v="0"/>
    <x v="0"/>
    <x v="1"/>
    <x v="1"/>
    <x v="2"/>
    <x v="472"/>
    <x v="491"/>
    <x v="2"/>
    <x v="1"/>
    <x v="1"/>
    <x v="24"/>
  </r>
  <r>
    <x v="492"/>
    <x v="271"/>
    <x v="420"/>
    <x v="110"/>
    <x v="0"/>
    <x v="0"/>
    <x v="0"/>
    <x v="0"/>
    <x v="0"/>
    <x v="2"/>
    <x v="0"/>
    <x v="473"/>
    <x v="492"/>
    <x v="2"/>
    <x v="0"/>
    <x v="6"/>
    <x v="20"/>
  </r>
  <r>
    <x v="493"/>
    <x v="419"/>
    <x v="421"/>
    <x v="329"/>
    <x v="1"/>
    <x v="0"/>
    <x v="1"/>
    <x v="3"/>
    <x v="0"/>
    <x v="1"/>
    <x v="2"/>
    <x v="474"/>
    <x v="493"/>
    <x v="2"/>
    <x v="2"/>
    <x v="1"/>
    <x v="41"/>
  </r>
  <r>
    <x v="494"/>
    <x v="420"/>
    <x v="422"/>
    <x v="229"/>
    <x v="1"/>
    <x v="0"/>
    <x v="0"/>
    <x v="3"/>
    <x v="0"/>
    <x v="1"/>
    <x v="1"/>
    <x v="475"/>
    <x v="494"/>
    <x v="2"/>
    <x v="0"/>
    <x v="7"/>
    <x v="20"/>
  </r>
  <r>
    <x v="495"/>
    <x v="421"/>
    <x v="423"/>
    <x v="244"/>
    <x v="1"/>
    <x v="0"/>
    <x v="0"/>
    <x v="1"/>
    <x v="1"/>
    <x v="0"/>
    <x v="2"/>
    <x v="476"/>
    <x v="495"/>
    <x v="2"/>
    <x v="1"/>
    <x v="7"/>
    <x v="42"/>
  </r>
  <r>
    <x v="496"/>
    <x v="422"/>
    <x v="424"/>
    <x v="330"/>
    <x v="0"/>
    <x v="0"/>
    <x v="0"/>
    <x v="0"/>
    <x v="0"/>
    <x v="2"/>
    <x v="1"/>
    <x v="477"/>
    <x v="496"/>
    <x v="1"/>
    <x v="0"/>
    <x v="1"/>
    <x v="18"/>
  </r>
  <r>
    <x v="497"/>
    <x v="203"/>
    <x v="425"/>
    <x v="200"/>
    <x v="1"/>
    <x v="0"/>
    <x v="1"/>
    <x v="3"/>
    <x v="0"/>
    <x v="1"/>
    <x v="1"/>
    <x v="478"/>
    <x v="497"/>
    <x v="2"/>
    <x v="0"/>
    <x v="1"/>
    <x v="7"/>
  </r>
  <r>
    <x v="498"/>
    <x v="423"/>
    <x v="426"/>
    <x v="331"/>
    <x v="0"/>
    <x v="0"/>
    <x v="1"/>
    <x v="3"/>
    <x v="0"/>
    <x v="2"/>
    <x v="1"/>
    <x v="479"/>
    <x v="498"/>
    <x v="1"/>
    <x v="2"/>
    <x v="0"/>
    <x v="18"/>
  </r>
  <r>
    <x v="499"/>
    <x v="91"/>
    <x v="383"/>
    <x v="332"/>
    <x v="0"/>
    <x v="0"/>
    <x v="0"/>
    <x v="1"/>
    <x v="1"/>
    <x v="1"/>
    <x v="2"/>
    <x v="480"/>
    <x v="499"/>
    <x v="1"/>
    <x v="0"/>
    <x v="0"/>
    <x v="28"/>
  </r>
  <r>
    <x v="500"/>
    <x v="424"/>
    <x v="427"/>
    <x v="112"/>
    <x v="0"/>
    <x v="0"/>
    <x v="0"/>
    <x v="0"/>
    <x v="0"/>
    <x v="1"/>
    <x v="2"/>
    <x v="481"/>
    <x v="500"/>
    <x v="1"/>
    <x v="2"/>
    <x v="1"/>
    <x v="8"/>
  </r>
  <r>
    <x v="501"/>
    <x v="425"/>
    <x v="428"/>
    <x v="140"/>
    <x v="0"/>
    <x v="0"/>
    <x v="0"/>
    <x v="0"/>
    <x v="1"/>
    <x v="0"/>
    <x v="2"/>
    <x v="482"/>
    <x v="501"/>
    <x v="2"/>
    <x v="2"/>
    <x v="6"/>
    <x v="12"/>
  </r>
  <r>
    <x v="502"/>
    <x v="426"/>
    <x v="429"/>
    <x v="181"/>
    <x v="0"/>
    <x v="0"/>
    <x v="0"/>
    <x v="0"/>
    <x v="0"/>
    <x v="2"/>
    <x v="0"/>
    <x v="483"/>
    <x v="502"/>
    <x v="2"/>
    <x v="2"/>
    <x v="1"/>
    <x v="22"/>
  </r>
  <r>
    <x v="503"/>
    <x v="427"/>
    <x v="430"/>
    <x v="333"/>
    <x v="1"/>
    <x v="0"/>
    <x v="1"/>
    <x v="3"/>
    <x v="1"/>
    <x v="0"/>
    <x v="0"/>
    <x v="484"/>
    <x v="503"/>
    <x v="2"/>
    <x v="2"/>
    <x v="0"/>
    <x v="5"/>
  </r>
  <r>
    <x v="504"/>
    <x v="75"/>
    <x v="350"/>
    <x v="189"/>
    <x v="1"/>
    <x v="0"/>
    <x v="0"/>
    <x v="0"/>
    <x v="0"/>
    <x v="1"/>
    <x v="2"/>
    <x v="485"/>
    <x v="504"/>
    <x v="1"/>
    <x v="0"/>
    <x v="1"/>
    <x v="10"/>
  </r>
  <r>
    <x v="505"/>
    <x v="428"/>
    <x v="431"/>
    <x v="6"/>
    <x v="0"/>
    <x v="0"/>
    <x v="0"/>
    <x v="3"/>
    <x v="0"/>
    <x v="1"/>
    <x v="1"/>
    <x v="486"/>
    <x v="505"/>
    <x v="2"/>
    <x v="1"/>
    <x v="0"/>
    <x v="19"/>
  </r>
  <r>
    <x v="506"/>
    <x v="429"/>
    <x v="432"/>
    <x v="280"/>
    <x v="0"/>
    <x v="0"/>
    <x v="0"/>
    <x v="0"/>
    <x v="0"/>
    <x v="2"/>
    <x v="2"/>
    <x v="487"/>
    <x v="506"/>
    <x v="1"/>
    <x v="0"/>
    <x v="1"/>
    <x v="10"/>
  </r>
  <r>
    <x v="507"/>
    <x v="430"/>
    <x v="433"/>
    <x v="334"/>
    <x v="0"/>
    <x v="0"/>
    <x v="0"/>
    <x v="3"/>
    <x v="1"/>
    <x v="0"/>
    <x v="1"/>
    <x v="488"/>
    <x v="507"/>
    <x v="1"/>
    <x v="1"/>
    <x v="1"/>
    <x v="10"/>
  </r>
  <r>
    <x v="508"/>
    <x v="431"/>
    <x v="434"/>
    <x v="335"/>
    <x v="0"/>
    <x v="0"/>
    <x v="0"/>
    <x v="0"/>
    <x v="0"/>
    <x v="2"/>
    <x v="2"/>
    <x v="489"/>
    <x v="508"/>
    <x v="2"/>
    <x v="2"/>
    <x v="0"/>
    <x v="31"/>
  </r>
  <r>
    <x v="509"/>
    <x v="432"/>
    <x v="408"/>
    <x v="270"/>
    <x v="0"/>
    <x v="0"/>
    <x v="1"/>
    <x v="3"/>
    <x v="1"/>
    <x v="0"/>
    <x v="2"/>
    <x v="490"/>
    <x v="509"/>
    <x v="2"/>
    <x v="0"/>
    <x v="0"/>
    <x v="24"/>
  </r>
  <r>
    <x v="510"/>
    <x v="317"/>
    <x v="347"/>
    <x v="336"/>
    <x v="0"/>
    <x v="0"/>
    <x v="0"/>
    <x v="3"/>
    <x v="0"/>
    <x v="2"/>
    <x v="1"/>
    <x v="491"/>
    <x v="510"/>
    <x v="2"/>
    <x v="2"/>
    <x v="7"/>
    <x v="24"/>
  </r>
  <r>
    <x v="511"/>
    <x v="145"/>
    <x v="326"/>
    <x v="224"/>
    <x v="0"/>
    <x v="0"/>
    <x v="0"/>
    <x v="0"/>
    <x v="0"/>
    <x v="1"/>
    <x v="2"/>
    <x v="492"/>
    <x v="511"/>
    <x v="1"/>
    <x v="0"/>
    <x v="1"/>
    <x v="2"/>
  </r>
  <r>
    <x v="512"/>
    <x v="433"/>
    <x v="218"/>
    <x v="171"/>
    <x v="1"/>
    <x v="0"/>
    <x v="0"/>
    <x v="1"/>
    <x v="1"/>
    <x v="0"/>
    <x v="2"/>
    <x v="493"/>
    <x v="512"/>
    <x v="2"/>
    <x v="0"/>
    <x v="6"/>
    <x v="6"/>
  </r>
  <r>
    <x v="513"/>
    <x v="434"/>
    <x v="435"/>
    <x v="222"/>
    <x v="1"/>
    <x v="0"/>
    <x v="0"/>
    <x v="0"/>
    <x v="1"/>
    <x v="0"/>
    <x v="0"/>
    <x v="494"/>
    <x v="513"/>
    <x v="2"/>
    <x v="1"/>
    <x v="5"/>
    <x v="17"/>
  </r>
  <r>
    <x v="514"/>
    <x v="435"/>
    <x v="71"/>
    <x v="315"/>
    <x v="1"/>
    <x v="0"/>
    <x v="0"/>
    <x v="0"/>
    <x v="1"/>
    <x v="0"/>
    <x v="2"/>
    <x v="495"/>
    <x v="514"/>
    <x v="2"/>
    <x v="0"/>
    <x v="1"/>
    <x v="26"/>
  </r>
  <r>
    <x v="515"/>
    <x v="62"/>
    <x v="436"/>
    <x v="95"/>
    <x v="0"/>
    <x v="0"/>
    <x v="0"/>
    <x v="0"/>
    <x v="0"/>
    <x v="1"/>
    <x v="2"/>
    <x v="496"/>
    <x v="515"/>
    <x v="2"/>
    <x v="0"/>
    <x v="1"/>
    <x v="26"/>
  </r>
  <r>
    <x v="516"/>
    <x v="101"/>
    <x v="437"/>
    <x v="337"/>
    <x v="0"/>
    <x v="0"/>
    <x v="1"/>
    <x v="3"/>
    <x v="1"/>
    <x v="0"/>
    <x v="2"/>
    <x v="497"/>
    <x v="516"/>
    <x v="1"/>
    <x v="1"/>
    <x v="6"/>
    <x v="31"/>
  </r>
  <r>
    <x v="517"/>
    <x v="423"/>
    <x v="438"/>
    <x v="338"/>
    <x v="0"/>
    <x v="0"/>
    <x v="1"/>
    <x v="3"/>
    <x v="0"/>
    <x v="1"/>
    <x v="2"/>
    <x v="498"/>
    <x v="517"/>
    <x v="1"/>
    <x v="0"/>
    <x v="0"/>
    <x v="0"/>
  </r>
  <r>
    <x v="518"/>
    <x v="348"/>
    <x v="346"/>
    <x v="208"/>
    <x v="0"/>
    <x v="0"/>
    <x v="0"/>
    <x v="0"/>
    <x v="0"/>
    <x v="1"/>
    <x v="1"/>
    <x v="499"/>
    <x v="518"/>
    <x v="2"/>
    <x v="0"/>
    <x v="0"/>
    <x v="34"/>
  </r>
  <r>
    <x v="519"/>
    <x v="436"/>
    <x v="439"/>
    <x v="339"/>
    <x v="1"/>
    <x v="0"/>
    <x v="1"/>
    <x v="3"/>
    <x v="0"/>
    <x v="3"/>
    <x v="2"/>
    <x v="269"/>
    <x v="519"/>
    <x v="1"/>
    <x v="1"/>
    <x v="3"/>
    <x v="31"/>
  </r>
  <r>
    <x v="520"/>
    <x v="437"/>
    <x v="367"/>
    <x v="340"/>
    <x v="1"/>
    <x v="0"/>
    <x v="0"/>
    <x v="3"/>
    <x v="0"/>
    <x v="1"/>
    <x v="2"/>
    <x v="500"/>
    <x v="520"/>
    <x v="2"/>
    <x v="0"/>
    <x v="0"/>
    <x v="9"/>
  </r>
  <r>
    <x v="521"/>
    <x v="25"/>
    <x v="440"/>
    <x v="341"/>
    <x v="0"/>
    <x v="0"/>
    <x v="0"/>
    <x v="3"/>
    <x v="1"/>
    <x v="0"/>
    <x v="1"/>
    <x v="501"/>
    <x v="521"/>
    <x v="2"/>
    <x v="2"/>
    <x v="0"/>
    <x v="9"/>
  </r>
  <r>
    <x v="522"/>
    <x v="438"/>
    <x v="368"/>
    <x v="332"/>
    <x v="0"/>
    <x v="0"/>
    <x v="0"/>
    <x v="3"/>
    <x v="1"/>
    <x v="1"/>
    <x v="2"/>
    <x v="502"/>
    <x v="522"/>
    <x v="2"/>
    <x v="1"/>
    <x v="6"/>
    <x v="9"/>
  </r>
  <r>
    <x v="523"/>
    <x v="439"/>
    <x v="441"/>
    <x v="342"/>
    <x v="1"/>
    <x v="0"/>
    <x v="1"/>
    <x v="3"/>
    <x v="1"/>
    <x v="0"/>
    <x v="0"/>
    <x v="503"/>
    <x v="523"/>
    <x v="0"/>
    <x v="0"/>
    <x v="6"/>
    <x v="43"/>
  </r>
  <r>
    <x v="524"/>
    <x v="440"/>
    <x v="442"/>
    <x v="107"/>
    <x v="1"/>
    <x v="0"/>
    <x v="1"/>
    <x v="3"/>
    <x v="1"/>
    <x v="0"/>
    <x v="2"/>
    <x v="504"/>
    <x v="524"/>
    <x v="2"/>
    <x v="2"/>
    <x v="1"/>
    <x v="10"/>
  </r>
  <r>
    <x v="525"/>
    <x v="174"/>
    <x v="443"/>
    <x v="251"/>
    <x v="1"/>
    <x v="0"/>
    <x v="0"/>
    <x v="3"/>
    <x v="1"/>
    <x v="0"/>
    <x v="2"/>
    <x v="505"/>
    <x v="525"/>
    <x v="1"/>
    <x v="1"/>
    <x v="0"/>
    <x v="1"/>
  </r>
  <r>
    <x v="526"/>
    <x v="441"/>
    <x v="444"/>
    <x v="343"/>
    <x v="1"/>
    <x v="0"/>
    <x v="1"/>
    <x v="3"/>
    <x v="1"/>
    <x v="0"/>
    <x v="0"/>
    <x v="506"/>
    <x v="526"/>
    <x v="2"/>
    <x v="1"/>
    <x v="6"/>
    <x v="41"/>
  </r>
  <r>
    <x v="527"/>
    <x v="54"/>
    <x v="445"/>
    <x v="145"/>
    <x v="0"/>
    <x v="0"/>
    <x v="1"/>
    <x v="3"/>
    <x v="1"/>
    <x v="1"/>
    <x v="2"/>
    <x v="507"/>
    <x v="527"/>
    <x v="2"/>
    <x v="0"/>
    <x v="0"/>
    <x v="1"/>
  </r>
  <r>
    <x v="528"/>
    <x v="230"/>
    <x v="446"/>
    <x v="344"/>
    <x v="0"/>
    <x v="0"/>
    <x v="0"/>
    <x v="0"/>
    <x v="1"/>
    <x v="0"/>
    <x v="0"/>
    <x v="508"/>
    <x v="528"/>
    <x v="1"/>
    <x v="1"/>
    <x v="6"/>
    <x v="5"/>
  </r>
  <r>
    <x v="529"/>
    <x v="442"/>
    <x v="320"/>
    <x v="231"/>
    <x v="0"/>
    <x v="0"/>
    <x v="1"/>
    <x v="3"/>
    <x v="1"/>
    <x v="0"/>
    <x v="1"/>
    <x v="509"/>
    <x v="529"/>
    <x v="2"/>
    <x v="1"/>
    <x v="7"/>
    <x v="41"/>
  </r>
  <r>
    <x v="530"/>
    <x v="443"/>
    <x v="217"/>
    <x v="212"/>
    <x v="1"/>
    <x v="0"/>
    <x v="0"/>
    <x v="3"/>
    <x v="1"/>
    <x v="0"/>
    <x v="2"/>
    <x v="510"/>
    <x v="530"/>
    <x v="2"/>
    <x v="2"/>
    <x v="10"/>
    <x v="23"/>
  </r>
  <r>
    <x v="531"/>
    <x v="135"/>
    <x v="447"/>
    <x v="345"/>
    <x v="0"/>
    <x v="0"/>
    <x v="1"/>
    <x v="3"/>
    <x v="0"/>
    <x v="2"/>
    <x v="1"/>
    <x v="511"/>
    <x v="531"/>
    <x v="2"/>
    <x v="2"/>
    <x v="7"/>
    <x v="41"/>
  </r>
  <r>
    <x v="532"/>
    <x v="444"/>
    <x v="351"/>
    <x v="39"/>
    <x v="0"/>
    <x v="0"/>
    <x v="0"/>
    <x v="3"/>
    <x v="0"/>
    <x v="2"/>
    <x v="2"/>
    <x v="512"/>
    <x v="532"/>
    <x v="2"/>
    <x v="1"/>
    <x v="5"/>
    <x v="40"/>
  </r>
  <r>
    <x v="533"/>
    <x v="430"/>
    <x v="448"/>
    <x v="68"/>
    <x v="1"/>
    <x v="0"/>
    <x v="0"/>
    <x v="0"/>
    <x v="1"/>
    <x v="0"/>
    <x v="0"/>
    <x v="513"/>
    <x v="533"/>
    <x v="1"/>
    <x v="1"/>
    <x v="0"/>
    <x v="0"/>
  </r>
  <r>
    <x v="534"/>
    <x v="445"/>
    <x v="449"/>
    <x v="63"/>
    <x v="1"/>
    <x v="0"/>
    <x v="0"/>
    <x v="1"/>
    <x v="1"/>
    <x v="0"/>
    <x v="0"/>
    <x v="514"/>
    <x v="534"/>
    <x v="0"/>
    <x v="0"/>
    <x v="6"/>
    <x v="9"/>
  </r>
  <r>
    <x v="535"/>
    <x v="446"/>
    <x v="277"/>
    <x v="85"/>
    <x v="0"/>
    <x v="0"/>
    <x v="0"/>
    <x v="3"/>
    <x v="0"/>
    <x v="1"/>
    <x v="1"/>
    <x v="515"/>
    <x v="535"/>
    <x v="2"/>
    <x v="2"/>
    <x v="1"/>
    <x v="30"/>
  </r>
  <r>
    <x v="536"/>
    <x v="447"/>
    <x v="450"/>
    <x v="346"/>
    <x v="1"/>
    <x v="0"/>
    <x v="0"/>
    <x v="3"/>
    <x v="0"/>
    <x v="2"/>
    <x v="0"/>
    <x v="516"/>
    <x v="536"/>
    <x v="2"/>
    <x v="1"/>
    <x v="1"/>
    <x v="25"/>
  </r>
  <r>
    <x v="537"/>
    <x v="448"/>
    <x v="451"/>
    <x v="69"/>
    <x v="1"/>
    <x v="0"/>
    <x v="0"/>
    <x v="3"/>
    <x v="1"/>
    <x v="0"/>
    <x v="2"/>
    <x v="517"/>
    <x v="537"/>
    <x v="2"/>
    <x v="0"/>
    <x v="7"/>
    <x v="31"/>
  </r>
  <r>
    <x v="538"/>
    <x v="443"/>
    <x v="452"/>
    <x v="143"/>
    <x v="0"/>
    <x v="0"/>
    <x v="0"/>
    <x v="0"/>
    <x v="0"/>
    <x v="1"/>
    <x v="2"/>
    <x v="518"/>
    <x v="538"/>
    <x v="2"/>
    <x v="1"/>
    <x v="0"/>
    <x v="1"/>
  </r>
  <r>
    <x v="539"/>
    <x v="62"/>
    <x v="191"/>
    <x v="122"/>
    <x v="1"/>
    <x v="0"/>
    <x v="0"/>
    <x v="3"/>
    <x v="0"/>
    <x v="1"/>
    <x v="2"/>
    <x v="519"/>
    <x v="539"/>
    <x v="2"/>
    <x v="0"/>
    <x v="6"/>
    <x v="9"/>
  </r>
  <r>
    <x v="540"/>
    <x v="449"/>
    <x v="453"/>
    <x v="193"/>
    <x v="0"/>
    <x v="0"/>
    <x v="0"/>
    <x v="3"/>
    <x v="0"/>
    <x v="2"/>
    <x v="2"/>
    <x v="520"/>
    <x v="540"/>
    <x v="2"/>
    <x v="2"/>
    <x v="7"/>
    <x v="9"/>
  </r>
  <r>
    <x v="541"/>
    <x v="450"/>
    <x v="454"/>
    <x v="150"/>
    <x v="1"/>
    <x v="0"/>
    <x v="0"/>
    <x v="3"/>
    <x v="0"/>
    <x v="1"/>
    <x v="2"/>
    <x v="521"/>
    <x v="541"/>
    <x v="2"/>
    <x v="0"/>
    <x v="0"/>
    <x v="9"/>
  </r>
  <r>
    <x v="542"/>
    <x v="207"/>
    <x v="455"/>
    <x v="18"/>
    <x v="0"/>
    <x v="1"/>
    <x v="0"/>
    <x v="3"/>
    <x v="0"/>
    <x v="1"/>
    <x v="2"/>
    <x v="522"/>
    <x v="542"/>
    <x v="2"/>
    <x v="2"/>
    <x v="6"/>
    <x v="9"/>
  </r>
  <r>
    <x v="543"/>
    <x v="451"/>
    <x v="456"/>
    <x v="347"/>
    <x v="1"/>
    <x v="0"/>
    <x v="1"/>
    <x v="3"/>
    <x v="1"/>
    <x v="0"/>
    <x v="2"/>
    <x v="523"/>
    <x v="543"/>
    <x v="2"/>
    <x v="0"/>
    <x v="1"/>
    <x v="39"/>
  </r>
  <r>
    <x v="544"/>
    <x v="452"/>
    <x v="457"/>
    <x v="168"/>
    <x v="1"/>
    <x v="0"/>
    <x v="1"/>
    <x v="3"/>
    <x v="1"/>
    <x v="0"/>
    <x v="0"/>
    <x v="524"/>
    <x v="544"/>
    <x v="2"/>
    <x v="1"/>
    <x v="0"/>
    <x v="2"/>
  </r>
  <r>
    <x v="545"/>
    <x v="331"/>
    <x v="252"/>
    <x v="165"/>
    <x v="0"/>
    <x v="0"/>
    <x v="1"/>
    <x v="3"/>
    <x v="1"/>
    <x v="1"/>
    <x v="2"/>
    <x v="525"/>
    <x v="545"/>
    <x v="0"/>
    <x v="1"/>
    <x v="0"/>
    <x v="3"/>
  </r>
  <r>
    <x v="546"/>
    <x v="453"/>
    <x v="237"/>
    <x v="348"/>
    <x v="0"/>
    <x v="0"/>
    <x v="0"/>
    <x v="0"/>
    <x v="0"/>
    <x v="1"/>
    <x v="1"/>
    <x v="526"/>
    <x v="546"/>
    <x v="2"/>
    <x v="0"/>
    <x v="0"/>
    <x v="4"/>
  </r>
  <r>
    <x v="547"/>
    <x v="454"/>
    <x v="458"/>
    <x v="349"/>
    <x v="0"/>
    <x v="0"/>
    <x v="0"/>
    <x v="0"/>
    <x v="1"/>
    <x v="0"/>
    <x v="0"/>
    <x v="527"/>
    <x v="547"/>
    <x v="2"/>
    <x v="2"/>
    <x v="0"/>
    <x v="31"/>
  </r>
  <r>
    <x v="548"/>
    <x v="455"/>
    <x v="459"/>
    <x v="350"/>
    <x v="1"/>
    <x v="0"/>
    <x v="0"/>
    <x v="3"/>
    <x v="1"/>
    <x v="0"/>
    <x v="0"/>
    <x v="528"/>
    <x v="548"/>
    <x v="1"/>
    <x v="2"/>
    <x v="1"/>
    <x v="31"/>
  </r>
  <r>
    <x v="549"/>
    <x v="456"/>
    <x v="460"/>
    <x v="351"/>
    <x v="1"/>
    <x v="0"/>
    <x v="0"/>
    <x v="0"/>
    <x v="0"/>
    <x v="1"/>
    <x v="2"/>
    <x v="529"/>
    <x v="549"/>
    <x v="2"/>
    <x v="1"/>
    <x v="9"/>
    <x v="22"/>
  </r>
  <r>
    <x v="550"/>
    <x v="457"/>
    <x v="47"/>
    <x v="188"/>
    <x v="0"/>
    <x v="0"/>
    <x v="0"/>
    <x v="0"/>
    <x v="1"/>
    <x v="0"/>
    <x v="2"/>
    <x v="530"/>
    <x v="550"/>
    <x v="2"/>
    <x v="0"/>
    <x v="0"/>
    <x v="15"/>
  </r>
  <r>
    <x v="551"/>
    <x v="404"/>
    <x v="376"/>
    <x v="193"/>
    <x v="0"/>
    <x v="0"/>
    <x v="0"/>
    <x v="0"/>
    <x v="0"/>
    <x v="2"/>
    <x v="2"/>
    <x v="531"/>
    <x v="551"/>
    <x v="2"/>
    <x v="1"/>
    <x v="0"/>
    <x v="9"/>
  </r>
  <r>
    <x v="552"/>
    <x v="458"/>
    <x v="461"/>
    <x v="103"/>
    <x v="0"/>
    <x v="0"/>
    <x v="1"/>
    <x v="3"/>
    <x v="1"/>
    <x v="0"/>
    <x v="2"/>
    <x v="532"/>
    <x v="552"/>
    <x v="0"/>
    <x v="1"/>
    <x v="1"/>
    <x v="1"/>
  </r>
  <r>
    <x v="553"/>
    <x v="459"/>
    <x v="462"/>
    <x v="299"/>
    <x v="1"/>
    <x v="0"/>
    <x v="1"/>
    <x v="3"/>
    <x v="1"/>
    <x v="0"/>
    <x v="2"/>
    <x v="236"/>
    <x v="553"/>
    <x v="2"/>
    <x v="0"/>
    <x v="0"/>
    <x v="9"/>
  </r>
  <r>
    <x v="554"/>
    <x v="93"/>
    <x v="463"/>
    <x v="352"/>
    <x v="1"/>
    <x v="0"/>
    <x v="0"/>
    <x v="0"/>
    <x v="1"/>
    <x v="0"/>
    <x v="2"/>
    <x v="533"/>
    <x v="554"/>
    <x v="2"/>
    <x v="1"/>
    <x v="1"/>
    <x v="9"/>
  </r>
  <r>
    <x v="555"/>
    <x v="460"/>
    <x v="464"/>
    <x v="263"/>
    <x v="1"/>
    <x v="0"/>
    <x v="1"/>
    <x v="3"/>
    <x v="1"/>
    <x v="0"/>
    <x v="0"/>
    <x v="432"/>
    <x v="555"/>
    <x v="2"/>
    <x v="1"/>
    <x v="0"/>
    <x v="1"/>
  </r>
  <r>
    <x v="556"/>
    <x v="461"/>
    <x v="465"/>
    <x v="79"/>
    <x v="0"/>
    <x v="0"/>
    <x v="1"/>
    <x v="3"/>
    <x v="1"/>
    <x v="0"/>
    <x v="2"/>
    <x v="534"/>
    <x v="556"/>
    <x v="0"/>
    <x v="0"/>
    <x v="7"/>
    <x v="44"/>
  </r>
  <r>
    <x v="557"/>
    <x v="88"/>
    <x v="466"/>
    <x v="228"/>
    <x v="1"/>
    <x v="0"/>
    <x v="0"/>
    <x v="1"/>
    <x v="1"/>
    <x v="0"/>
    <x v="2"/>
    <x v="535"/>
    <x v="557"/>
    <x v="0"/>
    <x v="1"/>
    <x v="0"/>
    <x v="9"/>
  </r>
  <r>
    <x v="558"/>
    <x v="462"/>
    <x v="467"/>
    <x v="353"/>
    <x v="0"/>
    <x v="0"/>
    <x v="1"/>
    <x v="3"/>
    <x v="0"/>
    <x v="1"/>
    <x v="2"/>
    <x v="536"/>
    <x v="558"/>
    <x v="2"/>
    <x v="0"/>
    <x v="1"/>
    <x v="41"/>
  </r>
  <r>
    <x v="559"/>
    <x v="463"/>
    <x v="390"/>
    <x v="166"/>
    <x v="0"/>
    <x v="0"/>
    <x v="0"/>
    <x v="0"/>
    <x v="1"/>
    <x v="2"/>
    <x v="2"/>
    <x v="537"/>
    <x v="559"/>
    <x v="2"/>
    <x v="0"/>
    <x v="7"/>
    <x v="3"/>
  </r>
  <r>
    <x v="560"/>
    <x v="464"/>
    <x v="468"/>
    <x v="146"/>
    <x v="0"/>
    <x v="0"/>
    <x v="0"/>
    <x v="0"/>
    <x v="1"/>
    <x v="2"/>
    <x v="2"/>
    <x v="538"/>
    <x v="560"/>
    <x v="2"/>
    <x v="2"/>
    <x v="7"/>
    <x v="22"/>
  </r>
  <r>
    <x v="561"/>
    <x v="465"/>
    <x v="469"/>
    <x v="354"/>
    <x v="1"/>
    <x v="0"/>
    <x v="0"/>
    <x v="1"/>
    <x v="1"/>
    <x v="0"/>
    <x v="0"/>
    <x v="539"/>
    <x v="561"/>
    <x v="2"/>
    <x v="2"/>
    <x v="1"/>
    <x v="42"/>
  </r>
  <r>
    <x v="562"/>
    <x v="466"/>
    <x v="410"/>
    <x v="355"/>
    <x v="0"/>
    <x v="0"/>
    <x v="0"/>
    <x v="0"/>
    <x v="0"/>
    <x v="1"/>
    <x v="0"/>
    <x v="540"/>
    <x v="562"/>
    <x v="2"/>
    <x v="1"/>
    <x v="6"/>
    <x v="10"/>
  </r>
  <r>
    <x v="563"/>
    <x v="467"/>
    <x v="470"/>
    <x v="356"/>
    <x v="1"/>
    <x v="0"/>
    <x v="1"/>
    <x v="3"/>
    <x v="1"/>
    <x v="0"/>
    <x v="0"/>
    <x v="541"/>
    <x v="563"/>
    <x v="2"/>
    <x v="1"/>
    <x v="0"/>
    <x v="4"/>
  </r>
  <r>
    <x v="564"/>
    <x v="468"/>
    <x v="471"/>
    <x v="118"/>
    <x v="0"/>
    <x v="0"/>
    <x v="0"/>
    <x v="0"/>
    <x v="1"/>
    <x v="0"/>
    <x v="0"/>
    <x v="258"/>
    <x v="564"/>
    <x v="2"/>
    <x v="2"/>
    <x v="0"/>
    <x v="1"/>
  </r>
  <r>
    <x v="565"/>
    <x v="469"/>
    <x v="472"/>
    <x v="357"/>
    <x v="0"/>
    <x v="0"/>
    <x v="0"/>
    <x v="0"/>
    <x v="1"/>
    <x v="0"/>
    <x v="0"/>
    <x v="542"/>
    <x v="565"/>
    <x v="2"/>
    <x v="1"/>
    <x v="9"/>
    <x v="10"/>
  </r>
  <r>
    <x v="566"/>
    <x v="470"/>
    <x v="473"/>
    <x v="358"/>
    <x v="0"/>
    <x v="0"/>
    <x v="0"/>
    <x v="0"/>
    <x v="0"/>
    <x v="2"/>
    <x v="2"/>
    <x v="543"/>
    <x v="566"/>
    <x v="2"/>
    <x v="1"/>
    <x v="6"/>
    <x v="20"/>
  </r>
  <r>
    <x v="567"/>
    <x v="471"/>
    <x v="474"/>
    <x v="359"/>
    <x v="0"/>
    <x v="0"/>
    <x v="0"/>
    <x v="0"/>
    <x v="1"/>
    <x v="0"/>
    <x v="0"/>
    <x v="544"/>
    <x v="567"/>
    <x v="2"/>
    <x v="2"/>
    <x v="0"/>
    <x v="2"/>
  </r>
  <r>
    <x v="568"/>
    <x v="472"/>
    <x v="237"/>
    <x v="109"/>
    <x v="0"/>
    <x v="0"/>
    <x v="1"/>
    <x v="3"/>
    <x v="0"/>
    <x v="1"/>
    <x v="1"/>
    <x v="545"/>
    <x v="568"/>
    <x v="2"/>
    <x v="0"/>
    <x v="6"/>
    <x v="28"/>
  </r>
  <r>
    <x v="569"/>
    <x v="473"/>
    <x v="335"/>
    <x v="109"/>
    <x v="0"/>
    <x v="0"/>
    <x v="0"/>
    <x v="3"/>
    <x v="0"/>
    <x v="2"/>
    <x v="1"/>
    <x v="546"/>
    <x v="569"/>
    <x v="2"/>
    <x v="2"/>
    <x v="1"/>
    <x v="13"/>
  </r>
  <r>
    <x v="570"/>
    <x v="474"/>
    <x v="298"/>
    <x v="89"/>
    <x v="0"/>
    <x v="0"/>
    <x v="1"/>
    <x v="3"/>
    <x v="0"/>
    <x v="1"/>
    <x v="2"/>
    <x v="547"/>
    <x v="570"/>
    <x v="1"/>
    <x v="2"/>
    <x v="3"/>
    <x v="20"/>
  </r>
  <r>
    <x v="571"/>
    <x v="184"/>
    <x v="475"/>
    <x v="360"/>
    <x v="1"/>
    <x v="0"/>
    <x v="1"/>
    <x v="3"/>
    <x v="1"/>
    <x v="0"/>
    <x v="0"/>
    <x v="548"/>
    <x v="571"/>
    <x v="2"/>
    <x v="1"/>
    <x v="5"/>
    <x v="21"/>
  </r>
  <r>
    <x v="572"/>
    <x v="475"/>
    <x v="476"/>
    <x v="232"/>
    <x v="1"/>
    <x v="0"/>
    <x v="0"/>
    <x v="3"/>
    <x v="1"/>
    <x v="0"/>
    <x v="0"/>
    <x v="549"/>
    <x v="572"/>
    <x v="2"/>
    <x v="2"/>
    <x v="1"/>
    <x v="34"/>
  </r>
  <r>
    <x v="573"/>
    <x v="476"/>
    <x v="477"/>
    <x v="48"/>
    <x v="0"/>
    <x v="0"/>
    <x v="0"/>
    <x v="0"/>
    <x v="0"/>
    <x v="2"/>
    <x v="2"/>
    <x v="550"/>
    <x v="573"/>
    <x v="0"/>
    <x v="1"/>
    <x v="15"/>
    <x v="17"/>
  </r>
  <r>
    <x v="574"/>
    <x v="477"/>
    <x v="352"/>
    <x v="347"/>
    <x v="0"/>
    <x v="1"/>
    <x v="0"/>
    <x v="3"/>
    <x v="0"/>
    <x v="1"/>
    <x v="2"/>
    <x v="551"/>
    <x v="574"/>
    <x v="1"/>
    <x v="0"/>
    <x v="1"/>
    <x v="22"/>
  </r>
  <r>
    <x v="575"/>
    <x v="478"/>
    <x v="478"/>
    <x v="361"/>
    <x v="1"/>
    <x v="0"/>
    <x v="0"/>
    <x v="3"/>
    <x v="1"/>
    <x v="0"/>
    <x v="2"/>
    <x v="552"/>
    <x v="575"/>
    <x v="2"/>
    <x v="1"/>
    <x v="0"/>
    <x v="9"/>
  </r>
  <r>
    <x v="576"/>
    <x v="479"/>
    <x v="479"/>
    <x v="362"/>
    <x v="0"/>
    <x v="0"/>
    <x v="0"/>
    <x v="0"/>
    <x v="1"/>
    <x v="0"/>
    <x v="0"/>
    <x v="553"/>
    <x v="576"/>
    <x v="2"/>
    <x v="2"/>
    <x v="0"/>
    <x v="10"/>
  </r>
  <r>
    <x v="577"/>
    <x v="480"/>
    <x v="44"/>
    <x v="363"/>
    <x v="0"/>
    <x v="0"/>
    <x v="0"/>
    <x v="3"/>
    <x v="1"/>
    <x v="0"/>
    <x v="2"/>
    <x v="554"/>
    <x v="577"/>
    <x v="2"/>
    <x v="0"/>
    <x v="6"/>
    <x v="10"/>
  </r>
  <r>
    <x v="578"/>
    <x v="481"/>
    <x v="480"/>
    <x v="364"/>
    <x v="0"/>
    <x v="0"/>
    <x v="0"/>
    <x v="0"/>
    <x v="0"/>
    <x v="1"/>
    <x v="0"/>
    <x v="555"/>
    <x v="578"/>
    <x v="2"/>
    <x v="0"/>
    <x v="0"/>
    <x v="10"/>
  </r>
  <r>
    <x v="579"/>
    <x v="482"/>
    <x v="406"/>
    <x v="208"/>
    <x v="0"/>
    <x v="0"/>
    <x v="1"/>
    <x v="3"/>
    <x v="0"/>
    <x v="1"/>
    <x v="1"/>
    <x v="556"/>
    <x v="579"/>
    <x v="2"/>
    <x v="0"/>
    <x v="6"/>
    <x v="3"/>
  </r>
  <r>
    <x v="580"/>
    <x v="483"/>
    <x v="481"/>
    <x v="300"/>
    <x v="1"/>
    <x v="0"/>
    <x v="0"/>
    <x v="0"/>
    <x v="0"/>
    <x v="1"/>
    <x v="1"/>
    <x v="557"/>
    <x v="580"/>
    <x v="2"/>
    <x v="1"/>
    <x v="7"/>
    <x v="35"/>
  </r>
  <r>
    <x v="581"/>
    <x v="2"/>
    <x v="482"/>
    <x v="234"/>
    <x v="0"/>
    <x v="0"/>
    <x v="0"/>
    <x v="0"/>
    <x v="1"/>
    <x v="0"/>
    <x v="0"/>
    <x v="558"/>
    <x v="581"/>
    <x v="1"/>
    <x v="1"/>
    <x v="0"/>
    <x v="8"/>
  </r>
  <r>
    <x v="582"/>
    <x v="484"/>
    <x v="483"/>
    <x v="111"/>
    <x v="0"/>
    <x v="0"/>
    <x v="0"/>
    <x v="0"/>
    <x v="1"/>
    <x v="0"/>
    <x v="2"/>
    <x v="559"/>
    <x v="582"/>
    <x v="2"/>
    <x v="2"/>
    <x v="0"/>
    <x v="6"/>
  </r>
  <r>
    <x v="583"/>
    <x v="359"/>
    <x v="484"/>
    <x v="252"/>
    <x v="0"/>
    <x v="0"/>
    <x v="0"/>
    <x v="0"/>
    <x v="1"/>
    <x v="0"/>
    <x v="2"/>
    <x v="560"/>
    <x v="583"/>
    <x v="1"/>
    <x v="2"/>
    <x v="3"/>
    <x v="22"/>
  </r>
  <r>
    <x v="584"/>
    <x v="485"/>
    <x v="485"/>
    <x v="50"/>
    <x v="0"/>
    <x v="0"/>
    <x v="0"/>
    <x v="0"/>
    <x v="1"/>
    <x v="0"/>
    <x v="0"/>
    <x v="561"/>
    <x v="584"/>
    <x v="1"/>
    <x v="1"/>
    <x v="3"/>
    <x v="24"/>
  </r>
  <r>
    <x v="585"/>
    <x v="321"/>
    <x v="486"/>
    <x v="216"/>
    <x v="0"/>
    <x v="0"/>
    <x v="1"/>
    <x v="3"/>
    <x v="0"/>
    <x v="1"/>
    <x v="1"/>
    <x v="562"/>
    <x v="585"/>
    <x v="1"/>
    <x v="2"/>
    <x v="1"/>
    <x v="0"/>
  </r>
  <r>
    <x v="586"/>
    <x v="486"/>
    <x v="487"/>
    <x v="365"/>
    <x v="0"/>
    <x v="0"/>
    <x v="0"/>
    <x v="0"/>
    <x v="1"/>
    <x v="0"/>
    <x v="0"/>
    <x v="563"/>
    <x v="586"/>
    <x v="2"/>
    <x v="0"/>
    <x v="0"/>
    <x v="1"/>
  </r>
  <r>
    <x v="587"/>
    <x v="487"/>
    <x v="375"/>
    <x v="209"/>
    <x v="1"/>
    <x v="0"/>
    <x v="0"/>
    <x v="3"/>
    <x v="1"/>
    <x v="0"/>
    <x v="2"/>
    <x v="564"/>
    <x v="587"/>
    <x v="2"/>
    <x v="2"/>
    <x v="1"/>
    <x v="21"/>
  </r>
  <r>
    <x v="588"/>
    <x v="488"/>
    <x v="488"/>
    <x v="113"/>
    <x v="0"/>
    <x v="0"/>
    <x v="0"/>
    <x v="0"/>
    <x v="1"/>
    <x v="0"/>
    <x v="0"/>
    <x v="565"/>
    <x v="588"/>
    <x v="1"/>
    <x v="0"/>
    <x v="1"/>
    <x v="26"/>
  </r>
  <r>
    <x v="589"/>
    <x v="489"/>
    <x v="489"/>
    <x v="366"/>
    <x v="0"/>
    <x v="0"/>
    <x v="0"/>
    <x v="0"/>
    <x v="0"/>
    <x v="2"/>
    <x v="1"/>
    <x v="566"/>
    <x v="589"/>
    <x v="2"/>
    <x v="2"/>
    <x v="0"/>
    <x v="12"/>
  </r>
  <r>
    <x v="590"/>
    <x v="233"/>
    <x v="490"/>
    <x v="367"/>
    <x v="0"/>
    <x v="0"/>
    <x v="0"/>
    <x v="0"/>
    <x v="1"/>
    <x v="0"/>
    <x v="0"/>
    <x v="567"/>
    <x v="590"/>
    <x v="2"/>
    <x v="1"/>
    <x v="6"/>
    <x v="7"/>
  </r>
  <r>
    <x v="591"/>
    <x v="490"/>
    <x v="491"/>
    <x v="368"/>
    <x v="0"/>
    <x v="0"/>
    <x v="1"/>
    <x v="3"/>
    <x v="0"/>
    <x v="2"/>
    <x v="2"/>
    <x v="568"/>
    <x v="591"/>
    <x v="1"/>
    <x v="2"/>
    <x v="1"/>
    <x v="0"/>
  </r>
  <r>
    <x v="592"/>
    <x v="491"/>
    <x v="492"/>
    <x v="152"/>
    <x v="0"/>
    <x v="0"/>
    <x v="0"/>
    <x v="0"/>
    <x v="1"/>
    <x v="0"/>
    <x v="2"/>
    <x v="569"/>
    <x v="592"/>
    <x v="2"/>
    <x v="0"/>
    <x v="1"/>
    <x v="22"/>
  </r>
  <r>
    <x v="593"/>
    <x v="492"/>
    <x v="493"/>
    <x v="201"/>
    <x v="1"/>
    <x v="0"/>
    <x v="0"/>
    <x v="3"/>
    <x v="1"/>
    <x v="0"/>
    <x v="0"/>
    <x v="570"/>
    <x v="593"/>
    <x v="1"/>
    <x v="2"/>
    <x v="6"/>
    <x v="3"/>
  </r>
  <r>
    <x v="594"/>
    <x v="493"/>
    <x v="494"/>
    <x v="369"/>
    <x v="1"/>
    <x v="0"/>
    <x v="0"/>
    <x v="1"/>
    <x v="1"/>
    <x v="0"/>
    <x v="0"/>
    <x v="571"/>
    <x v="594"/>
    <x v="1"/>
    <x v="2"/>
    <x v="1"/>
    <x v="10"/>
  </r>
  <r>
    <x v="595"/>
    <x v="494"/>
    <x v="495"/>
    <x v="370"/>
    <x v="1"/>
    <x v="0"/>
    <x v="1"/>
    <x v="3"/>
    <x v="1"/>
    <x v="0"/>
    <x v="0"/>
    <x v="347"/>
    <x v="595"/>
    <x v="2"/>
    <x v="1"/>
    <x v="0"/>
    <x v="31"/>
  </r>
  <r>
    <x v="596"/>
    <x v="495"/>
    <x v="181"/>
    <x v="231"/>
    <x v="1"/>
    <x v="0"/>
    <x v="0"/>
    <x v="0"/>
    <x v="1"/>
    <x v="0"/>
    <x v="1"/>
    <x v="572"/>
    <x v="596"/>
    <x v="2"/>
    <x v="2"/>
    <x v="0"/>
    <x v="3"/>
  </r>
  <r>
    <x v="597"/>
    <x v="496"/>
    <x v="496"/>
    <x v="67"/>
    <x v="1"/>
    <x v="0"/>
    <x v="0"/>
    <x v="3"/>
    <x v="0"/>
    <x v="2"/>
    <x v="2"/>
    <x v="573"/>
    <x v="597"/>
    <x v="1"/>
    <x v="1"/>
    <x v="0"/>
    <x v="41"/>
  </r>
  <r>
    <x v="598"/>
    <x v="497"/>
    <x v="402"/>
    <x v="371"/>
    <x v="0"/>
    <x v="0"/>
    <x v="0"/>
    <x v="2"/>
    <x v="1"/>
    <x v="0"/>
    <x v="0"/>
    <x v="574"/>
    <x v="598"/>
    <x v="2"/>
    <x v="0"/>
    <x v="0"/>
    <x v="6"/>
  </r>
  <r>
    <x v="599"/>
    <x v="498"/>
    <x v="497"/>
    <x v="138"/>
    <x v="0"/>
    <x v="0"/>
    <x v="1"/>
    <x v="3"/>
    <x v="0"/>
    <x v="1"/>
    <x v="2"/>
    <x v="575"/>
    <x v="599"/>
    <x v="2"/>
    <x v="0"/>
    <x v="9"/>
    <x v="41"/>
  </r>
  <r>
    <x v="600"/>
    <x v="499"/>
    <x v="426"/>
    <x v="372"/>
    <x v="1"/>
    <x v="0"/>
    <x v="0"/>
    <x v="3"/>
    <x v="0"/>
    <x v="2"/>
    <x v="2"/>
    <x v="576"/>
    <x v="600"/>
    <x v="2"/>
    <x v="1"/>
    <x v="5"/>
    <x v="3"/>
  </r>
  <r>
    <x v="601"/>
    <x v="500"/>
    <x v="498"/>
    <x v="373"/>
    <x v="0"/>
    <x v="0"/>
    <x v="0"/>
    <x v="0"/>
    <x v="1"/>
    <x v="0"/>
    <x v="0"/>
    <x v="577"/>
    <x v="601"/>
    <x v="0"/>
    <x v="0"/>
    <x v="0"/>
    <x v="37"/>
  </r>
  <r>
    <x v="602"/>
    <x v="501"/>
    <x v="499"/>
    <x v="105"/>
    <x v="1"/>
    <x v="0"/>
    <x v="1"/>
    <x v="3"/>
    <x v="1"/>
    <x v="0"/>
    <x v="1"/>
    <x v="578"/>
    <x v="602"/>
    <x v="2"/>
    <x v="2"/>
    <x v="1"/>
    <x v="38"/>
  </r>
  <r>
    <x v="603"/>
    <x v="483"/>
    <x v="500"/>
    <x v="374"/>
    <x v="0"/>
    <x v="0"/>
    <x v="1"/>
    <x v="3"/>
    <x v="0"/>
    <x v="1"/>
    <x v="2"/>
    <x v="579"/>
    <x v="603"/>
    <x v="2"/>
    <x v="2"/>
    <x v="0"/>
    <x v="19"/>
  </r>
  <r>
    <x v="604"/>
    <x v="502"/>
    <x v="501"/>
    <x v="375"/>
    <x v="0"/>
    <x v="0"/>
    <x v="0"/>
    <x v="1"/>
    <x v="1"/>
    <x v="0"/>
    <x v="2"/>
    <x v="580"/>
    <x v="604"/>
    <x v="1"/>
    <x v="1"/>
    <x v="12"/>
    <x v="31"/>
  </r>
  <r>
    <x v="605"/>
    <x v="503"/>
    <x v="502"/>
    <x v="57"/>
    <x v="0"/>
    <x v="0"/>
    <x v="0"/>
    <x v="0"/>
    <x v="0"/>
    <x v="1"/>
    <x v="0"/>
    <x v="581"/>
    <x v="605"/>
    <x v="2"/>
    <x v="0"/>
    <x v="6"/>
    <x v="31"/>
  </r>
  <r>
    <x v="606"/>
    <x v="504"/>
    <x v="503"/>
    <x v="376"/>
    <x v="1"/>
    <x v="0"/>
    <x v="0"/>
    <x v="3"/>
    <x v="1"/>
    <x v="0"/>
    <x v="2"/>
    <x v="582"/>
    <x v="606"/>
    <x v="1"/>
    <x v="1"/>
    <x v="3"/>
    <x v="31"/>
  </r>
  <r>
    <x v="607"/>
    <x v="505"/>
    <x v="504"/>
    <x v="152"/>
    <x v="1"/>
    <x v="0"/>
    <x v="0"/>
    <x v="3"/>
    <x v="1"/>
    <x v="0"/>
    <x v="2"/>
    <x v="583"/>
    <x v="607"/>
    <x v="2"/>
    <x v="2"/>
    <x v="0"/>
    <x v="31"/>
  </r>
  <r>
    <x v="608"/>
    <x v="506"/>
    <x v="505"/>
    <x v="377"/>
    <x v="0"/>
    <x v="0"/>
    <x v="0"/>
    <x v="0"/>
    <x v="1"/>
    <x v="0"/>
    <x v="0"/>
    <x v="584"/>
    <x v="608"/>
    <x v="2"/>
    <x v="0"/>
    <x v="6"/>
    <x v="41"/>
  </r>
  <r>
    <x v="609"/>
    <x v="507"/>
    <x v="118"/>
    <x v="169"/>
    <x v="0"/>
    <x v="0"/>
    <x v="0"/>
    <x v="0"/>
    <x v="1"/>
    <x v="0"/>
    <x v="1"/>
    <x v="585"/>
    <x v="609"/>
    <x v="2"/>
    <x v="2"/>
    <x v="1"/>
    <x v="10"/>
  </r>
  <r>
    <x v="610"/>
    <x v="508"/>
    <x v="192"/>
    <x v="81"/>
    <x v="0"/>
    <x v="0"/>
    <x v="1"/>
    <x v="3"/>
    <x v="0"/>
    <x v="2"/>
    <x v="2"/>
    <x v="586"/>
    <x v="610"/>
    <x v="2"/>
    <x v="1"/>
    <x v="7"/>
    <x v="41"/>
  </r>
  <r>
    <x v="611"/>
    <x v="234"/>
    <x v="506"/>
    <x v="166"/>
    <x v="0"/>
    <x v="0"/>
    <x v="0"/>
    <x v="3"/>
    <x v="1"/>
    <x v="0"/>
    <x v="2"/>
    <x v="587"/>
    <x v="611"/>
    <x v="1"/>
    <x v="1"/>
    <x v="0"/>
    <x v="0"/>
  </r>
  <r>
    <x v="612"/>
    <x v="509"/>
    <x v="507"/>
    <x v="315"/>
    <x v="0"/>
    <x v="0"/>
    <x v="1"/>
    <x v="3"/>
    <x v="0"/>
    <x v="2"/>
    <x v="2"/>
    <x v="588"/>
    <x v="612"/>
    <x v="0"/>
    <x v="1"/>
    <x v="6"/>
    <x v="20"/>
  </r>
  <r>
    <x v="613"/>
    <x v="510"/>
    <x v="508"/>
    <x v="112"/>
    <x v="1"/>
    <x v="0"/>
    <x v="0"/>
    <x v="0"/>
    <x v="1"/>
    <x v="0"/>
    <x v="2"/>
    <x v="589"/>
    <x v="613"/>
    <x v="2"/>
    <x v="1"/>
    <x v="7"/>
    <x v="3"/>
  </r>
  <r>
    <x v="614"/>
    <x v="511"/>
    <x v="85"/>
    <x v="14"/>
    <x v="0"/>
    <x v="0"/>
    <x v="0"/>
    <x v="2"/>
    <x v="1"/>
    <x v="0"/>
    <x v="0"/>
    <x v="590"/>
    <x v="614"/>
    <x v="2"/>
    <x v="0"/>
    <x v="1"/>
    <x v="24"/>
  </r>
  <r>
    <x v="615"/>
    <x v="512"/>
    <x v="80"/>
    <x v="378"/>
    <x v="0"/>
    <x v="0"/>
    <x v="0"/>
    <x v="2"/>
    <x v="1"/>
    <x v="0"/>
    <x v="0"/>
    <x v="591"/>
    <x v="615"/>
    <x v="2"/>
    <x v="0"/>
    <x v="0"/>
    <x v="4"/>
  </r>
  <r>
    <x v="616"/>
    <x v="513"/>
    <x v="509"/>
    <x v="379"/>
    <x v="0"/>
    <x v="0"/>
    <x v="0"/>
    <x v="0"/>
    <x v="1"/>
    <x v="0"/>
    <x v="0"/>
    <x v="592"/>
    <x v="616"/>
    <x v="2"/>
    <x v="1"/>
    <x v="1"/>
    <x v="31"/>
  </r>
  <r>
    <x v="617"/>
    <x v="171"/>
    <x v="510"/>
    <x v="324"/>
    <x v="1"/>
    <x v="0"/>
    <x v="0"/>
    <x v="3"/>
    <x v="1"/>
    <x v="0"/>
    <x v="2"/>
    <x v="593"/>
    <x v="617"/>
    <x v="2"/>
    <x v="2"/>
    <x v="0"/>
    <x v="31"/>
  </r>
  <r>
    <x v="618"/>
    <x v="215"/>
    <x v="511"/>
    <x v="380"/>
    <x v="0"/>
    <x v="0"/>
    <x v="0"/>
    <x v="0"/>
    <x v="1"/>
    <x v="0"/>
    <x v="2"/>
    <x v="594"/>
    <x v="618"/>
    <x v="2"/>
    <x v="2"/>
    <x v="0"/>
    <x v="5"/>
  </r>
  <r>
    <x v="619"/>
    <x v="514"/>
    <x v="512"/>
    <x v="206"/>
    <x v="0"/>
    <x v="0"/>
    <x v="0"/>
    <x v="0"/>
    <x v="1"/>
    <x v="0"/>
    <x v="2"/>
    <x v="595"/>
    <x v="619"/>
    <x v="2"/>
    <x v="2"/>
    <x v="5"/>
    <x v="21"/>
  </r>
  <r>
    <x v="620"/>
    <x v="515"/>
    <x v="513"/>
    <x v="18"/>
    <x v="0"/>
    <x v="0"/>
    <x v="0"/>
    <x v="0"/>
    <x v="1"/>
    <x v="0"/>
    <x v="2"/>
    <x v="580"/>
    <x v="620"/>
    <x v="2"/>
    <x v="1"/>
    <x v="0"/>
    <x v="31"/>
  </r>
  <r>
    <x v="621"/>
    <x v="516"/>
    <x v="172"/>
    <x v="381"/>
    <x v="0"/>
    <x v="0"/>
    <x v="0"/>
    <x v="0"/>
    <x v="1"/>
    <x v="0"/>
    <x v="0"/>
    <x v="596"/>
    <x v="621"/>
    <x v="2"/>
    <x v="0"/>
    <x v="6"/>
    <x v="31"/>
  </r>
  <r>
    <x v="622"/>
    <x v="517"/>
    <x v="514"/>
    <x v="335"/>
    <x v="0"/>
    <x v="0"/>
    <x v="0"/>
    <x v="0"/>
    <x v="1"/>
    <x v="1"/>
    <x v="2"/>
    <x v="107"/>
    <x v="622"/>
    <x v="2"/>
    <x v="1"/>
    <x v="0"/>
    <x v="6"/>
  </r>
  <r>
    <x v="623"/>
    <x v="518"/>
    <x v="515"/>
    <x v="135"/>
    <x v="0"/>
    <x v="0"/>
    <x v="0"/>
    <x v="3"/>
    <x v="0"/>
    <x v="2"/>
    <x v="2"/>
    <x v="597"/>
    <x v="623"/>
    <x v="2"/>
    <x v="1"/>
    <x v="6"/>
    <x v="26"/>
  </r>
  <r>
    <x v="624"/>
    <x v="519"/>
    <x v="377"/>
    <x v="319"/>
    <x v="1"/>
    <x v="0"/>
    <x v="1"/>
    <x v="3"/>
    <x v="0"/>
    <x v="2"/>
    <x v="2"/>
    <x v="598"/>
    <x v="624"/>
    <x v="2"/>
    <x v="0"/>
    <x v="6"/>
    <x v="20"/>
  </r>
  <r>
    <x v="625"/>
    <x v="520"/>
    <x v="516"/>
    <x v="382"/>
    <x v="0"/>
    <x v="0"/>
    <x v="0"/>
    <x v="0"/>
    <x v="1"/>
    <x v="0"/>
    <x v="0"/>
    <x v="599"/>
    <x v="625"/>
    <x v="2"/>
    <x v="1"/>
    <x v="0"/>
    <x v="10"/>
  </r>
  <r>
    <x v="626"/>
    <x v="521"/>
    <x v="517"/>
    <x v="112"/>
    <x v="1"/>
    <x v="0"/>
    <x v="0"/>
    <x v="0"/>
    <x v="1"/>
    <x v="0"/>
    <x v="2"/>
    <x v="600"/>
    <x v="626"/>
    <x v="2"/>
    <x v="0"/>
    <x v="1"/>
    <x v="41"/>
  </r>
  <r>
    <x v="627"/>
    <x v="522"/>
    <x v="518"/>
    <x v="383"/>
    <x v="0"/>
    <x v="0"/>
    <x v="0"/>
    <x v="1"/>
    <x v="1"/>
    <x v="0"/>
    <x v="0"/>
    <x v="601"/>
    <x v="627"/>
    <x v="1"/>
    <x v="0"/>
    <x v="1"/>
    <x v="41"/>
  </r>
  <r>
    <x v="628"/>
    <x v="523"/>
    <x v="519"/>
    <x v="88"/>
    <x v="1"/>
    <x v="0"/>
    <x v="0"/>
    <x v="3"/>
    <x v="1"/>
    <x v="0"/>
    <x v="2"/>
    <x v="602"/>
    <x v="628"/>
    <x v="1"/>
    <x v="1"/>
    <x v="0"/>
    <x v="22"/>
  </r>
  <r>
    <x v="629"/>
    <x v="524"/>
    <x v="520"/>
    <x v="384"/>
    <x v="0"/>
    <x v="0"/>
    <x v="0"/>
    <x v="0"/>
    <x v="1"/>
    <x v="0"/>
    <x v="0"/>
    <x v="603"/>
    <x v="629"/>
    <x v="2"/>
    <x v="0"/>
    <x v="0"/>
    <x v="34"/>
  </r>
  <r>
    <x v="630"/>
    <x v="525"/>
    <x v="521"/>
    <x v="385"/>
    <x v="0"/>
    <x v="0"/>
    <x v="0"/>
    <x v="0"/>
    <x v="1"/>
    <x v="0"/>
    <x v="0"/>
    <x v="604"/>
    <x v="630"/>
    <x v="2"/>
    <x v="0"/>
    <x v="0"/>
    <x v="5"/>
  </r>
  <r>
    <x v="631"/>
    <x v="201"/>
    <x v="522"/>
    <x v="386"/>
    <x v="0"/>
    <x v="0"/>
    <x v="0"/>
    <x v="0"/>
    <x v="1"/>
    <x v="0"/>
    <x v="0"/>
    <x v="605"/>
    <x v="631"/>
    <x v="2"/>
    <x v="1"/>
    <x v="6"/>
    <x v="30"/>
  </r>
  <r>
    <x v="632"/>
    <x v="359"/>
    <x v="462"/>
    <x v="78"/>
    <x v="1"/>
    <x v="0"/>
    <x v="0"/>
    <x v="1"/>
    <x v="1"/>
    <x v="0"/>
    <x v="2"/>
    <x v="606"/>
    <x v="632"/>
    <x v="2"/>
    <x v="0"/>
    <x v="0"/>
    <x v="12"/>
  </r>
  <r>
    <x v="633"/>
    <x v="526"/>
    <x v="523"/>
    <x v="387"/>
    <x v="0"/>
    <x v="0"/>
    <x v="0"/>
    <x v="0"/>
    <x v="1"/>
    <x v="0"/>
    <x v="0"/>
    <x v="607"/>
    <x v="633"/>
    <x v="2"/>
    <x v="2"/>
    <x v="0"/>
    <x v="6"/>
  </r>
  <r>
    <x v="634"/>
    <x v="527"/>
    <x v="524"/>
    <x v="98"/>
    <x v="0"/>
    <x v="1"/>
    <x v="0"/>
    <x v="3"/>
    <x v="1"/>
    <x v="1"/>
    <x v="2"/>
    <x v="608"/>
    <x v="634"/>
    <x v="0"/>
    <x v="2"/>
    <x v="0"/>
    <x v="24"/>
  </r>
  <r>
    <x v="635"/>
    <x v="528"/>
    <x v="525"/>
    <x v="145"/>
    <x v="1"/>
    <x v="0"/>
    <x v="0"/>
    <x v="0"/>
    <x v="1"/>
    <x v="0"/>
    <x v="2"/>
    <x v="529"/>
    <x v="635"/>
    <x v="0"/>
    <x v="0"/>
    <x v="15"/>
    <x v="22"/>
  </r>
  <r>
    <x v="636"/>
    <x v="223"/>
    <x v="526"/>
    <x v="388"/>
    <x v="0"/>
    <x v="0"/>
    <x v="0"/>
    <x v="0"/>
    <x v="1"/>
    <x v="0"/>
    <x v="2"/>
    <x v="609"/>
    <x v="636"/>
    <x v="2"/>
    <x v="0"/>
    <x v="7"/>
    <x v="30"/>
  </r>
  <r>
    <x v="637"/>
    <x v="114"/>
    <x v="527"/>
    <x v="340"/>
    <x v="1"/>
    <x v="0"/>
    <x v="0"/>
    <x v="3"/>
    <x v="1"/>
    <x v="0"/>
    <x v="2"/>
    <x v="610"/>
    <x v="637"/>
    <x v="2"/>
    <x v="2"/>
    <x v="1"/>
    <x v="31"/>
  </r>
  <r>
    <x v="638"/>
    <x v="529"/>
    <x v="528"/>
    <x v="389"/>
    <x v="0"/>
    <x v="0"/>
    <x v="0"/>
    <x v="0"/>
    <x v="1"/>
    <x v="0"/>
    <x v="0"/>
    <x v="611"/>
    <x v="638"/>
    <x v="2"/>
    <x v="1"/>
    <x v="5"/>
    <x v="36"/>
  </r>
  <r>
    <x v="639"/>
    <x v="530"/>
    <x v="529"/>
    <x v="390"/>
    <x v="0"/>
    <x v="0"/>
    <x v="0"/>
    <x v="0"/>
    <x v="1"/>
    <x v="0"/>
    <x v="0"/>
    <x v="612"/>
    <x v="639"/>
    <x v="0"/>
    <x v="1"/>
    <x v="1"/>
    <x v="31"/>
  </r>
  <r>
    <x v="640"/>
    <x v="531"/>
    <x v="530"/>
    <x v="391"/>
    <x v="1"/>
    <x v="0"/>
    <x v="0"/>
    <x v="3"/>
    <x v="1"/>
    <x v="0"/>
    <x v="2"/>
    <x v="613"/>
    <x v="640"/>
    <x v="2"/>
    <x v="1"/>
    <x v="0"/>
    <x v="5"/>
  </r>
  <r>
    <x v="641"/>
    <x v="532"/>
    <x v="507"/>
    <x v="209"/>
    <x v="1"/>
    <x v="0"/>
    <x v="0"/>
    <x v="0"/>
    <x v="0"/>
    <x v="2"/>
    <x v="2"/>
    <x v="614"/>
    <x v="641"/>
    <x v="2"/>
    <x v="2"/>
    <x v="1"/>
    <x v="41"/>
  </r>
  <r>
    <x v="642"/>
    <x v="6"/>
    <x v="61"/>
    <x v="392"/>
    <x v="1"/>
    <x v="0"/>
    <x v="1"/>
    <x v="3"/>
    <x v="1"/>
    <x v="0"/>
    <x v="0"/>
    <x v="615"/>
    <x v="642"/>
    <x v="2"/>
    <x v="2"/>
    <x v="0"/>
    <x v="6"/>
  </r>
  <r>
    <x v="643"/>
    <x v="533"/>
    <x v="531"/>
    <x v="273"/>
    <x v="1"/>
    <x v="0"/>
    <x v="1"/>
    <x v="3"/>
    <x v="1"/>
    <x v="0"/>
    <x v="2"/>
    <x v="616"/>
    <x v="643"/>
    <x v="2"/>
    <x v="0"/>
    <x v="5"/>
    <x v="16"/>
  </r>
  <r>
    <x v="644"/>
    <x v="347"/>
    <x v="3"/>
    <x v="393"/>
    <x v="0"/>
    <x v="0"/>
    <x v="0"/>
    <x v="0"/>
    <x v="1"/>
    <x v="0"/>
    <x v="0"/>
    <x v="617"/>
    <x v="644"/>
    <x v="2"/>
    <x v="1"/>
    <x v="1"/>
    <x v="3"/>
  </r>
  <r>
    <x v="645"/>
    <x v="534"/>
    <x v="532"/>
    <x v="394"/>
    <x v="0"/>
    <x v="0"/>
    <x v="0"/>
    <x v="0"/>
    <x v="1"/>
    <x v="0"/>
    <x v="0"/>
    <x v="618"/>
    <x v="645"/>
    <x v="2"/>
    <x v="1"/>
    <x v="6"/>
    <x v="5"/>
  </r>
  <r>
    <x v="646"/>
    <x v="535"/>
    <x v="533"/>
    <x v="156"/>
    <x v="0"/>
    <x v="0"/>
    <x v="0"/>
    <x v="0"/>
    <x v="1"/>
    <x v="0"/>
    <x v="0"/>
    <x v="619"/>
    <x v="646"/>
    <x v="2"/>
    <x v="2"/>
    <x v="1"/>
    <x v="9"/>
  </r>
  <r>
    <x v="647"/>
    <x v="536"/>
    <x v="142"/>
    <x v="347"/>
    <x v="1"/>
    <x v="0"/>
    <x v="0"/>
    <x v="1"/>
    <x v="1"/>
    <x v="0"/>
    <x v="2"/>
    <x v="620"/>
    <x v="647"/>
    <x v="1"/>
    <x v="1"/>
    <x v="0"/>
    <x v="26"/>
  </r>
  <r>
    <x v="648"/>
    <x v="348"/>
    <x v="534"/>
    <x v="120"/>
    <x v="1"/>
    <x v="0"/>
    <x v="0"/>
    <x v="1"/>
    <x v="1"/>
    <x v="0"/>
    <x v="2"/>
    <x v="621"/>
    <x v="648"/>
    <x v="2"/>
    <x v="2"/>
    <x v="0"/>
    <x v="26"/>
  </r>
  <r>
    <x v="649"/>
    <x v="537"/>
    <x v="38"/>
    <x v="395"/>
    <x v="0"/>
    <x v="0"/>
    <x v="0"/>
    <x v="0"/>
    <x v="1"/>
    <x v="0"/>
    <x v="0"/>
    <x v="622"/>
    <x v="649"/>
    <x v="2"/>
    <x v="1"/>
    <x v="0"/>
    <x v="24"/>
  </r>
  <r>
    <x v="650"/>
    <x v="11"/>
    <x v="535"/>
    <x v="396"/>
    <x v="0"/>
    <x v="0"/>
    <x v="0"/>
    <x v="0"/>
    <x v="1"/>
    <x v="0"/>
    <x v="0"/>
    <x v="623"/>
    <x v="650"/>
    <x v="2"/>
    <x v="1"/>
    <x v="7"/>
    <x v="29"/>
  </r>
  <r>
    <x v="651"/>
    <x v="538"/>
    <x v="536"/>
    <x v="397"/>
    <x v="0"/>
    <x v="0"/>
    <x v="0"/>
    <x v="0"/>
    <x v="1"/>
    <x v="0"/>
    <x v="0"/>
    <x v="624"/>
    <x v="651"/>
    <x v="2"/>
    <x v="2"/>
    <x v="0"/>
    <x v="22"/>
  </r>
  <r>
    <x v="652"/>
    <x v="539"/>
    <x v="537"/>
    <x v="353"/>
    <x v="0"/>
    <x v="0"/>
    <x v="0"/>
    <x v="1"/>
    <x v="1"/>
    <x v="0"/>
    <x v="2"/>
    <x v="625"/>
    <x v="652"/>
    <x v="2"/>
    <x v="2"/>
    <x v="6"/>
    <x v="22"/>
  </r>
  <r>
    <x v="653"/>
    <x v="89"/>
    <x v="538"/>
    <x v="254"/>
    <x v="1"/>
    <x v="0"/>
    <x v="0"/>
    <x v="3"/>
    <x v="1"/>
    <x v="0"/>
    <x v="0"/>
    <x v="626"/>
    <x v="653"/>
    <x v="2"/>
    <x v="1"/>
    <x v="6"/>
    <x v="42"/>
  </r>
  <r>
    <x v="654"/>
    <x v="540"/>
    <x v="539"/>
    <x v="398"/>
    <x v="0"/>
    <x v="0"/>
    <x v="0"/>
    <x v="0"/>
    <x v="1"/>
    <x v="0"/>
    <x v="0"/>
    <x v="627"/>
    <x v="654"/>
    <x v="2"/>
    <x v="1"/>
    <x v="1"/>
    <x v="4"/>
  </r>
  <r>
    <x v="655"/>
    <x v="541"/>
    <x v="540"/>
    <x v="399"/>
    <x v="0"/>
    <x v="0"/>
    <x v="0"/>
    <x v="0"/>
    <x v="1"/>
    <x v="0"/>
    <x v="0"/>
    <x v="628"/>
    <x v="655"/>
    <x v="2"/>
    <x v="2"/>
    <x v="0"/>
    <x v="15"/>
  </r>
  <r>
    <x v="656"/>
    <x v="542"/>
    <x v="478"/>
    <x v="26"/>
    <x v="1"/>
    <x v="0"/>
    <x v="0"/>
    <x v="1"/>
    <x v="1"/>
    <x v="0"/>
    <x v="0"/>
    <x v="557"/>
    <x v="656"/>
    <x v="2"/>
    <x v="0"/>
    <x v="8"/>
    <x v="35"/>
  </r>
  <r>
    <x v="657"/>
    <x v="543"/>
    <x v="541"/>
    <x v="202"/>
    <x v="0"/>
    <x v="0"/>
    <x v="1"/>
    <x v="3"/>
    <x v="1"/>
    <x v="0"/>
    <x v="2"/>
    <x v="629"/>
    <x v="657"/>
    <x v="2"/>
    <x v="0"/>
    <x v="5"/>
    <x v="16"/>
  </r>
  <r>
    <x v="658"/>
    <x v="544"/>
    <x v="88"/>
    <x v="201"/>
    <x v="0"/>
    <x v="0"/>
    <x v="0"/>
    <x v="0"/>
    <x v="1"/>
    <x v="0"/>
    <x v="0"/>
    <x v="630"/>
    <x v="658"/>
    <x v="2"/>
    <x v="0"/>
    <x v="0"/>
    <x v="10"/>
  </r>
  <r>
    <x v="659"/>
    <x v="545"/>
    <x v="542"/>
    <x v="319"/>
    <x v="1"/>
    <x v="0"/>
    <x v="0"/>
    <x v="3"/>
    <x v="0"/>
    <x v="3"/>
    <x v="2"/>
    <x v="463"/>
    <x v="659"/>
    <x v="2"/>
    <x v="2"/>
    <x v="6"/>
    <x v="10"/>
  </r>
  <r>
    <x v="660"/>
    <x v="546"/>
    <x v="380"/>
    <x v="400"/>
    <x v="0"/>
    <x v="0"/>
    <x v="0"/>
    <x v="2"/>
    <x v="1"/>
    <x v="1"/>
    <x v="0"/>
    <x v="631"/>
    <x v="660"/>
    <x v="2"/>
    <x v="2"/>
    <x v="4"/>
    <x v="40"/>
  </r>
  <r>
    <x v="661"/>
    <x v="547"/>
    <x v="41"/>
    <x v="401"/>
    <x v="0"/>
    <x v="0"/>
    <x v="0"/>
    <x v="0"/>
    <x v="1"/>
    <x v="0"/>
    <x v="0"/>
    <x v="404"/>
    <x v="661"/>
    <x v="0"/>
    <x v="0"/>
    <x v="0"/>
    <x v="10"/>
  </r>
  <r>
    <x v="662"/>
    <x v="548"/>
    <x v="543"/>
    <x v="285"/>
    <x v="0"/>
    <x v="0"/>
    <x v="0"/>
    <x v="0"/>
    <x v="1"/>
    <x v="0"/>
    <x v="0"/>
    <x v="632"/>
    <x v="662"/>
    <x v="2"/>
    <x v="2"/>
    <x v="0"/>
    <x v="41"/>
  </r>
  <r>
    <x v="663"/>
    <x v="549"/>
    <x v="544"/>
    <x v="402"/>
    <x v="1"/>
    <x v="0"/>
    <x v="0"/>
    <x v="0"/>
    <x v="1"/>
    <x v="0"/>
    <x v="0"/>
    <x v="633"/>
    <x v="663"/>
    <x v="2"/>
    <x v="2"/>
    <x v="2"/>
    <x v="39"/>
  </r>
  <r>
    <x v="664"/>
    <x v="550"/>
    <x v="545"/>
    <x v="394"/>
    <x v="0"/>
    <x v="0"/>
    <x v="0"/>
    <x v="2"/>
    <x v="1"/>
    <x v="0"/>
    <x v="0"/>
    <x v="634"/>
    <x v="664"/>
    <x v="2"/>
    <x v="1"/>
    <x v="0"/>
    <x v="6"/>
  </r>
  <r>
    <x v="665"/>
    <x v="551"/>
    <x v="546"/>
    <x v="403"/>
    <x v="1"/>
    <x v="0"/>
    <x v="0"/>
    <x v="1"/>
    <x v="1"/>
    <x v="0"/>
    <x v="0"/>
    <x v="635"/>
    <x v="665"/>
    <x v="2"/>
    <x v="1"/>
    <x v="1"/>
    <x v="7"/>
  </r>
  <r>
    <x v="666"/>
    <x v="552"/>
    <x v="547"/>
    <x v="404"/>
    <x v="1"/>
    <x v="0"/>
    <x v="0"/>
    <x v="0"/>
    <x v="1"/>
    <x v="0"/>
    <x v="0"/>
    <x v="636"/>
    <x v="666"/>
    <x v="2"/>
    <x v="1"/>
    <x v="0"/>
    <x v="7"/>
  </r>
  <r>
    <x v="667"/>
    <x v="553"/>
    <x v="548"/>
    <x v="80"/>
    <x v="0"/>
    <x v="0"/>
    <x v="1"/>
    <x v="3"/>
    <x v="1"/>
    <x v="0"/>
    <x v="2"/>
    <x v="637"/>
    <x v="667"/>
    <x v="0"/>
    <x v="0"/>
    <x v="6"/>
    <x v="27"/>
  </r>
  <r>
    <x v="668"/>
    <x v="170"/>
    <x v="549"/>
    <x v="405"/>
    <x v="1"/>
    <x v="0"/>
    <x v="0"/>
    <x v="3"/>
    <x v="1"/>
    <x v="0"/>
    <x v="0"/>
    <x v="47"/>
    <x v="668"/>
    <x v="2"/>
    <x v="0"/>
    <x v="6"/>
    <x v="6"/>
  </r>
  <r>
    <x v="669"/>
    <x v="554"/>
    <x v="550"/>
    <x v="296"/>
    <x v="0"/>
    <x v="0"/>
    <x v="0"/>
    <x v="0"/>
    <x v="1"/>
    <x v="0"/>
    <x v="0"/>
    <x v="638"/>
    <x v="669"/>
    <x v="2"/>
    <x v="2"/>
    <x v="6"/>
    <x v="20"/>
  </r>
  <r>
    <x v="670"/>
    <x v="555"/>
    <x v="551"/>
    <x v="406"/>
    <x v="0"/>
    <x v="0"/>
    <x v="0"/>
    <x v="0"/>
    <x v="1"/>
    <x v="0"/>
    <x v="0"/>
    <x v="496"/>
    <x v="670"/>
    <x v="2"/>
    <x v="2"/>
    <x v="6"/>
    <x v="26"/>
  </r>
  <r>
    <x v="671"/>
    <x v="556"/>
    <x v="329"/>
    <x v="28"/>
    <x v="0"/>
    <x v="0"/>
    <x v="0"/>
    <x v="0"/>
    <x v="0"/>
    <x v="2"/>
    <x v="0"/>
    <x v="639"/>
    <x v="671"/>
    <x v="2"/>
    <x v="1"/>
    <x v="0"/>
    <x v="1"/>
  </r>
  <r>
    <x v="672"/>
    <x v="557"/>
    <x v="552"/>
    <x v="189"/>
    <x v="0"/>
    <x v="0"/>
    <x v="0"/>
    <x v="0"/>
    <x v="1"/>
    <x v="0"/>
    <x v="2"/>
    <x v="640"/>
    <x v="672"/>
    <x v="2"/>
    <x v="1"/>
    <x v="0"/>
    <x v="7"/>
  </r>
  <r>
    <x v="673"/>
    <x v="558"/>
    <x v="520"/>
    <x v="407"/>
    <x v="0"/>
    <x v="0"/>
    <x v="0"/>
    <x v="2"/>
    <x v="1"/>
    <x v="0"/>
    <x v="0"/>
    <x v="641"/>
    <x v="673"/>
    <x v="2"/>
    <x v="2"/>
    <x v="5"/>
    <x v="25"/>
  </r>
  <r>
    <x v="674"/>
    <x v="559"/>
    <x v="553"/>
    <x v="340"/>
    <x v="1"/>
    <x v="0"/>
    <x v="1"/>
    <x v="3"/>
    <x v="1"/>
    <x v="0"/>
    <x v="2"/>
    <x v="642"/>
    <x v="674"/>
    <x v="2"/>
    <x v="1"/>
    <x v="2"/>
    <x v="23"/>
  </r>
  <r>
    <x v="675"/>
    <x v="560"/>
    <x v="554"/>
    <x v="257"/>
    <x v="1"/>
    <x v="0"/>
    <x v="0"/>
    <x v="0"/>
    <x v="1"/>
    <x v="0"/>
    <x v="0"/>
    <x v="643"/>
    <x v="675"/>
    <x v="2"/>
    <x v="1"/>
    <x v="1"/>
    <x v="22"/>
  </r>
  <r>
    <x v="676"/>
    <x v="561"/>
    <x v="555"/>
    <x v="408"/>
    <x v="1"/>
    <x v="0"/>
    <x v="0"/>
    <x v="0"/>
    <x v="1"/>
    <x v="0"/>
    <x v="0"/>
    <x v="602"/>
    <x v="676"/>
    <x v="2"/>
    <x v="2"/>
    <x v="1"/>
    <x v="22"/>
  </r>
  <r>
    <x v="677"/>
    <x v="562"/>
    <x v="556"/>
    <x v="409"/>
    <x v="0"/>
    <x v="0"/>
    <x v="0"/>
    <x v="0"/>
    <x v="1"/>
    <x v="0"/>
    <x v="2"/>
    <x v="644"/>
    <x v="677"/>
    <x v="2"/>
    <x v="2"/>
    <x v="6"/>
    <x v="35"/>
  </r>
  <r>
    <x v="678"/>
    <x v="563"/>
    <x v="38"/>
    <x v="410"/>
    <x v="0"/>
    <x v="0"/>
    <x v="0"/>
    <x v="0"/>
    <x v="1"/>
    <x v="0"/>
    <x v="0"/>
    <x v="645"/>
    <x v="678"/>
    <x v="2"/>
    <x v="0"/>
    <x v="6"/>
    <x v="10"/>
  </r>
  <r>
    <x v="679"/>
    <x v="346"/>
    <x v="557"/>
    <x v="411"/>
    <x v="1"/>
    <x v="0"/>
    <x v="0"/>
    <x v="0"/>
    <x v="1"/>
    <x v="0"/>
    <x v="0"/>
    <x v="646"/>
    <x v="679"/>
    <x v="2"/>
    <x v="1"/>
    <x v="1"/>
    <x v="31"/>
  </r>
  <r>
    <x v="680"/>
    <x v="564"/>
    <x v="443"/>
    <x v="210"/>
    <x v="1"/>
    <x v="0"/>
    <x v="1"/>
    <x v="3"/>
    <x v="1"/>
    <x v="0"/>
    <x v="0"/>
    <x v="647"/>
    <x v="680"/>
    <x v="2"/>
    <x v="2"/>
    <x v="0"/>
    <x v="10"/>
  </r>
  <r>
    <x v="681"/>
    <x v="565"/>
    <x v="558"/>
    <x v="355"/>
    <x v="0"/>
    <x v="0"/>
    <x v="0"/>
    <x v="0"/>
    <x v="1"/>
    <x v="0"/>
    <x v="0"/>
    <x v="648"/>
    <x v="681"/>
    <x v="2"/>
    <x v="0"/>
    <x v="0"/>
    <x v="35"/>
  </r>
  <r>
    <x v="682"/>
    <x v="91"/>
    <x v="559"/>
    <x v="4"/>
    <x v="0"/>
    <x v="0"/>
    <x v="0"/>
    <x v="3"/>
    <x v="0"/>
    <x v="2"/>
    <x v="2"/>
    <x v="649"/>
    <x v="682"/>
    <x v="2"/>
    <x v="1"/>
    <x v="1"/>
    <x v="6"/>
  </r>
  <r>
    <x v="683"/>
    <x v="566"/>
    <x v="483"/>
    <x v="136"/>
    <x v="0"/>
    <x v="0"/>
    <x v="0"/>
    <x v="0"/>
    <x v="1"/>
    <x v="0"/>
    <x v="1"/>
    <x v="650"/>
    <x v="683"/>
    <x v="2"/>
    <x v="1"/>
    <x v="1"/>
    <x v="22"/>
  </r>
  <r>
    <x v="684"/>
    <x v="567"/>
    <x v="560"/>
    <x v="66"/>
    <x v="0"/>
    <x v="0"/>
    <x v="0"/>
    <x v="0"/>
    <x v="1"/>
    <x v="0"/>
    <x v="2"/>
    <x v="651"/>
    <x v="684"/>
    <x v="2"/>
    <x v="2"/>
    <x v="0"/>
    <x v="41"/>
  </r>
  <r>
    <x v="685"/>
    <x v="568"/>
    <x v="561"/>
    <x v="348"/>
    <x v="0"/>
    <x v="0"/>
    <x v="1"/>
    <x v="3"/>
    <x v="1"/>
    <x v="1"/>
    <x v="1"/>
    <x v="652"/>
    <x v="685"/>
    <x v="2"/>
    <x v="2"/>
    <x v="1"/>
    <x v="22"/>
  </r>
  <r>
    <x v="686"/>
    <x v="569"/>
    <x v="40"/>
    <x v="106"/>
    <x v="1"/>
    <x v="0"/>
    <x v="0"/>
    <x v="1"/>
    <x v="1"/>
    <x v="0"/>
    <x v="1"/>
    <x v="653"/>
    <x v="686"/>
    <x v="2"/>
    <x v="0"/>
    <x v="0"/>
    <x v="19"/>
  </r>
  <r>
    <x v="687"/>
    <x v="570"/>
    <x v="562"/>
    <x v="412"/>
    <x v="1"/>
    <x v="0"/>
    <x v="0"/>
    <x v="0"/>
    <x v="1"/>
    <x v="0"/>
    <x v="1"/>
    <x v="654"/>
    <x v="687"/>
    <x v="2"/>
    <x v="0"/>
    <x v="1"/>
    <x v="6"/>
  </r>
  <r>
    <x v="688"/>
    <x v="571"/>
    <x v="563"/>
    <x v="319"/>
    <x v="1"/>
    <x v="0"/>
    <x v="0"/>
    <x v="0"/>
    <x v="0"/>
    <x v="3"/>
    <x v="2"/>
    <x v="405"/>
    <x v="688"/>
    <x v="2"/>
    <x v="0"/>
    <x v="0"/>
    <x v="5"/>
  </r>
  <r>
    <x v="689"/>
    <x v="572"/>
    <x v="564"/>
    <x v="159"/>
    <x v="1"/>
    <x v="0"/>
    <x v="0"/>
    <x v="1"/>
    <x v="1"/>
    <x v="2"/>
    <x v="2"/>
    <x v="655"/>
    <x v="689"/>
    <x v="2"/>
    <x v="2"/>
    <x v="0"/>
    <x v="1"/>
  </r>
  <r>
    <x v="690"/>
    <x v="573"/>
    <x v="565"/>
    <x v="112"/>
    <x v="1"/>
    <x v="0"/>
    <x v="0"/>
    <x v="1"/>
    <x v="1"/>
    <x v="2"/>
    <x v="2"/>
    <x v="656"/>
    <x v="690"/>
    <x v="0"/>
    <x v="1"/>
    <x v="9"/>
    <x v="29"/>
  </r>
  <r>
    <x v="691"/>
    <x v="574"/>
    <x v="566"/>
    <x v="210"/>
    <x v="1"/>
    <x v="0"/>
    <x v="0"/>
    <x v="0"/>
    <x v="1"/>
    <x v="0"/>
    <x v="0"/>
    <x v="657"/>
    <x v="691"/>
    <x v="2"/>
    <x v="1"/>
    <x v="6"/>
    <x v="4"/>
  </r>
  <r>
    <x v="692"/>
    <x v="575"/>
    <x v="61"/>
    <x v="413"/>
    <x v="1"/>
    <x v="0"/>
    <x v="0"/>
    <x v="0"/>
    <x v="1"/>
    <x v="0"/>
    <x v="0"/>
    <x v="658"/>
    <x v="692"/>
    <x v="2"/>
    <x v="0"/>
    <x v="1"/>
    <x v="29"/>
  </r>
  <r>
    <x v="693"/>
    <x v="576"/>
    <x v="567"/>
    <x v="297"/>
    <x v="0"/>
    <x v="0"/>
    <x v="0"/>
    <x v="0"/>
    <x v="1"/>
    <x v="2"/>
    <x v="1"/>
    <x v="659"/>
    <x v="693"/>
    <x v="1"/>
    <x v="1"/>
    <x v="1"/>
    <x v="26"/>
  </r>
  <r>
    <x v="694"/>
    <x v="577"/>
    <x v="568"/>
    <x v="359"/>
    <x v="0"/>
    <x v="0"/>
    <x v="0"/>
    <x v="2"/>
    <x v="1"/>
    <x v="0"/>
    <x v="0"/>
    <x v="496"/>
    <x v="694"/>
    <x v="2"/>
    <x v="0"/>
    <x v="1"/>
    <x v="26"/>
  </r>
  <r>
    <x v="695"/>
    <x v="578"/>
    <x v="569"/>
    <x v="414"/>
    <x v="0"/>
    <x v="0"/>
    <x v="0"/>
    <x v="2"/>
    <x v="1"/>
    <x v="0"/>
    <x v="0"/>
    <x v="660"/>
    <x v="695"/>
    <x v="2"/>
    <x v="1"/>
    <x v="7"/>
    <x v="17"/>
  </r>
  <r>
    <x v="696"/>
    <x v="579"/>
    <x v="421"/>
    <x v="415"/>
    <x v="0"/>
    <x v="0"/>
    <x v="0"/>
    <x v="2"/>
    <x v="1"/>
    <x v="1"/>
    <x v="0"/>
    <x v="661"/>
    <x v="696"/>
    <x v="2"/>
    <x v="2"/>
    <x v="1"/>
    <x v="22"/>
  </r>
  <r>
    <x v="697"/>
    <x v="78"/>
    <x v="570"/>
    <x v="416"/>
    <x v="0"/>
    <x v="0"/>
    <x v="0"/>
    <x v="0"/>
    <x v="1"/>
    <x v="1"/>
    <x v="0"/>
    <x v="662"/>
    <x v="697"/>
    <x v="2"/>
    <x v="0"/>
    <x v="2"/>
    <x v="39"/>
  </r>
  <r>
    <x v="698"/>
    <x v="580"/>
    <x v="312"/>
    <x v="417"/>
    <x v="1"/>
    <x v="0"/>
    <x v="1"/>
    <x v="3"/>
    <x v="1"/>
    <x v="1"/>
    <x v="0"/>
    <x v="663"/>
    <x v="698"/>
    <x v="2"/>
    <x v="1"/>
    <x v="0"/>
    <x v="6"/>
  </r>
  <r>
    <x v="699"/>
    <x v="581"/>
    <x v="5"/>
    <x v="87"/>
    <x v="1"/>
    <x v="0"/>
    <x v="0"/>
    <x v="3"/>
    <x v="1"/>
    <x v="0"/>
    <x v="1"/>
    <x v="474"/>
    <x v="699"/>
    <x v="0"/>
    <x v="1"/>
    <x v="6"/>
    <x v="41"/>
  </r>
  <r>
    <x v="700"/>
    <x v="582"/>
    <x v="571"/>
    <x v="418"/>
    <x v="1"/>
    <x v="0"/>
    <x v="0"/>
    <x v="0"/>
    <x v="1"/>
    <x v="0"/>
    <x v="0"/>
    <x v="664"/>
    <x v="700"/>
    <x v="0"/>
    <x v="2"/>
    <x v="15"/>
    <x v="41"/>
  </r>
  <r>
    <x v="701"/>
    <x v="583"/>
    <x v="565"/>
    <x v="419"/>
    <x v="1"/>
    <x v="0"/>
    <x v="0"/>
    <x v="1"/>
    <x v="1"/>
    <x v="2"/>
    <x v="2"/>
    <x v="665"/>
    <x v="701"/>
    <x v="0"/>
    <x v="2"/>
    <x v="0"/>
    <x v="13"/>
  </r>
  <r>
    <x v="702"/>
    <x v="584"/>
    <x v="572"/>
    <x v="24"/>
    <x v="1"/>
    <x v="0"/>
    <x v="1"/>
    <x v="3"/>
    <x v="1"/>
    <x v="0"/>
    <x v="2"/>
    <x v="666"/>
    <x v="702"/>
    <x v="2"/>
    <x v="1"/>
    <x v="1"/>
    <x v="20"/>
  </r>
  <r>
    <x v="703"/>
    <x v="72"/>
    <x v="573"/>
    <x v="420"/>
    <x v="0"/>
    <x v="0"/>
    <x v="0"/>
    <x v="2"/>
    <x v="1"/>
    <x v="0"/>
    <x v="0"/>
    <x v="667"/>
    <x v="703"/>
    <x v="1"/>
    <x v="2"/>
    <x v="3"/>
    <x v="41"/>
  </r>
  <r>
    <x v="704"/>
    <x v="585"/>
    <x v="63"/>
    <x v="421"/>
    <x v="0"/>
    <x v="0"/>
    <x v="0"/>
    <x v="2"/>
    <x v="1"/>
    <x v="0"/>
    <x v="0"/>
    <x v="668"/>
    <x v="704"/>
    <x v="2"/>
    <x v="1"/>
    <x v="6"/>
    <x v="21"/>
  </r>
  <r>
    <x v="705"/>
    <x v="586"/>
    <x v="574"/>
    <x v="422"/>
    <x v="0"/>
    <x v="0"/>
    <x v="0"/>
    <x v="0"/>
    <x v="1"/>
    <x v="0"/>
    <x v="0"/>
    <x v="669"/>
    <x v="705"/>
    <x v="2"/>
    <x v="0"/>
    <x v="1"/>
    <x v="16"/>
  </r>
  <r>
    <x v="706"/>
    <x v="368"/>
    <x v="565"/>
    <x v="161"/>
    <x v="0"/>
    <x v="1"/>
    <x v="0"/>
    <x v="3"/>
    <x v="0"/>
    <x v="2"/>
    <x v="2"/>
    <x v="670"/>
    <x v="706"/>
    <x v="2"/>
    <x v="2"/>
    <x v="6"/>
    <x v="3"/>
  </r>
  <r>
    <x v="707"/>
    <x v="468"/>
    <x v="575"/>
    <x v="119"/>
    <x v="0"/>
    <x v="0"/>
    <x v="0"/>
    <x v="1"/>
    <x v="1"/>
    <x v="0"/>
    <x v="1"/>
    <x v="671"/>
    <x v="707"/>
    <x v="2"/>
    <x v="0"/>
    <x v="0"/>
    <x v="9"/>
  </r>
  <r>
    <x v="708"/>
    <x v="587"/>
    <x v="576"/>
    <x v="370"/>
    <x v="0"/>
    <x v="0"/>
    <x v="0"/>
    <x v="0"/>
    <x v="1"/>
    <x v="0"/>
    <x v="0"/>
    <x v="260"/>
    <x v="708"/>
    <x v="2"/>
    <x v="1"/>
    <x v="0"/>
    <x v="15"/>
  </r>
  <r>
    <x v="709"/>
    <x v="588"/>
    <x v="577"/>
    <x v="191"/>
    <x v="1"/>
    <x v="0"/>
    <x v="0"/>
    <x v="1"/>
    <x v="1"/>
    <x v="1"/>
    <x v="2"/>
    <x v="672"/>
    <x v="709"/>
    <x v="2"/>
    <x v="2"/>
    <x v="1"/>
    <x v="35"/>
  </r>
  <r>
    <x v="710"/>
    <x v="589"/>
    <x v="369"/>
    <x v="56"/>
    <x v="1"/>
    <x v="0"/>
    <x v="0"/>
    <x v="1"/>
    <x v="1"/>
    <x v="1"/>
    <x v="1"/>
    <x v="673"/>
    <x v="710"/>
    <x v="2"/>
    <x v="0"/>
    <x v="0"/>
    <x v="15"/>
  </r>
  <r>
    <x v="711"/>
    <x v="590"/>
    <x v="578"/>
    <x v="423"/>
    <x v="1"/>
    <x v="0"/>
    <x v="0"/>
    <x v="1"/>
    <x v="1"/>
    <x v="0"/>
    <x v="0"/>
    <x v="674"/>
    <x v="711"/>
    <x v="2"/>
    <x v="1"/>
    <x v="6"/>
    <x v="9"/>
  </r>
  <r>
    <x v="712"/>
    <x v="591"/>
    <x v="579"/>
    <x v="355"/>
    <x v="0"/>
    <x v="0"/>
    <x v="0"/>
    <x v="2"/>
    <x v="1"/>
    <x v="0"/>
    <x v="0"/>
    <x v="675"/>
    <x v="712"/>
    <x v="0"/>
    <x v="1"/>
    <x v="1"/>
    <x v="43"/>
  </r>
  <r>
    <x v="713"/>
    <x v="592"/>
    <x v="580"/>
    <x v="86"/>
    <x v="1"/>
    <x v="0"/>
    <x v="1"/>
    <x v="3"/>
    <x v="1"/>
    <x v="0"/>
    <x v="2"/>
    <x v="676"/>
    <x v="713"/>
    <x v="2"/>
    <x v="0"/>
    <x v="0"/>
    <x v="6"/>
  </r>
  <r>
    <x v="714"/>
    <x v="593"/>
    <x v="581"/>
    <x v="424"/>
    <x v="0"/>
    <x v="0"/>
    <x v="0"/>
    <x v="0"/>
    <x v="1"/>
    <x v="0"/>
    <x v="0"/>
    <x v="677"/>
    <x v="714"/>
    <x v="2"/>
    <x v="1"/>
    <x v="0"/>
    <x v="41"/>
  </r>
  <r>
    <x v="715"/>
    <x v="594"/>
    <x v="582"/>
    <x v="425"/>
    <x v="0"/>
    <x v="0"/>
    <x v="0"/>
    <x v="3"/>
    <x v="1"/>
    <x v="0"/>
    <x v="1"/>
    <x v="678"/>
    <x v="715"/>
    <x v="2"/>
    <x v="0"/>
    <x v="0"/>
    <x v="41"/>
  </r>
  <r>
    <x v="716"/>
    <x v="595"/>
    <x v="166"/>
    <x v="49"/>
    <x v="0"/>
    <x v="1"/>
    <x v="0"/>
    <x v="3"/>
    <x v="1"/>
    <x v="0"/>
    <x v="2"/>
    <x v="679"/>
    <x v="716"/>
    <x v="2"/>
    <x v="1"/>
    <x v="6"/>
    <x v="3"/>
  </r>
  <r>
    <x v="717"/>
    <x v="596"/>
    <x v="67"/>
    <x v="426"/>
    <x v="1"/>
    <x v="0"/>
    <x v="0"/>
    <x v="1"/>
    <x v="1"/>
    <x v="0"/>
    <x v="0"/>
    <x v="520"/>
    <x v="717"/>
    <x v="1"/>
    <x v="0"/>
    <x v="6"/>
    <x v="9"/>
  </r>
  <r>
    <x v="718"/>
    <x v="597"/>
    <x v="583"/>
    <x v="427"/>
    <x v="1"/>
    <x v="0"/>
    <x v="0"/>
    <x v="0"/>
    <x v="1"/>
    <x v="0"/>
    <x v="1"/>
    <x v="680"/>
    <x v="718"/>
    <x v="2"/>
    <x v="0"/>
    <x v="0"/>
    <x v="9"/>
  </r>
  <r>
    <x v="719"/>
    <x v="598"/>
    <x v="584"/>
    <x v="176"/>
    <x v="0"/>
    <x v="0"/>
    <x v="0"/>
    <x v="0"/>
    <x v="1"/>
    <x v="0"/>
    <x v="2"/>
    <x v="681"/>
    <x v="719"/>
    <x v="2"/>
    <x v="2"/>
    <x v="2"/>
    <x v="42"/>
  </r>
  <r>
    <x v="720"/>
    <x v="28"/>
    <x v="170"/>
    <x v="365"/>
    <x v="0"/>
    <x v="0"/>
    <x v="0"/>
    <x v="0"/>
    <x v="1"/>
    <x v="0"/>
    <x v="0"/>
    <x v="682"/>
    <x v="720"/>
    <x v="2"/>
    <x v="1"/>
    <x v="1"/>
    <x v="38"/>
  </r>
  <r>
    <x v="721"/>
    <x v="357"/>
    <x v="585"/>
    <x v="428"/>
    <x v="1"/>
    <x v="0"/>
    <x v="1"/>
    <x v="3"/>
    <x v="1"/>
    <x v="0"/>
    <x v="0"/>
    <x v="683"/>
    <x v="721"/>
    <x v="1"/>
    <x v="1"/>
    <x v="0"/>
    <x v="30"/>
  </r>
  <r>
    <x v="722"/>
    <x v="599"/>
    <x v="383"/>
    <x v="429"/>
    <x v="1"/>
    <x v="0"/>
    <x v="1"/>
    <x v="3"/>
    <x v="1"/>
    <x v="1"/>
    <x v="0"/>
    <x v="684"/>
    <x v="722"/>
    <x v="2"/>
    <x v="2"/>
    <x v="1"/>
    <x v="21"/>
  </r>
  <r>
    <x v="723"/>
    <x v="600"/>
    <x v="586"/>
    <x v="430"/>
    <x v="1"/>
    <x v="0"/>
    <x v="1"/>
    <x v="3"/>
    <x v="1"/>
    <x v="1"/>
    <x v="0"/>
    <x v="685"/>
    <x v="723"/>
    <x v="2"/>
    <x v="2"/>
    <x v="6"/>
    <x v="20"/>
  </r>
  <r>
    <x v="724"/>
    <x v="601"/>
    <x v="17"/>
    <x v="338"/>
    <x v="1"/>
    <x v="0"/>
    <x v="0"/>
    <x v="1"/>
    <x v="1"/>
    <x v="0"/>
    <x v="2"/>
    <x v="686"/>
    <x v="724"/>
    <x v="2"/>
    <x v="1"/>
    <x v="4"/>
    <x v="40"/>
  </r>
  <r>
    <x v="725"/>
    <x v="245"/>
    <x v="587"/>
    <x v="337"/>
    <x v="0"/>
    <x v="0"/>
    <x v="0"/>
    <x v="0"/>
    <x v="1"/>
    <x v="0"/>
    <x v="2"/>
    <x v="687"/>
    <x v="725"/>
    <x v="1"/>
    <x v="0"/>
    <x v="6"/>
    <x v="30"/>
  </r>
  <r>
    <x v="726"/>
    <x v="19"/>
    <x v="588"/>
    <x v="171"/>
    <x v="1"/>
    <x v="0"/>
    <x v="0"/>
    <x v="1"/>
    <x v="1"/>
    <x v="0"/>
    <x v="2"/>
    <x v="688"/>
    <x v="726"/>
    <x v="2"/>
    <x v="2"/>
    <x v="0"/>
    <x v="31"/>
  </r>
  <r>
    <x v="727"/>
    <x v="602"/>
    <x v="589"/>
    <x v="431"/>
    <x v="0"/>
    <x v="0"/>
    <x v="0"/>
    <x v="0"/>
    <x v="1"/>
    <x v="1"/>
    <x v="0"/>
    <x v="689"/>
    <x v="727"/>
    <x v="2"/>
    <x v="2"/>
    <x v="6"/>
    <x v="31"/>
  </r>
  <r>
    <x v="728"/>
    <x v="603"/>
    <x v="82"/>
    <x v="432"/>
    <x v="0"/>
    <x v="0"/>
    <x v="0"/>
    <x v="0"/>
    <x v="1"/>
    <x v="0"/>
    <x v="0"/>
    <x v="690"/>
    <x v="728"/>
    <x v="2"/>
    <x v="1"/>
    <x v="5"/>
    <x v="40"/>
  </r>
  <r>
    <x v="729"/>
    <x v="604"/>
    <x v="172"/>
    <x v="200"/>
    <x v="1"/>
    <x v="0"/>
    <x v="0"/>
    <x v="1"/>
    <x v="1"/>
    <x v="0"/>
    <x v="1"/>
    <x v="691"/>
    <x v="729"/>
    <x v="2"/>
    <x v="0"/>
    <x v="1"/>
    <x v="41"/>
  </r>
  <r>
    <x v="730"/>
    <x v="165"/>
    <x v="20"/>
    <x v="427"/>
    <x v="1"/>
    <x v="0"/>
    <x v="0"/>
    <x v="1"/>
    <x v="1"/>
    <x v="0"/>
    <x v="1"/>
    <x v="692"/>
    <x v="730"/>
    <x v="2"/>
    <x v="2"/>
    <x v="0"/>
    <x v="22"/>
  </r>
  <r>
    <x v="731"/>
    <x v="605"/>
    <x v="590"/>
    <x v="363"/>
    <x v="1"/>
    <x v="0"/>
    <x v="0"/>
    <x v="0"/>
    <x v="1"/>
    <x v="0"/>
    <x v="2"/>
    <x v="693"/>
    <x v="731"/>
    <x v="2"/>
    <x v="1"/>
    <x v="0"/>
    <x v="30"/>
  </r>
  <r>
    <x v="732"/>
    <x v="606"/>
    <x v="591"/>
    <x v="332"/>
    <x v="1"/>
    <x v="0"/>
    <x v="0"/>
    <x v="1"/>
    <x v="1"/>
    <x v="0"/>
    <x v="2"/>
    <x v="694"/>
    <x v="732"/>
    <x v="2"/>
    <x v="1"/>
    <x v="4"/>
    <x v="39"/>
  </r>
  <r>
    <x v="733"/>
    <x v="607"/>
    <x v="592"/>
    <x v="433"/>
    <x v="0"/>
    <x v="0"/>
    <x v="0"/>
    <x v="0"/>
    <x v="1"/>
    <x v="0"/>
    <x v="0"/>
    <x v="695"/>
    <x v="733"/>
    <x v="2"/>
    <x v="0"/>
    <x v="0"/>
    <x v="30"/>
  </r>
  <r>
    <x v="734"/>
    <x v="608"/>
    <x v="349"/>
    <x v="2"/>
    <x v="0"/>
    <x v="0"/>
    <x v="0"/>
    <x v="0"/>
    <x v="1"/>
    <x v="0"/>
    <x v="0"/>
    <x v="696"/>
    <x v="734"/>
    <x v="0"/>
    <x v="0"/>
    <x v="6"/>
    <x v="4"/>
  </r>
  <r>
    <x v="735"/>
    <x v="609"/>
    <x v="593"/>
    <x v="166"/>
    <x v="0"/>
    <x v="0"/>
    <x v="1"/>
    <x v="3"/>
    <x v="0"/>
    <x v="2"/>
    <x v="2"/>
    <x v="697"/>
    <x v="735"/>
    <x v="2"/>
    <x v="0"/>
    <x v="1"/>
    <x v="12"/>
  </r>
  <r>
    <x v="736"/>
    <x v="269"/>
    <x v="594"/>
    <x v="381"/>
    <x v="0"/>
    <x v="0"/>
    <x v="0"/>
    <x v="2"/>
    <x v="1"/>
    <x v="0"/>
    <x v="0"/>
    <x v="698"/>
    <x v="736"/>
    <x v="2"/>
    <x v="1"/>
    <x v="2"/>
    <x v="43"/>
  </r>
  <r>
    <x v="737"/>
    <x v="610"/>
    <x v="224"/>
    <x v="434"/>
    <x v="0"/>
    <x v="0"/>
    <x v="0"/>
    <x v="2"/>
    <x v="1"/>
    <x v="0"/>
    <x v="0"/>
    <x v="699"/>
    <x v="737"/>
    <x v="2"/>
    <x v="1"/>
    <x v="0"/>
    <x v="7"/>
  </r>
  <r>
    <x v="738"/>
    <x v="611"/>
    <x v="595"/>
    <x v="289"/>
    <x v="1"/>
    <x v="0"/>
    <x v="0"/>
    <x v="3"/>
    <x v="1"/>
    <x v="0"/>
    <x v="0"/>
    <x v="700"/>
    <x v="738"/>
    <x v="2"/>
    <x v="0"/>
    <x v="0"/>
    <x v="9"/>
  </r>
  <r>
    <x v="739"/>
    <x v="612"/>
    <x v="596"/>
    <x v="435"/>
    <x v="1"/>
    <x v="0"/>
    <x v="0"/>
    <x v="1"/>
    <x v="1"/>
    <x v="0"/>
    <x v="2"/>
    <x v="701"/>
    <x v="739"/>
    <x v="2"/>
    <x v="0"/>
    <x v="10"/>
    <x v="42"/>
  </r>
  <r>
    <x v="740"/>
    <x v="203"/>
    <x v="237"/>
    <x v="10"/>
    <x v="1"/>
    <x v="0"/>
    <x v="0"/>
    <x v="1"/>
    <x v="1"/>
    <x v="1"/>
    <x v="1"/>
    <x v="702"/>
    <x v="740"/>
    <x v="2"/>
    <x v="0"/>
    <x v="9"/>
    <x v="26"/>
  </r>
  <r>
    <x v="741"/>
    <x v="613"/>
    <x v="597"/>
    <x v="436"/>
    <x v="0"/>
    <x v="1"/>
    <x v="0"/>
    <x v="3"/>
    <x v="0"/>
    <x v="2"/>
    <x v="2"/>
    <x v="703"/>
    <x v="741"/>
    <x v="2"/>
    <x v="0"/>
    <x v="0"/>
    <x v="7"/>
  </r>
  <r>
    <x v="742"/>
    <x v="614"/>
    <x v="598"/>
    <x v="127"/>
    <x v="1"/>
    <x v="0"/>
    <x v="1"/>
    <x v="3"/>
    <x v="1"/>
    <x v="0"/>
    <x v="2"/>
    <x v="704"/>
    <x v="742"/>
    <x v="0"/>
    <x v="1"/>
    <x v="1"/>
    <x v="30"/>
  </r>
  <r>
    <x v="743"/>
    <x v="615"/>
    <x v="599"/>
    <x v="320"/>
    <x v="1"/>
    <x v="0"/>
    <x v="0"/>
    <x v="0"/>
    <x v="1"/>
    <x v="0"/>
    <x v="2"/>
    <x v="705"/>
    <x v="743"/>
    <x v="2"/>
    <x v="2"/>
    <x v="0"/>
    <x v="12"/>
  </r>
  <r>
    <x v="744"/>
    <x v="616"/>
    <x v="491"/>
    <x v="230"/>
    <x v="1"/>
    <x v="0"/>
    <x v="0"/>
    <x v="0"/>
    <x v="1"/>
    <x v="2"/>
    <x v="0"/>
    <x v="706"/>
    <x v="744"/>
    <x v="2"/>
    <x v="0"/>
    <x v="6"/>
    <x v="34"/>
  </r>
  <r>
    <x v="745"/>
    <x v="617"/>
    <x v="600"/>
    <x v="437"/>
    <x v="1"/>
    <x v="0"/>
    <x v="0"/>
    <x v="3"/>
    <x v="1"/>
    <x v="0"/>
    <x v="0"/>
    <x v="707"/>
    <x v="745"/>
    <x v="1"/>
    <x v="0"/>
    <x v="0"/>
    <x v="10"/>
  </r>
  <r>
    <x v="746"/>
    <x v="618"/>
    <x v="470"/>
    <x v="145"/>
    <x v="1"/>
    <x v="0"/>
    <x v="0"/>
    <x v="0"/>
    <x v="1"/>
    <x v="0"/>
    <x v="2"/>
    <x v="708"/>
    <x v="746"/>
    <x v="2"/>
    <x v="2"/>
    <x v="6"/>
    <x v="40"/>
  </r>
  <r>
    <x v="747"/>
    <x v="203"/>
    <x v="601"/>
    <x v="438"/>
    <x v="1"/>
    <x v="0"/>
    <x v="1"/>
    <x v="3"/>
    <x v="1"/>
    <x v="0"/>
    <x v="0"/>
    <x v="709"/>
    <x v="747"/>
    <x v="2"/>
    <x v="0"/>
    <x v="0"/>
    <x v="10"/>
  </r>
  <r>
    <x v="748"/>
    <x v="62"/>
    <x v="602"/>
    <x v="325"/>
    <x v="0"/>
    <x v="0"/>
    <x v="0"/>
    <x v="3"/>
    <x v="1"/>
    <x v="0"/>
    <x v="2"/>
    <x v="710"/>
    <x v="748"/>
    <x v="2"/>
    <x v="1"/>
    <x v="1"/>
    <x v="15"/>
  </r>
  <r>
    <x v="749"/>
    <x v="61"/>
    <x v="343"/>
    <x v="379"/>
    <x v="1"/>
    <x v="0"/>
    <x v="0"/>
    <x v="1"/>
    <x v="1"/>
    <x v="0"/>
    <x v="0"/>
    <x v="711"/>
    <x v="749"/>
    <x v="2"/>
    <x v="0"/>
    <x v="1"/>
    <x v="25"/>
  </r>
  <r>
    <x v="750"/>
    <x v="79"/>
    <x v="603"/>
    <x v="170"/>
    <x v="1"/>
    <x v="0"/>
    <x v="1"/>
    <x v="3"/>
    <x v="1"/>
    <x v="0"/>
    <x v="2"/>
    <x v="712"/>
    <x v="750"/>
    <x v="2"/>
    <x v="2"/>
    <x v="0"/>
    <x v="7"/>
  </r>
  <r>
    <x v="751"/>
    <x v="619"/>
    <x v="604"/>
    <x v="333"/>
    <x v="1"/>
    <x v="0"/>
    <x v="0"/>
    <x v="1"/>
    <x v="1"/>
    <x v="2"/>
    <x v="0"/>
    <x v="713"/>
    <x v="751"/>
    <x v="2"/>
    <x v="1"/>
    <x v="0"/>
    <x v="41"/>
  </r>
  <r>
    <x v="752"/>
    <x v="620"/>
    <x v="80"/>
    <x v="315"/>
    <x v="1"/>
    <x v="0"/>
    <x v="0"/>
    <x v="3"/>
    <x v="1"/>
    <x v="0"/>
    <x v="2"/>
    <x v="714"/>
    <x v="752"/>
    <x v="2"/>
    <x v="2"/>
    <x v="0"/>
    <x v="26"/>
  </r>
  <r>
    <x v="753"/>
    <x v="621"/>
    <x v="605"/>
    <x v="188"/>
    <x v="0"/>
    <x v="0"/>
    <x v="0"/>
    <x v="3"/>
    <x v="1"/>
    <x v="0"/>
    <x v="2"/>
    <x v="715"/>
    <x v="753"/>
    <x v="2"/>
    <x v="2"/>
    <x v="0"/>
    <x v="1"/>
  </r>
  <r>
    <x v="754"/>
    <x v="622"/>
    <x v="606"/>
    <x v="439"/>
    <x v="0"/>
    <x v="0"/>
    <x v="0"/>
    <x v="0"/>
    <x v="1"/>
    <x v="0"/>
    <x v="0"/>
    <x v="356"/>
    <x v="754"/>
    <x v="2"/>
    <x v="0"/>
    <x v="6"/>
    <x v="31"/>
  </r>
  <r>
    <x v="755"/>
    <x v="623"/>
    <x v="355"/>
    <x v="440"/>
    <x v="0"/>
    <x v="0"/>
    <x v="0"/>
    <x v="0"/>
    <x v="1"/>
    <x v="0"/>
    <x v="0"/>
    <x v="716"/>
    <x v="755"/>
    <x v="2"/>
    <x v="2"/>
    <x v="7"/>
    <x v="22"/>
  </r>
  <r>
    <x v="756"/>
    <x v="624"/>
    <x v="607"/>
    <x v="441"/>
    <x v="1"/>
    <x v="0"/>
    <x v="1"/>
    <x v="3"/>
    <x v="1"/>
    <x v="0"/>
    <x v="0"/>
    <x v="717"/>
    <x v="756"/>
    <x v="2"/>
    <x v="0"/>
    <x v="1"/>
    <x v="30"/>
  </r>
  <r>
    <x v="757"/>
    <x v="161"/>
    <x v="608"/>
    <x v="315"/>
    <x v="0"/>
    <x v="0"/>
    <x v="0"/>
    <x v="0"/>
    <x v="1"/>
    <x v="0"/>
    <x v="2"/>
    <x v="718"/>
    <x v="757"/>
    <x v="2"/>
    <x v="0"/>
    <x v="6"/>
    <x v="21"/>
  </r>
  <r>
    <x v="758"/>
    <x v="625"/>
    <x v="609"/>
    <x v="442"/>
    <x v="1"/>
    <x v="0"/>
    <x v="0"/>
    <x v="3"/>
    <x v="1"/>
    <x v="0"/>
    <x v="0"/>
    <x v="719"/>
    <x v="758"/>
    <x v="2"/>
    <x v="0"/>
    <x v="0"/>
    <x v="1"/>
  </r>
  <r>
    <x v="759"/>
    <x v="626"/>
    <x v="610"/>
    <x v="22"/>
    <x v="0"/>
    <x v="0"/>
    <x v="0"/>
    <x v="0"/>
    <x v="1"/>
    <x v="0"/>
    <x v="0"/>
    <x v="720"/>
    <x v="759"/>
    <x v="2"/>
    <x v="0"/>
    <x v="7"/>
    <x v="35"/>
  </r>
  <r>
    <x v="760"/>
    <x v="418"/>
    <x v="568"/>
    <x v="443"/>
    <x v="0"/>
    <x v="0"/>
    <x v="0"/>
    <x v="0"/>
    <x v="1"/>
    <x v="0"/>
    <x v="0"/>
    <x v="721"/>
    <x v="760"/>
    <x v="2"/>
    <x v="2"/>
    <x v="0"/>
    <x v="26"/>
  </r>
  <r>
    <x v="761"/>
    <x v="233"/>
    <x v="611"/>
    <x v="264"/>
    <x v="1"/>
    <x v="0"/>
    <x v="0"/>
    <x v="0"/>
    <x v="1"/>
    <x v="0"/>
    <x v="2"/>
    <x v="722"/>
    <x v="761"/>
    <x v="1"/>
    <x v="2"/>
    <x v="0"/>
    <x v="24"/>
  </r>
  <r>
    <x v="762"/>
    <x v="32"/>
    <x v="612"/>
    <x v="444"/>
    <x v="0"/>
    <x v="0"/>
    <x v="0"/>
    <x v="0"/>
    <x v="1"/>
    <x v="0"/>
    <x v="0"/>
    <x v="723"/>
    <x v="762"/>
    <x v="2"/>
    <x v="2"/>
    <x v="1"/>
    <x v="22"/>
  </r>
  <r>
    <x v="763"/>
    <x v="627"/>
    <x v="264"/>
    <x v="445"/>
    <x v="0"/>
    <x v="0"/>
    <x v="0"/>
    <x v="0"/>
    <x v="1"/>
    <x v="1"/>
    <x v="0"/>
    <x v="724"/>
    <x v="763"/>
    <x v="2"/>
    <x v="0"/>
    <x v="0"/>
    <x v="15"/>
  </r>
  <r>
    <x v="764"/>
    <x v="628"/>
    <x v="613"/>
    <x v="446"/>
    <x v="0"/>
    <x v="0"/>
    <x v="0"/>
    <x v="0"/>
    <x v="1"/>
    <x v="1"/>
    <x v="0"/>
    <x v="725"/>
    <x v="764"/>
    <x v="2"/>
    <x v="0"/>
    <x v="2"/>
    <x v="23"/>
  </r>
  <r>
    <x v="765"/>
    <x v="629"/>
    <x v="614"/>
    <x v="447"/>
    <x v="1"/>
    <x v="0"/>
    <x v="0"/>
    <x v="3"/>
    <x v="1"/>
    <x v="0"/>
    <x v="0"/>
    <x v="726"/>
    <x v="765"/>
    <x v="2"/>
    <x v="1"/>
    <x v="1"/>
    <x v="9"/>
  </r>
  <r>
    <x v="766"/>
    <x v="630"/>
    <x v="67"/>
    <x v="124"/>
    <x v="1"/>
    <x v="0"/>
    <x v="0"/>
    <x v="1"/>
    <x v="1"/>
    <x v="0"/>
    <x v="2"/>
    <x v="727"/>
    <x v="766"/>
    <x v="2"/>
    <x v="1"/>
    <x v="6"/>
    <x v="29"/>
  </r>
  <r>
    <x v="767"/>
    <x v="631"/>
    <x v="49"/>
    <x v="448"/>
    <x v="1"/>
    <x v="0"/>
    <x v="0"/>
    <x v="1"/>
    <x v="1"/>
    <x v="0"/>
    <x v="0"/>
    <x v="728"/>
    <x v="767"/>
    <x v="2"/>
    <x v="1"/>
    <x v="0"/>
    <x v="10"/>
  </r>
  <r>
    <x v="768"/>
    <x v="271"/>
    <x v="519"/>
    <x v="159"/>
    <x v="0"/>
    <x v="0"/>
    <x v="0"/>
    <x v="0"/>
    <x v="1"/>
    <x v="0"/>
    <x v="2"/>
    <x v="729"/>
    <x v="768"/>
    <x v="2"/>
    <x v="1"/>
    <x v="1"/>
    <x v="35"/>
  </r>
  <r>
    <x v="769"/>
    <x v="632"/>
    <x v="615"/>
    <x v="449"/>
    <x v="1"/>
    <x v="0"/>
    <x v="0"/>
    <x v="1"/>
    <x v="1"/>
    <x v="2"/>
    <x v="0"/>
    <x v="730"/>
    <x v="769"/>
    <x v="2"/>
    <x v="0"/>
    <x v="6"/>
    <x v="41"/>
  </r>
  <r>
    <x v="770"/>
    <x v="1"/>
    <x v="616"/>
    <x v="74"/>
    <x v="0"/>
    <x v="0"/>
    <x v="0"/>
    <x v="3"/>
    <x v="1"/>
    <x v="0"/>
    <x v="1"/>
    <x v="601"/>
    <x v="770"/>
    <x v="2"/>
    <x v="1"/>
    <x v="0"/>
    <x v="41"/>
  </r>
  <r>
    <x v="771"/>
    <x v="143"/>
    <x v="617"/>
    <x v="236"/>
    <x v="1"/>
    <x v="0"/>
    <x v="0"/>
    <x v="1"/>
    <x v="1"/>
    <x v="0"/>
    <x v="1"/>
    <x v="731"/>
    <x v="771"/>
    <x v="2"/>
    <x v="0"/>
    <x v="0"/>
    <x v="24"/>
  </r>
  <r>
    <x v="772"/>
    <x v="152"/>
    <x v="382"/>
    <x v="27"/>
    <x v="1"/>
    <x v="0"/>
    <x v="0"/>
    <x v="1"/>
    <x v="1"/>
    <x v="0"/>
    <x v="2"/>
    <x v="732"/>
    <x v="772"/>
    <x v="2"/>
    <x v="0"/>
    <x v="6"/>
    <x v="24"/>
  </r>
  <r>
    <x v="773"/>
    <x v="203"/>
    <x v="65"/>
    <x v="161"/>
    <x v="1"/>
    <x v="0"/>
    <x v="0"/>
    <x v="1"/>
    <x v="1"/>
    <x v="0"/>
    <x v="2"/>
    <x v="733"/>
    <x v="773"/>
    <x v="2"/>
    <x v="1"/>
    <x v="7"/>
    <x v="24"/>
  </r>
  <r>
    <x v="774"/>
    <x v="633"/>
    <x v="618"/>
    <x v="134"/>
    <x v="0"/>
    <x v="0"/>
    <x v="0"/>
    <x v="3"/>
    <x v="1"/>
    <x v="0"/>
    <x v="2"/>
    <x v="734"/>
    <x v="774"/>
    <x v="2"/>
    <x v="1"/>
    <x v="0"/>
    <x v="19"/>
  </r>
  <r>
    <x v="775"/>
    <x v="634"/>
    <x v="619"/>
    <x v="409"/>
    <x v="0"/>
    <x v="0"/>
    <x v="1"/>
    <x v="3"/>
    <x v="1"/>
    <x v="0"/>
    <x v="2"/>
    <x v="240"/>
    <x v="775"/>
    <x v="2"/>
    <x v="1"/>
    <x v="7"/>
    <x v="24"/>
  </r>
  <r>
    <x v="776"/>
    <x v="635"/>
    <x v="620"/>
    <x v="450"/>
    <x v="1"/>
    <x v="0"/>
    <x v="0"/>
    <x v="3"/>
    <x v="1"/>
    <x v="0"/>
    <x v="2"/>
    <x v="735"/>
    <x v="776"/>
    <x v="1"/>
    <x v="1"/>
    <x v="0"/>
    <x v="31"/>
  </r>
  <r>
    <x v="777"/>
    <x v="636"/>
    <x v="621"/>
    <x v="319"/>
    <x v="0"/>
    <x v="0"/>
    <x v="0"/>
    <x v="0"/>
    <x v="1"/>
    <x v="0"/>
    <x v="2"/>
    <x v="736"/>
    <x v="777"/>
    <x v="2"/>
    <x v="0"/>
    <x v="6"/>
    <x v="45"/>
  </r>
  <r>
    <x v="778"/>
    <x v="187"/>
    <x v="226"/>
    <x v="451"/>
    <x v="0"/>
    <x v="0"/>
    <x v="0"/>
    <x v="0"/>
    <x v="1"/>
    <x v="0"/>
    <x v="0"/>
    <x v="737"/>
    <x v="778"/>
    <x v="0"/>
    <x v="0"/>
    <x v="16"/>
    <x v="13"/>
  </r>
  <r>
    <x v="779"/>
    <x v="368"/>
    <x v="622"/>
    <x v="251"/>
    <x v="1"/>
    <x v="0"/>
    <x v="0"/>
    <x v="0"/>
    <x v="1"/>
    <x v="0"/>
    <x v="2"/>
    <x v="738"/>
    <x v="779"/>
    <x v="2"/>
    <x v="1"/>
    <x v="1"/>
    <x v="2"/>
  </r>
  <r>
    <x v="780"/>
    <x v="637"/>
    <x v="623"/>
    <x v="326"/>
    <x v="0"/>
    <x v="0"/>
    <x v="0"/>
    <x v="0"/>
    <x v="1"/>
    <x v="0"/>
    <x v="2"/>
    <x v="739"/>
    <x v="780"/>
    <x v="1"/>
    <x v="2"/>
    <x v="11"/>
    <x v="25"/>
  </r>
  <r>
    <x v="781"/>
    <x v="638"/>
    <x v="624"/>
    <x v="452"/>
    <x v="0"/>
    <x v="0"/>
    <x v="0"/>
    <x v="0"/>
    <x v="1"/>
    <x v="0"/>
    <x v="0"/>
    <x v="740"/>
    <x v="781"/>
    <x v="2"/>
    <x v="2"/>
    <x v="1"/>
    <x v="17"/>
  </r>
  <r>
    <x v="782"/>
    <x v="639"/>
    <x v="625"/>
    <x v="453"/>
    <x v="0"/>
    <x v="0"/>
    <x v="0"/>
    <x v="0"/>
    <x v="1"/>
    <x v="1"/>
    <x v="0"/>
    <x v="347"/>
    <x v="782"/>
    <x v="2"/>
    <x v="0"/>
    <x v="0"/>
    <x v="31"/>
  </r>
  <r>
    <x v="783"/>
    <x v="640"/>
    <x v="626"/>
    <x v="454"/>
    <x v="0"/>
    <x v="0"/>
    <x v="0"/>
    <x v="0"/>
    <x v="1"/>
    <x v="0"/>
    <x v="0"/>
    <x v="741"/>
    <x v="783"/>
    <x v="2"/>
    <x v="0"/>
    <x v="1"/>
    <x v="34"/>
  </r>
  <r>
    <x v="784"/>
    <x v="641"/>
    <x v="589"/>
    <x v="455"/>
    <x v="0"/>
    <x v="0"/>
    <x v="0"/>
    <x v="0"/>
    <x v="1"/>
    <x v="1"/>
    <x v="0"/>
    <x v="742"/>
    <x v="784"/>
    <x v="2"/>
    <x v="2"/>
    <x v="0"/>
    <x v="22"/>
  </r>
  <r>
    <x v="785"/>
    <x v="642"/>
    <x v="627"/>
    <x v="140"/>
    <x v="0"/>
    <x v="0"/>
    <x v="0"/>
    <x v="0"/>
    <x v="1"/>
    <x v="0"/>
    <x v="2"/>
    <x v="743"/>
    <x v="785"/>
    <x v="2"/>
    <x v="1"/>
    <x v="0"/>
    <x v="41"/>
  </r>
  <r>
    <x v="786"/>
    <x v="643"/>
    <x v="628"/>
    <x v="221"/>
    <x v="0"/>
    <x v="0"/>
    <x v="0"/>
    <x v="0"/>
    <x v="1"/>
    <x v="3"/>
    <x v="0"/>
    <x v="744"/>
    <x v="786"/>
    <x v="2"/>
    <x v="1"/>
    <x v="0"/>
    <x v="41"/>
  </r>
  <r>
    <x v="787"/>
    <x v="644"/>
    <x v="629"/>
    <x v="411"/>
    <x v="1"/>
    <x v="0"/>
    <x v="0"/>
    <x v="1"/>
    <x v="1"/>
    <x v="0"/>
    <x v="0"/>
    <x v="745"/>
    <x v="787"/>
    <x v="2"/>
    <x v="0"/>
    <x v="0"/>
    <x v="3"/>
  </r>
  <r>
    <x v="788"/>
    <x v="645"/>
    <x v="203"/>
    <x v="108"/>
    <x v="1"/>
    <x v="0"/>
    <x v="0"/>
    <x v="1"/>
    <x v="1"/>
    <x v="0"/>
    <x v="0"/>
    <x v="746"/>
    <x v="788"/>
    <x v="2"/>
    <x v="0"/>
    <x v="1"/>
    <x v="35"/>
  </r>
  <r>
    <x v="789"/>
    <x v="646"/>
    <x v="351"/>
    <x v="456"/>
    <x v="1"/>
    <x v="0"/>
    <x v="0"/>
    <x v="1"/>
    <x v="1"/>
    <x v="2"/>
    <x v="0"/>
    <x v="747"/>
    <x v="789"/>
    <x v="2"/>
    <x v="1"/>
    <x v="0"/>
    <x v="39"/>
  </r>
  <r>
    <x v="790"/>
    <x v="90"/>
    <x v="378"/>
    <x v="252"/>
    <x v="0"/>
    <x v="0"/>
    <x v="0"/>
    <x v="0"/>
    <x v="1"/>
    <x v="1"/>
    <x v="2"/>
    <x v="748"/>
    <x v="790"/>
    <x v="2"/>
    <x v="0"/>
    <x v="6"/>
    <x v="26"/>
  </r>
  <r>
    <x v="791"/>
    <x v="647"/>
    <x v="322"/>
    <x v="457"/>
    <x v="1"/>
    <x v="0"/>
    <x v="1"/>
    <x v="3"/>
    <x v="1"/>
    <x v="0"/>
    <x v="0"/>
    <x v="749"/>
    <x v="791"/>
    <x v="2"/>
    <x v="0"/>
    <x v="1"/>
    <x v="24"/>
  </r>
  <r>
    <x v="792"/>
    <x v="648"/>
    <x v="630"/>
    <x v="458"/>
    <x v="0"/>
    <x v="0"/>
    <x v="0"/>
    <x v="3"/>
    <x v="1"/>
    <x v="0"/>
    <x v="2"/>
    <x v="750"/>
    <x v="792"/>
    <x v="2"/>
    <x v="2"/>
    <x v="6"/>
    <x v="3"/>
  </r>
  <r>
    <x v="793"/>
    <x v="649"/>
    <x v="362"/>
    <x v="459"/>
    <x v="0"/>
    <x v="0"/>
    <x v="0"/>
    <x v="0"/>
    <x v="1"/>
    <x v="2"/>
    <x v="0"/>
    <x v="751"/>
    <x v="793"/>
    <x v="2"/>
    <x v="1"/>
    <x v="1"/>
    <x v="22"/>
  </r>
  <r>
    <x v="794"/>
    <x v="174"/>
    <x v="9"/>
    <x v="460"/>
    <x v="0"/>
    <x v="0"/>
    <x v="0"/>
    <x v="0"/>
    <x v="1"/>
    <x v="0"/>
    <x v="0"/>
    <x v="752"/>
    <x v="794"/>
    <x v="2"/>
    <x v="2"/>
    <x v="6"/>
    <x v="21"/>
  </r>
  <r>
    <x v="795"/>
    <x v="650"/>
    <x v="10"/>
    <x v="461"/>
    <x v="0"/>
    <x v="0"/>
    <x v="0"/>
    <x v="0"/>
    <x v="1"/>
    <x v="0"/>
    <x v="0"/>
    <x v="753"/>
    <x v="795"/>
    <x v="2"/>
    <x v="0"/>
    <x v="7"/>
    <x v="3"/>
  </r>
  <r>
    <x v="796"/>
    <x v="651"/>
    <x v="631"/>
    <x v="390"/>
    <x v="1"/>
    <x v="0"/>
    <x v="0"/>
    <x v="1"/>
    <x v="1"/>
    <x v="0"/>
    <x v="0"/>
    <x v="754"/>
    <x v="796"/>
    <x v="2"/>
    <x v="0"/>
    <x v="0"/>
    <x v="7"/>
  </r>
  <r>
    <x v="797"/>
    <x v="652"/>
    <x v="632"/>
    <x v="65"/>
    <x v="1"/>
    <x v="0"/>
    <x v="0"/>
    <x v="0"/>
    <x v="1"/>
    <x v="0"/>
    <x v="1"/>
    <x v="755"/>
    <x v="797"/>
    <x v="2"/>
    <x v="2"/>
    <x v="1"/>
    <x v="17"/>
  </r>
  <r>
    <x v="798"/>
    <x v="653"/>
    <x v="275"/>
    <x v="462"/>
    <x v="1"/>
    <x v="0"/>
    <x v="0"/>
    <x v="0"/>
    <x v="1"/>
    <x v="1"/>
    <x v="0"/>
    <x v="516"/>
    <x v="798"/>
    <x v="2"/>
    <x v="2"/>
    <x v="6"/>
    <x v="25"/>
  </r>
  <r>
    <x v="799"/>
    <x v="654"/>
    <x v="633"/>
    <x v="85"/>
    <x v="1"/>
    <x v="0"/>
    <x v="1"/>
    <x v="3"/>
    <x v="1"/>
    <x v="0"/>
    <x v="1"/>
    <x v="756"/>
    <x v="799"/>
    <x v="2"/>
    <x v="2"/>
    <x v="1"/>
    <x v="15"/>
  </r>
  <r>
    <x v="800"/>
    <x v="655"/>
    <x v="634"/>
    <x v="463"/>
    <x v="1"/>
    <x v="0"/>
    <x v="0"/>
    <x v="1"/>
    <x v="1"/>
    <x v="1"/>
    <x v="0"/>
    <x v="757"/>
    <x v="800"/>
    <x v="2"/>
    <x v="0"/>
    <x v="6"/>
    <x v="3"/>
  </r>
  <r>
    <x v="801"/>
    <x v="656"/>
    <x v="635"/>
    <x v="464"/>
    <x v="0"/>
    <x v="0"/>
    <x v="0"/>
    <x v="0"/>
    <x v="1"/>
    <x v="0"/>
    <x v="0"/>
    <x v="758"/>
    <x v="801"/>
    <x v="2"/>
    <x v="1"/>
    <x v="1"/>
    <x v="21"/>
  </r>
  <r>
    <x v="802"/>
    <x v="383"/>
    <x v="443"/>
    <x v="159"/>
    <x v="1"/>
    <x v="0"/>
    <x v="0"/>
    <x v="3"/>
    <x v="1"/>
    <x v="0"/>
    <x v="2"/>
    <x v="759"/>
    <x v="802"/>
    <x v="2"/>
    <x v="0"/>
    <x v="1"/>
    <x v="13"/>
  </r>
  <r>
    <x v="803"/>
    <x v="383"/>
    <x v="636"/>
    <x v="308"/>
    <x v="0"/>
    <x v="0"/>
    <x v="0"/>
    <x v="0"/>
    <x v="1"/>
    <x v="2"/>
    <x v="0"/>
    <x v="760"/>
    <x v="803"/>
    <x v="2"/>
    <x v="1"/>
    <x v="10"/>
    <x v="42"/>
  </r>
  <r>
    <x v="804"/>
    <x v="657"/>
    <x v="637"/>
    <x v="319"/>
    <x v="0"/>
    <x v="0"/>
    <x v="0"/>
    <x v="1"/>
    <x v="1"/>
    <x v="0"/>
    <x v="2"/>
    <x v="761"/>
    <x v="804"/>
    <x v="2"/>
    <x v="1"/>
    <x v="1"/>
    <x v="15"/>
  </r>
  <r>
    <x v="805"/>
    <x v="7"/>
    <x v="638"/>
    <x v="272"/>
    <x v="1"/>
    <x v="0"/>
    <x v="1"/>
    <x v="3"/>
    <x v="1"/>
    <x v="0"/>
    <x v="1"/>
    <x v="762"/>
    <x v="805"/>
    <x v="2"/>
    <x v="1"/>
    <x v="0"/>
    <x v="30"/>
  </r>
  <r>
    <x v="806"/>
    <x v="658"/>
    <x v="639"/>
    <x v="257"/>
    <x v="0"/>
    <x v="0"/>
    <x v="0"/>
    <x v="0"/>
    <x v="1"/>
    <x v="1"/>
    <x v="0"/>
    <x v="763"/>
    <x v="806"/>
    <x v="2"/>
    <x v="0"/>
    <x v="1"/>
    <x v="24"/>
  </r>
  <r>
    <x v="807"/>
    <x v="659"/>
    <x v="640"/>
    <x v="465"/>
    <x v="1"/>
    <x v="0"/>
    <x v="0"/>
    <x v="0"/>
    <x v="1"/>
    <x v="0"/>
    <x v="0"/>
    <x v="764"/>
    <x v="807"/>
    <x v="2"/>
    <x v="1"/>
    <x v="1"/>
    <x v="24"/>
  </r>
  <r>
    <x v="808"/>
    <x v="660"/>
    <x v="641"/>
    <x v="224"/>
    <x v="0"/>
    <x v="0"/>
    <x v="1"/>
    <x v="3"/>
    <x v="1"/>
    <x v="0"/>
    <x v="2"/>
    <x v="765"/>
    <x v="808"/>
    <x v="2"/>
    <x v="1"/>
    <x v="1"/>
    <x v="24"/>
  </r>
  <r>
    <x v="809"/>
    <x v="661"/>
    <x v="642"/>
    <x v="356"/>
    <x v="0"/>
    <x v="0"/>
    <x v="0"/>
    <x v="0"/>
    <x v="1"/>
    <x v="0"/>
    <x v="0"/>
    <x v="766"/>
    <x v="809"/>
    <x v="2"/>
    <x v="1"/>
    <x v="1"/>
    <x v="3"/>
  </r>
  <r>
    <x v="810"/>
    <x v="114"/>
    <x v="440"/>
    <x v="466"/>
    <x v="0"/>
    <x v="0"/>
    <x v="0"/>
    <x v="0"/>
    <x v="1"/>
    <x v="0"/>
    <x v="0"/>
    <x v="51"/>
    <x v="810"/>
    <x v="2"/>
    <x v="1"/>
    <x v="1"/>
    <x v="3"/>
  </r>
  <r>
    <x v="811"/>
    <x v="662"/>
    <x v="396"/>
    <x v="467"/>
    <x v="0"/>
    <x v="0"/>
    <x v="0"/>
    <x v="0"/>
    <x v="1"/>
    <x v="0"/>
    <x v="0"/>
    <x v="767"/>
    <x v="811"/>
    <x v="2"/>
    <x v="2"/>
    <x v="6"/>
    <x v="35"/>
  </r>
  <r>
    <x v="812"/>
    <x v="483"/>
    <x v="643"/>
    <x v="211"/>
    <x v="0"/>
    <x v="0"/>
    <x v="0"/>
    <x v="0"/>
    <x v="1"/>
    <x v="2"/>
    <x v="0"/>
    <x v="64"/>
    <x v="812"/>
    <x v="1"/>
    <x v="0"/>
    <x v="6"/>
    <x v="29"/>
  </r>
  <r>
    <x v="813"/>
    <x v="663"/>
    <x v="644"/>
    <x v="296"/>
    <x v="1"/>
    <x v="0"/>
    <x v="0"/>
    <x v="1"/>
    <x v="1"/>
    <x v="0"/>
    <x v="0"/>
    <x v="609"/>
    <x v="813"/>
    <x v="2"/>
    <x v="0"/>
    <x v="6"/>
    <x v="30"/>
  </r>
  <r>
    <x v="814"/>
    <x v="664"/>
    <x v="534"/>
    <x v="140"/>
    <x v="1"/>
    <x v="0"/>
    <x v="0"/>
    <x v="1"/>
    <x v="1"/>
    <x v="0"/>
    <x v="2"/>
    <x v="768"/>
    <x v="814"/>
    <x v="2"/>
    <x v="1"/>
    <x v="0"/>
    <x v="30"/>
  </r>
  <r>
    <x v="815"/>
    <x v="665"/>
    <x v="47"/>
    <x v="468"/>
    <x v="1"/>
    <x v="0"/>
    <x v="1"/>
    <x v="3"/>
    <x v="1"/>
    <x v="0"/>
    <x v="0"/>
    <x v="769"/>
    <x v="815"/>
    <x v="2"/>
    <x v="1"/>
    <x v="6"/>
    <x v="30"/>
  </r>
  <r>
    <x v="816"/>
    <x v="666"/>
    <x v="425"/>
    <x v="469"/>
    <x v="1"/>
    <x v="0"/>
    <x v="1"/>
    <x v="3"/>
    <x v="1"/>
    <x v="1"/>
    <x v="0"/>
    <x v="770"/>
    <x v="816"/>
    <x v="2"/>
    <x v="2"/>
    <x v="7"/>
    <x v="30"/>
  </r>
  <r>
    <x v="817"/>
    <x v="342"/>
    <x v="247"/>
    <x v="97"/>
    <x v="1"/>
    <x v="0"/>
    <x v="1"/>
    <x v="3"/>
    <x v="1"/>
    <x v="1"/>
    <x v="0"/>
    <x v="771"/>
    <x v="817"/>
    <x v="2"/>
    <x v="1"/>
    <x v="4"/>
    <x v="21"/>
  </r>
  <r>
    <x v="818"/>
    <x v="667"/>
    <x v="173"/>
    <x v="470"/>
    <x v="0"/>
    <x v="1"/>
    <x v="0"/>
    <x v="3"/>
    <x v="1"/>
    <x v="0"/>
    <x v="2"/>
    <x v="772"/>
    <x v="818"/>
    <x v="2"/>
    <x v="2"/>
    <x v="1"/>
    <x v="23"/>
  </r>
  <r>
    <x v="819"/>
    <x v="490"/>
    <x v="645"/>
    <x v="436"/>
    <x v="0"/>
    <x v="0"/>
    <x v="0"/>
    <x v="3"/>
    <x v="1"/>
    <x v="0"/>
    <x v="2"/>
    <x v="773"/>
    <x v="819"/>
    <x v="1"/>
    <x v="0"/>
    <x v="11"/>
    <x v="40"/>
  </r>
  <r>
    <x v="820"/>
    <x v="668"/>
    <x v="646"/>
    <x v="471"/>
    <x v="1"/>
    <x v="0"/>
    <x v="1"/>
    <x v="3"/>
    <x v="1"/>
    <x v="1"/>
    <x v="0"/>
    <x v="774"/>
    <x v="820"/>
    <x v="2"/>
    <x v="1"/>
    <x v="1"/>
    <x v="26"/>
  </r>
  <r>
    <x v="821"/>
    <x v="669"/>
    <x v="647"/>
    <x v="472"/>
    <x v="0"/>
    <x v="0"/>
    <x v="0"/>
    <x v="1"/>
    <x v="1"/>
    <x v="0"/>
    <x v="0"/>
    <x v="775"/>
    <x v="821"/>
    <x v="2"/>
    <x v="1"/>
    <x v="10"/>
    <x v="38"/>
  </r>
  <r>
    <x v="822"/>
    <x v="38"/>
    <x v="648"/>
    <x v="89"/>
    <x v="0"/>
    <x v="0"/>
    <x v="1"/>
    <x v="3"/>
    <x v="1"/>
    <x v="0"/>
    <x v="2"/>
    <x v="776"/>
    <x v="822"/>
    <x v="2"/>
    <x v="1"/>
    <x v="6"/>
    <x v="17"/>
  </r>
  <r>
    <x v="823"/>
    <x v="670"/>
    <x v="649"/>
    <x v="473"/>
    <x v="0"/>
    <x v="1"/>
    <x v="0"/>
    <x v="3"/>
    <x v="0"/>
    <x v="3"/>
    <x v="2"/>
    <x v="777"/>
    <x v="823"/>
    <x v="2"/>
    <x v="1"/>
    <x v="0"/>
    <x v="20"/>
  </r>
  <r>
    <x v="824"/>
    <x v="671"/>
    <x v="650"/>
    <x v="474"/>
    <x v="1"/>
    <x v="0"/>
    <x v="0"/>
    <x v="0"/>
    <x v="1"/>
    <x v="0"/>
    <x v="0"/>
    <x v="778"/>
    <x v="824"/>
    <x v="2"/>
    <x v="2"/>
    <x v="0"/>
    <x v="41"/>
  </r>
  <r>
    <x v="825"/>
    <x v="672"/>
    <x v="651"/>
    <x v="423"/>
    <x v="1"/>
    <x v="0"/>
    <x v="1"/>
    <x v="3"/>
    <x v="1"/>
    <x v="1"/>
    <x v="0"/>
    <x v="779"/>
    <x v="825"/>
    <x v="2"/>
    <x v="1"/>
    <x v="1"/>
    <x v="17"/>
  </r>
  <r>
    <x v="826"/>
    <x v="673"/>
    <x v="56"/>
    <x v="305"/>
    <x v="0"/>
    <x v="0"/>
    <x v="0"/>
    <x v="0"/>
    <x v="1"/>
    <x v="0"/>
    <x v="0"/>
    <x v="780"/>
    <x v="826"/>
    <x v="2"/>
    <x v="1"/>
    <x v="6"/>
    <x v="29"/>
  </r>
  <r>
    <x v="827"/>
    <x v="674"/>
    <x v="568"/>
    <x v="219"/>
    <x v="1"/>
    <x v="0"/>
    <x v="1"/>
    <x v="3"/>
    <x v="1"/>
    <x v="0"/>
    <x v="2"/>
    <x v="781"/>
    <x v="827"/>
    <x v="2"/>
    <x v="1"/>
    <x v="7"/>
    <x v="29"/>
  </r>
  <r>
    <x v="828"/>
    <x v="675"/>
    <x v="652"/>
    <x v="475"/>
    <x v="1"/>
    <x v="0"/>
    <x v="1"/>
    <x v="3"/>
    <x v="1"/>
    <x v="1"/>
    <x v="0"/>
    <x v="442"/>
    <x v="828"/>
    <x v="2"/>
    <x v="2"/>
    <x v="0"/>
    <x v="41"/>
  </r>
  <r>
    <x v="829"/>
    <x v="676"/>
    <x v="653"/>
    <x v="351"/>
    <x v="0"/>
    <x v="0"/>
    <x v="0"/>
    <x v="1"/>
    <x v="1"/>
    <x v="0"/>
    <x v="2"/>
    <x v="782"/>
    <x v="829"/>
    <x v="2"/>
    <x v="1"/>
    <x v="0"/>
    <x v="40"/>
  </r>
  <r>
    <x v="830"/>
    <x v="143"/>
    <x v="654"/>
    <x v="354"/>
    <x v="1"/>
    <x v="0"/>
    <x v="0"/>
    <x v="3"/>
    <x v="1"/>
    <x v="0"/>
    <x v="0"/>
    <x v="783"/>
    <x v="830"/>
    <x v="2"/>
    <x v="2"/>
    <x v="0"/>
    <x v="35"/>
  </r>
  <r>
    <x v="831"/>
    <x v="677"/>
    <x v="18"/>
    <x v="476"/>
    <x v="0"/>
    <x v="0"/>
    <x v="0"/>
    <x v="0"/>
    <x v="1"/>
    <x v="0"/>
    <x v="0"/>
    <x v="784"/>
    <x v="831"/>
    <x v="0"/>
    <x v="1"/>
    <x v="1"/>
    <x v="30"/>
  </r>
  <r>
    <x v="832"/>
    <x v="678"/>
    <x v="366"/>
    <x v="477"/>
    <x v="0"/>
    <x v="0"/>
    <x v="0"/>
    <x v="0"/>
    <x v="1"/>
    <x v="1"/>
    <x v="0"/>
    <x v="648"/>
    <x v="832"/>
    <x v="2"/>
    <x v="0"/>
    <x v="0"/>
    <x v="35"/>
  </r>
  <r>
    <x v="833"/>
    <x v="679"/>
    <x v="655"/>
    <x v="478"/>
    <x v="1"/>
    <x v="0"/>
    <x v="0"/>
    <x v="3"/>
    <x v="1"/>
    <x v="0"/>
    <x v="1"/>
    <x v="785"/>
    <x v="833"/>
    <x v="2"/>
    <x v="0"/>
    <x v="6"/>
    <x v="25"/>
  </r>
  <r>
    <x v="834"/>
    <x v="680"/>
    <x v="656"/>
    <x v="463"/>
    <x v="1"/>
    <x v="0"/>
    <x v="0"/>
    <x v="1"/>
    <x v="1"/>
    <x v="0"/>
    <x v="0"/>
    <x v="786"/>
    <x v="834"/>
    <x v="2"/>
    <x v="1"/>
    <x v="1"/>
    <x v="30"/>
  </r>
  <r>
    <x v="835"/>
    <x v="681"/>
    <x v="657"/>
    <x v="184"/>
    <x v="1"/>
    <x v="0"/>
    <x v="0"/>
    <x v="3"/>
    <x v="1"/>
    <x v="0"/>
    <x v="1"/>
    <x v="787"/>
    <x v="835"/>
    <x v="2"/>
    <x v="1"/>
    <x v="2"/>
    <x v="23"/>
  </r>
  <r>
    <x v="836"/>
    <x v="682"/>
    <x v="658"/>
    <x v="216"/>
    <x v="0"/>
    <x v="0"/>
    <x v="0"/>
    <x v="3"/>
    <x v="1"/>
    <x v="0"/>
    <x v="1"/>
    <x v="788"/>
    <x v="836"/>
    <x v="1"/>
    <x v="1"/>
    <x v="6"/>
    <x v="36"/>
  </r>
  <r>
    <x v="837"/>
    <x v="469"/>
    <x v="106"/>
    <x v="466"/>
    <x v="0"/>
    <x v="0"/>
    <x v="0"/>
    <x v="0"/>
    <x v="1"/>
    <x v="0"/>
    <x v="0"/>
    <x v="789"/>
    <x v="837"/>
    <x v="2"/>
    <x v="0"/>
    <x v="1"/>
    <x v="1"/>
  </r>
  <r>
    <x v="838"/>
    <x v="207"/>
    <x v="9"/>
    <x v="479"/>
    <x v="0"/>
    <x v="0"/>
    <x v="0"/>
    <x v="0"/>
    <x v="1"/>
    <x v="0"/>
    <x v="0"/>
    <x v="790"/>
    <x v="838"/>
    <x v="2"/>
    <x v="2"/>
    <x v="5"/>
    <x v="40"/>
  </r>
  <r>
    <x v="839"/>
    <x v="683"/>
    <x v="659"/>
    <x v="480"/>
    <x v="0"/>
    <x v="0"/>
    <x v="0"/>
    <x v="0"/>
    <x v="1"/>
    <x v="0"/>
    <x v="0"/>
    <x v="791"/>
    <x v="839"/>
    <x v="2"/>
    <x v="1"/>
    <x v="0"/>
    <x v="9"/>
  </r>
  <r>
    <x v="840"/>
    <x v="684"/>
    <x v="660"/>
    <x v="481"/>
    <x v="0"/>
    <x v="0"/>
    <x v="0"/>
    <x v="0"/>
    <x v="1"/>
    <x v="0"/>
    <x v="0"/>
    <x v="792"/>
    <x v="840"/>
    <x v="2"/>
    <x v="1"/>
    <x v="1"/>
    <x v="36"/>
  </r>
  <r>
    <x v="841"/>
    <x v="685"/>
    <x v="428"/>
    <x v="256"/>
    <x v="1"/>
    <x v="0"/>
    <x v="0"/>
    <x v="1"/>
    <x v="1"/>
    <x v="0"/>
    <x v="1"/>
    <x v="793"/>
    <x v="841"/>
    <x v="2"/>
    <x v="0"/>
    <x v="6"/>
    <x v="14"/>
  </r>
  <r>
    <x v="842"/>
    <x v="686"/>
    <x v="661"/>
    <x v="482"/>
    <x v="0"/>
    <x v="0"/>
    <x v="0"/>
    <x v="1"/>
    <x v="1"/>
    <x v="0"/>
    <x v="2"/>
    <x v="794"/>
    <x v="842"/>
    <x v="2"/>
    <x v="1"/>
    <x v="4"/>
    <x v="36"/>
  </r>
  <r>
    <x v="843"/>
    <x v="440"/>
    <x v="662"/>
    <x v="207"/>
    <x v="0"/>
    <x v="0"/>
    <x v="0"/>
    <x v="0"/>
    <x v="1"/>
    <x v="0"/>
    <x v="0"/>
    <x v="795"/>
    <x v="843"/>
    <x v="2"/>
    <x v="1"/>
    <x v="0"/>
    <x v="24"/>
  </r>
  <r>
    <x v="844"/>
    <x v="687"/>
    <x v="663"/>
    <x v="290"/>
    <x v="0"/>
    <x v="0"/>
    <x v="0"/>
    <x v="0"/>
    <x v="1"/>
    <x v="2"/>
    <x v="0"/>
    <x v="796"/>
    <x v="844"/>
    <x v="0"/>
    <x v="2"/>
    <x v="0"/>
    <x v="25"/>
  </r>
  <r>
    <x v="845"/>
    <x v="688"/>
    <x v="664"/>
    <x v="185"/>
    <x v="0"/>
    <x v="0"/>
    <x v="0"/>
    <x v="0"/>
    <x v="1"/>
    <x v="1"/>
    <x v="0"/>
    <x v="797"/>
    <x v="845"/>
    <x v="1"/>
    <x v="2"/>
    <x v="3"/>
    <x v="17"/>
  </r>
  <r>
    <x v="846"/>
    <x v="689"/>
    <x v="665"/>
    <x v="483"/>
    <x v="1"/>
    <x v="0"/>
    <x v="0"/>
    <x v="1"/>
    <x v="1"/>
    <x v="0"/>
    <x v="0"/>
    <x v="798"/>
    <x v="846"/>
    <x v="0"/>
    <x v="1"/>
    <x v="1"/>
    <x v="22"/>
  </r>
  <r>
    <x v="847"/>
    <x v="690"/>
    <x v="32"/>
    <x v="484"/>
    <x v="1"/>
    <x v="0"/>
    <x v="1"/>
    <x v="3"/>
    <x v="1"/>
    <x v="0"/>
    <x v="0"/>
    <x v="799"/>
    <x v="847"/>
    <x v="2"/>
    <x v="0"/>
    <x v="6"/>
    <x v="35"/>
  </r>
  <r>
    <x v="848"/>
    <x v="49"/>
    <x v="666"/>
    <x v="388"/>
    <x v="0"/>
    <x v="0"/>
    <x v="0"/>
    <x v="3"/>
    <x v="1"/>
    <x v="1"/>
    <x v="2"/>
    <x v="800"/>
    <x v="848"/>
    <x v="2"/>
    <x v="0"/>
    <x v="6"/>
    <x v="35"/>
  </r>
  <r>
    <x v="849"/>
    <x v="41"/>
    <x v="667"/>
    <x v="184"/>
    <x v="1"/>
    <x v="0"/>
    <x v="0"/>
    <x v="3"/>
    <x v="1"/>
    <x v="0"/>
    <x v="1"/>
    <x v="801"/>
    <x v="849"/>
    <x v="2"/>
    <x v="0"/>
    <x v="0"/>
    <x v="2"/>
  </r>
  <r>
    <x v="850"/>
    <x v="691"/>
    <x v="668"/>
    <x v="485"/>
    <x v="1"/>
    <x v="0"/>
    <x v="0"/>
    <x v="1"/>
    <x v="1"/>
    <x v="0"/>
    <x v="0"/>
    <x v="802"/>
    <x v="850"/>
    <x v="2"/>
    <x v="1"/>
    <x v="0"/>
    <x v="35"/>
  </r>
  <r>
    <x v="851"/>
    <x v="692"/>
    <x v="669"/>
    <x v="93"/>
    <x v="1"/>
    <x v="0"/>
    <x v="1"/>
    <x v="3"/>
    <x v="1"/>
    <x v="0"/>
    <x v="2"/>
    <x v="396"/>
    <x v="851"/>
    <x v="2"/>
    <x v="1"/>
    <x v="6"/>
    <x v="14"/>
  </r>
  <r>
    <x v="852"/>
    <x v="74"/>
    <x v="670"/>
    <x v="486"/>
    <x v="1"/>
    <x v="0"/>
    <x v="0"/>
    <x v="1"/>
    <x v="1"/>
    <x v="0"/>
    <x v="0"/>
    <x v="803"/>
    <x v="852"/>
    <x v="2"/>
    <x v="0"/>
    <x v="7"/>
    <x v="35"/>
  </r>
  <r>
    <x v="853"/>
    <x v="693"/>
    <x v="671"/>
    <x v="487"/>
    <x v="1"/>
    <x v="0"/>
    <x v="0"/>
    <x v="1"/>
    <x v="1"/>
    <x v="0"/>
    <x v="0"/>
    <x v="804"/>
    <x v="853"/>
    <x v="2"/>
    <x v="0"/>
    <x v="0"/>
    <x v="19"/>
  </r>
  <r>
    <x v="854"/>
    <x v="205"/>
    <x v="362"/>
    <x v="488"/>
    <x v="0"/>
    <x v="0"/>
    <x v="0"/>
    <x v="0"/>
    <x v="1"/>
    <x v="2"/>
    <x v="0"/>
    <x v="805"/>
    <x v="854"/>
    <x v="2"/>
    <x v="2"/>
    <x v="0"/>
    <x v="17"/>
  </r>
  <r>
    <x v="855"/>
    <x v="694"/>
    <x v="672"/>
    <x v="473"/>
    <x v="1"/>
    <x v="0"/>
    <x v="0"/>
    <x v="1"/>
    <x v="1"/>
    <x v="0"/>
    <x v="2"/>
    <x v="806"/>
    <x v="855"/>
    <x v="2"/>
    <x v="2"/>
    <x v="6"/>
    <x v="2"/>
  </r>
  <r>
    <x v="856"/>
    <x v="695"/>
    <x v="673"/>
    <x v="266"/>
    <x v="0"/>
    <x v="0"/>
    <x v="0"/>
    <x v="0"/>
    <x v="1"/>
    <x v="0"/>
    <x v="0"/>
    <x v="807"/>
    <x v="856"/>
    <x v="2"/>
    <x v="1"/>
    <x v="0"/>
    <x v="15"/>
  </r>
  <r>
    <x v="857"/>
    <x v="383"/>
    <x v="674"/>
    <x v="489"/>
    <x v="1"/>
    <x v="0"/>
    <x v="0"/>
    <x v="0"/>
    <x v="1"/>
    <x v="0"/>
    <x v="0"/>
    <x v="808"/>
    <x v="857"/>
    <x v="2"/>
    <x v="0"/>
    <x v="6"/>
    <x v="17"/>
  </r>
  <r>
    <x v="858"/>
    <x v="696"/>
    <x v="403"/>
    <x v="488"/>
    <x v="0"/>
    <x v="0"/>
    <x v="0"/>
    <x v="0"/>
    <x v="1"/>
    <x v="2"/>
    <x v="0"/>
    <x v="809"/>
    <x v="858"/>
    <x v="2"/>
    <x v="0"/>
    <x v="6"/>
    <x v="17"/>
  </r>
  <r>
    <x v="859"/>
    <x v="697"/>
    <x v="675"/>
    <x v="490"/>
    <x v="0"/>
    <x v="0"/>
    <x v="0"/>
    <x v="0"/>
    <x v="1"/>
    <x v="2"/>
    <x v="0"/>
    <x v="423"/>
    <x v="859"/>
    <x v="2"/>
    <x v="1"/>
    <x v="1"/>
    <x v="40"/>
  </r>
  <r>
    <x v="860"/>
    <x v="49"/>
    <x v="676"/>
    <x v="98"/>
    <x v="1"/>
    <x v="0"/>
    <x v="0"/>
    <x v="3"/>
    <x v="1"/>
    <x v="0"/>
    <x v="2"/>
    <x v="810"/>
    <x v="860"/>
    <x v="2"/>
    <x v="2"/>
    <x v="11"/>
    <x v="43"/>
  </r>
  <r>
    <x v="861"/>
    <x v="297"/>
    <x v="520"/>
    <x v="259"/>
    <x v="1"/>
    <x v="0"/>
    <x v="0"/>
    <x v="3"/>
    <x v="1"/>
    <x v="0"/>
    <x v="1"/>
    <x v="194"/>
    <x v="861"/>
    <x v="2"/>
    <x v="0"/>
    <x v="0"/>
    <x v="10"/>
  </r>
  <r>
    <x v="862"/>
    <x v="698"/>
    <x v="677"/>
    <x v="473"/>
    <x v="0"/>
    <x v="0"/>
    <x v="1"/>
    <x v="3"/>
    <x v="1"/>
    <x v="0"/>
    <x v="2"/>
    <x v="811"/>
    <x v="862"/>
    <x v="2"/>
    <x v="2"/>
    <x v="1"/>
    <x v="40"/>
  </r>
  <r>
    <x v="863"/>
    <x v="699"/>
    <x v="606"/>
    <x v="189"/>
    <x v="0"/>
    <x v="0"/>
    <x v="0"/>
    <x v="1"/>
    <x v="1"/>
    <x v="0"/>
    <x v="2"/>
    <x v="812"/>
    <x v="863"/>
    <x v="1"/>
    <x v="0"/>
    <x v="1"/>
    <x v="35"/>
  </r>
  <r>
    <x v="864"/>
    <x v="63"/>
    <x v="678"/>
    <x v="368"/>
    <x v="0"/>
    <x v="0"/>
    <x v="0"/>
    <x v="0"/>
    <x v="1"/>
    <x v="0"/>
    <x v="2"/>
    <x v="813"/>
    <x v="864"/>
    <x v="2"/>
    <x v="0"/>
    <x v="0"/>
    <x v="29"/>
  </r>
  <r>
    <x v="865"/>
    <x v="700"/>
    <x v="679"/>
    <x v="398"/>
    <x v="0"/>
    <x v="0"/>
    <x v="0"/>
    <x v="0"/>
    <x v="1"/>
    <x v="1"/>
    <x v="0"/>
    <x v="814"/>
    <x v="865"/>
    <x v="1"/>
    <x v="1"/>
    <x v="0"/>
    <x v="3"/>
  </r>
  <r>
    <x v="866"/>
    <x v="701"/>
    <x v="315"/>
    <x v="120"/>
    <x v="1"/>
    <x v="0"/>
    <x v="0"/>
    <x v="1"/>
    <x v="1"/>
    <x v="0"/>
    <x v="2"/>
    <x v="815"/>
    <x v="866"/>
    <x v="2"/>
    <x v="2"/>
    <x v="6"/>
    <x v="0"/>
  </r>
  <r>
    <x v="867"/>
    <x v="98"/>
    <x v="680"/>
    <x v="491"/>
    <x v="1"/>
    <x v="0"/>
    <x v="1"/>
    <x v="3"/>
    <x v="1"/>
    <x v="0"/>
    <x v="0"/>
    <x v="816"/>
    <x v="867"/>
    <x v="2"/>
    <x v="2"/>
    <x v="0"/>
    <x v="24"/>
  </r>
  <r>
    <x v="868"/>
    <x v="11"/>
    <x v="419"/>
    <x v="492"/>
    <x v="1"/>
    <x v="0"/>
    <x v="1"/>
    <x v="3"/>
    <x v="1"/>
    <x v="1"/>
    <x v="0"/>
    <x v="817"/>
    <x v="868"/>
    <x v="2"/>
    <x v="2"/>
    <x v="6"/>
    <x v="24"/>
  </r>
  <r>
    <x v="869"/>
    <x v="702"/>
    <x v="278"/>
    <x v="493"/>
    <x v="1"/>
    <x v="0"/>
    <x v="1"/>
    <x v="3"/>
    <x v="1"/>
    <x v="2"/>
    <x v="0"/>
    <x v="818"/>
    <x v="869"/>
    <x v="2"/>
    <x v="0"/>
    <x v="1"/>
    <x v="36"/>
  </r>
  <r>
    <x v="870"/>
    <x v="703"/>
    <x v="681"/>
    <x v="494"/>
    <x v="1"/>
    <x v="0"/>
    <x v="1"/>
    <x v="3"/>
    <x v="1"/>
    <x v="1"/>
    <x v="0"/>
    <x v="819"/>
    <x v="870"/>
    <x v="2"/>
    <x v="0"/>
    <x v="6"/>
    <x v="3"/>
  </r>
  <r>
    <x v="871"/>
    <x v="704"/>
    <x v="682"/>
    <x v="239"/>
    <x v="0"/>
    <x v="0"/>
    <x v="0"/>
    <x v="0"/>
    <x v="1"/>
    <x v="0"/>
    <x v="2"/>
    <x v="820"/>
    <x v="871"/>
    <x v="2"/>
    <x v="0"/>
    <x v="11"/>
    <x v="39"/>
  </r>
  <r>
    <x v="872"/>
    <x v="705"/>
    <x v="683"/>
    <x v="495"/>
    <x v="1"/>
    <x v="0"/>
    <x v="0"/>
    <x v="1"/>
    <x v="1"/>
    <x v="1"/>
    <x v="2"/>
    <x v="821"/>
    <x v="872"/>
    <x v="2"/>
    <x v="0"/>
    <x v="5"/>
    <x v="13"/>
  </r>
  <r>
    <x v="873"/>
    <x v="706"/>
    <x v="203"/>
    <x v="295"/>
    <x v="1"/>
    <x v="0"/>
    <x v="0"/>
    <x v="0"/>
    <x v="1"/>
    <x v="0"/>
    <x v="0"/>
    <x v="822"/>
    <x v="873"/>
    <x v="2"/>
    <x v="1"/>
    <x v="0"/>
    <x v="15"/>
  </r>
  <r>
    <x v="874"/>
    <x v="707"/>
    <x v="101"/>
    <x v="68"/>
    <x v="1"/>
    <x v="0"/>
    <x v="0"/>
    <x v="0"/>
    <x v="1"/>
    <x v="0"/>
    <x v="0"/>
    <x v="823"/>
    <x v="874"/>
    <x v="2"/>
    <x v="0"/>
    <x v="0"/>
    <x v="20"/>
  </r>
  <r>
    <x v="875"/>
    <x v="708"/>
    <x v="684"/>
    <x v="335"/>
    <x v="1"/>
    <x v="0"/>
    <x v="0"/>
    <x v="1"/>
    <x v="1"/>
    <x v="0"/>
    <x v="2"/>
    <x v="824"/>
    <x v="875"/>
    <x v="2"/>
    <x v="2"/>
    <x v="5"/>
    <x v="39"/>
  </r>
  <r>
    <x v="876"/>
    <x v="709"/>
    <x v="685"/>
    <x v="496"/>
    <x v="1"/>
    <x v="0"/>
    <x v="0"/>
    <x v="3"/>
    <x v="1"/>
    <x v="0"/>
    <x v="0"/>
    <x v="825"/>
    <x v="876"/>
    <x v="2"/>
    <x v="2"/>
    <x v="1"/>
    <x v="41"/>
  </r>
  <r>
    <x v="877"/>
    <x v="710"/>
    <x v="11"/>
    <x v="497"/>
    <x v="0"/>
    <x v="0"/>
    <x v="0"/>
    <x v="0"/>
    <x v="1"/>
    <x v="0"/>
    <x v="2"/>
    <x v="826"/>
    <x v="877"/>
    <x v="2"/>
    <x v="1"/>
    <x v="6"/>
    <x v="17"/>
  </r>
  <r>
    <x v="878"/>
    <x v="711"/>
    <x v="243"/>
    <x v="498"/>
    <x v="0"/>
    <x v="0"/>
    <x v="0"/>
    <x v="0"/>
    <x v="1"/>
    <x v="0"/>
    <x v="0"/>
    <x v="827"/>
    <x v="878"/>
    <x v="1"/>
    <x v="1"/>
    <x v="0"/>
    <x v="25"/>
  </r>
  <r>
    <x v="879"/>
    <x v="712"/>
    <x v="40"/>
    <x v="55"/>
    <x v="1"/>
    <x v="0"/>
    <x v="1"/>
    <x v="3"/>
    <x v="1"/>
    <x v="0"/>
    <x v="0"/>
    <x v="828"/>
    <x v="879"/>
    <x v="2"/>
    <x v="1"/>
    <x v="5"/>
    <x v="13"/>
  </r>
  <r>
    <x v="880"/>
    <x v="713"/>
    <x v="686"/>
    <x v="122"/>
    <x v="1"/>
    <x v="0"/>
    <x v="0"/>
    <x v="1"/>
    <x v="1"/>
    <x v="1"/>
    <x v="2"/>
    <x v="829"/>
    <x v="880"/>
    <x v="2"/>
    <x v="2"/>
    <x v="6"/>
    <x v="43"/>
  </r>
  <r>
    <x v="881"/>
    <x v="249"/>
    <x v="56"/>
    <x v="203"/>
    <x v="1"/>
    <x v="0"/>
    <x v="0"/>
    <x v="3"/>
    <x v="1"/>
    <x v="0"/>
    <x v="2"/>
    <x v="830"/>
    <x v="881"/>
    <x v="0"/>
    <x v="1"/>
    <x v="16"/>
    <x v="39"/>
  </r>
  <r>
    <x v="882"/>
    <x v="714"/>
    <x v="419"/>
    <x v="404"/>
    <x v="1"/>
    <x v="0"/>
    <x v="1"/>
    <x v="3"/>
    <x v="1"/>
    <x v="1"/>
    <x v="0"/>
    <x v="831"/>
    <x v="882"/>
    <x v="2"/>
    <x v="2"/>
    <x v="0"/>
    <x v="10"/>
  </r>
  <r>
    <x v="883"/>
    <x v="715"/>
    <x v="687"/>
    <x v="229"/>
    <x v="1"/>
    <x v="0"/>
    <x v="0"/>
    <x v="3"/>
    <x v="1"/>
    <x v="0"/>
    <x v="1"/>
    <x v="832"/>
    <x v="883"/>
    <x v="2"/>
    <x v="0"/>
    <x v="0"/>
    <x v="1"/>
  </r>
  <r>
    <x v="884"/>
    <x v="716"/>
    <x v="360"/>
    <x v="109"/>
    <x v="1"/>
    <x v="0"/>
    <x v="0"/>
    <x v="3"/>
    <x v="1"/>
    <x v="1"/>
    <x v="1"/>
    <x v="833"/>
    <x v="884"/>
    <x v="2"/>
    <x v="2"/>
    <x v="0"/>
    <x v="3"/>
  </r>
  <r>
    <x v="885"/>
    <x v="717"/>
    <x v="688"/>
    <x v="85"/>
    <x v="1"/>
    <x v="0"/>
    <x v="0"/>
    <x v="3"/>
    <x v="1"/>
    <x v="1"/>
    <x v="1"/>
    <x v="834"/>
    <x v="885"/>
    <x v="2"/>
    <x v="0"/>
    <x v="0"/>
    <x v="30"/>
  </r>
  <r>
    <x v="886"/>
    <x v="718"/>
    <x v="689"/>
    <x v="65"/>
    <x v="0"/>
    <x v="0"/>
    <x v="0"/>
    <x v="0"/>
    <x v="1"/>
    <x v="0"/>
    <x v="1"/>
    <x v="835"/>
    <x v="886"/>
    <x v="2"/>
    <x v="0"/>
    <x v="0"/>
    <x v="3"/>
  </r>
  <r>
    <x v="887"/>
    <x v="719"/>
    <x v="690"/>
    <x v="149"/>
    <x v="0"/>
    <x v="0"/>
    <x v="0"/>
    <x v="0"/>
    <x v="1"/>
    <x v="0"/>
    <x v="1"/>
    <x v="836"/>
    <x v="887"/>
    <x v="2"/>
    <x v="0"/>
    <x v="6"/>
    <x v="3"/>
  </r>
  <r>
    <x v="888"/>
    <x v="720"/>
    <x v="691"/>
    <x v="178"/>
    <x v="0"/>
    <x v="0"/>
    <x v="0"/>
    <x v="3"/>
    <x v="1"/>
    <x v="0"/>
    <x v="1"/>
    <x v="837"/>
    <x v="888"/>
    <x v="0"/>
    <x v="0"/>
    <x v="7"/>
    <x v="32"/>
  </r>
  <r>
    <x v="889"/>
    <x v="168"/>
    <x v="692"/>
    <x v="499"/>
    <x v="0"/>
    <x v="0"/>
    <x v="0"/>
    <x v="0"/>
    <x v="1"/>
    <x v="1"/>
    <x v="0"/>
    <x v="838"/>
    <x v="889"/>
    <x v="2"/>
    <x v="1"/>
    <x v="6"/>
    <x v="32"/>
  </r>
  <r>
    <x v="890"/>
    <x v="721"/>
    <x v="664"/>
    <x v="469"/>
    <x v="0"/>
    <x v="0"/>
    <x v="0"/>
    <x v="0"/>
    <x v="1"/>
    <x v="1"/>
    <x v="0"/>
    <x v="839"/>
    <x v="890"/>
    <x v="1"/>
    <x v="0"/>
    <x v="6"/>
    <x v="30"/>
  </r>
  <r>
    <x v="891"/>
    <x v="722"/>
    <x v="693"/>
    <x v="265"/>
    <x v="0"/>
    <x v="0"/>
    <x v="0"/>
    <x v="0"/>
    <x v="1"/>
    <x v="0"/>
    <x v="0"/>
    <x v="840"/>
    <x v="891"/>
    <x v="2"/>
    <x v="0"/>
    <x v="0"/>
    <x v="25"/>
  </r>
  <r>
    <x v="892"/>
    <x v="723"/>
    <x v="694"/>
    <x v="500"/>
    <x v="0"/>
    <x v="0"/>
    <x v="0"/>
    <x v="0"/>
    <x v="1"/>
    <x v="0"/>
    <x v="2"/>
    <x v="841"/>
    <x v="892"/>
    <x v="1"/>
    <x v="2"/>
    <x v="6"/>
    <x v="30"/>
  </r>
  <r>
    <x v="893"/>
    <x v="19"/>
    <x v="570"/>
    <x v="501"/>
    <x v="1"/>
    <x v="0"/>
    <x v="1"/>
    <x v="3"/>
    <x v="1"/>
    <x v="1"/>
    <x v="0"/>
    <x v="842"/>
    <x v="893"/>
    <x v="2"/>
    <x v="1"/>
    <x v="0"/>
    <x v="30"/>
  </r>
  <r>
    <x v="894"/>
    <x v="724"/>
    <x v="247"/>
    <x v="453"/>
    <x v="1"/>
    <x v="0"/>
    <x v="1"/>
    <x v="3"/>
    <x v="1"/>
    <x v="1"/>
    <x v="0"/>
    <x v="843"/>
    <x v="894"/>
    <x v="2"/>
    <x v="1"/>
    <x v="6"/>
    <x v="24"/>
  </r>
  <r>
    <x v="895"/>
    <x v="725"/>
    <x v="65"/>
    <x v="400"/>
    <x v="0"/>
    <x v="0"/>
    <x v="0"/>
    <x v="0"/>
    <x v="1"/>
    <x v="0"/>
    <x v="0"/>
    <x v="844"/>
    <x v="895"/>
    <x v="2"/>
    <x v="0"/>
    <x v="5"/>
    <x v="42"/>
  </r>
  <r>
    <x v="896"/>
    <x v="726"/>
    <x v="467"/>
    <x v="20"/>
    <x v="0"/>
    <x v="0"/>
    <x v="0"/>
    <x v="0"/>
    <x v="1"/>
    <x v="1"/>
    <x v="0"/>
    <x v="845"/>
    <x v="896"/>
    <x v="2"/>
    <x v="0"/>
    <x v="1"/>
    <x v="17"/>
  </r>
  <r>
    <x v="897"/>
    <x v="727"/>
    <x v="257"/>
    <x v="502"/>
    <x v="0"/>
    <x v="0"/>
    <x v="0"/>
    <x v="0"/>
    <x v="1"/>
    <x v="2"/>
    <x v="0"/>
    <x v="846"/>
    <x v="897"/>
    <x v="2"/>
    <x v="2"/>
    <x v="0"/>
    <x v="24"/>
  </r>
  <r>
    <x v="898"/>
    <x v="38"/>
    <x v="695"/>
    <x v="58"/>
    <x v="0"/>
    <x v="0"/>
    <x v="0"/>
    <x v="3"/>
    <x v="1"/>
    <x v="0"/>
    <x v="1"/>
    <x v="847"/>
    <x v="898"/>
    <x v="2"/>
    <x v="0"/>
    <x v="1"/>
    <x v="9"/>
  </r>
  <r>
    <x v="899"/>
    <x v="728"/>
    <x v="696"/>
    <x v="12"/>
    <x v="1"/>
    <x v="0"/>
    <x v="0"/>
    <x v="3"/>
    <x v="1"/>
    <x v="0"/>
    <x v="0"/>
    <x v="848"/>
    <x v="899"/>
    <x v="2"/>
    <x v="2"/>
    <x v="1"/>
    <x v="21"/>
  </r>
  <r>
    <x v="900"/>
    <x v="729"/>
    <x v="401"/>
    <x v="103"/>
    <x v="1"/>
    <x v="0"/>
    <x v="0"/>
    <x v="1"/>
    <x v="1"/>
    <x v="1"/>
    <x v="2"/>
    <x v="849"/>
    <x v="900"/>
    <x v="2"/>
    <x v="2"/>
    <x v="1"/>
    <x v="38"/>
  </r>
  <r>
    <x v="901"/>
    <x v="474"/>
    <x v="697"/>
    <x v="81"/>
    <x v="0"/>
    <x v="0"/>
    <x v="1"/>
    <x v="3"/>
    <x v="1"/>
    <x v="0"/>
    <x v="2"/>
    <x v="850"/>
    <x v="901"/>
    <x v="2"/>
    <x v="1"/>
    <x v="7"/>
    <x v="25"/>
  </r>
  <r>
    <x v="902"/>
    <x v="730"/>
    <x v="698"/>
    <x v="130"/>
    <x v="0"/>
    <x v="0"/>
    <x v="0"/>
    <x v="0"/>
    <x v="1"/>
    <x v="2"/>
    <x v="0"/>
    <x v="851"/>
    <x v="902"/>
    <x v="2"/>
    <x v="0"/>
    <x v="7"/>
    <x v="25"/>
  </r>
  <r>
    <x v="903"/>
    <x v="731"/>
    <x v="699"/>
    <x v="503"/>
    <x v="0"/>
    <x v="0"/>
    <x v="0"/>
    <x v="0"/>
    <x v="1"/>
    <x v="2"/>
    <x v="0"/>
    <x v="852"/>
    <x v="903"/>
    <x v="2"/>
    <x v="0"/>
    <x v="6"/>
    <x v="10"/>
  </r>
  <r>
    <x v="904"/>
    <x v="732"/>
    <x v="566"/>
    <x v="200"/>
    <x v="0"/>
    <x v="0"/>
    <x v="0"/>
    <x v="0"/>
    <x v="1"/>
    <x v="0"/>
    <x v="1"/>
    <x v="853"/>
    <x v="904"/>
    <x v="2"/>
    <x v="0"/>
    <x v="0"/>
    <x v="2"/>
  </r>
  <r>
    <x v="905"/>
    <x v="682"/>
    <x v="700"/>
    <x v="70"/>
    <x v="0"/>
    <x v="0"/>
    <x v="1"/>
    <x v="3"/>
    <x v="1"/>
    <x v="0"/>
    <x v="2"/>
    <x v="854"/>
    <x v="905"/>
    <x v="2"/>
    <x v="0"/>
    <x v="6"/>
    <x v="38"/>
  </r>
  <r>
    <x v="906"/>
    <x v="733"/>
    <x v="677"/>
    <x v="208"/>
    <x v="1"/>
    <x v="0"/>
    <x v="1"/>
    <x v="3"/>
    <x v="1"/>
    <x v="0"/>
    <x v="1"/>
    <x v="855"/>
    <x v="906"/>
    <x v="1"/>
    <x v="0"/>
    <x v="0"/>
    <x v="29"/>
  </r>
  <r>
    <x v="907"/>
    <x v="734"/>
    <x v="25"/>
    <x v="386"/>
    <x v="1"/>
    <x v="0"/>
    <x v="0"/>
    <x v="0"/>
    <x v="1"/>
    <x v="0"/>
    <x v="0"/>
    <x v="856"/>
    <x v="907"/>
    <x v="2"/>
    <x v="2"/>
    <x v="5"/>
    <x v="38"/>
  </r>
  <r>
    <x v="908"/>
    <x v="283"/>
    <x v="701"/>
    <x v="31"/>
    <x v="1"/>
    <x v="0"/>
    <x v="0"/>
    <x v="3"/>
    <x v="1"/>
    <x v="0"/>
    <x v="2"/>
    <x v="857"/>
    <x v="908"/>
    <x v="2"/>
    <x v="2"/>
    <x v="0"/>
    <x v="20"/>
  </r>
  <r>
    <x v="909"/>
    <x v="735"/>
    <x v="44"/>
    <x v="271"/>
    <x v="0"/>
    <x v="0"/>
    <x v="0"/>
    <x v="0"/>
    <x v="1"/>
    <x v="0"/>
    <x v="0"/>
    <x v="449"/>
    <x v="909"/>
    <x v="2"/>
    <x v="2"/>
    <x v="0"/>
    <x v="29"/>
  </r>
  <r>
    <x v="910"/>
    <x v="736"/>
    <x v="702"/>
    <x v="353"/>
    <x v="1"/>
    <x v="0"/>
    <x v="0"/>
    <x v="3"/>
    <x v="1"/>
    <x v="0"/>
    <x v="2"/>
    <x v="858"/>
    <x v="910"/>
    <x v="2"/>
    <x v="1"/>
    <x v="6"/>
    <x v="29"/>
  </r>
  <r>
    <x v="911"/>
    <x v="359"/>
    <x v="525"/>
    <x v="374"/>
    <x v="0"/>
    <x v="0"/>
    <x v="0"/>
    <x v="0"/>
    <x v="1"/>
    <x v="0"/>
    <x v="2"/>
    <x v="859"/>
    <x v="911"/>
    <x v="0"/>
    <x v="0"/>
    <x v="6"/>
    <x v="7"/>
  </r>
  <r>
    <x v="912"/>
    <x v="79"/>
    <x v="703"/>
    <x v="159"/>
    <x v="1"/>
    <x v="0"/>
    <x v="0"/>
    <x v="3"/>
    <x v="1"/>
    <x v="0"/>
    <x v="2"/>
    <x v="860"/>
    <x v="912"/>
    <x v="1"/>
    <x v="0"/>
    <x v="3"/>
    <x v="29"/>
  </r>
  <r>
    <x v="913"/>
    <x v="737"/>
    <x v="524"/>
    <x v="252"/>
    <x v="1"/>
    <x v="0"/>
    <x v="0"/>
    <x v="3"/>
    <x v="1"/>
    <x v="1"/>
    <x v="2"/>
    <x v="861"/>
    <x v="913"/>
    <x v="2"/>
    <x v="2"/>
    <x v="11"/>
    <x v="16"/>
  </r>
  <r>
    <x v="914"/>
    <x v="738"/>
    <x v="190"/>
    <x v="251"/>
    <x v="1"/>
    <x v="0"/>
    <x v="0"/>
    <x v="3"/>
    <x v="1"/>
    <x v="1"/>
    <x v="2"/>
    <x v="862"/>
    <x v="914"/>
    <x v="0"/>
    <x v="2"/>
    <x v="6"/>
    <x v="22"/>
  </r>
  <r>
    <x v="915"/>
    <x v="739"/>
    <x v="704"/>
    <x v="352"/>
    <x v="0"/>
    <x v="1"/>
    <x v="0"/>
    <x v="3"/>
    <x v="1"/>
    <x v="2"/>
    <x v="2"/>
    <x v="863"/>
    <x v="915"/>
    <x v="2"/>
    <x v="2"/>
    <x v="1"/>
    <x v="37"/>
  </r>
  <r>
    <x v="916"/>
    <x v="740"/>
    <x v="705"/>
    <x v="306"/>
    <x v="1"/>
    <x v="0"/>
    <x v="0"/>
    <x v="0"/>
    <x v="1"/>
    <x v="0"/>
    <x v="0"/>
    <x v="864"/>
    <x v="916"/>
    <x v="2"/>
    <x v="0"/>
    <x v="6"/>
    <x v="13"/>
  </r>
  <r>
    <x v="917"/>
    <x v="367"/>
    <x v="425"/>
    <x v="423"/>
    <x v="1"/>
    <x v="0"/>
    <x v="0"/>
    <x v="0"/>
    <x v="1"/>
    <x v="1"/>
    <x v="0"/>
    <x v="865"/>
    <x v="917"/>
    <x v="2"/>
    <x v="1"/>
    <x v="1"/>
    <x v="3"/>
  </r>
  <r>
    <x v="918"/>
    <x v="45"/>
    <x v="443"/>
    <x v="504"/>
    <x v="1"/>
    <x v="0"/>
    <x v="0"/>
    <x v="0"/>
    <x v="1"/>
    <x v="0"/>
    <x v="0"/>
    <x v="866"/>
    <x v="918"/>
    <x v="2"/>
    <x v="1"/>
    <x v="7"/>
    <x v="16"/>
  </r>
  <r>
    <x v="919"/>
    <x v="741"/>
    <x v="171"/>
    <x v="279"/>
    <x v="0"/>
    <x v="0"/>
    <x v="0"/>
    <x v="0"/>
    <x v="1"/>
    <x v="0"/>
    <x v="0"/>
    <x v="867"/>
    <x v="919"/>
    <x v="2"/>
    <x v="1"/>
    <x v="0"/>
    <x v="29"/>
  </r>
  <r>
    <x v="920"/>
    <x v="742"/>
    <x v="85"/>
    <x v="173"/>
    <x v="1"/>
    <x v="0"/>
    <x v="0"/>
    <x v="3"/>
    <x v="1"/>
    <x v="0"/>
    <x v="2"/>
    <x v="868"/>
    <x v="920"/>
    <x v="2"/>
    <x v="1"/>
    <x v="7"/>
    <x v="42"/>
  </r>
  <r>
    <x v="921"/>
    <x v="743"/>
    <x v="382"/>
    <x v="339"/>
    <x v="1"/>
    <x v="0"/>
    <x v="0"/>
    <x v="3"/>
    <x v="1"/>
    <x v="0"/>
    <x v="2"/>
    <x v="869"/>
    <x v="921"/>
    <x v="2"/>
    <x v="2"/>
    <x v="7"/>
    <x v="29"/>
  </r>
  <r>
    <x v="922"/>
    <x v="744"/>
    <x v="80"/>
    <x v="480"/>
    <x v="0"/>
    <x v="0"/>
    <x v="0"/>
    <x v="0"/>
    <x v="1"/>
    <x v="0"/>
    <x v="0"/>
    <x v="870"/>
    <x v="922"/>
    <x v="2"/>
    <x v="0"/>
    <x v="6"/>
    <x v="25"/>
  </r>
  <r>
    <x v="923"/>
    <x v="745"/>
    <x v="683"/>
    <x v="69"/>
    <x v="1"/>
    <x v="0"/>
    <x v="0"/>
    <x v="3"/>
    <x v="1"/>
    <x v="1"/>
    <x v="2"/>
    <x v="871"/>
    <x v="923"/>
    <x v="2"/>
    <x v="1"/>
    <x v="6"/>
    <x v="35"/>
  </r>
  <r>
    <x v="924"/>
    <x v="746"/>
    <x v="88"/>
    <x v="64"/>
    <x v="0"/>
    <x v="0"/>
    <x v="0"/>
    <x v="0"/>
    <x v="1"/>
    <x v="0"/>
    <x v="0"/>
    <x v="872"/>
    <x v="924"/>
    <x v="2"/>
    <x v="2"/>
    <x v="6"/>
    <x v="40"/>
  </r>
  <r>
    <x v="925"/>
    <x v="747"/>
    <x v="706"/>
    <x v="178"/>
    <x v="1"/>
    <x v="0"/>
    <x v="0"/>
    <x v="3"/>
    <x v="1"/>
    <x v="1"/>
    <x v="1"/>
    <x v="162"/>
    <x v="925"/>
    <x v="2"/>
    <x v="1"/>
    <x v="1"/>
    <x v="25"/>
  </r>
  <r>
    <x v="926"/>
    <x v="748"/>
    <x v="316"/>
    <x v="47"/>
    <x v="1"/>
    <x v="0"/>
    <x v="0"/>
    <x v="3"/>
    <x v="1"/>
    <x v="2"/>
    <x v="2"/>
    <x v="873"/>
    <x v="926"/>
    <x v="2"/>
    <x v="1"/>
    <x v="11"/>
    <x v="35"/>
  </r>
  <r>
    <x v="927"/>
    <x v="749"/>
    <x v="567"/>
    <x v="205"/>
    <x v="0"/>
    <x v="0"/>
    <x v="0"/>
    <x v="0"/>
    <x v="1"/>
    <x v="2"/>
    <x v="0"/>
    <x v="874"/>
    <x v="927"/>
    <x v="2"/>
    <x v="0"/>
    <x v="1"/>
    <x v="30"/>
  </r>
  <r>
    <x v="928"/>
    <x v="750"/>
    <x v="707"/>
    <x v="251"/>
    <x v="0"/>
    <x v="0"/>
    <x v="0"/>
    <x v="0"/>
    <x v="1"/>
    <x v="0"/>
    <x v="2"/>
    <x v="875"/>
    <x v="928"/>
    <x v="2"/>
    <x v="0"/>
    <x v="2"/>
    <x v="38"/>
  </r>
  <r>
    <x v="929"/>
    <x v="751"/>
    <x v="355"/>
    <x v="505"/>
    <x v="1"/>
    <x v="0"/>
    <x v="0"/>
    <x v="1"/>
    <x v="1"/>
    <x v="0"/>
    <x v="2"/>
    <x v="876"/>
    <x v="929"/>
    <x v="2"/>
    <x v="0"/>
    <x v="0"/>
    <x v="9"/>
  </r>
  <r>
    <x v="930"/>
    <x v="752"/>
    <x v="708"/>
    <x v="478"/>
    <x v="0"/>
    <x v="0"/>
    <x v="1"/>
    <x v="3"/>
    <x v="1"/>
    <x v="0"/>
    <x v="1"/>
    <x v="347"/>
    <x v="930"/>
    <x v="2"/>
    <x v="0"/>
    <x v="0"/>
    <x v="31"/>
  </r>
  <r>
    <x v="931"/>
    <x v="161"/>
    <x v="124"/>
    <x v="288"/>
    <x v="1"/>
    <x v="0"/>
    <x v="0"/>
    <x v="3"/>
    <x v="1"/>
    <x v="0"/>
    <x v="1"/>
    <x v="877"/>
    <x v="931"/>
    <x v="0"/>
    <x v="1"/>
    <x v="0"/>
    <x v="36"/>
  </r>
  <r>
    <x v="932"/>
    <x v="753"/>
    <x v="350"/>
    <x v="506"/>
    <x v="1"/>
    <x v="0"/>
    <x v="1"/>
    <x v="3"/>
    <x v="1"/>
    <x v="1"/>
    <x v="0"/>
    <x v="878"/>
    <x v="932"/>
    <x v="2"/>
    <x v="2"/>
    <x v="11"/>
    <x v="35"/>
  </r>
  <r>
    <x v="933"/>
    <x v="754"/>
    <x v="709"/>
    <x v="427"/>
    <x v="1"/>
    <x v="0"/>
    <x v="1"/>
    <x v="3"/>
    <x v="1"/>
    <x v="1"/>
    <x v="1"/>
    <x v="879"/>
    <x v="933"/>
    <x v="2"/>
    <x v="2"/>
    <x v="6"/>
    <x v="18"/>
  </r>
  <r>
    <x v="934"/>
    <x v="755"/>
    <x v="710"/>
    <x v="117"/>
    <x v="1"/>
    <x v="0"/>
    <x v="0"/>
    <x v="3"/>
    <x v="1"/>
    <x v="1"/>
    <x v="2"/>
    <x v="880"/>
    <x v="934"/>
    <x v="2"/>
    <x v="0"/>
    <x v="1"/>
    <x v="25"/>
  </r>
  <r>
    <x v="935"/>
    <x v="57"/>
    <x v="276"/>
    <x v="82"/>
    <x v="1"/>
    <x v="0"/>
    <x v="0"/>
    <x v="3"/>
    <x v="1"/>
    <x v="1"/>
    <x v="2"/>
    <x v="881"/>
    <x v="935"/>
    <x v="2"/>
    <x v="1"/>
    <x v="1"/>
    <x v="42"/>
  </r>
  <r>
    <x v="936"/>
    <x v="756"/>
    <x v="677"/>
    <x v="169"/>
    <x v="0"/>
    <x v="0"/>
    <x v="0"/>
    <x v="3"/>
    <x v="1"/>
    <x v="0"/>
    <x v="1"/>
    <x v="882"/>
    <x v="936"/>
    <x v="2"/>
    <x v="1"/>
    <x v="1"/>
    <x v="23"/>
  </r>
  <r>
    <x v="937"/>
    <x v="757"/>
    <x v="711"/>
    <x v="140"/>
    <x v="1"/>
    <x v="0"/>
    <x v="1"/>
    <x v="3"/>
    <x v="1"/>
    <x v="2"/>
    <x v="2"/>
    <x v="883"/>
    <x v="937"/>
    <x v="1"/>
    <x v="0"/>
    <x v="0"/>
    <x v="17"/>
  </r>
  <r>
    <x v="938"/>
    <x v="758"/>
    <x v="712"/>
    <x v="243"/>
    <x v="0"/>
    <x v="0"/>
    <x v="0"/>
    <x v="0"/>
    <x v="1"/>
    <x v="0"/>
    <x v="2"/>
    <x v="884"/>
    <x v="938"/>
    <x v="2"/>
    <x v="0"/>
    <x v="1"/>
    <x v="29"/>
  </r>
  <r>
    <x v="939"/>
    <x v="346"/>
    <x v="713"/>
    <x v="310"/>
    <x v="1"/>
    <x v="0"/>
    <x v="0"/>
    <x v="1"/>
    <x v="1"/>
    <x v="0"/>
    <x v="0"/>
    <x v="885"/>
    <x v="939"/>
    <x v="2"/>
    <x v="0"/>
    <x v="1"/>
    <x v="29"/>
  </r>
  <r>
    <x v="940"/>
    <x v="759"/>
    <x v="184"/>
    <x v="507"/>
    <x v="1"/>
    <x v="0"/>
    <x v="0"/>
    <x v="1"/>
    <x v="1"/>
    <x v="0"/>
    <x v="2"/>
    <x v="886"/>
    <x v="940"/>
    <x v="0"/>
    <x v="1"/>
    <x v="0"/>
    <x v="21"/>
  </r>
  <r>
    <x v="941"/>
    <x v="760"/>
    <x v="570"/>
    <x v="180"/>
    <x v="1"/>
    <x v="0"/>
    <x v="0"/>
    <x v="1"/>
    <x v="1"/>
    <x v="1"/>
    <x v="2"/>
    <x v="887"/>
    <x v="941"/>
    <x v="0"/>
    <x v="1"/>
    <x v="15"/>
    <x v="17"/>
  </r>
  <r>
    <x v="942"/>
    <x v="761"/>
    <x v="276"/>
    <x v="98"/>
    <x v="1"/>
    <x v="0"/>
    <x v="0"/>
    <x v="1"/>
    <x v="1"/>
    <x v="1"/>
    <x v="2"/>
    <x v="888"/>
    <x v="942"/>
    <x v="2"/>
    <x v="0"/>
    <x v="11"/>
    <x v="21"/>
  </r>
  <r>
    <x v="943"/>
    <x v="762"/>
    <x v="209"/>
    <x v="83"/>
    <x v="0"/>
    <x v="0"/>
    <x v="0"/>
    <x v="0"/>
    <x v="1"/>
    <x v="0"/>
    <x v="2"/>
    <x v="889"/>
    <x v="943"/>
    <x v="1"/>
    <x v="1"/>
    <x v="3"/>
    <x v="21"/>
  </r>
  <r>
    <x v="944"/>
    <x v="83"/>
    <x v="237"/>
    <x v="508"/>
    <x v="1"/>
    <x v="0"/>
    <x v="0"/>
    <x v="1"/>
    <x v="1"/>
    <x v="1"/>
    <x v="2"/>
    <x v="890"/>
    <x v="944"/>
    <x v="0"/>
    <x v="2"/>
    <x v="6"/>
    <x v="6"/>
  </r>
  <r>
    <x v="945"/>
    <x v="19"/>
    <x v="66"/>
    <x v="509"/>
    <x v="1"/>
    <x v="0"/>
    <x v="0"/>
    <x v="3"/>
    <x v="1"/>
    <x v="0"/>
    <x v="0"/>
    <x v="891"/>
    <x v="945"/>
    <x v="2"/>
    <x v="1"/>
    <x v="1"/>
    <x v="40"/>
  </r>
  <r>
    <x v="946"/>
    <x v="763"/>
    <x v="714"/>
    <x v="507"/>
    <x v="1"/>
    <x v="0"/>
    <x v="0"/>
    <x v="3"/>
    <x v="1"/>
    <x v="1"/>
    <x v="2"/>
    <x v="892"/>
    <x v="946"/>
    <x v="2"/>
    <x v="0"/>
    <x v="1"/>
    <x v="40"/>
  </r>
  <r>
    <x v="947"/>
    <x v="135"/>
    <x v="715"/>
    <x v="510"/>
    <x v="0"/>
    <x v="0"/>
    <x v="0"/>
    <x v="0"/>
    <x v="1"/>
    <x v="0"/>
    <x v="0"/>
    <x v="893"/>
    <x v="947"/>
    <x v="1"/>
    <x v="2"/>
    <x v="11"/>
    <x v="21"/>
  </r>
  <r>
    <x v="948"/>
    <x v="201"/>
    <x v="716"/>
    <x v="511"/>
    <x v="0"/>
    <x v="0"/>
    <x v="0"/>
    <x v="0"/>
    <x v="1"/>
    <x v="0"/>
    <x v="0"/>
    <x v="894"/>
    <x v="948"/>
    <x v="2"/>
    <x v="0"/>
    <x v="13"/>
    <x v="25"/>
  </r>
  <r>
    <x v="949"/>
    <x v="400"/>
    <x v="438"/>
    <x v="487"/>
    <x v="0"/>
    <x v="0"/>
    <x v="0"/>
    <x v="0"/>
    <x v="1"/>
    <x v="1"/>
    <x v="0"/>
    <x v="895"/>
    <x v="949"/>
    <x v="2"/>
    <x v="2"/>
    <x v="0"/>
    <x v="35"/>
  </r>
  <r>
    <x v="950"/>
    <x v="764"/>
    <x v="330"/>
    <x v="371"/>
    <x v="0"/>
    <x v="0"/>
    <x v="0"/>
    <x v="1"/>
    <x v="1"/>
    <x v="0"/>
    <x v="0"/>
    <x v="491"/>
    <x v="950"/>
    <x v="2"/>
    <x v="1"/>
    <x v="6"/>
    <x v="24"/>
  </r>
  <r>
    <x v="951"/>
    <x v="765"/>
    <x v="717"/>
    <x v="512"/>
    <x v="0"/>
    <x v="0"/>
    <x v="0"/>
    <x v="0"/>
    <x v="1"/>
    <x v="0"/>
    <x v="0"/>
    <x v="896"/>
    <x v="951"/>
    <x v="1"/>
    <x v="1"/>
    <x v="0"/>
    <x v="24"/>
  </r>
  <r>
    <x v="952"/>
    <x v="766"/>
    <x v="516"/>
    <x v="333"/>
    <x v="0"/>
    <x v="0"/>
    <x v="0"/>
    <x v="0"/>
    <x v="1"/>
    <x v="0"/>
    <x v="0"/>
    <x v="897"/>
    <x v="952"/>
    <x v="2"/>
    <x v="1"/>
    <x v="0"/>
    <x v="35"/>
  </r>
  <r>
    <x v="953"/>
    <x v="767"/>
    <x v="628"/>
    <x v="187"/>
    <x v="0"/>
    <x v="0"/>
    <x v="0"/>
    <x v="0"/>
    <x v="1"/>
    <x v="3"/>
    <x v="0"/>
    <x v="898"/>
    <x v="953"/>
    <x v="2"/>
    <x v="1"/>
    <x v="0"/>
    <x v="31"/>
  </r>
  <r>
    <x v="954"/>
    <x v="768"/>
    <x v="718"/>
    <x v="513"/>
    <x v="1"/>
    <x v="0"/>
    <x v="0"/>
    <x v="1"/>
    <x v="1"/>
    <x v="0"/>
    <x v="0"/>
    <x v="899"/>
    <x v="954"/>
    <x v="2"/>
    <x v="1"/>
    <x v="6"/>
    <x v="36"/>
  </r>
  <r>
    <x v="955"/>
    <x v="769"/>
    <x v="719"/>
    <x v="133"/>
    <x v="1"/>
    <x v="0"/>
    <x v="0"/>
    <x v="3"/>
    <x v="1"/>
    <x v="0"/>
    <x v="2"/>
    <x v="900"/>
    <x v="955"/>
    <x v="2"/>
    <x v="1"/>
    <x v="0"/>
    <x v="44"/>
  </r>
  <r>
    <x v="956"/>
    <x v="135"/>
    <x v="720"/>
    <x v="323"/>
    <x v="0"/>
    <x v="0"/>
    <x v="0"/>
    <x v="0"/>
    <x v="1"/>
    <x v="2"/>
    <x v="0"/>
    <x v="901"/>
    <x v="956"/>
    <x v="2"/>
    <x v="0"/>
    <x v="1"/>
    <x v="29"/>
  </r>
  <r>
    <x v="957"/>
    <x v="770"/>
    <x v="67"/>
    <x v="514"/>
    <x v="0"/>
    <x v="0"/>
    <x v="0"/>
    <x v="0"/>
    <x v="1"/>
    <x v="0"/>
    <x v="0"/>
    <x v="902"/>
    <x v="957"/>
    <x v="2"/>
    <x v="1"/>
    <x v="0"/>
    <x v="17"/>
  </r>
  <r>
    <x v="958"/>
    <x v="771"/>
    <x v="721"/>
    <x v="39"/>
    <x v="0"/>
    <x v="0"/>
    <x v="0"/>
    <x v="0"/>
    <x v="1"/>
    <x v="0"/>
    <x v="2"/>
    <x v="903"/>
    <x v="958"/>
    <x v="2"/>
    <x v="1"/>
    <x v="0"/>
    <x v="21"/>
  </r>
  <r>
    <x v="959"/>
    <x v="772"/>
    <x v="391"/>
    <x v="515"/>
    <x v="1"/>
    <x v="0"/>
    <x v="1"/>
    <x v="3"/>
    <x v="1"/>
    <x v="0"/>
    <x v="2"/>
    <x v="904"/>
    <x v="959"/>
    <x v="2"/>
    <x v="2"/>
    <x v="7"/>
    <x v="29"/>
  </r>
  <r>
    <x v="960"/>
    <x v="773"/>
    <x v="722"/>
    <x v="49"/>
    <x v="1"/>
    <x v="0"/>
    <x v="1"/>
    <x v="3"/>
    <x v="1"/>
    <x v="0"/>
    <x v="2"/>
    <x v="905"/>
    <x v="960"/>
    <x v="2"/>
    <x v="2"/>
    <x v="0"/>
    <x v="21"/>
  </r>
  <r>
    <x v="961"/>
    <x v="774"/>
    <x v="723"/>
    <x v="354"/>
    <x v="1"/>
    <x v="0"/>
    <x v="0"/>
    <x v="1"/>
    <x v="1"/>
    <x v="0"/>
    <x v="0"/>
    <x v="906"/>
    <x v="961"/>
    <x v="2"/>
    <x v="2"/>
    <x v="7"/>
    <x v="21"/>
  </r>
  <r>
    <x v="962"/>
    <x v="775"/>
    <x v="25"/>
    <x v="82"/>
    <x v="0"/>
    <x v="1"/>
    <x v="0"/>
    <x v="3"/>
    <x v="1"/>
    <x v="0"/>
    <x v="2"/>
    <x v="907"/>
    <x v="962"/>
    <x v="2"/>
    <x v="2"/>
    <x v="1"/>
    <x v="35"/>
  </r>
  <r>
    <x v="963"/>
    <x v="776"/>
    <x v="724"/>
    <x v="67"/>
    <x v="1"/>
    <x v="0"/>
    <x v="0"/>
    <x v="1"/>
    <x v="1"/>
    <x v="1"/>
    <x v="2"/>
    <x v="908"/>
    <x v="963"/>
    <x v="2"/>
    <x v="0"/>
    <x v="1"/>
    <x v="13"/>
  </r>
  <r>
    <x v="964"/>
    <x v="777"/>
    <x v="625"/>
    <x v="516"/>
    <x v="0"/>
    <x v="0"/>
    <x v="0"/>
    <x v="0"/>
    <x v="1"/>
    <x v="1"/>
    <x v="0"/>
    <x v="909"/>
    <x v="964"/>
    <x v="2"/>
    <x v="2"/>
    <x v="5"/>
    <x v="43"/>
  </r>
  <r>
    <x v="965"/>
    <x v="778"/>
    <x v="725"/>
    <x v="458"/>
    <x v="1"/>
    <x v="0"/>
    <x v="0"/>
    <x v="1"/>
    <x v="1"/>
    <x v="1"/>
    <x v="2"/>
    <x v="516"/>
    <x v="965"/>
    <x v="1"/>
    <x v="1"/>
    <x v="0"/>
    <x v="25"/>
  </r>
  <r>
    <x v="966"/>
    <x v="779"/>
    <x v="14"/>
    <x v="517"/>
    <x v="0"/>
    <x v="0"/>
    <x v="0"/>
    <x v="0"/>
    <x v="1"/>
    <x v="0"/>
    <x v="0"/>
    <x v="851"/>
    <x v="966"/>
    <x v="0"/>
    <x v="1"/>
    <x v="6"/>
    <x v="25"/>
  </r>
  <r>
    <x v="967"/>
    <x v="59"/>
    <x v="726"/>
    <x v="120"/>
    <x v="0"/>
    <x v="0"/>
    <x v="0"/>
    <x v="0"/>
    <x v="1"/>
    <x v="0"/>
    <x v="2"/>
    <x v="910"/>
    <x v="967"/>
    <x v="2"/>
    <x v="2"/>
    <x v="1"/>
    <x v="26"/>
  </r>
  <r>
    <x v="968"/>
    <x v="514"/>
    <x v="727"/>
    <x v="144"/>
    <x v="1"/>
    <x v="0"/>
    <x v="0"/>
    <x v="0"/>
    <x v="1"/>
    <x v="0"/>
    <x v="2"/>
    <x v="911"/>
    <x v="968"/>
    <x v="1"/>
    <x v="1"/>
    <x v="6"/>
    <x v="39"/>
  </r>
  <r>
    <x v="969"/>
    <x v="780"/>
    <x v="728"/>
    <x v="435"/>
    <x v="1"/>
    <x v="0"/>
    <x v="1"/>
    <x v="3"/>
    <x v="1"/>
    <x v="0"/>
    <x v="2"/>
    <x v="912"/>
    <x v="969"/>
    <x v="2"/>
    <x v="0"/>
    <x v="0"/>
    <x v="31"/>
  </r>
  <r>
    <x v="970"/>
    <x v="357"/>
    <x v="729"/>
    <x v="518"/>
    <x v="1"/>
    <x v="0"/>
    <x v="0"/>
    <x v="1"/>
    <x v="1"/>
    <x v="0"/>
    <x v="0"/>
    <x v="913"/>
    <x v="970"/>
    <x v="1"/>
    <x v="2"/>
    <x v="1"/>
    <x v="17"/>
  </r>
  <r>
    <x v="971"/>
    <x v="781"/>
    <x v="644"/>
    <x v="519"/>
    <x v="1"/>
    <x v="0"/>
    <x v="0"/>
    <x v="1"/>
    <x v="1"/>
    <x v="0"/>
    <x v="0"/>
    <x v="914"/>
    <x v="971"/>
    <x v="2"/>
    <x v="1"/>
    <x v="1"/>
    <x v="17"/>
  </r>
  <r>
    <x v="972"/>
    <x v="145"/>
    <x v="678"/>
    <x v="520"/>
    <x v="1"/>
    <x v="0"/>
    <x v="0"/>
    <x v="0"/>
    <x v="1"/>
    <x v="0"/>
    <x v="0"/>
    <x v="915"/>
    <x v="972"/>
    <x v="1"/>
    <x v="2"/>
    <x v="3"/>
    <x v="25"/>
  </r>
  <r>
    <x v="973"/>
    <x v="782"/>
    <x v="730"/>
    <x v="199"/>
    <x v="1"/>
    <x v="0"/>
    <x v="1"/>
    <x v="3"/>
    <x v="1"/>
    <x v="0"/>
    <x v="2"/>
    <x v="916"/>
    <x v="973"/>
    <x v="2"/>
    <x v="2"/>
    <x v="6"/>
    <x v="37"/>
  </r>
  <r>
    <x v="974"/>
    <x v="577"/>
    <x v="731"/>
    <x v="508"/>
    <x v="1"/>
    <x v="0"/>
    <x v="0"/>
    <x v="3"/>
    <x v="1"/>
    <x v="0"/>
    <x v="2"/>
    <x v="917"/>
    <x v="974"/>
    <x v="2"/>
    <x v="1"/>
    <x v="1"/>
    <x v="36"/>
  </r>
  <r>
    <x v="975"/>
    <x v="783"/>
    <x v="732"/>
    <x v="99"/>
    <x v="0"/>
    <x v="0"/>
    <x v="0"/>
    <x v="1"/>
    <x v="1"/>
    <x v="0"/>
    <x v="1"/>
    <x v="918"/>
    <x v="975"/>
    <x v="2"/>
    <x v="1"/>
    <x v="4"/>
    <x v="39"/>
  </r>
  <r>
    <x v="976"/>
    <x v="784"/>
    <x v="733"/>
    <x v="3"/>
    <x v="0"/>
    <x v="0"/>
    <x v="1"/>
    <x v="3"/>
    <x v="1"/>
    <x v="0"/>
    <x v="1"/>
    <x v="919"/>
    <x v="976"/>
    <x v="2"/>
    <x v="0"/>
    <x v="0"/>
    <x v="3"/>
  </r>
  <r>
    <x v="977"/>
    <x v="269"/>
    <x v="659"/>
    <x v="245"/>
    <x v="1"/>
    <x v="0"/>
    <x v="0"/>
    <x v="3"/>
    <x v="1"/>
    <x v="0"/>
    <x v="1"/>
    <x v="920"/>
    <x v="977"/>
    <x v="2"/>
    <x v="0"/>
    <x v="6"/>
    <x v="19"/>
  </r>
  <r>
    <x v="978"/>
    <x v="785"/>
    <x v="61"/>
    <x v="208"/>
    <x v="1"/>
    <x v="0"/>
    <x v="0"/>
    <x v="3"/>
    <x v="1"/>
    <x v="0"/>
    <x v="1"/>
    <x v="921"/>
    <x v="978"/>
    <x v="2"/>
    <x v="1"/>
    <x v="1"/>
    <x v="41"/>
  </r>
  <r>
    <x v="979"/>
    <x v="203"/>
    <x v="697"/>
    <x v="324"/>
    <x v="1"/>
    <x v="0"/>
    <x v="0"/>
    <x v="3"/>
    <x v="1"/>
    <x v="0"/>
    <x v="2"/>
    <x v="922"/>
    <x v="979"/>
    <x v="2"/>
    <x v="2"/>
    <x v="1"/>
    <x v="37"/>
  </r>
  <r>
    <x v="980"/>
    <x v="786"/>
    <x v="734"/>
    <x v="521"/>
    <x v="0"/>
    <x v="0"/>
    <x v="0"/>
    <x v="0"/>
    <x v="1"/>
    <x v="0"/>
    <x v="0"/>
    <x v="923"/>
    <x v="980"/>
    <x v="2"/>
    <x v="1"/>
    <x v="0"/>
    <x v="25"/>
  </r>
  <r>
    <x v="981"/>
    <x v="787"/>
    <x v="735"/>
    <x v="379"/>
    <x v="0"/>
    <x v="0"/>
    <x v="0"/>
    <x v="0"/>
    <x v="1"/>
    <x v="0"/>
    <x v="0"/>
    <x v="924"/>
    <x v="981"/>
    <x v="2"/>
    <x v="2"/>
    <x v="6"/>
    <x v="25"/>
  </r>
  <r>
    <x v="982"/>
    <x v="208"/>
    <x v="736"/>
    <x v="332"/>
    <x v="1"/>
    <x v="0"/>
    <x v="0"/>
    <x v="3"/>
    <x v="1"/>
    <x v="2"/>
    <x v="2"/>
    <x v="516"/>
    <x v="982"/>
    <x v="2"/>
    <x v="0"/>
    <x v="7"/>
    <x v="25"/>
  </r>
  <r>
    <x v="983"/>
    <x v="788"/>
    <x v="737"/>
    <x v="502"/>
    <x v="0"/>
    <x v="0"/>
    <x v="0"/>
    <x v="0"/>
    <x v="1"/>
    <x v="1"/>
    <x v="0"/>
    <x v="925"/>
    <x v="983"/>
    <x v="2"/>
    <x v="2"/>
    <x v="1"/>
    <x v="17"/>
  </r>
  <r>
    <x v="984"/>
    <x v="789"/>
    <x v="738"/>
    <x v="92"/>
    <x v="0"/>
    <x v="0"/>
    <x v="0"/>
    <x v="0"/>
    <x v="1"/>
    <x v="0"/>
    <x v="2"/>
    <x v="926"/>
    <x v="984"/>
    <x v="2"/>
    <x v="0"/>
    <x v="1"/>
    <x v="21"/>
  </r>
  <r>
    <x v="985"/>
    <x v="790"/>
    <x v="414"/>
    <x v="488"/>
    <x v="0"/>
    <x v="0"/>
    <x v="0"/>
    <x v="0"/>
    <x v="1"/>
    <x v="0"/>
    <x v="0"/>
    <x v="927"/>
    <x v="985"/>
    <x v="2"/>
    <x v="0"/>
    <x v="6"/>
    <x v="29"/>
  </r>
  <r>
    <x v="986"/>
    <x v="228"/>
    <x v="739"/>
    <x v="522"/>
    <x v="1"/>
    <x v="0"/>
    <x v="1"/>
    <x v="3"/>
    <x v="1"/>
    <x v="1"/>
    <x v="0"/>
    <x v="928"/>
    <x v="986"/>
    <x v="1"/>
    <x v="1"/>
    <x v="0"/>
    <x v="29"/>
  </r>
  <r>
    <x v="987"/>
    <x v="791"/>
    <x v="740"/>
    <x v="523"/>
    <x v="1"/>
    <x v="0"/>
    <x v="0"/>
    <x v="3"/>
    <x v="1"/>
    <x v="0"/>
    <x v="2"/>
    <x v="929"/>
    <x v="987"/>
    <x v="2"/>
    <x v="2"/>
    <x v="1"/>
    <x v="43"/>
  </r>
  <r>
    <x v="988"/>
    <x v="792"/>
    <x v="741"/>
    <x v="524"/>
    <x v="1"/>
    <x v="0"/>
    <x v="1"/>
    <x v="3"/>
    <x v="1"/>
    <x v="1"/>
    <x v="0"/>
    <x v="930"/>
    <x v="988"/>
    <x v="2"/>
    <x v="1"/>
    <x v="6"/>
    <x v="27"/>
  </r>
  <r>
    <x v="989"/>
    <x v="75"/>
    <x v="308"/>
    <x v="525"/>
    <x v="0"/>
    <x v="0"/>
    <x v="0"/>
    <x v="0"/>
    <x v="1"/>
    <x v="1"/>
    <x v="0"/>
    <x v="931"/>
    <x v="989"/>
    <x v="2"/>
    <x v="2"/>
    <x v="0"/>
    <x v="26"/>
  </r>
  <r>
    <x v="990"/>
    <x v="793"/>
    <x v="742"/>
    <x v="138"/>
    <x v="0"/>
    <x v="0"/>
    <x v="0"/>
    <x v="1"/>
    <x v="1"/>
    <x v="0"/>
    <x v="2"/>
    <x v="932"/>
    <x v="990"/>
    <x v="1"/>
    <x v="0"/>
    <x v="1"/>
    <x v="39"/>
  </r>
  <r>
    <x v="991"/>
    <x v="794"/>
    <x v="743"/>
    <x v="409"/>
    <x v="1"/>
    <x v="0"/>
    <x v="0"/>
    <x v="3"/>
    <x v="1"/>
    <x v="0"/>
    <x v="2"/>
    <x v="686"/>
    <x v="991"/>
    <x v="2"/>
    <x v="2"/>
    <x v="0"/>
    <x v="40"/>
  </r>
  <r>
    <x v="992"/>
    <x v="795"/>
    <x v="101"/>
    <x v="526"/>
    <x v="1"/>
    <x v="0"/>
    <x v="0"/>
    <x v="1"/>
    <x v="1"/>
    <x v="0"/>
    <x v="0"/>
    <x v="933"/>
    <x v="992"/>
    <x v="2"/>
    <x v="2"/>
    <x v="0"/>
    <x v="35"/>
  </r>
  <r>
    <x v="993"/>
    <x v="796"/>
    <x v="277"/>
    <x v="527"/>
    <x v="1"/>
    <x v="0"/>
    <x v="0"/>
    <x v="0"/>
    <x v="1"/>
    <x v="1"/>
    <x v="0"/>
    <x v="934"/>
    <x v="993"/>
    <x v="1"/>
    <x v="0"/>
    <x v="12"/>
    <x v="40"/>
  </r>
  <r>
    <x v="994"/>
    <x v="797"/>
    <x v="237"/>
    <x v="188"/>
    <x v="0"/>
    <x v="1"/>
    <x v="0"/>
    <x v="3"/>
    <x v="1"/>
    <x v="1"/>
    <x v="2"/>
    <x v="935"/>
    <x v="994"/>
    <x v="2"/>
    <x v="2"/>
    <x v="0"/>
    <x v="26"/>
  </r>
  <r>
    <x v="995"/>
    <x v="798"/>
    <x v="744"/>
    <x v="211"/>
    <x v="0"/>
    <x v="0"/>
    <x v="0"/>
    <x v="0"/>
    <x v="1"/>
    <x v="1"/>
    <x v="0"/>
    <x v="511"/>
    <x v="995"/>
    <x v="2"/>
    <x v="2"/>
    <x v="0"/>
    <x v="41"/>
  </r>
  <r>
    <x v="996"/>
    <x v="799"/>
    <x v="745"/>
    <x v="112"/>
    <x v="1"/>
    <x v="0"/>
    <x v="1"/>
    <x v="3"/>
    <x v="1"/>
    <x v="0"/>
    <x v="2"/>
    <x v="936"/>
    <x v="996"/>
    <x v="1"/>
    <x v="0"/>
    <x v="1"/>
    <x v="25"/>
  </r>
  <r>
    <x v="997"/>
    <x v="614"/>
    <x v="746"/>
    <x v="528"/>
    <x v="1"/>
    <x v="0"/>
    <x v="0"/>
    <x v="0"/>
    <x v="1"/>
    <x v="0"/>
    <x v="0"/>
    <x v="937"/>
    <x v="997"/>
    <x v="2"/>
    <x v="2"/>
    <x v="12"/>
    <x v="13"/>
  </r>
  <r>
    <x v="998"/>
    <x v="800"/>
    <x v="747"/>
    <x v="209"/>
    <x v="1"/>
    <x v="0"/>
    <x v="1"/>
    <x v="3"/>
    <x v="1"/>
    <x v="1"/>
    <x v="2"/>
    <x v="814"/>
    <x v="998"/>
    <x v="2"/>
    <x v="2"/>
    <x v="0"/>
    <x v="3"/>
  </r>
  <r>
    <x v="999"/>
    <x v="801"/>
    <x v="748"/>
    <x v="325"/>
    <x v="0"/>
    <x v="0"/>
    <x v="0"/>
    <x v="0"/>
    <x v="1"/>
    <x v="0"/>
    <x v="2"/>
    <x v="178"/>
    <x v="999"/>
    <x v="0"/>
    <x v="0"/>
    <x v="1"/>
    <x v="28"/>
  </r>
  <r>
    <x v="1000"/>
    <x v="77"/>
    <x v="421"/>
    <x v="74"/>
    <x v="1"/>
    <x v="0"/>
    <x v="1"/>
    <x v="3"/>
    <x v="1"/>
    <x v="1"/>
    <x v="1"/>
    <x v="938"/>
    <x v="1000"/>
    <x v="2"/>
    <x v="0"/>
    <x v="6"/>
    <x v="38"/>
  </r>
  <r>
    <x v="1001"/>
    <x v="802"/>
    <x v="749"/>
    <x v="330"/>
    <x v="1"/>
    <x v="0"/>
    <x v="0"/>
    <x v="0"/>
    <x v="1"/>
    <x v="0"/>
    <x v="1"/>
    <x v="939"/>
    <x v="1001"/>
    <x v="2"/>
    <x v="1"/>
    <x v="0"/>
    <x v="29"/>
  </r>
  <r>
    <x v="1002"/>
    <x v="803"/>
    <x v="170"/>
    <x v="179"/>
    <x v="1"/>
    <x v="0"/>
    <x v="0"/>
    <x v="1"/>
    <x v="1"/>
    <x v="0"/>
    <x v="0"/>
    <x v="940"/>
    <x v="1002"/>
    <x v="2"/>
    <x v="1"/>
    <x v="6"/>
    <x v="29"/>
  </r>
  <r>
    <x v="1003"/>
    <x v="804"/>
    <x v="750"/>
    <x v="361"/>
    <x v="0"/>
    <x v="0"/>
    <x v="0"/>
    <x v="1"/>
    <x v="1"/>
    <x v="0"/>
    <x v="2"/>
    <x v="941"/>
    <x v="1003"/>
    <x v="2"/>
    <x v="1"/>
    <x v="6"/>
    <x v="16"/>
  </r>
  <r>
    <x v="1004"/>
    <x v="89"/>
    <x v="751"/>
    <x v="10"/>
    <x v="1"/>
    <x v="0"/>
    <x v="0"/>
    <x v="1"/>
    <x v="1"/>
    <x v="1"/>
    <x v="1"/>
    <x v="942"/>
    <x v="1004"/>
    <x v="2"/>
    <x v="1"/>
    <x v="0"/>
    <x v="16"/>
  </r>
  <r>
    <x v="1005"/>
    <x v="805"/>
    <x v="752"/>
    <x v="239"/>
    <x v="1"/>
    <x v="0"/>
    <x v="1"/>
    <x v="3"/>
    <x v="1"/>
    <x v="0"/>
    <x v="2"/>
    <x v="943"/>
    <x v="1005"/>
    <x v="2"/>
    <x v="0"/>
    <x v="0"/>
    <x v="29"/>
  </r>
  <r>
    <x v="1006"/>
    <x v="806"/>
    <x v="385"/>
    <x v="111"/>
    <x v="1"/>
    <x v="0"/>
    <x v="1"/>
    <x v="3"/>
    <x v="1"/>
    <x v="1"/>
    <x v="2"/>
    <x v="944"/>
    <x v="1006"/>
    <x v="2"/>
    <x v="1"/>
    <x v="1"/>
    <x v="39"/>
  </r>
  <r>
    <x v="1007"/>
    <x v="807"/>
    <x v="753"/>
    <x v="529"/>
    <x v="0"/>
    <x v="0"/>
    <x v="0"/>
    <x v="0"/>
    <x v="1"/>
    <x v="0"/>
    <x v="2"/>
    <x v="945"/>
    <x v="1007"/>
    <x v="2"/>
    <x v="0"/>
    <x v="5"/>
    <x v="23"/>
  </r>
  <r>
    <x v="1008"/>
    <x v="171"/>
    <x v="372"/>
    <x v="329"/>
    <x v="1"/>
    <x v="0"/>
    <x v="0"/>
    <x v="1"/>
    <x v="1"/>
    <x v="0"/>
    <x v="2"/>
    <x v="946"/>
    <x v="1008"/>
    <x v="2"/>
    <x v="1"/>
    <x v="0"/>
    <x v="40"/>
  </r>
  <r>
    <x v="1009"/>
    <x v="808"/>
    <x v="754"/>
    <x v="3"/>
    <x v="1"/>
    <x v="0"/>
    <x v="0"/>
    <x v="1"/>
    <x v="1"/>
    <x v="0"/>
    <x v="1"/>
    <x v="947"/>
    <x v="1009"/>
    <x v="2"/>
    <x v="0"/>
    <x v="7"/>
    <x v="40"/>
  </r>
  <r>
    <x v="1010"/>
    <x v="225"/>
    <x v="389"/>
    <x v="145"/>
    <x v="0"/>
    <x v="0"/>
    <x v="0"/>
    <x v="1"/>
    <x v="1"/>
    <x v="1"/>
    <x v="2"/>
    <x v="948"/>
    <x v="1010"/>
    <x v="1"/>
    <x v="2"/>
    <x v="0"/>
    <x v="35"/>
  </r>
  <r>
    <x v="1011"/>
    <x v="809"/>
    <x v="303"/>
    <x v="241"/>
    <x v="1"/>
    <x v="0"/>
    <x v="0"/>
    <x v="0"/>
    <x v="1"/>
    <x v="1"/>
    <x v="0"/>
    <x v="96"/>
    <x v="1011"/>
    <x v="0"/>
    <x v="1"/>
    <x v="6"/>
    <x v="15"/>
  </r>
  <r>
    <x v="1012"/>
    <x v="810"/>
    <x v="755"/>
    <x v="87"/>
    <x v="1"/>
    <x v="0"/>
    <x v="0"/>
    <x v="1"/>
    <x v="1"/>
    <x v="1"/>
    <x v="1"/>
    <x v="949"/>
    <x v="1012"/>
    <x v="2"/>
    <x v="0"/>
    <x v="6"/>
    <x v="43"/>
  </r>
  <r>
    <x v="1013"/>
    <x v="811"/>
    <x v="367"/>
    <x v="27"/>
    <x v="1"/>
    <x v="0"/>
    <x v="0"/>
    <x v="1"/>
    <x v="1"/>
    <x v="1"/>
    <x v="2"/>
    <x v="950"/>
    <x v="1013"/>
    <x v="2"/>
    <x v="1"/>
    <x v="7"/>
    <x v="13"/>
  </r>
  <r>
    <x v="1014"/>
    <x v="147"/>
    <x v="215"/>
    <x v="307"/>
    <x v="0"/>
    <x v="0"/>
    <x v="0"/>
    <x v="0"/>
    <x v="1"/>
    <x v="0"/>
    <x v="0"/>
    <x v="951"/>
    <x v="1014"/>
    <x v="2"/>
    <x v="1"/>
    <x v="0"/>
    <x v="22"/>
  </r>
  <r>
    <x v="1015"/>
    <x v="812"/>
    <x v="756"/>
    <x v="82"/>
    <x v="1"/>
    <x v="1"/>
    <x v="0"/>
    <x v="1"/>
    <x v="1"/>
    <x v="0"/>
    <x v="2"/>
    <x v="952"/>
    <x v="1015"/>
    <x v="1"/>
    <x v="0"/>
    <x v="6"/>
    <x v="36"/>
  </r>
  <r>
    <x v="1016"/>
    <x v="813"/>
    <x v="508"/>
    <x v="134"/>
    <x v="1"/>
    <x v="0"/>
    <x v="0"/>
    <x v="0"/>
    <x v="1"/>
    <x v="0"/>
    <x v="2"/>
    <x v="953"/>
    <x v="1016"/>
    <x v="2"/>
    <x v="1"/>
    <x v="0"/>
    <x v="10"/>
  </r>
  <r>
    <x v="1017"/>
    <x v="814"/>
    <x v="757"/>
    <x v="530"/>
    <x v="0"/>
    <x v="0"/>
    <x v="0"/>
    <x v="0"/>
    <x v="1"/>
    <x v="0"/>
    <x v="0"/>
    <x v="954"/>
    <x v="1017"/>
    <x v="2"/>
    <x v="1"/>
    <x v="1"/>
    <x v="40"/>
  </r>
  <r>
    <x v="1018"/>
    <x v="7"/>
    <x v="758"/>
    <x v="122"/>
    <x v="0"/>
    <x v="0"/>
    <x v="0"/>
    <x v="0"/>
    <x v="1"/>
    <x v="0"/>
    <x v="2"/>
    <x v="955"/>
    <x v="1018"/>
    <x v="2"/>
    <x v="1"/>
    <x v="1"/>
    <x v="42"/>
  </r>
  <r>
    <x v="1019"/>
    <x v="815"/>
    <x v="759"/>
    <x v="457"/>
    <x v="0"/>
    <x v="0"/>
    <x v="0"/>
    <x v="0"/>
    <x v="1"/>
    <x v="0"/>
    <x v="0"/>
    <x v="956"/>
    <x v="1019"/>
    <x v="0"/>
    <x v="0"/>
    <x v="1"/>
    <x v="16"/>
  </r>
  <r>
    <x v="1020"/>
    <x v="816"/>
    <x v="760"/>
    <x v="267"/>
    <x v="1"/>
    <x v="0"/>
    <x v="0"/>
    <x v="0"/>
    <x v="1"/>
    <x v="0"/>
    <x v="2"/>
    <x v="660"/>
    <x v="1020"/>
    <x v="2"/>
    <x v="0"/>
    <x v="0"/>
    <x v="17"/>
  </r>
  <r>
    <x v="1021"/>
    <x v="817"/>
    <x v="761"/>
    <x v="450"/>
    <x v="0"/>
    <x v="0"/>
    <x v="0"/>
    <x v="0"/>
    <x v="1"/>
    <x v="0"/>
    <x v="2"/>
    <x v="957"/>
    <x v="1021"/>
    <x v="0"/>
    <x v="2"/>
    <x v="1"/>
    <x v="29"/>
  </r>
  <r>
    <x v="1022"/>
    <x v="818"/>
    <x v="445"/>
    <x v="531"/>
    <x v="0"/>
    <x v="0"/>
    <x v="0"/>
    <x v="0"/>
    <x v="1"/>
    <x v="1"/>
    <x v="0"/>
    <x v="958"/>
    <x v="1022"/>
    <x v="0"/>
    <x v="0"/>
    <x v="6"/>
    <x v="11"/>
  </r>
  <r>
    <x v="1023"/>
    <x v="819"/>
    <x v="762"/>
    <x v="36"/>
    <x v="0"/>
    <x v="0"/>
    <x v="0"/>
    <x v="0"/>
    <x v="1"/>
    <x v="2"/>
    <x v="0"/>
    <x v="959"/>
    <x v="1023"/>
    <x v="2"/>
    <x v="1"/>
    <x v="3"/>
    <x v="14"/>
  </r>
  <r>
    <x v="1024"/>
    <x v="11"/>
    <x v="763"/>
    <x v="388"/>
    <x v="1"/>
    <x v="1"/>
    <x v="0"/>
    <x v="1"/>
    <x v="1"/>
    <x v="0"/>
    <x v="2"/>
    <x v="960"/>
    <x v="1024"/>
    <x v="2"/>
    <x v="0"/>
    <x v="4"/>
    <x v="13"/>
  </r>
  <r>
    <x v="1025"/>
    <x v="820"/>
    <x v="45"/>
    <x v="465"/>
    <x v="0"/>
    <x v="0"/>
    <x v="0"/>
    <x v="0"/>
    <x v="1"/>
    <x v="0"/>
    <x v="0"/>
    <x v="961"/>
    <x v="1025"/>
    <x v="1"/>
    <x v="2"/>
    <x v="3"/>
    <x v="17"/>
  </r>
  <r>
    <x v="1026"/>
    <x v="821"/>
    <x v="617"/>
    <x v="532"/>
    <x v="0"/>
    <x v="0"/>
    <x v="0"/>
    <x v="1"/>
    <x v="1"/>
    <x v="0"/>
    <x v="0"/>
    <x v="848"/>
    <x v="1026"/>
    <x v="1"/>
    <x v="1"/>
    <x v="6"/>
    <x v="21"/>
  </r>
  <r>
    <x v="1027"/>
    <x v="820"/>
    <x v="764"/>
    <x v="49"/>
    <x v="1"/>
    <x v="0"/>
    <x v="0"/>
    <x v="1"/>
    <x v="1"/>
    <x v="0"/>
    <x v="2"/>
    <x v="962"/>
    <x v="1027"/>
    <x v="2"/>
    <x v="0"/>
    <x v="1"/>
    <x v="10"/>
  </r>
  <r>
    <x v="1028"/>
    <x v="77"/>
    <x v="709"/>
    <x v="533"/>
    <x v="0"/>
    <x v="0"/>
    <x v="0"/>
    <x v="0"/>
    <x v="1"/>
    <x v="1"/>
    <x v="0"/>
    <x v="963"/>
    <x v="1028"/>
    <x v="2"/>
    <x v="0"/>
    <x v="1"/>
    <x v="23"/>
  </r>
  <r>
    <x v="1029"/>
    <x v="822"/>
    <x v="661"/>
    <x v="261"/>
    <x v="1"/>
    <x v="0"/>
    <x v="1"/>
    <x v="3"/>
    <x v="1"/>
    <x v="0"/>
    <x v="2"/>
    <x v="964"/>
    <x v="1029"/>
    <x v="2"/>
    <x v="0"/>
    <x v="0"/>
    <x v="35"/>
  </r>
  <r>
    <x v="1030"/>
    <x v="823"/>
    <x v="765"/>
    <x v="446"/>
    <x v="0"/>
    <x v="0"/>
    <x v="0"/>
    <x v="0"/>
    <x v="1"/>
    <x v="2"/>
    <x v="0"/>
    <x v="965"/>
    <x v="1030"/>
    <x v="2"/>
    <x v="2"/>
    <x v="0"/>
    <x v="10"/>
  </r>
  <r>
    <x v="1031"/>
    <x v="824"/>
    <x v="376"/>
    <x v="212"/>
    <x v="1"/>
    <x v="0"/>
    <x v="1"/>
    <x v="3"/>
    <x v="1"/>
    <x v="2"/>
    <x v="2"/>
    <x v="966"/>
    <x v="1031"/>
    <x v="2"/>
    <x v="0"/>
    <x v="0"/>
    <x v="30"/>
  </r>
  <r>
    <x v="1032"/>
    <x v="825"/>
    <x v="330"/>
    <x v="43"/>
    <x v="0"/>
    <x v="0"/>
    <x v="0"/>
    <x v="0"/>
    <x v="1"/>
    <x v="0"/>
    <x v="0"/>
    <x v="967"/>
    <x v="1032"/>
    <x v="2"/>
    <x v="2"/>
    <x v="0"/>
    <x v="21"/>
  </r>
  <r>
    <x v="1033"/>
    <x v="337"/>
    <x v="349"/>
    <x v="534"/>
    <x v="0"/>
    <x v="0"/>
    <x v="0"/>
    <x v="0"/>
    <x v="1"/>
    <x v="0"/>
    <x v="0"/>
    <x v="968"/>
    <x v="1033"/>
    <x v="2"/>
    <x v="1"/>
    <x v="6"/>
    <x v="25"/>
  </r>
  <r>
    <x v="1034"/>
    <x v="826"/>
    <x v="482"/>
    <x v="283"/>
    <x v="0"/>
    <x v="0"/>
    <x v="0"/>
    <x v="0"/>
    <x v="1"/>
    <x v="0"/>
    <x v="2"/>
    <x v="969"/>
    <x v="1034"/>
    <x v="2"/>
    <x v="0"/>
    <x v="6"/>
    <x v="17"/>
  </r>
  <r>
    <x v="1035"/>
    <x v="470"/>
    <x v="106"/>
    <x v="535"/>
    <x v="0"/>
    <x v="0"/>
    <x v="0"/>
    <x v="0"/>
    <x v="1"/>
    <x v="0"/>
    <x v="0"/>
    <x v="970"/>
    <x v="1035"/>
    <x v="2"/>
    <x v="2"/>
    <x v="0"/>
    <x v="17"/>
  </r>
  <r>
    <x v="1036"/>
    <x v="62"/>
    <x v="44"/>
    <x v="291"/>
    <x v="0"/>
    <x v="0"/>
    <x v="0"/>
    <x v="0"/>
    <x v="1"/>
    <x v="0"/>
    <x v="0"/>
    <x v="971"/>
    <x v="1036"/>
    <x v="2"/>
    <x v="1"/>
    <x v="0"/>
    <x v="17"/>
  </r>
  <r>
    <x v="1037"/>
    <x v="827"/>
    <x v="235"/>
    <x v="536"/>
    <x v="1"/>
    <x v="0"/>
    <x v="0"/>
    <x v="0"/>
    <x v="1"/>
    <x v="0"/>
    <x v="0"/>
    <x v="972"/>
    <x v="1037"/>
    <x v="2"/>
    <x v="1"/>
    <x v="0"/>
    <x v="24"/>
  </r>
  <r>
    <x v="1038"/>
    <x v="828"/>
    <x v="766"/>
    <x v="296"/>
    <x v="1"/>
    <x v="0"/>
    <x v="0"/>
    <x v="1"/>
    <x v="1"/>
    <x v="0"/>
    <x v="0"/>
    <x v="337"/>
    <x v="1038"/>
    <x v="2"/>
    <x v="1"/>
    <x v="1"/>
    <x v="40"/>
  </r>
  <r>
    <x v="1039"/>
    <x v="829"/>
    <x v="111"/>
    <x v="537"/>
    <x v="1"/>
    <x v="0"/>
    <x v="0"/>
    <x v="1"/>
    <x v="1"/>
    <x v="0"/>
    <x v="0"/>
    <x v="973"/>
    <x v="1039"/>
    <x v="2"/>
    <x v="0"/>
    <x v="7"/>
    <x v="21"/>
  </r>
  <r>
    <x v="1040"/>
    <x v="149"/>
    <x v="331"/>
    <x v="469"/>
    <x v="1"/>
    <x v="0"/>
    <x v="0"/>
    <x v="0"/>
    <x v="1"/>
    <x v="1"/>
    <x v="0"/>
    <x v="974"/>
    <x v="1040"/>
    <x v="2"/>
    <x v="1"/>
    <x v="0"/>
    <x v="24"/>
  </r>
  <r>
    <x v="1041"/>
    <x v="830"/>
    <x v="127"/>
    <x v="95"/>
    <x v="0"/>
    <x v="0"/>
    <x v="0"/>
    <x v="0"/>
    <x v="1"/>
    <x v="0"/>
    <x v="2"/>
    <x v="975"/>
    <x v="1041"/>
    <x v="2"/>
    <x v="1"/>
    <x v="4"/>
    <x v="42"/>
  </r>
  <r>
    <x v="1042"/>
    <x v="831"/>
    <x v="767"/>
    <x v="68"/>
    <x v="1"/>
    <x v="0"/>
    <x v="0"/>
    <x v="0"/>
    <x v="1"/>
    <x v="2"/>
    <x v="0"/>
    <x v="976"/>
    <x v="1042"/>
    <x v="2"/>
    <x v="1"/>
    <x v="0"/>
    <x v="3"/>
  </r>
  <r>
    <x v="1043"/>
    <x v="832"/>
    <x v="641"/>
    <x v="85"/>
    <x v="0"/>
    <x v="0"/>
    <x v="0"/>
    <x v="0"/>
    <x v="1"/>
    <x v="0"/>
    <x v="1"/>
    <x v="977"/>
    <x v="1043"/>
    <x v="2"/>
    <x v="0"/>
    <x v="0"/>
    <x v="35"/>
  </r>
  <r>
    <x v="1044"/>
    <x v="833"/>
    <x v="768"/>
    <x v="234"/>
    <x v="1"/>
    <x v="0"/>
    <x v="0"/>
    <x v="3"/>
    <x v="1"/>
    <x v="0"/>
    <x v="0"/>
    <x v="978"/>
    <x v="1044"/>
    <x v="0"/>
    <x v="1"/>
    <x v="0"/>
    <x v="42"/>
  </r>
  <r>
    <x v="1045"/>
    <x v="834"/>
    <x v="144"/>
    <x v="9"/>
    <x v="0"/>
    <x v="0"/>
    <x v="0"/>
    <x v="0"/>
    <x v="1"/>
    <x v="0"/>
    <x v="0"/>
    <x v="979"/>
    <x v="1045"/>
    <x v="2"/>
    <x v="0"/>
    <x v="6"/>
    <x v="39"/>
  </r>
  <r>
    <x v="1046"/>
    <x v="820"/>
    <x v="769"/>
    <x v="538"/>
    <x v="0"/>
    <x v="0"/>
    <x v="0"/>
    <x v="3"/>
    <x v="1"/>
    <x v="0"/>
    <x v="2"/>
    <x v="980"/>
    <x v="1046"/>
    <x v="2"/>
    <x v="1"/>
    <x v="0"/>
    <x v="10"/>
  </r>
  <r>
    <x v="1047"/>
    <x v="835"/>
    <x v="680"/>
    <x v="463"/>
    <x v="1"/>
    <x v="0"/>
    <x v="0"/>
    <x v="0"/>
    <x v="1"/>
    <x v="0"/>
    <x v="0"/>
    <x v="981"/>
    <x v="1047"/>
    <x v="2"/>
    <x v="1"/>
    <x v="5"/>
    <x v="38"/>
  </r>
  <r>
    <x v="1048"/>
    <x v="836"/>
    <x v="662"/>
    <x v="539"/>
    <x v="1"/>
    <x v="0"/>
    <x v="0"/>
    <x v="0"/>
    <x v="1"/>
    <x v="0"/>
    <x v="0"/>
    <x v="982"/>
    <x v="1048"/>
    <x v="2"/>
    <x v="0"/>
    <x v="0"/>
    <x v="41"/>
  </r>
  <r>
    <x v="1049"/>
    <x v="576"/>
    <x v="225"/>
    <x v="209"/>
    <x v="0"/>
    <x v="0"/>
    <x v="0"/>
    <x v="1"/>
    <x v="1"/>
    <x v="1"/>
    <x v="2"/>
    <x v="983"/>
    <x v="1049"/>
    <x v="1"/>
    <x v="2"/>
    <x v="6"/>
    <x v="25"/>
  </r>
  <r>
    <x v="1050"/>
    <x v="837"/>
    <x v="770"/>
    <x v="409"/>
    <x v="1"/>
    <x v="0"/>
    <x v="0"/>
    <x v="0"/>
    <x v="1"/>
    <x v="1"/>
    <x v="2"/>
    <x v="984"/>
    <x v="1050"/>
    <x v="2"/>
    <x v="0"/>
    <x v="6"/>
    <x v="29"/>
  </r>
  <r>
    <x v="1051"/>
    <x v="838"/>
    <x v="771"/>
    <x v="347"/>
    <x v="0"/>
    <x v="0"/>
    <x v="0"/>
    <x v="0"/>
    <x v="1"/>
    <x v="0"/>
    <x v="2"/>
    <x v="985"/>
    <x v="1051"/>
    <x v="0"/>
    <x v="1"/>
    <x v="15"/>
    <x v="25"/>
  </r>
  <r>
    <x v="1052"/>
    <x v="839"/>
    <x v="772"/>
    <x v="290"/>
    <x v="0"/>
    <x v="0"/>
    <x v="0"/>
    <x v="0"/>
    <x v="1"/>
    <x v="2"/>
    <x v="0"/>
    <x v="986"/>
    <x v="1052"/>
    <x v="2"/>
    <x v="2"/>
    <x v="0"/>
    <x v="22"/>
  </r>
  <r>
    <x v="1053"/>
    <x v="840"/>
    <x v="773"/>
    <x v="193"/>
    <x v="1"/>
    <x v="0"/>
    <x v="0"/>
    <x v="0"/>
    <x v="1"/>
    <x v="1"/>
    <x v="2"/>
    <x v="987"/>
    <x v="1053"/>
    <x v="2"/>
    <x v="2"/>
    <x v="0"/>
    <x v="29"/>
  </r>
  <r>
    <x v="1054"/>
    <x v="705"/>
    <x v="774"/>
    <x v="473"/>
    <x v="1"/>
    <x v="0"/>
    <x v="0"/>
    <x v="3"/>
    <x v="1"/>
    <x v="1"/>
    <x v="2"/>
    <x v="988"/>
    <x v="1054"/>
    <x v="2"/>
    <x v="2"/>
    <x v="0"/>
    <x v="35"/>
  </r>
  <r>
    <x v="1055"/>
    <x v="841"/>
    <x v="775"/>
    <x v="231"/>
    <x v="0"/>
    <x v="0"/>
    <x v="0"/>
    <x v="0"/>
    <x v="1"/>
    <x v="0"/>
    <x v="1"/>
    <x v="989"/>
    <x v="1055"/>
    <x v="0"/>
    <x v="2"/>
    <x v="1"/>
    <x v="38"/>
  </r>
  <r>
    <x v="1056"/>
    <x v="842"/>
    <x v="776"/>
    <x v="268"/>
    <x v="0"/>
    <x v="0"/>
    <x v="0"/>
    <x v="3"/>
    <x v="1"/>
    <x v="0"/>
    <x v="1"/>
    <x v="990"/>
    <x v="1056"/>
    <x v="2"/>
    <x v="1"/>
    <x v="6"/>
    <x v="23"/>
  </r>
  <r>
    <x v="1057"/>
    <x v="843"/>
    <x v="777"/>
    <x v="232"/>
    <x v="0"/>
    <x v="0"/>
    <x v="0"/>
    <x v="0"/>
    <x v="1"/>
    <x v="2"/>
    <x v="0"/>
    <x v="991"/>
    <x v="1057"/>
    <x v="2"/>
    <x v="1"/>
    <x v="1"/>
    <x v="36"/>
  </r>
  <r>
    <x v="1058"/>
    <x v="187"/>
    <x v="778"/>
    <x v="352"/>
    <x v="1"/>
    <x v="0"/>
    <x v="0"/>
    <x v="1"/>
    <x v="1"/>
    <x v="0"/>
    <x v="2"/>
    <x v="992"/>
    <x v="1058"/>
    <x v="2"/>
    <x v="0"/>
    <x v="6"/>
    <x v="37"/>
  </r>
  <r>
    <x v="1059"/>
    <x v="844"/>
    <x v="101"/>
    <x v="439"/>
    <x v="1"/>
    <x v="0"/>
    <x v="0"/>
    <x v="0"/>
    <x v="1"/>
    <x v="0"/>
    <x v="0"/>
    <x v="993"/>
    <x v="1059"/>
    <x v="2"/>
    <x v="1"/>
    <x v="0"/>
    <x v="24"/>
  </r>
  <r>
    <x v="1060"/>
    <x v="845"/>
    <x v="529"/>
    <x v="78"/>
    <x v="1"/>
    <x v="0"/>
    <x v="0"/>
    <x v="1"/>
    <x v="1"/>
    <x v="0"/>
    <x v="2"/>
    <x v="994"/>
    <x v="1060"/>
    <x v="2"/>
    <x v="1"/>
    <x v="1"/>
    <x v="14"/>
  </r>
  <r>
    <x v="1061"/>
    <x v="846"/>
    <x v="779"/>
    <x v="540"/>
    <x v="0"/>
    <x v="0"/>
    <x v="0"/>
    <x v="1"/>
    <x v="1"/>
    <x v="0"/>
    <x v="2"/>
    <x v="995"/>
    <x v="1061"/>
    <x v="2"/>
    <x v="0"/>
    <x v="6"/>
    <x v="39"/>
  </r>
  <r>
    <x v="1062"/>
    <x v="847"/>
    <x v="308"/>
    <x v="541"/>
    <x v="1"/>
    <x v="0"/>
    <x v="0"/>
    <x v="0"/>
    <x v="1"/>
    <x v="1"/>
    <x v="0"/>
    <x v="977"/>
    <x v="1062"/>
    <x v="2"/>
    <x v="2"/>
    <x v="1"/>
    <x v="35"/>
  </r>
  <r>
    <x v="1063"/>
    <x v="848"/>
    <x v="139"/>
    <x v="10"/>
    <x v="1"/>
    <x v="0"/>
    <x v="0"/>
    <x v="1"/>
    <x v="1"/>
    <x v="0"/>
    <x v="1"/>
    <x v="996"/>
    <x v="1063"/>
    <x v="2"/>
    <x v="2"/>
    <x v="0"/>
    <x v="10"/>
  </r>
  <r>
    <x v="1064"/>
    <x v="849"/>
    <x v="529"/>
    <x v="321"/>
    <x v="1"/>
    <x v="0"/>
    <x v="1"/>
    <x v="3"/>
    <x v="1"/>
    <x v="0"/>
    <x v="2"/>
    <x v="997"/>
    <x v="1064"/>
    <x v="2"/>
    <x v="2"/>
    <x v="0"/>
    <x v="39"/>
  </r>
  <r>
    <x v="1065"/>
    <x v="850"/>
    <x v="780"/>
    <x v="347"/>
    <x v="1"/>
    <x v="0"/>
    <x v="0"/>
    <x v="1"/>
    <x v="1"/>
    <x v="2"/>
    <x v="2"/>
    <x v="998"/>
    <x v="1065"/>
    <x v="2"/>
    <x v="0"/>
    <x v="7"/>
    <x v="39"/>
  </r>
  <r>
    <x v="1066"/>
    <x v="851"/>
    <x v="781"/>
    <x v="409"/>
    <x v="1"/>
    <x v="0"/>
    <x v="1"/>
    <x v="3"/>
    <x v="1"/>
    <x v="0"/>
    <x v="2"/>
    <x v="999"/>
    <x v="1066"/>
    <x v="0"/>
    <x v="0"/>
    <x v="6"/>
    <x v="40"/>
  </r>
  <r>
    <x v="1067"/>
    <x v="6"/>
    <x v="161"/>
    <x v="542"/>
    <x v="0"/>
    <x v="0"/>
    <x v="0"/>
    <x v="0"/>
    <x v="1"/>
    <x v="0"/>
    <x v="0"/>
    <x v="1000"/>
    <x v="1067"/>
    <x v="2"/>
    <x v="0"/>
    <x v="1"/>
    <x v="21"/>
  </r>
  <r>
    <x v="1068"/>
    <x v="852"/>
    <x v="662"/>
    <x v="9"/>
    <x v="0"/>
    <x v="0"/>
    <x v="0"/>
    <x v="0"/>
    <x v="1"/>
    <x v="0"/>
    <x v="0"/>
    <x v="1001"/>
    <x v="1068"/>
    <x v="2"/>
    <x v="0"/>
    <x v="6"/>
    <x v="25"/>
  </r>
  <r>
    <x v="1069"/>
    <x v="853"/>
    <x v="782"/>
    <x v="180"/>
    <x v="0"/>
    <x v="0"/>
    <x v="0"/>
    <x v="0"/>
    <x v="1"/>
    <x v="0"/>
    <x v="2"/>
    <x v="1002"/>
    <x v="1069"/>
    <x v="2"/>
    <x v="2"/>
    <x v="0"/>
    <x v="35"/>
  </r>
  <r>
    <x v="1070"/>
    <x v="305"/>
    <x v="577"/>
    <x v="334"/>
    <x v="0"/>
    <x v="0"/>
    <x v="0"/>
    <x v="1"/>
    <x v="1"/>
    <x v="1"/>
    <x v="1"/>
    <x v="1003"/>
    <x v="1070"/>
    <x v="2"/>
    <x v="1"/>
    <x v="1"/>
    <x v="38"/>
  </r>
  <r>
    <x v="1071"/>
    <x v="854"/>
    <x v="783"/>
    <x v="543"/>
    <x v="0"/>
    <x v="0"/>
    <x v="0"/>
    <x v="0"/>
    <x v="1"/>
    <x v="1"/>
    <x v="0"/>
    <x v="1004"/>
    <x v="1071"/>
    <x v="1"/>
    <x v="0"/>
    <x v="1"/>
    <x v="37"/>
  </r>
  <r>
    <x v="1072"/>
    <x v="855"/>
    <x v="784"/>
    <x v="213"/>
    <x v="0"/>
    <x v="0"/>
    <x v="0"/>
    <x v="3"/>
    <x v="1"/>
    <x v="0"/>
    <x v="1"/>
    <x v="725"/>
    <x v="1072"/>
    <x v="2"/>
    <x v="1"/>
    <x v="0"/>
    <x v="23"/>
  </r>
  <r>
    <x v="1073"/>
    <x v="135"/>
    <x v="49"/>
    <x v="228"/>
    <x v="1"/>
    <x v="0"/>
    <x v="1"/>
    <x v="3"/>
    <x v="1"/>
    <x v="0"/>
    <x v="2"/>
    <x v="1005"/>
    <x v="1073"/>
    <x v="0"/>
    <x v="1"/>
    <x v="12"/>
    <x v="16"/>
  </r>
  <r>
    <x v="1074"/>
    <x v="456"/>
    <x v="785"/>
    <x v="98"/>
    <x v="1"/>
    <x v="0"/>
    <x v="0"/>
    <x v="3"/>
    <x v="1"/>
    <x v="1"/>
    <x v="2"/>
    <x v="1006"/>
    <x v="1074"/>
    <x v="1"/>
    <x v="0"/>
    <x v="6"/>
    <x v="16"/>
  </r>
  <r>
    <x v="1075"/>
    <x v="856"/>
    <x v="786"/>
    <x v="544"/>
    <x v="1"/>
    <x v="0"/>
    <x v="0"/>
    <x v="0"/>
    <x v="1"/>
    <x v="1"/>
    <x v="2"/>
    <x v="1007"/>
    <x v="1075"/>
    <x v="2"/>
    <x v="0"/>
    <x v="3"/>
    <x v="42"/>
  </r>
  <r>
    <x v="1076"/>
    <x v="857"/>
    <x v="787"/>
    <x v="325"/>
    <x v="1"/>
    <x v="0"/>
    <x v="0"/>
    <x v="3"/>
    <x v="1"/>
    <x v="2"/>
    <x v="2"/>
    <x v="1008"/>
    <x v="1076"/>
    <x v="2"/>
    <x v="1"/>
    <x v="0"/>
    <x v="40"/>
  </r>
  <r>
    <x v="1077"/>
    <x v="203"/>
    <x v="529"/>
    <x v="545"/>
    <x v="0"/>
    <x v="0"/>
    <x v="0"/>
    <x v="0"/>
    <x v="1"/>
    <x v="0"/>
    <x v="0"/>
    <x v="1009"/>
    <x v="1077"/>
    <x v="0"/>
    <x v="0"/>
    <x v="3"/>
    <x v="23"/>
  </r>
  <r>
    <x v="1078"/>
    <x v="858"/>
    <x v="788"/>
    <x v="546"/>
    <x v="0"/>
    <x v="0"/>
    <x v="0"/>
    <x v="0"/>
    <x v="1"/>
    <x v="1"/>
    <x v="0"/>
    <x v="1010"/>
    <x v="1078"/>
    <x v="2"/>
    <x v="2"/>
    <x v="4"/>
    <x v="38"/>
  </r>
  <r>
    <x v="1079"/>
    <x v="859"/>
    <x v="101"/>
    <x v="547"/>
    <x v="0"/>
    <x v="0"/>
    <x v="0"/>
    <x v="0"/>
    <x v="1"/>
    <x v="0"/>
    <x v="0"/>
    <x v="1011"/>
    <x v="1079"/>
    <x v="2"/>
    <x v="2"/>
    <x v="6"/>
    <x v="30"/>
  </r>
  <r>
    <x v="1080"/>
    <x v="860"/>
    <x v="636"/>
    <x v="519"/>
    <x v="0"/>
    <x v="0"/>
    <x v="0"/>
    <x v="0"/>
    <x v="1"/>
    <x v="2"/>
    <x v="0"/>
    <x v="1012"/>
    <x v="1080"/>
    <x v="2"/>
    <x v="2"/>
    <x v="6"/>
    <x v="13"/>
  </r>
  <r>
    <x v="1081"/>
    <x v="861"/>
    <x v="789"/>
    <x v="256"/>
    <x v="0"/>
    <x v="0"/>
    <x v="1"/>
    <x v="3"/>
    <x v="1"/>
    <x v="0"/>
    <x v="1"/>
    <x v="1013"/>
    <x v="1081"/>
    <x v="2"/>
    <x v="2"/>
    <x v="0"/>
    <x v="24"/>
  </r>
  <r>
    <x v="1082"/>
    <x v="862"/>
    <x v="646"/>
    <x v="548"/>
    <x v="0"/>
    <x v="0"/>
    <x v="0"/>
    <x v="1"/>
    <x v="1"/>
    <x v="1"/>
    <x v="0"/>
    <x v="1014"/>
    <x v="1082"/>
    <x v="2"/>
    <x v="1"/>
    <x v="6"/>
    <x v="14"/>
  </r>
  <r>
    <x v="1083"/>
    <x v="863"/>
    <x v="790"/>
    <x v="92"/>
    <x v="0"/>
    <x v="0"/>
    <x v="0"/>
    <x v="0"/>
    <x v="1"/>
    <x v="0"/>
    <x v="2"/>
    <x v="1015"/>
    <x v="1083"/>
    <x v="2"/>
    <x v="1"/>
    <x v="6"/>
    <x v="16"/>
  </r>
  <r>
    <x v="1084"/>
    <x v="456"/>
    <x v="360"/>
    <x v="549"/>
    <x v="1"/>
    <x v="0"/>
    <x v="0"/>
    <x v="3"/>
    <x v="1"/>
    <x v="1"/>
    <x v="0"/>
    <x v="1016"/>
    <x v="1084"/>
    <x v="2"/>
    <x v="1"/>
    <x v="8"/>
    <x v="42"/>
  </r>
  <r>
    <x v="1085"/>
    <x v="203"/>
    <x v="791"/>
    <x v="550"/>
    <x v="1"/>
    <x v="0"/>
    <x v="1"/>
    <x v="3"/>
    <x v="1"/>
    <x v="1"/>
    <x v="2"/>
    <x v="1017"/>
    <x v="1085"/>
    <x v="2"/>
    <x v="0"/>
    <x v="0"/>
    <x v="16"/>
  </r>
  <r>
    <x v="1086"/>
    <x v="864"/>
    <x v="53"/>
    <x v="551"/>
    <x v="0"/>
    <x v="0"/>
    <x v="0"/>
    <x v="1"/>
    <x v="1"/>
    <x v="0"/>
    <x v="0"/>
    <x v="1018"/>
    <x v="1086"/>
    <x v="2"/>
    <x v="0"/>
    <x v="0"/>
    <x v="16"/>
  </r>
  <r>
    <x v="1087"/>
    <x v="865"/>
    <x v="408"/>
    <x v="524"/>
    <x v="0"/>
    <x v="0"/>
    <x v="0"/>
    <x v="1"/>
    <x v="1"/>
    <x v="0"/>
    <x v="0"/>
    <x v="1019"/>
    <x v="1087"/>
    <x v="2"/>
    <x v="1"/>
    <x v="7"/>
    <x v="16"/>
  </r>
  <r>
    <x v="1088"/>
    <x v="866"/>
    <x v="792"/>
    <x v="381"/>
    <x v="0"/>
    <x v="0"/>
    <x v="0"/>
    <x v="0"/>
    <x v="1"/>
    <x v="1"/>
    <x v="0"/>
    <x v="402"/>
    <x v="1088"/>
    <x v="2"/>
    <x v="0"/>
    <x v="1"/>
    <x v="15"/>
  </r>
  <r>
    <x v="1089"/>
    <x v="867"/>
    <x v="401"/>
    <x v="173"/>
    <x v="1"/>
    <x v="0"/>
    <x v="1"/>
    <x v="3"/>
    <x v="1"/>
    <x v="1"/>
    <x v="2"/>
    <x v="1020"/>
    <x v="1089"/>
    <x v="2"/>
    <x v="2"/>
    <x v="6"/>
    <x v="16"/>
  </r>
  <r>
    <x v="1090"/>
    <x v="868"/>
    <x v="793"/>
    <x v="55"/>
    <x v="0"/>
    <x v="0"/>
    <x v="0"/>
    <x v="0"/>
    <x v="1"/>
    <x v="0"/>
    <x v="0"/>
    <x v="1021"/>
    <x v="1090"/>
    <x v="2"/>
    <x v="1"/>
    <x v="0"/>
    <x v="40"/>
  </r>
  <r>
    <x v="1091"/>
    <x v="869"/>
    <x v="794"/>
    <x v="64"/>
    <x v="0"/>
    <x v="0"/>
    <x v="0"/>
    <x v="1"/>
    <x v="1"/>
    <x v="1"/>
    <x v="0"/>
    <x v="1022"/>
    <x v="1091"/>
    <x v="2"/>
    <x v="0"/>
    <x v="1"/>
    <x v="39"/>
  </r>
  <r>
    <x v="1092"/>
    <x v="870"/>
    <x v="718"/>
    <x v="552"/>
    <x v="0"/>
    <x v="0"/>
    <x v="0"/>
    <x v="0"/>
    <x v="1"/>
    <x v="0"/>
    <x v="0"/>
    <x v="1023"/>
    <x v="1092"/>
    <x v="2"/>
    <x v="2"/>
    <x v="6"/>
    <x v="40"/>
  </r>
  <r>
    <x v="1093"/>
    <x v="678"/>
    <x v="735"/>
    <x v="321"/>
    <x v="0"/>
    <x v="0"/>
    <x v="0"/>
    <x v="0"/>
    <x v="1"/>
    <x v="0"/>
    <x v="2"/>
    <x v="1024"/>
    <x v="1093"/>
    <x v="2"/>
    <x v="2"/>
    <x v="0"/>
    <x v="17"/>
  </r>
  <r>
    <x v="1094"/>
    <x v="145"/>
    <x v="795"/>
    <x v="463"/>
    <x v="1"/>
    <x v="0"/>
    <x v="0"/>
    <x v="1"/>
    <x v="1"/>
    <x v="0"/>
    <x v="0"/>
    <x v="1025"/>
    <x v="1094"/>
    <x v="1"/>
    <x v="0"/>
    <x v="11"/>
    <x v="36"/>
  </r>
  <r>
    <x v="1095"/>
    <x v="871"/>
    <x v="796"/>
    <x v="87"/>
    <x v="0"/>
    <x v="0"/>
    <x v="0"/>
    <x v="0"/>
    <x v="1"/>
    <x v="0"/>
    <x v="1"/>
    <x v="1026"/>
    <x v="1095"/>
    <x v="2"/>
    <x v="2"/>
    <x v="5"/>
    <x v="38"/>
  </r>
  <r>
    <x v="1096"/>
    <x v="872"/>
    <x v="797"/>
    <x v="89"/>
    <x v="0"/>
    <x v="0"/>
    <x v="0"/>
    <x v="0"/>
    <x v="1"/>
    <x v="0"/>
    <x v="2"/>
    <x v="1027"/>
    <x v="1096"/>
    <x v="2"/>
    <x v="1"/>
    <x v="4"/>
    <x v="38"/>
  </r>
  <r>
    <x v="1097"/>
    <x v="576"/>
    <x v="359"/>
    <x v="553"/>
    <x v="0"/>
    <x v="0"/>
    <x v="0"/>
    <x v="0"/>
    <x v="1"/>
    <x v="2"/>
    <x v="0"/>
    <x v="1028"/>
    <x v="1097"/>
    <x v="2"/>
    <x v="1"/>
    <x v="1"/>
    <x v="16"/>
  </r>
  <r>
    <x v="1098"/>
    <x v="873"/>
    <x v="798"/>
    <x v="8"/>
    <x v="1"/>
    <x v="0"/>
    <x v="1"/>
    <x v="3"/>
    <x v="1"/>
    <x v="2"/>
    <x v="0"/>
    <x v="1029"/>
    <x v="1098"/>
    <x v="2"/>
    <x v="0"/>
    <x v="6"/>
    <x v="38"/>
  </r>
  <r>
    <x v="1099"/>
    <x v="874"/>
    <x v="746"/>
    <x v="554"/>
    <x v="1"/>
    <x v="0"/>
    <x v="0"/>
    <x v="3"/>
    <x v="1"/>
    <x v="0"/>
    <x v="1"/>
    <x v="1030"/>
    <x v="1099"/>
    <x v="2"/>
    <x v="1"/>
    <x v="0"/>
    <x v="42"/>
  </r>
  <r>
    <x v="1100"/>
    <x v="614"/>
    <x v="799"/>
    <x v="555"/>
    <x v="1"/>
    <x v="0"/>
    <x v="0"/>
    <x v="1"/>
    <x v="1"/>
    <x v="1"/>
    <x v="0"/>
    <x v="1031"/>
    <x v="1100"/>
    <x v="2"/>
    <x v="2"/>
    <x v="11"/>
    <x v="14"/>
  </r>
  <r>
    <x v="1101"/>
    <x v="6"/>
    <x v="67"/>
    <x v="556"/>
    <x v="0"/>
    <x v="0"/>
    <x v="0"/>
    <x v="1"/>
    <x v="1"/>
    <x v="0"/>
    <x v="0"/>
    <x v="1032"/>
    <x v="1101"/>
    <x v="2"/>
    <x v="0"/>
    <x v="6"/>
    <x v="21"/>
  </r>
  <r>
    <x v="1102"/>
    <x v="875"/>
    <x v="411"/>
    <x v="557"/>
    <x v="0"/>
    <x v="0"/>
    <x v="0"/>
    <x v="1"/>
    <x v="1"/>
    <x v="1"/>
    <x v="0"/>
    <x v="1033"/>
    <x v="1102"/>
    <x v="1"/>
    <x v="2"/>
    <x v="3"/>
    <x v="21"/>
  </r>
  <r>
    <x v="1103"/>
    <x v="876"/>
    <x v="800"/>
    <x v="457"/>
    <x v="1"/>
    <x v="0"/>
    <x v="0"/>
    <x v="3"/>
    <x v="1"/>
    <x v="0"/>
    <x v="0"/>
    <x v="1034"/>
    <x v="1103"/>
    <x v="1"/>
    <x v="1"/>
    <x v="6"/>
    <x v="17"/>
  </r>
  <r>
    <x v="1104"/>
    <x v="877"/>
    <x v="43"/>
    <x v="558"/>
    <x v="0"/>
    <x v="0"/>
    <x v="0"/>
    <x v="0"/>
    <x v="1"/>
    <x v="0"/>
    <x v="0"/>
    <x v="1035"/>
    <x v="1104"/>
    <x v="2"/>
    <x v="0"/>
    <x v="0"/>
    <x v="36"/>
  </r>
  <r>
    <x v="1105"/>
    <x v="109"/>
    <x v="166"/>
    <x v="559"/>
    <x v="1"/>
    <x v="0"/>
    <x v="0"/>
    <x v="0"/>
    <x v="1"/>
    <x v="0"/>
    <x v="0"/>
    <x v="1036"/>
    <x v="1105"/>
    <x v="2"/>
    <x v="0"/>
    <x v="0"/>
    <x v="36"/>
  </r>
  <r>
    <x v="1106"/>
    <x v="494"/>
    <x v="801"/>
    <x v="254"/>
    <x v="1"/>
    <x v="0"/>
    <x v="0"/>
    <x v="0"/>
    <x v="1"/>
    <x v="1"/>
    <x v="0"/>
    <x v="1037"/>
    <x v="1106"/>
    <x v="2"/>
    <x v="1"/>
    <x v="7"/>
    <x v="36"/>
  </r>
  <r>
    <x v="1107"/>
    <x v="878"/>
    <x v="567"/>
    <x v="560"/>
    <x v="1"/>
    <x v="0"/>
    <x v="0"/>
    <x v="1"/>
    <x v="1"/>
    <x v="2"/>
    <x v="0"/>
    <x v="1038"/>
    <x v="1107"/>
    <x v="2"/>
    <x v="0"/>
    <x v="6"/>
    <x v="36"/>
  </r>
  <r>
    <x v="1108"/>
    <x v="879"/>
    <x v="802"/>
    <x v="103"/>
    <x v="1"/>
    <x v="0"/>
    <x v="0"/>
    <x v="0"/>
    <x v="1"/>
    <x v="0"/>
    <x v="2"/>
    <x v="1039"/>
    <x v="1108"/>
    <x v="2"/>
    <x v="0"/>
    <x v="7"/>
    <x v="36"/>
  </r>
  <r>
    <x v="1109"/>
    <x v="880"/>
    <x v="803"/>
    <x v="561"/>
    <x v="0"/>
    <x v="0"/>
    <x v="0"/>
    <x v="1"/>
    <x v="1"/>
    <x v="1"/>
    <x v="1"/>
    <x v="1040"/>
    <x v="1109"/>
    <x v="2"/>
    <x v="0"/>
    <x v="1"/>
    <x v="16"/>
  </r>
  <r>
    <x v="1110"/>
    <x v="75"/>
    <x v="567"/>
    <x v="525"/>
    <x v="0"/>
    <x v="0"/>
    <x v="0"/>
    <x v="1"/>
    <x v="1"/>
    <x v="2"/>
    <x v="0"/>
    <x v="1041"/>
    <x v="1110"/>
    <x v="2"/>
    <x v="0"/>
    <x v="0"/>
    <x v="5"/>
  </r>
  <r>
    <x v="1111"/>
    <x v="881"/>
    <x v="804"/>
    <x v="282"/>
    <x v="1"/>
    <x v="0"/>
    <x v="0"/>
    <x v="0"/>
    <x v="1"/>
    <x v="0"/>
    <x v="0"/>
    <x v="697"/>
    <x v="1111"/>
    <x v="0"/>
    <x v="1"/>
    <x v="0"/>
    <x v="12"/>
  </r>
  <r>
    <x v="1112"/>
    <x v="89"/>
    <x v="111"/>
    <x v="447"/>
    <x v="0"/>
    <x v="0"/>
    <x v="0"/>
    <x v="0"/>
    <x v="1"/>
    <x v="0"/>
    <x v="0"/>
    <x v="1042"/>
    <x v="1112"/>
    <x v="0"/>
    <x v="0"/>
    <x v="0"/>
    <x v="36"/>
  </r>
  <r>
    <x v="1113"/>
    <x v="882"/>
    <x v="805"/>
    <x v="109"/>
    <x v="1"/>
    <x v="0"/>
    <x v="1"/>
    <x v="3"/>
    <x v="1"/>
    <x v="0"/>
    <x v="1"/>
    <x v="1043"/>
    <x v="1113"/>
    <x v="2"/>
    <x v="1"/>
    <x v="0"/>
    <x v="14"/>
  </r>
  <r>
    <x v="1114"/>
    <x v="883"/>
    <x v="806"/>
    <x v="56"/>
    <x v="0"/>
    <x v="0"/>
    <x v="0"/>
    <x v="1"/>
    <x v="1"/>
    <x v="0"/>
    <x v="1"/>
    <x v="1044"/>
    <x v="1114"/>
    <x v="2"/>
    <x v="1"/>
    <x v="1"/>
    <x v="13"/>
  </r>
  <r>
    <x v="1115"/>
    <x v="884"/>
    <x v="629"/>
    <x v="485"/>
    <x v="1"/>
    <x v="0"/>
    <x v="0"/>
    <x v="3"/>
    <x v="1"/>
    <x v="0"/>
    <x v="0"/>
    <x v="1045"/>
    <x v="1115"/>
    <x v="2"/>
    <x v="2"/>
    <x v="1"/>
    <x v="16"/>
  </r>
  <r>
    <x v="1116"/>
    <x v="885"/>
    <x v="807"/>
    <x v="199"/>
    <x v="0"/>
    <x v="0"/>
    <x v="0"/>
    <x v="1"/>
    <x v="1"/>
    <x v="2"/>
    <x v="2"/>
    <x v="1046"/>
    <x v="1116"/>
    <x v="2"/>
    <x v="1"/>
    <x v="1"/>
    <x v="16"/>
  </r>
  <r>
    <x v="1117"/>
    <x v="207"/>
    <x v="808"/>
    <x v="500"/>
    <x v="0"/>
    <x v="0"/>
    <x v="0"/>
    <x v="1"/>
    <x v="1"/>
    <x v="1"/>
    <x v="2"/>
    <x v="1047"/>
    <x v="1117"/>
    <x v="2"/>
    <x v="2"/>
    <x v="6"/>
    <x v="21"/>
  </r>
  <r>
    <x v="1118"/>
    <x v="886"/>
    <x v="809"/>
    <x v="315"/>
    <x v="1"/>
    <x v="0"/>
    <x v="0"/>
    <x v="0"/>
    <x v="1"/>
    <x v="1"/>
    <x v="2"/>
    <x v="1048"/>
    <x v="1118"/>
    <x v="2"/>
    <x v="0"/>
    <x v="0"/>
    <x v="21"/>
  </r>
  <r>
    <x v="1119"/>
    <x v="887"/>
    <x v="315"/>
    <x v="473"/>
    <x v="1"/>
    <x v="0"/>
    <x v="1"/>
    <x v="3"/>
    <x v="1"/>
    <x v="0"/>
    <x v="2"/>
    <x v="1049"/>
    <x v="1119"/>
    <x v="2"/>
    <x v="0"/>
    <x v="7"/>
    <x v="14"/>
  </r>
  <r>
    <x v="1120"/>
    <x v="888"/>
    <x v="88"/>
    <x v="300"/>
    <x v="1"/>
    <x v="0"/>
    <x v="1"/>
    <x v="3"/>
    <x v="1"/>
    <x v="0"/>
    <x v="1"/>
    <x v="1050"/>
    <x v="1120"/>
    <x v="2"/>
    <x v="0"/>
    <x v="0"/>
    <x v="40"/>
  </r>
  <r>
    <x v="1121"/>
    <x v="889"/>
    <x v="643"/>
    <x v="562"/>
    <x v="1"/>
    <x v="0"/>
    <x v="1"/>
    <x v="3"/>
    <x v="1"/>
    <x v="2"/>
    <x v="1"/>
    <x v="1051"/>
    <x v="1121"/>
    <x v="2"/>
    <x v="2"/>
    <x v="6"/>
    <x v="21"/>
  </r>
  <r>
    <x v="1122"/>
    <x v="890"/>
    <x v="67"/>
    <x v="172"/>
    <x v="0"/>
    <x v="0"/>
    <x v="0"/>
    <x v="0"/>
    <x v="1"/>
    <x v="0"/>
    <x v="0"/>
    <x v="1052"/>
    <x v="1122"/>
    <x v="2"/>
    <x v="0"/>
    <x v="5"/>
    <x v="23"/>
  </r>
  <r>
    <x v="1123"/>
    <x v="353"/>
    <x v="175"/>
    <x v="561"/>
    <x v="0"/>
    <x v="0"/>
    <x v="1"/>
    <x v="3"/>
    <x v="1"/>
    <x v="1"/>
    <x v="1"/>
    <x v="543"/>
    <x v="1123"/>
    <x v="2"/>
    <x v="1"/>
    <x v="6"/>
    <x v="20"/>
  </r>
  <r>
    <x v="1124"/>
    <x v="891"/>
    <x v="810"/>
    <x v="563"/>
    <x v="1"/>
    <x v="0"/>
    <x v="0"/>
    <x v="3"/>
    <x v="1"/>
    <x v="0"/>
    <x v="1"/>
    <x v="1053"/>
    <x v="1124"/>
    <x v="2"/>
    <x v="1"/>
    <x v="0"/>
    <x v="30"/>
  </r>
  <r>
    <x v="1125"/>
    <x v="892"/>
    <x v="628"/>
    <x v="564"/>
    <x v="1"/>
    <x v="0"/>
    <x v="0"/>
    <x v="1"/>
    <x v="1"/>
    <x v="3"/>
    <x v="0"/>
    <x v="1054"/>
    <x v="1125"/>
    <x v="2"/>
    <x v="2"/>
    <x v="1"/>
    <x v="14"/>
  </r>
  <r>
    <x v="1126"/>
    <x v="359"/>
    <x v="67"/>
    <x v="399"/>
    <x v="0"/>
    <x v="0"/>
    <x v="0"/>
    <x v="0"/>
    <x v="1"/>
    <x v="0"/>
    <x v="0"/>
    <x v="1055"/>
    <x v="1126"/>
    <x v="1"/>
    <x v="2"/>
    <x v="11"/>
    <x v="39"/>
  </r>
  <r>
    <x v="1127"/>
    <x v="47"/>
    <x v="292"/>
    <x v="410"/>
    <x v="0"/>
    <x v="0"/>
    <x v="0"/>
    <x v="0"/>
    <x v="1"/>
    <x v="1"/>
    <x v="0"/>
    <x v="1056"/>
    <x v="1127"/>
    <x v="2"/>
    <x v="2"/>
    <x v="1"/>
    <x v="3"/>
  </r>
  <r>
    <x v="1128"/>
    <x v="893"/>
    <x v="811"/>
    <x v="138"/>
    <x v="1"/>
    <x v="0"/>
    <x v="0"/>
    <x v="3"/>
    <x v="1"/>
    <x v="2"/>
    <x v="2"/>
    <x v="1057"/>
    <x v="1128"/>
    <x v="1"/>
    <x v="2"/>
    <x v="1"/>
    <x v="21"/>
  </r>
  <r>
    <x v="1129"/>
    <x v="443"/>
    <x v="607"/>
    <x v="180"/>
    <x v="1"/>
    <x v="0"/>
    <x v="1"/>
    <x v="3"/>
    <x v="1"/>
    <x v="0"/>
    <x v="2"/>
    <x v="1058"/>
    <x v="1129"/>
    <x v="2"/>
    <x v="0"/>
    <x v="0"/>
    <x v="43"/>
  </r>
  <r>
    <x v="1130"/>
    <x v="894"/>
    <x v="812"/>
    <x v="332"/>
    <x v="1"/>
    <x v="0"/>
    <x v="0"/>
    <x v="0"/>
    <x v="1"/>
    <x v="0"/>
    <x v="2"/>
    <x v="1038"/>
    <x v="1130"/>
    <x v="2"/>
    <x v="1"/>
    <x v="6"/>
    <x v="36"/>
  </r>
  <r>
    <x v="1131"/>
    <x v="895"/>
    <x v="402"/>
    <x v="115"/>
    <x v="0"/>
    <x v="0"/>
    <x v="0"/>
    <x v="1"/>
    <x v="1"/>
    <x v="0"/>
    <x v="2"/>
    <x v="1059"/>
    <x v="1131"/>
    <x v="2"/>
    <x v="2"/>
    <x v="8"/>
    <x v="37"/>
  </r>
  <r>
    <x v="1132"/>
    <x v="896"/>
    <x v="813"/>
    <x v="64"/>
    <x v="0"/>
    <x v="0"/>
    <x v="0"/>
    <x v="0"/>
    <x v="1"/>
    <x v="2"/>
    <x v="0"/>
    <x v="1060"/>
    <x v="1132"/>
    <x v="2"/>
    <x v="0"/>
    <x v="7"/>
    <x v="37"/>
  </r>
  <r>
    <x v="1133"/>
    <x v="175"/>
    <x v="814"/>
    <x v="80"/>
    <x v="1"/>
    <x v="0"/>
    <x v="0"/>
    <x v="0"/>
    <x v="1"/>
    <x v="0"/>
    <x v="2"/>
    <x v="1061"/>
    <x v="1133"/>
    <x v="2"/>
    <x v="0"/>
    <x v="1"/>
    <x v="36"/>
  </r>
  <r>
    <x v="1134"/>
    <x v="61"/>
    <x v="613"/>
    <x v="134"/>
    <x v="1"/>
    <x v="0"/>
    <x v="0"/>
    <x v="1"/>
    <x v="1"/>
    <x v="1"/>
    <x v="2"/>
    <x v="1062"/>
    <x v="1134"/>
    <x v="0"/>
    <x v="2"/>
    <x v="6"/>
    <x v="16"/>
  </r>
  <r>
    <x v="1135"/>
    <x v="897"/>
    <x v="815"/>
    <x v="485"/>
    <x v="0"/>
    <x v="0"/>
    <x v="0"/>
    <x v="0"/>
    <x v="1"/>
    <x v="0"/>
    <x v="0"/>
    <x v="1063"/>
    <x v="1135"/>
    <x v="2"/>
    <x v="1"/>
    <x v="1"/>
    <x v="35"/>
  </r>
  <r>
    <x v="1136"/>
    <x v="898"/>
    <x v="816"/>
    <x v="565"/>
    <x v="0"/>
    <x v="0"/>
    <x v="0"/>
    <x v="0"/>
    <x v="1"/>
    <x v="0"/>
    <x v="0"/>
    <x v="1064"/>
    <x v="1136"/>
    <x v="2"/>
    <x v="0"/>
    <x v="1"/>
    <x v="43"/>
  </r>
  <r>
    <x v="1137"/>
    <x v="899"/>
    <x v="817"/>
    <x v="220"/>
    <x v="0"/>
    <x v="0"/>
    <x v="0"/>
    <x v="0"/>
    <x v="1"/>
    <x v="0"/>
    <x v="0"/>
    <x v="1065"/>
    <x v="1137"/>
    <x v="2"/>
    <x v="1"/>
    <x v="0"/>
    <x v="17"/>
  </r>
  <r>
    <x v="1138"/>
    <x v="900"/>
    <x v="54"/>
    <x v="566"/>
    <x v="0"/>
    <x v="0"/>
    <x v="0"/>
    <x v="0"/>
    <x v="1"/>
    <x v="0"/>
    <x v="0"/>
    <x v="1066"/>
    <x v="1138"/>
    <x v="2"/>
    <x v="0"/>
    <x v="0"/>
    <x v="30"/>
  </r>
  <r>
    <x v="1139"/>
    <x v="47"/>
    <x v="547"/>
    <x v="85"/>
    <x v="0"/>
    <x v="0"/>
    <x v="0"/>
    <x v="3"/>
    <x v="1"/>
    <x v="0"/>
    <x v="1"/>
    <x v="1067"/>
    <x v="1139"/>
    <x v="2"/>
    <x v="2"/>
    <x v="6"/>
    <x v="39"/>
  </r>
  <r>
    <x v="1140"/>
    <x v="62"/>
    <x v="467"/>
    <x v="320"/>
    <x v="1"/>
    <x v="0"/>
    <x v="1"/>
    <x v="3"/>
    <x v="1"/>
    <x v="1"/>
    <x v="2"/>
    <x v="1068"/>
    <x v="1140"/>
    <x v="2"/>
    <x v="0"/>
    <x v="1"/>
    <x v="43"/>
  </r>
  <r>
    <x v="1141"/>
    <x v="174"/>
    <x v="629"/>
    <x v="453"/>
    <x v="0"/>
    <x v="0"/>
    <x v="0"/>
    <x v="0"/>
    <x v="1"/>
    <x v="0"/>
    <x v="0"/>
    <x v="1069"/>
    <x v="1141"/>
    <x v="2"/>
    <x v="1"/>
    <x v="0"/>
    <x v="16"/>
  </r>
  <r>
    <x v="1142"/>
    <x v="678"/>
    <x v="362"/>
    <x v="259"/>
    <x v="1"/>
    <x v="0"/>
    <x v="1"/>
    <x v="3"/>
    <x v="1"/>
    <x v="2"/>
    <x v="1"/>
    <x v="1070"/>
    <x v="1142"/>
    <x v="2"/>
    <x v="1"/>
    <x v="6"/>
    <x v="43"/>
  </r>
  <r>
    <x v="1143"/>
    <x v="901"/>
    <x v="809"/>
    <x v="567"/>
    <x v="0"/>
    <x v="0"/>
    <x v="0"/>
    <x v="0"/>
    <x v="1"/>
    <x v="1"/>
    <x v="0"/>
    <x v="1071"/>
    <x v="1143"/>
    <x v="2"/>
    <x v="1"/>
    <x v="6"/>
    <x v="16"/>
  </r>
  <r>
    <x v="1144"/>
    <x v="22"/>
    <x v="818"/>
    <x v="525"/>
    <x v="0"/>
    <x v="0"/>
    <x v="0"/>
    <x v="0"/>
    <x v="1"/>
    <x v="2"/>
    <x v="0"/>
    <x v="1072"/>
    <x v="1144"/>
    <x v="2"/>
    <x v="1"/>
    <x v="0"/>
    <x v="16"/>
  </r>
  <r>
    <x v="1145"/>
    <x v="902"/>
    <x v="806"/>
    <x v="423"/>
    <x v="0"/>
    <x v="0"/>
    <x v="0"/>
    <x v="0"/>
    <x v="1"/>
    <x v="0"/>
    <x v="0"/>
    <x v="1073"/>
    <x v="1145"/>
    <x v="2"/>
    <x v="2"/>
    <x v="6"/>
    <x v="32"/>
  </r>
  <r>
    <x v="1146"/>
    <x v="903"/>
    <x v="819"/>
    <x v="375"/>
    <x v="0"/>
    <x v="0"/>
    <x v="0"/>
    <x v="3"/>
    <x v="1"/>
    <x v="0"/>
    <x v="2"/>
    <x v="1074"/>
    <x v="1146"/>
    <x v="2"/>
    <x v="1"/>
    <x v="7"/>
    <x v="23"/>
  </r>
  <r>
    <x v="1147"/>
    <x v="93"/>
    <x v="820"/>
    <x v="56"/>
    <x v="0"/>
    <x v="0"/>
    <x v="0"/>
    <x v="1"/>
    <x v="1"/>
    <x v="1"/>
    <x v="1"/>
    <x v="1075"/>
    <x v="1147"/>
    <x v="2"/>
    <x v="2"/>
    <x v="1"/>
    <x v="13"/>
  </r>
  <r>
    <x v="1148"/>
    <x v="145"/>
    <x v="821"/>
    <x v="336"/>
    <x v="0"/>
    <x v="0"/>
    <x v="0"/>
    <x v="1"/>
    <x v="1"/>
    <x v="1"/>
    <x v="1"/>
    <x v="1076"/>
    <x v="1148"/>
    <x v="1"/>
    <x v="0"/>
    <x v="3"/>
    <x v="16"/>
  </r>
  <r>
    <x v="1149"/>
    <x v="904"/>
    <x v="822"/>
    <x v="568"/>
    <x v="0"/>
    <x v="0"/>
    <x v="0"/>
    <x v="1"/>
    <x v="1"/>
    <x v="0"/>
    <x v="0"/>
    <x v="1077"/>
    <x v="1149"/>
    <x v="0"/>
    <x v="0"/>
    <x v="0"/>
    <x v="40"/>
  </r>
  <r>
    <x v="1150"/>
    <x v="905"/>
    <x v="823"/>
    <x v="240"/>
    <x v="0"/>
    <x v="0"/>
    <x v="0"/>
    <x v="0"/>
    <x v="1"/>
    <x v="2"/>
    <x v="1"/>
    <x v="1078"/>
    <x v="1150"/>
    <x v="1"/>
    <x v="0"/>
    <x v="6"/>
    <x v="40"/>
  </r>
  <r>
    <x v="1151"/>
    <x v="906"/>
    <x v="824"/>
    <x v="111"/>
    <x v="1"/>
    <x v="0"/>
    <x v="0"/>
    <x v="0"/>
    <x v="1"/>
    <x v="0"/>
    <x v="2"/>
    <x v="1079"/>
    <x v="1151"/>
    <x v="2"/>
    <x v="0"/>
    <x v="1"/>
    <x v="37"/>
  </r>
  <r>
    <x v="1152"/>
    <x v="428"/>
    <x v="111"/>
    <x v="569"/>
    <x v="0"/>
    <x v="0"/>
    <x v="0"/>
    <x v="1"/>
    <x v="1"/>
    <x v="0"/>
    <x v="0"/>
    <x v="1080"/>
    <x v="1152"/>
    <x v="2"/>
    <x v="0"/>
    <x v="1"/>
    <x v="37"/>
  </r>
  <r>
    <x v="1153"/>
    <x v="907"/>
    <x v="825"/>
    <x v="400"/>
    <x v="0"/>
    <x v="0"/>
    <x v="0"/>
    <x v="0"/>
    <x v="1"/>
    <x v="2"/>
    <x v="0"/>
    <x v="1081"/>
    <x v="1153"/>
    <x v="2"/>
    <x v="0"/>
    <x v="1"/>
    <x v="37"/>
  </r>
  <r>
    <x v="1154"/>
    <x v="908"/>
    <x v="469"/>
    <x v="562"/>
    <x v="1"/>
    <x v="0"/>
    <x v="0"/>
    <x v="0"/>
    <x v="1"/>
    <x v="0"/>
    <x v="1"/>
    <x v="1082"/>
    <x v="1154"/>
    <x v="2"/>
    <x v="0"/>
    <x v="6"/>
    <x v="13"/>
  </r>
  <r>
    <x v="1155"/>
    <x v="909"/>
    <x v="826"/>
    <x v="424"/>
    <x v="1"/>
    <x v="0"/>
    <x v="0"/>
    <x v="1"/>
    <x v="1"/>
    <x v="0"/>
    <x v="0"/>
    <x v="1083"/>
    <x v="1155"/>
    <x v="2"/>
    <x v="2"/>
    <x v="1"/>
    <x v="38"/>
  </r>
  <r>
    <x v="1156"/>
    <x v="910"/>
    <x v="117"/>
    <x v="502"/>
    <x v="1"/>
    <x v="0"/>
    <x v="0"/>
    <x v="1"/>
    <x v="1"/>
    <x v="0"/>
    <x v="0"/>
    <x v="1084"/>
    <x v="1156"/>
    <x v="2"/>
    <x v="0"/>
    <x v="0"/>
    <x v="23"/>
  </r>
  <r>
    <x v="1157"/>
    <x v="911"/>
    <x v="781"/>
    <x v="513"/>
    <x v="1"/>
    <x v="0"/>
    <x v="0"/>
    <x v="1"/>
    <x v="1"/>
    <x v="0"/>
    <x v="0"/>
    <x v="1085"/>
    <x v="1157"/>
    <x v="2"/>
    <x v="0"/>
    <x v="0"/>
    <x v="42"/>
  </r>
  <r>
    <x v="1158"/>
    <x v="912"/>
    <x v="401"/>
    <x v="113"/>
    <x v="1"/>
    <x v="0"/>
    <x v="0"/>
    <x v="3"/>
    <x v="1"/>
    <x v="1"/>
    <x v="0"/>
    <x v="49"/>
    <x v="1158"/>
    <x v="2"/>
    <x v="0"/>
    <x v="1"/>
    <x v="23"/>
  </r>
  <r>
    <x v="1159"/>
    <x v="913"/>
    <x v="827"/>
    <x v="200"/>
    <x v="0"/>
    <x v="0"/>
    <x v="0"/>
    <x v="1"/>
    <x v="1"/>
    <x v="1"/>
    <x v="1"/>
    <x v="1086"/>
    <x v="1159"/>
    <x v="2"/>
    <x v="2"/>
    <x v="1"/>
    <x v="23"/>
  </r>
  <r>
    <x v="1160"/>
    <x v="914"/>
    <x v="828"/>
    <x v="347"/>
    <x v="0"/>
    <x v="0"/>
    <x v="0"/>
    <x v="0"/>
    <x v="1"/>
    <x v="0"/>
    <x v="2"/>
    <x v="1087"/>
    <x v="1160"/>
    <x v="2"/>
    <x v="2"/>
    <x v="5"/>
    <x v="42"/>
  </r>
  <r>
    <x v="1161"/>
    <x v="915"/>
    <x v="829"/>
    <x v="231"/>
    <x v="1"/>
    <x v="0"/>
    <x v="0"/>
    <x v="3"/>
    <x v="1"/>
    <x v="2"/>
    <x v="1"/>
    <x v="1088"/>
    <x v="1161"/>
    <x v="2"/>
    <x v="2"/>
    <x v="1"/>
    <x v="36"/>
  </r>
  <r>
    <x v="1162"/>
    <x v="916"/>
    <x v="830"/>
    <x v="180"/>
    <x v="1"/>
    <x v="0"/>
    <x v="0"/>
    <x v="1"/>
    <x v="1"/>
    <x v="2"/>
    <x v="2"/>
    <x v="1089"/>
    <x v="1162"/>
    <x v="2"/>
    <x v="2"/>
    <x v="7"/>
    <x v="13"/>
  </r>
  <r>
    <x v="1163"/>
    <x v="917"/>
    <x v="831"/>
    <x v="570"/>
    <x v="1"/>
    <x v="0"/>
    <x v="0"/>
    <x v="0"/>
    <x v="1"/>
    <x v="0"/>
    <x v="0"/>
    <x v="1090"/>
    <x v="1163"/>
    <x v="2"/>
    <x v="0"/>
    <x v="7"/>
    <x v="13"/>
  </r>
  <r>
    <x v="1164"/>
    <x v="918"/>
    <x v="705"/>
    <x v="571"/>
    <x v="0"/>
    <x v="0"/>
    <x v="0"/>
    <x v="0"/>
    <x v="1"/>
    <x v="0"/>
    <x v="0"/>
    <x v="1091"/>
    <x v="1164"/>
    <x v="2"/>
    <x v="0"/>
    <x v="7"/>
    <x v="13"/>
  </r>
  <r>
    <x v="1165"/>
    <x v="189"/>
    <x v="832"/>
    <x v="457"/>
    <x v="0"/>
    <x v="0"/>
    <x v="0"/>
    <x v="0"/>
    <x v="1"/>
    <x v="3"/>
    <x v="0"/>
    <x v="1092"/>
    <x v="1165"/>
    <x v="2"/>
    <x v="0"/>
    <x v="1"/>
    <x v="38"/>
  </r>
  <r>
    <x v="1166"/>
    <x v="37"/>
    <x v="396"/>
    <x v="521"/>
    <x v="1"/>
    <x v="0"/>
    <x v="0"/>
    <x v="1"/>
    <x v="1"/>
    <x v="0"/>
    <x v="0"/>
    <x v="1093"/>
    <x v="1166"/>
    <x v="1"/>
    <x v="0"/>
    <x v="3"/>
    <x v="36"/>
  </r>
  <r>
    <x v="1167"/>
    <x v="919"/>
    <x v="833"/>
    <x v="572"/>
    <x v="0"/>
    <x v="0"/>
    <x v="0"/>
    <x v="0"/>
    <x v="1"/>
    <x v="1"/>
    <x v="0"/>
    <x v="647"/>
    <x v="1167"/>
    <x v="0"/>
    <x v="0"/>
    <x v="6"/>
    <x v="10"/>
  </r>
  <r>
    <x v="1168"/>
    <x v="920"/>
    <x v="67"/>
    <x v="161"/>
    <x v="0"/>
    <x v="0"/>
    <x v="0"/>
    <x v="1"/>
    <x v="1"/>
    <x v="0"/>
    <x v="2"/>
    <x v="1094"/>
    <x v="1168"/>
    <x v="2"/>
    <x v="1"/>
    <x v="0"/>
    <x v="35"/>
  </r>
  <r>
    <x v="1169"/>
    <x v="921"/>
    <x v="834"/>
    <x v="136"/>
    <x v="0"/>
    <x v="0"/>
    <x v="1"/>
    <x v="3"/>
    <x v="1"/>
    <x v="1"/>
    <x v="1"/>
    <x v="1095"/>
    <x v="1169"/>
    <x v="0"/>
    <x v="0"/>
    <x v="15"/>
    <x v="36"/>
  </r>
  <r>
    <x v="1170"/>
    <x v="922"/>
    <x v="78"/>
    <x v="98"/>
    <x v="0"/>
    <x v="0"/>
    <x v="0"/>
    <x v="3"/>
    <x v="1"/>
    <x v="0"/>
    <x v="2"/>
    <x v="1096"/>
    <x v="1170"/>
    <x v="2"/>
    <x v="1"/>
    <x v="1"/>
    <x v="38"/>
  </r>
  <r>
    <x v="1171"/>
    <x v="923"/>
    <x v="835"/>
    <x v="573"/>
    <x v="1"/>
    <x v="0"/>
    <x v="0"/>
    <x v="1"/>
    <x v="1"/>
    <x v="0"/>
    <x v="0"/>
    <x v="1097"/>
    <x v="1171"/>
    <x v="2"/>
    <x v="0"/>
    <x v="1"/>
    <x v="38"/>
  </r>
  <r>
    <x v="1172"/>
    <x v="924"/>
    <x v="277"/>
    <x v="570"/>
    <x v="1"/>
    <x v="0"/>
    <x v="0"/>
    <x v="3"/>
    <x v="1"/>
    <x v="1"/>
    <x v="0"/>
    <x v="1098"/>
    <x v="1172"/>
    <x v="2"/>
    <x v="1"/>
    <x v="1"/>
    <x v="38"/>
  </r>
  <r>
    <x v="1173"/>
    <x v="925"/>
    <x v="183"/>
    <x v="188"/>
    <x v="0"/>
    <x v="0"/>
    <x v="0"/>
    <x v="0"/>
    <x v="1"/>
    <x v="1"/>
    <x v="2"/>
    <x v="1099"/>
    <x v="1173"/>
    <x v="2"/>
    <x v="1"/>
    <x v="1"/>
    <x v="38"/>
  </r>
  <r>
    <x v="1174"/>
    <x v="926"/>
    <x v="836"/>
    <x v="297"/>
    <x v="0"/>
    <x v="0"/>
    <x v="0"/>
    <x v="1"/>
    <x v="1"/>
    <x v="1"/>
    <x v="1"/>
    <x v="1071"/>
    <x v="1174"/>
    <x v="2"/>
    <x v="2"/>
    <x v="1"/>
    <x v="16"/>
  </r>
  <r>
    <x v="1175"/>
    <x v="927"/>
    <x v="837"/>
    <x v="60"/>
    <x v="1"/>
    <x v="0"/>
    <x v="0"/>
    <x v="3"/>
    <x v="1"/>
    <x v="2"/>
    <x v="1"/>
    <x v="1100"/>
    <x v="1175"/>
    <x v="2"/>
    <x v="1"/>
    <x v="1"/>
    <x v="23"/>
  </r>
  <r>
    <x v="1176"/>
    <x v="928"/>
    <x v="757"/>
    <x v="574"/>
    <x v="1"/>
    <x v="0"/>
    <x v="0"/>
    <x v="0"/>
    <x v="1"/>
    <x v="0"/>
    <x v="0"/>
    <x v="1101"/>
    <x v="1176"/>
    <x v="1"/>
    <x v="1"/>
    <x v="0"/>
    <x v="21"/>
  </r>
  <r>
    <x v="1177"/>
    <x v="929"/>
    <x v="838"/>
    <x v="116"/>
    <x v="0"/>
    <x v="0"/>
    <x v="0"/>
    <x v="1"/>
    <x v="1"/>
    <x v="0"/>
    <x v="0"/>
    <x v="1102"/>
    <x v="1177"/>
    <x v="2"/>
    <x v="1"/>
    <x v="0"/>
    <x v="21"/>
  </r>
  <r>
    <x v="1178"/>
    <x v="66"/>
    <x v="839"/>
    <x v="161"/>
    <x v="1"/>
    <x v="0"/>
    <x v="0"/>
    <x v="1"/>
    <x v="1"/>
    <x v="2"/>
    <x v="2"/>
    <x v="516"/>
    <x v="1178"/>
    <x v="2"/>
    <x v="2"/>
    <x v="6"/>
    <x v="25"/>
  </r>
  <r>
    <x v="1179"/>
    <x v="171"/>
    <x v="361"/>
    <x v="575"/>
    <x v="0"/>
    <x v="0"/>
    <x v="0"/>
    <x v="1"/>
    <x v="1"/>
    <x v="2"/>
    <x v="0"/>
    <x v="1103"/>
    <x v="1179"/>
    <x v="1"/>
    <x v="1"/>
    <x v="1"/>
    <x v="16"/>
  </r>
  <r>
    <x v="1180"/>
    <x v="25"/>
    <x v="606"/>
    <x v="410"/>
    <x v="0"/>
    <x v="0"/>
    <x v="0"/>
    <x v="0"/>
    <x v="1"/>
    <x v="0"/>
    <x v="0"/>
    <x v="1104"/>
    <x v="1180"/>
    <x v="2"/>
    <x v="2"/>
    <x v="1"/>
    <x v="13"/>
  </r>
  <r>
    <x v="1181"/>
    <x v="930"/>
    <x v="840"/>
    <x v="576"/>
    <x v="0"/>
    <x v="0"/>
    <x v="0"/>
    <x v="1"/>
    <x v="1"/>
    <x v="0"/>
    <x v="2"/>
    <x v="1105"/>
    <x v="1181"/>
    <x v="2"/>
    <x v="1"/>
    <x v="1"/>
    <x v="13"/>
  </r>
  <r>
    <x v="1182"/>
    <x v="931"/>
    <x v="841"/>
    <x v="27"/>
    <x v="0"/>
    <x v="0"/>
    <x v="0"/>
    <x v="1"/>
    <x v="1"/>
    <x v="0"/>
    <x v="2"/>
    <x v="1106"/>
    <x v="1182"/>
    <x v="2"/>
    <x v="2"/>
    <x v="6"/>
    <x v="36"/>
  </r>
  <r>
    <x v="1183"/>
    <x v="932"/>
    <x v="842"/>
    <x v="242"/>
    <x v="1"/>
    <x v="0"/>
    <x v="0"/>
    <x v="3"/>
    <x v="1"/>
    <x v="1"/>
    <x v="0"/>
    <x v="1107"/>
    <x v="1183"/>
    <x v="2"/>
    <x v="2"/>
    <x v="6"/>
    <x v="14"/>
  </r>
  <r>
    <x v="1184"/>
    <x v="933"/>
    <x v="401"/>
    <x v="354"/>
    <x v="0"/>
    <x v="0"/>
    <x v="0"/>
    <x v="1"/>
    <x v="1"/>
    <x v="1"/>
    <x v="0"/>
    <x v="1108"/>
    <x v="1184"/>
    <x v="2"/>
    <x v="1"/>
    <x v="7"/>
    <x v="14"/>
  </r>
  <r>
    <x v="1185"/>
    <x v="22"/>
    <x v="419"/>
    <x v="483"/>
    <x v="0"/>
    <x v="0"/>
    <x v="0"/>
    <x v="0"/>
    <x v="1"/>
    <x v="1"/>
    <x v="0"/>
    <x v="1109"/>
    <x v="1185"/>
    <x v="2"/>
    <x v="0"/>
    <x v="6"/>
    <x v="14"/>
  </r>
  <r>
    <x v="1186"/>
    <x v="934"/>
    <x v="843"/>
    <x v="152"/>
    <x v="0"/>
    <x v="0"/>
    <x v="0"/>
    <x v="3"/>
    <x v="1"/>
    <x v="0"/>
    <x v="2"/>
    <x v="1110"/>
    <x v="1186"/>
    <x v="2"/>
    <x v="1"/>
    <x v="5"/>
    <x v="43"/>
  </r>
  <r>
    <x v="1187"/>
    <x v="935"/>
    <x v="617"/>
    <x v="577"/>
    <x v="1"/>
    <x v="0"/>
    <x v="1"/>
    <x v="3"/>
    <x v="1"/>
    <x v="0"/>
    <x v="2"/>
    <x v="1111"/>
    <x v="1187"/>
    <x v="2"/>
    <x v="0"/>
    <x v="0"/>
    <x v="43"/>
  </r>
  <r>
    <x v="1188"/>
    <x v="936"/>
    <x v="376"/>
    <x v="3"/>
    <x v="1"/>
    <x v="0"/>
    <x v="0"/>
    <x v="0"/>
    <x v="1"/>
    <x v="2"/>
    <x v="1"/>
    <x v="109"/>
    <x v="1188"/>
    <x v="2"/>
    <x v="2"/>
    <x v="0"/>
    <x v="17"/>
  </r>
  <r>
    <x v="1189"/>
    <x v="937"/>
    <x v="844"/>
    <x v="507"/>
    <x v="1"/>
    <x v="0"/>
    <x v="1"/>
    <x v="3"/>
    <x v="1"/>
    <x v="1"/>
    <x v="2"/>
    <x v="1112"/>
    <x v="1189"/>
    <x v="2"/>
    <x v="1"/>
    <x v="6"/>
    <x v="5"/>
  </r>
  <r>
    <x v="1190"/>
    <x v="938"/>
    <x v="845"/>
    <x v="87"/>
    <x v="0"/>
    <x v="0"/>
    <x v="1"/>
    <x v="3"/>
    <x v="1"/>
    <x v="1"/>
    <x v="1"/>
    <x v="1113"/>
    <x v="1190"/>
    <x v="2"/>
    <x v="1"/>
    <x v="0"/>
    <x v="29"/>
  </r>
  <r>
    <x v="1191"/>
    <x v="219"/>
    <x v="558"/>
    <x v="27"/>
    <x v="0"/>
    <x v="0"/>
    <x v="0"/>
    <x v="3"/>
    <x v="1"/>
    <x v="0"/>
    <x v="2"/>
    <x v="1114"/>
    <x v="1191"/>
    <x v="1"/>
    <x v="0"/>
    <x v="1"/>
    <x v="36"/>
  </r>
  <r>
    <x v="1192"/>
    <x v="304"/>
    <x v="352"/>
    <x v="254"/>
    <x v="0"/>
    <x v="0"/>
    <x v="0"/>
    <x v="0"/>
    <x v="1"/>
    <x v="1"/>
    <x v="0"/>
    <x v="1115"/>
    <x v="1192"/>
    <x v="2"/>
    <x v="0"/>
    <x v="1"/>
    <x v="13"/>
  </r>
  <r>
    <x v="1193"/>
    <x v="101"/>
    <x v="384"/>
    <x v="271"/>
    <x v="0"/>
    <x v="0"/>
    <x v="0"/>
    <x v="0"/>
    <x v="1"/>
    <x v="1"/>
    <x v="0"/>
    <x v="1116"/>
    <x v="1193"/>
    <x v="1"/>
    <x v="2"/>
    <x v="1"/>
    <x v="36"/>
  </r>
  <r>
    <x v="1194"/>
    <x v="939"/>
    <x v="846"/>
    <x v="81"/>
    <x v="1"/>
    <x v="0"/>
    <x v="0"/>
    <x v="0"/>
    <x v="1"/>
    <x v="0"/>
    <x v="2"/>
    <x v="1117"/>
    <x v="1194"/>
    <x v="2"/>
    <x v="2"/>
    <x v="0"/>
    <x v="17"/>
  </r>
  <r>
    <x v="1195"/>
    <x v="940"/>
    <x v="65"/>
    <x v="182"/>
    <x v="1"/>
    <x v="0"/>
    <x v="0"/>
    <x v="0"/>
    <x v="1"/>
    <x v="0"/>
    <x v="2"/>
    <x v="1118"/>
    <x v="1195"/>
    <x v="2"/>
    <x v="1"/>
    <x v="1"/>
    <x v="42"/>
  </r>
  <r>
    <x v="1196"/>
    <x v="941"/>
    <x v="67"/>
    <x v="203"/>
    <x v="1"/>
    <x v="0"/>
    <x v="0"/>
    <x v="0"/>
    <x v="1"/>
    <x v="0"/>
    <x v="2"/>
    <x v="1119"/>
    <x v="1196"/>
    <x v="1"/>
    <x v="0"/>
    <x v="0"/>
    <x v="39"/>
  </r>
  <r>
    <x v="1197"/>
    <x v="820"/>
    <x v="573"/>
    <x v="578"/>
    <x v="0"/>
    <x v="0"/>
    <x v="0"/>
    <x v="0"/>
    <x v="1"/>
    <x v="0"/>
    <x v="0"/>
    <x v="1120"/>
    <x v="1197"/>
    <x v="1"/>
    <x v="0"/>
    <x v="0"/>
    <x v="39"/>
  </r>
  <r>
    <x v="1198"/>
    <x v="942"/>
    <x v="63"/>
    <x v="480"/>
    <x v="0"/>
    <x v="0"/>
    <x v="0"/>
    <x v="0"/>
    <x v="1"/>
    <x v="0"/>
    <x v="0"/>
    <x v="911"/>
    <x v="1198"/>
    <x v="1"/>
    <x v="2"/>
    <x v="6"/>
    <x v="39"/>
  </r>
  <r>
    <x v="1199"/>
    <x v="750"/>
    <x v="847"/>
    <x v="407"/>
    <x v="1"/>
    <x v="0"/>
    <x v="0"/>
    <x v="3"/>
    <x v="1"/>
    <x v="1"/>
    <x v="0"/>
    <x v="1121"/>
    <x v="1199"/>
    <x v="1"/>
    <x v="1"/>
    <x v="0"/>
    <x v="39"/>
  </r>
  <r>
    <x v="1200"/>
    <x v="47"/>
    <x v="848"/>
    <x v="73"/>
    <x v="0"/>
    <x v="0"/>
    <x v="0"/>
    <x v="0"/>
    <x v="1"/>
    <x v="0"/>
    <x v="0"/>
    <x v="1122"/>
    <x v="1200"/>
    <x v="2"/>
    <x v="0"/>
    <x v="1"/>
    <x v="15"/>
  </r>
  <r>
    <x v="1201"/>
    <x v="943"/>
    <x v="849"/>
    <x v="216"/>
    <x v="1"/>
    <x v="0"/>
    <x v="1"/>
    <x v="3"/>
    <x v="1"/>
    <x v="1"/>
    <x v="1"/>
    <x v="1123"/>
    <x v="1201"/>
    <x v="2"/>
    <x v="1"/>
    <x v="0"/>
    <x v="37"/>
  </r>
  <r>
    <x v="1202"/>
    <x v="944"/>
    <x v="329"/>
    <x v="71"/>
    <x v="0"/>
    <x v="0"/>
    <x v="0"/>
    <x v="0"/>
    <x v="1"/>
    <x v="2"/>
    <x v="0"/>
    <x v="1124"/>
    <x v="1202"/>
    <x v="2"/>
    <x v="0"/>
    <x v="0"/>
    <x v="37"/>
  </r>
  <r>
    <x v="1203"/>
    <x v="302"/>
    <x v="314"/>
    <x v="214"/>
    <x v="1"/>
    <x v="0"/>
    <x v="0"/>
    <x v="3"/>
    <x v="1"/>
    <x v="0"/>
    <x v="1"/>
    <x v="1125"/>
    <x v="1203"/>
    <x v="2"/>
    <x v="0"/>
    <x v="0"/>
    <x v="37"/>
  </r>
  <r>
    <x v="1204"/>
    <x v="945"/>
    <x v="850"/>
    <x v="229"/>
    <x v="1"/>
    <x v="0"/>
    <x v="0"/>
    <x v="0"/>
    <x v="1"/>
    <x v="0"/>
    <x v="1"/>
    <x v="1126"/>
    <x v="1204"/>
    <x v="2"/>
    <x v="1"/>
    <x v="7"/>
    <x v="43"/>
  </r>
  <r>
    <x v="1205"/>
    <x v="946"/>
    <x v="851"/>
    <x v="326"/>
    <x v="1"/>
    <x v="0"/>
    <x v="0"/>
    <x v="3"/>
    <x v="1"/>
    <x v="0"/>
    <x v="2"/>
    <x v="1127"/>
    <x v="1205"/>
    <x v="2"/>
    <x v="2"/>
    <x v="6"/>
    <x v="37"/>
  </r>
  <r>
    <x v="1206"/>
    <x v="947"/>
    <x v="852"/>
    <x v="178"/>
    <x v="0"/>
    <x v="0"/>
    <x v="0"/>
    <x v="0"/>
    <x v="1"/>
    <x v="1"/>
    <x v="1"/>
    <x v="1128"/>
    <x v="1206"/>
    <x v="2"/>
    <x v="2"/>
    <x v="7"/>
    <x v="43"/>
  </r>
  <r>
    <x v="1207"/>
    <x v="948"/>
    <x v="853"/>
    <x v="385"/>
    <x v="1"/>
    <x v="0"/>
    <x v="1"/>
    <x v="3"/>
    <x v="1"/>
    <x v="2"/>
    <x v="0"/>
    <x v="1129"/>
    <x v="1207"/>
    <x v="2"/>
    <x v="1"/>
    <x v="0"/>
    <x v="23"/>
  </r>
  <r>
    <x v="1208"/>
    <x v="949"/>
    <x v="684"/>
    <x v="579"/>
    <x v="0"/>
    <x v="0"/>
    <x v="0"/>
    <x v="1"/>
    <x v="1"/>
    <x v="0"/>
    <x v="0"/>
    <x v="460"/>
    <x v="1208"/>
    <x v="2"/>
    <x v="1"/>
    <x v="6"/>
    <x v="23"/>
  </r>
  <r>
    <x v="1209"/>
    <x v="145"/>
    <x v="854"/>
    <x v="184"/>
    <x v="1"/>
    <x v="0"/>
    <x v="0"/>
    <x v="0"/>
    <x v="1"/>
    <x v="1"/>
    <x v="1"/>
    <x v="1130"/>
    <x v="1209"/>
    <x v="2"/>
    <x v="0"/>
    <x v="1"/>
    <x v="13"/>
  </r>
  <r>
    <x v="1210"/>
    <x v="950"/>
    <x v="32"/>
    <x v="517"/>
    <x v="0"/>
    <x v="0"/>
    <x v="0"/>
    <x v="1"/>
    <x v="1"/>
    <x v="0"/>
    <x v="0"/>
    <x v="1131"/>
    <x v="1210"/>
    <x v="2"/>
    <x v="2"/>
    <x v="9"/>
    <x v="23"/>
  </r>
  <r>
    <x v="1211"/>
    <x v="144"/>
    <x v="277"/>
    <x v="64"/>
    <x v="0"/>
    <x v="0"/>
    <x v="0"/>
    <x v="1"/>
    <x v="1"/>
    <x v="1"/>
    <x v="0"/>
    <x v="1132"/>
    <x v="1211"/>
    <x v="2"/>
    <x v="2"/>
    <x v="6"/>
    <x v="1"/>
  </r>
  <r>
    <x v="1212"/>
    <x v="705"/>
    <x v="855"/>
    <x v="251"/>
    <x v="1"/>
    <x v="0"/>
    <x v="1"/>
    <x v="3"/>
    <x v="1"/>
    <x v="1"/>
    <x v="2"/>
    <x v="1133"/>
    <x v="1212"/>
    <x v="2"/>
    <x v="2"/>
    <x v="15"/>
    <x v="23"/>
  </r>
  <r>
    <x v="1213"/>
    <x v="576"/>
    <x v="97"/>
    <x v="113"/>
    <x v="0"/>
    <x v="0"/>
    <x v="0"/>
    <x v="0"/>
    <x v="1"/>
    <x v="0"/>
    <x v="0"/>
    <x v="1134"/>
    <x v="1213"/>
    <x v="2"/>
    <x v="1"/>
    <x v="0"/>
    <x v="35"/>
  </r>
  <r>
    <x v="1214"/>
    <x v="951"/>
    <x v="304"/>
    <x v="349"/>
    <x v="0"/>
    <x v="0"/>
    <x v="0"/>
    <x v="1"/>
    <x v="1"/>
    <x v="1"/>
    <x v="0"/>
    <x v="1135"/>
    <x v="1214"/>
    <x v="2"/>
    <x v="2"/>
    <x v="1"/>
    <x v="43"/>
  </r>
  <r>
    <x v="1215"/>
    <x v="952"/>
    <x v="856"/>
    <x v="580"/>
    <x v="0"/>
    <x v="0"/>
    <x v="0"/>
    <x v="0"/>
    <x v="1"/>
    <x v="2"/>
    <x v="0"/>
    <x v="1136"/>
    <x v="1215"/>
    <x v="1"/>
    <x v="0"/>
    <x v="1"/>
    <x v="37"/>
  </r>
  <r>
    <x v="1216"/>
    <x v="571"/>
    <x v="467"/>
    <x v="581"/>
    <x v="0"/>
    <x v="0"/>
    <x v="0"/>
    <x v="0"/>
    <x v="1"/>
    <x v="1"/>
    <x v="0"/>
    <x v="1026"/>
    <x v="1216"/>
    <x v="2"/>
    <x v="0"/>
    <x v="6"/>
    <x v="38"/>
  </r>
  <r>
    <x v="1217"/>
    <x v="953"/>
    <x v="857"/>
    <x v="332"/>
    <x v="0"/>
    <x v="0"/>
    <x v="0"/>
    <x v="0"/>
    <x v="1"/>
    <x v="1"/>
    <x v="2"/>
    <x v="1137"/>
    <x v="1217"/>
    <x v="2"/>
    <x v="2"/>
    <x v="0"/>
    <x v="16"/>
  </r>
  <r>
    <x v="1218"/>
    <x v="7"/>
    <x v="247"/>
    <x v="384"/>
    <x v="1"/>
    <x v="0"/>
    <x v="0"/>
    <x v="3"/>
    <x v="1"/>
    <x v="1"/>
    <x v="0"/>
    <x v="1118"/>
    <x v="1218"/>
    <x v="2"/>
    <x v="0"/>
    <x v="0"/>
    <x v="42"/>
  </r>
  <r>
    <x v="1219"/>
    <x v="954"/>
    <x v="366"/>
    <x v="137"/>
    <x v="1"/>
    <x v="0"/>
    <x v="0"/>
    <x v="0"/>
    <x v="1"/>
    <x v="1"/>
    <x v="0"/>
    <x v="1138"/>
    <x v="1219"/>
    <x v="0"/>
    <x v="1"/>
    <x v="6"/>
    <x v="16"/>
  </r>
  <r>
    <x v="1220"/>
    <x v="955"/>
    <x v="858"/>
    <x v="582"/>
    <x v="1"/>
    <x v="0"/>
    <x v="0"/>
    <x v="3"/>
    <x v="1"/>
    <x v="0"/>
    <x v="0"/>
    <x v="1139"/>
    <x v="1220"/>
    <x v="2"/>
    <x v="2"/>
    <x v="0"/>
    <x v="3"/>
  </r>
  <r>
    <x v="1221"/>
    <x v="956"/>
    <x v="387"/>
    <x v="149"/>
    <x v="1"/>
    <x v="0"/>
    <x v="0"/>
    <x v="0"/>
    <x v="1"/>
    <x v="2"/>
    <x v="1"/>
    <x v="1140"/>
    <x v="1221"/>
    <x v="2"/>
    <x v="2"/>
    <x v="0"/>
    <x v="17"/>
  </r>
  <r>
    <x v="1222"/>
    <x v="957"/>
    <x v="859"/>
    <x v="583"/>
    <x v="0"/>
    <x v="0"/>
    <x v="0"/>
    <x v="1"/>
    <x v="1"/>
    <x v="2"/>
    <x v="0"/>
    <x v="1141"/>
    <x v="1222"/>
    <x v="0"/>
    <x v="0"/>
    <x v="6"/>
    <x v="44"/>
  </r>
  <r>
    <x v="1223"/>
    <x v="958"/>
    <x v="860"/>
    <x v="498"/>
    <x v="0"/>
    <x v="0"/>
    <x v="0"/>
    <x v="0"/>
    <x v="1"/>
    <x v="0"/>
    <x v="0"/>
    <x v="1091"/>
    <x v="1223"/>
    <x v="2"/>
    <x v="0"/>
    <x v="0"/>
    <x v="13"/>
  </r>
  <r>
    <x v="1224"/>
    <x v="959"/>
    <x v="861"/>
    <x v="16"/>
    <x v="1"/>
    <x v="0"/>
    <x v="0"/>
    <x v="1"/>
    <x v="1"/>
    <x v="2"/>
    <x v="0"/>
    <x v="1142"/>
    <x v="1224"/>
    <x v="2"/>
    <x v="2"/>
    <x v="1"/>
    <x v="43"/>
  </r>
  <r>
    <x v="1225"/>
    <x v="960"/>
    <x v="851"/>
    <x v="259"/>
    <x v="0"/>
    <x v="0"/>
    <x v="0"/>
    <x v="0"/>
    <x v="1"/>
    <x v="0"/>
    <x v="1"/>
    <x v="1143"/>
    <x v="1225"/>
    <x v="2"/>
    <x v="2"/>
    <x v="1"/>
    <x v="43"/>
  </r>
  <r>
    <x v="1226"/>
    <x v="961"/>
    <x v="256"/>
    <x v="268"/>
    <x v="0"/>
    <x v="0"/>
    <x v="0"/>
    <x v="0"/>
    <x v="1"/>
    <x v="1"/>
    <x v="1"/>
    <x v="828"/>
    <x v="1226"/>
    <x v="2"/>
    <x v="0"/>
    <x v="3"/>
    <x v="13"/>
  </r>
  <r>
    <x v="1227"/>
    <x v="962"/>
    <x v="862"/>
    <x v="234"/>
    <x v="1"/>
    <x v="0"/>
    <x v="0"/>
    <x v="1"/>
    <x v="1"/>
    <x v="0"/>
    <x v="0"/>
    <x v="1144"/>
    <x v="1227"/>
    <x v="2"/>
    <x v="1"/>
    <x v="14"/>
    <x v="13"/>
  </r>
  <r>
    <x v="1228"/>
    <x v="219"/>
    <x v="97"/>
    <x v="275"/>
    <x v="1"/>
    <x v="0"/>
    <x v="0"/>
    <x v="1"/>
    <x v="1"/>
    <x v="0"/>
    <x v="0"/>
    <x v="1145"/>
    <x v="1228"/>
    <x v="2"/>
    <x v="0"/>
    <x v="1"/>
    <x v="38"/>
  </r>
  <r>
    <x v="1229"/>
    <x v="963"/>
    <x v="460"/>
    <x v="515"/>
    <x v="0"/>
    <x v="0"/>
    <x v="0"/>
    <x v="0"/>
    <x v="1"/>
    <x v="1"/>
    <x v="2"/>
    <x v="1146"/>
    <x v="1229"/>
    <x v="2"/>
    <x v="2"/>
    <x v="0"/>
    <x v="42"/>
  </r>
  <r>
    <x v="1230"/>
    <x v="964"/>
    <x v="863"/>
    <x v="584"/>
    <x v="0"/>
    <x v="0"/>
    <x v="0"/>
    <x v="0"/>
    <x v="1"/>
    <x v="2"/>
    <x v="0"/>
    <x v="1147"/>
    <x v="1230"/>
    <x v="2"/>
    <x v="2"/>
    <x v="7"/>
    <x v="42"/>
  </r>
  <r>
    <x v="1231"/>
    <x v="965"/>
    <x v="524"/>
    <x v="435"/>
    <x v="0"/>
    <x v="0"/>
    <x v="0"/>
    <x v="0"/>
    <x v="1"/>
    <x v="1"/>
    <x v="2"/>
    <x v="1148"/>
    <x v="1231"/>
    <x v="2"/>
    <x v="2"/>
    <x v="7"/>
    <x v="42"/>
  </r>
  <r>
    <x v="1232"/>
    <x v="966"/>
    <x v="864"/>
    <x v="81"/>
    <x v="0"/>
    <x v="0"/>
    <x v="0"/>
    <x v="1"/>
    <x v="1"/>
    <x v="0"/>
    <x v="2"/>
    <x v="394"/>
    <x v="1232"/>
    <x v="2"/>
    <x v="1"/>
    <x v="0"/>
    <x v="21"/>
  </r>
  <r>
    <x v="1233"/>
    <x v="967"/>
    <x v="103"/>
    <x v="363"/>
    <x v="0"/>
    <x v="0"/>
    <x v="0"/>
    <x v="1"/>
    <x v="1"/>
    <x v="0"/>
    <x v="2"/>
    <x v="626"/>
    <x v="1233"/>
    <x v="2"/>
    <x v="1"/>
    <x v="7"/>
    <x v="42"/>
  </r>
  <r>
    <x v="1234"/>
    <x v="968"/>
    <x v="142"/>
    <x v="585"/>
    <x v="0"/>
    <x v="0"/>
    <x v="1"/>
    <x v="3"/>
    <x v="1"/>
    <x v="0"/>
    <x v="2"/>
    <x v="1149"/>
    <x v="1234"/>
    <x v="2"/>
    <x v="0"/>
    <x v="6"/>
    <x v="13"/>
  </r>
  <r>
    <x v="1235"/>
    <x v="969"/>
    <x v="865"/>
    <x v="538"/>
    <x v="0"/>
    <x v="0"/>
    <x v="1"/>
    <x v="3"/>
    <x v="1"/>
    <x v="1"/>
    <x v="2"/>
    <x v="1150"/>
    <x v="1235"/>
    <x v="2"/>
    <x v="1"/>
    <x v="7"/>
    <x v="42"/>
  </r>
  <r>
    <x v="1236"/>
    <x v="970"/>
    <x v="386"/>
    <x v="586"/>
    <x v="0"/>
    <x v="0"/>
    <x v="0"/>
    <x v="1"/>
    <x v="1"/>
    <x v="1"/>
    <x v="0"/>
    <x v="1151"/>
    <x v="1236"/>
    <x v="2"/>
    <x v="0"/>
    <x v="7"/>
    <x v="42"/>
  </r>
  <r>
    <x v="1237"/>
    <x v="144"/>
    <x v="866"/>
    <x v="284"/>
    <x v="0"/>
    <x v="0"/>
    <x v="0"/>
    <x v="0"/>
    <x v="1"/>
    <x v="0"/>
    <x v="0"/>
    <x v="1152"/>
    <x v="1237"/>
    <x v="2"/>
    <x v="1"/>
    <x v="7"/>
    <x v="42"/>
  </r>
  <r>
    <x v="1238"/>
    <x v="971"/>
    <x v="117"/>
    <x v="499"/>
    <x v="0"/>
    <x v="0"/>
    <x v="0"/>
    <x v="0"/>
    <x v="1"/>
    <x v="0"/>
    <x v="0"/>
    <x v="1150"/>
    <x v="1238"/>
    <x v="2"/>
    <x v="1"/>
    <x v="7"/>
    <x v="42"/>
  </r>
  <r>
    <x v="1239"/>
    <x v="972"/>
    <x v="388"/>
    <x v="69"/>
    <x v="1"/>
    <x v="0"/>
    <x v="1"/>
    <x v="3"/>
    <x v="1"/>
    <x v="2"/>
    <x v="2"/>
    <x v="626"/>
    <x v="1239"/>
    <x v="2"/>
    <x v="0"/>
    <x v="0"/>
    <x v="42"/>
  </r>
  <r>
    <x v="1240"/>
    <x v="973"/>
    <x v="588"/>
    <x v="509"/>
    <x v="0"/>
    <x v="0"/>
    <x v="0"/>
    <x v="0"/>
    <x v="1"/>
    <x v="0"/>
    <x v="0"/>
    <x v="1153"/>
    <x v="1240"/>
    <x v="2"/>
    <x v="1"/>
    <x v="7"/>
    <x v="42"/>
  </r>
  <r>
    <x v="1241"/>
    <x v="974"/>
    <x v="867"/>
    <x v="144"/>
    <x v="0"/>
    <x v="0"/>
    <x v="0"/>
    <x v="3"/>
    <x v="1"/>
    <x v="0"/>
    <x v="2"/>
    <x v="1154"/>
    <x v="1241"/>
    <x v="2"/>
    <x v="2"/>
    <x v="8"/>
    <x v="42"/>
  </r>
  <r>
    <x v="1242"/>
    <x v="975"/>
    <x v="30"/>
    <x v="147"/>
    <x v="1"/>
    <x v="0"/>
    <x v="0"/>
    <x v="0"/>
    <x v="1"/>
    <x v="0"/>
    <x v="1"/>
    <x v="1155"/>
    <x v="1242"/>
    <x v="2"/>
    <x v="0"/>
    <x v="7"/>
    <x v="42"/>
  </r>
  <r>
    <x v="1243"/>
    <x v="852"/>
    <x v="380"/>
    <x v="120"/>
    <x v="0"/>
    <x v="0"/>
    <x v="0"/>
    <x v="1"/>
    <x v="1"/>
    <x v="1"/>
    <x v="2"/>
    <x v="1156"/>
    <x v="1243"/>
    <x v="2"/>
    <x v="1"/>
    <x v="1"/>
    <x v="17"/>
  </r>
  <r>
    <x v="1244"/>
    <x v="976"/>
    <x v="868"/>
    <x v="12"/>
    <x v="1"/>
    <x v="0"/>
    <x v="0"/>
    <x v="3"/>
    <x v="1"/>
    <x v="1"/>
    <x v="0"/>
    <x v="1157"/>
    <x v="1244"/>
    <x v="2"/>
    <x v="1"/>
    <x v="0"/>
    <x v="21"/>
  </r>
  <r>
    <x v="1245"/>
    <x v="977"/>
    <x v="869"/>
    <x v="499"/>
    <x v="1"/>
    <x v="0"/>
    <x v="0"/>
    <x v="0"/>
    <x v="1"/>
    <x v="2"/>
    <x v="0"/>
    <x v="1158"/>
    <x v="1245"/>
    <x v="0"/>
    <x v="0"/>
    <x v="6"/>
    <x v="12"/>
  </r>
  <r>
    <x v="1246"/>
    <x v="978"/>
    <x v="870"/>
    <x v="587"/>
    <x v="1"/>
    <x v="0"/>
    <x v="1"/>
    <x v="3"/>
    <x v="1"/>
    <x v="0"/>
    <x v="2"/>
    <x v="1159"/>
    <x v="1246"/>
    <x v="2"/>
    <x v="1"/>
    <x v="6"/>
    <x v="13"/>
  </r>
  <r>
    <x v="1247"/>
    <x v="348"/>
    <x v="507"/>
    <x v="548"/>
    <x v="0"/>
    <x v="0"/>
    <x v="0"/>
    <x v="0"/>
    <x v="1"/>
    <x v="2"/>
    <x v="0"/>
    <x v="1160"/>
    <x v="1247"/>
    <x v="2"/>
    <x v="1"/>
    <x v="0"/>
    <x v="13"/>
  </r>
  <r>
    <x v="1248"/>
    <x v="135"/>
    <x v="871"/>
    <x v="588"/>
    <x v="0"/>
    <x v="0"/>
    <x v="0"/>
    <x v="1"/>
    <x v="1"/>
    <x v="1"/>
    <x v="0"/>
    <x v="1161"/>
    <x v="1248"/>
    <x v="2"/>
    <x v="0"/>
    <x v="0"/>
    <x v="13"/>
  </r>
  <r>
    <x v="1249"/>
    <x v="979"/>
    <x v="456"/>
    <x v="350"/>
    <x v="0"/>
    <x v="0"/>
    <x v="0"/>
    <x v="0"/>
    <x v="1"/>
    <x v="0"/>
    <x v="0"/>
    <x v="1162"/>
    <x v="1249"/>
    <x v="2"/>
    <x v="1"/>
    <x v="6"/>
    <x v="13"/>
  </r>
  <r>
    <x v="1250"/>
    <x v="980"/>
    <x v="723"/>
    <x v="105"/>
    <x v="0"/>
    <x v="0"/>
    <x v="0"/>
    <x v="1"/>
    <x v="1"/>
    <x v="0"/>
    <x v="1"/>
    <x v="1163"/>
    <x v="1250"/>
    <x v="2"/>
    <x v="0"/>
    <x v="6"/>
    <x v="13"/>
  </r>
  <r>
    <x v="1251"/>
    <x v="516"/>
    <x v="421"/>
    <x v="337"/>
    <x v="0"/>
    <x v="0"/>
    <x v="0"/>
    <x v="1"/>
    <x v="1"/>
    <x v="1"/>
    <x v="2"/>
    <x v="1164"/>
    <x v="1251"/>
    <x v="2"/>
    <x v="2"/>
    <x v="6"/>
    <x v="42"/>
  </r>
  <r>
    <x v="1252"/>
    <x v="981"/>
    <x v="117"/>
    <x v="178"/>
    <x v="1"/>
    <x v="0"/>
    <x v="0"/>
    <x v="0"/>
    <x v="1"/>
    <x v="0"/>
    <x v="1"/>
    <x v="1165"/>
    <x v="1252"/>
    <x v="2"/>
    <x v="2"/>
    <x v="1"/>
    <x v="38"/>
  </r>
  <r>
    <x v="1253"/>
    <x v="554"/>
    <x v="872"/>
    <x v="425"/>
    <x v="1"/>
    <x v="0"/>
    <x v="0"/>
    <x v="3"/>
    <x v="1"/>
    <x v="0"/>
    <x v="1"/>
    <x v="1166"/>
    <x v="1253"/>
    <x v="1"/>
    <x v="2"/>
    <x v="0"/>
    <x v="36"/>
  </r>
  <r>
    <x v="1254"/>
    <x v="982"/>
    <x v="764"/>
    <x v="589"/>
    <x v="1"/>
    <x v="0"/>
    <x v="0"/>
    <x v="0"/>
    <x v="1"/>
    <x v="0"/>
    <x v="1"/>
    <x v="1167"/>
    <x v="1254"/>
    <x v="2"/>
    <x v="1"/>
    <x v="1"/>
    <x v="38"/>
  </r>
  <r>
    <x v="1255"/>
    <x v="983"/>
    <x v="692"/>
    <x v="300"/>
    <x v="1"/>
    <x v="0"/>
    <x v="0"/>
    <x v="0"/>
    <x v="1"/>
    <x v="1"/>
    <x v="1"/>
    <x v="1168"/>
    <x v="1255"/>
    <x v="2"/>
    <x v="0"/>
    <x v="1"/>
    <x v="38"/>
  </r>
  <r>
    <x v="1256"/>
    <x v="143"/>
    <x v="873"/>
    <x v="46"/>
    <x v="1"/>
    <x v="0"/>
    <x v="0"/>
    <x v="0"/>
    <x v="1"/>
    <x v="0"/>
    <x v="2"/>
    <x v="1169"/>
    <x v="1256"/>
    <x v="2"/>
    <x v="2"/>
    <x v="6"/>
    <x v="28"/>
  </r>
  <r>
    <x v="1257"/>
    <x v="984"/>
    <x v="874"/>
    <x v="364"/>
    <x v="0"/>
    <x v="0"/>
    <x v="0"/>
    <x v="0"/>
    <x v="1"/>
    <x v="2"/>
    <x v="0"/>
    <x v="1170"/>
    <x v="1257"/>
    <x v="2"/>
    <x v="0"/>
    <x v="1"/>
    <x v="38"/>
  </r>
  <r>
    <x v="1258"/>
    <x v="985"/>
    <x v="875"/>
    <x v="356"/>
    <x v="0"/>
    <x v="0"/>
    <x v="0"/>
    <x v="0"/>
    <x v="1"/>
    <x v="0"/>
    <x v="0"/>
    <x v="1171"/>
    <x v="1258"/>
    <x v="2"/>
    <x v="2"/>
    <x v="1"/>
    <x v="38"/>
  </r>
  <r>
    <x v="1259"/>
    <x v="986"/>
    <x v="876"/>
    <x v="499"/>
    <x v="0"/>
    <x v="0"/>
    <x v="0"/>
    <x v="0"/>
    <x v="1"/>
    <x v="1"/>
    <x v="0"/>
    <x v="1172"/>
    <x v="1259"/>
    <x v="2"/>
    <x v="2"/>
    <x v="1"/>
    <x v="42"/>
  </r>
  <r>
    <x v="1260"/>
    <x v="346"/>
    <x v="67"/>
    <x v="116"/>
    <x v="0"/>
    <x v="0"/>
    <x v="0"/>
    <x v="0"/>
    <x v="1"/>
    <x v="0"/>
    <x v="0"/>
    <x v="1173"/>
    <x v="1260"/>
    <x v="2"/>
    <x v="0"/>
    <x v="1"/>
    <x v="38"/>
  </r>
  <r>
    <x v="1261"/>
    <x v="987"/>
    <x v="305"/>
    <x v="117"/>
    <x v="1"/>
    <x v="0"/>
    <x v="1"/>
    <x v="3"/>
    <x v="1"/>
    <x v="2"/>
    <x v="2"/>
    <x v="1174"/>
    <x v="1261"/>
    <x v="2"/>
    <x v="1"/>
    <x v="0"/>
    <x v="3"/>
  </r>
  <r>
    <x v="1262"/>
    <x v="988"/>
    <x v="441"/>
    <x v="268"/>
    <x v="0"/>
    <x v="0"/>
    <x v="0"/>
    <x v="0"/>
    <x v="1"/>
    <x v="0"/>
    <x v="1"/>
    <x v="1175"/>
    <x v="1262"/>
    <x v="2"/>
    <x v="2"/>
    <x v="3"/>
    <x v="14"/>
  </r>
  <r>
    <x v="1263"/>
    <x v="989"/>
    <x v="877"/>
    <x v="178"/>
    <x v="1"/>
    <x v="0"/>
    <x v="0"/>
    <x v="0"/>
    <x v="1"/>
    <x v="0"/>
    <x v="1"/>
    <x v="1176"/>
    <x v="1263"/>
    <x v="1"/>
    <x v="1"/>
    <x v="6"/>
    <x v="14"/>
  </r>
  <r>
    <x v="1264"/>
    <x v="990"/>
    <x v="625"/>
    <x v="302"/>
    <x v="0"/>
    <x v="0"/>
    <x v="0"/>
    <x v="1"/>
    <x v="1"/>
    <x v="1"/>
    <x v="0"/>
    <x v="1177"/>
    <x v="1264"/>
    <x v="1"/>
    <x v="1"/>
    <x v="9"/>
    <x v="14"/>
  </r>
  <r>
    <x v="1265"/>
    <x v="187"/>
    <x v="724"/>
    <x v="155"/>
    <x v="0"/>
    <x v="0"/>
    <x v="0"/>
    <x v="0"/>
    <x v="1"/>
    <x v="1"/>
    <x v="1"/>
    <x v="1178"/>
    <x v="1265"/>
    <x v="1"/>
    <x v="1"/>
    <x v="4"/>
    <x v="42"/>
  </r>
  <r>
    <x v="1266"/>
    <x v="991"/>
    <x v="878"/>
    <x v="590"/>
    <x v="0"/>
    <x v="0"/>
    <x v="0"/>
    <x v="1"/>
    <x v="1"/>
    <x v="2"/>
    <x v="0"/>
    <x v="1179"/>
    <x v="1266"/>
    <x v="1"/>
    <x v="0"/>
    <x v="1"/>
    <x v="13"/>
  </r>
  <r>
    <x v="1267"/>
    <x v="992"/>
    <x v="879"/>
    <x v="455"/>
    <x v="0"/>
    <x v="0"/>
    <x v="0"/>
    <x v="0"/>
    <x v="1"/>
    <x v="0"/>
    <x v="0"/>
    <x v="233"/>
    <x v="1267"/>
    <x v="0"/>
    <x v="2"/>
    <x v="6"/>
    <x v="19"/>
  </r>
  <r>
    <x v="1268"/>
    <x v="987"/>
    <x v="880"/>
    <x v="78"/>
    <x v="1"/>
    <x v="0"/>
    <x v="1"/>
    <x v="3"/>
    <x v="1"/>
    <x v="2"/>
    <x v="2"/>
    <x v="1180"/>
    <x v="1268"/>
    <x v="1"/>
    <x v="0"/>
    <x v="1"/>
    <x v="13"/>
  </r>
  <r>
    <x v="1269"/>
    <x v="993"/>
    <x v="881"/>
    <x v="591"/>
    <x v="0"/>
    <x v="0"/>
    <x v="0"/>
    <x v="0"/>
    <x v="1"/>
    <x v="2"/>
    <x v="0"/>
    <x v="1181"/>
    <x v="1269"/>
    <x v="1"/>
    <x v="1"/>
    <x v="0"/>
    <x v="14"/>
  </r>
  <r>
    <x v="1270"/>
    <x v="994"/>
    <x v="882"/>
    <x v="367"/>
    <x v="1"/>
    <x v="0"/>
    <x v="0"/>
    <x v="3"/>
    <x v="1"/>
    <x v="2"/>
    <x v="0"/>
    <x v="1182"/>
    <x v="1270"/>
    <x v="1"/>
    <x v="1"/>
    <x v="0"/>
    <x v="14"/>
  </r>
  <r>
    <x v="1271"/>
    <x v="995"/>
    <x v="419"/>
    <x v="100"/>
    <x v="0"/>
    <x v="0"/>
    <x v="0"/>
    <x v="0"/>
    <x v="1"/>
    <x v="1"/>
    <x v="1"/>
    <x v="1183"/>
    <x v="1271"/>
    <x v="1"/>
    <x v="2"/>
    <x v="6"/>
    <x v="14"/>
  </r>
  <r>
    <x v="1272"/>
    <x v="996"/>
    <x v="352"/>
    <x v="10"/>
    <x v="0"/>
    <x v="0"/>
    <x v="1"/>
    <x v="3"/>
    <x v="1"/>
    <x v="1"/>
    <x v="1"/>
    <x v="1177"/>
    <x v="1272"/>
    <x v="1"/>
    <x v="1"/>
    <x v="6"/>
    <x v="14"/>
  </r>
  <r>
    <x v="1273"/>
    <x v="997"/>
    <x v="883"/>
    <x v="243"/>
    <x v="0"/>
    <x v="0"/>
    <x v="0"/>
    <x v="0"/>
    <x v="1"/>
    <x v="2"/>
    <x v="2"/>
    <x v="1184"/>
    <x v="1273"/>
    <x v="1"/>
    <x v="1"/>
    <x v="0"/>
    <x v="37"/>
  </r>
  <r>
    <x v="1274"/>
    <x v="25"/>
    <x v="636"/>
    <x v="184"/>
    <x v="0"/>
    <x v="0"/>
    <x v="0"/>
    <x v="0"/>
    <x v="1"/>
    <x v="2"/>
    <x v="1"/>
    <x v="1185"/>
    <x v="1274"/>
    <x v="1"/>
    <x v="0"/>
    <x v="3"/>
    <x v="43"/>
  </r>
  <r>
    <x v="1275"/>
    <x v="998"/>
    <x v="288"/>
    <x v="412"/>
    <x v="0"/>
    <x v="0"/>
    <x v="0"/>
    <x v="0"/>
    <x v="1"/>
    <x v="2"/>
    <x v="1"/>
    <x v="1186"/>
    <x v="1275"/>
    <x v="1"/>
    <x v="2"/>
    <x v="0"/>
    <x v="37"/>
  </r>
  <r>
    <x v="1276"/>
    <x v="999"/>
    <x v="688"/>
    <x v="592"/>
    <x v="0"/>
    <x v="0"/>
    <x v="0"/>
    <x v="1"/>
    <x v="1"/>
    <x v="1"/>
    <x v="0"/>
    <x v="1187"/>
    <x v="1276"/>
    <x v="1"/>
    <x v="0"/>
    <x v="6"/>
    <x v="43"/>
  </r>
  <r>
    <x v="1277"/>
    <x v="1000"/>
    <x v="884"/>
    <x v="155"/>
    <x v="1"/>
    <x v="0"/>
    <x v="1"/>
    <x v="3"/>
    <x v="1"/>
    <x v="0"/>
    <x v="1"/>
    <x v="1188"/>
    <x v="1277"/>
    <x v="1"/>
    <x v="2"/>
    <x v="6"/>
    <x v="37"/>
  </r>
  <r>
    <x v="1278"/>
    <x v="867"/>
    <x v="885"/>
    <x v="372"/>
    <x v="1"/>
    <x v="0"/>
    <x v="1"/>
    <x v="3"/>
    <x v="1"/>
    <x v="2"/>
    <x v="2"/>
    <x v="785"/>
    <x v="1278"/>
    <x v="2"/>
    <x v="0"/>
    <x v="6"/>
    <x v="25"/>
  </r>
  <r>
    <x v="1279"/>
    <x v="1001"/>
    <x v="886"/>
    <x v="69"/>
    <x v="0"/>
    <x v="0"/>
    <x v="0"/>
    <x v="3"/>
    <x v="1"/>
    <x v="0"/>
    <x v="2"/>
    <x v="1189"/>
    <x v="1279"/>
    <x v="1"/>
    <x v="2"/>
    <x v="6"/>
    <x v="37"/>
  </r>
  <r>
    <x v="1280"/>
    <x v="142"/>
    <x v="865"/>
    <x v="315"/>
    <x v="0"/>
    <x v="0"/>
    <x v="0"/>
    <x v="0"/>
    <x v="1"/>
    <x v="1"/>
    <x v="2"/>
    <x v="1190"/>
    <x v="1280"/>
    <x v="1"/>
    <x v="0"/>
    <x v="6"/>
    <x v="37"/>
  </r>
  <r>
    <x v="1281"/>
    <x v="1002"/>
    <x v="887"/>
    <x v="593"/>
    <x v="1"/>
    <x v="0"/>
    <x v="0"/>
    <x v="3"/>
    <x v="1"/>
    <x v="0"/>
    <x v="0"/>
    <x v="1128"/>
    <x v="1281"/>
    <x v="1"/>
    <x v="1"/>
    <x v="3"/>
    <x v="43"/>
  </r>
  <r>
    <x v="1282"/>
    <x v="201"/>
    <x v="888"/>
    <x v="48"/>
    <x v="1"/>
    <x v="0"/>
    <x v="0"/>
    <x v="3"/>
    <x v="1"/>
    <x v="0"/>
    <x v="2"/>
    <x v="1191"/>
    <x v="1282"/>
    <x v="1"/>
    <x v="2"/>
    <x v="6"/>
    <x v="43"/>
  </r>
  <r>
    <x v="1283"/>
    <x v="1003"/>
    <x v="889"/>
    <x v="539"/>
    <x v="1"/>
    <x v="0"/>
    <x v="0"/>
    <x v="3"/>
    <x v="1"/>
    <x v="0"/>
    <x v="0"/>
    <x v="1192"/>
    <x v="1283"/>
    <x v="1"/>
    <x v="1"/>
    <x v="1"/>
    <x v="14"/>
  </r>
  <r>
    <x v="1284"/>
    <x v="1004"/>
    <x v="890"/>
    <x v="594"/>
    <x v="1"/>
    <x v="0"/>
    <x v="0"/>
    <x v="3"/>
    <x v="1"/>
    <x v="0"/>
    <x v="0"/>
    <x v="1193"/>
    <x v="1284"/>
    <x v="1"/>
    <x v="0"/>
    <x v="1"/>
    <x v="14"/>
  </r>
  <r>
    <x v="1285"/>
    <x v="1005"/>
    <x v="891"/>
    <x v="126"/>
    <x v="1"/>
    <x v="0"/>
    <x v="0"/>
    <x v="3"/>
    <x v="1"/>
    <x v="1"/>
    <x v="0"/>
    <x v="1194"/>
    <x v="1285"/>
    <x v="1"/>
    <x v="0"/>
    <x v="0"/>
    <x v="21"/>
  </r>
  <r>
    <x v="1286"/>
    <x v="1006"/>
    <x v="892"/>
    <x v="565"/>
    <x v="1"/>
    <x v="0"/>
    <x v="0"/>
    <x v="3"/>
    <x v="1"/>
    <x v="2"/>
    <x v="0"/>
    <x v="1195"/>
    <x v="1286"/>
    <x v="1"/>
    <x v="2"/>
    <x v="1"/>
    <x v="14"/>
  </r>
  <r>
    <x v="1287"/>
    <x v="174"/>
    <x v="893"/>
    <x v="354"/>
    <x v="1"/>
    <x v="0"/>
    <x v="0"/>
    <x v="0"/>
    <x v="1"/>
    <x v="0"/>
    <x v="0"/>
    <x v="810"/>
    <x v="1287"/>
    <x v="1"/>
    <x v="2"/>
    <x v="6"/>
    <x v="43"/>
  </r>
  <r>
    <x v="1288"/>
    <x v="1007"/>
    <x v="362"/>
    <x v="162"/>
    <x v="1"/>
    <x v="0"/>
    <x v="0"/>
    <x v="3"/>
    <x v="1"/>
    <x v="2"/>
    <x v="0"/>
    <x v="1196"/>
    <x v="1288"/>
    <x v="1"/>
    <x v="1"/>
    <x v="0"/>
    <x v="43"/>
  </r>
  <r>
    <x v="1289"/>
    <x v="1008"/>
    <x v="20"/>
    <x v="152"/>
    <x v="0"/>
    <x v="0"/>
    <x v="0"/>
    <x v="0"/>
    <x v="1"/>
    <x v="0"/>
    <x v="2"/>
    <x v="362"/>
    <x v="1289"/>
    <x v="2"/>
    <x v="1"/>
    <x v="6"/>
    <x v="19"/>
  </r>
  <r>
    <x v="1290"/>
    <x v="54"/>
    <x v="169"/>
    <x v="436"/>
    <x v="0"/>
    <x v="0"/>
    <x v="1"/>
    <x v="3"/>
    <x v="1"/>
    <x v="0"/>
    <x v="2"/>
    <x v="1197"/>
    <x v="1290"/>
    <x v="1"/>
    <x v="2"/>
    <x v="0"/>
    <x v="43"/>
  </r>
  <r>
    <x v="1291"/>
    <x v="867"/>
    <x v="107"/>
    <x v="264"/>
    <x v="0"/>
    <x v="0"/>
    <x v="0"/>
    <x v="0"/>
    <x v="1"/>
    <x v="0"/>
    <x v="2"/>
    <x v="1198"/>
    <x v="1291"/>
    <x v="1"/>
    <x v="1"/>
    <x v="6"/>
    <x v="43"/>
  </r>
  <r>
    <x v="1292"/>
    <x v="1009"/>
    <x v="747"/>
    <x v="140"/>
    <x v="0"/>
    <x v="0"/>
    <x v="0"/>
    <x v="0"/>
    <x v="1"/>
    <x v="1"/>
    <x v="2"/>
    <x v="1199"/>
    <x v="1292"/>
    <x v="1"/>
    <x v="0"/>
    <x v="1"/>
    <x v="16"/>
  </r>
  <r>
    <x v="1293"/>
    <x v="1010"/>
    <x v="383"/>
    <x v="125"/>
    <x v="0"/>
    <x v="0"/>
    <x v="0"/>
    <x v="0"/>
    <x v="1"/>
    <x v="1"/>
    <x v="2"/>
    <x v="1200"/>
    <x v="1293"/>
    <x v="1"/>
    <x v="2"/>
    <x v="4"/>
    <x v="42"/>
  </r>
  <r>
    <x v="1294"/>
    <x v="1011"/>
    <x v="894"/>
    <x v="272"/>
    <x v="0"/>
    <x v="0"/>
    <x v="1"/>
    <x v="3"/>
    <x v="1"/>
    <x v="0"/>
    <x v="1"/>
    <x v="1201"/>
    <x v="1294"/>
    <x v="1"/>
    <x v="1"/>
    <x v="1"/>
    <x v="21"/>
  </r>
  <r>
    <x v="1295"/>
    <x v="1012"/>
    <x v="895"/>
    <x v="216"/>
    <x v="0"/>
    <x v="0"/>
    <x v="0"/>
    <x v="3"/>
    <x v="1"/>
    <x v="0"/>
    <x v="1"/>
    <x v="1202"/>
    <x v="1295"/>
    <x v="1"/>
    <x v="1"/>
    <x v="6"/>
    <x v="38"/>
  </r>
  <r>
    <x v="1296"/>
    <x v="1013"/>
    <x v="896"/>
    <x v="473"/>
    <x v="0"/>
    <x v="0"/>
    <x v="0"/>
    <x v="1"/>
    <x v="1"/>
    <x v="0"/>
    <x v="2"/>
    <x v="1203"/>
    <x v="1296"/>
    <x v="1"/>
    <x v="1"/>
    <x v="0"/>
    <x v="23"/>
  </r>
  <r>
    <x v="1297"/>
    <x v="1014"/>
    <x v="897"/>
    <x v="450"/>
    <x v="0"/>
    <x v="0"/>
    <x v="0"/>
    <x v="3"/>
    <x v="1"/>
    <x v="1"/>
    <x v="2"/>
    <x v="1204"/>
    <x v="1297"/>
    <x v="1"/>
    <x v="1"/>
    <x v="6"/>
    <x v="38"/>
  </r>
  <r>
    <x v="1298"/>
    <x v="1015"/>
    <x v="898"/>
    <x v="107"/>
    <x v="1"/>
    <x v="0"/>
    <x v="0"/>
    <x v="1"/>
    <x v="1"/>
    <x v="2"/>
    <x v="2"/>
    <x v="1205"/>
    <x v="1298"/>
    <x v="1"/>
    <x v="0"/>
    <x v="6"/>
    <x v="38"/>
  </r>
  <r>
    <x v="1299"/>
    <x v="38"/>
    <x v="401"/>
    <x v="109"/>
    <x v="0"/>
    <x v="0"/>
    <x v="0"/>
    <x v="1"/>
    <x v="1"/>
    <x v="1"/>
    <x v="1"/>
    <x v="1009"/>
    <x v="1299"/>
    <x v="1"/>
    <x v="1"/>
    <x v="6"/>
    <x v="23"/>
  </r>
  <r>
    <x v="1300"/>
    <x v="1016"/>
    <x v="367"/>
    <x v="326"/>
    <x v="0"/>
    <x v="0"/>
    <x v="0"/>
    <x v="1"/>
    <x v="1"/>
    <x v="1"/>
    <x v="2"/>
    <x v="1206"/>
    <x v="1300"/>
    <x v="0"/>
    <x v="1"/>
    <x v="6"/>
    <x v="35"/>
  </r>
  <r>
    <x v="1301"/>
    <x v="1017"/>
    <x v="899"/>
    <x v="131"/>
    <x v="1"/>
    <x v="0"/>
    <x v="1"/>
    <x v="3"/>
    <x v="1"/>
    <x v="2"/>
    <x v="0"/>
    <x v="1207"/>
    <x v="1301"/>
    <x v="1"/>
    <x v="0"/>
    <x v="0"/>
    <x v="23"/>
  </r>
  <r>
    <x v="1302"/>
    <x v="1018"/>
    <x v="900"/>
    <x v="534"/>
    <x v="1"/>
    <x v="0"/>
    <x v="0"/>
    <x v="3"/>
    <x v="1"/>
    <x v="2"/>
    <x v="0"/>
    <x v="1208"/>
    <x v="1302"/>
    <x v="1"/>
    <x v="2"/>
    <x v="1"/>
    <x v="42"/>
  </r>
  <r>
    <x v="1303"/>
    <x v="201"/>
    <x v="88"/>
    <x v="412"/>
    <x v="0"/>
    <x v="0"/>
    <x v="0"/>
    <x v="0"/>
    <x v="1"/>
    <x v="0"/>
    <x v="1"/>
    <x v="1209"/>
    <x v="1303"/>
    <x v="1"/>
    <x v="0"/>
    <x v="0"/>
    <x v="23"/>
  </r>
  <r>
    <x v="1304"/>
    <x v="359"/>
    <x v="402"/>
    <x v="300"/>
    <x v="0"/>
    <x v="0"/>
    <x v="1"/>
    <x v="3"/>
    <x v="1"/>
    <x v="0"/>
    <x v="1"/>
    <x v="1210"/>
    <x v="1304"/>
    <x v="1"/>
    <x v="0"/>
    <x v="1"/>
    <x v="43"/>
  </r>
  <r>
    <x v="1305"/>
    <x v="1019"/>
    <x v="830"/>
    <x v="571"/>
    <x v="0"/>
    <x v="0"/>
    <x v="0"/>
    <x v="0"/>
    <x v="1"/>
    <x v="2"/>
    <x v="0"/>
    <x v="1211"/>
    <x v="1305"/>
    <x v="1"/>
    <x v="2"/>
    <x v="6"/>
    <x v="38"/>
  </r>
  <r>
    <x v="1306"/>
    <x v="1020"/>
    <x v="901"/>
    <x v="14"/>
    <x v="0"/>
    <x v="0"/>
    <x v="0"/>
    <x v="0"/>
    <x v="1"/>
    <x v="2"/>
    <x v="0"/>
    <x v="1212"/>
    <x v="1306"/>
    <x v="1"/>
    <x v="0"/>
    <x v="0"/>
    <x v="37"/>
  </r>
  <r>
    <x v="1307"/>
    <x v="702"/>
    <x v="902"/>
    <x v="42"/>
    <x v="1"/>
    <x v="0"/>
    <x v="1"/>
    <x v="3"/>
    <x v="1"/>
    <x v="3"/>
    <x v="0"/>
    <x v="1167"/>
    <x v="1307"/>
    <x v="1"/>
    <x v="2"/>
    <x v="6"/>
    <x v="38"/>
  </r>
  <r>
    <x v="1308"/>
    <x v="1021"/>
    <x v="168"/>
    <x v="376"/>
    <x v="1"/>
    <x v="0"/>
    <x v="0"/>
    <x v="0"/>
    <x v="1"/>
    <x v="0"/>
    <x v="2"/>
    <x v="1213"/>
    <x v="1308"/>
    <x v="1"/>
    <x v="2"/>
    <x v="6"/>
    <x v="38"/>
  </r>
  <r>
    <x v="1309"/>
    <x v="1022"/>
    <x v="903"/>
    <x v="70"/>
    <x v="1"/>
    <x v="0"/>
    <x v="0"/>
    <x v="0"/>
    <x v="1"/>
    <x v="0"/>
    <x v="2"/>
    <x v="1214"/>
    <x v="1309"/>
    <x v="1"/>
    <x v="2"/>
    <x v="6"/>
    <x v="38"/>
  </r>
  <r>
    <x v="1310"/>
    <x v="1023"/>
    <x v="687"/>
    <x v="149"/>
    <x v="1"/>
    <x v="0"/>
    <x v="0"/>
    <x v="0"/>
    <x v="1"/>
    <x v="0"/>
    <x v="1"/>
    <x v="1215"/>
    <x v="1310"/>
    <x v="1"/>
    <x v="1"/>
    <x v="6"/>
    <x v="38"/>
  </r>
  <r>
    <x v="1311"/>
    <x v="346"/>
    <x v="408"/>
    <x v="576"/>
    <x v="1"/>
    <x v="0"/>
    <x v="0"/>
    <x v="0"/>
    <x v="1"/>
    <x v="0"/>
    <x v="2"/>
    <x v="1216"/>
    <x v="1311"/>
    <x v="2"/>
    <x v="0"/>
    <x v="6"/>
    <x v="12"/>
  </r>
  <r>
    <x v="1312"/>
    <x v="1024"/>
    <x v="904"/>
    <x v="31"/>
    <x v="0"/>
    <x v="0"/>
    <x v="1"/>
    <x v="3"/>
    <x v="1"/>
    <x v="0"/>
    <x v="2"/>
    <x v="1217"/>
    <x v="1312"/>
    <x v="1"/>
    <x v="1"/>
    <x v="6"/>
    <x v="38"/>
  </r>
  <r>
    <x v="1313"/>
    <x v="240"/>
    <x v="60"/>
    <x v="189"/>
    <x v="0"/>
    <x v="0"/>
    <x v="1"/>
    <x v="3"/>
    <x v="1"/>
    <x v="0"/>
    <x v="2"/>
    <x v="1168"/>
    <x v="1313"/>
    <x v="1"/>
    <x v="1"/>
    <x v="6"/>
    <x v="38"/>
  </r>
  <r>
    <x v="1314"/>
    <x v="1025"/>
    <x v="905"/>
    <x v="595"/>
    <x v="0"/>
    <x v="0"/>
    <x v="0"/>
    <x v="0"/>
    <x v="1"/>
    <x v="2"/>
    <x v="0"/>
    <x v="1098"/>
    <x v="1314"/>
    <x v="1"/>
    <x v="0"/>
    <x v="6"/>
    <x v="38"/>
  </r>
  <r>
    <x v="1315"/>
    <x v="418"/>
    <x v="161"/>
    <x v="596"/>
    <x v="0"/>
    <x v="0"/>
    <x v="0"/>
    <x v="0"/>
    <x v="1"/>
    <x v="0"/>
    <x v="0"/>
    <x v="1218"/>
    <x v="1315"/>
    <x v="1"/>
    <x v="2"/>
    <x v="0"/>
    <x v="42"/>
  </r>
  <r>
    <x v="1316"/>
    <x v="1026"/>
    <x v="201"/>
    <x v="481"/>
    <x v="0"/>
    <x v="0"/>
    <x v="0"/>
    <x v="0"/>
    <x v="1"/>
    <x v="0"/>
    <x v="0"/>
    <x v="1219"/>
    <x v="1316"/>
    <x v="1"/>
    <x v="1"/>
    <x v="0"/>
    <x v="42"/>
  </r>
  <r>
    <x v="1317"/>
    <x v="1027"/>
    <x v="692"/>
    <x v="454"/>
    <x v="0"/>
    <x v="0"/>
    <x v="0"/>
    <x v="0"/>
    <x v="1"/>
    <x v="1"/>
    <x v="0"/>
    <x v="1220"/>
    <x v="1317"/>
    <x v="1"/>
    <x v="0"/>
    <x v="0"/>
    <x v="42"/>
  </r>
  <r>
    <x v="1318"/>
    <x v="1028"/>
    <x v="906"/>
    <x v="148"/>
    <x v="1"/>
    <x v="1"/>
    <x v="0"/>
    <x v="3"/>
    <x v="1"/>
    <x v="0"/>
    <x v="1"/>
    <x v="1221"/>
    <x v="1318"/>
    <x v="1"/>
    <x v="0"/>
    <x v="0"/>
    <x v="42"/>
  </r>
  <r>
    <x v="1319"/>
    <x v="3"/>
    <x v="907"/>
    <x v="42"/>
    <x v="0"/>
    <x v="0"/>
    <x v="0"/>
    <x v="0"/>
    <x v="1"/>
    <x v="2"/>
    <x v="0"/>
    <x v="1222"/>
    <x v="1319"/>
    <x v="1"/>
    <x v="2"/>
    <x v="3"/>
    <x v="42"/>
  </r>
  <r>
    <x v="1320"/>
    <x v="1029"/>
    <x v="908"/>
    <x v="544"/>
    <x v="1"/>
    <x v="0"/>
    <x v="0"/>
    <x v="3"/>
    <x v="1"/>
    <x v="2"/>
    <x v="2"/>
    <x v="1223"/>
    <x v="1320"/>
    <x v="1"/>
    <x v="0"/>
    <x v="0"/>
    <x v="42"/>
  </r>
  <r>
    <x v="1321"/>
    <x v="1030"/>
    <x v="424"/>
    <x v="80"/>
    <x v="0"/>
    <x v="0"/>
    <x v="0"/>
    <x v="0"/>
    <x v="1"/>
    <x v="2"/>
    <x v="2"/>
    <x v="1146"/>
    <x v="1321"/>
    <x v="1"/>
    <x v="2"/>
    <x v="9"/>
    <x v="42"/>
  </r>
  <r>
    <x v="1322"/>
    <x v="1031"/>
    <x v="687"/>
    <x v="18"/>
    <x v="1"/>
    <x v="0"/>
    <x v="0"/>
    <x v="0"/>
    <x v="1"/>
    <x v="0"/>
    <x v="2"/>
    <x v="1224"/>
    <x v="1322"/>
    <x v="2"/>
    <x v="2"/>
    <x v="6"/>
    <x v="35"/>
  </r>
  <r>
    <x v="1323"/>
    <x v="1032"/>
    <x v="909"/>
    <x v="507"/>
    <x v="1"/>
    <x v="0"/>
    <x v="0"/>
    <x v="0"/>
    <x v="1"/>
    <x v="1"/>
    <x v="2"/>
    <x v="1225"/>
    <x v="1323"/>
    <x v="1"/>
    <x v="1"/>
    <x v="3"/>
    <x v="42"/>
  </r>
  <r>
    <x v="1324"/>
    <x v="61"/>
    <x v="586"/>
    <x v="334"/>
    <x v="1"/>
    <x v="0"/>
    <x v="0"/>
    <x v="0"/>
    <x v="1"/>
    <x v="1"/>
    <x v="1"/>
    <x v="1226"/>
    <x v="1324"/>
    <x v="2"/>
    <x v="1"/>
    <x v="12"/>
    <x v="42"/>
  </r>
  <r>
    <x v="1325"/>
    <x v="1033"/>
    <x v="326"/>
    <x v="572"/>
    <x v="0"/>
    <x v="0"/>
    <x v="0"/>
    <x v="0"/>
    <x v="1"/>
    <x v="1"/>
    <x v="0"/>
    <x v="1227"/>
    <x v="1325"/>
    <x v="2"/>
    <x v="0"/>
    <x v="14"/>
    <x v="42"/>
  </r>
  <r>
    <x v="1326"/>
    <x v="416"/>
    <x v="390"/>
    <x v="514"/>
    <x v="0"/>
    <x v="0"/>
    <x v="0"/>
    <x v="0"/>
    <x v="1"/>
    <x v="2"/>
    <x v="0"/>
    <x v="1228"/>
    <x v="1326"/>
    <x v="2"/>
    <x v="2"/>
    <x v="3"/>
    <x v="42"/>
  </r>
  <r>
    <x v="1327"/>
    <x v="1034"/>
    <x v="910"/>
    <x v="597"/>
    <x v="0"/>
    <x v="0"/>
    <x v="0"/>
    <x v="0"/>
    <x v="1"/>
    <x v="3"/>
    <x v="0"/>
    <x v="1229"/>
    <x v="1327"/>
    <x v="2"/>
    <x v="0"/>
    <x v="9"/>
    <x v="42"/>
  </r>
  <r>
    <x v="1328"/>
    <x v="1035"/>
    <x v="911"/>
    <x v="180"/>
    <x v="1"/>
    <x v="0"/>
    <x v="1"/>
    <x v="3"/>
    <x v="1"/>
    <x v="0"/>
    <x v="2"/>
    <x v="1230"/>
    <x v="1328"/>
    <x v="2"/>
    <x v="1"/>
    <x v="12"/>
    <x v="42"/>
  </r>
  <r>
    <x v="1329"/>
    <x v="208"/>
    <x v="912"/>
    <x v="82"/>
    <x v="1"/>
    <x v="0"/>
    <x v="1"/>
    <x v="3"/>
    <x v="1"/>
    <x v="1"/>
    <x v="2"/>
    <x v="1231"/>
    <x v="1329"/>
    <x v="2"/>
    <x v="1"/>
    <x v="6"/>
    <x v="13"/>
  </r>
  <r>
    <x v="1330"/>
    <x v="422"/>
    <x v="913"/>
    <x v="598"/>
    <x v="1"/>
    <x v="0"/>
    <x v="1"/>
    <x v="3"/>
    <x v="1"/>
    <x v="3"/>
    <x v="0"/>
    <x v="1232"/>
    <x v="1330"/>
    <x v="2"/>
    <x v="1"/>
    <x v="0"/>
    <x v="13"/>
  </r>
  <r>
    <x v="1331"/>
    <x v="1036"/>
    <x v="26"/>
    <x v="276"/>
    <x v="0"/>
    <x v="0"/>
    <x v="0"/>
    <x v="0"/>
    <x v="1"/>
    <x v="0"/>
    <x v="2"/>
    <x v="1233"/>
    <x v="1331"/>
    <x v="2"/>
    <x v="1"/>
    <x v="0"/>
    <x v="13"/>
  </r>
  <r>
    <x v="1332"/>
    <x v="1037"/>
    <x v="914"/>
    <x v="326"/>
    <x v="0"/>
    <x v="0"/>
    <x v="0"/>
    <x v="0"/>
    <x v="1"/>
    <x v="0"/>
    <x v="2"/>
    <x v="1234"/>
    <x v="1332"/>
    <x v="2"/>
    <x v="2"/>
    <x v="1"/>
    <x v="38"/>
  </r>
  <r>
    <x v="1333"/>
    <x v="1038"/>
    <x v="172"/>
    <x v="63"/>
    <x v="0"/>
    <x v="0"/>
    <x v="0"/>
    <x v="1"/>
    <x v="1"/>
    <x v="0"/>
    <x v="0"/>
    <x v="1235"/>
    <x v="1333"/>
    <x v="2"/>
    <x v="2"/>
    <x v="6"/>
    <x v="33"/>
  </r>
  <r>
    <x v="1334"/>
    <x v="1039"/>
    <x v="28"/>
    <x v="7"/>
    <x v="0"/>
    <x v="0"/>
    <x v="0"/>
    <x v="1"/>
    <x v="1"/>
    <x v="0"/>
    <x v="0"/>
    <x v="1236"/>
    <x v="1334"/>
    <x v="0"/>
    <x v="1"/>
    <x v="6"/>
    <x v="36"/>
  </r>
  <r>
    <x v="1335"/>
    <x v="1040"/>
    <x v="782"/>
    <x v="306"/>
    <x v="0"/>
    <x v="0"/>
    <x v="0"/>
    <x v="1"/>
    <x v="1"/>
    <x v="0"/>
    <x v="0"/>
    <x v="1237"/>
    <x v="1335"/>
    <x v="2"/>
    <x v="1"/>
    <x v="1"/>
    <x v="38"/>
  </r>
  <r>
    <x v="1336"/>
    <x v="1041"/>
    <x v="35"/>
    <x v="16"/>
    <x v="0"/>
    <x v="0"/>
    <x v="0"/>
    <x v="0"/>
    <x v="1"/>
    <x v="0"/>
    <x v="0"/>
    <x v="1238"/>
    <x v="1335"/>
    <x v="2"/>
    <x v="1"/>
    <x v="1"/>
    <x v="38"/>
  </r>
  <r>
    <x v="1337"/>
    <x v="1042"/>
    <x v="915"/>
    <x v="317"/>
    <x v="0"/>
    <x v="0"/>
    <x v="0"/>
    <x v="1"/>
    <x v="1"/>
    <x v="1"/>
    <x v="0"/>
    <x v="1234"/>
    <x v="1336"/>
    <x v="2"/>
    <x v="0"/>
    <x v="1"/>
    <x v="38"/>
  </r>
  <r>
    <x v="1338"/>
    <x v="144"/>
    <x v="916"/>
    <x v="220"/>
    <x v="1"/>
    <x v="0"/>
    <x v="0"/>
    <x v="0"/>
    <x v="1"/>
    <x v="2"/>
    <x v="0"/>
    <x v="1148"/>
    <x v="1337"/>
    <x v="2"/>
    <x v="1"/>
    <x v="0"/>
    <x v="42"/>
  </r>
  <r>
    <x v="1339"/>
    <x v="1043"/>
    <x v="917"/>
    <x v="271"/>
    <x v="1"/>
    <x v="0"/>
    <x v="0"/>
    <x v="3"/>
    <x v="1"/>
    <x v="0"/>
    <x v="0"/>
    <x v="1239"/>
    <x v="1338"/>
    <x v="2"/>
    <x v="2"/>
    <x v="0"/>
    <x v="42"/>
  </r>
  <r>
    <x v="1340"/>
    <x v="1044"/>
    <x v="227"/>
    <x v="341"/>
    <x v="0"/>
    <x v="0"/>
    <x v="0"/>
    <x v="0"/>
    <x v="1"/>
    <x v="0"/>
    <x v="1"/>
    <x v="1240"/>
    <x v="1339"/>
    <x v="2"/>
    <x v="1"/>
    <x v="0"/>
    <x v="42"/>
  </r>
  <r>
    <x v="1341"/>
    <x v="1045"/>
    <x v="918"/>
    <x v="391"/>
    <x v="1"/>
    <x v="0"/>
    <x v="0"/>
    <x v="0"/>
    <x v="1"/>
    <x v="0"/>
    <x v="2"/>
    <x v="1238"/>
    <x v="1340"/>
    <x v="2"/>
    <x v="1"/>
    <x v="1"/>
    <x v="38"/>
  </r>
  <r>
    <x v="1342"/>
    <x v="1046"/>
    <x v="29"/>
    <x v="435"/>
    <x v="0"/>
    <x v="0"/>
    <x v="1"/>
    <x v="3"/>
    <x v="1"/>
    <x v="0"/>
    <x v="2"/>
    <x v="1241"/>
    <x v="1341"/>
    <x v="2"/>
    <x v="1"/>
    <x v="1"/>
    <x v="38"/>
  </r>
  <r>
    <x v="1343"/>
    <x v="367"/>
    <x v="919"/>
    <x v="441"/>
    <x v="0"/>
    <x v="0"/>
    <x v="0"/>
    <x v="0"/>
    <x v="1"/>
    <x v="2"/>
    <x v="0"/>
    <x v="1242"/>
    <x v="1342"/>
    <x v="2"/>
    <x v="2"/>
    <x v="0"/>
    <x v="42"/>
  </r>
  <r>
    <x v="1344"/>
    <x v="93"/>
    <x v="896"/>
    <x v="599"/>
    <x v="1"/>
    <x v="0"/>
    <x v="0"/>
    <x v="3"/>
    <x v="1"/>
    <x v="0"/>
    <x v="0"/>
    <x v="395"/>
    <x v="1343"/>
    <x v="2"/>
    <x v="0"/>
    <x v="0"/>
    <x v="42"/>
  </r>
  <r>
    <x v="1345"/>
    <x v="1047"/>
    <x v="920"/>
    <x v="432"/>
    <x v="0"/>
    <x v="0"/>
    <x v="0"/>
    <x v="0"/>
    <x v="1"/>
    <x v="2"/>
    <x v="0"/>
    <x v="1243"/>
    <x v="1344"/>
    <x v="2"/>
    <x v="1"/>
    <x v="6"/>
    <x v="11"/>
  </r>
  <r>
    <x v="1346"/>
    <x v="167"/>
    <x v="67"/>
    <x v="28"/>
    <x v="1"/>
    <x v="0"/>
    <x v="0"/>
    <x v="3"/>
    <x v="1"/>
    <x v="0"/>
    <x v="0"/>
    <x v="1164"/>
    <x v="1345"/>
    <x v="2"/>
    <x v="1"/>
    <x v="0"/>
    <x v="42"/>
  </r>
  <r>
    <x v="1347"/>
    <x v="1048"/>
    <x v="921"/>
    <x v="600"/>
    <x v="1"/>
    <x v="0"/>
    <x v="0"/>
    <x v="1"/>
    <x v="1"/>
    <x v="2"/>
    <x v="0"/>
    <x v="1099"/>
    <x v="1346"/>
    <x v="2"/>
    <x v="2"/>
    <x v="1"/>
    <x v="38"/>
  </r>
  <r>
    <x v="1348"/>
    <x v="705"/>
    <x v="411"/>
    <x v="66"/>
    <x v="0"/>
    <x v="0"/>
    <x v="0"/>
    <x v="0"/>
    <x v="1"/>
    <x v="1"/>
    <x v="2"/>
    <x v="1244"/>
    <x v="1347"/>
    <x v="2"/>
    <x v="1"/>
    <x v="1"/>
    <x v="38"/>
  </r>
  <r>
    <x v="1349"/>
    <x v="1049"/>
    <x v="225"/>
    <x v="224"/>
    <x v="1"/>
    <x v="0"/>
    <x v="0"/>
    <x v="0"/>
    <x v="1"/>
    <x v="1"/>
    <x v="2"/>
    <x v="1245"/>
    <x v="1348"/>
    <x v="2"/>
    <x v="0"/>
    <x v="1"/>
    <x v="38"/>
  </r>
  <r>
    <x v="1350"/>
    <x v="1050"/>
    <x v="64"/>
    <x v="85"/>
    <x v="0"/>
    <x v="0"/>
    <x v="1"/>
    <x v="3"/>
    <x v="1"/>
    <x v="0"/>
    <x v="1"/>
    <x v="1246"/>
    <x v="1349"/>
    <x v="2"/>
    <x v="2"/>
    <x v="0"/>
    <x v="42"/>
  </r>
  <r>
    <x v="1351"/>
    <x v="338"/>
    <x v="625"/>
    <x v="267"/>
    <x v="0"/>
    <x v="0"/>
    <x v="0"/>
    <x v="0"/>
    <x v="1"/>
    <x v="1"/>
    <x v="2"/>
    <x v="1247"/>
    <x v="1350"/>
    <x v="2"/>
    <x v="1"/>
    <x v="0"/>
    <x v="42"/>
  </r>
  <r>
    <x v="1352"/>
    <x v="1051"/>
    <x v="292"/>
    <x v="87"/>
    <x v="1"/>
    <x v="0"/>
    <x v="0"/>
    <x v="0"/>
    <x v="1"/>
    <x v="1"/>
    <x v="1"/>
    <x v="1248"/>
    <x v="1351"/>
    <x v="2"/>
    <x v="1"/>
    <x v="1"/>
    <x v="38"/>
  </r>
  <r>
    <x v="1353"/>
    <x v="1052"/>
    <x v="18"/>
    <x v="601"/>
    <x v="0"/>
    <x v="0"/>
    <x v="0"/>
    <x v="0"/>
    <x v="1"/>
    <x v="0"/>
    <x v="0"/>
    <x v="1249"/>
    <x v="1352"/>
    <x v="2"/>
    <x v="2"/>
    <x v="0"/>
    <x v="39"/>
  </r>
  <r>
    <x v="1354"/>
    <x v="1053"/>
    <x v="713"/>
    <x v="259"/>
    <x v="0"/>
    <x v="0"/>
    <x v="0"/>
    <x v="0"/>
    <x v="1"/>
    <x v="0"/>
    <x v="1"/>
    <x v="1250"/>
    <x v="1353"/>
    <x v="2"/>
    <x v="2"/>
    <x v="0"/>
    <x v="42"/>
  </r>
  <r>
    <x v="1355"/>
    <x v="1054"/>
    <x v="381"/>
    <x v="176"/>
    <x v="0"/>
    <x v="0"/>
    <x v="0"/>
    <x v="0"/>
    <x v="1"/>
    <x v="1"/>
    <x v="2"/>
    <x v="1251"/>
    <x v="1354"/>
    <x v="2"/>
    <x v="0"/>
    <x v="0"/>
    <x v="42"/>
  </r>
  <r>
    <x v="1356"/>
    <x v="1055"/>
    <x v="922"/>
    <x v="18"/>
    <x v="1"/>
    <x v="0"/>
    <x v="0"/>
    <x v="3"/>
    <x v="1"/>
    <x v="0"/>
    <x v="2"/>
    <x v="1252"/>
    <x v="1355"/>
    <x v="0"/>
    <x v="2"/>
    <x v="3"/>
    <x v="37"/>
  </r>
  <r>
    <x v="1357"/>
    <x v="508"/>
    <x v="923"/>
    <x v="602"/>
    <x v="0"/>
    <x v="0"/>
    <x v="0"/>
    <x v="0"/>
    <x v="1"/>
    <x v="3"/>
    <x v="0"/>
    <x v="1253"/>
    <x v="1356"/>
    <x v="2"/>
    <x v="2"/>
    <x v="0"/>
    <x v="25"/>
  </r>
  <r>
    <x v="1358"/>
    <x v="1056"/>
    <x v="924"/>
    <x v="106"/>
    <x v="1"/>
    <x v="0"/>
    <x v="1"/>
    <x v="3"/>
    <x v="1"/>
    <x v="2"/>
    <x v="1"/>
    <x v="1254"/>
    <x v="1357"/>
    <x v="2"/>
    <x v="1"/>
    <x v="0"/>
    <x v="14"/>
  </r>
  <r>
    <x v="1359"/>
    <x v="1057"/>
    <x v="907"/>
    <x v="144"/>
    <x v="1"/>
    <x v="0"/>
    <x v="1"/>
    <x v="3"/>
    <x v="1"/>
    <x v="2"/>
    <x v="2"/>
    <x v="1255"/>
    <x v="1358"/>
    <x v="2"/>
    <x v="1"/>
    <x v="0"/>
    <x v="13"/>
  </r>
  <r>
    <x v="1360"/>
    <x v="1058"/>
    <x v="925"/>
    <x v="508"/>
    <x v="0"/>
    <x v="0"/>
    <x v="0"/>
    <x v="1"/>
    <x v="1"/>
    <x v="2"/>
    <x v="2"/>
    <x v="1256"/>
    <x v="1359"/>
    <x v="2"/>
    <x v="0"/>
    <x v="6"/>
    <x v="14"/>
  </r>
  <r>
    <x v="1361"/>
    <x v="1059"/>
    <x v="926"/>
    <x v="96"/>
    <x v="1"/>
    <x v="0"/>
    <x v="0"/>
    <x v="3"/>
    <x v="1"/>
    <x v="1"/>
    <x v="0"/>
    <x v="1257"/>
    <x v="1360"/>
    <x v="2"/>
    <x v="0"/>
    <x v="0"/>
    <x v="14"/>
  </r>
  <r>
    <x v="1362"/>
    <x v="1060"/>
    <x v="309"/>
    <x v="531"/>
    <x v="1"/>
    <x v="0"/>
    <x v="0"/>
    <x v="1"/>
    <x v="1"/>
    <x v="2"/>
    <x v="0"/>
    <x v="1258"/>
    <x v="1361"/>
    <x v="2"/>
    <x v="1"/>
    <x v="0"/>
    <x v="37"/>
  </r>
  <r>
    <x v="1363"/>
    <x v="1061"/>
    <x v="927"/>
    <x v="555"/>
    <x v="1"/>
    <x v="0"/>
    <x v="0"/>
    <x v="0"/>
    <x v="1"/>
    <x v="0"/>
    <x v="0"/>
    <x v="1259"/>
    <x v="1362"/>
    <x v="2"/>
    <x v="0"/>
    <x v="0"/>
    <x v="39"/>
  </r>
  <r>
    <x v="1364"/>
    <x v="22"/>
    <x v="928"/>
    <x v="21"/>
    <x v="1"/>
    <x v="0"/>
    <x v="0"/>
    <x v="1"/>
    <x v="1"/>
    <x v="3"/>
    <x v="1"/>
    <x v="1260"/>
    <x v="1363"/>
    <x v="2"/>
    <x v="2"/>
    <x v="1"/>
    <x v="36"/>
  </r>
  <r>
    <x v="1365"/>
    <x v="1062"/>
    <x v="929"/>
    <x v="427"/>
    <x v="0"/>
    <x v="0"/>
    <x v="0"/>
    <x v="3"/>
    <x v="1"/>
    <x v="1"/>
    <x v="1"/>
    <x v="1261"/>
    <x v="1364"/>
    <x v="2"/>
    <x v="2"/>
    <x v="0"/>
    <x v="37"/>
  </r>
  <r>
    <x v="1366"/>
    <x v="1063"/>
    <x v="930"/>
    <x v="86"/>
    <x v="0"/>
    <x v="0"/>
    <x v="0"/>
    <x v="0"/>
    <x v="1"/>
    <x v="0"/>
    <x v="2"/>
    <x v="1262"/>
    <x v="1365"/>
    <x v="2"/>
    <x v="1"/>
    <x v="0"/>
    <x v="38"/>
  </r>
  <r>
    <x v="1367"/>
    <x v="93"/>
    <x v="931"/>
    <x v="53"/>
    <x v="0"/>
    <x v="0"/>
    <x v="0"/>
    <x v="0"/>
    <x v="1"/>
    <x v="3"/>
    <x v="0"/>
    <x v="1263"/>
    <x v="1366"/>
    <x v="0"/>
    <x v="2"/>
    <x v="11"/>
    <x v="2"/>
  </r>
  <r>
    <x v="1368"/>
    <x v="1064"/>
    <x v="932"/>
    <x v="128"/>
    <x v="0"/>
    <x v="0"/>
    <x v="0"/>
    <x v="0"/>
    <x v="1"/>
    <x v="0"/>
    <x v="1"/>
    <x v="1264"/>
    <x v="1367"/>
    <x v="2"/>
    <x v="2"/>
    <x v="0"/>
    <x v="36"/>
  </r>
  <r>
    <x v="1369"/>
    <x v="1065"/>
    <x v="933"/>
    <x v="372"/>
    <x v="1"/>
    <x v="0"/>
    <x v="0"/>
    <x v="0"/>
    <x v="1"/>
    <x v="0"/>
    <x v="2"/>
    <x v="1265"/>
    <x v="1368"/>
    <x v="2"/>
    <x v="1"/>
    <x v="0"/>
    <x v="13"/>
  </r>
  <r>
    <x v="1370"/>
    <x v="1066"/>
    <x v="934"/>
    <x v="337"/>
    <x v="0"/>
    <x v="0"/>
    <x v="0"/>
    <x v="0"/>
    <x v="1"/>
    <x v="0"/>
    <x v="2"/>
    <x v="1266"/>
    <x v="1369"/>
    <x v="2"/>
    <x v="1"/>
    <x v="0"/>
    <x v="36"/>
  </r>
  <r>
    <x v="1371"/>
    <x v="1067"/>
    <x v="935"/>
    <x v="214"/>
    <x v="0"/>
    <x v="0"/>
    <x v="0"/>
    <x v="0"/>
    <x v="1"/>
    <x v="0"/>
    <x v="1"/>
    <x v="1267"/>
    <x v="1370"/>
    <x v="2"/>
    <x v="1"/>
    <x v="0"/>
    <x v="14"/>
  </r>
  <r>
    <x v="1372"/>
    <x v="1068"/>
    <x v="136"/>
    <x v="496"/>
    <x v="0"/>
    <x v="0"/>
    <x v="0"/>
    <x v="0"/>
    <x v="1"/>
    <x v="0"/>
    <x v="0"/>
    <x v="1268"/>
    <x v="1371"/>
    <x v="2"/>
    <x v="0"/>
    <x v="0"/>
    <x v="16"/>
  </r>
  <r>
    <x v="1373"/>
    <x v="1069"/>
    <x v="627"/>
    <x v="128"/>
    <x v="1"/>
    <x v="0"/>
    <x v="1"/>
    <x v="3"/>
    <x v="1"/>
    <x v="0"/>
    <x v="1"/>
    <x v="1269"/>
    <x v="1372"/>
    <x v="2"/>
    <x v="0"/>
    <x v="6"/>
    <x v="36"/>
  </r>
  <r>
    <x v="1374"/>
    <x v="1070"/>
    <x v="936"/>
    <x v="124"/>
    <x v="0"/>
    <x v="0"/>
    <x v="0"/>
    <x v="0"/>
    <x v="1"/>
    <x v="0"/>
    <x v="2"/>
    <x v="1270"/>
    <x v="1373"/>
    <x v="2"/>
    <x v="1"/>
    <x v="0"/>
    <x v="37"/>
  </r>
  <r>
    <x v="1375"/>
    <x v="1071"/>
    <x v="425"/>
    <x v="355"/>
    <x v="0"/>
    <x v="0"/>
    <x v="0"/>
    <x v="0"/>
    <x v="1"/>
    <x v="1"/>
    <x v="0"/>
    <x v="1271"/>
    <x v="1374"/>
    <x v="2"/>
    <x v="2"/>
    <x v="0"/>
    <x v="43"/>
  </r>
  <r>
    <x v="1376"/>
    <x v="317"/>
    <x v="937"/>
    <x v="134"/>
    <x v="1"/>
    <x v="0"/>
    <x v="1"/>
    <x v="3"/>
    <x v="1"/>
    <x v="0"/>
    <x v="2"/>
    <x v="1272"/>
    <x v="1375"/>
    <x v="2"/>
    <x v="1"/>
    <x v="0"/>
    <x v="43"/>
  </r>
  <r>
    <x v="1377"/>
    <x v="1072"/>
    <x v="938"/>
    <x v="399"/>
    <x v="1"/>
    <x v="0"/>
    <x v="0"/>
    <x v="0"/>
    <x v="1"/>
    <x v="0"/>
    <x v="0"/>
    <x v="1273"/>
    <x v="1376"/>
    <x v="2"/>
    <x v="1"/>
    <x v="0"/>
    <x v="23"/>
  </r>
  <r>
    <x v="1378"/>
    <x v="62"/>
    <x v="234"/>
    <x v="259"/>
    <x v="1"/>
    <x v="0"/>
    <x v="0"/>
    <x v="0"/>
    <x v="1"/>
    <x v="1"/>
    <x v="1"/>
    <x v="1274"/>
    <x v="1377"/>
    <x v="2"/>
    <x v="2"/>
    <x v="6"/>
    <x v="34"/>
  </r>
  <r>
    <x v="1379"/>
    <x v="190"/>
    <x v="680"/>
    <x v="421"/>
    <x v="0"/>
    <x v="0"/>
    <x v="0"/>
    <x v="0"/>
    <x v="1"/>
    <x v="0"/>
    <x v="0"/>
    <x v="1275"/>
    <x v="1378"/>
    <x v="2"/>
    <x v="2"/>
    <x v="0"/>
    <x v="43"/>
  </r>
  <r>
    <x v="1380"/>
    <x v="1073"/>
    <x v="939"/>
    <x v="547"/>
    <x v="0"/>
    <x v="0"/>
    <x v="0"/>
    <x v="0"/>
    <x v="1"/>
    <x v="3"/>
    <x v="0"/>
    <x v="1276"/>
    <x v="1379"/>
    <x v="2"/>
    <x v="2"/>
    <x v="0"/>
    <x v="37"/>
  </r>
  <r>
    <x v="1381"/>
    <x v="443"/>
    <x v="673"/>
    <x v="195"/>
    <x v="0"/>
    <x v="0"/>
    <x v="0"/>
    <x v="0"/>
    <x v="1"/>
    <x v="0"/>
    <x v="1"/>
    <x v="1277"/>
    <x v="1380"/>
    <x v="2"/>
    <x v="1"/>
    <x v="1"/>
    <x v="36"/>
  </r>
  <r>
    <x v="1382"/>
    <x v="1074"/>
    <x v="713"/>
    <x v="364"/>
    <x v="0"/>
    <x v="0"/>
    <x v="0"/>
    <x v="0"/>
    <x v="1"/>
    <x v="0"/>
    <x v="0"/>
    <x v="1278"/>
    <x v="1381"/>
    <x v="2"/>
    <x v="0"/>
    <x v="1"/>
    <x v="39"/>
  </r>
  <r>
    <x v="1383"/>
    <x v="1075"/>
    <x v="379"/>
    <x v="151"/>
    <x v="0"/>
    <x v="0"/>
    <x v="0"/>
    <x v="0"/>
    <x v="1"/>
    <x v="1"/>
    <x v="2"/>
    <x v="1279"/>
    <x v="1382"/>
    <x v="2"/>
    <x v="0"/>
    <x v="0"/>
    <x v="37"/>
  </r>
  <r>
    <x v="1384"/>
    <x v="1076"/>
    <x v="940"/>
    <x v="562"/>
    <x v="0"/>
    <x v="0"/>
    <x v="1"/>
    <x v="3"/>
    <x v="1"/>
    <x v="0"/>
    <x v="1"/>
    <x v="1280"/>
    <x v="1383"/>
    <x v="2"/>
    <x v="0"/>
    <x v="0"/>
    <x v="23"/>
  </r>
  <r>
    <x v="1385"/>
    <x v="1077"/>
    <x v="941"/>
    <x v="603"/>
    <x v="0"/>
    <x v="0"/>
    <x v="0"/>
    <x v="0"/>
    <x v="1"/>
    <x v="1"/>
    <x v="0"/>
    <x v="1281"/>
    <x v="1384"/>
    <x v="2"/>
    <x v="1"/>
    <x v="0"/>
    <x v="43"/>
  </r>
  <r>
    <x v="1386"/>
    <x v="1078"/>
    <x v="942"/>
    <x v="92"/>
    <x v="0"/>
    <x v="0"/>
    <x v="0"/>
    <x v="3"/>
    <x v="1"/>
    <x v="1"/>
    <x v="2"/>
    <x v="1282"/>
    <x v="1385"/>
    <x v="2"/>
    <x v="1"/>
    <x v="0"/>
    <x v="23"/>
  </r>
  <r>
    <x v="1387"/>
    <x v="1079"/>
    <x v="409"/>
    <x v="90"/>
    <x v="0"/>
    <x v="0"/>
    <x v="0"/>
    <x v="0"/>
    <x v="1"/>
    <x v="0"/>
    <x v="2"/>
    <x v="1283"/>
    <x v="1385"/>
    <x v="2"/>
    <x v="1"/>
    <x v="1"/>
    <x v="43"/>
  </r>
  <r>
    <x v="1388"/>
    <x v="11"/>
    <x v="852"/>
    <x v="579"/>
    <x v="1"/>
    <x v="0"/>
    <x v="0"/>
    <x v="0"/>
    <x v="1"/>
    <x v="1"/>
    <x v="0"/>
    <x v="1284"/>
    <x v="1386"/>
    <x v="2"/>
    <x v="0"/>
    <x v="1"/>
    <x v="14"/>
  </r>
  <r>
    <x v="1389"/>
    <x v="399"/>
    <x v="943"/>
    <x v="604"/>
    <x v="0"/>
    <x v="0"/>
    <x v="0"/>
    <x v="0"/>
    <x v="1"/>
    <x v="2"/>
    <x v="0"/>
    <x v="1285"/>
    <x v="1387"/>
    <x v="2"/>
    <x v="0"/>
    <x v="6"/>
    <x v="31"/>
  </r>
  <r>
    <x v="1390"/>
    <x v="1080"/>
    <x v="944"/>
    <x v="105"/>
    <x v="1"/>
    <x v="0"/>
    <x v="0"/>
    <x v="3"/>
    <x v="1"/>
    <x v="0"/>
    <x v="1"/>
    <x v="1286"/>
    <x v="1388"/>
    <x v="2"/>
    <x v="1"/>
    <x v="0"/>
    <x v="36"/>
  </r>
  <r>
    <x v="1391"/>
    <x v="143"/>
    <x v="945"/>
    <x v="4"/>
    <x v="1"/>
    <x v="0"/>
    <x v="0"/>
    <x v="0"/>
    <x v="1"/>
    <x v="0"/>
    <x v="2"/>
    <x v="1287"/>
    <x v="1389"/>
    <x v="2"/>
    <x v="1"/>
    <x v="0"/>
    <x v="13"/>
  </r>
  <r>
    <x v="1392"/>
    <x v="1081"/>
    <x v="946"/>
    <x v="105"/>
    <x v="1"/>
    <x v="0"/>
    <x v="0"/>
    <x v="0"/>
    <x v="1"/>
    <x v="2"/>
    <x v="1"/>
    <x v="1288"/>
    <x v="1390"/>
    <x v="2"/>
    <x v="0"/>
    <x v="0"/>
    <x v="42"/>
  </r>
  <r>
    <x v="1393"/>
    <x v="1082"/>
    <x v="947"/>
    <x v="594"/>
    <x v="0"/>
    <x v="0"/>
    <x v="0"/>
    <x v="0"/>
    <x v="1"/>
    <x v="3"/>
    <x v="0"/>
    <x v="1289"/>
    <x v="1391"/>
    <x v="2"/>
    <x v="2"/>
    <x v="0"/>
    <x v="42"/>
  </r>
  <r>
    <x v="1394"/>
    <x v="93"/>
    <x v="758"/>
    <x v="197"/>
    <x v="0"/>
    <x v="0"/>
    <x v="0"/>
    <x v="3"/>
    <x v="1"/>
    <x v="0"/>
    <x v="2"/>
    <x v="1290"/>
    <x v="1392"/>
    <x v="2"/>
    <x v="1"/>
    <x v="1"/>
    <x v="36"/>
  </r>
  <r>
    <x v="1395"/>
    <x v="93"/>
    <x v="948"/>
    <x v="473"/>
    <x v="0"/>
    <x v="0"/>
    <x v="1"/>
    <x v="3"/>
    <x v="1"/>
    <x v="0"/>
    <x v="2"/>
    <x v="1291"/>
    <x v="1393"/>
    <x v="2"/>
    <x v="2"/>
    <x v="0"/>
    <x v="43"/>
  </r>
  <r>
    <x v="1396"/>
    <x v="1083"/>
    <x v="462"/>
    <x v="1"/>
    <x v="0"/>
    <x v="0"/>
    <x v="0"/>
    <x v="0"/>
    <x v="1"/>
    <x v="0"/>
    <x v="1"/>
    <x v="1098"/>
    <x v="1394"/>
    <x v="2"/>
    <x v="0"/>
    <x v="6"/>
    <x v="38"/>
  </r>
  <r>
    <x v="1397"/>
    <x v="1084"/>
    <x v="949"/>
    <x v="85"/>
    <x v="0"/>
    <x v="0"/>
    <x v="0"/>
    <x v="0"/>
    <x v="1"/>
    <x v="0"/>
    <x v="1"/>
    <x v="1292"/>
    <x v="1395"/>
    <x v="2"/>
    <x v="0"/>
    <x v="6"/>
    <x v="38"/>
  </r>
  <r>
    <x v="1398"/>
    <x v="225"/>
    <x v="844"/>
    <x v="470"/>
    <x v="0"/>
    <x v="0"/>
    <x v="0"/>
    <x v="0"/>
    <x v="1"/>
    <x v="1"/>
    <x v="2"/>
    <x v="1293"/>
    <x v="1396"/>
    <x v="2"/>
    <x v="0"/>
    <x v="6"/>
    <x v="38"/>
  </r>
  <r>
    <x v="1399"/>
    <x v="604"/>
    <x v="893"/>
    <x v="103"/>
    <x v="0"/>
    <x v="0"/>
    <x v="0"/>
    <x v="0"/>
    <x v="1"/>
    <x v="0"/>
    <x v="2"/>
    <x v="1294"/>
    <x v="1397"/>
    <x v="2"/>
    <x v="0"/>
    <x v="6"/>
    <x v="38"/>
  </r>
  <r>
    <x v="1400"/>
    <x v="1085"/>
    <x v="950"/>
    <x v="336"/>
    <x v="1"/>
    <x v="0"/>
    <x v="0"/>
    <x v="0"/>
    <x v="1"/>
    <x v="0"/>
    <x v="1"/>
    <x v="1295"/>
    <x v="1398"/>
    <x v="2"/>
    <x v="1"/>
    <x v="6"/>
    <x v="36"/>
  </r>
  <r>
    <x v="1401"/>
    <x v="54"/>
    <x v="951"/>
    <x v="533"/>
    <x v="0"/>
    <x v="0"/>
    <x v="0"/>
    <x v="0"/>
    <x v="1"/>
    <x v="0"/>
    <x v="0"/>
    <x v="1145"/>
    <x v="1399"/>
    <x v="2"/>
    <x v="1"/>
    <x v="6"/>
    <x v="38"/>
  </r>
  <r>
    <x v="1402"/>
    <x v="1086"/>
    <x v="419"/>
    <x v="605"/>
    <x v="0"/>
    <x v="0"/>
    <x v="0"/>
    <x v="0"/>
    <x v="1"/>
    <x v="1"/>
    <x v="0"/>
    <x v="991"/>
    <x v="1400"/>
    <x v="2"/>
    <x v="1"/>
    <x v="0"/>
    <x v="36"/>
  </r>
  <r>
    <x v="1403"/>
    <x v="1087"/>
    <x v="809"/>
    <x v="606"/>
    <x v="0"/>
    <x v="0"/>
    <x v="0"/>
    <x v="0"/>
    <x v="1"/>
    <x v="1"/>
    <x v="0"/>
    <x v="1296"/>
    <x v="1401"/>
    <x v="2"/>
    <x v="0"/>
    <x v="6"/>
    <x v="38"/>
  </r>
  <r>
    <x v="1404"/>
    <x v="1088"/>
    <x v="613"/>
    <x v="607"/>
    <x v="0"/>
    <x v="0"/>
    <x v="0"/>
    <x v="0"/>
    <x v="1"/>
    <x v="1"/>
    <x v="0"/>
    <x v="1297"/>
    <x v="1402"/>
    <x v="2"/>
    <x v="2"/>
    <x v="6"/>
    <x v="38"/>
  </r>
  <r>
    <x v="1405"/>
    <x v="25"/>
    <x v="645"/>
    <x v="237"/>
    <x v="1"/>
    <x v="0"/>
    <x v="0"/>
    <x v="0"/>
    <x v="1"/>
    <x v="0"/>
    <x v="2"/>
    <x v="1296"/>
    <x v="1403"/>
    <x v="2"/>
    <x v="2"/>
    <x v="6"/>
    <x v="38"/>
  </r>
  <r>
    <x v="1406"/>
    <x v="604"/>
    <x v="952"/>
    <x v="608"/>
    <x v="0"/>
    <x v="0"/>
    <x v="0"/>
    <x v="0"/>
    <x v="1"/>
    <x v="3"/>
    <x v="0"/>
    <x v="1298"/>
    <x v="1404"/>
    <x v="2"/>
    <x v="1"/>
    <x v="6"/>
    <x v="38"/>
  </r>
  <r>
    <x v="1407"/>
    <x v="42"/>
    <x v="953"/>
    <x v="21"/>
    <x v="1"/>
    <x v="0"/>
    <x v="1"/>
    <x v="3"/>
    <x v="1"/>
    <x v="0"/>
    <x v="1"/>
    <x v="1299"/>
    <x v="1405"/>
    <x v="2"/>
    <x v="1"/>
    <x v="0"/>
    <x v="43"/>
  </r>
  <r>
    <x v="1408"/>
    <x v="1"/>
    <x v="954"/>
    <x v="609"/>
    <x v="1"/>
    <x v="0"/>
    <x v="0"/>
    <x v="0"/>
    <x v="1"/>
    <x v="2"/>
    <x v="0"/>
    <x v="1300"/>
    <x v="1406"/>
    <x v="2"/>
    <x v="2"/>
    <x v="1"/>
    <x v="37"/>
  </r>
  <r>
    <x v="1409"/>
    <x v="1089"/>
    <x v="955"/>
    <x v="259"/>
    <x v="0"/>
    <x v="0"/>
    <x v="0"/>
    <x v="0"/>
    <x v="1"/>
    <x v="0"/>
    <x v="1"/>
    <x v="1301"/>
    <x v="1407"/>
    <x v="2"/>
    <x v="1"/>
    <x v="0"/>
    <x v="43"/>
  </r>
  <r>
    <x v="1410"/>
    <x v="1090"/>
    <x v="956"/>
    <x v="120"/>
    <x v="1"/>
    <x v="0"/>
    <x v="0"/>
    <x v="3"/>
    <x v="1"/>
    <x v="1"/>
    <x v="2"/>
    <x v="1302"/>
    <x v="1408"/>
    <x v="2"/>
    <x v="2"/>
    <x v="0"/>
    <x v="37"/>
  </r>
  <r>
    <x v="1411"/>
    <x v="1091"/>
    <x v="43"/>
    <x v="335"/>
    <x v="0"/>
    <x v="0"/>
    <x v="0"/>
    <x v="3"/>
    <x v="1"/>
    <x v="0"/>
    <x v="2"/>
    <x v="1303"/>
    <x v="1409"/>
    <x v="2"/>
    <x v="2"/>
    <x v="6"/>
    <x v="37"/>
  </r>
  <r>
    <x v="1412"/>
    <x v="1092"/>
    <x v="957"/>
    <x v="96"/>
    <x v="0"/>
    <x v="0"/>
    <x v="0"/>
    <x v="0"/>
    <x v="1"/>
    <x v="2"/>
    <x v="0"/>
    <x v="1304"/>
    <x v="1410"/>
    <x v="2"/>
    <x v="2"/>
    <x v="1"/>
    <x v="42"/>
  </r>
  <r>
    <x v="1413"/>
    <x v="145"/>
    <x v="958"/>
    <x v="268"/>
    <x v="1"/>
    <x v="0"/>
    <x v="0"/>
    <x v="0"/>
    <x v="1"/>
    <x v="2"/>
    <x v="1"/>
    <x v="1242"/>
    <x v="1411"/>
    <x v="2"/>
    <x v="2"/>
    <x v="0"/>
    <x v="42"/>
  </r>
  <r>
    <x v="1414"/>
    <x v="1093"/>
    <x v="275"/>
    <x v="308"/>
    <x v="0"/>
    <x v="0"/>
    <x v="0"/>
    <x v="0"/>
    <x v="1"/>
    <x v="1"/>
    <x v="0"/>
    <x v="1305"/>
    <x v="1412"/>
    <x v="2"/>
    <x v="0"/>
    <x v="1"/>
    <x v="16"/>
  </r>
  <r>
    <x v="1415"/>
    <x v="79"/>
    <x v="404"/>
    <x v="331"/>
    <x v="1"/>
    <x v="0"/>
    <x v="1"/>
    <x v="3"/>
    <x v="1"/>
    <x v="1"/>
    <x v="1"/>
    <x v="1306"/>
    <x v="1413"/>
    <x v="2"/>
    <x v="2"/>
    <x v="0"/>
    <x v="38"/>
  </r>
  <r>
    <x v="1416"/>
    <x v="1094"/>
    <x v="959"/>
    <x v="148"/>
    <x v="1"/>
    <x v="0"/>
    <x v="1"/>
    <x v="3"/>
    <x v="1"/>
    <x v="0"/>
    <x v="1"/>
    <x v="1307"/>
    <x v="1414"/>
    <x v="2"/>
    <x v="0"/>
    <x v="0"/>
    <x v="25"/>
  </r>
  <r>
    <x v="1417"/>
    <x v="1095"/>
    <x v="960"/>
    <x v="27"/>
    <x v="1"/>
    <x v="0"/>
    <x v="0"/>
    <x v="3"/>
    <x v="1"/>
    <x v="1"/>
    <x v="2"/>
    <x v="1308"/>
    <x v="1415"/>
    <x v="2"/>
    <x v="0"/>
    <x v="1"/>
    <x v="23"/>
  </r>
  <r>
    <x v="1418"/>
    <x v="245"/>
    <x v="961"/>
    <x v="191"/>
    <x v="1"/>
    <x v="0"/>
    <x v="0"/>
    <x v="0"/>
    <x v="1"/>
    <x v="0"/>
    <x v="2"/>
    <x v="1309"/>
    <x v="1416"/>
    <x v="2"/>
    <x v="2"/>
    <x v="0"/>
    <x v="43"/>
  </r>
  <r>
    <x v="1419"/>
    <x v="1096"/>
    <x v="962"/>
    <x v="137"/>
    <x v="1"/>
    <x v="0"/>
    <x v="0"/>
    <x v="0"/>
    <x v="1"/>
    <x v="2"/>
    <x v="0"/>
    <x v="1310"/>
    <x v="1417"/>
    <x v="2"/>
    <x v="1"/>
    <x v="0"/>
    <x v="36"/>
  </r>
  <r>
    <x v="1420"/>
    <x v="1097"/>
    <x v="963"/>
    <x v="87"/>
    <x v="1"/>
    <x v="0"/>
    <x v="0"/>
    <x v="0"/>
    <x v="1"/>
    <x v="0"/>
    <x v="1"/>
    <x v="1311"/>
    <x v="1418"/>
    <x v="2"/>
    <x v="0"/>
    <x v="0"/>
    <x v="16"/>
  </r>
  <r>
    <x v="1421"/>
    <x v="1098"/>
    <x v="964"/>
    <x v="119"/>
    <x v="0"/>
    <x v="0"/>
    <x v="0"/>
    <x v="0"/>
    <x v="1"/>
    <x v="0"/>
    <x v="1"/>
    <x v="1312"/>
    <x v="1419"/>
    <x v="2"/>
    <x v="2"/>
    <x v="0"/>
    <x v="14"/>
  </r>
  <r>
    <x v="1422"/>
    <x v="1099"/>
    <x v="742"/>
    <x v="231"/>
    <x v="0"/>
    <x v="0"/>
    <x v="0"/>
    <x v="0"/>
    <x v="1"/>
    <x v="0"/>
    <x v="1"/>
    <x v="1313"/>
    <x v="1420"/>
    <x v="2"/>
    <x v="1"/>
    <x v="6"/>
    <x v="11"/>
  </r>
  <r>
    <x v="1423"/>
    <x v="1100"/>
    <x v="965"/>
    <x v="21"/>
    <x v="0"/>
    <x v="0"/>
    <x v="0"/>
    <x v="0"/>
    <x v="1"/>
    <x v="0"/>
    <x v="1"/>
    <x v="1314"/>
    <x v="1421"/>
    <x v="2"/>
    <x v="0"/>
    <x v="1"/>
    <x v="43"/>
  </r>
  <r>
    <x v="1424"/>
    <x v="1101"/>
    <x v="927"/>
    <x v="208"/>
    <x v="0"/>
    <x v="0"/>
    <x v="1"/>
    <x v="3"/>
    <x v="1"/>
    <x v="0"/>
    <x v="1"/>
    <x v="1315"/>
    <x v="1422"/>
    <x v="2"/>
    <x v="0"/>
    <x v="0"/>
    <x v="42"/>
  </r>
  <r>
    <x v="1425"/>
    <x v="6"/>
    <x v="117"/>
    <x v="155"/>
    <x v="0"/>
    <x v="0"/>
    <x v="0"/>
    <x v="0"/>
    <x v="1"/>
    <x v="0"/>
    <x v="1"/>
    <x v="1316"/>
    <x v="1423"/>
    <x v="2"/>
    <x v="2"/>
    <x v="0"/>
    <x v="21"/>
  </r>
  <r>
    <x v="1426"/>
    <x v="1102"/>
    <x v="308"/>
    <x v="418"/>
    <x v="0"/>
    <x v="0"/>
    <x v="0"/>
    <x v="0"/>
    <x v="1"/>
    <x v="1"/>
    <x v="0"/>
    <x v="881"/>
    <x v="1424"/>
    <x v="2"/>
    <x v="1"/>
    <x v="0"/>
    <x v="42"/>
  </r>
  <r>
    <x v="1427"/>
    <x v="1103"/>
    <x v="421"/>
    <x v="154"/>
    <x v="0"/>
    <x v="0"/>
    <x v="0"/>
    <x v="0"/>
    <x v="1"/>
    <x v="1"/>
    <x v="0"/>
    <x v="1317"/>
    <x v="1425"/>
    <x v="2"/>
    <x v="2"/>
    <x v="1"/>
    <x v="38"/>
  </r>
  <r>
    <x v="1428"/>
    <x v="396"/>
    <x v="97"/>
    <x v="109"/>
    <x v="1"/>
    <x v="0"/>
    <x v="1"/>
    <x v="3"/>
    <x v="1"/>
    <x v="0"/>
    <x v="1"/>
    <x v="1221"/>
    <x v="1426"/>
    <x v="2"/>
    <x v="1"/>
    <x v="0"/>
    <x v="42"/>
  </r>
  <r>
    <x v="1429"/>
    <x v="1104"/>
    <x v="966"/>
    <x v="568"/>
    <x v="0"/>
    <x v="0"/>
    <x v="0"/>
    <x v="0"/>
    <x v="1"/>
    <x v="3"/>
    <x v="0"/>
    <x v="1318"/>
    <x v="1427"/>
    <x v="1"/>
    <x v="1"/>
    <x v="6"/>
    <x v="43"/>
  </r>
  <r>
    <x v="1430"/>
    <x v="1105"/>
    <x v="967"/>
    <x v="226"/>
    <x v="0"/>
    <x v="0"/>
    <x v="1"/>
    <x v="3"/>
    <x v="1"/>
    <x v="0"/>
    <x v="2"/>
    <x v="1153"/>
    <x v="1428"/>
    <x v="1"/>
    <x v="0"/>
    <x v="0"/>
    <x v="42"/>
  </r>
  <r>
    <x v="1431"/>
    <x v="22"/>
    <x v="680"/>
    <x v="541"/>
    <x v="1"/>
    <x v="0"/>
    <x v="0"/>
    <x v="0"/>
    <x v="1"/>
    <x v="0"/>
    <x v="0"/>
    <x v="1319"/>
    <x v="1429"/>
    <x v="1"/>
    <x v="2"/>
    <x v="0"/>
    <x v="14"/>
  </r>
  <r>
    <x v="1432"/>
    <x v="1106"/>
    <x v="968"/>
    <x v="154"/>
    <x v="0"/>
    <x v="0"/>
    <x v="0"/>
    <x v="0"/>
    <x v="1"/>
    <x v="3"/>
    <x v="0"/>
    <x v="1320"/>
    <x v="1430"/>
    <x v="1"/>
    <x v="1"/>
    <x v="0"/>
    <x v="42"/>
  </r>
  <r>
    <x v="1433"/>
    <x v="303"/>
    <x v="860"/>
    <x v="402"/>
    <x v="1"/>
    <x v="0"/>
    <x v="0"/>
    <x v="0"/>
    <x v="1"/>
    <x v="0"/>
    <x v="0"/>
    <x v="1321"/>
    <x v="1431"/>
    <x v="2"/>
    <x v="0"/>
    <x v="6"/>
    <x v="26"/>
  </r>
  <r>
    <x v="1434"/>
    <x v="1107"/>
    <x v="969"/>
    <x v="21"/>
    <x v="1"/>
    <x v="0"/>
    <x v="1"/>
    <x v="3"/>
    <x v="1"/>
    <x v="2"/>
    <x v="1"/>
    <x v="1322"/>
    <x v="1432"/>
    <x v="1"/>
    <x v="2"/>
    <x v="0"/>
    <x v="42"/>
  </r>
  <r>
    <x v="1435"/>
    <x v="1108"/>
    <x v="970"/>
    <x v="229"/>
    <x v="0"/>
    <x v="0"/>
    <x v="1"/>
    <x v="3"/>
    <x v="1"/>
    <x v="0"/>
    <x v="1"/>
    <x v="1323"/>
    <x v="1433"/>
    <x v="1"/>
    <x v="2"/>
    <x v="0"/>
    <x v="43"/>
  </r>
  <r>
    <x v="1436"/>
    <x v="727"/>
    <x v="98"/>
    <x v="150"/>
    <x v="0"/>
    <x v="0"/>
    <x v="0"/>
    <x v="0"/>
    <x v="1"/>
    <x v="0"/>
    <x v="2"/>
    <x v="1324"/>
    <x v="1434"/>
    <x v="1"/>
    <x v="0"/>
    <x v="0"/>
    <x v="42"/>
  </r>
  <r>
    <x v="1437"/>
    <x v="1109"/>
    <x v="971"/>
    <x v="331"/>
    <x v="0"/>
    <x v="0"/>
    <x v="1"/>
    <x v="3"/>
    <x v="1"/>
    <x v="0"/>
    <x v="1"/>
    <x v="1325"/>
    <x v="1435"/>
    <x v="1"/>
    <x v="0"/>
    <x v="0"/>
    <x v="42"/>
  </r>
  <r>
    <x v="1438"/>
    <x v="631"/>
    <x v="382"/>
    <x v="328"/>
    <x v="0"/>
    <x v="0"/>
    <x v="0"/>
    <x v="0"/>
    <x v="1"/>
    <x v="0"/>
    <x v="2"/>
    <x v="1326"/>
    <x v="1436"/>
    <x v="1"/>
    <x v="0"/>
    <x v="0"/>
    <x v="42"/>
  </r>
  <r>
    <x v="1439"/>
    <x v="1110"/>
    <x v="421"/>
    <x v="179"/>
    <x v="1"/>
    <x v="0"/>
    <x v="0"/>
    <x v="3"/>
    <x v="1"/>
    <x v="1"/>
    <x v="0"/>
    <x v="1327"/>
    <x v="1437"/>
    <x v="1"/>
    <x v="2"/>
    <x v="0"/>
    <x v="43"/>
  </r>
  <r>
    <x v="1440"/>
    <x v="1111"/>
    <x v="801"/>
    <x v="173"/>
    <x v="0"/>
    <x v="0"/>
    <x v="1"/>
    <x v="3"/>
    <x v="1"/>
    <x v="1"/>
    <x v="2"/>
    <x v="1328"/>
    <x v="1438"/>
    <x v="1"/>
    <x v="2"/>
    <x v="0"/>
    <x v="42"/>
  </r>
  <r>
    <x v="1441"/>
    <x v="79"/>
    <x v="972"/>
    <x v="99"/>
    <x v="0"/>
    <x v="0"/>
    <x v="0"/>
    <x v="3"/>
    <x v="1"/>
    <x v="1"/>
    <x v="1"/>
    <x v="1329"/>
    <x v="1439"/>
    <x v="1"/>
    <x v="2"/>
    <x v="0"/>
    <x v="42"/>
  </r>
  <r>
    <x v="1442"/>
    <x v="418"/>
    <x v="369"/>
    <x v="330"/>
    <x v="0"/>
    <x v="0"/>
    <x v="1"/>
    <x v="3"/>
    <x v="1"/>
    <x v="1"/>
    <x v="1"/>
    <x v="1330"/>
    <x v="1440"/>
    <x v="1"/>
    <x v="0"/>
    <x v="0"/>
    <x v="43"/>
  </r>
  <r>
    <x v="1443"/>
    <x v="1112"/>
    <x v="973"/>
    <x v="189"/>
    <x v="0"/>
    <x v="1"/>
    <x v="0"/>
    <x v="3"/>
    <x v="1"/>
    <x v="1"/>
    <x v="2"/>
    <x v="1331"/>
    <x v="1441"/>
    <x v="1"/>
    <x v="1"/>
    <x v="0"/>
    <x v="37"/>
  </r>
  <r>
    <x v="1444"/>
    <x v="1113"/>
    <x v="974"/>
    <x v="584"/>
    <x v="0"/>
    <x v="0"/>
    <x v="0"/>
    <x v="0"/>
    <x v="1"/>
    <x v="3"/>
    <x v="0"/>
    <x v="1332"/>
    <x v="1442"/>
    <x v="2"/>
    <x v="2"/>
    <x v="6"/>
    <x v="45"/>
  </r>
  <r>
    <x v="1445"/>
    <x v="1114"/>
    <x v="387"/>
    <x v="67"/>
    <x v="0"/>
    <x v="0"/>
    <x v="0"/>
    <x v="1"/>
    <x v="1"/>
    <x v="2"/>
    <x v="2"/>
    <x v="633"/>
    <x v="1443"/>
    <x v="2"/>
    <x v="0"/>
    <x v="6"/>
    <x v="39"/>
  </r>
  <r>
    <x v="1446"/>
    <x v="690"/>
    <x v="975"/>
    <x v="405"/>
    <x v="0"/>
    <x v="0"/>
    <x v="0"/>
    <x v="0"/>
    <x v="1"/>
    <x v="3"/>
    <x v="0"/>
    <x v="1333"/>
    <x v="1444"/>
    <x v="1"/>
    <x v="0"/>
    <x v="0"/>
    <x v="36"/>
  </r>
  <r>
    <x v="1447"/>
    <x v="1115"/>
    <x v="976"/>
    <x v="610"/>
    <x v="0"/>
    <x v="0"/>
    <x v="0"/>
    <x v="0"/>
    <x v="1"/>
    <x v="3"/>
    <x v="0"/>
    <x v="1334"/>
    <x v="1445"/>
    <x v="1"/>
    <x v="0"/>
    <x v="0"/>
    <x v="42"/>
  </r>
  <r>
    <x v="1448"/>
    <x v="1116"/>
    <x v="977"/>
    <x v="206"/>
    <x v="1"/>
    <x v="0"/>
    <x v="0"/>
    <x v="1"/>
    <x v="1"/>
    <x v="3"/>
    <x v="2"/>
    <x v="1335"/>
    <x v="1446"/>
    <x v="1"/>
    <x v="2"/>
    <x v="0"/>
    <x v="40"/>
  </r>
  <r>
    <x v="1449"/>
    <x v="1117"/>
    <x v="292"/>
    <x v="10"/>
    <x v="1"/>
    <x v="0"/>
    <x v="0"/>
    <x v="0"/>
    <x v="1"/>
    <x v="1"/>
    <x v="1"/>
    <x v="1336"/>
    <x v="1447"/>
    <x v="1"/>
    <x v="1"/>
    <x v="0"/>
    <x v="21"/>
  </r>
  <r>
    <x v="1450"/>
    <x v="1118"/>
    <x v="978"/>
    <x v="473"/>
    <x v="1"/>
    <x v="0"/>
    <x v="0"/>
    <x v="0"/>
    <x v="1"/>
    <x v="2"/>
    <x v="2"/>
    <x v="1299"/>
    <x v="1448"/>
    <x v="1"/>
    <x v="1"/>
    <x v="1"/>
    <x v="43"/>
  </r>
  <r>
    <x v="1451"/>
    <x v="25"/>
    <x v="29"/>
    <x v="531"/>
    <x v="1"/>
    <x v="0"/>
    <x v="0"/>
    <x v="0"/>
    <x v="1"/>
    <x v="0"/>
    <x v="0"/>
    <x v="1110"/>
    <x v="1449"/>
    <x v="1"/>
    <x v="2"/>
    <x v="0"/>
    <x v="43"/>
  </r>
  <r>
    <x v="1452"/>
    <x v="633"/>
    <x v="979"/>
    <x v="317"/>
    <x v="0"/>
    <x v="0"/>
    <x v="0"/>
    <x v="1"/>
    <x v="1"/>
    <x v="2"/>
    <x v="0"/>
    <x v="394"/>
    <x v="1450"/>
    <x v="1"/>
    <x v="1"/>
    <x v="0"/>
    <x v="21"/>
  </r>
  <r>
    <x v="1453"/>
    <x v="1119"/>
    <x v="54"/>
    <x v="611"/>
    <x v="1"/>
    <x v="0"/>
    <x v="0"/>
    <x v="0"/>
    <x v="1"/>
    <x v="0"/>
    <x v="0"/>
    <x v="1337"/>
    <x v="1451"/>
    <x v="1"/>
    <x v="2"/>
    <x v="0"/>
    <x v="39"/>
  </r>
  <r>
    <x v="1454"/>
    <x v="1120"/>
    <x v="375"/>
    <x v="612"/>
    <x v="1"/>
    <x v="0"/>
    <x v="0"/>
    <x v="0"/>
    <x v="1"/>
    <x v="0"/>
    <x v="0"/>
    <x v="1338"/>
    <x v="1452"/>
    <x v="1"/>
    <x v="1"/>
    <x v="0"/>
    <x v="23"/>
  </r>
  <r>
    <x v="1455"/>
    <x v="1121"/>
    <x v="980"/>
    <x v="3"/>
    <x v="0"/>
    <x v="0"/>
    <x v="0"/>
    <x v="0"/>
    <x v="1"/>
    <x v="1"/>
    <x v="1"/>
    <x v="1339"/>
    <x v="1453"/>
    <x v="1"/>
    <x v="1"/>
    <x v="0"/>
    <x v="13"/>
  </r>
  <r>
    <x v="1456"/>
    <x v="1122"/>
    <x v="981"/>
    <x v="525"/>
    <x v="1"/>
    <x v="0"/>
    <x v="0"/>
    <x v="3"/>
    <x v="1"/>
    <x v="1"/>
    <x v="0"/>
    <x v="1340"/>
    <x v="1454"/>
    <x v="0"/>
    <x v="0"/>
    <x v="6"/>
    <x v="38"/>
  </r>
  <r>
    <x v="1457"/>
    <x v="225"/>
    <x v="905"/>
    <x v="592"/>
    <x v="1"/>
    <x v="0"/>
    <x v="0"/>
    <x v="3"/>
    <x v="1"/>
    <x v="2"/>
    <x v="0"/>
    <x v="1341"/>
    <x v="1455"/>
    <x v="1"/>
    <x v="1"/>
    <x v="0"/>
    <x v="21"/>
  </r>
  <r>
    <x v="1458"/>
    <x v="1123"/>
    <x v="982"/>
    <x v="538"/>
    <x v="0"/>
    <x v="0"/>
    <x v="0"/>
    <x v="0"/>
    <x v="1"/>
    <x v="2"/>
    <x v="2"/>
    <x v="1342"/>
    <x v="1456"/>
    <x v="1"/>
    <x v="1"/>
    <x v="0"/>
    <x v="14"/>
  </r>
  <r>
    <x v="1459"/>
    <x v="1124"/>
    <x v="983"/>
    <x v="161"/>
    <x v="0"/>
    <x v="0"/>
    <x v="0"/>
    <x v="0"/>
    <x v="1"/>
    <x v="1"/>
    <x v="2"/>
    <x v="1343"/>
    <x v="1457"/>
    <x v="1"/>
    <x v="2"/>
    <x v="0"/>
    <x v="39"/>
  </r>
  <r>
    <x v="1460"/>
    <x v="443"/>
    <x v="141"/>
    <x v="358"/>
    <x v="1"/>
    <x v="0"/>
    <x v="1"/>
    <x v="3"/>
    <x v="1"/>
    <x v="0"/>
    <x v="2"/>
    <x v="1344"/>
    <x v="1458"/>
    <x v="1"/>
    <x v="2"/>
    <x v="0"/>
    <x v="21"/>
  </r>
  <r>
    <x v="1461"/>
    <x v="1125"/>
    <x v="984"/>
    <x v="176"/>
    <x v="1"/>
    <x v="0"/>
    <x v="1"/>
    <x v="3"/>
    <x v="1"/>
    <x v="1"/>
    <x v="2"/>
    <x v="1345"/>
    <x v="1459"/>
    <x v="1"/>
    <x v="2"/>
    <x v="0"/>
    <x v="40"/>
  </r>
  <r>
    <x v="1462"/>
    <x v="230"/>
    <x v="98"/>
    <x v="495"/>
    <x v="0"/>
    <x v="0"/>
    <x v="0"/>
    <x v="0"/>
    <x v="1"/>
    <x v="0"/>
    <x v="2"/>
    <x v="1346"/>
    <x v="1460"/>
    <x v="1"/>
    <x v="2"/>
    <x v="0"/>
    <x v="13"/>
  </r>
  <r>
    <x v="1463"/>
    <x v="1126"/>
    <x v="985"/>
    <x v="613"/>
    <x v="0"/>
    <x v="0"/>
    <x v="0"/>
    <x v="0"/>
    <x v="1"/>
    <x v="2"/>
    <x v="0"/>
    <x v="1347"/>
    <x v="1461"/>
    <x v="1"/>
    <x v="1"/>
    <x v="6"/>
    <x v="42"/>
  </r>
  <r>
    <x v="1464"/>
    <x v="1127"/>
    <x v="813"/>
    <x v="433"/>
    <x v="1"/>
    <x v="0"/>
    <x v="0"/>
    <x v="3"/>
    <x v="1"/>
    <x v="2"/>
    <x v="0"/>
    <x v="1348"/>
    <x v="1462"/>
    <x v="1"/>
    <x v="1"/>
    <x v="0"/>
    <x v="39"/>
  </r>
  <r>
    <x v="1465"/>
    <x v="1128"/>
    <x v="393"/>
    <x v="105"/>
    <x v="0"/>
    <x v="0"/>
    <x v="0"/>
    <x v="0"/>
    <x v="1"/>
    <x v="2"/>
    <x v="1"/>
    <x v="1005"/>
    <x v="1463"/>
    <x v="1"/>
    <x v="1"/>
    <x v="1"/>
    <x v="16"/>
  </r>
  <r>
    <x v="1466"/>
    <x v="1129"/>
    <x v="160"/>
    <x v="143"/>
    <x v="0"/>
    <x v="0"/>
    <x v="0"/>
    <x v="0"/>
    <x v="1"/>
    <x v="0"/>
    <x v="2"/>
    <x v="1349"/>
    <x v="1464"/>
    <x v="1"/>
    <x v="0"/>
    <x v="0"/>
    <x v="40"/>
  </r>
  <r>
    <x v="1467"/>
    <x v="1130"/>
    <x v="63"/>
    <x v="192"/>
    <x v="0"/>
    <x v="0"/>
    <x v="0"/>
    <x v="0"/>
    <x v="1"/>
    <x v="0"/>
    <x v="2"/>
    <x v="820"/>
    <x v="1465"/>
    <x v="0"/>
    <x v="1"/>
    <x v="0"/>
    <x v="39"/>
  </r>
  <r>
    <x v="1468"/>
    <x v="208"/>
    <x v="184"/>
    <x v="614"/>
    <x v="0"/>
    <x v="0"/>
    <x v="0"/>
    <x v="0"/>
    <x v="1"/>
    <x v="0"/>
    <x v="2"/>
    <x v="1350"/>
    <x v="1466"/>
    <x v="1"/>
    <x v="0"/>
    <x v="0"/>
    <x v="16"/>
  </r>
  <r>
    <x v="1469"/>
    <x v="1131"/>
    <x v="237"/>
    <x v="488"/>
    <x v="1"/>
    <x v="0"/>
    <x v="0"/>
    <x v="0"/>
    <x v="1"/>
    <x v="1"/>
    <x v="0"/>
    <x v="1351"/>
    <x v="1466"/>
    <x v="1"/>
    <x v="2"/>
    <x v="0"/>
    <x v="40"/>
  </r>
  <r>
    <x v="1470"/>
    <x v="1132"/>
    <x v="9"/>
    <x v="537"/>
    <x v="0"/>
    <x v="0"/>
    <x v="0"/>
    <x v="0"/>
    <x v="1"/>
    <x v="0"/>
    <x v="0"/>
    <x v="1352"/>
    <x v="1467"/>
    <x v="1"/>
    <x v="2"/>
    <x v="1"/>
    <x v="43"/>
  </r>
  <r>
    <x v="1471"/>
    <x v="654"/>
    <x v="378"/>
    <x v="27"/>
    <x v="0"/>
    <x v="0"/>
    <x v="0"/>
    <x v="3"/>
    <x v="1"/>
    <x v="1"/>
    <x v="2"/>
    <x v="1353"/>
    <x v="1468"/>
    <x v="1"/>
    <x v="2"/>
    <x v="0"/>
    <x v="23"/>
  </r>
  <r>
    <x v="1472"/>
    <x v="597"/>
    <x v="884"/>
    <x v="401"/>
    <x v="0"/>
    <x v="0"/>
    <x v="0"/>
    <x v="0"/>
    <x v="1"/>
    <x v="0"/>
    <x v="0"/>
    <x v="1354"/>
    <x v="1469"/>
    <x v="2"/>
    <x v="0"/>
    <x v="0"/>
    <x v="23"/>
  </r>
  <r>
    <x v="1473"/>
    <x v="1133"/>
    <x v="986"/>
    <x v="436"/>
    <x v="1"/>
    <x v="0"/>
    <x v="0"/>
    <x v="0"/>
    <x v="1"/>
    <x v="2"/>
    <x v="2"/>
    <x v="1355"/>
    <x v="1470"/>
    <x v="1"/>
    <x v="1"/>
    <x v="0"/>
    <x v="14"/>
  </r>
  <r>
    <x v="1474"/>
    <x v="1134"/>
    <x v="422"/>
    <x v="100"/>
    <x v="0"/>
    <x v="0"/>
    <x v="0"/>
    <x v="3"/>
    <x v="1"/>
    <x v="1"/>
    <x v="1"/>
    <x v="1356"/>
    <x v="1471"/>
    <x v="1"/>
    <x v="0"/>
    <x v="0"/>
    <x v="36"/>
  </r>
  <r>
    <x v="1475"/>
    <x v="1135"/>
    <x v="488"/>
    <x v="332"/>
    <x v="0"/>
    <x v="0"/>
    <x v="0"/>
    <x v="0"/>
    <x v="1"/>
    <x v="0"/>
    <x v="2"/>
    <x v="1357"/>
    <x v="1472"/>
    <x v="1"/>
    <x v="1"/>
    <x v="1"/>
    <x v="43"/>
  </r>
  <r>
    <x v="1476"/>
    <x v="1012"/>
    <x v="387"/>
    <x v="184"/>
    <x v="0"/>
    <x v="0"/>
    <x v="0"/>
    <x v="3"/>
    <x v="1"/>
    <x v="2"/>
    <x v="1"/>
    <x v="1358"/>
    <x v="1473"/>
    <x v="1"/>
    <x v="0"/>
    <x v="0"/>
    <x v="39"/>
  </r>
  <r>
    <x v="1477"/>
    <x v="1136"/>
    <x v="987"/>
    <x v="316"/>
    <x v="0"/>
    <x v="0"/>
    <x v="1"/>
    <x v="3"/>
    <x v="1"/>
    <x v="0"/>
    <x v="2"/>
    <x v="1359"/>
    <x v="1473"/>
    <x v="1"/>
    <x v="0"/>
    <x v="0"/>
    <x v="25"/>
  </r>
  <r>
    <x v="1478"/>
    <x v="1137"/>
    <x v="988"/>
    <x v="379"/>
    <x v="0"/>
    <x v="0"/>
    <x v="0"/>
    <x v="0"/>
    <x v="1"/>
    <x v="2"/>
    <x v="0"/>
    <x v="1029"/>
    <x v="1474"/>
    <x v="0"/>
    <x v="1"/>
    <x v="6"/>
    <x v="38"/>
  </r>
  <r>
    <x v="1479"/>
    <x v="1138"/>
    <x v="989"/>
    <x v="267"/>
    <x v="0"/>
    <x v="0"/>
    <x v="0"/>
    <x v="3"/>
    <x v="1"/>
    <x v="1"/>
    <x v="2"/>
    <x v="1360"/>
    <x v="1475"/>
    <x v="1"/>
    <x v="0"/>
    <x v="1"/>
    <x v="14"/>
  </r>
  <r>
    <x v="1480"/>
    <x v="247"/>
    <x v="990"/>
    <x v="427"/>
    <x v="0"/>
    <x v="0"/>
    <x v="0"/>
    <x v="3"/>
    <x v="1"/>
    <x v="0"/>
    <x v="1"/>
    <x v="1361"/>
    <x v="1476"/>
    <x v="1"/>
    <x v="0"/>
    <x v="0"/>
    <x v="37"/>
  </r>
  <r>
    <x v="1481"/>
    <x v="1139"/>
    <x v="247"/>
    <x v="144"/>
    <x v="0"/>
    <x v="0"/>
    <x v="0"/>
    <x v="0"/>
    <x v="1"/>
    <x v="1"/>
    <x v="2"/>
    <x v="785"/>
    <x v="1477"/>
    <x v="1"/>
    <x v="0"/>
    <x v="0"/>
    <x v="25"/>
  </r>
  <r>
    <x v="1482"/>
    <x v="1140"/>
    <x v="991"/>
    <x v="615"/>
    <x v="0"/>
    <x v="0"/>
    <x v="0"/>
    <x v="0"/>
    <x v="1"/>
    <x v="2"/>
    <x v="0"/>
    <x v="1362"/>
    <x v="1478"/>
    <x v="2"/>
    <x v="2"/>
    <x v="0"/>
    <x v="40"/>
  </r>
  <r>
    <x v="1483"/>
    <x v="59"/>
    <x v="683"/>
    <x v="176"/>
    <x v="0"/>
    <x v="0"/>
    <x v="0"/>
    <x v="0"/>
    <x v="1"/>
    <x v="1"/>
    <x v="2"/>
    <x v="280"/>
    <x v="1479"/>
    <x v="2"/>
    <x v="2"/>
    <x v="0"/>
    <x v="25"/>
  </r>
  <r>
    <x v="1484"/>
    <x v="1141"/>
    <x v="992"/>
    <x v="196"/>
    <x v="0"/>
    <x v="0"/>
    <x v="0"/>
    <x v="0"/>
    <x v="1"/>
    <x v="0"/>
    <x v="2"/>
    <x v="1363"/>
    <x v="1480"/>
    <x v="2"/>
    <x v="0"/>
    <x v="0"/>
    <x v="25"/>
  </r>
  <r>
    <x v="1485"/>
    <x v="1142"/>
    <x v="993"/>
    <x v="507"/>
    <x v="0"/>
    <x v="0"/>
    <x v="0"/>
    <x v="0"/>
    <x v="1"/>
    <x v="1"/>
    <x v="2"/>
    <x v="595"/>
    <x v="1481"/>
    <x v="0"/>
    <x v="0"/>
    <x v="0"/>
    <x v="21"/>
  </r>
  <r>
    <x v="1486"/>
    <x v="1143"/>
    <x v="367"/>
    <x v="89"/>
    <x v="0"/>
    <x v="0"/>
    <x v="0"/>
    <x v="0"/>
    <x v="1"/>
    <x v="1"/>
    <x v="2"/>
    <x v="1364"/>
    <x v="1482"/>
    <x v="0"/>
    <x v="0"/>
    <x v="3"/>
    <x v="42"/>
  </r>
  <r>
    <x v="1487"/>
    <x v="1144"/>
    <x v="994"/>
    <x v="616"/>
    <x v="1"/>
    <x v="0"/>
    <x v="0"/>
    <x v="3"/>
    <x v="1"/>
    <x v="0"/>
    <x v="2"/>
    <x v="1365"/>
    <x v="1483"/>
    <x v="2"/>
    <x v="0"/>
    <x v="6"/>
    <x v="5"/>
  </r>
  <r>
    <x v="1488"/>
    <x v="1145"/>
    <x v="995"/>
    <x v="617"/>
    <x v="0"/>
    <x v="0"/>
    <x v="0"/>
    <x v="0"/>
    <x v="1"/>
    <x v="2"/>
    <x v="0"/>
    <x v="1366"/>
    <x v="1484"/>
    <x v="0"/>
    <x v="0"/>
    <x v="6"/>
    <x v="37"/>
  </r>
  <r>
    <x v="1489"/>
    <x v="1146"/>
    <x v="996"/>
    <x v="316"/>
    <x v="1"/>
    <x v="0"/>
    <x v="1"/>
    <x v="3"/>
    <x v="1"/>
    <x v="2"/>
    <x v="2"/>
    <x v="1367"/>
    <x v="1485"/>
    <x v="0"/>
    <x v="1"/>
    <x v="6"/>
    <x v="29"/>
  </r>
  <r>
    <x v="1490"/>
    <x v="1147"/>
    <x v="997"/>
    <x v="252"/>
    <x v="0"/>
    <x v="0"/>
    <x v="0"/>
    <x v="0"/>
    <x v="1"/>
    <x v="2"/>
    <x v="2"/>
    <x v="1368"/>
    <x v="1486"/>
    <x v="2"/>
    <x v="2"/>
    <x v="0"/>
    <x v="38"/>
  </r>
  <r>
    <x v="1491"/>
    <x v="1148"/>
    <x v="67"/>
    <x v="391"/>
    <x v="0"/>
    <x v="0"/>
    <x v="0"/>
    <x v="0"/>
    <x v="1"/>
    <x v="0"/>
    <x v="2"/>
    <x v="1369"/>
    <x v="1487"/>
    <x v="0"/>
    <x v="1"/>
    <x v="0"/>
    <x v="6"/>
  </r>
  <r>
    <x v="1492"/>
    <x v="1149"/>
    <x v="393"/>
    <x v="90"/>
    <x v="1"/>
    <x v="0"/>
    <x v="0"/>
    <x v="0"/>
    <x v="1"/>
    <x v="2"/>
    <x v="2"/>
    <x v="1370"/>
    <x v="1488"/>
    <x v="2"/>
    <x v="0"/>
    <x v="6"/>
    <x v="41"/>
  </r>
  <r>
    <x v="1493"/>
    <x v="1150"/>
    <x v="998"/>
    <x v="234"/>
    <x v="1"/>
    <x v="0"/>
    <x v="0"/>
    <x v="3"/>
    <x v="1"/>
    <x v="2"/>
    <x v="0"/>
    <x v="1371"/>
    <x v="1489"/>
    <x v="2"/>
    <x v="1"/>
    <x v="1"/>
    <x v="26"/>
  </r>
  <r>
    <x v="1494"/>
    <x v="1151"/>
    <x v="999"/>
    <x v="70"/>
    <x v="0"/>
    <x v="0"/>
    <x v="0"/>
    <x v="0"/>
    <x v="1"/>
    <x v="2"/>
    <x v="2"/>
    <x v="1372"/>
    <x v="1490"/>
    <x v="0"/>
    <x v="1"/>
    <x v="6"/>
    <x v="24"/>
  </r>
  <r>
    <x v="1495"/>
    <x v="1152"/>
    <x v="1000"/>
    <x v="536"/>
    <x v="0"/>
    <x v="0"/>
    <x v="0"/>
    <x v="0"/>
    <x v="1"/>
    <x v="0"/>
    <x v="0"/>
    <x v="747"/>
    <x v="1491"/>
    <x v="0"/>
    <x v="2"/>
    <x v="6"/>
    <x v="39"/>
  </r>
  <r>
    <x v="1496"/>
    <x v="1153"/>
    <x v="1001"/>
    <x v="145"/>
    <x v="0"/>
    <x v="0"/>
    <x v="0"/>
    <x v="0"/>
    <x v="1"/>
    <x v="2"/>
    <x v="2"/>
    <x v="1373"/>
    <x v="1492"/>
    <x v="0"/>
    <x v="0"/>
    <x v="9"/>
    <x v="37"/>
  </r>
  <r>
    <x v="1497"/>
    <x v="93"/>
    <x v="984"/>
    <x v="216"/>
    <x v="0"/>
    <x v="0"/>
    <x v="0"/>
    <x v="0"/>
    <x v="1"/>
    <x v="1"/>
    <x v="1"/>
    <x v="1374"/>
    <x v="1493"/>
    <x v="0"/>
    <x v="2"/>
    <x v="6"/>
    <x v="27"/>
  </r>
  <r>
    <x v="1498"/>
    <x v="1154"/>
    <x v="1002"/>
    <x v="258"/>
    <x v="0"/>
    <x v="0"/>
    <x v="0"/>
    <x v="0"/>
    <x v="1"/>
    <x v="2"/>
    <x v="0"/>
    <x v="1375"/>
    <x v="1494"/>
    <x v="2"/>
    <x v="2"/>
    <x v="1"/>
    <x v="34"/>
  </r>
  <r>
    <x v="1499"/>
    <x v="559"/>
    <x v="1003"/>
    <x v="435"/>
    <x v="0"/>
    <x v="0"/>
    <x v="0"/>
    <x v="3"/>
    <x v="1"/>
    <x v="2"/>
    <x v="2"/>
    <x v="1376"/>
    <x v="1495"/>
    <x v="2"/>
    <x v="1"/>
    <x v="6"/>
    <x v="12"/>
  </r>
  <r>
    <x v="1500"/>
    <x v="1155"/>
    <x v="842"/>
    <x v="270"/>
    <x v="0"/>
    <x v="0"/>
    <x v="0"/>
    <x v="0"/>
    <x v="1"/>
    <x v="1"/>
    <x v="2"/>
    <x v="1377"/>
    <x v="1496"/>
    <x v="2"/>
    <x v="0"/>
    <x v="6"/>
    <x v="23"/>
  </r>
  <r>
    <x v="1501"/>
    <x v="545"/>
    <x v="649"/>
    <x v="353"/>
    <x v="1"/>
    <x v="0"/>
    <x v="0"/>
    <x v="0"/>
    <x v="1"/>
    <x v="3"/>
    <x v="2"/>
    <x v="1378"/>
    <x v="1497"/>
    <x v="2"/>
    <x v="0"/>
    <x v="6"/>
    <x v="43"/>
  </r>
  <r>
    <x v="1502"/>
    <x v="1156"/>
    <x v="1004"/>
    <x v="189"/>
    <x v="0"/>
    <x v="1"/>
    <x v="0"/>
    <x v="3"/>
    <x v="1"/>
    <x v="0"/>
    <x v="2"/>
    <x v="1379"/>
    <x v="1498"/>
    <x v="2"/>
    <x v="2"/>
    <x v="0"/>
    <x v="33"/>
  </r>
  <r>
    <x v="1503"/>
    <x v="1157"/>
    <x v="21"/>
    <x v="618"/>
    <x v="1"/>
    <x v="0"/>
    <x v="0"/>
    <x v="0"/>
    <x v="1"/>
    <x v="0"/>
    <x v="0"/>
    <x v="1380"/>
    <x v="1499"/>
    <x v="2"/>
    <x v="1"/>
    <x v="6"/>
    <x v="7"/>
  </r>
  <r>
    <x v="1504"/>
    <x v="1158"/>
    <x v="988"/>
    <x v="324"/>
    <x v="1"/>
    <x v="0"/>
    <x v="1"/>
    <x v="3"/>
    <x v="1"/>
    <x v="2"/>
    <x v="2"/>
    <x v="1381"/>
    <x v="1500"/>
    <x v="2"/>
    <x v="1"/>
    <x v="6"/>
    <x v="21"/>
  </r>
  <r>
    <x v="1505"/>
    <x v="1159"/>
    <x v="1005"/>
    <x v="461"/>
    <x v="0"/>
    <x v="0"/>
    <x v="0"/>
    <x v="0"/>
    <x v="1"/>
    <x v="2"/>
    <x v="0"/>
    <x v="1163"/>
    <x v="1501"/>
    <x v="2"/>
    <x v="1"/>
    <x v="1"/>
    <x v="13"/>
  </r>
  <r>
    <x v="1506"/>
    <x v="1078"/>
    <x v="305"/>
    <x v="537"/>
    <x v="1"/>
    <x v="0"/>
    <x v="0"/>
    <x v="0"/>
    <x v="1"/>
    <x v="2"/>
    <x v="0"/>
    <x v="1382"/>
    <x v="1502"/>
    <x v="2"/>
    <x v="0"/>
    <x v="6"/>
    <x v="36"/>
  </r>
  <r>
    <x v="1507"/>
    <x v="1160"/>
    <x v="1006"/>
    <x v="495"/>
    <x v="0"/>
    <x v="0"/>
    <x v="1"/>
    <x v="3"/>
    <x v="1"/>
    <x v="0"/>
    <x v="2"/>
    <x v="1383"/>
    <x v="1503"/>
    <x v="2"/>
    <x v="0"/>
    <x v="6"/>
    <x v="13"/>
  </r>
  <r>
    <x v="1508"/>
    <x v="176"/>
    <x v="1007"/>
    <x v="562"/>
    <x v="0"/>
    <x v="0"/>
    <x v="0"/>
    <x v="0"/>
    <x v="1"/>
    <x v="2"/>
    <x v="1"/>
    <x v="1384"/>
    <x v="1504"/>
    <x v="0"/>
    <x v="0"/>
    <x v="6"/>
    <x v="27"/>
  </r>
  <r>
    <x v="1509"/>
    <x v="1161"/>
    <x v="1008"/>
    <x v="86"/>
    <x v="0"/>
    <x v="1"/>
    <x v="0"/>
    <x v="3"/>
    <x v="1"/>
    <x v="0"/>
    <x v="2"/>
    <x v="1385"/>
    <x v="1505"/>
    <x v="0"/>
    <x v="0"/>
    <x v="1"/>
    <x v="38"/>
  </r>
  <r>
    <x v="1510"/>
    <x v="145"/>
    <x v="497"/>
    <x v="47"/>
    <x v="0"/>
    <x v="0"/>
    <x v="1"/>
    <x v="3"/>
    <x v="1"/>
    <x v="1"/>
    <x v="2"/>
    <x v="701"/>
    <x v="1506"/>
    <x v="0"/>
    <x v="2"/>
    <x v="11"/>
    <x v="42"/>
  </r>
  <r>
    <x v="1511"/>
    <x v="1162"/>
    <x v="1009"/>
    <x v="106"/>
    <x v="0"/>
    <x v="0"/>
    <x v="0"/>
    <x v="0"/>
    <x v="1"/>
    <x v="0"/>
    <x v="1"/>
    <x v="1386"/>
    <x v="1507"/>
    <x v="2"/>
    <x v="1"/>
    <x v="6"/>
    <x v="40"/>
  </r>
  <r>
    <x v="1512"/>
    <x v="1163"/>
    <x v="1010"/>
    <x v="619"/>
    <x v="1"/>
    <x v="0"/>
    <x v="0"/>
    <x v="3"/>
    <x v="1"/>
    <x v="2"/>
    <x v="0"/>
    <x v="1245"/>
    <x v="1508"/>
    <x v="0"/>
    <x v="1"/>
    <x v="6"/>
    <x v="38"/>
  </r>
  <r>
    <x v="1513"/>
    <x v="1164"/>
    <x v="191"/>
    <x v="67"/>
    <x v="0"/>
    <x v="0"/>
    <x v="0"/>
    <x v="0"/>
    <x v="1"/>
    <x v="1"/>
    <x v="2"/>
    <x v="1387"/>
    <x v="1509"/>
    <x v="2"/>
    <x v="0"/>
    <x v="0"/>
    <x v="45"/>
  </r>
  <r>
    <x v="1514"/>
    <x v="145"/>
    <x v="26"/>
    <x v="419"/>
    <x v="1"/>
    <x v="0"/>
    <x v="0"/>
    <x v="0"/>
    <x v="1"/>
    <x v="0"/>
    <x v="2"/>
    <x v="1388"/>
    <x v="1510"/>
    <x v="2"/>
    <x v="0"/>
    <x v="6"/>
    <x v="41"/>
  </r>
  <r>
    <x v="1515"/>
    <x v="935"/>
    <x v="1011"/>
    <x v="24"/>
    <x v="0"/>
    <x v="0"/>
    <x v="0"/>
    <x v="0"/>
    <x v="1"/>
    <x v="2"/>
    <x v="2"/>
    <x v="1389"/>
    <x v="1511"/>
    <x v="0"/>
    <x v="2"/>
    <x v="14"/>
    <x v="43"/>
  </r>
  <r>
    <x v="1516"/>
    <x v="1165"/>
    <x v="61"/>
    <x v="429"/>
    <x v="1"/>
    <x v="0"/>
    <x v="0"/>
    <x v="0"/>
    <x v="1"/>
    <x v="0"/>
    <x v="0"/>
    <x v="1390"/>
    <x v="1512"/>
    <x v="2"/>
    <x v="1"/>
    <x v="1"/>
    <x v="6"/>
  </r>
  <r>
    <x v="1517"/>
    <x v="388"/>
    <x v="21"/>
    <x v="620"/>
    <x v="1"/>
    <x v="0"/>
    <x v="0"/>
    <x v="0"/>
    <x v="1"/>
    <x v="0"/>
    <x v="0"/>
    <x v="1391"/>
    <x v="1513"/>
    <x v="2"/>
    <x v="1"/>
    <x v="6"/>
    <x v="22"/>
  </r>
  <r>
    <x v="1518"/>
    <x v="1166"/>
    <x v="909"/>
    <x v="543"/>
    <x v="1"/>
    <x v="0"/>
    <x v="0"/>
    <x v="0"/>
    <x v="1"/>
    <x v="1"/>
    <x v="0"/>
    <x v="1392"/>
    <x v="1514"/>
    <x v="2"/>
    <x v="0"/>
    <x v="6"/>
    <x v="7"/>
  </r>
  <r>
    <x v="1519"/>
    <x v="1167"/>
    <x v="1012"/>
    <x v="339"/>
    <x v="1"/>
    <x v="0"/>
    <x v="0"/>
    <x v="3"/>
    <x v="1"/>
    <x v="2"/>
    <x v="2"/>
    <x v="1393"/>
    <x v="1515"/>
    <x v="2"/>
    <x v="0"/>
    <x v="1"/>
    <x v="38"/>
  </r>
  <r>
    <x v="1520"/>
    <x v="1168"/>
    <x v="1013"/>
    <x v="117"/>
    <x v="1"/>
    <x v="0"/>
    <x v="0"/>
    <x v="1"/>
    <x v="1"/>
    <x v="3"/>
    <x v="2"/>
    <x v="1394"/>
    <x v="1516"/>
    <x v="2"/>
    <x v="2"/>
    <x v="6"/>
    <x v="29"/>
  </r>
  <r>
    <x v="1521"/>
    <x v="538"/>
    <x v="1014"/>
    <x v="621"/>
    <x v="1"/>
    <x v="0"/>
    <x v="0"/>
    <x v="1"/>
    <x v="1"/>
    <x v="2"/>
    <x v="0"/>
    <x v="1395"/>
    <x v="1517"/>
    <x v="2"/>
    <x v="2"/>
    <x v="6"/>
    <x v="22"/>
  </r>
  <r>
    <x v="1522"/>
    <x v="1169"/>
    <x v="467"/>
    <x v="5"/>
    <x v="1"/>
    <x v="0"/>
    <x v="0"/>
    <x v="3"/>
    <x v="1"/>
    <x v="1"/>
    <x v="0"/>
    <x v="696"/>
    <x v="1518"/>
    <x v="2"/>
    <x v="1"/>
    <x v="6"/>
    <x v="4"/>
  </r>
  <r>
    <x v="1523"/>
    <x v="208"/>
    <x v="589"/>
    <x v="535"/>
    <x v="1"/>
    <x v="0"/>
    <x v="0"/>
    <x v="3"/>
    <x v="1"/>
    <x v="1"/>
    <x v="0"/>
    <x v="1396"/>
    <x v="1519"/>
    <x v="0"/>
    <x v="1"/>
    <x v="6"/>
    <x v="27"/>
  </r>
  <r>
    <x v="1524"/>
    <x v="1170"/>
    <x v="1015"/>
    <x v="461"/>
    <x v="0"/>
    <x v="0"/>
    <x v="0"/>
    <x v="0"/>
    <x v="1"/>
    <x v="3"/>
    <x v="0"/>
    <x v="1397"/>
    <x v="1520"/>
    <x v="0"/>
    <x v="2"/>
    <x v="1"/>
    <x v="46"/>
  </r>
  <r>
    <x v="1525"/>
    <x v="1171"/>
    <x v="1016"/>
    <x v="104"/>
    <x v="0"/>
    <x v="0"/>
    <x v="0"/>
    <x v="0"/>
    <x v="1"/>
    <x v="2"/>
    <x v="0"/>
    <x v="1398"/>
    <x v="1521"/>
    <x v="0"/>
    <x v="1"/>
    <x v="6"/>
    <x v="21"/>
  </r>
  <r>
    <x v="1526"/>
    <x v="1172"/>
    <x v="1017"/>
    <x v="56"/>
    <x v="0"/>
    <x v="0"/>
    <x v="0"/>
    <x v="0"/>
    <x v="1"/>
    <x v="0"/>
    <x v="1"/>
    <x v="1399"/>
    <x v="1522"/>
    <x v="2"/>
    <x v="0"/>
    <x v="6"/>
    <x v="11"/>
  </r>
  <r>
    <x v="1527"/>
    <x v="1173"/>
    <x v="1018"/>
    <x v="249"/>
    <x v="1"/>
    <x v="0"/>
    <x v="1"/>
    <x v="3"/>
    <x v="1"/>
    <x v="2"/>
    <x v="2"/>
    <x v="1400"/>
    <x v="1523"/>
    <x v="0"/>
    <x v="2"/>
    <x v="6"/>
    <x v="39"/>
  </r>
  <r>
    <x v="1528"/>
    <x v="1174"/>
    <x v="1019"/>
    <x v="398"/>
    <x v="0"/>
    <x v="0"/>
    <x v="0"/>
    <x v="0"/>
    <x v="1"/>
    <x v="2"/>
    <x v="0"/>
    <x v="1401"/>
    <x v="1524"/>
    <x v="2"/>
    <x v="2"/>
    <x v="6"/>
    <x v="12"/>
  </r>
  <r>
    <x v="1529"/>
    <x v="78"/>
    <x v="1020"/>
    <x v="12"/>
    <x v="0"/>
    <x v="0"/>
    <x v="0"/>
    <x v="0"/>
    <x v="1"/>
    <x v="3"/>
    <x v="0"/>
    <x v="1402"/>
    <x v="1525"/>
    <x v="2"/>
    <x v="0"/>
    <x v="6"/>
    <x v="10"/>
  </r>
  <r>
    <x v="1530"/>
    <x v="1175"/>
    <x v="424"/>
    <x v="450"/>
    <x v="1"/>
    <x v="0"/>
    <x v="0"/>
    <x v="0"/>
    <x v="1"/>
    <x v="2"/>
    <x v="2"/>
    <x v="1403"/>
    <x v="1526"/>
    <x v="0"/>
    <x v="1"/>
    <x v="6"/>
    <x v="39"/>
  </r>
  <r>
    <x v="1531"/>
    <x v="1176"/>
    <x v="1021"/>
    <x v="81"/>
    <x v="0"/>
    <x v="0"/>
    <x v="0"/>
    <x v="0"/>
    <x v="1"/>
    <x v="0"/>
    <x v="2"/>
    <x v="1404"/>
    <x v="1527"/>
    <x v="0"/>
    <x v="0"/>
    <x v="1"/>
    <x v="9"/>
  </r>
  <r>
    <x v="1532"/>
    <x v="348"/>
    <x v="1022"/>
    <x v="13"/>
    <x v="1"/>
    <x v="0"/>
    <x v="0"/>
    <x v="0"/>
    <x v="1"/>
    <x v="1"/>
    <x v="0"/>
    <x v="1405"/>
    <x v="1528"/>
    <x v="2"/>
    <x v="1"/>
    <x v="1"/>
    <x v="7"/>
  </r>
  <r>
    <x v="1533"/>
    <x v="83"/>
    <x v="1023"/>
    <x v="47"/>
    <x v="0"/>
    <x v="0"/>
    <x v="0"/>
    <x v="0"/>
    <x v="1"/>
    <x v="2"/>
    <x v="2"/>
    <x v="402"/>
    <x v="1529"/>
    <x v="0"/>
    <x v="2"/>
    <x v="6"/>
    <x v="15"/>
  </r>
  <r>
    <x v="1534"/>
    <x v="25"/>
    <x v="687"/>
    <x v="117"/>
    <x v="0"/>
    <x v="0"/>
    <x v="0"/>
    <x v="0"/>
    <x v="1"/>
    <x v="0"/>
    <x v="2"/>
    <x v="1406"/>
    <x v="1530"/>
    <x v="2"/>
    <x v="2"/>
    <x v="1"/>
    <x v="29"/>
  </r>
  <r>
    <x v="1535"/>
    <x v="47"/>
    <x v="1024"/>
    <x v="115"/>
    <x v="0"/>
    <x v="0"/>
    <x v="0"/>
    <x v="3"/>
    <x v="1"/>
    <x v="2"/>
    <x v="2"/>
    <x v="1407"/>
    <x v="1531"/>
    <x v="0"/>
    <x v="0"/>
    <x v="1"/>
    <x v="4"/>
  </r>
  <r>
    <x v="1536"/>
    <x v="1177"/>
    <x v="1025"/>
    <x v="293"/>
    <x v="1"/>
    <x v="0"/>
    <x v="0"/>
    <x v="1"/>
    <x v="1"/>
    <x v="3"/>
    <x v="0"/>
    <x v="1408"/>
    <x v="1532"/>
    <x v="0"/>
    <x v="1"/>
    <x v="6"/>
    <x v="29"/>
  </r>
  <r>
    <x v="1537"/>
    <x v="203"/>
    <x v="1026"/>
    <x v="507"/>
    <x v="0"/>
    <x v="0"/>
    <x v="0"/>
    <x v="3"/>
    <x v="1"/>
    <x v="3"/>
    <x v="2"/>
    <x v="1409"/>
    <x v="1533"/>
    <x v="2"/>
    <x v="0"/>
    <x v="6"/>
    <x v="0"/>
  </r>
  <r>
    <x v="1538"/>
    <x v="1178"/>
    <x v="820"/>
    <x v="419"/>
    <x v="0"/>
    <x v="0"/>
    <x v="0"/>
    <x v="0"/>
    <x v="1"/>
    <x v="1"/>
    <x v="2"/>
    <x v="449"/>
    <x v="1534"/>
    <x v="0"/>
    <x v="2"/>
    <x v="6"/>
    <x v="29"/>
  </r>
  <r>
    <x v="1539"/>
    <x v="1179"/>
    <x v="307"/>
    <x v="587"/>
    <x v="0"/>
    <x v="0"/>
    <x v="1"/>
    <x v="3"/>
    <x v="1"/>
    <x v="0"/>
    <x v="2"/>
    <x v="1410"/>
    <x v="1535"/>
    <x v="0"/>
    <x v="1"/>
    <x v="0"/>
    <x v="38"/>
  </r>
  <r>
    <x v="1540"/>
    <x v="1180"/>
    <x v="1027"/>
    <x v="622"/>
    <x v="0"/>
    <x v="0"/>
    <x v="0"/>
    <x v="1"/>
    <x v="1"/>
    <x v="2"/>
    <x v="0"/>
    <x v="1411"/>
    <x v="1536"/>
    <x v="2"/>
    <x v="2"/>
    <x v="6"/>
    <x v="5"/>
  </r>
  <r>
    <x v="1541"/>
    <x v="1181"/>
    <x v="759"/>
    <x v="180"/>
    <x v="0"/>
    <x v="0"/>
    <x v="0"/>
    <x v="0"/>
    <x v="1"/>
    <x v="0"/>
    <x v="2"/>
    <x v="1412"/>
    <x v="1537"/>
    <x v="2"/>
    <x v="1"/>
    <x v="6"/>
    <x v="10"/>
  </r>
  <r>
    <x v="1542"/>
    <x v="47"/>
    <x v="801"/>
    <x v="119"/>
    <x v="0"/>
    <x v="0"/>
    <x v="0"/>
    <x v="0"/>
    <x v="1"/>
    <x v="1"/>
    <x v="1"/>
    <x v="1413"/>
    <x v="1538"/>
    <x v="2"/>
    <x v="0"/>
    <x v="6"/>
    <x v="5"/>
  </r>
  <r>
    <x v="1543"/>
    <x v="1182"/>
    <x v="50"/>
    <x v="623"/>
    <x v="0"/>
    <x v="0"/>
    <x v="0"/>
    <x v="0"/>
    <x v="1"/>
    <x v="0"/>
    <x v="1"/>
    <x v="81"/>
    <x v="1539"/>
    <x v="2"/>
    <x v="1"/>
    <x v="6"/>
    <x v="7"/>
  </r>
  <r>
    <x v="1544"/>
    <x v="1183"/>
    <x v="1028"/>
    <x v="585"/>
    <x v="0"/>
    <x v="0"/>
    <x v="0"/>
    <x v="0"/>
    <x v="1"/>
    <x v="1"/>
    <x v="2"/>
    <x v="733"/>
    <x v="1540"/>
    <x v="2"/>
    <x v="1"/>
    <x v="6"/>
    <x v="24"/>
  </r>
  <r>
    <x v="1545"/>
    <x v="654"/>
    <x v="105"/>
    <x v="40"/>
    <x v="0"/>
    <x v="0"/>
    <x v="0"/>
    <x v="3"/>
    <x v="1"/>
    <x v="0"/>
    <x v="2"/>
    <x v="1414"/>
    <x v="1541"/>
    <x v="2"/>
    <x v="0"/>
    <x v="1"/>
    <x v="34"/>
  </r>
  <r>
    <x v="1546"/>
    <x v="1184"/>
    <x v="520"/>
    <x v="624"/>
    <x v="1"/>
    <x v="0"/>
    <x v="0"/>
    <x v="0"/>
    <x v="1"/>
    <x v="0"/>
    <x v="0"/>
    <x v="1415"/>
    <x v="1542"/>
    <x v="0"/>
    <x v="2"/>
    <x v="0"/>
    <x v="44"/>
  </r>
  <r>
    <x v="1547"/>
    <x v="1185"/>
    <x v="384"/>
    <x v="49"/>
    <x v="0"/>
    <x v="0"/>
    <x v="0"/>
    <x v="3"/>
    <x v="1"/>
    <x v="1"/>
    <x v="2"/>
    <x v="1416"/>
    <x v="1543"/>
    <x v="2"/>
    <x v="2"/>
    <x v="6"/>
    <x v="21"/>
  </r>
  <r>
    <x v="1548"/>
    <x v="1186"/>
    <x v="1029"/>
    <x v="519"/>
    <x v="0"/>
    <x v="0"/>
    <x v="0"/>
    <x v="0"/>
    <x v="1"/>
    <x v="3"/>
    <x v="0"/>
    <x v="1417"/>
    <x v="1544"/>
    <x v="0"/>
    <x v="1"/>
    <x v="6"/>
    <x v="4"/>
  </r>
  <r>
    <x v="1549"/>
    <x v="27"/>
    <x v="1030"/>
    <x v="195"/>
    <x v="0"/>
    <x v="0"/>
    <x v="0"/>
    <x v="0"/>
    <x v="1"/>
    <x v="0"/>
    <x v="1"/>
    <x v="1418"/>
    <x v="1545"/>
    <x v="0"/>
    <x v="0"/>
    <x v="11"/>
    <x v="1"/>
  </r>
  <r>
    <x v="1550"/>
    <x v="1187"/>
    <x v="276"/>
    <x v="625"/>
    <x v="1"/>
    <x v="0"/>
    <x v="0"/>
    <x v="3"/>
    <x v="1"/>
    <x v="1"/>
    <x v="0"/>
    <x v="1419"/>
    <x v="1546"/>
    <x v="0"/>
    <x v="0"/>
    <x v="6"/>
    <x v="40"/>
  </r>
  <r>
    <x v="1551"/>
    <x v="399"/>
    <x v="1031"/>
    <x v="56"/>
    <x v="1"/>
    <x v="0"/>
    <x v="1"/>
    <x v="3"/>
    <x v="1"/>
    <x v="3"/>
    <x v="1"/>
    <x v="1420"/>
    <x v="1547"/>
    <x v="2"/>
    <x v="2"/>
    <x v="6"/>
    <x v="7"/>
  </r>
  <r>
    <x v="1552"/>
    <x v="1188"/>
    <x v="643"/>
    <x v="374"/>
    <x v="0"/>
    <x v="0"/>
    <x v="0"/>
    <x v="0"/>
    <x v="1"/>
    <x v="2"/>
    <x v="2"/>
    <x v="1421"/>
    <x v="1548"/>
    <x v="2"/>
    <x v="0"/>
    <x v="6"/>
    <x v="34"/>
  </r>
  <r>
    <x v="1553"/>
    <x v="1189"/>
    <x v="837"/>
    <x v="82"/>
    <x v="0"/>
    <x v="0"/>
    <x v="0"/>
    <x v="0"/>
    <x v="1"/>
    <x v="2"/>
    <x v="2"/>
    <x v="1422"/>
    <x v="1549"/>
    <x v="2"/>
    <x v="2"/>
    <x v="6"/>
    <x v="41"/>
  </r>
  <r>
    <x v="1554"/>
    <x v="178"/>
    <x v="1032"/>
    <x v="133"/>
    <x v="1"/>
    <x v="0"/>
    <x v="0"/>
    <x v="0"/>
    <x v="1"/>
    <x v="2"/>
    <x v="2"/>
    <x v="1423"/>
    <x v="1550"/>
    <x v="2"/>
    <x v="1"/>
    <x v="1"/>
    <x v="2"/>
  </r>
  <r>
    <x v="1555"/>
    <x v="1190"/>
    <x v="222"/>
    <x v="31"/>
    <x v="0"/>
    <x v="0"/>
    <x v="0"/>
    <x v="0"/>
    <x v="1"/>
    <x v="0"/>
    <x v="2"/>
    <x v="1424"/>
    <x v="1551"/>
    <x v="2"/>
    <x v="2"/>
    <x v="7"/>
    <x v="46"/>
  </r>
  <r>
    <x v="1556"/>
    <x v="1191"/>
    <x v="326"/>
    <x v="124"/>
    <x v="0"/>
    <x v="0"/>
    <x v="0"/>
    <x v="0"/>
    <x v="1"/>
    <x v="1"/>
    <x v="2"/>
    <x v="190"/>
    <x v="1552"/>
    <x v="2"/>
    <x v="2"/>
    <x v="6"/>
    <x v="34"/>
  </r>
  <r>
    <x v="1557"/>
    <x v="1086"/>
    <x v="941"/>
    <x v="152"/>
    <x v="0"/>
    <x v="0"/>
    <x v="0"/>
    <x v="0"/>
    <x v="1"/>
    <x v="1"/>
    <x v="2"/>
    <x v="1425"/>
    <x v="1553"/>
    <x v="0"/>
    <x v="2"/>
    <x v="1"/>
    <x v="6"/>
  </r>
  <r>
    <x v="1558"/>
    <x v="1192"/>
    <x v="1033"/>
    <x v="428"/>
    <x v="1"/>
    <x v="0"/>
    <x v="0"/>
    <x v="1"/>
    <x v="1"/>
    <x v="3"/>
    <x v="0"/>
    <x v="1426"/>
    <x v="1554"/>
    <x v="0"/>
    <x v="0"/>
    <x v="7"/>
    <x v="12"/>
  </r>
  <r>
    <x v="1559"/>
    <x v="1193"/>
    <x v="528"/>
    <x v="334"/>
    <x v="0"/>
    <x v="0"/>
    <x v="0"/>
    <x v="0"/>
    <x v="1"/>
    <x v="0"/>
    <x v="1"/>
    <x v="1427"/>
    <x v="1555"/>
    <x v="2"/>
    <x v="0"/>
    <x v="6"/>
    <x v="15"/>
  </r>
  <r>
    <x v="1560"/>
    <x v="1194"/>
    <x v="397"/>
    <x v="42"/>
    <x v="1"/>
    <x v="0"/>
    <x v="0"/>
    <x v="0"/>
    <x v="1"/>
    <x v="1"/>
    <x v="0"/>
    <x v="1428"/>
    <x v="1556"/>
    <x v="2"/>
    <x v="1"/>
    <x v="6"/>
    <x v="39"/>
  </r>
  <r>
    <x v="1561"/>
    <x v="1195"/>
    <x v="1034"/>
    <x v="79"/>
    <x v="0"/>
    <x v="0"/>
    <x v="0"/>
    <x v="3"/>
    <x v="1"/>
    <x v="1"/>
    <x v="2"/>
    <x v="1429"/>
    <x v="1557"/>
    <x v="2"/>
    <x v="2"/>
    <x v="6"/>
    <x v="0"/>
  </r>
  <r>
    <x v="1562"/>
    <x v="1196"/>
    <x v="422"/>
    <x v="176"/>
    <x v="0"/>
    <x v="0"/>
    <x v="0"/>
    <x v="3"/>
    <x v="1"/>
    <x v="1"/>
    <x v="2"/>
    <x v="1430"/>
    <x v="1558"/>
    <x v="0"/>
    <x v="2"/>
    <x v="6"/>
    <x v="13"/>
  </r>
  <r>
    <x v="1563"/>
    <x v="142"/>
    <x v="1035"/>
    <x v="626"/>
    <x v="1"/>
    <x v="0"/>
    <x v="0"/>
    <x v="0"/>
    <x v="1"/>
    <x v="0"/>
    <x v="2"/>
    <x v="1431"/>
    <x v="1559"/>
    <x v="2"/>
    <x v="2"/>
    <x v="6"/>
    <x v="42"/>
  </r>
  <r>
    <x v="1564"/>
    <x v="1197"/>
    <x v="1036"/>
    <x v="573"/>
    <x v="1"/>
    <x v="0"/>
    <x v="0"/>
    <x v="3"/>
    <x v="1"/>
    <x v="2"/>
    <x v="0"/>
    <x v="1432"/>
    <x v="1560"/>
    <x v="2"/>
    <x v="1"/>
    <x v="0"/>
    <x v="44"/>
  </r>
  <r>
    <x v="1565"/>
    <x v="1198"/>
    <x v="1037"/>
    <x v="34"/>
    <x v="1"/>
    <x v="0"/>
    <x v="0"/>
    <x v="0"/>
    <x v="1"/>
    <x v="2"/>
    <x v="1"/>
    <x v="1433"/>
    <x v="1561"/>
    <x v="2"/>
    <x v="2"/>
    <x v="6"/>
    <x v="35"/>
  </r>
  <r>
    <x v="1566"/>
    <x v="321"/>
    <x v="500"/>
    <x v="380"/>
    <x v="0"/>
    <x v="0"/>
    <x v="0"/>
    <x v="3"/>
    <x v="1"/>
    <x v="1"/>
    <x v="2"/>
    <x v="1434"/>
    <x v="1562"/>
    <x v="2"/>
    <x v="0"/>
    <x v="6"/>
    <x v="26"/>
  </r>
  <r>
    <x v="1567"/>
    <x v="1199"/>
    <x v="1038"/>
    <x v="222"/>
    <x v="0"/>
    <x v="0"/>
    <x v="0"/>
    <x v="0"/>
    <x v="1"/>
    <x v="2"/>
    <x v="0"/>
    <x v="1435"/>
    <x v="1563"/>
    <x v="0"/>
    <x v="1"/>
    <x v="6"/>
    <x v="23"/>
  </r>
  <r>
    <x v="1568"/>
    <x v="1200"/>
    <x v="1039"/>
    <x v="590"/>
    <x v="1"/>
    <x v="0"/>
    <x v="0"/>
    <x v="1"/>
    <x v="1"/>
    <x v="3"/>
    <x v="0"/>
    <x v="1436"/>
    <x v="1564"/>
    <x v="2"/>
    <x v="0"/>
    <x v="6"/>
    <x v="6"/>
  </r>
  <r>
    <x v="1569"/>
    <x v="834"/>
    <x v="277"/>
    <x v="52"/>
    <x v="1"/>
    <x v="0"/>
    <x v="0"/>
    <x v="0"/>
    <x v="1"/>
    <x v="1"/>
    <x v="2"/>
    <x v="1437"/>
    <x v="1565"/>
    <x v="0"/>
    <x v="2"/>
    <x v="0"/>
    <x v="1"/>
  </r>
  <r>
    <x v="1570"/>
    <x v="1201"/>
    <x v="1040"/>
    <x v="209"/>
    <x v="0"/>
    <x v="0"/>
    <x v="0"/>
    <x v="3"/>
    <x v="1"/>
    <x v="2"/>
    <x v="2"/>
    <x v="1438"/>
    <x v="1566"/>
    <x v="2"/>
    <x v="2"/>
    <x v="6"/>
    <x v="24"/>
  </r>
  <r>
    <x v="1571"/>
    <x v="1202"/>
    <x v="1041"/>
    <x v="280"/>
    <x v="0"/>
    <x v="0"/>
    <x v="0"/>
    <x v="0"/>
    <x v="1"/>
    <x v="1"/>
    <x v="2"/>
    <x v="714"/>
    <x v="1567"/>
    <x v="2"/>
    <x v="2"/>
    <x v="1"/>
    <x v="26"/>
  </r>
  <r>
    <x v="1572"/>
    <x v="1203"/>
    <x v="728"/>
    <x v="127"/>
    <x v="1"/>
    <x v="0"/>
    <x v="1"/>
    <x v="3"/>
    <x v="1"/>
    <x v="0"/>
    <x v="2"/>
    <x v="1439"/>
    <x v="1568"/>
    <x v="2"/>
    <x v="0"/>
    <x v="6"/>
    <x v="37"/>
  </r>
  <r>
    <x v="1573"/>
    <x v="1204"/>
    <x v="984"/>
    <x v="256"/>
    <x v="0"/>
    <x v="0"/>
    <x v="0"/>
    <x v="0"/>
    <x v="1"/>
    <x v="1"/>
    <x v="1"/>
    <x v="350"/>
    <x v="1569"/>
    <x v="2"/>
    <x v="0"/>
    <x v="1"/>
    <x v="5"/>
  </r>
  <r>
    <x v="1574"/>
    <x v="23"/>
    <x v="1042"/>
    <x v="358"/>
    <x v="1"/>
    <x v="0"/>
    <x v="0"/>
    <x v="0"/>
    <x v="1"/>
    <x v="2"/>
    <x v="2"/>
    <x v="1440"/>
    <x v="1570"/>
    <x v="2"/>
    <x v="1"/>
    <x v="6"/>
    <x v="4"/>
  </r>
  <r>
    <x v="1575"/>
    <x v="1205"/>
    <x v="13"/>
    <x v="585"/>
    <x v="0"/>
    <x v="0"/>
    <x v="0"/>
    <x v="3"/>
    <x v="1"/>
    <x v="0"/>
    <x v="2"/>
    <x v="1441"/>
    <x v="1571"/>
    <x v="2"/>
    <x v="1"/>
    <x v="6"/>
    <x v="38"/>
  </r>
  <r>
    <x v="1576"/>
    <x v="1206"/>
    <x v="1043"/>
    <x v="627"/>
    <x v="1"/>
    <x v="0"/>
    <x v="0"/>
    <x v="1"/>
    <x v="1"/>
    <x v="3"/>
    <x v="0"/>
    <x v="1442"/>
    <x v="1572"/>
    <x v="0"/>
    <x v="2"/>
    <x v="1"/>
    <x v="7"/>
  </r>
  <r>
    <x v="1577"/>
    <x v="1207"/>
    <x v="1044"/>
    <x v="213"/>
    <x v="1"/>
    <x v="0"/>
    <x v="0"/>
    <x v="0"/>
    <x v="1"/>
    <x v="0"/>
    <x v="1"/>
    <x v="1443"/>
    <x v="1573"/>
    <x v="0"/>
    <x v="2"/>
    <x v="15"/>
    <x v="27"/>
  </r>
  <r>
    <x v="1578"/>
    <x v="1208"/>
    <x v="1045"/>
    <x v="83"/>
    <x v="0"/>
    <x v="0"/>
    <x v="0"/>
    <x v="0"/>
    <x v="1"/>
    <x v="0"/>
    <x v="2"/>
    <x v="1444"/>
    <x v="1574"/>
    <x v="0"/>
    <x v="2"/>
    <x v="15"/>
    <x v="32"/>
  </r>
  <r>
    <x v="1579"/>
    <x v="143"/>
    <x v="1046"/>
    <x v="587"/>
    <x v="0"/>
    <x v="0"/>
    <x v="0"/>
    <x v="0"/>
    <x v="1"/>
    <x v="0"/>
    <x v="2"/>
    <x v="1445"/>
    <x v="1575"/>
    <x v="0"/>
    <x v="0"/>
    <x v="1"/>
    <x v="45"/>
  </r>
  <r>
    <x v="1580"/>
    <x v="1209"/>
    <x v="1047"/>
    <x v="80"/>
    <x v="1"/>
    <x v="0"/>
    <x v="1"/>
    <x v="3"/>
    <x v="1"/>
    <x v="0"/>
    <x v="2"/>
    <x v="1446"/>
    <x v="1576"/>
    <x v="0"/>
    <x v="0"/>
    <x v="0"/>
    <x v="5"/>
  </r>
  <r>
    <x v="1581"/>
    <x v="1210"/>
    <x v="951"/>
    <x v="316"/>
    <x v="1"/>
    <x v="0"/>
    <x v="1"/>
    <x v="3"/>
    <x v="1"/>
    <x v="0"/>
    <x v="2"/>
    <x v="1447"/>
    <x v="1577"/>
    <x v="2"/>
    <x v="0"/>
    <x v="6"/>
    <x v="12"/>
  </r>
  <r>
    <x v="1582"/>
    <x v="1211"/>
    <x v="247"/>
    <x v="628"/>
    <x v="1"/>
    <x v="0"/>
    <x v="0"/>
    <x v="3"/>
    <x v="1"/>
    <x v="1"/>
    <x v="0"/>
    <x v="1448"/>
    <x v="1578"/>
    <x v="2"/>
    <x v="0"/>
    <x v="6"/>
    <x v="20"/>
  </r>
  <r>
    <x v="1583"/>
    <x v="1212"/>
    <x v="1048"/>
    <x v="134"/>
    <x v="0"/>
    <x v="0"/>
    <x v="0"/>
    <x v="0"/>
    <x v="1"/>
    <x v="0"/>
    <x v="2"/>
    <x v="1449"/>
    <x v="1579"/>
    <x v="0"/>
    <x v="2"/>
    <x v="1"/>
    <x v="11"/>
  </r>
  <r>
    <x v="1584"/>
    <x v="1213"/>
    <x v="65"/>
    <x v="334"/>
    <x v="1"/>
    <x v="0"/>
    <x v="0"/>
    <x v="0"/>
    <x v="1"/>
    <x v="0"/>
    <x v="1"/>
    <x v="485"/>
    <x v="1580"/>
    <x v="2"/>
    <x v="0"/>
    <x v="1"/>
    <x v="10"/>
  </r>
  <r>
    <x v="1585"/>
    <x v="1214"/>
    <x v="1049"/>
    <x v="540"/>
    <x v="1"/>
    <x v="0"/>
    <x v="0"/>
    <x v="0"/>
    <x v="1"/>
    <x v="1"/>
    <x v="2"/>
    <x v="1450"/>
    <x v="1581"/>
    <x v="0"/>
    <x v="2"/>
    <x v="6"/>
    <x v="17"/>
  </r>
  <r>
    <x v="1586"/>
    <x v="1215"/>
    <x v="1050"/>
    <x v="561"/>
    <x v="0"/>
    <x v="1"/>
    <x v="0"/>
    <x v="3"/>
    <x v="1"/>
    <x v="0"/>
    <x v="1"/>
    <x v="332"/>
    <x v="1582"/>
    <x v="0"/>
    <x v="2"/>
    <x v="6"/>
    <x v="5"/>
  </r>
  <r>
    <x v="1587"/>
    <x v="1216"/>
    <x v="1051"/>
    <x v="239"/>
    <x v="1"/>
    <x v="0"/>
    <x v="1"/>
    <x v="3"/>
    <x v="1"/>
    <x v="3"/>
    <x v="2"/>
    <x v="1451"/>
    <x v="1583"/>
    <x v="0"/>
    <x v="2"/>
    <x v="6"/>
    <x v="35"/>
  </r>
  <r>
    <x v="1588"/>
    <x v="1217"/>
    <x v="1052"/>
    <x v="305"/>
    <x v="0"/>
    <x v="0"/>
    <x v="0"/>
    <x v="0"/>
    <x v="1"/>
    <x v="2"/>
    <x v="0"/>
    <x v="1452"/>
    <x v="1584"/>
    <x v="0"/>
    <x v="0"/>
    <x v="6"/>
    <x v="34"/>
  </r>
  <r>
    <x v="1589"/>
    <x v="359"/>
    <x v="1053"/>
    <x v="224"/>
    <x v="1"/>
    <x v="0"/>
    <x v="0"/>
    <x v="0"/>
    <x v="1"/>
    <x v="0"/>
    <x v="2"/>
    <x v="1453"/>
    <x v="1585"/>
    <x v="0"/>
    <x v="0"/>
    <x v="6"/>
    <x v="3"/>
  </r>
  <r>
    <x v="1590"/>
    <x v="437"/>
    <x v="41"/>
    <x v="318"/>
    <x v="1"/>
    <x v="0"/>
    <x v="0"/>
    <x v="0"/>
    <x v="1"/>
    <x v="0"/>
    <x v="0"/>
    <x v="1454"/>
    <x v="1586"/>
    <x v="0"/>
    <x v="2"/>
    <x v="1"/>
    <x v="31"/>
  </r>
  <r>
    <x v="1591"/>
    <x v="196"/>
    <x v="1054"/>
    <x v="19"/>
    <x v="1"/>
    <x v="0"/>
    <x v="0"/>
    <x v="0"/>
    <x v="1"/>
    <x v="1"/>
    <x v="0"/>
    <x v="1455"/>
    <x v="1587"/>
    <x v="0"/>
    <x v="2"/>
    <x v="1"/>
    <x v="27"/>
  </r>
  <r>
    <x v="1592"/>
    <x v="468"/>
    <x v="650"/>
    <x v="135"/>
    <x v="0"/>
    <x v="0"/>
    <x v="1"/>
    <x v="3"/>
    <x v="1"/>
    <x v="0"/>
    <x v="2"/>
    <x v="1456"/>
    <x v="1588"/>
    <x v="0"/>
    <x v="1"/>
    <x v="6"/>
    <x v="10"/>
  </r>
  <r>
    <x v="1593"/>
    <x v="1218"/>
    <x v="704"/>
    <x v="629"/>
    <x v="1"/>
    <x v="0"/>
    <x v="0"/>
    <x v="0"/>
    <x v="1"/>
    <x v="2"/>
    <x v="0"/>
    <x v="1123"/>
    <x v="1589"/>
    <x v="0"/>
    <x v="1"/>
    <x v="6"/>
    <x v="37"/>
  </r>
  <r>
    <x v="1594"/>
    <x v="174"/>
    <x v="711"/>
    <x v="52"/>
    <x v="0"/>
    <x v="0"/>
    <x v="0"/>
    <x v="3"/>
    <x v="1"/>
    <x v="2"/>
    <x v="2"/>
    <x v="1457"/>
    <x v="1590"/>
    <x v="0"/>
    <x v="0"/>
    <x v="6"/>
    <x v="19"/>
  </r>
  <r>
    <x v="1595"/>
    <x v="1219"/>
    <x v="1055"/>
    <x v="103"/>
    <x v="1"/>
    <x v="0"/>
    <x v="0"/>
    <x v="3"/>
    <x v="1"/>
    <x v="0"/>
    <x v="2"/>
    <x v="1458"/>
    <x v="1591"/>
    <x v="0"/>
    <x v="2"/>
    <x v="6"/>
    <x v="40"/>
  </r>
  <r>
    <x v="1596"/>
    <x v="1220"/>
    <x v="1056"/>
    <x v="583"/>
    <x v="1"/>
    <x v="0"/>
    <x v="0"/>
    <x v="1"/>
    <x v="1"/>
    <x v="3"/>
    <x v="0"/>
    <x v="1459"/>
    <x v="1592"/>
    <x v="0"/>
    <x v="2"/>
    <x v="6"/>
    <x v="34"/>
  </r>
  <r>
    <x v="1597"/>
    <x v="1221"/>
    <x v="1057"/>
    <x v="589"/>
    <x v="0"/>
    <x v="0"/>
    <x v="0"/>
    <x v="1"/>
    <x v="1"/>
    <x v="3"/>
    <x v="1"/>
    <x v="1460"/>
    <x v="1593"/>
    <x v="0"/>
    <x v="1"/>
    <x v="7"/>
    <x v="33"/>
  </r>
  <r>
    <x v="1598"/>
    <x v="1222"/>
    <x v="1058"/>
    <x v="315"/>
    <x v="0"/>
    <x v="0"/>
    <x v="0"/>
    <x v="1"/>
    <x v="1"/>
    <x v="2"/>
    <x v="2"/>
    <x v="1461"/>
    <x v="1594"/>
    <x v="0"/>
    <x v="2"/>
    <x v="6"/>
    <x v="30"/>
  </r>
  <r>
    <x v="1599"/>
    <x v="342"/>
    <x v="1059"/>
    <x v="500"/>
    <x v="0"/>
    <x v="0"/>
    <x v="1"/>
    <x v="3"/>
    <x v="1"/>
    <x v="2"/>
    <x v="2"/>
    <x v="1462"/>
    <x v="1595"/>
    <x v="0"/>
    <x v="2"/>
    <x v="6"/>
    <x v="22"/>
  </r>
  <r>
    <x v="1600"/>
    <x v="1223"/>
    <x v="1060"/>
    <x v="164"/>
    <x v="1"/>
    <x v="0"/>
    <x v="1"/>
    <x v="3"/>
    <x v="1"/>
    <x v="0"/>
    <x v="2"/>
    <x v="1463"/>
    <x v="1596"/>
    <x v="0"/>
    <x v="1"/>
    <x v="1"/>
    <x v="47"/>
  </r>
  <r>
    <x v="1601"/>
    <x v="708"/>
    <x v="405"/>
    <x v="457"/>
    <x v="0"/>
    <x v="0"/>
    <x v="0"/>
    <x v="0"/>
    <x v="1"/>
    <x v="2"/>
    <x v="0"/>
    <x v="1464"/>
    <x v="1597"/>
    <x v="0"/>
    <x v="0"/>
    <x v="1"/>
    <x v="1"/>
  </r>
  <r>
    <x v="1602"/>
    <x v="123"/>
    <x v="1061"/>
    <x v="261"/>
    <x v="0"/>
    <x v="0"/>
    <x v="0"/>
    <x v="1"/>
    <x v="1"/>
    <x v="2"/>
    <x v="2"/>
    <x v="1465"/>
    <x v="1598"/>
    <x v="2"/>
    <x v="0"/>
    <x v="6"/>
    <x v="22"/>
  </r>
  <r>
    <x v="1603"/>
    <x v="1224"/>
    <x v="1062"/>
    <x v="124"/>
    <x v="0"/>
    <x v="0"/>
    <x v="0"/>
    <x v="3"/>
    <x v="1"/>
    <x v="0"/>
    <x v="2"/>
    <x v="1466"/>
    <x v="1599"/>
    <x v="0"/>
    <x v="0"/>
    <x v="7"/>
    <x v="4"/>
  </r>
  <r>
    <x v="1604"/>
    <x v="1225"/>
    <x v="61"/>
    <x v="144"/>
    <x v="0"/>
    <x v="0"/>
    <x v="0"/>
    <x v="0"/>
    <x v="1"/>
    <x v="0"/>
    <x v="2"/>
    <x v="1467"/>
    <x v="1600"/>
    <x v="0"/>
    <x v="1"/>
    <x v="6"/>
    <x v="5"/>
  </r>
  <r>
    <x v="1605"/>
    <x v="88"/>
    <x v="410"/>
    <x v="363"/>
    <x v="1"/>
    <x v="0"/>
    <x v="0"/>
    <x v="0"/>
    <x v="1"/>
    <x v="1"/>
    <x v="2"/>
    <x v="1468"/>
    <x v="1601"/>
    <x v="0"/>
    <x v="0"/>
    <x v="1"/>
    <x v="44"/>
  </r>
  <r>
    <x v="1606"/>
    <x v="1226"/>
    <x v="362"/>
    <x v="209"/>
    <x v="1"/>
    <x v="0"/>
    <x v="0"/>
    <x v="0"/>
    <x v="1"/>
    <x v="2"/>
    <x v="2"/>
    <x v="432"/>
    <x v="1602"/>
    <x v="0"/>
    <x v="2"/>
    <x v="6"/>
    <x v="1"/>
  </r>
  <r>
    <x v="1607"/>
    <x v="1227"/>
    <x v="659"/>
    <x v="86"/>
    <x v="1"/>
    <x v="0"/>
    <x v="0"/>
    <x v="3"/>
    <x v="1"/>
    <x v="0"/>
    <x v="2"/>
    <x v="1469"/>
    <x v="1603"/>
    <x v="0"/>
    <x v="0"/>
    <x v="6"/>
    <x v="9"/>
  </r>
  <r>
    <x v="1608"/>
    <x v="443"/>
    <x v="806"/>
    <x v="218"/>
    <x v="1"/>
    <x v="0"/>
    <x v="0"/>
    <x v="0"/>
    <x v="1"/>
    <x v="0"/>
    <x v="0"/>
    <x v="701"/>
    <x v="1604"/>
    <x v="0"/>
    <x v="0"/>
    <x v="0"/>
    <x v="42"/>
  </r>
  <r>
    <x v="1609"/>
    <x v="1228"/>
    <x v="181"/>
    <x v="630"/>
    <x v="1"/>
    <x v="0"/>
    <x v="0"/>
    <x v="0"/>
    <x v="1"/>
    <x v="0"/>
    <x v="0"/>
    <x v="1470"/>
    <x v="1605"/>
    <x v="0"/>
    <x v="0"/>
    <x v="6"/>
    <x v="25"/>
  </r>
  <r>
    <x v="1610"/>
    <x v="1229"/>
    <x v="1034"/>
    <x v="251"/>
    <x v="1"/>
    <x v="0"/>
    <x v="0"/>
    <x v="3"/>
    <x v="1"/>
    <x v="1"/>
    <x v="2"/>
    <x v="1168"/>
    <x v="1606"/>
    <x v="0"/>
    <x v="0"/>
    <x v="6"/>
    <x v="38"/>
  </r>
  <r>
    <x v="1611"/>
    <x v="347"/>
    <x v="1063"/>
    <x v="14"/>
    <x v="1"/>
    <x v="0"/>
    <x v="0"/>
    <x v="1"/>
    <x v="1"/>
    <x v="3"/>
    <x v="0"/>
    <x v="1471"/>
    <x v="1607"/>
    <x v="0"/>
    <x v="2"/>
    <x v="1"/>
    <x v="33"/>
  </r>
  <r>
    <x v="1612"/>
    <x v="1230"/>
    <x v="1064"/>
    <x v="111"/>
    <x v="1"/>
    <x v="0"/>
    <x v="0"/>
    <x v="0"/>
    <x v="1"/>
    <x v="2"/>
    <x v="2"/>
    <x v="1472"/>
    <x v="1608"/>
    <x v="0"/>
    <x v="2"/>
    <x v="1"/>
    <x v="27"/>
  </r>
  <r>
    <x v="1613"/>
    <x v="1231"/>
    <x v="1065"/>
    <x v="139"/>
    <x v="0"/>
    <x v="0"/>
    <x v="0"/>
    <x v="3"/>
    <x v="1"/>
    <x v="2"/>
    <x v="2"/>
    <x v="1473"/>
    <x v="1609"/>
    <x v="0"/>
    <x v="1"/>
    <x v="1"/>
    <x v="44"/>
  </r>
  <r>
    <x v="1614"/>
    <x v="203"/>
    <x v="1066"/>
    <x v="83"/>
    <x v="1"/>
    <x v="0"/>
    <x v="0"/>
    <x v="0"/>
    <x v="1"/>
    <x v="2"/>
    <x v="2"/>
    <x v="1474"/>
    <x v="1610"/>
    <x v="2"/>
    <x v="2"/>
    <x v="0"/>
    <x v="20"/>
  </r>
  <r>
    <x v="1615"/>
    <x v="1232"/>
    <x v="1067"/>
    <x v="543"/>
    <x v="0"/>
    <x v="0"/>
    <x v="0"/>
    <x v="1"/>
    <x v="1"/>
    <x v="2"/>
    <x v="0"/>
    <x v="1475"/>
    <x v="1611"/>
    <x v="0"/>
    <x v="0"/>
    <x v="6"/>
    <x v="29"/>
  </r>
  <r>
    <x v="1616"/>
    <x v="1233"/>
    <x v="1068"/>
    <x v="631"/>
    <x v="1"/>
    <x v="0"/>
    <x v="0"/>
    <x v="1"/>
    <x v="1"/>
    <x v="3"/>
    <x v="0"/>
    <x v="1476"/>
    <x v="1612"/>
    <x v="0"/>
    <x v="0"/>
    <x v="6"/>
    <x v="22"/>
  </r>
  <r>
    <x v="1617"/>
    <x v="1234"/>
    <x v="1069"/>
    <x v="319"/>
    <x v="1"/>
    <x v="0"/>
    <x v="0"/>
    <x v="0"/>
    <x v="1"/>
    <x v="2"/>
    <x v="2"/>
    <x v="1477"/>
    <x v="1613"/>
    <x v="0"/>
    <x v="1"/>
    <x v="1"/>
    <x v="31"/>
  </r>
  <r>
    <x v="1618"/>
    <x v="1235"/>
    <x v="1070"/>
    <x v="632"/>
    <x v="0"/>
    <x v="0"/>
    <x v="0"/>
    <x v="0"/>
    <x v="1"/>
    <x v="2"/>
    <x v="0"/>
    <x v="1478"/>
    <x v="1614"/>
    <x v="0"/>
    <x v="2"/>
    <x v="1"/>
    <x v="15"/>
  </r>
  <r>
    <x v="1619"/>
    <x v="1236"/>
    <x v="1071"/>
    <x v="90"/>
    <x v="1"/>
    <x v="0"/>
    <x v="1"/>
    <x v="3"/>
    <x v="1"/>
    <x v="3"/>
    <x v="2"/>
    <x v="249"/>
    <x v="1615"/>
    <x v="0"/>
    <x v="1"/>
    <x v="1"/>
    <x v="2"/>
  </r>
  <r>
    <x v="1620"/>
    <x v="1237"/>
    <x v="893"/>
    <x v="538"/>
    <x v="0"/>
    <x v="0"/>
    <x v="0"/>
    <x v="0"/>
    <x v="1"/>
    <x v="0"/>
    <x v="2"/>
    <x v="1479"/>
    <x v="1616"/>
    <x v="0"/>
    <x v="1"/>
    <x v="6"/>
    <x v="29"/>
  </r>
  <r>
    <x v="1621"/>
    <x v="168"/>
    <x v="577"/>
    <x v="252"/>
    <x v="1"/>
    <x v="0"/>
    <x v="1"/>
    <x v="3"/>
    <x v="1"/>
    <x v="1"/>
    <x v="2"/>
    <x v="1480"/>
    <x v="1617"/>
    <x v="0"/>
    <x v="2"/>
    <x v="0"/>
    <x v="32"/>
  </r>
  <r>
    <x v="1622"/>
    <x v="508"/>
    <x v="507"/>
    <x v="274"/>
    <x v="1"/>
    <x v="0"/>
    <x v="1"/>
    <x v="3"/>
    <x v="1"/>
    <x v="2"/>
    <x v="2"/>
    <x v="1481"/>
    <x v="1618"/>
    <x v="0"/>
    <x v="0"/>
    <x v="6"/>
    <x v="23"/>
  </r>
  <r>
    <x v="1623"/>
    <x v="368"/>
    <x v="88"/>
    <x v="178"/>
    <x v="0"/>
    <x v="0"/>
    <x v="0"/>
    <x v="0"/>
    <x v="1"/>
    <x v="0"/>
    <x v="1"/>
    <x v="1482"/>
    <x v="1619"/>
    <x v="0"/>
    <x v="1"/>
    <x v="9"/>
    <x v="46"/>
  </r>
  <r>
    <x v="1624"/>
    <x v="83"/>
    <x v="50"/>
    <x v="215"/>
    <x v="1"/>
    <x v="0"/>
    <x v="0"/>
    <x v="0"/>
    <x v="1"/>
    <x v="0"/>
    <x v="2"/>
    <x v="1483"/>
    <x v="1620"/>
    <x v="0"/>
    <x v="1"/>
    <x v="6"/>
    <x v="22"/>
  </r>
  <r>
    <x v="1625"/>
    <x v="1238"/>
    <x v="1072"/>
    <x v="614"/>
    <x v="1"/>
    <x v="0"/>
    <x v="0"/>
    <x v="3"/>
    <x v="1"/>
    <x v="0"/>
    <x v="2"/>
    <x v="1484"/>
    <x v="1621"/>
    <x v="2"/>
    <x v="1"/>
    <x v="3"/>
    <x v="46"/>
  </r>
  <r>
    <x v="1626"/>
    <x v="1239"/>
    <x v="1073"/>
    <x v="35"/>
    <x v="1"/>
    <x v="0"/>
    <x v="0"/>
    <x v="1"/>
    <x v="1"/>
    <x v="3"/>
    <x v="0"/>
    <x v="1485"/>
    <x v="1622"/>
    <x v="0"/>
    <x v="2"/>
    <x v="6"/>
    <x v="23"/>
  </r>
  <r>
    <x v="1627"/>
    <x v="79"/>
    <x v="165"/>
    <x v="87"/>
    <x v="0"/>
    <x v="0"/>
    <x v="0"/>
    <x v="3"/>
    <x v="1"/>
    <x v="0"/>
    <x v="1"/>
    <x v="1486"/>
    <x v="1623"/>
    <x v="0"/>
    <x v="0"/>
    <x v="6"/>
    <x v="44"/>
  </r>
  <r>
    <x v="1628"/>
    <x v="1240"/>
    <x v="29"/>
    <x v="233"/>
    <x v="0"/>
    <x v="0"/>
    <x v="0"/>
    <x v="3"/>
    <x v="1"/>
    <x v="0"/>
    <x v="2"/>
    <x v="1487"/>
    <x v="1624"/>
    <x v="0"/>
    <x v="0"/>
    <x v="6"/>
    <x v="29"/>
  </r>
  <r>
    <x v="1629"/>
    <x v="1241"/>
    <x v="1074"/>
    <x v="150"/>
    <x v="0"/>
    <x v="0"/>
    <x v="1"/>
    <x v="3"/>
    <x v="1"/>
    <x v="2"/>
    <x v="2"/>
    <x v="1488"/>
    <x v="1625"/>
    <x v="0"/>
    <x v="1"/>
    <x v="6"/>
    <x v="3"/>
  </r>
  <r>
    <x v="1630"/>
    <x v="203"/>
    <x v="410"/>
    <x v="633"/>
    <x v="0"/>
    <x v="0"/>
    <x v="0"/>
    <x v="3"/>
    <x v="1"/>
    <x v="1"/>
    <x v="2"/>
    <x v="1489"/>
    <x v="1626"/>
    <x v="0"/>
    <x v="2"/>
    <x v="6"/>
    <x v="22"/>
  </r>
  <r>
    <x v="1631"/>
    <x v="1242"/>
    <x v="24"/>
    <x v="85"/>
    <x v="0"/>
    <x v="0"/>
    <x v="0"/>
    <x v="0"/>
    <x v="1"/>
    <x v="0"/>
    <x v="1"/>
    <x v="1490"/>
    <x v="1627"/>
    <x v="0"/>
    <x v="2"/>
    <x v="0"/>
    <x v="46"/>
  </r>
  <r>
    <x v="1632"/>
    <x v="923"/>
    <x v="1075"/>
    <x v="127"/>
    <x v="1"/>
    <x v="0"/>
    <x v="0"/>
    <x v="0"/>
    <x v="1"/>
    <x v="0"/>
    <x v="2"/>
    <x v="1491"/>
    <x v="1628"/>
    <x v="0"/>
    <x v="0"/>
    <x v="0"/>
    <x v="43"/>
  </r>
  <r>
    <x v="1633"/>
    <x v="1243"/>
    <x v="1076"/>
    <x v="228"/>
    <x v="0"/>
    <x v="0"/>
    <x v="0"/>
    <x v="0"/>
    <x v="1"/>
    <x v="1"/>
    <x v="2"/>
    <x v="1492"/>
    <x v="1629"/>
    <x v="0"/>
    <x v="1"/>
    <x v="6"/>
    <x v="25"/>
  </r>
  <r>
    <x v="1634"/>
    <x v="1244"/>
    <x v="1077"/>
    <x v="550"/>
    <x v="0"/>
    <x v="0"/>
    <x v="0"/>
    <x v="0"/>
    <x v="1"/>
    <x v="2"/>
    <x v="2"/>
    <x v="1493"/>
    <x v="1630"/>
    <x v="0"/>
    <x v="2"/>
    <x v="6"/>
    <x v="36"/>
  </r>
  <r>
    <x v="1635"/>
    <x v="416"/>
    <x v="1078"/>
    <x v="499"/>
    <x v="0"/>
    <x v="0"/>
    <x v="0"/>
    <x v="0"/>
    <x v="1"/>
    <x v="2"/>
    <x v="0"/>
    <x v="1494"/>
    <x v="1631"/>
    <x v="2"/>
    <x v="0"/>
    <x v="6"/>
    <x v="36"/>
  </r>
  <r>
    <x v="1636"/>
    <x v="1245"/>
    <x v="1079"/>
    <x v="106"/>
    <x v="1"/>
    <x v="0"/>
    <x v="0"/>
    <x v="3"/>
    <x v="1"/>
    <x v="0"/>
    <x v="1"/>
    <x v="1495"/>
    <x v="1632"/>
    <x v="2"/>
    <x v="1"/>
    <x v="1"/>
    <x v="15"/>
  </r>
  <r>
    <x v="1637"/>
    <x v="1246"/>
    <x v="1037"/>
    <x v="41"/>
    <x v="0"/>
    <x v="0"/>
    <x v="0"/>
    <x v="0"/>
    <x v="1"/>
    <x v="2"/>
    <x v="0"/>
    <x v="1496"/>
    <x v="1633"/>
    <x v="2"/>
    <x v="0"/>
    <x v="6"/>
    <x v="25"/>
  </r>
  <r>
    <x v="1638"/>
    <x v="1247"/>
    <x v="97"/>
    <x v="361"/>
    <x v="0"/>
    <x v="0"/>
    <x v="0"/>
    <x v="0"/>
    <x v="1"/>
    <x v="0"/>
    <x v="2"/>
    <x v="1497"/>
    <x v="1634"/>
    <x v="2"/>
    <x v="2"/>
    <x v="6"/>
    <x v="22"/>
  </r>
  <r>
    <x v="1639"/>
    <x v="1248"/>
    <x v="1080"/>
    <x v="452"/>
    <x v="1"/>
    <x v="0"/>
    <x v="0"/>
    <x v="1"/>
    <x v="1"/>
    <x v="3"/>
    <x v="0"/>
    <x v="1388"/>
    <x v="1635"/>
    <x v="2"/>
    <x v="1"/>
    <x v="6"/>
    <x v="41"/>
  </r>
  <r>
    <x v="1640"/>
    <x v="1249"/>
    <x v="713"/>
    <x v="249"/>
    <x v="0"/>
    <x v="0"/>
    <x v="0"/>
    <x v="3"/>
    <x v="1"/>
    <x v="0"/>
    <x v="2"/>
    <x v="1498"/>
    <x v="1636"/>
    <x v="2"/>
    <x v="0"/>
    <x v="0"/>
    <x v="18"/>
  </r>
  <r>
    <x v="1641"/>
    <x v="396"/>
    <x v="427"/>
    <x v="189"/>
    <x v="0"/>
    <x v="0"/>
    <x v="0"/>
    <x v="3"/>
    <x v="1"/>
    <x v="1"/>
    <x v="2"/>
    <x v="1499"/>
    <x v="1637"/>
    <x v="2"/>
    <x v="2"/>
    <x v="6"/>
    <x v="10"/>
  </r>
  <r>
    <x v="1642"/>
    <x v="436"/>
    <x v="1081"/>
    <x v="141"/>
    <x v="0"/>
    <x v="0"/>
    <x v="0"/>
    <x v="0"/>
    <x v="1"/>
    <x v="0"/>
    <x v="2"/>
    <x v="1500"/>
    <x v="1638"/>
    <x v="2"/>
    <x v="2"/>
    <x v="6"/>
    <x v="22"/>
  </r>
  <r>
    <x v="1643"/>
    <x v="158"/>
    <x v="1082"/>
    <x v="212"/>
    <x v="0"/>
    <x v="0"/>
    <x v="0"/>
    <x v="0"/>
    <x v="1"/>
    <x v="1"/>
    <x v="2"/>
    <x v="783"/>
    <x v="1639"/>
    <x v="2"/>
    <x v="0"/>
    <x v="12"/>
    <x v="35"/>
  </r>
  <r>
    <x v="1644"/>
    <x v="1250"/>
    <x v="332"/>
    <x v="195"/>
    <x v="0"/>
    <x v="0"/>
    <x v="0"/>
    <x v="0"/>
    <x v="1"/>
    <x v="2"/>
    <x v="1"/>
    <x v="1501"/>
    <x v="1640"/>
    <x v="2"/>
    <x v="1"/>
    <x v="0"/>
    <x v="4"/>
  </r>
  <r>
    <x v="1645"/>
    <x v="1251"/>
    <x v="173"/>
    <x v="149"/>
    <x v="0"/>
    <x v="1"/>
    <x v="0"/>
    <x v="3"/>
    <x v="1"/>
    <x v="0"/>
    <x v="1"/>
    <x v="1502"/>
    <x v="1641"/>
    <x v="2"/>
    <x v="1"/>
    <x v="0"/>
    <x v="11"/>
  </r>
  <r>
    <x v="1646"/>
    <x v="161"/>
    <x v="142"/>
    <x v="331"/>
    <x v="0"/>
    <x v="0"/>
    <x v="1"/>
    <x v="3"/>
    <x v="1"/>
    <x v="0"/>
    <x v="1"/>
    <x v="1282"/>
    <x v="1642"/>
    <x v="2"/>
    <x v="2"/>
    <x v="6"/>
    <x v="23"/>
  </r>
  <r>
    <x v="1647"/>
    <x v="219"/>
    <x v="884"/>
    <x v="361"/>
    <x v="0"/>
    <x v="0"/>
    <x v="0"/>
    <x v="3"/>
    <x v="1"/>
    <x v="0"/>
    <x v="2"/>
    <x v="1503"/>
    <x v="1643"/>
    <x v="2"/>
    <x v="1"/>
    <x v="0"/>
    <x v="27"/>
  </r>
  <r>
    <x v="1648"/>
    <x v="1232"/>
    <x v="1083"/>
    <x v="167"/>
    <x v="0"/>
    <x v="0"/>
    <x v="0"/>
    <x v="0"/>
    <x v="1"/>
    <x v="0"/>
    <x v="2"/>
    <x v="1504"/>
    <x v="1644"/>
    <x v="2"/>
    <x v="2"/>
    <x v="11"/>
    <x v="18"/>
  </r>
  <r>
    <x v="1649"/>
    <x v="421"/>
    <x v="620"/>
    <x v="105"/>
    <x v="0"/>
    <x v="0"/>
    <x v="1"/>
    <x v="3"/>
    <x v="1"/>
    <x v="0"/>
    <x v="1"/>
    <x v="1505"/>
    <x v="1645"/>
    <x v="2"/>
    <x v="1"/>
    <x v="0"/>
    <x v="6"/>
  </r>
  <r>
    <x v="1650"/>
    <x v="1252"/>
    <x v="692"/>
    <x v="332"/>
    <x v="0"/>
    <x v="0"/>
    <x v="0"/>
    <x v="3"/>
    <x v="1"/>
    <x v="1"/>
    <x v="2"/>
    <x v="1506"/>
    <x v="1646"/>
    <x v="2"/>
    <x v="0"/>
    <x v="6"/>
    <x v="29"/>
  </r>
  <r>
    <x v="1651"/>
    <x v="1253"/>
    <x v="71"/>
    <x v="167"/>
    <x v="0"/>
    <x v="0"/>
    <x v="0"/>
    <x v="0"/>
    <x v="1"/>
    <x v="0"/>
    <x v="2"/>
    <x v="1507"/>
    <x v="1647"/>
    <x v="2"/>
    <x v="1"/>
    <x v="6"/>
    <x v="21"/>
  </r>
  <r>
    <x v="1652"/>
    <x v="418"/>
    <x v="404"/>
    <x v="197"/>
    <x v="0"/>
    <x v="0"/>
    <x v="0"/>
    <x v="0"/>
    <x v="1"/>
    <x v="1"/>
    <x v="2"/>
    <x v="1508"/>
    <x v="1648"/>
    <x v="2"/>
    <x v="1"/>
    <x v="0"/>
    <x v="45"/>
  </r>
  <r>
    <x v="1653"/>
    <x v="1254"/>
    <x v="1084"/>
    <x v="128"/>
    <x v="0"/>
    <x v="0"/>
    <x v="1"/>
    <x v="3"/>
    <x v="1"/>
    <x v="0"/>
    <x v="1"/>
    <x v="1509"/>
    <x v="1649"/>
    <x v="2"/>
    <x v="1"/>
    <x v="0"/>
    <x v="46"/>
  </r>
  <r>
    <x v="1654"/>
    <x v="1255"/>
    <x v="387"/>
    <x v="125"/>
    <x v="0"/>
    <x v="0"/>
    <x v="0"/>
    <x v="3"/>
    <x v="1"/>
    <x v="2"/>
    <x v="2"/>
    <x v="1510"/>
    <x v="1650"/>
    <x v="2"/>
    <x v="0"/>
    <x v="6"/>
    <x v="13"/>
  </r>
  <r>
    <x v="1655"/>
    <x v="137"/>
    <x v="468"/>
    <x v="56"/>
    <x v="1"/>
    <x v="0"/>
    <x v="0"/>
    <x v="0"/>
    <x v="1"/>
    <x v="2"/>
    <x v="1"/>
    <x v="1511"/>
    <x v="1651"/>
    <x v="2"/>
    <x v="1"/>
    <x v="6"/>
    <x v="43"/>
  </r>
  <r>
    <x v="1656"/>
    <x v="1256"/>
    <x v="1085"/>
    <x v="470"/>
    <x v="0"/>
    <x v="0"/>
    <x v="0"/>
    <x v="3"/>
    <x v="1"/>
    <x v="0"/>
    <x v="2"/>
    <x v="1512"/>
    <x v="1652"/>
    <x v="2"/>
    <x v="2"/>
    <x v="0"/>
    <x v="45"/>
  </r>
  <r>
    <x v="1657"/>
    <x v="1257"/>
    <x v="1086"/>
    <x v="135"/>
    <x v="1"/>
    <x v="0"/>
    <x v="0"/>
    <x v="3"/>
    <x v="1"/>
    <x v="0"/>
    <x v="2"/>
    <x v="1513"/>
    <x v="1653"/>
    <x v="2"/>
    <x v="1"/>
    <x v="6"/>
    <x v="17"/>
  </r>
  <r>
    <x v="1658"/>
    <x v="0"/>
    <x v="28"/>
    <x v="21"/>
    <x v="0"/>
    <x v="0"/>
    <x v="0"/>
    <x v="3"/>
    <x v="1"/>
    <x v="0"/>
    <x v="1"/>
    <x v="1514"/>
    <x v="1654"/>
    <x v="2"/>
    <x v="0"/>
    <x v="7"/>
    <x v="12"/>
  </r>
  <r>
    <x v="1659"/>
    <x v="1258"/>
    <x v="1087"/>
    <x v="163"/>
    <x v="0"/>
    <x v="0"/>
    <x v="0"/>
    <x v="0"/>
    <x v="1"/>
    <x v="3"/>
    <x v="0"/>
    <x v="1515"/>
    <x v="1655"/>
    <x v="2"/>
    <x v="2"/>
    <x v="6"/>
    <x v="35"/>
  </r>
  <r>
    <x v="1660"/>
    <x v="1259"/>
    <x v="1088"/>
    <x v="417"/>
    <x v="0"/>
    <x v="0"/>
    <x v="0"/>
    <x v="0"/>
    <x v="1"/>
    <x v="0"/>
    <x v="0"/>
    <x v="1516"/>
    <x v="1656"/>
    <x v="2"/>
    <x v="1"/>
    <x v="6"/>
    <x v="42"/>
  </r>
  <r>
    <x v="1661"/>
    <x v="208"/>
    <x v="1089"/>
    <x v="497"/>
    <x v="0"/>
    <x v="0"/>
    <x v="0"/>
    <x v="1"/>
    <x v="1"/>
    <x v="3"/>
    <x v="2"/>
    <x v="1517"/>
    <x v="1657"/>
    <x v="2"/>
    <x v="0"/>
    <x v="1"/>
    <x v="6"/>
  </r>
  <r>
    <x v="1662"/>
    <x v="1260"/>
    <x v="1090"/>
    <x v="106"/>
    <x v="0"/>
    <x v="0"/>
    <x v="0"/>
    <x v="0"/>
    <x v="1"/>
    <x v="2"/>
    <x v="1"/>
    <x v="1518"/>
    <x v="1658"/>
    <x v="2"/>
    <x v="1"/>
    <x v="7"/>
    <x v="15"/>
  </r>
  <r>
    <x v="1663"/>
    <x v="1261"/>
    <x v="1091"/>
    <x v="127"/>
    <x v="0"/>
    <x v="1"/>
    <x v="0"/>
    <x v="3"/>
    <x v="1"/>
    <x v="0"/>
    <x v="2"/>
    <x v="395"/>
    <x v="1659"/>
    <x v="2"/>
    <x v="0"/>
    <x v="6"/>
    <x v="42"/>
  </r>
  <r>
    <x v="1664"/>
    <x v="1262"/>
    <x v="1092"/>
    <x v="425"/>
    <x v="1"/>
    <x v="0"/>
    <x v="1"/>
    <x v="3"/>
    <x v="1"/>
    <x v="0"/>
    <x v="1"/>
    <x v="1519"/>
    <x v="1660"/>
    <x v="2"/>
    <x v="2"/>
    <x v="6"/>
    <x v="15"/>
  </r>
  <r>
    <x v="1665"/>
    <x v="1263"/>
    <x v="1093"/>
    <x v="45"/>
    <x v="0"/>
    <x v="0"/>
    <x v="1"/>
    <x v="3"/>
    <x v="1"/>
    <x v="0"/>
    <x v="2"/>
    <x v="169"/>
    <x v="1661"/>
    <x v="2"/>
    <x v="0"/>
    <x v="6"/>
    <x v="19"/>
  </r>
  <r>
    <x v="1666"/>
    <x v="38"/>
    <x v="1056"/>
    <x v="245"/>
    <x v="0"/>
    <x v="0"/>
    <x v="0"/>
    <x v="1"/>
    <x v="1"/>
    <x v="3"/>
    <x v="1"/>
    <x v="1111"/>
    <x v="1662"/>
    <x v="2"/>
    <x v="2"/>
    <x v="0"/>
    <x v="43"/>
  </r>
  <r>
    <x v="1667"/>
    <x v="1264"/>
    <x v="838"/>
    <x v="47"/>
    <x v="0"/>
    <x v="0"/>
    <x v="0"/>
    <x v="3"/>
    <x v="1"/>
    <x v="0"/>
    <x v="2"/>
    <x v="33"/>
    <x v="1663"/>
    <x v="2"/>
    <x v="0"/>
    <x v="1"/>
    <x v="8"/>
  </r>
  <r>
    <x v="1668"/>
    <x v="145"/>
    <x v="1094"/>
    <x v="531"/>
    <x v="0"/>
    <x v="0"/>
    <x v="0"/>
    <x v="0"/>
    <x v="1"/>
    <x v="3"/>
    <x v="0"/>
    <x v="1520"/>
    <x v="1664"/>
    <x v="2"/>
    <x v="0"/>
    <x v="6"/>
    <x v="13"/>
  </r>
  <r>
    <x v="1669"/>
    <x v="1265"/>
    <x v="1095"/>
    <x v="634"/>
    <x v="1"/>
    <x v="0"/>
    <x v="0"/>
    <x v="0"/>
    <x v="1"/>
    <x v="0"/>
    <x v="0"/>
    <x v="1521"/>
    <x v="1665"/>
    <x v="0"/>
    <x v="0"/>
    <x v="7"/>
    <x v="29"/>
  </r>
  <r>
    <x v="1670"/>
    <x v="1266"/>
    <x v="380"/>
    <x v="100"/>
    <x v="0"/>
    <x v="0"/>
    <x v="1"/>
    <x v="3"/>
    <x v="1"/>
    <x v="1"/>
    <x v="1"/>
    <x v="1522"/>
    <x v="1666"/>
    <x v="2"/>
    <x v="1"/>
    <x v="6"/>
    <x v="40"/>
  </r>
  <r>
    <x v="1671"/>
    <x v="1183"/>
    <x v="1096"/>
    <x v="333"/>
    <x v="1"/>
    <x v="0"/>
    <x v="0"/>
    <x v="0"/>
    <x v="1"/>
    <x v="0"/>
    <x v="0"/>
    <x v="1523"/>
    <x v="1667"/>
    <x v="2"/>
    <x v="1"/>
    <x v="1"/>
    <x v="13"/>
  </r>
  <r>
    <x v="1672"/>
    <x v="1184"/>
    <x v="1097"/>
    <x v="627"/>
    <x v="0"/>
    <x v="0"/>
    <x v="0"/>
    <x v="0"/>
    <x v="1"/>
    <x v="3"/>
    <x v="0"/>
    <x v="1524"/>
    <x v="1668"/>
    <x v="2"/>
    <x v="1"/>
    <x v="0"/>
    <x v="6"/>
  </r>
  <r>
    <x v="1673"/>
    <x v="1094"/>
    <x v="387"/>
    <x v="458"/>
    <x v="0"/>
    <x v="0"/>
    <x v="0"/>
    <x v="3"/>
    <x v="1"/>
    <x v="2"/>
    <x v="2"/>
    <x v="1525"/>
    <x v="1669"/>
    <x v="2"/>
    <x v="0"/>
    <x v="1"/>
    <x v="32"/>
  </r>
  <r>
    <x v="1674"/>
    <x v="1267"/>
    <x v="1098"/>
    <x v="80"/>
    <x v="0"/>
    <x v="0"/>
    <x v="0"/>
    <x v="1"/>
    <x v="1"/>
    <x v="3"/>
    <x v="2"/>
    <x v="1526"/>
    <x v="1670"/>
    <x v="2"/>
    <x v="0"/>
    <x v="7"/>
    <x v="7"/>
  </r>
  <r>
    <x v="1675"/>
    <x v="1268"/>
    <x v="1099"/>
    <x v="170"/>
    <x v="0"/>
    <x v="0"/>
    <x v="0"/>
    <x v="3"/>
    <x v="1"/>
    <x v="2"/>
    <x v="2"/>
    <x v="1527"/>
    <x v="1671"/>
    <x v="2"/>
    <x v="2"/>
    <x v="6"/>
    <x v="14"/>
  </r>
  <r>
    <x v="1676"/>
    <x v="1269"/>
    <x v="23"/>
    <x v="99"/>
    <x v="1"/>
    <x v="0"/>
    <x v="1"/>
    <x v="3"/>
    <x v="1"/>
    <x v="0"/>
    <x v="1"/>
    <x v="587"/>
    <x v="1672"/>
    <x v="2"/>
    <x v="0"/>
    <x v="11"/>
    <x v="0"/>
  </r>
  <r>
    <x v="1677"/>
    <x v="1270"/>
    <x v="261"/>
    <x v="569"/>
    <x v="0"/>
    <x v="0"/>
    <x v="0"/>
    <x v="0"/>
    <x v="1"/>
    <x v="2"/>
    <x v="0"/>
    <x v="1528"/>
    <x v="1673"/>
    <x v="2"/>
    <x v="1"/>
    <x v="6"/>
    <x v="0"/>
  </r>
  <r>
    <x v="1678"/>
    <x v="1271"/>
    <x v="5"/>
    <x v="635"/>
    <x v="1"/>
    <x v="0"/>
    <x v="1"/>
    <x v="3"/>
    <x v="1"/>
    <x v="0"/>
    <x v="1"/>
    <x v="163"/>
    <x v="1674"/>
    <x v="2"/>
    <x v="1"/>
    <x v="11"/>
    <x v="7"/>
  </r>
  <r>
    <x v="1679"/>
    <x v="1272"/>
    <x v="673"/>
    <x v="325"/>
    <x v="0"/>
    <x v="0"/>
    <x v="0"/>
    <x v="3"/>
    <x v="1"/>
    <x v="0"/>
    <x v="2"/>
    <x v="1529"/>
    <x v="1675"/>
    <x v="2"/>
    <x v="2"/>
    <x v="6"/>
    <x v="34"/>
  </r>
  <r>
    <x v="1680"/>
    <x v="1273"/>
    <x v="925"/>
    <x v="195"/>
    <x v="0"/>
    <x v="0"/>
    <x v="0"/>
    <x v="0"/>
    <x v="1"/>
    <x v="2"/>
    <x v="1"/>
    <x v="1530"/>
    <x v="1676"/>
    <x v="2"/>
    <x v="0"/>
    <x v="6"/>
    <x v="37"/>
  </r>
  <r>
    <x v="1681"/>
    <x v="935"/>
    <x v="1100"/>
    <x v="534"/>
    <x v="0"/>
    <x v="0"/>
    <x v="0"/>
    <x v="0"/>
    <x v="1"/>
    <x v="2"/>
    <x v="0"/>
    <x v="1531"/>
    <x v="1677"/>
    <x v="2"/>
    <x v="0"/>
    <x v="0"/>
    <x v="13"/>
  </r>
  <r>
    <x v="1682"/>
    <x v="1274"/>
    <x v="781"/>
    <x v="133"/>
    <x v="1"/>
    <x v="0"/>
    <x v="0"/>
    <x v="3"/>
    <x v="1"/>
    <x v="0"/>
    <x v="2"/>
    <x v="1532"/>
    <x v="1678"/>
    <x v="2"/>
    <x v="1"/>
    <x v="0"/>
    <x v="37"/>
  </r>
  <r>
    <x v="1683"/>
    <x v="1275"/>
    <x v="1101"/>
    <x v="117"/>
    <x v="1"/>
    <x v="0"/>
    <x v="1"/>
    <x v="3"/>
    <x v="1"/>
    <x v="2"/>
    <x v="2"/>
    <x v="1403"/>
    <x v="1679"/>
    <x v="2"/>
    <x v="1"/>
    <x v="6"/>
    <x v="39"/>
  </r>
  <r>
    <x v="1684"/>
    <x v="785"/>
    <x v="139"/>
    <x v="636"/>
    <x v="1"/>
    <x v="0"/>
    <x v="0"/>
    <x v="3"/>
    <x v="1"/>
    <x v="0"/>
    <x v="0"/>
    <x v="1533"/>
    <x v="1680"/>
    <x v="2"/>
    <x v="0"/>
    <x v="1"/>
    <x v="34"/>
  </r>
  <r>
    <x v="1685"/>
    <x v="1276"/>
    <x v="1102"/>
    <x v="67"/>
    <x v="1"/>
    <x v="0"/>
    <x v="0"/>
    <x v="0"/>
    <x v="1"/>
    <x v="2"/>
    <x v="2"/>
    <x v="1534"/>
    <x v="1681"/>
    <x v="2"/>
    <x v="2"/>
    <x v="7"/>
    <x v="30"/>
  </r>
  <r>
    <x v="1686"/>
    <x v="1277"/>
    <x v="1103"/>
    <x v="564"/>
    <x v="0"/>
    <x v="0"/>
    <x v="0"/>
    <x v="0"/>
    <x v="1"/>
    <x v="3"/>
    <x v="0"/>
    <x v="1535"/>
    <x v="1682"/>
    <x v="2"/>
    <x v="2"/>
    <x v="7"/>
    <x v="4"/>
  </r>
  <r>
    <x v="1687"/>
    <x v="1278"/>
    <x v="851"/>
    <x v="140"/>
    <x v="0"/>
    <x v="0"/>
    <x v="0"/>
    <x v="0"/>
    <x v="1"/>
    <x v="0"/>
    <x v="2"/>
    <x v="1536"/>
    <x v="1683"/>
    <x v="2"/>
    <x v="1"/>
    <x v="3"/>
    <x v="6"/>
  </r>
  <r>
    <x v="1688"/>
    <x v="938"/>
    <x v="1104"/>
    <x v="89"/>
    <x v="0"/>
    <x v="0"/>
    <x v="0"/>
    <x v="0"/>
    <x v="1"/>
    <x v="3"/>
    <x v="2"/>
    <x v="1537"/>
    <x v="1684"/>
    <x v="2"/>
    <x v="0"/>
    <x v="6"/>
    <x v="39"/>
  </r>
  <r>
    <x v="1689"/>
    <x v="1279"/>
    <x v="1105"/>
    <x v="77"/>
    <x v="1"/>
    <x v="0"/>
    <x v="0"/>
    <x v="0"/>
    <x v="1"/>
    <x v="2"/>
    <x v="0"/>
    <x v="1538"/>
    <x v="1685"/>
    <x v="2"/>
    <x v="1"/>
    <x v="6"/>
    <x v="21"/>
  </r>
  <r>
    <x v="1690"/>
    <x v="1280"/>
    <x v="1106"/>
    <x v="637"/>
    <x v="1"/>
    <x v="0"/>
    <x v="0"/>
    <x v="3"/>
    <x v="1"/>
    <x v="2"/>
    <x v="1"/>
    <x v="936"/>
    <x v="1686"/>
    <x v="2"/>
    <x v="0"/>
    <x v="6"/>
    <x v="25"/>
  </r>
  <r>
    <x v="1691"/>
    <x v="1281"/>
    <x v="1107"/>
    <x v="372"/>
    <x v="0"/>
    <x v="0"/>
    <x v="0"/>
    <x v="3"/>
    <x v="1"/>
    <x v="0"/>
    <x v="2"/>
    <x v="1539"/>
    <x v="1687"/>
    <x v="2"/>
    <x v="2"/>
    <x v="7"/>
    <x v="16"/>
  </r>
  <r>
    <x v="1692"/>
    <x v="1282"/>
    <x v="1108"/>
    <x v="473"/>
    <x v="0"/>
    <x v="0"/>
    <x v="0"/>
    <x v="3"/>
    <x v="1"/>
    <x v="1"/>
    <x v="2"/>
    <x v="1540"/>
    <x v="1688"/>
    <x v="2"/>
    <x v="0"/>
    <x v="0"/>
    <x v="11"/>
  </r>
  <r>
    <x v="1693"/>
    <x v="499"/>
    <x v="264"/>
    <x v="269"/>
    <x v="1"/>
    <x v="0"/>
    <x v="0"/>
    <x v="3"/>
    <x v="1"/>
    <x v="1"/>
    <x v="0"/>
    <x v="1541"/>
    <x v="1689"/>
    <x v="2"/>
    <x v="0"/>
    <x v="0"/>
    <x v="6"/>
  </r>
  <r>
    <x v="1694"/>
    <x v="1283"/>
    <x v="436"/>
    <x v="438"/>
    <x v="1"/>
    <x v="0"/>
    <x v="0"/>
    <x v="3"/>
    <x v="1"/>
    <x v="1"/>
    <x v="0"/>
    <x v="1542"/>
    <x v="1690"/>
    <x v="2"/>
    <x v="1"/>
    <x v="6"/>
    <x v="5"/>
  </r>
  <r>
    <x v="1695"/>
    <x v="1284"/>
    <x v="292"/>
    <x v="179"/>
    <x v="1"/>
    <x v="0"/>
    <x v="0"/>
    <x v="3"/>
    <x v="1"/>
    <x v="1"/>
    <x v="0"/>
    <x v="1543"/>
    <x v="1691"/>
    <x v="2"/>
    <x v="1"/>
    <x v="1"/>
    <x v="34"/>
  </r>
  <r>
    <x v="1696"/>
    <x v="1285"/>
    <x v="1109"/>
    <x v="638"/>
    <x v="0"/>
    <x v="0"/>
    <x v="0"/>
    <x v="1"/>
    <x v="1"/>
    <x v="3"/>
    <x v="0"/>
    <x v="147"/>
    <x v="1692"/>
    <x v="2"/>
    <x v="0"/>
    <x v="6"/>
    <x v="7"/>
  </r>
  <r>
    <x v="1697"/>
    <x v="835"/>
    <x v="958"/>
    <x v="639"/>
    <x v="1"/>
    <x v="0"/>
    <x v="0"/>
    <x v="3"/>
    <x v="1"/>
    <x v="2"/>
    <x v="0"/>
    <x v="1544"/>
    <x v="1693"/>
    <x v="2"/>
    <x v="1"/>
    <x v="0"/>
    <x v="44"/>
  </r>
  <r>
    <x v="1698"/>
    <x v="93"/>
    <x v="1110"/>
    <x v="123"/>
    <x v="0"/>
    <x v="0"/>
    <x v="0"/>
    <x v="0"/>
    <x v="1"/>
    <x v="0"/>
    <x v="1"/>
    <x v="1545"/>
    <x v="1694"/>
    <x v="2"/>
    <x v="1"/>
    <x v="1"/>
    <x v="0"/>
  </r>
  <r>
    <x v="1699"/>
    <x v="1286"/>
    <x v="1111"/>
    <x v="446"/>
    <x v="0"/>
    <x v="0"/>
    <x v="0"/>
    <x v="0"/>
    <x v="1"/>
    <x v="3"/>
    <x v="0"/>
    <x v="1546"/>
    <x v="1695"/>
    <x v="2"/>
    <x v="0"/>
    <x v="1"/>
    <x v="6"/>
  </r>
  <r>
    <x v="1700"/>
    <x v="7"/>
    <x v="661"/>
    <x v="193"/>
    <x v="0"/>
    <x v="0"/>
    <x v="0"/>
    <x v="3"/>
    <x v="1"/>
    <x v="0"/>
    <x v="2"/>
    <x v="1547"/>
    <x v="1696"/>
    <x v="2"/>
    <x v="2"/>
    <x v="6"/>
    <x v="23"/>
  </r>
  <r>
    <x v="1701"/>
    <x v="74"/>
    <x v="210"/>
    <x v="268"/>
    <x v="0"/>
    <x v="0"/>
    <x v="0"/>
    <x v="0"/>
    <x v="1"/>
    <x v="0"/>
    <x v="1"/>
    <x v="1548"/>
    <x v="1697"/>
    <x v="2"/>
    <x v="2"/>
    <x v="6"/>
    <x v="42"/>
  </r>
  <r>
    <x v="1702"/>
    <x v="597"/>
    <x v="369"/>
    <x v="372"/>
    <x v="0"/>
    <x v="0"/>
    <x v="0"/>
    <x v="0"/>
    <x v="1"/>
    <x v="1"/>
    <x v="2"/>
    <x v="1549"/>
    <x v="1698"/>
    <x v="2"/>
    <x v="2"/>
    <x v="0"/>
    <x v="28"/>
  </r>
  <r>
    <x v="1703"/>
    <x v="178"/>
    <x v="1087"/>
    <x v="570"/>
    <x v="1"/>
    <x v="0"/>
    <x v="0"/>
    <x v="3"/>
    <x v="1"/>
    <x v="3"/>
    <x v="0"/>
    <x v="1550"/>
    <x v="1699"/>
    <x v="2"/>
    <x v="1"/>
    <x v="0"/>
    <x v="12"/>
  </r>
  <r>
    <x v="1704"/>
    <x v="1287"/>
    <x v="1112"/>
    <x v="27"/>
    <x v="1"/>
    <x v="0"/>
    <x v="0"/>
    <x v="0"/>
    <x v="1"/>
    <x v="2"/>
    <x v="2"/>
    <x v="1551"/>
    <x v="1700"/>
    <x v="2"/>
    <x v="2"/>
    <x v="0"/>
    <x v="15"/>
  </r>
  <r>
    <x v="1705"/>
    <x v="1288"/>
    <x v="136"/>
    <x v="623"/>
    <x v="0"/>
    <x v="0"/>
    <x v="0"/>
    <x v="3"/>
    <x v="1"/>
    <x v="0"/>
    <x v="1"/>
    <x v="1552"/>
    <x v="1701"/>
    <x v="2"/>
    <x v="1"/>
    <x v="7"/>
    <x v="19"/>
  </r>
  <r>
    <x v="1706"/>
    <x v="467"/>
    <x v="816"/>
    <x v="109"/>
    <x v="0"/>
    <x v="0"/>
    <x v="0"/>
    <x v="3"/>
    <x v="1"/>
    <x v="0"/>
    <x v="1"/>
    <x v="1234"/>
    <x v="1702"/>
    <x v="2"/>
    <x v="1"/>
    <x v="1"/>
    <x v="38"/>
  </r>
  <r>
    <x v="1707"/>
    <x v="1289"/>
    <x v="1113"/>
    <x v="166"/>
    <x v="0"/>
    <x v="0"/>
    <x v="0"/>
    <x v="0"/>
    <x v="1"/>
    <x v="1"/>
    <x v="2"/>
    <x v="1553"/>
    <x v="1703"/>
    <x v="2"/>
    <x v="1"/>
    <x v="1"/>
    <x v="12"/>
  </r>
  <r>
    <x v="1708"/>
    <x v="729"/>
    <x v="421"/>
    <x v="103"/>
    <x v="1"/>
    <x v="0"/>
    <x v="0"/>
    <x v="3"/>
    <x v="1"/>
    <x v="1"/>
    <x v="2"/>
    <x v="1554"/>
    <x v="1704"/>
    <x v="2"/>
    <x v="0"/>
    <x v="1"/>
    <x v="6"/>
  </r>
  <r>
    <x v="1709"/>
    <x v="1290"/>
    <x v="368"/>
    <x v="196"/>
    <x v="0"/>
    <x v="0"/>
    <x v="0"/>
    <x v="3"/>
    <x v="1"/>
    <x v="1"/>
    <x v="2"/>
    <x v="1555"/>
    <x v="1705"/>
    <x v="2"/>
    <x v="0"/>
    <x v="1"/>
    <x v="19"/>
  </r>
  <r>
    <x v="1710"/>
    <x v="1291"/>
    <x v="428"/>
    <x v="640"/>
    <x v="1"/>
    <x v="0"/>
    <x v="0"/>
    <x v="3"/>
    <x v="1"/>
    <x v="0"/>
    <x v="0"/>
    <x v="1556"/>
    <x v="1706"/>
    <x v="2"/>
    <x v="1"/>
    <x v="6"/>
    <x v="19"/>
  </r>
  <r>
    <x v="1711"/>
    <x v="301"/>
    <x v="174"/>
    <x v="261"/>
    <x v="0"/>
    <x v="0"/>
    <x v="0"/>
    <x v="0"/>
    <x v="1"/>
    <x v="0"/>
    <x v="2"/>
    <x v="1557"/>
    <x v="1707"/>
    <x v="2"/>
    <x v="1"/>
    <x v="0"/>
    <x v="26"/>
  </r>
  <r>
    <x v="1712"/>
    <x v="167"/>
    <x v="26"/>
    <x v="114"/>
    <x v="1"/>
    <x v="0"/>
    <x v="0"/>
    <x v="3"/>
    <x v="1"/>
    <x v="0"/>
    <x v="0"/>
    <x v="1558"/>
    <x v="1708"/>
    <x v="2"/>
    <x v="0"/>
    <x v="7"/>
    <x v="34"/>
  </r>
  <r>
    <x v="1713"/>
    <x v="1292"/>
    <x v="1114"/>
    <x v="119"/>
    <x v="0"/>
    <x v="0"/>
    <x v="0"/>
    <x v="0"/>
    <x v="1"/>
    <x v="0"/>
    <x v="1"/>
    <x v="1559"/>
    <x v="1709"/>
    <x v="2"/>
    <x v="1"/>
    <x v="6"/>
    <x v="19"/>
  </r>
  <r>
    <x v="1714"/>
    <x v="1290"/>
    <x v="905"/>
    <x v="199"/>
    <x v="0"/>
    <x v="0"/>
    <x v="0"/>
    <x v="0"/>
    <x v="1"/>
    <x v="2"/>
    <x v="2"/>
    <x v="1560"/>
    <x v="1710"/>
    <x v="2"/>
    <x v="2"/>
    <x v="0"/>
    <x v="0"/>
  </r>
  <r>
    <x v="1715"/>
    <x v="89"/>
    <x v="1115"/>
    <x v="31"/>
    <x v="0"/>
    <x v="0"/>
    <x v="0"/>
    <x v="1"/>
    <x v="1"/>
    <x v="3"/>
    <x v="2"/>
    <x v="1561"/>
    <x v="1711"/>
    <x v="2"/>
    <x v="0"/>
    <x v="7"/>
    <x v="21"/>
  </r>
  <r>
    <x v="1716"/>
    <x v="1293"/>
    <x v="101"/>
    <x v="505"/>
    <x v="0"/>
    <x v="0"/>
    <x v="0"/>
    <x v="0"/>
    <x v="1"/>
    <x v="0"/>
    <x v="2"/>
    <x v="1562"/>
    <x v="1712"/>
    <x v="2"/>
    <x v="0"/>
    <x v="0"/>
    <x v="4"/>
  </r>
  <r>
    <x v="1717"/>
    <x v="1294"/>
    <x v="107"/>
    <x v="3"/>
    <x v="0"/>
    <x v="0"/>
    <x v="0"/>
    <x v="3"/>
    <x v="1"/>
    <x v="0"/>
    <x v="1"/>
    <x v="1563"/>
    <x v="1713"/>
    <x v="2"/>
    <x v="0"/>
    <x v="14"/>
    <x v="36"/>
  </r>
  <r>
    <x v="1718"/>
    <x v="1295"/>
    <x v="1116"/>
    <x v="162"/>
    <x v="0"/>
    <x v="0"/>
    <x v="0"/>
    <x v="0"/>
    <x v="1"/>
    <x v="3"/>
    <x v="0"/>
    <x v="1564"/>
    <x v="1714"/>
    <x v="2"/>
    <x v="1"/>
    <x v="6"/>
    <x v="38"/>
  </r>
  <r>
    <x v="1719"/>
    <x v="1296"/>
    <x v="984"/>
    <x v="136"/>
    <x v="0"/>
    <x v="0"/>
    <x v="0"/>
    <x v="0"/>
    <x v="1"/>
    <x v="1"/>
    <x v="1"/>
    <x v="1565"/>
    <x v="1715"/>
    <x v="2"/>
    <x v="1"/>
    <x v="0"/>
    <x v="34"/>
  </r>
  <r>
    <x v="1720"/>
    <x v="77"/>
    <x v="1117"/>
    <x v="120"/>
    <x v="0"/>
    <x v="1"/>
    <x v="0"/>
    <x v="3"/>
    <x v="1"/>
    <x v="0"/>
    <x v="2"/>
    <x v="615"/>
    <x v="1716"/>
    <x v="2"/>
    <x v="1"/>
    <x v="7"/>
    <x v="6"/>
  </r>
  <r>
    <x v="1721"/>
    <x v="1297"/>
    <x v="1118"/>
    <x v="169"/>
    <x v="0"/>
    <x v="1"/>
    <x v="0"/>
    <x v="3"/>
    <x v="1"/>
    <x v="0"/>
    <x v="1"/>
    <x v="1214"/>
    <x v="1717"/>
    <x v="2"/>
    <x v="2"/>
    <x v="1"/>
    <x v="38"/>
  </r>
  <r>
    <x v="1722"/>
    <x v="1298"/>
    <x v="1119"/>
    <x v="327"/>
    <x v="0"/>
    <x v="0"/>
    <x v="0"/>
    <x v="0"/>
    <x v="1"/>
    <x v="3"/>
    <x v="0"/>
    <x v="1566"/>
    <x v="1718"/>
    <x v="1"/>
    <x v="1"/>
    <x v="6"/>
    <x v="20"/>
  </r>
  <r>
    <x v="1723"/>
    <x v="1299"/>
    <x v="1120"/>
    <x v="149"/>
    <x v="0"/>
    <x v="0"/>
    <x v="0"/>
    <x v="3"/>
    <x v="1"/>
    <x v="2"/>
    <x v="1"/>
    <x v="1434"/>
    <x v="1719"/>
    <x v="1"/>
    <x v="2"/>
    <x v="9"/>
    <x v="26"/>
  </r>
  <r>
    <x v="1724"/>
    <x v="1300"/>
    <x v="226"/>
    <x v="281"/>
    <x v="1"/>
    <x v="0"/>
    <x v="0"/>
    <x v="3"/>
    <x v="1"/>
    <x v="0"/>
    <x v="0"/>
    <x v="1567"/>
    <x v="1720"/>
    <x v="1"/>
    <x v="0"/>
    <x v="15"/>
    <x v="8"/>
  </r>
  <r>
    <x v="1725"/>
    <x v="1301"/>
    <x v="295"/>
    <x v="262"/>
    <x v="1"/>
    <x v="0"/>
    <x v="0"/>
    <x v="3"/>
    <x v="1"/>
    <x v="1"/>
    <x v="0"/>
    <x v="1568"/>
    <x v="1721"/>
    <x v="2"/>
    <x v="1"/>
    <x v="0"/>
    <x v="15"/>
  </r>
  <r>
    <x v="1726"/>
    <x v="1302"/>
    <x v="304"/>
    <x v="641"/>
    <x v="1"/>
    <x v="0"/>
    <x v="0"/>
    <x v="3"/>
    <x v="1"/>
    <x v="1"/>
    <x v="0"/>
    <x v="1569"/>
    <x v="1722"/>
    <x v="1"/>
    <x v="1"/>
    <x v="7"/>
    <x v="23"/>
  </r>
  <r>
    <x v="1727"/>
    <x v="1303"/>
    <x v="836"/>
    <x v="117"/>
    <x v="0"/>
    <x v="0"/>
    <x v="0"/>
    <x v="0"/>
    <x v="1"/>
    <x v="1"/>
    <x v="2"/>
    <x v="373"/>
    <x v="1723"/>
    <x v="2"/>
    <x v="0"/>
    <x v="7"/>
    <x v="31"/>
  </r>
  <r>
    <x v="1728"/>
    <x v="1304"/>
    <x v="403"/>
    <x v="155"/>
    <x v="0"/>
    <x v="0"/>
    <x v="0"/>
    <x v="0"/>
    <x v="1"/>
    <x v="2"/>
    <x v="1"/>
    <x v="1570"/>
    <x v="1724"/>
    <x v="2"/>
    <x v="0"/>
    <x v="0"/>
    <x v="12"/>
  </r>
  <r>
    <x v="1729"/>
    <x v="1305"/>
    <x v="65"/>
    <x v="103"/>
    <x v="0"/>
    <x v="0"/>
    <x v="0"/>
    <x v="0"/>
    <x v="1"/>
    <x v="0"/>
    <x v="2"/>
    <x v="1571"/>
    <x v="1725"/>
    <x v="1"/>
    <x v="2"/>
    <x v="0"/>
    <x v="18"/>
  </r>
  <r>
    <x v="1730"/>
    <x v="1306"/>
    <x v="105"/>
    <x v="24"/>
    <x v="0"/>
    <x v="0"/>
    <x v="0"/>
    <x v="3"/>
    <x v="1"/>
    <x v="0"/>
    <x v="2"/>
    <x v="1572"/>
    <x v="1726"/>
    <x v="2"/>
    <x v="1"/>
    <x v="6"/>
    <x v="9"/>
  </r>
  <r>
    <x v="1731"/>
    <x v="78"/>
    <x v="41"/>
    <x v="117"/>
    <x v="0"/>
    <x v="0"/>
    <x v="0"/>
    <x v="3"/>
    <x v="1"/>
    <x v="0"/>
    <x v="2"/>
    <x v="367"/>
    <x v="1727"/>
    <x v="1"/>
    <x v="2"/>
    <x v="6"/>
    <x v="14"/>
  </r>
  <r>
    <x v="1732"/>
    <x v="1307"/>
    <x v="1107"/>
    <x v="626"/>
    <x v="0"/>
    <x v="0"/>
    <x v="0"/>
    <x v="3"/>
    <x v="1"/>
    <x v="0"/>
    <x v="2"/>
    <x v="1573"/>
    <x v="1728"/>
    <x v="1"/>
    <x v="2"/>
    <x v="1"/>
    <x v="3"/>
  </r>
  <r>
    <x v="1733"/>
    <x v="1308"/>
    <x v="379"/>
    <x v="122"/>
    <x v="0"/>
    <x v="0"/>
    <x v="0"/>
    <x v="3"/>
    <x v="1"/>
    <x v="1"/>
    <x v="2"/>
    <x v="1574"/>
    <x v="1729"/>
    <x v="1"/>
    <x v="0"/>
    <x v="0"/>
    <x v="34"/>
  </r>
  <r>
    <x v="1734"/>
    <x v="1309"/>
    <x v="1121"/>
    <x v="79"/>
    <x v="1"/>
    <x v="0"/>
    <x v="0"/>
    <x v="3"/>
    <x v="1"/>
    <x v="0"/>
    <x v="2"/>
    <x v="1575"/>
    <x v="1730"/>
    <x v="2"/>
    <x v="2"/>
    <x v="6"/>
    <x v="38"/>
  </r>
  <r>
    <x v="1735"/>
    <x v="1310"/>
    <x v="1122"/>
    <x v="40"/>
    <x v="0"/>
    <x v="0"/>
    <x v="0"/>
    <x v="0"/>
    <x v="1"/>
    <x v="0"/>
    <x v="2"/>
    <x v="1576"/>
    <x v="1731"/>
    <x v="1"/>
    <x v="2"/>
    <x v="1"/>
    <x v="20"/>
  </r>
  <r>
    <x v="1736"/>
    <x v="1311"/>
    <x v="878"/>
    <x v="161"/>
    <x v="0"/>
    <x v="0"/>
    <x v="1"/>
    <x v="3"/>
    <x v="1"/>
    <x v="2"/>
    <x v="2"/>
    <x v="1577"/>
    <x v="1732"/>
    <x v="2"/>
    <x v="2"/>
    <x v="1"/>
    <x v="35"/>
  </r>
  <r>
    <x v="1737"/>
    <x v="49"/>
    <x v="1123"/>
    <x v="391"/>
    <x v="1"/>
    <x v="0"/>
    <x v="1"/>
    <x v="3"/>
    <x v="1"/>
    <x v="3"/>
    <x v="2"/>
    <x v="1578"/>
    <x v="1733"/>
    <x v="1"/>
    <x v="2"/>
    <x v="6"/>
    <x v="32"/>
  </r>
  <r>
    <x v="1738"/>
    <x v="1312"/>
    <x v="1124"/>
    <x v="497"/>
    <x v="0"/>
    <x v="1"/>
    <x v="0"/>
    <x v="3"/>
    <x v="1"/>
    <x v="0"/>
    <x v="2"/>
    <x v="1579"/>
    <x v="1734"/>
    <x v="1"/>
    <x v="1"/>
    <x v="1"/>
    <x v="20"/>
  </r>
  <r>
    <x v="1739"/>
    <x v="1313"/>
    <x v="1125"/>
    <x v="366"/>
    <x v="0"/>
    <x v="0"/>
    <x v="1"/>
    <x v="3"/>
    <x v="1"/>
    <x v="3"/>
    <x v="1"/>
    <x v="1580"/>
    <x v="1735"/>
    <x v="1"/>
    <x v="2"/>
    <x v="7"/>
    <x v="20"/>
  </r>
  <r>
    <x v="1740"/>
    <x v="1314"/>
    <x v="1126"/>
    <x v="320"/>
    <x v="0"/>
    <x v="0"/>
    <x v="0"/>
    <x v="3"/>
    <x v="1"/>
    <x v="2"/>
    <x v="2"/>
    <x v="1581"/>
    <x v="1736"/>
    <x v="1"/>
    <x v="2"/>
    <x v="1"/>
    <x v="5"/>
  </r>
  <r>
    <x v="1741"/>
    <x v="1315"/>
    <x v="1127"/>
    <x v="435"/>
    <x v="0"/>
    <x v="0"/>
    <x v="0"/>
    <x v="0"/>
    <x v="1"/>
    <x v="2"/>
    <x v="2"/>
    <x v="1582"/>
    <x v="1737"/>
    <x v="2"/>
    <x v="1"/>
    <x v="1"/>
    <x v="27"/>
  </r>
  <r>
    <x v="1742"/>
    <x v="1316"/>
    <x v="356"/>
    <x v="100"/>
    <x v="0"/>
    <x v="0"/>
    <x v="0"/>
    <x v="0"/>
    <x v="1"/>
    <x v="1"/>
    <x v="1"/>
    <x v="1583"/>
    <x v="1738"/>
    <x v="1"/>
    <x v="0"/>
    <x v="7"/>
    <x v="26"/>
  </r>
  <r>
    <x v="1743"/>
    <x v="443"/>
    <x v="735"/>
    <x v="380"/>
    <x v="0"/>
    <x v="0"/>
    <x v="0"/>
    <x v="0"/>
    <x v="1"/>
    <x v="0"/>
    <x v="2"/>
    <x v="1584"/>
    <x v="1739"/>
    <x v="2"/>
    <x v="0"/>
    <x v="1"/>
    <x v="23"/>
  </r>
  <r>
    <x v="1744"/>
    <x v="1317"/>
    <x v="1128"/>
    <x v="122"/>
    <x v="0"/>
    <x v="0"/>
    <x v="0"/>
    <x v="3"/>
    <x v="1"/>
    <x v="2"/>
    <x v="2"/>
    <x v="1585"/>
    <x v="1740"/>
    <x v="2"/>
    <x v="1"/>
    <x v="1"/>
    <x v="29"/>
  </r>
  <r>
    <x v="1745"/>
    <x v="1171"/>
    <x v="440"/>
    <x v="226"/>
    <x v="0"/>
    <x v="0"/>
    <x v="1"/>
    <x v="3"/>
    <x v="1"/>
    <x v="0"/>
    <x v="2"/>
    <x v="1586"/>
    <x v="1741"/>
    <x v="2"/>
    <x v="2"/>
    <x v="1"/>
    <x v="9"/>
  </r>
  <r>
    <x v="1746"/>
    <x v="1318"/>
    <x v="1129"/>
    <x v="347"/>
    <x v="1"/>
    <x v="0"/>
    <x v="0"/>
    <x v="3"/>
    <x v="1"/>
    <x v="2"/>
    <x v="2"/>
    <x v="1085"/>
    <x v="1742"/>
    <x v="1"/>
    <x v="2"/>
    <x v="7"/>
    <x v="42"/>
  </r>
  <r>
    <x v="1747"/>
    <x v="1319"/>
    <x v="377"/>
    <x v="112"/>
    <x v="0"/>
    <x v="0"/>
    <x v="0"/>
    <x v="3"/>
    <x v="1"/>
    <x v="2"/>
    <x v="2"/>
    <x v="1587"/>
    <x v="1743"/>
    <x v="2"/>
    <x v="1"/>
    <x v="1"/>
    <x v="8"/>
  </r>
  <r>
    <x v="1748"/>
    <x v="662"/>
    <x v="11"/>
    <x v="117"/>
    <x v="1"/>
    <x v="0"/>
    <x v="0"/>
    <x v="3"/>
    <x v="1"/>
    <x v="0"/>
    <x v="2"/>
    <x v="1588"/>
    <x v="1744"/>
    <x v="1"/>
    <x v="0"/>
    <x v="9"/>
    <x v="9"/>
  </r>
  <r>
    <x v="1749"/>
    <x v="1320"/>
    <x v="1130"/>
    <x v="92"/>
    <x v="0"/>
    <x v="0"/>
    <x v="0"/>
    <x v="3"/>
    <x v="1"/>
    <x v="3"/>
    <x v="2"/>
    <x v="1589"/>
    <x v="1745"/>
    <x v="1"/>
    <x v="1"/>
    <x v="6"/>
    <x v="15"/>
  </r>
  <r>
    <x v="1750"/>
    <x v="1321"/>
    <x v="176"/>
    <x v="368"/>
    <x v="0"/>
    <x v="0"/>
    <x v="0"/>
    <x v="0"/>
    <x v="1"/>
    <x v="0"/>
    <x v="2"/>
    <x v="1590"/>
    <x v="1746"/>
    <x v="1"/>
    <x v="1"/>
    <x v="0"/>
    <x v="15"/>
  </r>
  <r>
    <x v="1751"/>
    <x v="1226"/>
    <x v="861"/>
    <x v="87"/>
    <x v="1"/>
    <x v="0"/>
    <x v="1"/>
    <x v="3"/>
    <x v="1"/>
    <x v="2"/>
    <x v="1"/>
    <x v="1591"/>
    <x v="1747"/>
    <x v="1"/>
    <x v="2"/>
    <x v="0"/>
    <x v="4"/>
  </r>
  <r>
    <x v="1752"/>
    <x v="1322"/>
    <x v="1131"/>
    <x v="642"/>
    <x v="0"/>
    <x v="0"/>
    <x v="0"/>
    <x v="0"/>
    <x v="1"/>
    <x v="3"/>
    <x v="0"/>
    <x v="1592"/>
    <x v="1748"/>
    <x v="1"/>
    <x v="0"/>
    <x v="1"/>
    <x v="2"/>
  </r>
  <r>
    <x v="1753"/>
    <x v="1323"/>
    <x v="1132"/>
    <x v="49"/>
    <x v="0"/>
    <x v="0"/>
    <x v="1"/>
    <x v="3"/>
    <x v="1"/>
    <x v="1"/>
    <x v="2"/>
    <x v="1593"/>
    <x v="1749"/>
    <x v="1"/>
    <x v="1"/>
    <x v="6"/>
    <x v="26"/>
  </r>
  <r>
    <x v="1754"/>
    <x v="1324"/>
    <x v="1133"/>
    <x v="436"/>
    <x v="0"/>
    <x v="0"/>
    <x v="0"/>
    <x v="0"/>
    <x v="1"/>
    <x v="2"/>
    <x v="2"/>
    <x v="1594"/>
    <x v="1750"/>
    <x v="2"/>
    <x v="0"/>
    <x v="1"/>
    <x v="28"/>
  </r>
  <r>
    <x v="1755"/>
    <x v="1325"/>
    <x v="1134"/>
    <x v="643"/>
    <x v="1"/>
    <x v="0"/>
    <x v="1"/>
    <x v="3"/>
    <x v="1"/>
    <x v="0"/>
    <x v="1"/>
    <x v="1595"/>
    <x v="1751"/>
    <x v="2"/>
    <x v="2"/>
    <x v="7"/>
    <x v="34"/>
  </r>
  <r>
    <x v="1756"/>
    <x v="1326"/>
    <x v="1135"/>
    <x v="3"/>
    <x v="1"/>
    <x v="0"/>
    <x v="0"/>
    <x v="0"/>
    <x v="1"/>
    <x v="0"/>
    <x v="1"/>
    <x v="1596"/>
    <x v="1752"/>
    <x v="2"/>
    <x v="0"/>
    <x v="0"/>
    <x v="11"/>
  </r>
  <r>
    <x v="1757"/>
    <x v="1327"/>
    <x v="1136"/>
    <x v="70"/>
    <x v="1"/>
    <x v="0"/>
    <x v="1"/>
    <x v="3"/>
    <x v="1"/>
    <x v="0"/>
    <x v="2"/>
    <x v="1597"/>
    <x v="1753"/>
    <x v="2"/>
    <x v="0"/>
    <x v="11"/>
    <x v="24"/>
  </r>
  <r>
    <x v="1758"/>
    <x v="1328"/>
    <x v="1099"/>
    <x v="379"/>
    <x v="1"/>
    <x v="0"/>
    <x v="0"/>
    <x v="3"/>
    <x v="1"/>
    <x v="2"/>
    <x v="0"/>
    <x v="1598"/>
    <x v="1754"/>
    <x v="2"/>
    <x v="2"/>
    <x v="0"/>
    <x v="9"/>
  </r>
  <r>
    <x v="1759"/>
    <x v="1329"/>
    <x v="308"/>
    <x v="155"/>
    <x v="0"/>
    <x v="0"/>
    <x v="0"/>
    <x v="0"/>
    <x v="1"/>
    <x v="1"/>
    <x v="1"/>
    <x v="983"/>
    <x v="1755"/>
    <x v="1"/>
    <x v="2"/>
    <x v="1"/>
    <x v="25"/>
  </r>
  <r>
    <x v="1760"/>
    <x v="1330"/>
    <x v="366"/>
    <x v="391"/>
    <x v="1"/>
    <x v="0"/>
    <x v="0"/>
    <x v="0"/>
    <x v="1"/>
    <x v="1"/>
    <x v="2"/>
    <x v="1599"/>
    <x v="1756"/>
    <x v="1"/>
    <x v="1"/>
    <x v="9"/>
    <x v="18"/>
  </r>
  <r>
    <x v="1761"/>
    <x v="1331"/>
    <x v="742"/>
    <x v="538"/>
    <x v="1"/>
    <x v="0"/>
    <x v="0"/>
    <x v="3"/>
    <x v="1"/>
    <x v="0"/>
    <x v="2"/>
    <x v="1600"/>
    <x v="1757"/>
    <x v="2"/>
    <x v="0"/>
    <x v="6"/>
    <x v="11"/>
  </r>
  <r>
    <x v="1762"/>
    <x v="1332"/>
    <x v="419"/>
    <x v="80"/>
    <x v="1"/>
    <x v="0"/>
    <x v="0"/>
    <x v="3"/>
    <x v="1"/>
    <x v="1"/>
    <x v="2"/>
    <x v="33"/>
    <x v="1758"/>
    <x v="1"/>
    <x v="1"/>
    <x v="1"/>
    <x v="8"/>
  </r>
  <r>
    <x v="1763"/>
    <x v="1333"/>
    <x v="1111"/>
    <x v="34"/>
    <x v="0"/>
    <x v="0"/>
    <x v="0"/>
    <x v="0"/>
    <x v="1"/>
    <x v="3"/>
    <x v="1"/>
    <x v="1601"/>
    <x v="1759"/>
    <x v="2"/>
    <x v="1"/>
    <x v="0"/>
    <x v="4"/>
  </r>
  <r>
    <x v="1764"/>
    <x v="1334"/>
    <x v="1137"/>
    <x v="435"/>
    <x v="1"/>
    <x v="0"/>
    <x v="0"/>
    <x v="3"/>
    <x v="1"/>
    <x v="1"/>
    <x v="2"/>
    <x v="1602"/>
    <x v="1760"/>
    <x v="2"/>
    <x v="2"/>
    <x v="1"/>
    <x v="27"/>
  </r>
  <r>
    <x v="1765"/>
    <x v="152"/>
    <x v="1138"/>
    <x v="195"/>
    <x v="1"/>
    <x v="0"/>
    <x v="0"/>
    <x v="0"/>
    <x v="1"/>
    <x v="0"/>
    <x v="1"/>
    <x v="1603"/>
    <x v="1761"/>
    <x v="1"/>
    <x v="1"/>
    <x v="6"/>
    <x v="22"/>
  </r>
  <r>
    <x v="1766"/>
    <x v="1335"/>
    <x v="288"/>
    <x v="4"/>
    <x v="1"/>
    <x v="0"/>
    <x v="0"/>
    <x v="3"/>
    <x v="1"/>
    <x v="2"/>
    <x v="2"/>
    <x v="1604"/>
    <x v="1762"/>
    <x v="1"/>
    <x v="1"/>
    <x v="2"/>
    <x v="27"/>
  </r>
  <r>
    <x v="1767"/>
    <x v="174"/>
    <x v="1139"/>
    <x v="532"/>
    <x v="0"/>
    <x v="0"/>
    <x v="0"/>
    <x v="1"/>
    <x v="1"/>
    <x v="3"/>
    <x v="0"/>
    <x v="1605"/>
    <x v="1763"/>
    <x v="1"/>
    <x v="2"/>
    <x v="7"/>
    <x v="22"/>
  </r>
  <r>
    <x v="1768"/>
    <x v="443"/>
    <x v="53"/>
    <x v="616"/>
    <x v="0"/>
    <x v="0"/>
    <x v="0"/>
    <x v="0"/>
    <x v="1"/>
    <x v="0"/>
    <x v="2"/>
    <x v="1606"/>
    <x v="1764"/>
    <x v="1"/>
    <x v="0"/>
    <x v="3"/>
    <x v="40"/>
  </r>
  <r>
    <x v="1769"/>
    <x v="1336"/>
    <x v="1140"/>
    <x v="644"/>
    <x v="0"/>
    <x v="0"/>
    <x v="0"/>
    <x v="0"/>
    <x v="1"/>
    <x v="3"/>
    <x v="0"/>
    <x v="67"/>
    <x v="1765"/>
    <x v="2"/>
    <x v="0"/>
    <x v="1"/>
    <x v="8"/>
  </r>
  <r>
    <x v="1770"/>
    <x v="1337"/>
    <x v="809"/>
    <x v="319"/>
    <x v="0"/>
    <x v="0"/>
    <x v="0"/>
    <x v="0"/>
    <x v="1"/>
    <x v="1"/>
    <x v="2"/>
    <x v="1607"/>
    <x v="1766"/>
    <x v="2"/>
    <x v="0"/>
    <x v="1"/>
    <x v="8"/>
  </r>
  <r>
    <x v="1771"/>
    <x v="423"/>
    <x v="892"/>
    <x v="280"/>
    <x v="0"/>
    <x v="0"/>
    <x v="0"/>
    <x v="0"/>
    <x v="1"/>
    <x v="2"/>
    <x v="2"/>
    <x v="1608"/>
    <x v="1767"/>
    <x v="2"/>
    <x v="0"/>
    <x v="1"/>
    <x v="30"/>
  </r>
  <r>
    <x v="1772"/>
    <x v="1338"/>
    <x v="355"/>
    <x v="149"/>
    <x v="0"/>
    <x v="0"/>
    <x v="1"/>
    <x v="3"/>
    <x v="1"/>
    <x v="0"/>
    <x v="1"/>
    <x v="1609"/>
    <x v="1768"/>
    <x v="2"/>
    <x v="2"/>
    <x v="6"/>
    <x v="40"/>
  </r>
  <r>
    <x v="1773"/>
    <x v="1339"/>
    <x v="402"/>
    <x v="429"/>
    <x v="0"/>
    <x v="0"/>
    <x v="0"/>
    <x v="0"/>
    <x v="1"/>
    <x v="0"/>
    <x v="0"/>
    <x v="1610"/>
    <x v="1769"/>
    <x v="1"/>
    <x v="0"/>
    <x v="6"/>
    <x v="43"/>
  </r>
  <r>
    <x v="1774"/>
    <x v="836"/>
    <x v="1141"/>
    <x v="445"/>
    <x v="1"/>
    <x v="0"/>
    <x v="0"/>
    <x v="0"/>
    <x v="1"/>
    <x v="2"/>
    <x v="0"/>
    <x v="1611"/>
    <x v="1770"/>
    <x v="2"/>
    <x v="2"/>
    <x v="3"/>
    <x v="26"/>
  </r>
  <r>
    <x v="1775"/>
    <x v="91"/>
    <x v="429"/>
    <x v="27"/>
    <x v="0"/>
    <x v="0"/>
    <x v="1"/>
    <x v="3"/>
    <x v="1"/>
    <x v="2"/>
    <x v="2"/>
    <x v="1612"/>
    <x v="1771"/>
    <x v="2"/>
    <x v="2"/>
    <x v="1"/>
    <x v="35"/>
  </r>
  <r>
    <x v="1776"/>
    <x v="1340"/>
    <x v="397"/>
    <x v="155"/>
    <x v="1"/>
    <x v="0"/>
    <x v="0"/>
    <x v="3"/>
    <x v="1"/>
    <x v="1"/>
    <x v="1"/>
    <x v="1613"/>
    <x v="1772"/>
    <x v="0"/>
    <x v="0"/>
    <x v="2"/>
    <x v="8"/>
  </r>
  <r>
    <x v="1777"/>
    <x v="1341"/>
    <x v="1142"/>
    <x v="259"/>
    <x v="0"/>
    <x v="0"/>
    <x v="0"/>
    <x v="0"/>
    <x v="1"/>
    <x v="2"/>
    <x v="1"/>
    <x v="1614"/>
    <x v="1773"/>
    <x v="0"/>
    <x v="1"/>
    <x v="7"/>
    <x v="9"/>
  </r>
  <r>
    <x v="1778"/>
    <x v="1342"/>
    <x v="94"/>
    <x v="103"/>
    <x v="0"/>
    <x v="0"/>
    <x v="0"/>
    <x v="0"/>
    <x v="1"/>
    <x v="0"/>
    <x v="2"/>
    <x v="1615"/>
    <x v="1774"/>
    <x v="0"/>
    <x v="0"/>
    <x v="6"/>
    <x v="36"/>
  </r>
  <r>
    <x v="1779"/>
    <x v="1343"/>
    <x v="264"/>
    <x v="221"/>
    <x v="1"/>
    <x v="0"/>
    <x v="0"/>
    <x v="3"/>
    <x v="1"/>
    <x v="1"/>
    <x v="0"/>
    <x v="1616"/>
    <x v="1775"/>
    <x v="0"/>
    <x v="2"/>
    <x v="7"/>
    <x v="20"/>
  </r>
  <r>
    <x v="1780"/>
    <x v="706"/>
    <x v="1143"/>
    <x v="185"/>
    <x v="1"/>
    <x v="0"/>
    <x v="0"/>
    <x v="3"/>
    <x v="1"/>
    <x v="1"/>
    <x v="0"/>
    <x v="1617"/>
    <x v="1776"/>
    <x v="0"/>
    <x v="1"/>
    <x v="1"/>
    <x v="3"/>
  </r>
  <r>
    <x v="1781"/>
    <x v="1344"/>
    <x v="312"/>
    <x v="139"/>
    <x v="1"/>
    <x v="0"/>
    <x v="1"/>
    <x v="3"/>
    <x v="1"/>
    <x v="1"/>
    <x v="2"/>
    <x v="1618"/>
    <x v="1777"/>
    <x v="2"/>
    <x v="1"/>
    <x v="0"/>
    <x v="8"/>
  </r>
  <r>
    <x v="1782"/>
    <x v="1345"/>
    <x v="1144"/>
    <x v="335"/>
    <x v="0"/>
    <x v="0"/>
    <x v="0"/>
    <x v="0"/>
    <x v="1"/>
    <x v="2"/>
    <x v="2"/>
    <x v="1619"/>
    <x v="1778"/>
    <x v="0"/>
    <x v="0"/>
    <x v="0"/>
    <x v="7"/>
  </r>
  <r>
    <x v="1783"/>
    <x v="644"/>
    <x v="1145"/>
    <x v="328"/>
    <x v="1"/>
    <x v="0"/>
    <x v="0"/>
    <x v="3"/>
    <x v="1"/>
    <x v="0"/>
    <x v="2"/>
    <x v="885"/>
    <x v="1779"/>
    <x v="0"/>
    <x v="1"/>
    <x v="0"/>
    <x v="29"/>
  </r>
  <r>
    <x v="1784"/>
    <x v="1346"/>
    <x v="1146"/>
    <x v="374"/>
    <x v="1"/>
    <x v="0"/>
    <x v="0"/>
    <x v="0"/>
    <x v="1"/>
    <x v="0"/>
    <x v="2"/>
    <x v="1620"/>
    <x v="1780"/>
    <x v="0"/>
    <x v="1"/>
    <x v="1"/>
    <x v="21"/>
  </r>
  <r>
    <x v="1785"/>
    <x v="19"/>
    <x v="1147"/>
    <x v="645"/>
    <x v="0"/>
    <x v="0"/>
    <x v="0"/>
    <x v="0"/>
    <x v="1"/>
    <x v="3"/>
    <x v="0"/>
    <x v="1621"/>
    <x v="1781"/>
    <x v="0"/>
    <x v="2"/>
    <x v="7"/>
    <x v="1"/>
  </r>
  <r>
    <x v="1786"/>
    <x v="1347"/>
    <x v="1098"/>
    <x v="623"/>
    <x v="0"/>
    <x v="0"/>
    <x v="1"/>
    <x v="3"/>
    <x v="1"/>
    <x v="3"/>
    <x v="1"/>
    <x v="1622"/>
    <x v="1782"/>
    <x v="0"/>
    <x v="0"/>
    <x v="1"/>
    <x v="32"/>
  </r>
  <r>
    <x v="1787"/>
    <x v="1348"/>
    <x v="1148"/>
    <x v="109"/>
    <x v="1"/>
    <x v="0"/>
    <x v="0"/>
    <x v="3"/>
    <x v="1"/>
    <x v="1"/>
    <x v="1"/>
    <x v="1605"/>
    <x v="1783"/>
    <x v="0"/>
    <x v="2"/>
    <x v="0"/>
    <x v="22"/>
  </r>
  <r>
    <x v="1788"/>
    <x v="6"/>
    <x v="1089"/>
    <x v="120"/>
    <x v="0"/>
    <x v="0"/>
    <x v="0"/>
    <x v="3"/>
    <x v="1"/>
    <x v="3"/>
    <x v="2"/>
    <x v="1623"/>
    <x v="1784"/>
    <x v="0"/>
    <x v="1"/>
    <x v="0"/>
    <x v="25"/>
  </r>
  <r>
    <x v="1789"/>
    <x v="1349"/>
    <x v="671"/>
    <x v="259"/>
    <x v="0"/>
    <x v="0"/>
    <x v="0"/>
    <x v="3"/>
    <x v="1"/>
    <x v="0"/>
    <x v="1"/>
    <x v="381"/>
    <x v="1785"/>
    <x v="0"/>
    <x v="2"/>
    <x v="0"/>
    <x v="9"/>
  </r>
  <r>
    <x v="1790"/>
    <x v="1350"/>
    <x v="314"/>
    <x v="151"/>
    <x v="0"/>
    <x v="1"/>
    <x v="0"/>
    <x v="3"/>
    <x v="1"/>
    <x v="0"/>
    <x v="2"/>
    <x v="1624"/>
    <x v="1786"/>
    <x v="0"/>
    <x v="0"/>
    <x v="9"/>
    <x v="30"/>
  </r>
  <r>
    <x v="1791"/>
    <x v="178"/>
    <x v="875"/>
    <x v="278"/>
    <x v="0"/>
    <x v="0"/>
    <x v="0"/>
    <x v="0"/>
    <x v="1"/>
    <x v="0"/>
    <x v="0"/>
    <x v="1625"/>
    <x v="1787"/>
    <x v="0"/>
    <x v="2"/>
    <x v="0"/>
    <x v="31"/>
  </r>
  <r>
    <x v="1792"/>
    <x v="143"/>
    <x v="1149"/>
    <x v="470"/>
    <x v="1"/>
    <x v="0"/>
    <x v="0"/>
    <x v="3"/>
    <x v="1"/>
    <x v="2"/>
    <x v="2"/>
    <x v="1626"/>
    <x v="1788"/>
    <x v="2"/>
    <x v="2"/>
    <x v="12"/>
    <x v="24"/>
  </r>
  <r>
    <x v="1793"/>
    <x v="545"/>
    <x v="306"/>
    <x v="646"/>
    <x v="1"/>
    <x v="0"/>
    <x v="0"/>
    <x v="0"/>
    <x v="1"/>
    <x v="2"/>
    <x v="0"/>
    <x v="1627"/>
    <x v="1789"/>
    <x v="0"/>
    <x v="0"/>
    <x v="1"/>
    <x v="40"/>
  </r>
  <r>
    <x v="1794"/>
    <x v="35"/>
    <x v="1150"/>
    <x v="647"/>
    <x v="0"/>
    <x v="0"/>
    <x v="0"/>
    <x v="0"/>
    <x v="1"/>
    <x v="3"/>
    <x v="0"/>
    <x v="1628"/>
    <x v="1790"/>
    <x v="0"/>
    <x v="0"/>
    <x v="0"/>
    <x v="30"/>
  </r>
  <r>
    <x v="1795"/>
    <x v="897"/>
    <x v="754"/>
    <x v="87"/>
    <x v="0"/>
    <x v="0"/>
    <x v="0"/>
    <x v="0"/>
    <x v="1"/>
    <x v="0"/>
    <x v="1"/>
    <x v="1629"/>
    <x v="1791"/>
    <x v="0"/>
    <x v="0"/>
    <x v="0"/>
    <x v="17"/>
  </r>
  <r>
    <x v="1796"/>
    <x v="1351"/>
    <x v="604"/>
    <x v="236"/>
    <x v="0"/>
    <x v="0"/>
    <x v="0"/>
    <x v="3"/>
    <x v="1"/>
    <x v="2"/>
    <x v="1"/>
    <x v="1630"/>
    <x v="1792"/>
    <x v="0"/>
    <x v="2"/>
    <x v="1"/>
    <x v="8"/>
  </r>
  <r>
    <x v="1797"/>
    <x v="1352"/>
    <x v="1108"/>
    <x v="196"/>
    <x v="0"/>
    <x v="0"/>
    <x v="0"/>
    <x v="0"/>
    <x v="1"/>
    <x v="1"/>
    <x v="2"/>
    <x v="1631"/>
    <x v="1793"/>
    <x v="0"/>
    <x v="2"/>
    <x v="1"/>
    <x v="11"/>
  </r>
  <r>
    <x v="1798"/>
    <x v="1353"/>
    <x v="1151"/>
    <x v="196"/>
    <x v="0"/>
    <x v="0"/>
    <x v="0"/>
    <x v="0"/>
    <x v="1"/>
    <x v="2"/>
    <x v="2"/>
    <x v="798"/>
    <x v="1794"/>
    <x v="0"/>
    <x v="0"/>
    <x v="0"/>
    <x v="22"/>
  </r>
  <r>
    <x v="1799"/>
    <x v="1354"/>
    <x v="795"/>
    <x v="216"/>
    <x v="0"/>
    <x v="0"/>
    <x v="0"/>
    <x v="3"/>
    <x v="1"/>
    <x v="0"/>
    <x v="1"/>
    <x v="1632"/>
    <x v="1795"/>
    <x v="0"/>
    <x v="0"/>
    <x v="6"/>
    <x v="17"/>
  </r>
  <r>
    <x v="1800"/>
    <x v="1290"/>
    <x v="1152"/>
    <x v="178"/>
    <x v="0"/>
    <x v="0"/>
    <x v="0"/>
    <x v="3"/>
    <x v="1"/>
    <x v="0"/>
    <x v="1"/>
    <x v="1633"/>
    <x v="1796"/>
    <x v="0"/>
    <x v="2"/>
    <x v="7"/>
    <x v="20"/>
  </r>
  <r>
    <x v="1801"/>
    <x v="62"/>
    <x v="662"/>
    <x v="358"/>
    <x v="0"/>
    <x v="0"/>
    <x v="0"/>
    <x v="3"/>
    <x v="1"/>
    <x v="0"/>
    <x v="2"/>
    <x v="1335"/>
    <x v="1797"/>
    <x v="0"/>
    <x v="1"/>
    <x v="0"/>
    <x v="40"/>
  </r>
  <r>
    <x v="1802"/>
    <x v="483"/>
    <x v="1153"/>
    <x v="192"/>
    <x v="0"/>
    <x v="0"/>
    <x v="0"/>
    <x v="3"/>
    <x v="1"/>
    <x v="1"/>
    <x v="2"/>
    <x v="1634"/>
    <x v="1798"/>
    <x v="0"/>
    <x v="0"/>
    <x v="6"/>
    <x v="35"/>
  </r>
  <r>
    <x v="1803"/>
    <x v="1355"/>
    <x v="346"/>
    <x v="31"/>
    <x v="0"/>
    <x v="0"/>
    <x v="0"/>
    <x v="3"/>
    <x v="1"/>
    <x v="1"/>
    <x v="2"/>
    <x v="1635"/>
    <x v="1799"/>
    <x v="2"/>
    <x v="1"/>
    <x v="1"/>
    <x v="18"/>
  </r>
  <r>
    <x v="1804"/>
    <x v="1356"/>
    <x v="746"/>
    <x v="508"/>
    <x v="0"/>
    <x v="1"/>
    <x v="0"/>
    <x v="3"/>
    <x v="1"/>
    <x v="0"/>
    <x v="2"/>
    <x v="1636"/>
    <x v="1800"/>
    <x v="0"/>
    <x v="0"/>
    <x v="6"/>
    <x v="26"/>
  </r>
  <r>
    <x v="1805"/>
    <x v="388"/>
    <x v="349"/>
    <x v="576"/>
    <x v="0"/>
    <x v="0"/>
    <x v="0"/>
    <x v="0"/>
    <x v="1"/>
    <x v="0"/>
    <x v="2"/>
    <x v="948"/>
    <x v="1801"/>
    <x v="0"/>
    <x v="0"/>
    <x v="0"/>
    <x v="35"/>
  </r>
  <r>
    <x v="1806"/>
    <x v="1357"/>
    <x v="1154"/>
    <x v="648"/>
    <x v="1"/>
    <x v="0"/>
    <x v="0"/>
    <x v="3"/>
    <x v="1"/>
    <x v="2"/>
    <x v="0"/>
    <x v="280"/>
    <x v="1802"/>
    <x v="0"/>
    <x v="2"/>
    <x v="0"/>
    <x v="25"/>
  </r>
  <r>
    <x v="1807"/>
    <x v="1358"/>
    <x v="1155"/>
    <x v="6"/>
    <x v="0"/>
    <x v="0"/>
    <x v="0"/>
    <x v="0"/>
    <x v="1"/>
    <x v="3"/>
    <x v="1"/>
    <x v="1637"/>
    <x v="1803"/>
    <x v="0"/>
    <x v="0"/>
    <x v="6"/>
    <x v="37"/>
  </r>
  <r>
    <x v="1808"/>
    <x v="225"/>
    <x v="374"/>
    <x v="67"/>
    <x v="0"/>
    <x v="0"/>
    <x v="0"/>
    <x v="0"/>
    <x v="1"/>
    <x v="2"/>
    <x v="2"/>
    <x v="1638"/>
    <x v="1804"/>
    <x v="0"/>
    <x v="2"/>
    <x v="2"/>
    <x v="32"/>
  </r>
  <r>
    <x v="1809"/>
    <x v="1314"/>
    <x v="192"/>
    <x v="219"/>
    <x v="0"/>
    <x v="0"/>
    <x v="0"/>
    <x v="3"/>
    <x v="1"/>
    <x v="2"/>
    <x v="2"/>
    <x v="1639"/>
    <x v="1805"/>
    <x v="0"/>
    <x v="0"/>
    <x v="1"/>
    <x v="4"/>
  </r>
  <r>
    <x v="1810"/>
    <x v="1359"/>
    <x v="1156"/>
    <x v="191"/>
    <x v="0"/>
    <x v="0"/>
    <x v="0"/>
    <x v="3"/>
    <x v="1"/>
    <x v="2"/>
    <x v="2"/>
    <x v="1428"/>
    <x v="1806"/>
    <x v="0"/>
    <x v="1"/>
    <x v="7"/>
    <x v="39"/>
  </r>
  <r>
    <x v="1811"/>
    <x v="1360"/>
    <x v="1157"/>
    <x v="416"/>
    <x v="1"/>
    <x v="0"/>
    <x v="0"/>
    <x v="0"/>
    <x v="1"/>
    <x v="2"/>
    <x v="0"/>
    <x v="1640"/>
    <x v="1807"/>
    <x v="0"/>
    <x v="2"/>
    <x v="2"/>
    <x v="32"/>
  </r>
  <r>
    <x v="1812"/>
    <x v="1361"/>
    <x v="1158"/>
    <x v="1"/>
    <x v="0"/>
    <x v="0"/>
    <x v="0"/>
    <x v="0"/>
    <x v="1"/>
    <x v="3"/>
    <x v="1"/>
    <x v="1641"/>
    <x v="1808"/>
    <x v="0"/>
    <x v="0"/>
    <x v="1"/>
    <x v="38"/>
  </r>
  <r>
    <x v="1813"/>
    <x v="388"/>
    <x v="747"/>
    <x v="637"/>
    <x v="0"/>
    <x v="0"/>
    <x v="1"/>
    <x v="3"/>
    <x v="1"/>
    <x v="1"/>
    <x v="1"/>
    <x v="1642"/>
    <x v="1809"/>
    <x v="0"/>
    <x v="2"/>
    <x v="8"/>
    <x v="27"/>
  </r>
  <r>
    <x v="1814"/>
    <x v="605"/>
    <x v="1035"/>
    <x v="243"/>
    <x v="0"/>
    <x v="0"/>
    <x v="0"/>
    <x v="0"/>
    <x v="1"/>
    <x v="0"/>
    <x v="2"/>
    <x v="591"/>
    <x v="1810"/>
    <x v="2"/>
    <x v="1"/>
    <x v="3"/>
    <x v="4"/>
  </r>
  <r>
    <x v="1815"/>
    <x v="1362"/>
    <x v="1159"/>
    <x v="199"/>
    <x v="0"/>
    <x v="0"/>
    <x v="1"/>
    <x v="3"/>
    <x v="1"/>
    <x v="0"/>
    <x v="2"/>
    <x v="1643"/>
    <x v="1811"/>
    <x v="0"/>
    <x v="1"/>
    <x v="0"/>
    <x v="20"/>
  </r>
  <r>
    <x v="1816"/>
    <x v="1363"/>
    <x v="1160"/>
    <x v="352"/>
    <x v="0"/>
    <x v="0"/>
    <x v="1"/>
    <x v="3"/>
    <x v="1"/>
    <x v="3"/>
    <x v="2"/>
    <x v="1644"/>
    <x v="1812"/>
    <x v="0"/>
    <x v="2"/>
    <x v="1"/>
    <x v="39"/>
  </r>
  <r>
    <x v="1817"/>
    <x v="1140"/>
    <x v="160"/>
    <x v="166"/>
    <x v="0"/>
    <x v="0"/>
    <x v="0"/>
    <x v="0"/>
    <x v="1"/>
    <x v="0"/>
    <x v="2"/>
    <x v="1645"/>
    <x v="1813"/>
    <x v="0"/>
    <x v="2"/>
    <x v="0"/>
    <x v="20"/>
  </r>
  <r>
    <x v="1818"/>
    <x v="310"/>
    <x v="40"/>
    <x v="122"/>
    <x v="0"/>
    <x v="0"/>
    <x v="0"/>
    <x v="0"/>
    <x v="1"/>
    <x v="0"/>
    <x v="2"/>
    <x v="1646"/>
    <x v="1814"/>
    <x v="0"/>
    <x v="1"/>
    <x v="1"/>
    <x v="25"/>
  </r>
  <r>
    <x v="1819"/>
    <x v="1364"/>
    <x v="1079"/>
    <x v="436"/>
    <x v="0"/>
    <x v="0"/>
    <x v="0"/>
    <x v="0"/>
    <x v="1"/>
    <x v="0"/>
    <x v="2"/>
    <x v="1647"/>
    <x v="1815"/>
    <x v="0"/>
    <x v="2"/>
    <x v="8"/>
    <x v="11"/>
  </r>
  <r>
    <x v="1820"/>
    <x v="77"/>
    <x v="384"/>
    <x v="649"/>
    <x v="1"/>
    <x v="0"/>
    <x v="0"/>
    <x v="0"/>
    <x v="1"/>
    <x v="1"/>
    <x v="1"/>
    <x v="1648"/>
    <x v="1816"/>
    <x v="0"/>
    <x v="0"/>
    <x v="1"/>
    <x v="6"/>
  </r>
  <r>
    <x v="1821"/>
    <x v="1365"/>
    <x v="65"/>
    <x v="166"/>
    <x v="1"/>
    <x v="0"/>
    <x v="0"/>
    <x v="0"/>
    <x v="1"/>
    <x v="0"/>
    <x v="2"/>
    <x v="1649"/>
    <x v="1817"/>
    <x v="0"/>
    <x v="2"/>
    <x v="9"/>
    <x v="37"/>
  </r>
  <r>
    <x v="1822"/>
    <x v="1366"/>
    <x v="43"/>
    <x v="127"/>
    <x v="0"/>
    <x v="0"/>
    <x v="0"/>
    <x v="3"/>
    <x v="1"/>
    <x v="0"/>
    <x v="2"/>
    <x v="1650"/>
    <x v="1818"/>
    <x v="0"/>
    <x v="0"/>
    <x v="6"/>
    <x v="24"/>
  </r>
  <r>
    <x v="1823"/>
    <x v="400"/>
    <x v="722"/>
    <x v="351"/>
    <x v="0"/>
    <x v="1"/>
    <x v="0"/>
    <x v="3"/>
    <x v="1"/>
    <x v="0"/>
    <x v="2"/>
    <x v="1651"/>
    <x v="1819"/>
    <x v="0"/>
    <x v="1"/>
    <x v="1"/>
    <x v="28"/>
  </r>
  <r>
    <x v="1824"/>
    <x v="1367"/>
    <x v="312"/>
    <x v="124"/>
    <x v="0"/>
    <x v="0"/>
    <x v="0"/>
    <x v="0"/>
    <x v="1"/>
    <x v="1"/>
    <x v="2"/>
    <x v="1652"/>
    <x v="1820"/>
    <x v="0"/>
    <x v="1"/>
    <x v="0"/>
    <x v="23"/>
  </r>
  <r>
    <x v="1825"/>
    <x v="1368"/>
    <x v="1041"/>
    <x v="82"/>
    <x v="1"/>
    <x v="0"/>
    <x v="0"/>
    <x v="0"/>
    <x v="1"/>
    <x v="1"/>
    <x v="2"/>
    <x v="1653"/>
    <x v="1821"/>
    <x v="2"/>
    <x v="1"/>
    <x v="6"/>
    <x v="18"/>
  </r>
  <r>
    <x v="1826"/>
    <x v="1369"/>
    <x v="1161"/>
    <x v="81"/>
    <x v="0"/>
    <x v="0"/>
    <x v="0"/>
    <x v="0"/>
    <x v="1"/>
    <x v="1"/>
    <x v="2"/>
    <x v="1358"/>
    <x v="1822"/>
    <x v="0"/>
    <x v="0"/>
    <x v="1"/>
    <x v="39"/>
  </r>
  <r>
    <x v="1827"/>
    <x v="1298"/>
    <x v="32"/>
    <x v="267"/>
    <x v="0"/>
    <x v="1"/>
    <x v="0"/>
    <x v="3"/>
    <x v="1"/>
    <x v="0"/>
    <x v="2"/>
    <x v="1654"/>
    <x v="1823"/>
    <x v="0"/>
    <x v="0"/>
    <x v="6"/>
    <x v="25"/>
  </r>
  <r>
    <x v="1828"/>
    <x v="383"/>
    <x v="559"/>
    <x v="249"/>
    <x v="0"/>
    <x v="0"/>
    <x v="0"/>
    <x v="0"/>
    <x v="1"/>
    <x v="2"/>
    <x v="2"/>
    <x v="1655"/>
    <x v="1824"/>
    <x v="0"/>
    <x v="2"/>
    <x v="0"/>
    <x v="39"/>
  </r>
  <r>
    <x v="1829"/>
    <x v="1370"/>
    <x v="19"/>
    <x v="189"/>
    <x v="1"/>
    <x v="0"/>
    <x v="0"/>
    <x v="3"/>
    <x v="1"/>
    <x v="0"/>
    <x v="2"/>
    <x v="1656"/>
    <x v="1825"/>
    <x v="0"/>
    <x v="0"/>
    <x v="0"/>
    <x v="42"/>
  </r>
  <r>
    <x v="1830"/>
    <x v="190"/>
    <x v="473"/>
    <x v="236"/>
    <x v="0"/>
    <x v="0"/>
    <x v="1"/>
    <x v="3"/>
    <x v="1"/>
    <x v="2"/>
    <x v="1"/>
    <x v="1657"/>
    <x v="1826"/>
    <x v="0"/>
    <x v="2"/>
    <x v="0"/>
    <x v="36"/>
  </r>
  <r>
    <x v="1831"/>
    <x v="1260"/>
    <x v="1022"/>
    <x v="198"/>
    <x v="0"/>
    <x v="0"/>
    <x v="0"/>
    <x v="3"/>
    <x v="1"/>
    <x v="1"/>
    <x v="2"/>
    <x v="1658"/>
    <x v="1827"/>
    <x v="0"/>
    <x v="1"/>
    <x v="2"/>
    <x v="32"/>
  </r>
  <r>
    <x v="1832"/>
    <x v="1371"/>
    <x v="1162"/>
    <x v="268"/>
    <x v="1"/>
    <x v="0"/>
    <x v="0"/>
    <x v="3"/>
    <x v="1"/>
    <x v="0"/>
    <x v="1"/>
    <x v="1659"/>
    <x v="1828"/>
    <x v="0"/>
    <x v="2"/>
    <x v="1"/>
    <x v="40"/>
  </r>
  <r>
    <x v="1833"/>
    <x v="1372"/>
    <x v="1163"/>
    <x v="100"/>
    <x v="0"/>
    <x v="0"/>
    <x v="0"/>
    <x v="3"/>
    <x v="1"/>
    <x v="2"/>
    <x v="1"/>
    <x v="1660"/>
    <x v="1829"/>
    <x v="0"/>
    <x v="2"/>
    <x v="1"/>
    <x v="23"/>
  </r>
  <r>
    <x v="1834"/>
    <x v="1373"/>
    <x v="1164"/>
    <x v="120"/>
    <x v="0"/>
    <x v="0"/>
    <x v="1"/>
    <x v="3"/>
    <x v="1"/>
    <x v="0"/>
    <x v="2"/>
    <x v="1661"/>
    <x v="1830"/>
    <x v="0"/>
    <x v="1"/>
    <x v="1"/>
    <x v="18"/>
  </r>
  <r>
    <x v="1835"/>
    <x v="605"/>
    <x v="910"/>
    <x v="203"/>
    <x v="0"/>
    <x v="0"/>
    <x v="0"/>
    <x v="0"/>
    <x v="1"/>
    <x v="3"/>
    <x v="2"/>
    <x v="175"/>
    <x v="1831"/>
    <x v="0"/>
    <x v="0"/>
    <x v="8"/>
    <x v="34"/>
  </r>
  <r>
    <x v="1836"/>
    <x v="1374"/>
    <x v="1165"/>
    <x v="106"/>
    <x v="0"/>
    <x v="0"/>
    <x v="0"/>
    <x v="0"/>
    <x v="1"/>
    <x v="3"/>
    <x v="1"/>
    <x v="1662"/>
    <x v="1832"/>
    <x v="0"/>
    <x v="1"/>
    <x v="1"/>
    <x v="1"/>
  </r>
  <r>
    <x v="1837"/>
    <x v="1375"/>
    <x v="534"/>
    <x v="337"/>
    <x v="1"/>
    <x v="0"/>
    <x v="1"/>
    <x v="3"/>
    <x v="1"/>
    <x v="0"/>
    <x v="2"/>
    <x v="1663"/>
    <x v="1833"/>
    <x v="0"/>
    <x v="1"/>
    <x v="6"/>
    <x v="14"/>
  </r>
  <r>
    <x v="1838"/>
    <x v="1376"/>
    <x v="982"/>
    <x v="366"/>
    <x v="1"/>
    <x v="0"/>
    <x v="0"/>
    <x v="3"/>
    <x v="1"/>
    <x v="2"/>
    <x v="1"/>
    <x v="1664"/>
    <x v="1834"/>
    <x v="0"/>
    <x v="1"/>
    <x v="0"/>
    <x v="2"/>
  </r>
  <r>
    <x v="1839"/>
    <x v="1377"/>
    <x v="1166"/>
    <x v="214"/>
    <x v="0"/>
    <x v="0"/>
    <x v="0"/>
    <x v="3"/>
    <x v="1"/>
    <x v="1"/>
    <x v="1"/>
    <x v="1665"/>
    <x v="1835"/>
    <x v="0"/>
    <x v="1"/>
    <x v="11"/>
    <x v="3"/>
  </r>
  <r>
    <x v="1840"/>
    <x v="61"/>
    <x v="1167"/>
    <x v="6"/>
    <x v="0"/>
    <x v="1"/>
    <x v="0"/>
    <x v="3"/>
    <x v="1"/>
    <x v="0"/>
    <x v="1"/>
    <x v="1666"/>
    <x v="1836"/>
    <x v="0"/>
    <x v="0"/>
    <x v="1"/>
    <x v="20"/>
  </r>
  <r>
    <x v="1841"/>
    <x v="1378"/>
    <x v="37"/>
    <x v="507"/>
    <x v="0"/>
    <x v="0"/>
    <x v="0"/>
    <x v="0"/>
    <x v="1"/>
    <x v="0"/>
    <x v="2"/>
    <x v="1106"/>
    <x v="1837"/>
    <x v="0"/>
    <x v="1"/>
    <x v="7"/>
    <x v="36"/>
  </r>
  <r>
    <x v="1842"/>
    <x v="1379"/>
    <x v="66"/>
    <x v="3"/>
    <x v="0"/>
    <x v="0"/>
    <x v="0"/>
    <x v="0"/>
    <x v="1"/>
    <x v="0"/>
    <x v="1"/>
    <x v="405"/>
    <x v="1838"/>
    <x v="0"/>
    <x v="1"/>
    <x v="1"/>
    <x v="5"/>
  </r>
  <r>
    <x v="1843"/>
    <x v="1380"/>
    <x v="428"/>
    <x v="347"/>
    <x v="0"/>
    <x v="0"/>
    <x v="0"/>
    <x v="0"/>
    <x v="1"/>
    <x v="0"/>
    <x v="2"/>
    <x v="1667"/>
    <x v="1839"/>
    <x v="0"/>
    <x v="1"/>
    <x v="1"/>
    <x v="32"/>
  </r>
  <r>
    <x v="1844"/>
    <x v="25"/>
    <x v="422"/>
    <x v="191"/>
    <x v="0"/>
    <x v="0"/>
    <x v="0"/>
    <x v="0"/>
    <x v="1"/>
    <x v="1"/>
    <x v="2"/>
    <x v="638"/>
    <x v="1840"/>
    <x v="0"/>
    <x v="1"/>
    <x v="1"/>
    <x v="20"/>
  </r>
  <r>
    <x v="1845"/>
    <x v="1381"/>
    <x v="409"/>
    <x v="125"/>
    <x v="0"/>
    <x v="0"/>
    <x v="0"/>
    <x v="0"/>
    <x v="1"/>
    <x v="0"/>
    <x v="2"/>
    <x v="1668"/>
    <x v="1841"/>
    <x v="0"/>
    <x v="0"/>
    <x v="1"/>
    <x v="8"/>
  </r>
  <r>
    <x v="1846"/>
    <x v="1382"/>
    <x v="295"/>
    <x v="236"/>
    <x v="0"/>
    <x v="0"/>
    <x v="0"/>
    <x v="0"/>
    <x v="1"/>
    <x v="1"/>
    <x v="1"/>
    <x v="1669"/>
    <x v="1842"/>
    <x v="0"/>
    <x v="2"/>
    <x v="1"/>
    <x v="38"/>
  </r>
  <r>
    <x v="1847"/>
    <x v="1383"/>
    <x v="1034"/>
    <x v="321"/>
    <x v="0"/>
    <x v="0"/>
    <x v="0"/>
    <x v="0"/>
    <x v="1"/>
    <x v="1"/>
    <x v="2"/>
    <x v="1670"/>
    <x v="1843"/>
    <x v="0"/>
    <x v="0"/>
    <x v="0"/>
    <x v="34"/>
  </r>
  <r>
    <x v="1848"/>
    <x v="1384"/>
    <x v="303"/>
    <x v="500"/>
    <x v="0"/>
    <x v="0"/>
    <x v="0"/>
    <x v="0"/>
    <x v="1"/>
    <x v="1"/>
    <x v="2"/>
    <x v="1032"/>
    <x v="1844"/>
    <x v="0"/>
    <x v="0"/>
    <x v="0"/>
    <x v="21"/>
  </r>
  <r>
    <x v="1849"/>
    <x v="269"/>
    <x v="355"/>
    <x v="27"/>
    <x v="0"/>
    <x v="0"/>
    <x v="1"/>
    <x v="3"/>
    <x v="1"/>
    <x v="0"/>
    <x v="2"/>
    <x v="1671"/>
    <x v="1845"/>
    <x v="0"/>
    <x v="0"/>
    <x v="0"/>
    <x v="29"/>
  </r>
  <r>
    <x v="1850"/>
    <x v="47"/>
    <x v="170"/>
    <x v="361"/>
    <x v="0"/>
    <x v="0"/>
    <x v="1"/>
    <x v="3"/>
    <x v="1"/>
    <x v="0"/>
    <x v="2"/>
    <x v="1672"/>
    <x v="1846"/>
    <x v="0"/>
    <x v="0"/>
    <x v="1"/>
    <x v="6"/>
  </r>
  <r>
    <x v="1851"/>
    <x v="1385"/>
    <x v="878"/>
    <x v="180"/>
    <x v="0"/>
    <x v="0"/>
    <x v="0"/>
    <x v="0"/>
    <x v="1"/>
    <x v="2"/>
    <x v="2"/>
    <x v="1389"/>
    <x v="1847"/>
    <x v="0"/>
    <x v="2"/>
    <x v="1"/>
    <x v="43"/>
  </r>
  <r>
    <x v="1852"/>
    <x v="47"/>
    <x v="436"/>
    <x v="4"/>
    <x v="0"/>
    <x v="0"/>
    <x v="0"/>
    <x v="3"/>
    <x v="1"/>
    <x v="1"/>
    <x v="2"/>
    <x v="1673"/>
    <x v="1848"/>
    <x v="0"/>
    <x v="1"/>
    <x v="1"/>
    <x v="32"/>
  </r>
  <r>
    <x v="1853"/>
    <x v="1386"/>
    <x v="586"/>
    <x v="52"/>
    <x v="1"/>
    <x v="0"/>
    <x v="0"/>
    <x v="3"/>
    <x v="1"/>
    <x v="1"/>
    <x v="2"/>
    <x v="1674"/>
    <x v="1849"/>
    <x v="0"/>
    <x v="2"/>
    <x v="2"/>
    <x v="0"/>
  </r>
  <r>
    <x v="1854"/>
    <x v="997"/>
    <x v="1168"/>
    <x v="385"/>
    <x v="1"/>
    <x v="0"/>
    <x v="0"/>
    <x v="3"/>
    <x v="1"/>
    <x v="0"/>
    <x v="0"/>
    <x v="1675"/>
    <x v="1850"/>
    <x v="0"/>
    <x v="1"/>
    <x v="8"/>
    <x v="18"/>
  </r>
  <r>
    <x v="1855"/>
    <x v="359"/>
    <x v="425"/>
    <x v="650"/>
    <x v="1"/>
    <x v="0"/>
    <x v="0"/>
    <x v="3"/>
    <x v="1"/>
    <x v="1"/>
    <x v="0"/>
    <x v="1676"/>
    <x v="1851"/>
    <x v="0"/>
    <x v="1"/>
    <x v="6"/>
    <x v="29"/>
  </r>
  <r>
    <x v="1856"/>
    <x v="1387"/>
    <x v="1169"/>
    <x v="332"/>
    <x v="1"/>
    <x v="0"/>
    <x v="0"/>
    <x v="3"/>
    <x v="1"/>
    <x v="2"/>
    <x v="2"/>
    <x v="1677"/>
    <x v="1852"/>
    <x v="0"/>
    <x v="2"/>
    <x v="1"/>
    <x v="6"/>
  </r>
  <r>
    <x v="1857"/>
    <x v="1388"/>
    <x v="1170"/>
    <x v="363"/>
    <x v="0"/>
    <x v="0"/>
    <x v="0"/>
    <x v="0"/>
    <x v="1"/>
    <x v="3"/>
    <x v="2"/>
    <x v="1678"/>
    <x v="1853"/>
    <x v="2"/>
    <x v="2"/>
    <x v="1"/>
    <x v="38"/>
  </r>
  <r>
    <x v="1858"/>
    <x v="1027"/>
    <x v="925"/>
    <x v="166"/>
    <x v="1"/>
    <x v="0"/>
    <x v="1"/>
    <x v="3"/>
    <x v="1"/>
    <x v="2"/>
    <x v="2"/>
    <x v="1679"/>
    <x v="1854"/>
    <x v="0"/>
    <x v="2"/>
    <x v="6"/>
    <x v="7"/>
  </r>
  <r>
    <x v="1859"/>
    <x v="1389"/>
    <x v="252"/>
    <x v="123"/>
    <x v="0"/>
    <x v="0"/>
    <x v="0"/>
    <x v="0"/>
    <x v="1"/>
    <x v="1"/>
    <x v="1"/>
    <x v="1680"/>
    <x v="1855"/>
    <x v="2"/>
    <x v="2"/>
    <x v="1"/>
    <x v="25"/>
  </r>
  <r>
    <x v="1860"/>
    <x v="1390"/>
    <x v="1034"/>
    <x v="577"/>
    <x v="0"/>
    <x v="0"/>
    <x v="0"/>
    <x v="0"/>
    <x v="1"/>
    <x v="1"/>
    <x v="2"/>
    <x v="1681"/>
    <x v="1856"/>
    <x v="2"/>
    <x v="0"/>
    <x v="1"/>
    <x v="38"/>
  </r>
  <r>
    <x v="1861"/>
    <x v="443"/>
    <x v="409"/>
    <x v="288"/>
    <x v="0"/>
    <x v="0"/>
    <x v="0"/>
    <x v="0"/>
    <x v="1"/>
    <x v="0"/>
    <x v="1"/>
    <x v="1682"/>
    <x v="1857"/>
    <x v="2"/>
    <x v="0"/>
    <x v="8"/>
    <x v="32"/>
  </r>
  <r>
    <x v="1862"/>
    <x v="1391"/>
    <x v="210"/>
    <x v="80"/>
    <x v="0"/>
    <x v="0"/>
    <x v="0"/>
    <x v="0"/>
    <x v="1"/>
    <x v="0"/>
    <x v="2"/>
    <x v="1683"/>
    <x v="1858"/>
    <x v="2"/>
    <x v="0"/>
    <x v="2"/>
    <x v="34"/>
  </r>
  <r>
    <x v="1863"/>
    <x v="52"/>
    <x v="1171"/>
    <x v="331"/>
    <x v="0"/>
    <x v="0"/>
    <x v="0"/>
    <x v="0"/>
    <x v="1"/>
    <x v="1"/>
    <x v="1"/>
    <x v="1684"/>
    <x v="1859"/>
    <x v="2"/>
    <x v="2"/>
    <x v="0"/>
    <x v="31"/>
  </r>
  <r>
    <x v="1864"/>
    <x v="1392"/>
    <x v="467"/>
    <x v="98"/>
    <x v="0"/>
    <x v="0"/>
    <x v="0"/>
    <x v="0"/>
    <x v="1"/>
    <x v="1"/>
    <x v="2"/>
    <x v="1685"/>
    <x v="1860"/>
    <x v="2"/>
    <x v="1"/>
    <x v="9"/>
    <x v="42"/>
  </r>
  <r>
    <x v="1865"/>
    <x v="1393"/>
    <x v="673"/>
    <x v="78"/>
    <x v="1"/>
    <x v="0"/>
    <x v="0"/>
    <x v="3"/>
    <x v="1"/>
    <x v="0"/>
    <x v="2"/>
    <x v="1686"/>
    <x v="1861"/>
    <x v="2"/>
    <x v="1"/>
    <x v="1"/>
    <x v="32"/>
  </r>
  <r>
    <x v="1866"/>
    <x v="632"/>
    <x v="1172"/>
    <x v="458"/>
    <x v="0"/>
    <x v="1"/>
    <x v="0"/>
    <x v="3"/>
    <x v="1"/>
    <x v="2"/>
    <x v="2"/>
    <x v="1687"/>
    <x v="1862"/>
    <x v="2"/>
    <x v="1"/>
    <x v="2"/>
    <x v="18"/>
  </r>
  <r>
    <x v="1867"/>
    <x v="1394"/>
    <x v="1173"/>
    <x v="651"/>
    <x v="0"/>
    <x v="0"/>
    <x v="1"/>
    <x v="3"/>
    <x v="1"/>
    <x v="0"/>
    <x v="1"/>
    <x v="1688"/>
    <x v="1863"/>
    <x v="2"/>
    <x v="0"/>
    <x v="3"/>
    <x v="36"/>
  </r>
  <r>
    <x v="1868"/>
    <x v="331"/>
    <x v="1174"/>
    <x v="40"/>
    <x v="0"/>
    <x v="0"/>
    <x v="0"/>
    <x v="3"/>
    <x v="1"/>
    <x v="0"/>
    <x v="2"/>
    <x v="1689"/>
    <x v="1864"/>
    <x v="2"/>
    <x v="0"/>
    <x v="0"/>
    <x v="43"/>
  </r>
  <r>
    <x v="1869"/>
    <x v="119"/>
    <x v="1175"/>
    <x v="115"/>
    <x v="1"/>
    <x v="0"/>
    <x v="1"/>
    <x v="3"/>
    <x v="1"/>
    <x v="3"/>
    <x v="2"/>
    <x v="1690"/>
    <x v="1865"/>
    <x v="0"/>
    <x v="1"/>
    <x v="6"/>
    <x v="18"/>
  </r>
  <r>
    <x v="1870"/>
    <x v="1395"/>
    <x v="782"/>
    <x v="372"/>
    <x v="1"/>
    <x v="0"/>
    <x v="0"/>
    <x v="3"/>
    <x v="1"/>
    <x v="0"/>
    <x v="2"/>
    <x v="1691"/>
    <x v="1866"/>
    <x v="2"/>
    <x v="1"/>
    <x v="6"/>
    <x v="38"/>
  </r>
  <r>
    <x v="1871"/>
    <x v="1396"/>
    <x v="1176"/>
    <x v="339"/>
    <x v="0"/>
    <x v="0"/>
    <x v="0"/>
    <x v="0"/>
    <x v="1"/>
    <x v="3"/>
    <x v="2"/>
    <x v="1692"/>
    <x v="1867"/>
    <x v="2"/>
    <x v="0"/>
    <x v="0"/>
    <x v="16"/>
  </r>
  <r>
    <x v="1872"/>
    <x v="1397"/>
    <x v="276"/>
    <x v="508"/>
    <x v="0"/>
    <x v="0"/>
    <x v="0"/>
    <x v="0"/>
    <x v="1"/>
    <x v="1"/>
    <x v="2"/>
    <x v="606"/>
    <x v="1868"/>
    <x v="2"/>
    <x v="1"/>
    <x v="8"/>
    <x v="12"/>
  </r>
  <r>
    <x v="1873"/>
    <x v="1398"/>
    <x v="751"/>
    <x v="144"/>
    <x v="0"/>
    <x v="0"/>
    <x v="0"/>
    <x v="0"/>
    <x v="1"/>
    <x v="1"/>
    <x v="2"/>
    <x v="1693"/>
    <x v="1869"/>
    <x v="2"/>
    <x v="0"/>
    <x v="1"/>
    <x v="9"/>
  </r>
  <r>
    <x v="1874"/>
    <x v="1399"/>
    <x v="308"/>
    <x v="174"/>
    <x v="0"/>
    <x v="0"/>
    <x v="0"/>
    <x v="3"/>
    <x v="1"/>
    <x v="1"/>
    <x v="2"/>
    <x v="456"/>
    <x v="1870"/>
    <x v="2"/>
    <x v="0"/>
    <x v="8"/>
    <x v="2"/>
  </r>
  <r>
    <x v="1875"/>
    <x v="1400"/>
    <x v="1006"/>
    <x v="299"/>
    <x v="0"/>
    <x v="0"/>
    <x v="0"/>
    <x v="3"/>
    <x v="1"/>
    <x v="0"/>
    <x v="2"/>
    <x v="1694"/>
    <x v="1871"/>
    <x v="2"/>
    <x v="0"/>
    <x v="1"/>
    <x v="0"/>
  </r>
  <r>
    <x v="1876"/>
    <x v="571"/>
    <x v="666"/>
    <x v="633"/>
    <x v="1"/>
    <x v="0"/>
    <x v="1"/>
    <x v="3"/>
    <x v="1"/>
    <x v="1"/>
    <x v="2"/>
    <x v="1695"/>
    <x v="1872"/>
    <x v="2"/>
    <x v="1"/>
    <x v="6"/>
    <x v="38"/>
  </r>
  <r>
    <x v="1877"/>
    <x v="1401"/>
    <x v="346"/>
    <x v="138"/>
    <x v="1"/>
    <x v="0"/>
    <x v="0"/>
    <x v="3"/>
    <x v="1"/>
    <x v="1"/>
    <x v="2"/>
    <x v="1696"/>
    <x v="1873"/>
    <x v="2"/>
    <x v="0"/>
    <x v="6"/>
    <x v="15"/>
  </r>
  <r>
    <x v="1878"/>
    <x v="1402"/>
    <x v="823"/>
    <x v="66"/>
    <x v="0"/>
    <x v="0"/>
    <x v="0"/>
    <x v="0"/>
    <x v="1"/>
    <x v="2"/>
    <x v="2"/>
    <x v="1697"/>
    <x v="1874"/>
    <x v="2"/>
    <x v="0"/>
    <x v="7"/>
    <x v="39"/>
  </r>
  <r>
    <x v="1879"/>
    <x v="1403"/>
    <x v="1177"/>
    <x v="336"/>
    <x v="0"/>
    <x v="0"/>
    <x v="0"/>
    <x v="3"/>
    <x v="1"/>
    <x v="3"/>
    <x v="1"/>
    <x v="1698"/>
    <x v="1875"/>
    <x v="2"/>
    <x v="1"/>
    <x v="2"/>
    <x v="27"/>
  </r>
  <r>
    <x v="1880"/>
    <x v="1404"/>
    <x v="750"/>
    <x v="99"/>
    <x v="0"/>
    <x v="0"/>
    <x v="0"/>
    <x v="3"/>
    <x v="1"/>
    <x v="0"/>
    <x v="1"/>
    <x v="1699"/>
    <x v="1876"/>
    <x v="0"/>
    <x v="1"/>
    <x v="1"/>
    <x v="2"/>
  </r>
  <r>
    <x v="1881"/>
    <x v="1400"/>
    <x v="161"/>
    <x v="48"/>
    <x v="0"/>
    <x v="0"/>
    <x v="0"/>
    <x v="3"/>
    <x v="1"/>
    <x v="0"/>
    <x v="2"/>
    <x v="1700"/>
    <x v="1877"/>
    <x v="2"/>
    <x v="1"/>
    <x v="7"/>
    <x v="3"/>
  </r>
  <r>
    <x v="1882"/>
    <x v="1405"/>
    <x v="1178"/>
    <x v="31"/>
    <x v="0"/>
    <x v="0"/>
    <x v="0"/>
    <x v="3"/>
    <x v="1"/>
    <x v="0"/>
    <x v="2"/>
    <x v="1701"/>
    <x v="1878"/>
    <x v="2"/>
    <x v="2"/>
    <x v="1"/>
    <x v="15"/>
  </r>
  <r>
    <x v="1883"/>
    <x v="1406"/>
    <x v="445"/>
    <x v="450"/>
    <x v="0"/>
    <x v="0"/>
    <x v="0"/>
    <x v="3"/>
    <x v="1"/>
    <x v="1"/>
    <x v="2"/>
    <x v="1702"/>
    <x v="1879"/>
    <x v="2"/>
    <x v="2"/>
    <x v="7"/>
    <x v="40"/>
  </r>
  <r>
    <x v="1884"/>
    <x v="1407"/>
    <x v="491"/>
    <x v="89"/>
    <x v="0"/>
    <x v="0"/>
    <x v="0"/>
    <x v="0"/>
    <x v="1"/>
    <x v="2"/>
    <x v="2"/>
    <x v="453"/>
    <x v="1880"/>
    <x v="2"/>
    <x v="2"/>
    <x v="1"/>
    <x v="2"/>
  </r>
  <r>
    <x v="1885"/>
    <x v="1408"/>
    <x v="751"/>
    <x v="436"/>
    <x v="0"/>
    <x v="0"/>
    <x v="0"/>
    <x v="0"/>
    <x v="1"/>
    <x v="1"/>
    <x v="2"/>
    <x v="1703"/>
    <x v="1881"/>
    <x v="2"/>
    <x v="2"/>
    <x v="2"/>
    <x v="34"/>
  </r>
  <r>
    <x v="1886"/>
    <x v="1409"/>
    <x v="1168"/>
    <x v="635"/>
    <x v="0"/>
    <x v="0"/>
    <x v="0"/>
    <x v="0"/>
    <x v="1"/>
    <x v="0"/>
    <x v="1"/>
    <x v="1704"/>
    <x v="1882"/>
    <x v="2"/>
    <x v="1"/>
    <x v="6"/>
    <x v="6"/>
  </r>
  <r>
    <x v="1887"/>
    <x v="346"/>
    <x v="848"/>
    <x v="652"/>
    <x v="0"/>
    <x v="0"/>
    <x v="0"/>
    <x v="0"/>
    <x v="1"/>
    <x v="0"/>
    <x v="1"/>
    <x v="1705"/>
    <x v="1883"/>
    <x v="2"/>
    <x v="1"/>
    <x v="8"/>
    <x v="32"/>
  </r>
  <r>
    <x v="1888"/>
    <x v="1410"/>
    <x v="596"/>
    <x v="653"/>
    <x v="0"/>
    <x v="0"/>
    <x v="0"/>
    <x v="0"/>
    <x v="1"/>
    <x v="0"/>
    <x v="0"/>
    <x v="1706"/>
    <x v="1884"/>
    <x v="2"/>
    <x v="2"/>
    <x v="0"/>
    <x v="14"/>
  </r>
  <r>
    <x v="1889"/>
    <x v="923"/>
    <x v="1179"/>
    <x v="614"/>
    <x v="1"/>
    <x v="0"/>
    <x v="1"/>
    <x v="3"/>
    <x v="1"/>
    <x v="3"/>
    <x v="2"/>
    <x v="1707"/>
    <x v="1885"/>
    <x v="2"/>
    <x v="2"/>
    <x v="0"/>
    <x v="39"/>
  </r>
  <r>
    <x v="1890"/>
    <x v="19"/>
    <x v="893"/>
    <x v="352"/>
    <x v="1"/>
    <x v="0"/>
    <x v="0"/>
    <x v="3"/>
    <x v="1"/>
    <x v="0"/>
    <x v="2"/>
    <x v="1708"/>
    <x v="1886"/>
    <x v="2"/>
    <x v="1"/>
    <x v="1"/>
    <x v="45"/>
  </r>
  <r>
    <x v="1891"/>
    <x v="1411"/>
    <x v="866"/>
    <x v="202"/>
    <x v="0"/>
    <x v="0"/>
    <x v="1"/>
    <x v="3"/>
    <x v="1"/>
    <x v="0"/>
    <x v="2"/>
    <x v="1709"/>
    <x v="1887"/>
    <x v="0"/>
    <x v="0"/>
    <x v="6"/>
    <x v="27"/>
  </r>
  <r>
    <x v="1892"/>
    <x v="1412"/>
    <x v="1180"/>
    <x v="635"/>
    <x v="1"/>
    <x v="0"/>
    <x v="0"/>
    <x v="3"/>
    <x v="1"/>
    <x v="2"/>
    <x v="1"/>
    <x v="1710"/>
    <x v="1888"/>
    <x v="0"/>
    <x v="0"/>
    <x v="6"/>
    <x v="12"/>
  </r>
  <r>
    <x v="1893"/>
    <x v="109"/>
    <x v="331"/>
    <x v="198"/>
    <x v="0"/>
    <x v="0"/>
    <x v="1"/>
    <x v="3"/>
    <x v="1"/>
    <x v="1"/>
    <x v="2"/>
    <x v="1711"/>
    <x v="1889"/>
    <x v="2"/>
    <x v="2"/>
    <x v="1"/>
    <x v="38"/>
  </r>
  <r>
    <x v="1894"/>
    <x v="1413"/>
    <x v="1181"/>
    <x v="1"/>
    <x v="1"/>
    <x v="0"/>
    <x v="1"/>
    <x v="3"/>
    <x v="1"/>
    <x v="3"/>
    <x v="1"/>
    <x v="1712"/>
    <x v="1890"/>
    <x v="2"/>
    <x v="0"/>
    <x v="1"/>
    <x v="39"/>
  </r>
  <r>
    <x v="1895"/>
    <x v="1414"/>
    <x v="1182"/>
    <x v="58"/>
    <x v="0"/>
    <x v="0"/>
    <x v="0"/>
    <x v="3"/>
    <x v="1"/>
    <x v="3"/>
    <x v="1"/>
    <x v="461"/>
    <x v="1891"/>
    <x v="2"/>
    <x v="0"/>
    <x v="2"/>
    <x v="18"/>
  </r>
  <r>
    <x v="1896"/>
    <x v="145"/>
    <x v="377"/>
    <x v="495"/>
    <x v="0"/>
    <x v="0"/>
    <x v="0"/>
    <x v="3"/>
    <x v="1"/>
    <x v="2"/>
    <x v="2"/>
    <x v="1713"/>
    <x v="1892"/>
    <x v="2"/>
    <x v="0"/>
    <x v="2"/>
    <x v="4"/>
  </r>
  <r>
    <x v="1897"/>
    <x v="1415"/>
    <x v="387"/>
    <x v="273"/>
    <x v="0"/>
    <x v="1"/>
    <x v="0"/>
    <x v="1"/>
    <x v="1"/>
    <x v="2"/>
    <x v="2"/>
    <x v="1003"/>
    <x v="1893"/>
    <x v="2"/>
    <x v="0"/>
    <x v="6"/>
    <x v="38"/>
  </r>
  <r>
    <x v="1898"/>
    <x v="359"/>
    <x v="317"/>
    <x v="326"/>
    <x v="0"/>
    <x v="0"/>
    <x v="0"/>
    <x v="0"/>
    <x v="1"/>
    <x v="2"/>
    <x v="2"/>
    <x v="1714"/>
    <x v="1894"/>
    <x v="2"/>
    <x v="1"/>
    <x v="8"/>
    <x v="7"/>
  </r>
  <r>
    <x v="1899"/>
    <x v="91"/>
    <x v="1174"/>
    <x v="348"/>
    <x v="0"/>
    <x v="0"/>
    <x v="0"/>
    <x v="0"/>
    <x v="1"/>
    <x v="0"/>
    <x v="1"/>
    <x v="1715"/>
    <x v="1895"/>
    <x v="2"/>
    <x v="2"/>
    <x v="6"/>
    <x v="43"/>
  </r>
  <r>
    <x v="1900"/>
    <x v="1416"/>
    <x v="1183"/>
    <x v="427"/>
    <x v="0"/>
    <x v="0"/>
    <x v="0"/>
    <x v="0"/>
    <x v="1"/>
    <x v="0"/>
    <x v="1"/>
    <x v="1716"/>
    <x v="1896"/>
    <x v="2"/>
    <x v="2"/>
    <x v="1"/>
    <x v="35"/>
  </r>
  <r>
    <x v="1901"/>
    <x v="897"/>
    <x v="54"/>
    <x v="226"/>
    <x v="1"/>
    <x v="0"/>
    <x v="0"/>
    <x v="0"/>
    <x v="1"/>
    <x v="0"/>
    <x v="2"/>
    <x v="1717"/>
    <x v="1897"/>
    <x v="2"/>
    <x v="1"/>
    <x v="1"/>
    <x v="35"/>
  </r>
  <r>
    <x v="1902"/>
    <x v="207"/>
    <x v="264"/>
    <x v="216"/>
    <x v="1"/>
    <x v="0"/>
    <x v="0"/>
    <x v="0"/>
    <x v="1"/>
    <x v="1"/>
    <x v="1"/>
    <x v="822"/>
    <x v="1898"/>
    <x v="2"/>
    <x v="0"/>
    <x v="1"/>
    <x v="15"/>
  </r>
  <r>
    <x v="1903"/>
    <x v="1417"/>
    <x v="427"/>
    <x v="321"/>
    <x v="0"/>
    <x v="0"/>
    <x v="0"/>
    <x v="0"/>
    <x v="1"/>
    <x v="1"/>
    <x v="2"/>
    <x v="1718"/>
    <x v="1899"/>
    <x v="0"/>
    <x v="0"/>
    <x v="0"/>
    <x v="20"/>
  </r>
  <r>
    <x v="1904"/>
    <x v="1418"/>
    <x v="1046"/>
    <x v="85"/>
    <x v="1"/>
    <x v="0"/>
    <x v="0"/>
    <x v="3"/>
    <x v="1"/>
    <x v="0"/>
    <x v="1"/>
    <x v="1719"/>
    <x v="1900"/>
    <x v="2"/>
    <x v="2"/>
    <x v="2"/>
    <x v="31"/>
  </r>
  <r>
    <x v="1905"/>
    <x v="1419"/>
    <x v="277"/>
    <x v="125"/>
    <x v="0"/>
    <x v="0"/>
    <x v="0"/>
    <x v="0"/>
    <x v="1"/>
    <x v="1"/>
    <x v="2"/>
    <x v="1720"/>
    <x v="1901"/>
    <x v="2"/>
    <x v="0"/>
    <x v="11"/>
    <x v="40"/>
  </r>
  <r>
    <x v="1906"/>
    <x v="1420"/>
    <x v="1161"/>
    <x v="635"/>
    <x v="0"/>
    <x v="0"/>
    <x v="1"/>
    <x v="3"/>
    <x v="1"/>
    <x v="1"/>
    <x v="1"/>
    <x v="1721"/>
    <x v="1902"/>
    <x v="2"/>
    <x v="2"/>
    <x v="6"/>
    <x v="30"/>
  </r>
  <r>
    <x v="1907"/>
    <x v="1421"/>
    <x v="49"/>
    <x v="326"/>
    <x v="0"/>
    <x v="0"/>
    <x v="1"/>
    <x v="3"/>
    <x v="1"/>
    <x v="0"/>
    <x v="2"/>
    <x v="1722"/>
    <x v="1903"/>
    <x v="2"/>
    <x v="2"/>
    <x v="7"/>
    <x v="40"/>
  </r>
  <r>
    <x v="1908"/>
    <x v="1422"/>
    <x v="41"/>
    <x v="338"/>
    <x v="1"/>
    <x v="0"/>
    <x v="0"/>
    <x v="3"/>
    <x v="1"/>
    <x v="0"/>
    <x v="2"/>
    <x v="1723"/>
    <x v="1904"/>
    <x v="2"/>
    <x v="0"/>
    <x v="1"/>
    <x v="22"/>
  </r>
  <r>
    <x v="1909"/>
    <x v="1423"/>
    <x v="1184"/>
    <x v="221"/>
    <x v="0"/>
    <x v="0"/>
    <x v="0"/>
    <x v="0"/>
    <x v="1"/>
    <x v="0"/>
    <x v="0"/>
    <x v="1724"/>
    <x v="1905"/>
    <x v="2"/>
    <x v="1"/>
    <x v="0"/>
    <x v="45"/>
  </r>
  <r>
    <x v="1910"/>
    <x v="1424"/>
    <x v="940"/>
    <x v="39"/>
    <x v="0"/>
    <x v="1"/>
    <x v="0"/>
    <x v="1"/>
    <x v="1"/>
    <x v="0"/>
    <x v="2"/>
    <x v="1725"/>
    <x v="1906"/>
    <x v="2"/>
    <x v="1"/>
    <x v="7"/>
    <x v="45"/>
  </r>
  <r>
    <x v="1911"/>
    <x v="1425"/>
    <x v="279"/>
    <x v="587"/>
    <x v="1"/>
    <x v="0"/>
    <x v="0"/>
    <x v="0"/>
    <x v="1"/>
    <x v="3"/>
    <x v="2"/>
    <x v="1726"/>
    <x v="1907"/>
    <x v="2"/>
    <x v="1"/>
    <x v="2"/>
    <x v="1"/>
  </r>
  <r>
    <x v="1912"/>
    <x v="1426"/>
    <x v="190"/>
    <x v="194"/>
    <x v="1"/>
    <x v="0"/>
    <x v="1"/>
    <x v="3"/>
    <x v="1"/>
    <x v="1"/>
    <x v="1"/>
    <x v="1727"/>
    <x v="1908"/>
    <x v="2"/>
    <x v="0"/>
    <x v="1"/>
    <x v="35"/>
  </r>
  <r>
    <x v="1913"/>
    <x v="1427"/>
    <x v="1185"/>
    <x v="269"/>
    <x v="1"/>
    <x v="0"/>
    <x v="0"/>
    <x v="0"/>
    <x v="1"/>
    <x v="3"/>
    <x v="0"/>
    <x v="1728"/>
    <x v="1909"/>
    <x v="2"/>
    <x v="1"/>
    <x v="1"/>
    <x v="9"/>
  </r>
  <r>
    <x v="1914"/>
    <x v="1428"/>
    <x v="1186"/>
    <x v="46"/>
    <x v="0"/>
    <x v="0"/>
    <x v="1"/>
    <x v="3"/>
    <x v="1"/>
    <x v="1"/>
    <x v="2"/>
    <x v="1729"/>
    <x v="1910"/>
    <x v="0"/>
    <x v="0"/>
    <x v="6"/>
    <x v="11"/>
  </r>
  <r>
    <x v="1915"/>
    <x v="1429"/>
    <x v="1187"/>
    <x v="550"/>
    <x v="0"/>
    <x v="1"/>
    <x v="0"/>
    <x v="3"/>
    <x v="1"/>
    <x v="0"/>
    <x v="2"/>
    <x v="489"/>
    <x v="1911"/>
    <x v="2"/>
    <x v="2"/>
    <x v="1"/>
    <x v="31"/>
  </r>
  <r>
    <x v="1916"/>
    <x v="143"/>
    <x v="26"/>
    <x v="436"/>
    <x v="1"/>
    <x v="0"/>
    <x v="0"/>
    <x v="0"/>
    <x v="1"/>
    <x v="0"/>
    <x v="2"/>
    <x v="1730"/>
    <x v="1912"/>
    <x v="2"/>
    <x v="0"/>
    <x v="2"/>
    <x v="9"/>
  </r>
  <r>
    <x v="1917"/>
    <x v="1039"/>
    <x v="1188"/>
    <x v="273"/>
    <x v="0"/>
    <x v="0"/>
    <x v="0"/>
    <x v="0"/>
    <x v="1"/>
    <x v="0"/>
    <x v="2"/>
    <x v="1731"/>
    <x v="1913"/>
    <x v="2"/>
    <x v="2"/>
    <x v="10"/>
    <x v="27"/>
  </r>
  <r>
    <x v="1918"/>
    <x v="1430"/>
    <x v="467"/>
    <x v="276"/>
    <x v="0"/>
    <x v="0"/>
    <x v="0"/>
    <x v="0"/>
    <x v="1"/>
    <x v="1"/>
    <x v="2"/>
    <x v="1732"/>
    <x v="1914"/>
    <x v="2"/>
    <x v="0"/>
    <x v="6"/>
    <x v="31"/>
  </r>
  <r>
    <x v="1919"/>
    <x v="106"/>
    <x v="429"/>
    <x v="170"/>
    <x v="1"/>
    <x v="0"/>
    <x v="0"/>
    <x v="0"/>
    <x v="1"/>
    <x v="2"/>
    <x v="2"/>
    <x v="1733"/>
    <x v="1915"/>
    <x v="2"/>
    <x v="0"/>
    <x v="6"/>
    <x v="41"/>
  </r>
  <r>
    <x v="1920"/>
    <x v="1431"/>
    <x v="1189"/>
    <x v="111"/>
    <x v="1"/>
    <x v="0"/>
    <x v="0"/>
    <x v="0"/>
    <x v="1"/>
    <x v="0"/>
    <x v="2"/>
    <x v="1734"/>
    <x v="1916"/>
    <x v="2"/>
    <x v="1"/>
    <x v="1"/>
    <x v="36"/>
  </r>
  <r>
    <x v="1921"/>
    <x v="143"/>
    <x v="26"/>
    <x v="651"/>
    <x v="0"/>
    <x v="0"/>
    <x v="0"/>
    <x v="0"/>
    <x v="1"/>
    <x v="0"/>
    <x v="1"/>
    <x v="1735"/>
    <x v="1917"/>
    <x v="2"/>
    <x v="2"/>
    <x v="1"/>
    <x v="15"/>
  </r>
  <r>
    <x v="1922"/>
    <x v="605"/>
    <x v="1190"/>
    <x v="337"/>
    <x v="0"/>
    <x v="0"/>
    <x v="0"/>
    <x v="0"/>
    <x v="1"/>
    <x v="2"/>
    <x v="2"/>
    <x v="1736"/>
    <x v="1918"/>
    <x v="2"/>
    <x v="1"/>
    <x v="1"/>
    <x v="5"/>
  </r>
  <r>
    <x v="1923"/>
    <x v="1432"/>
    <x v="1068"/>
    <x v="447"/>
    <x v="1"/>
    <x v="0"/>
    <x v="0"/>
    <x v="0"/>
    <x v="1"/>
    <x v="3"/>
    <x v="0"/>
    <x v="1737"/>
    <x v="1919"/>
    <x v="2"/>
    <x v="1"/>
    <x v="2"/>
    <x v="19"/>
  </r>
  <r>
    <x v="1924"/>
    <x v="129"/>
    <x v="217"/>
    <x v="124"/>
    <x v="0"/>
    <x v="0"/>
    <x v="0"/>
    <x v="0"/>
    <x v="1"/>
    <x v="0"/>
    <x v="2"/>
    <x v="1738"/>
    <x v="1920"/>
    <x v="2"/>
    <x v="1"/>
    <x v="6"/>
    <x v="35"/>
  </r>
  <r>
    <x v="1925"/>
    <x v="1433"/>
    <x v="1191"/>
    <x v="507"/>
    <x v="1"/>
    <x v="0"/>
    <x v="0"/>
    <x v="3"/>
    <x v="1"/>
    <x v="2"/>
    <x v="2"/>
    <x v="1739"/>
    <x v="1921"/>
    <x v="0"/>
    <x v="1"/>
    <x v="6"/>
    <x v="0"/>
  </r>
  <r>
    <x v="1926"/>
    <x v="1434"/>
    <x v="1192"/>
    <x v="62"/>
    <x v="1"/>
    <x v="0"/>
    <x v="0"/>
    <x v="0"/>
    <x v="1"/>
    <x v="3"/>
    <x v="0"/>
    <x v="1740"/>
    <x v="1922"/>
    <x v="2"/>
    <x v="1"/>
    <x v="1"/>
    <x v="33"/>
  </r>
  <r>
    <x v="1927"/>
    <x v="62"/>
    <x v="1193"/>
    <x v="329"/>
    <x v="0"/>
    <x v="0"/>
    <x v="0"/>
    <x v="3"/>
    <x v="1"/>
    <x v="2"/>
    <x v="2"/>
    <x v="1741"/>
    <x v="1923"/>
    <x v="2"/>
    <x v="1"/>
    <x v="2"/>
    <x v="18"/>
  </r>
  <r>
    <x v="1928"/>
    <x v="1435"/>
    <x v="149"/>
    <x v="237"/>
    <x v="0"/>
    <x v="0"/>
    <x v="0"/>
    <x v="0"/>
    <x v="1"/>
    <x v="0"/>
    <x v="2"/>
    <x v="1742"/>
    <x v="1924"/>
    <x v="2"/>
    <x v="1"/>
    <x v="1"/>
    <x v="15"/>
  </r>
  <r>
    <x v="1929"/>
    <x v="895"/>
    <x v="770"/>
    <x v="145"/>
    <x v="0"/>
    <x v="0"/>
    <x v="0"/>
    <x v="0"/>
    <x v="1"/>
    <x v="1"/>
    <x v="2"/>
    <x v="1743"/>
    <x v="1925"/>
    <x v="2"/>
    <x v="0"/>
    <x v="1"/>
    <x v="33"/>
  </r>
  <r>
    <x v="1930"/>
    <x v="1436"/>
    <x v="234"/>
    <x v="149"/>
    <x v="0"/>
    <x v="0"/>
    <x v="0"/>
    <x v="0"/>
    <x v="1"/>
    <x v="1"/>
    <x v="1"/>
    <x v="1744"/>
    <x v="1926"/>
    <x v="2"/>
    <x v="1"/>
    <x v="2"/>
    <x v="15"/>
  </r>
  <r>
    <x v="1931"/>
    <x v="1437"/>
    <x v="664"/>
    <x v="74"/>
    <x v="0"/>
    <x v="0"/>
    <x v="0"/>
    <x v="0"/>
    <x v="1"/>
    <x v="1"/>
    <x v="1"/>
    <x v="1745"/>
    <x v="1927"/>
    <x v="2"/>
    <x v="0"/>
    <x v="12"/>
    <x v="42"/>
  </r>
  <r>
    <x v="1932"/>
    <x v="79"/>
    <x v="1194"/>
    <x v="172"/>
    <x v="1"/>
    <x v="0"/>
    <x v="0"/>
    <x v="3"/>
    <x v="1"/>
    <x v="3"/>
    <x v="0"/>
    <x v="335"/>
    <x v="1928"/>
    <x v="2"/>
    <x v="2"/>
    <x v="2"/>
    <x v="5"/>
  </r>
  <r>
    <x v="1933"/>
    <x v="91"/>
    <x v="497"/>
    <x v="412"/>
    <x v="0"/>
    <x v="0"/>
    <x v="1"/>
    <x v="3"/>
    <x v="1"/>
    <x v="1"/>
    <x v="1"/>
    <x v="1671"/>
    <x v="1929"/>
    <x v="2"/>
    <x v="2"/>
    <x v="1"/>
    <x v="29"/>
  </r>
  <r>
    <x v="1934"/>
    <x v="1438"/>
    <x v="649"/>
    <x v="244"/>
    <x v="0"/>
    <x v="0"/>
    <x v="0"/>
    <x v="0"/>
    <x v="1"/>
    <x v="3"/>
    <x v="2"/>
    <x v="1746"/>
    <x v="1930"/>
    <x v="2"/>
    <x v="1"/>
    <x v="1"/>
    <x v="28"/>
  </r>
  <r>
    <x v="1935"/>
    <x v="1439"/>
    <x v="1195"/>
    <x v="654"/>
    <x v="1"/>
    <x v="0"/>
    <x v="0"/>
    <x v="3"/>
    <x v="1"/>
    <x v="3"/>
    <x v="0"/>
    <x v="1747"/>
    <x v="1931"/>
    <x v="2"/>
    <x v="1"/>
    <x v="6"/>
    <x v="27"/>
  </r>
  <r>
    <x v="1936"/>
    <x v="1440"/>
    <x v="342"/>
    <x v="245"/>
    <x v="0"/>
    <x v="1"/>
    <x v="0"/>
    <x v="3"/>
    <x v="1"/>
    <x v="0"/>
    <x v="1"/>
    <x v="120"/>
    <x v="1932"/>
    <x v="0"/>
    <x v="1"/>
    <x v="3"/>
    <x v="11"/>
  </r>
  <r>
    <x v="1937"/>
    <x v="11"/>
    <x v="215"/>
    <x v="372"/>
    <x v="0"/>
    <x v="0"/>
    <x v="0"/>
    <x v="0"/>
    <x v="1"/>
    <x v="0"/>
    <x v="2"/>
    <x v="562"/>
    <x v="1933"/>
    <x v="2"/>
    <x v="2"/>
    <x v="2"/>
    <x v="0"/>
  </r>
  <r>
    <x v="1938"/>
    <x v="1441"/>
    <x v="1196"/>
    <x v="60"/>
    <x v="1"/>
    <x v="0"/>
    <x v="0"/>
    <x v="3"/>
    <x v="1"/>
    <x v="2"/>
    <x v="1"/>
    <x v="767"/>
    <x v="1934"/>
    <x v="2"/>
    <x v="0"/>
    <x v="8"/>
    <x v="35"/>
  </r>
  <r>
    <x v="1939"/>
    <x v="1442"/>
    <x v="595"/>
    <x v="167"/>
    <x v="1"/>
    <x v="0"/>
    <x v="0"/>
    <x v="3"/>
    <x v="1"/>
    <x v="0"/>
    <x v="2"/>
    <x v="171"/>
    <x v="1935"/>
    <x v="2"/>
    <x v="0"/>
    <x v="7"/>
    <x v="14"/>
  </r>
  <r>
    <x v="1940"/>
    <x v="1443"/>
    <x v="1029"/>
    <x v="356"/>
    <x v="1"/>
    <x v="0"/>
    <x v="0"/>
    <x v="0"/>
    <x v="1"/>
    <x v="3"/>
    <x v="0"/>
    <x v="1748"/>
    <x v="1936"/>
    <x v="2"/>
    <x v="0"/>
    <x v="5"/>
    <x v="32"/>
  </r>
  <r>
    <x v="1941"/>
    <x v="1444"/>
    <x v="1197"/>
    <x v="174"/>
    <x v="0"/>
    <x v="0"/>
    <x v="1"/>
    <x v="3"/>
    <x v="1"/>
    <x v="0"/>
    <x v="2"/>
    <x v="1749"/>
    <x v="1937"/>
    <x v="2"/>
    <x v="1"/>
    <x v="8"/>
    <x v="4"/>
  </r>
  <r>
    <x v="1942"/>
    <x v="143"/>
    <x v="1080"/>
    <x v="52"/>
    <x v="0"/>
    <x v="0"/>
    <x v="0"/>
    <x v="3"/>
    <x v="1"/>
    <x v="3"/>
    <x v="2"/>
    <x v="1750"/>
    <x v="1938"/>
    <x v="2"/>
    <x v="1"/>
    <x v="7"/>
    <x v="46"/>
  </r>
  <r>
    <x v="1943"/>
    <x v="1445"/>
    <x v="199"/>
    <x v="169"/>
    <x v="0"/>
    <x v="0"/>
    <x v="0"/>
    <x v="3"/>
    <x v="1"/>
    <x v="0"/>
    <x v="1"/>
    <x v="1751"/>
    <x v="1939"/>
    <x v="2"/>
    <x v="2"/>
    <x v="1"/>
    <x v="1"/>
  </r>
  <r>
    <x v="1944"/>
    <x v="101"/>
    <x v="1198"/>
    <x v="326"/>
    <x v="0"/>
    <x v="0"/>
    <x v="0"/>
    <x v="0"/>
    <x v="1"/>
    <x v="2"/>
    <x v="2"/>
    <x v="1752"/>
    <x v="1940"/>
    <x v="2"/>
    <x v="2"/>
    <x v="1"/>
    <x v="27"/>
  </r>
  <r>
    <x v="1945"/>
    <x v="1399"/>
    <x v="247"/>
    <x v="419"/>
    <x v="0"/>
    <x v="0"/>
    <x v="0"/>
    <x v="3"/>
    <x v="1"/>
    <x v="1"/>
    <x v="2"/>
    <x v="1753"/>
    <x v="1941"/>
    <x v="2"/>
    <x v="0"/>
    <x v="6"/>
    <x v="33"/>
  </r>
  <r>
    <x v="1946"/>
    <x v="1446"/>
    <x v="1170"/>
    <x v="330"/>
    <x v="1"/>
    <x v="0"/>
    <x v="0"/>
    <x v="0"/>
    <x v="1"/>
    <x v="3"/>
    <x v="1"/>
    <x v="1754"/>
    <x v="1942"/>
    <x v="2"/>
    <x v="2"/>
    <x v="0"/>
    <x v="45"/>
  </r>
  <r>
    <x v="1947"/>
    <x v="1447"/>
    <x v="1199"/>
    <x v="89"/>
    <x v="0"/>
    <x v="0"/>
    <x v="0"/>
    <x v="0"/>
    <x v="1"/>
    <x v="2"/>
    <x v="2"/>
    <x v="118"/>
    <x v="1943"/>
    <x v="0"/>
    <x v="0"/>
    <x v="0"/>
    <x v="34"/>
  </r>
  <r>
    <x v="1948"/>
    <x v="1448"/>
    <x v="1038"/>
    <x v="213"/>
    <x v="1"/>
    <x v="0"/>
    <x v="0"/>
    <x v="3"/>
    <x v="1"/>
    <x v="2"/>
    <x v="1"/>
    <x v="1755"/>
    <x v="1944"/>
    <x v="2"/>
    <x v="1"/>
    <x v="1"/>
    <x v="27"/>
  </r>
  <r>
    <x v="1949"/>
    <x v="129"/>
    <x v="680"/>
    <x v="339"/>
    <x v="0"/>
    <x v="0"/>
    <x v="0"/>
    <x v="0"/>
    <x v="1"/>
    <x v="0"/>
    <x v="2"/>
    <x v="1756"/>
    <x v="1945"/>
    <x v="2"/>
    <x v="2"/>
    <x v="8"/>
    <x v="12"/>
  </r>
  <r>
    <x v="1950"/>
    <x v="1449"/>
    <x v="878"/>
    <x v="470"/>
    <x v="1"/>
    <x v="0"/>
    <x v="1"/>
    <x v="3"/>
    <x v="1"/>
    <x v="2"/>
    <x v="2"/>
    <x v="655"/>
    <x v="1946"/>
    <x v="2"/>
    <x v="2"/>
    <x v="6"/>
    <x v="1"/>
  </r>
  <r>
    <x v="1951"/>
    <x v="1450"/>
    <x v="204"/>
    <x v="497"/>
    <x v="0"/>
    <x v="0"/>
    <x v="0"/>
    <x v="0"/>
    <x v="1"/>
    <x v="0"/>
    <x v="2"/>
    <x v="1405"/>
    <x v="1947"/>
    <x v="2"/>
    <x v="2"/>
    <x v="1"/>
    <x v="7"/>
  </r>
  <r>
    <x v="1952"/>
    <x v="1451"/>
    <x v="1200"/>
    <x v="555"/>
    <x v="1"/>
    <x v="0"/>
    <x v="0"/>
    <x v="3"/>
    <x v="1"/>
    <x v="3"/>
    <x v="0"/>
    <x v="1757"/>
    <x v="1948"/>
    <x v="2"/>
    <x v="2"/>
    <x v="8"/>
    <x v="34"/>
  </r>
  <r>
    <x v="1953"/>
    <x v="1452"/>
    <x v="44"/>
    <x v="47"/>
    <x v="1"/>
    <x v="0"/>
    <x v="0"/>
    <x v="0"/>
    <x v="1"/>
    <x v="0"/>
    <x v="2"/>
    <x v="1758"/>
    <x v="1949"/>
    <x v="2"/>
    <x v="1"/>
    <x v="10"/>
    <x v="0"/>
  </r>
  <r>
    <x v="1954"/>
    <x v="1453"/>
    <x v="105"/>
    <x v="337"/>
    <x v="1"/>
    <x v="0"/>
    <x v="0"/>
    <x v="3"/>
    <x v="1"/>
    <x v="0"/>
    <x v="2"/>
    <x v="1759"/>
    <x v="1950"/>
    <x v="2"/>
    <x v="0"/>
    <x v="8"/>
    <x v="12"/>
  </r>
  <r>
    <x v="1955"/>
    <x v="1454"/>
    <x v="1201"/>
    <x v="49"/>
    <x v="1"/>
    <x v="0"/>
    <x v="0"/>
    <x v="3"/>
    <x v="1"/>
    <x v="3"/>
    <x v="2"/>
    <x v="1425"/>
    <x v="1951"/>
    <x v="2"/>
    <x v="0"/>
    <x v="6"/>
    <x v="6"/>
  </r>
  <r>
    <x v="1956"/>
    <x v="1455"/>
    <x v="1097"/>
    <x v="655"/>
    <x v="1"/>
    <x v="0"/>
    <x v="0"/>
    <x v="0"/>
    <x v="1"/>
    <x v="3"/>
    <x v="0"/>
    <x v="93"/>
    <x v="1952"/>
    <x v="2"/>
    <x v="2"/>
    <x v="6"/>
    <x v="20"/>
  </r>
  <r>
    <x v="1957"/>
    <x v="388"/>
    <x v="358"/>
    <x v="39"/>
    <x v="1"/>
    <x v="0"/>
    <x v="0"/>
    <x v="3"/>
    <x v="1"/>
    <x v="2"/>
    <x v="2"/>
    <x v="1760"/>
    <x v="1953"/>
    <x v="2"/>
    <x v="1"/>
    <x v="1"/>
    <x v="46"/>
  </r>
  <r>
    <x v="1958"/>
    <x v="32"/>
    <x v="524"/>
    <x v="127"/>
    <x v="1"/>
    <x v="0"/>
    <x v="0"/>
    <x v="3"/>
    <x v="1"/>
    <x v="1"/>
    <x v="2"/>
    <x v="230"/>
    <x v="1954"/>
    <x v="0"/>
    <x v="2"/>
    <x v="6"/>
    <x v="19"/>
  </r>
  <r>
    <x v="1959"/>
    <x v="207"/>
    <x v="838"/>
    <x v="195"/>
    <x v="0"/>
    <x v="0"/>
    <x v="0"/>
    <x v="0"/>
    <x v="1"/>
    <x v="0"/>
    <x v="1"/>
    <x v="1761"/>
    <x v="1955"/>
    <x v="2"/>
    <x v="1"/>
    <x v="7"/>
    <x v="39"/>
  </r>
  <r>
    <x v="1960"/>
    <x v="1456"/>
    <x v="500"/>
    <x v="374"/>
    <x v="0"/>
    <x v="0"/>
    <x v="0"/>
    <x v="3"/>
    <x v="1"/>
    <x v="1"/>
    <x v="2"/>
    <x v="1762"/>
    <x v="1956"/>
    <x v="2"/>
    <x v="0"/>
    <x v="6"/>
    <x v="45"/>
  </r>
  <r>
    <x v="1961"/>
    <x v="1"/>
    <x v="1202"/>
    <x v="18"/>
    <x v="1"/>
    <x v="0"/>
    <x v="0"/>
    <x v="3"/>
    <x v="1"/>
    <x v="2"/>
    <x v="2"/>
    <x v="1763"/>
    <x v="1957"/>
    <x v="2"/>
    <x v="2"/>
    <x v="5"/>
    <x v="27"/>
  </r>
  <r>
    <x v="1962"/>
    <x v="1457"/>
    <x v="235"/>
    <x v="145"/>
    <x v="0"/>
    <x v="0"/>
    <x v="1"/>
    <x v="3"/>
    <x v="1"/>
    <x v="0"/>
    <x v="2"/>
    <x v="88"/>
    <x v="1958"/>
    <x v="2"/>
    <x v="1"/>
    <x v="1"/>
    <x v="0"/>
  </r>
  <r>
    <x v="1963"/>
    <x v="1458"/>
    <x v="191"/>
    <x v="184"/>
    <x v="0"/>
    <x v="0"/>
    <x v="0"/>
    <x v="3"/>
    <x v="1"/>
    <x v="1"/>
    <x v="1"/>
    <x v="1764"/>
    <x v="1959"/>
    <x v="2"/>
    <x v="2"/>
    <x v="6"/>
    <x v="10"/>
  </r>
  <r>
    <x v="1964"/>
    <x v="1459"/>
    <x v="619"/>
    <x v="178"/>
    <x v="0"/>
    <x v="0"/>
    <x v="0"/>
    <x v="0"/>
    <x v="1"/>
    <x v="0"/>
    <x v="1"/>
    <x v="1765"/>
    <x v="1960"/>
    <x v="2"/>
    <x v="1"/>
    <x v="7"/>
    <x v="45"/>
  </r>
  <r>
    <x v="1965"/>
    <x v="1460"/>
    <x v="157"/>
    <x v="544"/>
    <x v="1"/>
    <x v="0"/>
    <x v="0"/>
    <x v="0"/>
    <x v="1"/>
    <x v="0"/>
    <x v="2"/>
    <x v="1436"/>
    <x v="1961"/>
    <x v="2"/>
    <x v="1"/>
    <x v="8"/>
    <x v="6"/>
  </r>
  <r>
    <x v="1966"/>
    <x v="1461"/>
    <x v="765"/>
    <x v="122"/>
    <x v="1"/>
    <x v="0"/>
    <x v="0"/>
    <x v="0"/>
    <x v="1"/>
    <x v="2"/>
    <x v="2"/>
    <x v="1766"/>
    <x v="1962"/>
    <x v="2"/>
    <x v="0"/>
    <x v="2"/>
    <x v="9"/>
  </r>
  <r>
    <x v="1967"/>
    <x v="1462"/>
    <x v="217"/>
    <x v="33"/>
    <x v="0"/>
    <x v="1"/>
    <x v="0"/>
    <x v="3"/>
    <x v="1"/>
    <x v="0"/>
    <x v="1"/>
    <x v="857"/>
    <x v="1963"/>
    <x v="2"/>
    <x v="0"/>
    <x v="2"/>
    <x v="20"/>
  </r>
  <r>
    <x v="1968"/>
    <x v="1463"/>
    <x v="42"/>
    <x v="67"/>
    <x v="0"/>
    <x v="0"/>
    <x v="1"/>
    <x v="3"/>
    <x v="1"/>
    <x v="0"/>
    <x v="2"/>
    <x v="1767"/>
    <x v="1964"/>
    <x v="2"/>
    <x v="0"/>
    <x v="8"/>
    <x v="34"/>
  </r>
  <r>
    <x v="1969"/>
    <x v="1464"/>
    <x v="181"/>
    <x v="95"/>
    <x v="0"/>
    <x v="0"/>
    <x v="1"/>
    <x v="3"/>
    <x v="1"/>
    <x v="0"/>
    <x v="2"/>
    <x v="1768"/>
    <x v="1965"/>
    <x v="0"/>
    <x v="2"/>
    <x v="0"/>
    <x v="20"/>
  </r>
  <r>
    <x v="1970"/>
    <x v="1465"/>
    <x v="1203"/>
    <x v="176"/>
    <x v="0"/>
    <x v="0"/>
    <x v="0"/>
    <x v="3"/>
    <x v="1"/>
    <x v="3"/>
    <x v="2"/>
    <x v="1769"/>
    <x v="1966"/>
    <x v="2"/>
    <x v="1"/>
    <x v="2"/>
    <x v="18"/>
  </r>
  <r>
    <x v="1971"/>
    <x v="74"/>
    <x v="105"/>
    <x v="614"/>
    <x v="1"/>
    <x v="1"/>
    <x v="0"/>
    <x v="1"/>
    <x v="1"/>
    <x v="0"/>
    <x v="2"/>
    <x v="1698"/>
    <x v="1967"/>
    <x v="2"/>
    <x v="0"/>
    <x v="5"/>
    <x v="27"/>
  </r>
  <r>
    <x v="1972"/>
    <x v="1466"/>
    <x v="966"/>
    <x v="223"/>
    <x v="1"/>
    <x v="0"/>
    <x v="0"/>
    <x v="3"/>
    <x v="1"/>
    <x v="3"/>
    <x v="0"/>
    <x v="1770"/>
    <x v="1968"/>
    <x v="2"/>
    <x v="1"/>
    <x v="1"/>
    <x v="43"/>
  </r>
  <r>
    <x v="1973"/>
    <x v="1467"/>
    <x v="812"/>
    <x v="112"/>
    <x v="1"/>
    <x v="0"/>
    <x v="0"/>
    <x v="0"/>
    <x v="1"/>
    <x v="0"/>
    <x v="2"/>
    <x v="1771"/>
    <x v="1969"/>
    <x v="2"/>
    <x v="1"/>
    <x v="6"/>
    <x v="31"/>
  </r>
  <r>
    <x v="1974"/>
    <x v="1468"/>
    <x v="1021"/>
    <x v="102"/>
    <x v="1"/>
    <x v="0"/>
    <x v="0"/>
    <x v="0"/>
    <x v="1"/>
    <x v="0"/>
    <x v="2"/>
    <x v="1772"/>
    <x v="1970"/>
    <x v="2"/>
    <x v="2"/>
    <x v="1"/>
    <x v="45"/>
  </r>
  <r>
    <x v="1975"/>
    <x v="1469"/>
    <x v="1204"/>
    <x v="320"/>
    <x v="0"/>
    <x v="1"/>
    <x v="0"/>
    <x v="3"/>
    <x v="1"/>
    <x v="0"/>
    <x v="2"/>
    <x v="158"/>
    <x v="1971"/>
    <x v="2"/>
    <x v="2"/>
    <x v="1"/>
    <x v="4"/>
  </r>
  <r>
    <x v="1976"/>
    <x v="54"/>
    <x v="264"/>
    <x v="206"/>
    <x v="1"/>
    <x v="0"/>
    <x v="0"/>
    <x v="0"/>
    <x v="1"/>
    <x v="1"/>
    <x v="2"/>
    <x v="1773"/>
    <x v="1972"/>
    <x v="2"/>
    <x v="2"/>
    <x v="1"/>
    <x v="10"/>
  </r>
  <r>
    <x v="1977"/>
    <x v="1470"/>
    <x v="844"/>
    <x v="197"/>
    <x v="1"/>
    <x v="0"/>
    <x v="0"/>
    <x v="0"/>
    <x v="1"/>
    <x v="1"/>
    <x v="2"/>
    <x v="1774"/>
    <x v="1973"/>
    <x v="2"/>
    <x v="0"/>
    <x v="2"/>
    <x v="11"/>
  </r>
  <r>
    <x v="1978"/>
    <x v="1471"/>
    <x v="570"/>
    <x v="283"/>
    <x v="1"/>
    <x v="0"/>
    <x v="0"/>
    <x v="0"/>
    <x v="1"/>
    <x v="1"/>
    <x v="2"/>
    <x v="108"/>
    <x v="1974"/>
    <x v="2"/>
    <x v="0"/>
    <x v="6"/>
    <x v="17"/>
  </r>
  <r>
    <x v="1979"/>
    <x v="1472"/>
    <x v="477"/>
    <x v="544"/>
    <x v="1"/>
    <x v="0"/>
    <x v="0"/>
    <x v="0"/>
    <x v="1"/>
    <x v="2"/>
    <x v="2"/>
    <x v="1775"/>
    <x v="1975"/>
    <x v="2"/>
    <x v="0"/>
    <x v="5"/>
    <x v="18"/>
  </r>
  <r>
    <x v="1980"/>
    <x v="1473"/>
    <x v="4"/>
    <x v="82"/>
    <x v="0"/>
    <x v="0"/>
    <x v="1"/>
    <x v="3"/>
    <x v="1"/>
    <x v="0"/>
    <x v="2"/>
    <x v="1776"/>
    <x v="1976"/>
    <x v="0"/>
    <x v="0"/>
    <x v="0"/>
    <x v="36"/>
  </r>
  <r>
    <x v="1981"/>
    <x v="1474"/>
    <x v="675"/>
    <x v="93"/>
    <x v="1"/>
    <x v="0"/>
    <x v="0"/>
    <x v="3"/>
    <x v="1"/>
    <x v="2"/>
    <x v="2"/>
    <x v="1777"/>
    <x v="1977"/>
    <x v="2"/>
    <x v="0"/>
    <x v="10"/>
    <x v="11"/>
  </r>
  <r>
    <x v="1982"/>
    <x v="1475"/>
    <x v="436"/>
    <x v="89"/>
    <x v="0"/>
    <x v="0"/>
    <x v="1"/>
    <x v="3"/>
    <x v="1"/>
    <x v="1"/>
    <x v="2"/>
    <x v="1778"/>
    <x v="1978"/>
    <x v="2"/>
    <x v="2"/>
    <x v="7"/>
    <x v="32"/>
  </r>
  <r>
    <x v="1983"/>
    <x v="1476"/>
    <x v="1205"/>
    <x v="315"/>
    <x v="0"/>
    <x v="0"/>
    <x v="0"/>
    <x v="0"/>
    <x v="1"/>
    <x v="2"/>
    <x v="2"/>
    <x v="1779"/>
    <x v="1979"/>
    <x v="2"/>
    <x v="2"/>
    <x v="4"/>
    <x v="27"/>
  </r>
  <r>
    <x v="1984"/>
    <x v="820"/>
    <x v="304"/>
    <x v="336"/>
    <x v="1"/>
    <x v="0"/>
    <x v="1"/>
    <x v="3"/>
    <x v="1"/>
    <x v="1"/>
    <x v="1"/>
    <x v="1780"/>
    <x v="1980"/>
    <x v="2"/>
    <x v="2"/>
    <x v="7"/>
    <x v="37"/>
  </r>
  <r>
    <x v="1985"/>
    <x v="19"/>
    <x v="1084"/>
    <x v="361"/>
    <x v="0"/>
    <x v="0"/>
    <x v="1"/>
    <x v="3"/>
    <x v="1"/>
    <x v="0"/>
    <x v="2"/>
    <x v="1781"/>
    <x v="1981"/>
    <x v="2"/>
    <x v="0"/>
    <x v="6"/>
    <x v="3"/>
  </r>
  <r>
    <x v="1986"/>
    <x v="1477"/>
    <x v="1206"/>
    <x v="633"/>
    <x v="0"/>
    <x v="0"/>
    <x v="1"/>
    <x v="3"/>
    <x v="1"/>
    <x v="0"/>
    <x v="2"/>
    <x v="679"/>
    <x v="1982"/>
    <x v="2"/>
    <x v="0"/>
    <x v="1"/>
    <x v="3"/>
  </r>
  <r>
    <x v="1987"/>
    <x v="1478"/>
    <x v="629"/>
    <x v="85"/>
    <x v="1"/>
    <x v="0"/>
    <x v="0"/>
    <x v="0"/>
    <x v="1"/>
    <x v="0"/>
    <x v="1"/>
    <x v="1782"/>
    <x v="1983"/>
    <x v="2"/>
    <x v="1"/>
    <x v="0"/>
    <x v="20"/>
  </r>
  <r>
    <x v="1988"/>
    <x v="78"/>
    <x v="1207"/>
    <x v="40"/>
    <x v="0"/>
    <x v="0"/>
    <x v="1"/>
    <x v="3"/>
    <x v="1"/>
    <x v="0"/>
    <x v="2"/>
    <x v="1783"/>
    <x v="1984"/>
    <x v="2"/>
    <x v="1"/>
    <x v="0"/>
    <x v="33"/>
  </r>
  <r>
    <x v="1989"/>
    <x v="1479"/>
    <x v="854"/>
    <x v="473"/>
    <x v="1"/>
    <x v="0"/>
    <x v="0"/>
    <x v="0"/>
    <x v="1"/>
    <x v="1"/>
    <x v="2"/>
    <x v="1784"/>
    <x v="1985"/>
    <x v="2"/>
    <x v="0"/>
    <x v="1"/>
    <x v="5"/>
  </r>
  <r>
    <x v="1990"/>
    <x v="1480"/>
    <x v="680"/>
    <x v="149"/>
    <x v="0"/>
    <x v="0"/>
    <x v="0"/>
    <x v="0"/>
    <x v="1"/>
    <x v="0"/>
    <x v="1"/>
    <x v="1785"/>
    <x v="1986"/>
    <x v="2"/>
    <x v="0"/>
    <x v="7"/>
    <x v="16"/>
  </r>
  <r>
    <x v="1991"/>
    <x v="1481"/>
    <x v="1208"/>
    <x v="336"/>
    <x v="0"/>
    <x v="0"/>
    <x v="0"/>
    <x v="0"/>
    <x v="1"/>
    <x v="0"/>
    <x v="1"/>
    <x v="206"/>
    <x v="1987"/>
    <x v="0"/>
    <x v="2"/>
    <x v="7"/>
    <x v="5"/>
  </r>
  <r>
    <x v="1992"/>
    <x v="1482"/>
    <x v="1209"/>
    <x v="249"/>
    <x v="0"/>
    <x v="0"/>
    <x v="0"/>
    <x v="0"/>
    <x v="1"/>
    <x v="2"/>
    <x v="2"/>
    <x v="1786"/>
    <x v="1988"/>
    <x v="2"/>
    <x v="0"/>
    <x v="8"/>
    <x v="33"/>
  </r>
  <r>
    <x v="1993"/>
    <x v="1172"/>
    <x v="11"/>
    <x v="186"/>
    <x v="1"/>
    <x v="0"/>
    <x v="1"/>
    <x v="3"/>
    <x v="1"/>
    <x v="0"/>
    <x v="1"/>
    <x v="1787"/>
    <x v="1989"/>
    <x v="2"/>
    <x v="2"/>
    <x v="7"/>
    <x v="33"/>
  </r>
  <r>
    <x v="1994"/>
    <x v="1483"/>
    <x v="1210"/>
    <x v="249"/>
    <x v="1"/>
    <x v="0"/>
    <x v="1"/>
    <x v="3"/>
    <x v="1"/>
    <x v="0"/>
    <x v="2"/>
    <x v="1788"/>
    <x v="1990"/>
    <x v="2"/>
    <x v="1"/>
    <x v="5"/>
    <x v="11"/>
  </r>
  <r>
    <x v="1995"/>
    <x v="1484"/>
    <x v="276"/>
    <x v="419"/>
    <x v="1"/>
    <x v="0"/>
    <x v="1"/>
    <x v="3"/>
    <x v="1"/>
    <x v="1"/>
    <x v="2"/>
    <x v="1789"/>
    <x v="1991"/>
    <x v="2"/>
    <x v="1"/>
    <x v="2"/>
    <x v="11"/>
  </r>
  <r>
    <x v="1996"/>
    <x v="228"/>
    <x v="1211"/>
    <x v="212"/>
    <x v="1"/>
    <x v="0"/>
    <x v="1"/>
    <x v="3"/>
    <x v="1"/>
    <x v="2"/>
    <x v="2"/>
    <x v="1131"/>
    <x v="1992"/>
    <x v="2"/>
    <x v="2"/>
    <x v="1"/>
    <x v="23"/>
  </r>
  <r>
    <x v="1997"/>
    <x v="1485"/>
    <x v="1040"/>
    <x v="106"/>
    <x v="1"/>
    <x v="0"/>
    <x v="1"/>
    <x v="3"/>
    <x v="1"/>
    <x v="2"/>
    <x v="1"/>
    <x v="1790"/>
    <x v="1993"/>
    <x v="2"/>
    <x v="0"/>
    <x v="0"/>
    <x v="45"/>
  </r>
  <r>
    <x v="1998"/>
    <x v="396"/>
    <x v="1212"/>
    <x v="169"/>
    <x v="1"/>
    <x v="0"/>
    <x v="0"/>
    <x v="0"/>
    <x v="1"/>
    <x v="0"/>
    <x v="1"/>
    <x v="1762"/>
    <x v="1994"/>
    <x v="2"/>
    <x v="1"/>
    <x v="3"/>
    <x v="45"/>
  </r>
  <r>
    <x v="1999"/>
    <x v="1486"/>
    <x v="1213"/>
    <x v="186"/>
    <x v="1"/>
    <x v="0"/>
    <x v="0"/>
    <x v="0"/>
    <x v="1"/>
    <x v="2"/>
    <x v="1"/>
    <x v="1791"/>
    <x v="1995"/>
    <x v="2"/>
    <x v="2"/>
    <x v="14"/>
    <x v="45"/>
  </r>
  <r>
    <x v="2000"/>
    <x v="1487"/>
    <x v="1214"/>
    <x v="34"/>
    <x v="1"/>
    <x v="1"/>
    <x v="0"/>
    <x v="1"/>
    <x v="1"/>
    <x v="1"/>
    <x v="1"/>
    <x v="1792"/>
    <x v="1996"/>
    <x v="2"/>
    <x v="0"/>
    <x v="7"/>
    <x v="18"/>
  </r>
  <r>
    <x v="2001"/>
    <x v="1488"/>
    <x v="361"/>
    <x v="69"/>
    <x v="1"/>
    <x v="0"/>
    <x v="0"/>
    <x v="0"/>
    <x v="1"/>
    <x v="2"/>
    <x v="2"/>
    <x v="1793"/>
    <x v="1997"/>
    <x v="2"/>
    <x v="1"/>
    <x v="1"/>
    <x v="32"/>
  </r>
  <r>
    <x v="2002"/>
    <x v="418"/>
    <x v="699"/>
    <x v="34"/>
    <x v="1"/>
    <x v="0"/>
    <x v="0"/>
    <x v="0"/>
    <x v="1"/>
    <x v="2"/>
    <x v="1"/>
    <x v="1794"/>
    <x v="1998"/>
    <x v="0"/>
    <x v="0"/>
    <x v="6"/>
    <x v="21"/>
  </r>
  <r>
    <x v="2003"/>
    <x v="1489"/>
    <x v="127"/>
    <x v="49"/>
    <x v="0"/>
    <x v="0"/>
    <x v="0"/>
    <x v="0"/>
    <x v="1"/>
    <x v="0"/>
    <x v="2"/>
    <x v="1795"/>
    <x v="1999"/>
    <x v="0"/>
    <x v="0"/>
    <x v="0"/>
    <x v="0"/>
  </r>
  <r>
    <x v="2004"/>
    <x v="1490"/>
    <x v="82"/>
    <x v="507"/>
    <x v="0"/>
    <x v="0"/>
    <x v="0"/>
    <x v="0"/>
    <x v="1"/>
    <x v="0"/>
    <x v="2"/>
    <x v="1796"/>
    <x v="2000"/>
    <x v="2"/>
    <x v="1"/>
    <x v="6"/>
    <x v="35"/>
  </r>
  <r>
    <x v="2005"/>
    <x v="61"/>
    <x v="1026"/>
    <x v="319"/>
    <x v="1"/>
    <x v="0"/>
    <x v="0"/>
    <x v="0"/>
    <x v="1"/>
    <x v="3"/>
    <x v="2"/>
    <x v="1797"/>
    <x v="2001"/>
    <x v="2"/>
    <x v="2"/>
    <x v="2"/>
    <x v="11"/>
  </r>
  <r>
    <x v="2006"/>
    <x v="1491"/>
    <x v="1215"/>
    <x v="544"/>
    <x v="0"/>
    <x v="0"/>
    <x v="1"/>
    <x v="3"/>
    <x v="1"/>
    <x v="1"/>
    <x v="2"/>
    <x v="1798"/>
    <x v="2002"/>
    <x v="2"/>
    <x v="1"/>
    <x v="1"/>
    <x v="33"/>
  </r>
  <r>
    <x v="2007"/>
    <x v="1492"/>
    <x v="809"/>
    <x v="206"/>
    <x v="0"/>
    <x v="0"/>
    <x v="0"/>
    <x v="0"/>
    <x v="1"/>
    <x v="1"/>
    <x v="2"/>
    <x v="1799"/>
    <x v="2003"/>
    <x v="2"/>
    <x v="0"/>
    <x v="10"/>
    <x v="4"/>
  </r>
  <r>
    <x v="2008"/>
    <x v="1493"/>
    <x v="1216"/>
    <x v="45"/>
    <x v="0"/>
    <x v="0"/>
    <x v="0"/>
    <x v="0"/>
    <x v="1"/>
    <x v="1"/>
    <x v="2"/>
    <x v="1800"/>
    <x v="2004"/>
    <x v="2"/>
    <x v="1"/>
    <x v="6"/>
    <x v="45"/>
  </r>
  <r>
    <x v="2009"/>
    <x v="1494"/>
    <x v="1217"/>
    <x v="198"/>
    <x v="0"/>
    <x v="0"/>
    <x v="0"/>
    <x v="3"/>
    <x v="1"/>
    <x v="3"/>
    <x v="2"/>
    <x v="1801"/>
    <x v="2005"/>
    <x v="2"/>
    <x v="0"/>
    <x v="0"/>
    <x v="45"/>
  </r>
  <r>
    <x v="2010"/>
    <x v="255"/>
    <x v="711"/>
    <x v="206"/>
    <x v="1"/>
    <x v="0"/>
    <x v="0"/>
    <x v="0"/>
    <x v="1"/>
    <x v="2"/>
    <x v="2"/>
    <x v="1802"/>
    <x v="2006"/>
    <x v="2"/>
    <x v="0"/>
    <x v="1"/>
    <x v="0"/>
  </r>
  <r>
    <x v="2011"/>
    <x v="187"/>
    <x v="497"/>
    <x v="78"/>
    <x v="1"/>
    <x v="0"/>
    <x v="0"/>
    <x v="3"/>
    <x v="1"/>
    <x v="1"/>
    <x v="2"/>
    <x v="1118"/>
    <x v="2007"/>
    <x v="2"/>
    <x v="1"/>
    <x v="7"/>
    <x v="42"/>
  </r>
  <r>
    <x v="2012"/>
    <x v="1495"/>
    <x v="1218"/>
    <x v="425"/>
    <x v="0"/>
    <x v="0"/>
    <x v="0"/>
    <x v="0"/>
    <x v="1"/>
    <x v="3"/>
    <x v="1"/>
    <x v="1803"/>
    <x v="2008"/>
    <x v="2"/>
    <x v="1"/>
    <x v="2"/>
    <x v="7"/>
  </r>
  <r>
    <x v="2013"/>
    <x v="1496"/>
    <x v="26"/>
    <x v="540"/>
    <x v="0"/>
    <x v="0"/>
    <x v="0"/>
    <x v="0"/>
    <x v="1"/>
    <x v="0"/>
    <x v="2"/>
    <x v="1804"/>
    <x v="2009"/>
    <x v="2"/>
    <x v="1"/>
    <x v="2"/>
    <x v="15"/>
  </r>
  <r>
    <x v="2014"/>
    <x v="1497"/>
    <x v="47"/>
    <x v="656"/>
    <x v="0"/>
    <x v="0"/>
    <x v="0"/>
    <x v="0"/>
    <x v="1"/>
    <x v="0"/>
    <x v="0"/>
    <x v="1805"/>
    <x v="2010"/>
    <x v="0"/>
    <x v="2"/>
    <x v="0"/>
    <x v="41"/>
  </r>
  <r>
    <x v="2015"/>
    <x v="1447"/>
    <x v="1219"/>
    <x v="21"/>
    <x v="1"/>
    <x v="0"/>
    <x v="1"/>
    <x v="3"/>
    <x v="1"/>
    <x v="1"/>
    <x v="1"/>
    <x v="1806"/>
    <x v="2011"/>
    <x v="2"/>
    <x v="0"/>
    <x v="1"/>
    <x v="33"/>
  </r>
  <r>
    <x v="2016"/>
    <x v="1498"/>
    <x v="401"/>
    <x v="280"/>
    <x v="0"/>
    <x v="0"/>
    <x v="0"/>
    <x v="3"/>
    <x v="1"/>
    <x v="1"/>
    <x v="2"/>
    <x v="1807"/>
    <x v="2012"/>
    <x v="2"/>
    <x v="2"/>
    <x v="1"/>
    <x v="33"/>
  </r>
  <r>
    <x v="2017"/>
    <x v="61"/>
    <x v="397"/>
    <x v="334"/>
    <x v="0"/>
    <x v="0"/>
    <x v="0"/>
    <x v="3"/>
    <x v="1"/>
    <x v="1"/>
    <x v="1"/>
    <x v="1808"/>
    <x v="2013"/>
    <x v="2"/>
    <x v="2"/>
    <x v="6"/>
    <x v="44"/>
  </r>
  <r>
    <x v="2018"/>
    <x v="1499"/>
    <x v="2"/>
    <x v="577"/>
    <x v="1"/>
    <x v="0"/>
    <x v="1"/>
    <x v="3"/>
    <x v="1"/>
    <x v="0"/>
    <x v="2"/>
    <x v="1809"/>
    <x v="2014"/>
    <x v="2"/>
    <x v="1"/>
    <x v="1"/>
    <x v="45"/>
  </r>
  <r>
    <x v="2019"/>
    <x v="1500"/>
    <x v="1155"/>
    <x v="212"/>
    <x v="1"/>
    <x v="0"/>
    <x v="0"/>
    <x v="3"/>
    <x v="1"/>
    <x v="3"/>
    <x v="2"/>
    <x v="1810"/>
    <x v="2015"/>
    <x v="2"/>
    <x v="2"/>
    <x v="2"/>
    <x v="26"/>
  </r>
  <r>
    <x v="2020"/>
    <x v="1348"/>
    <x v="1"/>
    <x v="464"/>
    <x v="0"/>
    <x v="0"/>
    <x v="0"/>
    <x v="0"/>
    <x v="1"/>
    <x v="0"/>
    <x v="0"/>
    <x v="1811"/>
    <x v="2016"/>
    <x v="2"/>
    <x v="2"/>
    <x v="2"/>
    <x v="0"/>
  </r>
  <r>
    <x v="2021"/>
    <x v="1501"/>
    <x v="1220"/>
    <x v="237"/>
    <x v="0"/>
    <x v="0"/>
    <x v="0"/>
    <x v="0"/>
    <x v="1"/>
    <x v="2"/>
    <x v="2"/>
    <x v="511"/>
    <x v="2017"/>
    <x v="2"/>
    <x v="2"/>
    <x v="1"/>
    <x v="41"/>
  </r>
  <r>
    <x v="2022"/>
    <x v="1502"/>
    <x v="1221"/>
    <x v="237"/>
    <x v="0"/>
    <x v="0"/>
    <x v="0"/>
    <x v="3"/>
    <x v="1"/>
    <x v="3"/>
    <x v="2"/>
    <x v="1812"/>
    <x v="2018"/>
    <x v="2"/>
    <x v="0"/>
    <x v="0"/>
    <x v="42"/>
  </r>
  <r>
    <x v="2023"/>
    <x v="1503"/>
    <x v="345"/>
    <x v="171"/>
    <x v="1"/>
    <x v="0"/>
    <x v="0"/>
    <x v="3"/>
    <x v="1"/>
    <x v="2"/>
    <x v="2"/>
    <x v="1813"/>
    <x v="2019"/>
    <x v="2"/>
    <x v="2"/>
    <x v="1"/>
    <x v="44"/>
  </r>
  <r>
    <x v="2024"/>
    <x v="1504"/>
    <x v="1222"/>
    <x v="207"/>
    <x v="0"/>
    <x v="0"/>
    <x v="0"/>
    <x v="0"/>
    <x v="1"/>
    <x v="1"/>
    <x v="0"/>
    <x v="1814"/>
    <x v="2020"/>
    <x v="2"/>
    <x v="0"/>
    <x v="8"/>
    <x v="5"/>
  </r>
  <r>
    <x v="2025"/>
    <x v="1505"/>
    <x v="1035"/>
    <x v="95"/>
    <x v="1"/>
    <x v="0"/>
    <x v="0"/>
    <x v="0"/>
    <x v="1"/>
    <x v="0"/>
    <x v="2"/>
    <x v="1815"/>
    <x v="2021"/>
    <x v="0"/>
    <x v="2"/>
    <x v="3"/>
    <x v="12"/>
  </r>
  <r>
    <x v="2026"/>
    <x v="1506"/>
    <x v="1023"/>
    <x v="102"/>
    <x v="0"/>
    <x v="0"/>
    <x v="1"/>
    <x v="3"/>
    <x v="1"/>
    <x v="2"/>
    <x v="2"/>
    <x v="1816"/>
    <x v="2022"/>
    <x v="2"/>
    <x v="0"/>
    <x v="1"/>
    <x v="17"/>
  </r>
  <r>
    <x v="2027"/>
    <x v="1507"/>
    <x v="391"/>
    <x v="280"/>
    <x v="1"/>
    <x v="0"/>
    <x v="0"/>
    <x v="0"/>
    <x v="1"/>
    <x v="0"/>
    <x v="2"/>
    <x v="1817"/>
    <x v="2023"/>
    <x v="2"/>
    <x v="0"/>
    <x v="7"/>
    <x v="46"/>
  </r>
  <r>
    <x v="2028"/>
    <x v="62"/>
    <x v="454"/>
    <x v="470"/>
    <x v="1"/>
    <x v="0"/>
    <x v="0"/>
    <x v="0"/>
    <x v="1"/>
    <x v="1"/>
    <x v="2"/>
    <x v="1818"/>
    <x v="2024"/>
    <x v="2"/>
    <x v="0"/>
    <x v="6"/>
    <x v="32"/>
  </r>
  <r>
    <x v="2029"/>
    <x v="1508"/>
    <x v="702"/>
    <x v="375"/>
    <x v="0"/>
    <x v="0"/>
    <x v="0"/>
    <x v="0"/>
    <x v="1"/>
    <x v="0"/>
    <x v="2"/>
    <x v="1819"/>
    <x v="2025"/>
    <x v="2"/>
    <x v="1"/>
    <x v="0"/>
    <x v="32"/>
  </r>
  <r>
    <x v="2030"/>
    <x v="1509"/>
    <x v="389"/>
    <x v="122"/>
    <x v="1"/>
    <x v="1"/>
    <x v="0"/>
    <x v="1"/>
    <x v="1"/>
    <x v="1"/>
    <x v="2"/>
    <x v="1820"/>
    <x v="2026"/>
    <x v="2"/>
    <x v="2"/>
    <x v="0"/>
    <x v="32"/>
  </r>
  <r>
    <x v="2031"/>
    <x v="1510"/>
    <x v="1223"/>
    <x v="219"/>
    <x v="1"/>
    <x v="0"/>
    <x v="0"/>
    <x v="0"/>
    <x v="1"/>
    <x v="1"/>
    <x v="2"/>
    <x v="1821"/>
    <x v="2027"/>
    <x v="2"/>
    <x v="2"/>
    <x v="3"/>
    <x v="33"/>
  </r>
  <r>
    <x v="2032"/>
    <x v="1511"/>
    <x v="438"/>
    <x v="637"/>
    <x v="0"/>
    <x v="0"/>
    <x v="1"/>
    <x v="3"/>
    <x v="1"/>
    <x v="1"/>
    <x v="1"/>
    <x v="449"/>
    <x v="2028"/>
    <x v="2"/>
    <x v="2"/>
    <x v="8"/>
    <x v="29"/>
  </r>
  <r>
    <x v="2033"/>
    <x v="797"/>
    <x v="755"/>
    <x v="334"/>
    <x v="0"/>
    <x v="0"/>
    <x v="1"/>
    <x v="3"/>
    <x v="1"/>
    <x v="1"/>
    <x v="1"/>
    <x v="1822"/>
    <x v="2029"/>
    <x v="2"/>
    <x v="1"/>
    <x v="9"/>
    <x v="33"/>
  </r>
  <r>
    <x v="2034"/>
    <x v="1512"/>
    <x v="408"/>
    <x v="144"/>
    <x v="0"/>
    <x v="0"/>
    <x v="0"/>
    <x v="3"/>
    <x v="1"/>
    <x v="0"/>
    <x v="2"/>
    <x v="1823"/>
    <x v="2030"/>
    <x v="2"/>
    <x v="2"/>
    <x v="1"/>
    <x v="46"/>
  </r>
  <r>
    <x v="2035"/>
    <x v="1513"/>
    <x v="386"/>
    <x v="352"/>
    <x v="0"/>
    <x v="0"/>
    <x v="0"/>
    <x v="3"/>
    <x v="1"/>
    <x v="1"/>
    <x v="2"/>
    <x v="1824"/>
    <x v="2031"/>
    <x v="2"/>
    <x v="1"/>
    <x v="0"/>
    <x v="27"/>
  </r>
  <r>
    <x v="2036"/>
    <x v="1514"/>
    <x v="388"/>
    <x v="614"/>
    <x v="0"/>
    <x v="0"/>
    <x v="0"/>
    <x v="3"/>
    <x v="1"/>
    <x v="2"/>
    <x v="2"/>
    <x v="1825"/>
    <x v="2032"/>
    <x v="0"/>
    <x v="0"/>
    <x v="6"/>
    <x v="8"/>
  </r>
  <r>
    <x v="2037"/>
    <x v="223"/>
    <x v="1224"/>
    <x v="251"/>
    <x v="0"/>
    <x v="1"/>
    <x v="0"/>
    <x v="3"/>
    <x v="1"/>
    <x v="1"/>
    <x v="2"/>
    <x v="1826"/>
    <x v="2033"/>
    <x v="2"/>
    <x v="1"/>
    <x v="0"/>
    <x v="33"/>
  </r>
  <r>
    <x v="2038"/>
    <x v="1515"/>
    <x v="1225"/>
    <x v="3"/>
    <x v="0"/>
    <x v="0"/>
    <x v="1"/>
    <x v="3"/>
    <x v="1"/>
    <x v="2"/>
    <x v="1"/>
    <x v="1827"/>
    <x v="2034"/>
    <x v="2"/>
    <x v="0"/>
    <x v="0"/>
    <x v="33"/>
  </r>
  <r>
    <x v="2039"/>
    <x v="1516"/>
    <x v="1226"/>
    <x v="196"/>
    <x v="0"/>
    <x v="1"/>
    <x v="0"/>
    <x v="3"/>
    <x v="1"/>
    <x v="0"/>
    <x v="2"/>
    <x v="1828"/>
    <x v="2035"/>
    <x v="2"/>
    <x v="1"/>
    <x v="1"/>
    <x v="22"/>
  </r>
  <r>
    <x v="2040"/>
    <x v="739"/>
    <x v="352"/>
    <x v="21"/>
    <x v="0"/>
    <x v="0"/>
    <x v="0"/>
    <x v="0"/>
    <x v="1"/>
    <x v="1"/>
    <x v="1"/>
    <x v="1829"/>
    <x v="2036"/>
    <x v="2"/>
    <x v="1"/>
    <x v="6"/>
    <x v="33"/>
  </r>
  <r>
    <x v="2041"/>
    <x v="1517"/>
    <x v="1227"/>
    <x v="85"/>
    <x v="0"/>
    <x v="0"/>
    <x v="0"/>
    <x v="0"/>
    <x v="1"/>
    <x v="3"/>
    <x v="1"/>
    <x v="1132"/>
    <x v="2037"/>
    <x v="2"/>
    <x v="2"/>
    <x v="1"/>
    <x v="1"/>
  </r>
  <r>
    <x v="2042"/>
    <x v="1518"/>
    <x v="1121"/>
    <x v="268"/>
    <x v="0"/>
    <x v="1"/>
    <x v="0"/>
    <x v="3"/>
    <x v="1"/>
    <x v="0"/>
    <x v="1"/>
    <x v="1830"/>
    <x v="2038"/>
    <x v="2"/>
    <x v="1"/>
    <x v="1"/>
    <x v="46"/>
  </r>
  <r>
    <x v="2043"/>
    <x v="1519"/>
    <x v="1228"/>
    <x v="60"/>
    <x v="1"/>
    <x v="0"/>
    <x v="1"/>
    <x v="3"/>
    <x v="1"/>
    <x v="1"/>
    <x v="1"/>
    <x v="1831"/>
    <x v="2039"/>
    <x v="2"/>
    <x v="2"/>
    <x v="6"/>
    <x v="43"/>
  </r>
  <r>
    <x v="2044"/>
    <x v="1520"/>
    <x v="964"/>
    <x v="24"/>
    <x v="0"/>
    <x v="1"/>
    <x v="0"/>
    <x v="3"/>
    <x v="1"/>
    <x v="0"/>
    <x v="2"/>
    <x v="1832"/>
    <x v="2040"/>
    <x v="1"/>
    <x v="2"/>
    <x v="0"/>
    <x v="45"/>
  </r>
  <r>
    <x v="2045"/>
    <x v="1521"/>
    <x v="217"/>
    <x v="209"/>
    <x v="1"/>
    <x v="1"/>
    <x v="0"/>
    <x v="3"/>
    <x v="1"/>
    <x v="0"/>
    <x v="2"/>
    <x v="1833"/>
    <x v="2041"/>
    <x v="1"/>
    <x v="0"/>
    <x v="6"/>
    <x v="45"/>
  </r>
  <r>
    <x v="2046"/>
    <x v="75"/>
    <x v="567"/>
    <x v="180"/>
    <x v="0"/>
    <x v="1"/>
    <x v="0"/>
    <x v="3"/>
    <x v="1"/>
    <x v="2"/>
    <x v="2"/>
    <x v="1834"/>
    <x v="2042"/>
    <x v="1"/>
    <x v="1"/>
    <x v="1"/>
    <x v="24"/>
  </r>
  <r>
    <x v="2047"/>
    <x v="1522"/>
    <x v="1229"/>
    <x v="147"/>
    <x v="0"/>
    <x v="0"/>
    <x v="1"/>
    <x v="3"/>
    <x v="1"/>
    <x v="0"/>
    <x v="1"/>
    <x v="1835"/>
    <x v="2043"/>
    <x v="0"/>
    <x v="0"/>
    <x v="6"/>
    <x v="27"/>
  </r>
  <r>
    <x v="2048"/>
    <x v="1523"/>
    <x v="375"/>
    <x v="562"/>
    <x v="1"/>
    <x v="0"/>
    <x v="1"/>
    <x v="3"/>
    <x v="1"/>
    <x v="0"/>
    <x v="1"/>
    <x v="1836"/>
    <x v="2044"/>
    <x v="1"/>
    <x v="0"/>
    <x v="2"/>
    <x v="8"/>
  </r>
  <r>
    <x v="2049"/>
    <x v="474"/>
    <x v="1230"/>
    <x v="24"/>
    <x v="1"/>
    <x v="0"/>
    <x v="0"/>
    <x v="3"/>
    <x v="1"/>
    <x v="3"/>
    <x v="2"/>
    <x v="1837"/>
    <x v="2045"/>
    <x v="1"/>
    <x v="2"/>
    <x v="1"/>
    <x v="33"/>
  </r>
  <r>
    <x v="2050"/>
    <x v="1524"/>
    <x v="577"/>
    <x v="347"/>
    <x v="1"/>
    <x v="0"/>
    <x v="1"/>
    <x v="3"/>
    <x v="1"/>
    <x v="1"/>
    <x v="2"/>
    <x v="1016"/>
    <x v="2046"/>
    <x v="1"/>
    <x v="1"/>
    <x v="14"/>
    <x v="42"/>
  </r>
  <r>
    <x v="2051"/>
    <x v="1525"/>
    <x v="80"/>
    <x v="577"/>
    <x v="0"/>
    <x v="0"/>
    <x v="1"/>
    <x v="3"/>
    <x v="1"/>
    <x v="0"/>
    <x v="2"/>
    <x v="541"/>
    <x v="2047"/>
    <x v="1"/>
    <x v="1"/>
    <x v="2"/>
    <x v="4"/>
  </r>
  <r>
    <x v="2052"/>
    <x v="1526"/>
    <x v="854"/>
    <x v="83"/>
    <x v="0"/>
    <x v="0"/>
    <x v="1"/>
    <x v="3"/>
    <x v="1"/>
    <x v="1"/>
    <x v="2"/>
    <x v="1838"/>
    <x v="2048"/>
    <x v="1"/>
    <x v="0"/>
    <x v="2"/>
    <x v="22"/>
  </r>
  <r>
    <x v="2053"/>
    <x v="1527"/>
    <x v="403"/>
    <x v="133"/>
    <x v="0"/>
    <x v="0"/>
    <x v="1"/>
    <x v="3"/>
    <x v="1"/>
    <x v="2"/>
    <x v="2"/>
    <x v="1839"/>
    <x v="2049"/>
    <x v="1"/>
    <x v="1"/>
    <x v="7"/>
    <x v="10"/>
  </r>
  <r>
    <x v="2054"/>
    <x v="1528"/>
    <x v="1018"/>
    <x v="180"/>
    <x v="0"/>
    <x v="0"/>
    <x v="1"/>
    <x v="3"/>
    <x v="1"/>
    <x v="2"/>
    <x v="2"/>
    <x v="1840"/>
    <x v="2050"/>
    <x v="1"/>
    <x v="1"/>
    <x v="8"/>
    <x v="24"/>
  </r>
  <r>
    <x v="2055"/>
    <x v="1529"/>
    <x v="210"/>
    <x v="90"/>
    <x v="1"/>
    <x v="0"/>
    <x v="0"/>
    <x v="0"/>
    <x v="1"/>
    <x v="0"/>
    <x v="2"/>
    <x v="1841"/>
    <x v="2051"/>
    <x v="1"/>
    <x v="2"/>
    <x v="2"/>
    <x v="22"/>
  </r>
  <r>
    <x v="2056"/>
    <x v="1530"/>
    <x v="389"/>
    <x v="203"/>
    <x v="0"/>
    <x v="0"/>
    <x v="0"/>
    <x v="0"/>
    <x v="1"/>
    <x v="1"/>
    <x v="2"/>
    <x v="1842"/>
    <x v="2052"/>
    <x v="1"/>
    <x v="1"/>
    <x v="5"/>
    <x v="32"/>
  </r>
  <r>
    <x v="2057"/>
    <x v="456"/>
    <x v="9"/>
    <x v="635"/>
    <x v="0"/>
    <x v="0"/>
    <x v="0"/>
    <x v="0"/>
    <x v="1"/>
    <x v="0"/>
    <x v="1"/>
    <x v="1843"/>
    <x v="2053"/>
    <x v="1"/>
    <x v="0"/>
    <x v="8"/>
    <x v="41"/>
  </r>
  <r>
    <x v="2058"/>
    <x v="1531"/>
    <x v="1231"/>
    <x v="90"/>
    <x v="0"/>
    <x v="0"/>
    <x v="0"/>
    <x v="0"/>
    <x v="1"/>
    <x v="1"/>
    <x v="2"/>
    <x v="1844"/>
    <x v="2054"/>
    <x v="0"/>
    <x v="2"/>
    <x v="6"/>
    <x v="34"/>
  </r>
  <r>
    <x v="2059"/>
    <x v="736"/>
    <x v="1232"/>
    <x v="102"/>
    <x v="1"/>
    <x v="0"/>
    <x v="0"/>
    <x v="0"/>
    <x v="1"/>
    <x v="3"/>
    <x v="2"/>
    <x v="1468"/>
    <x v="2055"/>
    <x v="1"/>
    <x v="0"/>
    <x v="7"/>
    <x v="44"/>
  </r>
  <r>
    <x v="2060"/>
    <x v="1532"/>
    <x v="32"/>
    <x v="85"/>
    <x v="0"/>
    <x v="1"/>
    <x v="0"/>
    <x v="3"/>
    <x v="1"/>
    <x v="0"/>
    <x v="1"/>
    <x v="1845"/>
    <x v="2056"/>
    <x v="1"/>
    <x v="0"/>
    <x v="1"/>
    <x v="4"/>
  </r>
  <r>
    <x v="2061"/>
    <x v="1533"/>
    <x v="237"/>
    <x v="652"/>
    <x v="0"/>
    <x v="1"/>
    <x v="0"/>
    <x v="3"/>
    <x v="1"/>
    <x v="1"/>
    <x v="1"/>
    <x v="1846"/>
    <x v="2057"/>
    <x v="1"/>
    <x v="0"/>
    <x v="7"/>
    <x v="44"/>
  </r>
  <r>
    <x v="2062"/>
    <x v="1534"/>
    <x v="782"/>
    <x v="376"/>
    <x v="1"/>
    <x v="0"/>
    <x v="1"/>
    <x v="3"/>
    <x v="1"/>
    <x v="0"/>
    <x v="2"/>
    <x v="1847"/>
    <x v="2058"/>
    <x v="1"/>
    <x v="2"/>
    <x v="7"/>
    <x v="28"/>
  </r>
  <r>
    <x v="2063"/>
    <x v="223"/>
    <x v="350"/>
    <x v="21"/>
    <x v="1"/>
    <x v="0"/>
    <x v="0"/>
    <x v="0"/>
    <x v="1"/>
    <x v="1"/>
    <x v="1"/>
    <x v="1848"/>
    <x v="2059"/>
    <x v="1"/>
    <x v="2"/>
    <x v="1"/>
    <x v="25"/>
  </r>
  <r>
    <x v="2064"/>
    <x v="1535"/>
    <x v="905"/>
    <x v="135"/>
    <x v="1"/>
    <x v="0"/>
    <x v="0"/>
    <x v="0"/>
    <x v="1"/>
    <x v="2"/>
    <x v="2"/>
    <x v="1849"/>
    <x v="2060"/>
    <x v="1"/>
    <x v="0"/>
    <x v="2"/>
    <x v="0"/>
  </r>
  <r>
    <x v="2065"/>
    <x v="1536"/>
    <x v="1233"/>
    <x v="146"/>
    <x v="1"/>
    <x v="0"/>
    <x v="0"/>
    <x v="0"/>
    <x v="1"/>
    <x v="3"/>
    <x v="2"/>
    <x v="1850"/>
    <x v="2061"/>
    <x v="1"/>
    <x v="0"/>
    <x v="11"/>
    <x v="46"/>
  </r>
  <r>
    <x v="2066"/>
    <x v="1176"/>
    <x v="1234"/>
    <x v="640"/>
    <x v="0"/>
    <x v="0"/>
    <x v="0"/>
    <x v="0"/>
    <x v="1"/>
    <x v="1"/>
    <x v="0"/>
    <x v="1778"/>
    <x v="2062"/>
    <x v="1"/>
    <x v="2"/>
    <x v="1"/>
    <x v="32"/>
  </r>
  <r>
    <x v="2067"/>
    <x v="1537"/>
    <x v="201"/>
    <x v="657"/>
    <x v="0"/>
    <x v="0"/>
    <x v="0"/>
    <x v="0"/>
    <x v="1"/>
    <x v="0"/>
    <x v="0"/>
    <x v="1851"/>
    <x v="2063"/>
    <x v="1"/>
    <x v="1"/>
    <x v="8"/>
    <x v="29"/>
  </r>
  <r>
    <x v="2068"/>
    <x v="1538"/>
    <x v="1235"/>
    <x v="174"/>
    <x v="0"/>
    <x v="0"/>
    <x v="0"/>
    <x v="0"/>
    <x v="1"/>
    <x v="3"/>
    <x v="2"/>
    <x v="1852"/>
    <x v="2064"/>
    <x v="1"/>
    <x v="1"/>
    <x v="1"/>
    <x v="34"/>
  </r>
  <r>
    <x v="2069"/>
    <x v="174"/>
    <x v="966"/>
    <x v="505"/>
    <x v="0"/>
    <x v="0"/>
    <x v="0"/>
    <x v="0"/>
    <x v="1"/>
    <x v="3"/>
    <x v="2"/>
    <x v="1533"/>
    <x v="2065"/>
    <x v="0"/>
    <x v="1"/>
    <x v="0"/>
    <x v="34"/>
  </r>
  <r>
    <x v="2070"/>
    <x v="200"/>
    <x v="144"/>
    <x v="82"/>
    <x v="1"/>
    <x v="0"/>
    <x v="1"/>
    <x v="3"/>
    <x v="1"/>
    <x v="0"/>
    <x v="2"/>
    <x v="1853"/>
    <x v="2066"/>
    <x v="1"/>
    <x v="0"/>
    <x v="6"/>
    <x v="46"/>
  </r>
  <r>
    <x v="2071"/>
    <x v="1539"/>
    <x v="429"/>
    <x v="331"/>
    <x v="1"/>
    <x v="1"/>
    <x v="0"/>
    <x v="1"/>
    <x v="1"/>
    <x v="2"/>
    <x v="1"/>
    <x v="1854"/>
    <x v="2067"/>
    <x v="1"/>
    <x v="1"/>
    <x v="0"/>
    <x v="46"/>
  </r>
  <r>
    <x v="2072"/>
    <x v="1540"/>
    <x v="589"/>
    <x v="176"/>
    <x v="1"/>
    <x v="0"/>
    <x v="1"/>
    <x v="3"/>
    <x v="1"/>
    <x v="1"/>
    <x v="2"/>
    <x v="146"/>
    <x v="2068"/>
    <x v="1"/>
    <x v="2"/>
    <x v="1"/>
    <x v="22"/>
  </r>
  <r>
    <x v="2073"/>
    <x v="1541"/>
    <x v="1236"/>
    <x v="562"/>
    <x v="0"/>
    <x v="0"/>
    <x v="0"/>
    <x v="0"/>
    <x v="1"/>
    <x v="3"/>
    <x v="1"/>
    <x v="1855"/>
    <x v="2069"/>
    <x v="1"/>
    <x v="1"/>
    <x v="6"/>
    <x v="46"/>
  </r>
  <r>
    <x v="2074"/>
    <x v="1542"/>
    <x v="1237"/>
    <x v="100"/>
    <x v="0"/>
    <x v="1"/>
    <x v="0"/>
    <x v="3"/>
    <x v="1"/>
    <x v="1"/>
    <x v="1"/>
    <x v="1850"/>
    <x v="2070"/>
    <x v="1"/>
    <x v="2"/>
    <x v="0"/>
    <x v="46"/>
  </r>
  <r>
    <x v="2075"/>
    <x v="1305"/>
    <x v="534"/>
    <x v="267"/>
    <x v="1"/>
    <x v="0"/>
    <x v="0"/>
    <x v="3"/>
    <x v="1"/>
    <x v="0"/>
    <x v="2"/>
    <x v="1856"/>
    <x v="2071"/>
    <x v="1"/>
    <x v="2"/>
    <x v="6"/>
    <x v="46"/>
  </r>
  <r>
    <x v="2076"/>
    <x v="88"/>
    <x v="235"/>
    <x v="515"/>
    <x v="1"/>
    <x v="0"/>
    <x v="0"/>
    <x v="3"/>
    <x v="1"/>
    <x v="0"/>
    <x v="2"/>
    <x v="1857"/>
    <x v="2072"/>
    <x v="1"/>
    <x v="1"/>
    <x v="1"/>
    <x v="34"/>
  </r>
  <r>
    <x v="2077"/>
    <x v="536"/>
    <x v="662"/>
    <x v="169"/>
    <x v="1"/>
    <x v="0"/>
    <x v="0"/>
    <x v="3"/>
    <x v="1"/>
    <x v="0"/>
    <x v="1"/>
    <x v="1858"/>
    <x v="2073"/>
    <x v="1"/>
    <x v="0"/>
    <x v="7"/>
    <x v="8"/>
  </r>
  <r>
    <x v="2078"/>
    <x v="456"/>
    <x v="1238"/>
    <x v="563"/>
    <x v="1"/>
    <x v="0"/>
    <x v="0"/>
    <x v="3"/>
    <x v="1"/>
    <x v="2"/>
    <x v="1"/>
    <x v="1859"/>
    <x v="2074"/>
    <x v="1"/>
    <x v="0"/>
    <x v="1"/>
    <x v="44"/>
  </r>
  <r>
    <x v="2079"/>
    <x v="1543"/>
    <x v="1188"/>
    <x v="358"/>
    <x v="0"/>
    <x v="0"/>
    <x v="0"/>
    <x v="3"/>
    <x v="1"/>
    <x v="0"/>
    <x v="2"/>
    <x v="1860"/>
    <x v="2075"/>
    <x v="1"/>
    <x v="0"/>
    <x v="1"/>
    <x v="21"/>
  </r>
  <r>
    <x v="2080"/>
    <x v="934"/>
    <x v="1210"/>
    <x v="188"/>
    <x v="0"/>
    <x v="0"/>
    <x v="0"/>
    <x v="3"/>
    <x v="1"/>
    <x v="0"/>
    <x v="2"/>
    <x v="1861"/>
    <x v="2076"/>
    <x v="0"/>
    <x v="0"/>
    <x v="6"/>
    <x v="5"/>
  </r>
  <r>
    <x v="2081"/>
    <x v="867"/>
    <x v="586"/>
    <x v="658"/>
    <x v="0"/>
    <x v="0"/>
    <x v="0"/>
    <x v="3"/>
    <x v="1"/>
    <x v="1"/>
    <x v="1"/>
    <x v="1862"/>
    <x v="2077"/>
    <x v="1"/>
    <x v="1"/>
    <x v="1"/>
    <x v="44"/>
  </r>
  <r>
    <x v="2082"/>
    <x v="1544"/>
    <x v="375"/>
    <x v="659"/>
    <x v="0"/>
    <x v="0"/>
    <x v="0"/>
    <x v="0"/>
    <x v="1"/>
    <x v="0"/>
    <x v="0"/>
    <x v="1863"/>
    <x v="2078"/>
    <x v="1"/>
    <x v="0"/>
    <x v="8"/>
    <x v="25"/>
  </r>
  <r>
    <x v="2083"/>
    <x v="1545"/>
    <x v="450"/>
    <x v="60"/>
    <x v="0"/>
    <x v="0"/>
    <x v="0"/>
    <x v="3"/>
    <x v="1"/>
    <x v="2"/>
    <x v="1"/>
    <x v="1864"/>
    <x v="2079"/>
    <x v="1"/>
    <x v="0"/>
    <x v="0"/>
    <x v="33"/>
  </r>
  <r>
    <x v="2084"/>
    <x v="1546"/>
    <x v="570"/>
    <x v="163"/>
    <x v="0"/>
    <x v="0"/>
    <x v="0"/>
    <x v="0"/>
    <x v="1"/>
    <x v="1"/>
    <x v="0"/>
    <x v="1865"/>
    <x v="2080"/>
    <x v="1"/>
    <x v="2"/>
    <x v="6"/>
    <x v="33"/>
  </r>
  <r>
    <x v="2085"/>
    <x v="1547"/>
    <x v="1239"/>
    <x v="330"/>
    <x v="0"/>
    <x v="0"/>
    <x v="0"/>
    <x v="0"/>
    <x v="1"/>
    <x v="0"/>
    <x v="1"/>
    <x v="1866"/>
    <x v="2081"/>
    <x v="1"/>
    <x v="0"/>
    <x v="6"/>
    <x v="33"/>
  </r>
  <r>
    <x v="2086"/>
    <x v="205"/>
    <x v="40"/>
    <x v="141"/>
    <x v="0"/>
    <x v="0"/>
    <x v="0"/>
    <x v="0"/>
    <x v="1"/>
    <x v="0"/>
    <x v="2"/>
    <x v="1867"/>
    <x v="2082"/>
    <x v="1"/>
    <x v="1"/>
    <x v="8"/>
    <x v="26"/>
  </r>
  <r>
    <x v="2087"/>
    <x v="1548"/>
    <x v="437"/>
    <x v="335"/>
    <x v="1"/>
    <x v="0"/>
    <x v="0"/>
    <x v="0"/>
    <x v="1"/>
    <x v="0"/>
    <x v="2"/>
    <x v="1868"/>
    <x v="2083"/>
    <x v="1"/>
    <x v="0"/>
    <x v="2"/>
    <x v="20"/>
  </r>
  <r>
    <x v="2088"/>
    <x v="1432"/>
    <x v="1018"/>
    <x v="164"/>
    <x v="0"/>
    <x v="0"/>
    <x v="0"/>
    <x v="0"/>
    <x v="1"/>
    <x v="2"/>
    <x v="2"/>
    <x v="1869"/>
    <x v="2084"/>
    <x v="1"/>
    <x v="1"/>
    <x v="4"/>
    <x v="28"/>
  </r>
  <r>
    <x v="2089"/>
    <x v="1549"/>
    <x v="374"/>
    <x v="46"/>
    <x v="0"/>
    <x v="0"/>
    <x v="0"/>
    <x v="0"/>
    <x v="1"/>
    <x v="2"/>
    <x v="2"/>
    <x v="1870"/>
    <x v="2085"/>
    <x v="1"/>
    <x v="2"/>
    <x v="1"/>
    <x v="29"/>
  </r>
  <r>
    <x v="2090"/>
    <x v="1550"/>
    <x v="1240"/>
    <x v="635"/>
    <x v="1"/>
    <x v="0"/>
    <x v="0"/>
    <x v="3"/>
    <x v="1"/>
    <x v="3"/>
    <x v="1"/>
    <x v="1871"/>
    <x v="2086"/>
    <x v="1"/>
    <x v="2"/>
    <x v="1"/>
    <x v="46"/>
  </r>
  <r>
    <x v="2091"/>
    <x v="132"/>
    <x v="443"/>
    <x v="485"/>
    <x v="0"/>
    <x v="0"/>
    <x v="0"/>
    <x v="0"/>
    <x v="1"/>
    <x v="0"/>
    <x v="0"/>
    <x v="1872"/>
    <x v="2087"/>
    <x v="0"/>
    <x v="2"/>
    <x v="6"/>
    <x v="15"/>
  </r>
  <r>
    <x v="2092"/>
    <x v="98"/>
    <x v="351"/>
    <x v="563"/>
    <x v="0"/>
    <x v="0"/>
    <x v="0"/>
    <x v="3"/>
    <x v="1"/>
    <x v="2"/>
    <x v="1"/>
    <x v="1873"/>
    <x v="2088"/>
    <x v="1"/>
    <x v="1"/>
    <x v="1"/>
    <x v="5"/>
  </r>
  <r>
    <x v="2093"/>
    <x v="388"/>
    <x v="1241"/>
    <x v="412"/>
    <x v="0"/>
    <x v="0"/>
    <x v="1"/>
    <x v="3"/>
    <x v="1"/>
    <x v="1"/>
    <x v="1"/>
    <x v="1032"/>
    <x v="2089"/>
    <x v="1"/>
    <x v="0"/>
    <x v="1"/>
    <x v="21"/>
  </r>
  <r>
    <x v="2094"/>
    <x v="1551"/>
    <x v="768"/>
    <x v="202"/>
    <x v="1"/>
    <x v="0"/>
    <x v="0"/>
    <x v="0"/>
    <x v="1"/>
    <x v="0"/>
    <x v="2"/>
    <x v="322"/>
    <x v="2090"/>
    <x v="1"/>
    <x v="0"/>
    <x v="8"/>
    <x v="27"/>
  </r>
  <r>
    <x v="2095"/>
    <x v="597"/>
    <x v="993"/>
    <x v="65"/>
    <x v="0"/>
    <x v="1"/>
    <x v="0"/>
    <x v="3"/>
    <x v="1"/>
    <x v="1"/>
    <x v="1"/>
    <x v="1874"/>
    <x v="2091"/>
    <x v="1"/>
    <x v="1"/>
    <x v="6"/>
    <x v="27"/>
  </r>
  <r>
    <x v="2096"/>
    <x v="1552"/>
    <x v="1211"/>
    <x v="189"/>
    <x v="1"/>
    <x v="0"/>
    <x v="0"/>
    <x v="0"/>
    <x v="1"/>
    <x v="2"/>
    <x v="2"/>
    <x v="1875"/>
    <x v="2092"/>
    <x v="1"/>
    <x v="0"/>
    <x v="7"/>
    <x v="18"/>
  </r>
  <r>
    <x v="2097"/>
    <x v="1141"/>
    <x v="1242"/>
    <x v="192"/>
    <x v="0"/>
    <x v="0"/>
    <x v="0"/>
    <x v="0"/>
    <x v="1"/>
    <x v="3"/>
    <x v="2"/>
    <x v="1876"/>
    <x v="2093"/>
    <x v="1"/>
    <x v="2"/>
    <x v="7"/>
    <x v="27"/>
  </r>
  <r>
    <x v="2098"/>
    <x v="145"/>
    <x v="1232"/>
    <x v="226"/>
    <x v="0"/>
    <x v="0"/>
    <x v="0"/>
    <x v="0"/>
    <x v="1"/>
    <x v="3"/>
    <x v="2"/>
    <x v="1877"/>
    <x v="2094"/>
    <x v="1"/>
    <x v="1"/>
    <x v="1"/>
    <x v="31"/>
  </r>
  <r>
    <x v="2099"/>
    <x v="1553"/>
    <x v="141"/>
    <x v="53"/>
    <x v="0"/>
    <x v="0"/>
    <x v="0"/>
    <x v="0"/>
    <x v="1"/>
    <x v="0"/>
    <x v="0"/>
    <x v="1878"/>
    <x v="2095"/>
    <x v="1"/>
    <x v="2"/>
    <x v="7"/>
    <x v="27"/>
  </r>
  <r>
    <x v="2100"/>
    <x v="1554"/>
    <x v="331"/>
    <x v="580"/>
    <x v="0"/>
    <x v="0"/>
    <x v="0"/>
    <x v="0"/>
    <x v="1"/>
    <x v="1"/>
    <x v="0"/>
    <x v="1879"/>
    <x v="2096"/>
    <x v="1"/>
    <x v="1"/>
    <x v="3"/>
    <x v="44"/>
  </r>
  <r>
    <x v="2101"/>
    <x v="508"/>
    <x v="170"/>
    <x v="226"/>
    <x v="1"/>
    <x v="1"/>
    <x v="0"/>
    <x v="1"/>
    <x v="1"/>
    <x v="0"/>
    <x v="2"/>
    <x v="1879"/>
    <x v="2097"/>
    <x v="1"/>
    <x v="1"/>
    <x v="13"/>
    <x v="44"/>
  </r>
  <r>
    <x v="2102"/>
    <x v="1555"/>
    <x v="467"/>
    <x v="34"/>
    <x v="1"/>
    <x v="1"/>
    <x v="0"/>
    <x v="1"/>
    <x v="1"/>
    <x v="1"/>
    <x v="1"/>
    <x v="1880"/>
    <x v="2098"/>
    <x v="0"/>
    <x v="1"/>
    <x v="6"/>
    <x v="11"/>
  </r>
  <r>
    <x v="2103"/>
    <x v="316"/>
    <x v="417"/>
    <x v="78"/>
    <x v="0"/>
    <x v="0"/>
    <x v="1"/>
    <x v="3"/>
    <x v="1"/>
    <x v="1"/>
    <x v="2"/>
    <x v="1881"/>
    <x v="2099"/>
    <x v="1"/>
    <x v="1"/>
    <x v="11"/>
    <x v="44"/>
  </r>
  <r>
    <x v="2104"/>
    <x v="1556"/>
    <x v="866"/>
    <x v="135"/>
    <x v="0"/>
    <x v="1"/>
    <x v="0"/>
    <x v="3"/>
    <x v="1"/>
    <x v="0"/>
    <x v="2"/>
    <x v="1882"/>
    <x v="2100"/>
    <x v="1"/>
    <x v="0"/>
    <x v="6"/>
    <x v="23"/>
  </r>
  <r>
    <x v="2105"/>
    <x v="1557"/>
    <x v="412"/>
    <x v="184"/>
    <x v="0"/>
    <x v="1"/>
    <x v="0"/>
    <x v="3"/>
    <x v="1"/>
    <x v="0"/>
    <x v="1"/>
    <x v="1883"/>
    <x v="2101"/>
    <x v="1"/>
    <x v="2"/>
    <x v="1"/>
    <x v="32"/>
  </r>
  <r>
    <x v="2106"/>
    <x v="1558"/>
    <x v="1212"/>
    <x v="497"/>
    <x v="0"/>
    <x v="1"/>
    <x v="0"/>
    <x v="3"/>
    <x v="1"/>
    <x v="0"/>
    <x v="2"/>
    <x v="641"/>
    <x v="2102"/>
    <x v="1"/>
    <x v="1"/>
    <x v="2"/>
    <x v="25"/>
  </r>
  <r>
    <x v="2107"/>
    <x v="1559"/>
    <x v="1243"/>
    <x v="105"/>
    <x v="0"/>
    <x v="0"/>
    <x v="0"/>
    <x v="0"/>
    <x v="1"/>
    <x v="2"/>
    <x v="1"/>
    <x v="1884"/>
    <x v="2103"/>
    <x v="1"/>
    <x v="0"/>
    <x v="1"/>
    <x v="27"/>
  </r>
  <r>
    <x v="2108"/>
    <x v="1560"/>
    <x v="144"/>
    <x v="200"/>
    <x v="0"/>
    <x v="1"/>
    <x v="0"/>
    <x v="3"/>
    <x v="1"/>
    <x v="0"/>
    <x v="1"/>
    <x v="1885"/>
    <x v="2104"/>
    <x v="1"/>
    <x v="1"/>
    <x v="6"/>
    <x v="12"/>
  </r>
  <r>
    <x v="2109"/>
    <x v="1561"/>
    <x v="893"/>
    <x v="192"/>
    <x v="0"/>
    <x v="1"/>
    <x v="0"/>
    <x v="3"/>
    <x v="1"/>
    <x v="0"/>
    <x v="2"/>
    <x v="379"/>
    <x v="2105"/>
    <x v="1"/>
    <x v="1"/>
    <x v="2"/>
    <x v="1"/>
  </r>
  <r>
    <x v="2110"/>
    <x v="1562"/>
    <x v="141"/>
    <x v="264"/>
    <x v="0"/>
    <x v="1"/>
    <x v="0"/>
    <x v="3"/>
    <x v="1"/>
    <x v="0"/>
    <x v="2"/>
    <x v="1886"/>
    <x v="2106"/>
    <x v="1"/>
    <x v="1"/>
    <x v="6"/>
    <x v="44"/>
  </r>
  <r>
    <x v="2111"/>
    <x v="1563"/>
    <x v="703"/>
    <x v="31"/>
    <x v="0"/>
    <x v="1"/>
    <x v="0"/>
    <x v="3"/>
    <x v="1"/>
    <x v="0"/>
    <x v="2"/>
    <x v="1887"/>
    <x v="2107"/>
    <x v="1"/>
    <x v="2"/>
    <x v="2"/>
    <x v="22"/>
  </r>
  <r>
    <x v="2112"/>
    <x v="690"/>
    <x v="402"/>
    <x v="24"/>
    <x v="0"/>
    <x v="1"/>
    <x v="0"/>
    <x v="3"/>
    <x v="1"/>
    <x v="0"/>
    <x v="2"/>
    <x v="1888"/>
    <x v="2108"/>
    <x v="1"/>
    <x v="0"/>
    <x v="7"/>
    <x v="11"/>
  </r>
  <r>
    <x v="2113"/>
    <x v="303"/>
    <x v="1244"/>
    <x v="270"/>
    <x v="0"/>
    <x v="1"/>
    <x v="0"/>
    <x v="3"/>
    <x v="1"/>
    <x v="2"/>
    <x v="2"/>
    <x v="1889"/>
    <x v="2109"/>
    <x v="2"/>
    <x v="1"/>
    <x v="0"/>
    <x v="45"/>
  </r>
  <r>
    <x v="2114"/>
    <x v="811"/>
    <x v="360"/>
    <x v="139"/>
    <x v="0"/>
    <x v="1"/>
    <x v="0"/>
    <x v="3"/>
    <x v="1"/>
    <x v="1"/>
    <x v="2"/>
    <x v="1890"/>
    <x v="2110"/>
    <x v="0"/>
    <x v="1"/>
    <x v="6"/>
    <x v="12"/>
  </r>
  <r>
    <x v="2115"/>
    <x v="1564"/>
    <x v="984"/>
    <x v="324"/>
    <x v="0"/>
    <x v="1"/>
    <x v="0"/>
    <x v="3"/>
    <x v="1"/>
    <x v="1"/>
    <x v="2"/>
    <x v="1891"/>
    <x v="2111"/>
    <x v="1"/>
    <x v="2"/>
    <x v="1"/>
    <x v="4"/>
  </r>
  <r>
    <x v="2116"/>
    <x v="1565"/>
    <x v="369"/>
    <x v="111"/>
    <x v="0"/>
    <x v="1"/>
    <x v="0"/>
    <x v="3"/>
    <x v="1"/>
    <x v="1"/>
    <x v="2"/>
    <x v="1892"/>
    <x v="2112"/>
    <x v="1"/>
    <x v="2"/>
    <x v="6"/>
    <x v="44"/>
  </r>
  <r>
    <x v="2117"/>
    <x v="1566"/>
    <x v="1245"/>
    <x v="31"/>
    <x v="0"/>
    <x v="0"/>
    <x v="0"/>
    <x v="0"/>
    <x v="1"/>
    <x v="3"/>
    <x v="2"/>
    <x v="1893"/>
    <x v="2113"/>
    <x v="1"/>
    <x v="1"/>
    <x v="4"/>
    <x v="18"/>
  </r>
  <r>
    <x v="2118"/>
    <x v="145"/>
    <x v="1246"/>
    <x v="251"/>
    <x v="0"/>
    <x v="0"/>
    <x v="0"/>
    <x v="0"/>
    <x v="1"/>
    <x v="2"/>
    <x v="2"/>
    <x v="1894"/>
    <x v="2114"/>
    <x v="1"/>
    <x v="2"/>
    <x v="7"/>
    <x v="28"/>
  </r>
  <r>
    <x v="2119"/>
    <x v="428"/>
    <x v="889"/>
    <x v="497"/>
    <x v="0"/>
    <x v="1"/>
    <x v="0"/>
    <x v="3"/>
    <x v="1"/>
    <x v="0"/>
    <x v="2"/>
    <x v="1895"/>
    <x v="2115"/>
    <x v="1"/>
    <x v="2"/>
    <x v="1"/>
    <x v="27"/>
  </r>
  <r>
    <x v="2120"/>
    <x v="1567"/>
    <x v="1247"/>
    <x v="450"/>
    <x v="0"/>
    <x v="1"/>
    <x v="0"/>
    <x v="3"/>
    <x v="1"/>
    <x v="1"/>
    <x v="2"/>
    <x v="1896"/>
    <x v="2116"/>
    <x v="1"/>
    <x v="1"/>
    <x v="1"/>
    <x v="7"/>
  </r>
  <r>
    <x v="2121"/>
    <x v="1568"/>
    <x v="909"/>
    <x v="58"/>
    <x v="0"/>
    <x v="1"/>
    <x v="0"/>
    <x v="3"/>
    <x v="1"/>
    <x v="1"/>
    <x v="1"/>
    <x v="1897"/>
    <x v="2117"/>
    <x v="1"/>
    <x v="0"/>
    <x v="1"/>
    <x v="4"/>
  </r>
  <r>
    <x v="2122"/>
    <x v="1569"/>
    <x v="346"/>
    <x v="150"/>
    <x v="0"/>
    <x v="1"/>
    <x v="0"/>
    <x v="3"/>
    <x v="1"/>
    <x v="1"/>
    <x v="2"/>
    <x v="1898"/>
    <x v="2118"/>
    <x v="1"/>
    <x v="2"/>
    <x v="1"/>
    <x v="27"/>
  </r>
  <r>
    <x v="2123"/>
    <x v="1570"/>
    <x v="925"/>
    <x v="148"/>
    <x v="1"/>
    <x v="1"/>
    <x v="0"/>
    <x v="3"/>
    <x v="1"/>
    <x v="2"/>
    <x v="1"/>
    <x v="1899"/>
    <x v="2119"/>
    <x v="1"/>
    <x v="2"/>
    <x v="1"/>
    <x v="10"/>
  </r>
  <r>
    <x v="2124"/>
    <x v="1571"/>
    <x v="1248"/>
    <x v="87"/>
    <x v="0"/>
    <x v="1"/>
    <x v="0"/>
    <x v="3"/>
    <x v="1"/>
    <x v="0"/>
    <x v="1"/>
    <x v="1900"/>
    <x v="2120"/>
    <x v="1"/>
    <x v="1"/>
    <x v="2"/>
    <x v="20"/>
  </r>
  <r>
    <x v="2125"/>
    <x v="1527"/>
    <x v="661"/>
    <x v="176"/>
    <x v="0"/>
    <x v="0"/>
    <x v="1"/>
    <x v="3"/>
    <x v="1"/>
    <x v="0"/>
    <x v="2"/>
    <x v="1901"/>
    <x v="2121"/>
    <x v="0"/>
    <x v="1"/>
    <x v="6"/>
    <x v="28"/>
  </r>
  <r>
    <x v="2126"/>
    <x v="1572"/>
    <x v="664"/>
    <x v="652"/>
    <x v="1"/>
    <x v="0"/>
    <x v="1"/>
    <x v="3"/>
    <x v="1"/>
    <x v="1"/>
    <x v="1"/>
    <x v="1902"/>
    <x v="2122"/>
    <x v="1"/>
    <x v="2"/>
    <x v="0"/>
    <x v="46"/>
  </r>
  <r>
    <x v="2127"/>
    <x v="1290"/>
    <x v="879"/>
    <x v="252"/>
    <x v="0"/>
    <x v="0"/>
    <x v="1"/>
    <x v="3"/>
    <x v="1"/>
    <x v="0"/>
    <x v="2"/>
    <x v="1903"/>
    <x v="2123"/>
    <x v="1"/>
    <x v="0"/>
    <x v="0"/>
    <x v="46"/>
  </r>
  <r>
    <x v="2128"/>
    <x v="1573"/>
    <x v="1249"/>
    <x v="324"/>
    <x v="0"/>
    <x v="0"/>
    <x v="1"/>
    <x v="3"/>
    <x v="1"/>
    <x v="0"/>
    <x v="2"/>
    <x v="1904"/>
    <x v="2124"/>
    <x v="1"/>
    <x v="2"/>
    <x v="6"/>
    <x v="46"/>
  </r>
  <r>
    <x v="2129"/>
    <x v="1212"/>
    <x v="355"/>
    <x v="46"/>
    <x v="0"/>
    <x v="0"/>
    <x v="1"/>
    <x v="3"/>
    <x v="1"/>
    <x v="0"/>
    <x v="2"/>
    <x v="1905"/>
    <x v="2125"/>
    <x v="1"/>
    <x v="2"/>
    <x v="6"/>
    <x v="46"/>
  </r>
  <r>
    <x v="2130"/>
    <x v="1574"/>
    <x v="88"/>
    <x v="436"/>
    <x v="0"/>
    <x v="0"/>
    <x v="1"/>
    <x v="3"/>
    <x v="1"/>
    <x v="0"/>
    <x v="2"/>
    <x v="1906"/>
    <x v="2126"/>
    <x v="1"/>
    <x v="2"/>
    <x v="1"/>
    <x v="44"/>
  </r>
  <r>
    <x v="2131"/>
    <x v="1575"/>
    <x v="1250"/>
    <x v="299"/>
    <x v="0"/>
    <x v="1"/>
    <x v="0"/>
    <x v="3"/>
    <x v="1"/>
    <x v="1"/>
    <x v="2"/>
    <x v="1907"/>
    <x v="2127"/>
    <x v="1"/>
    <x v="0"/>
    <x v="0"/>
    <x v="8"/>
  </r>
  <r>
    <x v="2132"/>
    <x v="1514"/>
    <x v="878"/>
    <x v="623"/>
    <x v="0"/>
    <x v="0"/>
    <x v="1"/>
    <x v="3"/>
    <x v="1"/>
    <x v="2"/>
    <x v="1"/>
    <x v="1908"/>
    <x v="2128"/>
    <x v="1"/>
    <x v="1"/>
    <x v="0"/>
    <x v="32"/>
  </r>
  <r>
    <x v="2133"/>
    <x v="233"/>
    <x v="947"/>
    <x v="80"/>
    <x v="0"/>
    <x v="0"/>
    <x v="0"/>
    <x v="0"/>
    <x v="1"/>
    <x v="3"/>
    <x v="2"/>
    <x v="1909"/>
    <x v="2129"/>
    <x v="1"/>
    <x v="1"/>
    <x v="0"/>
    <x v="32"/>
  </r>
  <r>
    <x v="2134"/>
    <x v="1576"/>
    <x v="352"/>
    <x v="450"/>
    <x v="1"/>
    <x v="0"/>
    <x v="0"/>
    <x v="0"/>
    <x v="1"/>
    <x v="1"/>
    <x v="2"/>
    <x v="1910"/>
    <x v="2130"/>
    <x v="1"/>
    <x v="1"/>
    <x v="3"/>
    <x v="32"/>
  </r>
  <r>
    <x v="2135"/>
    <x v="1577"/>
    <x v="986"/>
    <x v="143"/>
    <x v="1"/>
    <x v="0"/>
    <x v="0"/>
    <x v="0"/>
    <x v="1"/>
    <x v="2"/>
    <x v="2"/>
    <x v="1242"/>
    <x v="2131"/>
    <x v="1"/>
    <x v="2"/>
    <x v="9"/>
    <x v="42"/>
  </r>
  <r>
    <x v="2136"/>
    <x v="1578"/>
    <x v="497"/>
    <x v="336"/>
    <x v="1"/>
    <x v="0"/>
    <x v="0"/>
    <x v="0"/>
    <x v="1"/>
    <x v="1"/>
    <x v="1"/>
    <x v="1911"/>
    <x v="2132"/>
    <x v="0"/>
    <x v="1"/>
    <x v="6"/>
    <x v="2"/>
  </r>
  <r>
    <x v="2137"/>
    <x v="614"/>
    <x v="292"/>
    <x v="144"/>
    <x v="0"/>
    <x v="1"/>
    <x v="0"/>
    <x v="3"/>
    <x v="1"/>
    <x v="1"/>
    <x v="2"/>
    <x v="1912"/>
    <x v="2133"/>
    <x v="1"/>
    <x v="0"/>
    <x v="1"/>
    <x v="41"/>
  </r>
  <r>
    <x v="2138"/>
    <x v="1579"/>
    <x v="355"/>
    <x v="79"/>
    <x v="1"/>
    <x v="1"/>
    <x v="0"/>
    <x v="1"/>
    <x v="1"/>
    <x v="0"/>
    <x v="2"/>
    <x v="1913"/>
    <x v="2134"/>
    <x v="1"/>
    <x v="0"/>
    <x v="5"/>
    <x v="32"/>
  </r>
  <r>
    <x v="2139"/>
    <x v="89"/>
    <x v="524"/>
    <x v="109"/>
    <x v="1"/>
    <x v="1"/>
    <x v="0"/>
    <x v="1"/>
    <x v="1"/>
    <x v="1"/>
    <x v="1"/>
    <x v="1914"/>
    <x v="2135"/>
    <x v="1"/>
    <x v="2"/>
    <x v="1"/>
    <x v="19"/>
  </r>
  <r>
    <x v="2140"/>
    <x v="75"/>
    <x v="1188"/>
    <x v="338"/>
    <x v="1"/>
    <x v="0"/>
    <x v="0"/>
    <x v="0"/>
    <x v="1"/>
    <x v="0"/>
    <x v="2"/>
    <x v="1915"/>
    <x v="2136"/>
    <x v="1"/>
    <x v="1"/>
    <x v="1"/>
    <x v="40"/>
  </r>
  <r>
    <x v="2141"/>
    <x v="1580"/>
    <x v="1251"/>
    <x v="49"/>
    <x v="1"/>
    <x v="0"/>
    <x v="0"/>
    <x v="0"/>
    <x v="1"/>
    <x v="0"/>
    <x v="2"/>
    <x v="1431"/>
    <x v="2137"/>
    <x v="1"/>
    <x v="0"/>
    <x v="3"/>
    <x v="42"/>
  </r>
  <r>
    <x v="2142"/>
    <x v="1581"/>
    <x v="72"/>
    <x v="146"/>
    <x v="1"/>
    <x v="0"/>
    <x v="0"/>
    <x v="0"/>
    <x v="1"/>
    <x v="0"/>
    <x v="2"/>
    <x v="1916"/>
    <x v="2138"/>
    <x v="1"/>
    <x v="0"/>
    <x v="5"/>
    <x v="11"/>
  </r>
  <r>
    <x v="2143"/>
    <x v="1582"/>
    <x v="809"/>
    <x v="109"/>
    <x v="1"/>
    <x v="0"/>
    <x v="0"/>
    <x v="0"/>
    <x v="1"/>
    <x v="1"/>
    <x v="1"/>
    <x v="1917"/>
    <x v="2139"/>
    <x v="1"/>
    <x v="0"/>
    <x v="7"/>
    <x v="32"/>
  </r>
  <r>
    <x v="2144"/>
    <x v="1583"/>
    <x v="28"/>
    <x v="280"/>
    <x v="0"/>
    <x v="0"/>
    <x v="0"/>
    <x v="3"/>
    <x v="1"/>
    <x v="0"/>
    <x v="2"/>
    <x v="1918"/>
    <x v="2140"/>
    <x v="1"/>
    <x v="2"/>
    <x v="7"/>
    <x v="1"/>
  </r>
  <r>
    <x v="2145"/>
    <x v="1584"/>
    <x v="1252"/>
    <x v="660"/>
    <x v="0"/>
    <x v="0"/>
    <x v="0"/>
    <x v="0"/>
    <x v="1"/>
    <x v="0"/>
    <x v="0"/>
    <x v="1919"/>
    <x v="2141"/>
    <x v="1"/>
    <x v="2"/>
    <x v="2"/>
    <x v="26"/>
  </r>
  <r>
    <x v="2146"/>
    <x v="1585"/>
    <x v="701"/>
    <x v="589"/>
    <x v="0"/>
    <x v="0"/>
    <x v="0"/>
    <x v="3"/>
    <x v="1"/>
    <x v="0"/>
    <x v="1"/>
    <x v="1920"/>
    <x v="2142"/>
    <x v="1"/>
    <x v="0"/>
    <x v="4"/>
    <x v="32"/>
  </r>
  <r>
    <x v="2147"/>
    <x v="1586"/>
    <x v="409"/>
    <x v="101"/>
    <x v="0"/>
    <x v="0"/>
    <x v="0"/>
    <x v="0"/>
    <x v="1"/>
    <x v="0"/>
    <x v="0"/>
    <x v="374"/>
    <x v="2143"/>
    <x v="0"/>
    <x v="0"/>
    <x v="6"/>
    <x v="32"/>
  </r>
  <r>
    <x v="2148"/>
    <x v="25"/>
    <x v="514"/>
    <x v="259"/>
    <x v="0"/>
    <x v="0"/>
    <x v="0"/>
    <x v="3"/>
    <x v="1"/>
    <x v="1"/>
    <x v="1"/>
    <x v="15"/>
    <x v="2144"/>
    <x v="1"/>
    <x v="0"/>
    <x v="2"/>
    <x v="7"/>
  </r>
  <r>
    <x v="2149"/>
    <x v="1587"/>
    <x v="809"/>
    <x v="351"/>
    <x v="0"/>
    <x v="0"/>
    <x v="0"/>
    <x v="3"/>
    <x v="1"/>
    <x v="1"/>
    <x v="2"/>
    <x v="1421"/>
    <x v="2145"/>
    <x v="1"/>
    <x v="0"/>
    <x v="5"/>
    <x v="34"/>
  </r>
  <r>
    <x v="2150"/>
    <x v="1588"/>
    <x v="1023"/>
    <x v="180"/>
    <x v="0"/>
    <x v="0"/>
    <x v="0"/>
    <x v="3"/>
    <x v="1"/>
    <x v="2"/>
    <x v="2"/>
    <x v="1921"/>
    <x v="2146"/>
    <x v="1"/>
    <x v="2"/>
    <x v="11"/>
    <x v="27"/>
  </r>
  <r>
    <x v="2151"/>
    <x v="1589"/>
    <x v="445"/>
    <x v="502"/>
    <x v="0"/>
    <x v="0"/>
    <x v="0"/>
    <x v="0"/>
    <x v="1"/>
    <x v="1"/>
    <x v="0"/>
    <x v="1922"/>
    <x v="2147"/>
    <x v="1"/>
    <x v="0"/>
    <x v="3"/>
    <x v="27"/>
  </r>
  <r>
    <x v="2152"/>
    <x v="1590"/>
    <x v="1253"/>
    <x v="292"/>
    <x v="0"/>
    <x v="0"/>
    <x v="0"/>
    <x v="0"/>
    <x v="1"/>
    <x v="2"/>
    <x v="0"/>
    <x v="1923"/>
    <x v="2148"/>
    <x v="1"/>
    <x v="2"/>
    <x v="2"/>
    <x v="35"/>
  </r>
  <r>
    <x v="2153"/>
    <x v="1591"/>
    <x v="27"/>
    <x v="482"/>
    <x v="1"/>
    <x v="0"/>
    <x v="0"/>
    <x v="0"/>
    <x v="1"/>
    <x v="0"/>
    <x v="2"/>
    <x v="1924"/>
    <x v="2149"/>
    <x v="1"/>
    <x v="2"/>
    <x v="6"/>
    <x v="6"/>
  </r>
  <r>
    <x v="2154"/>
    <x v="1592"/>
    <x v="1046"/>
    <x v="206"/>
    <x v="1"/>
    <x v="0"/>
    <x v="0"/>
    <x v="0"/>
    <x v="1"/>
    <x v="0"/>
    <x v="2"/>
    <x v="1925"/>
    <x v="2150"/>
    <x v="1"/>
    <x v="0"/>
    <x v="6"/>
    <x v="28"/>
  </r>
  <r>
    <x v="2155"/>
    <x v="1423"/>
    <x v="1254"/>
    <x v="47"/>
    <x v="0"/>
    <x v="0"/>
    <x v="0"/>
    <x v="0"/>
    <x v="1"/>
    <x v="2"/>
    <x v="2"/>
    <x v="1470"/>
    <x v="2151"/>
    <x v="1"/>
    <x v="1"/>
    <x v="6"/>
    <x v="25"/>
  </r>
  <r>
    <x v="2156"/>
    <x v="7"/>
    <x v="331"/>
    <x v="83"/>
    <x v="1"/>
    <x v="0"/>
    <x v="0"/>
    <x v="0"/>
    <x v="1"/>
    <x v="1"/>
    <x v="2"/>
    <x v="1926"/>
    <x v="2152"/>
    <x v="1"/>
    <x v="0"/>
    <x v="5"/>
    <x v="15"/>
  </r>
  <r>
    <x v="2157"/>
    <x v="1593"/>
    <x v="766"/>
    <x v="661"/>
    <x v="0"/>
    <x v="0"/>
    <x v="0"/>
    <x v="0"/>
    <x v="1"/>
    <x v="0"/>
    <x v="0"/>
    <x v="637"/>
    <x v="2153"/>
    <x v="1"/>
    <x v="1"/>
    <x v="0"/>
    <x v="27"/>
  </r>
  <r>
    <x v="2158"/>
    <x v="1314"/>
    <x v="409"/>
    <x v="307"/>
    <x v="0"/>
    <x v="0"/>
    <x v="0"/>
    <x v="0"/>
    <x v="1"/>
    <x v="0"/>
    <x v="0"/>
    <x v="1713"/>
    <x v="2154"/>
    <x v="0"/>
    <x v="1"/>
    <x v="6"/>
    <x v="4"/>
  </r>
  <r>
    <x v="2159"/>
    <x v="1594"/>
    <x v="336"/>
    <x v="217"/>
    <x v="0"/>
    <x v="0"/>
    <x v="0"/>
    <x v="0"/>
    <x v="1"/>
    <x v="0"/>
    <x v="0"/>
    <x v="1927"/>
    <x v="2155"/>
    <x v="1"/>
    <x v="1"/>
    <x v="6"/>
    <x v="18"/>
  </r>
  <r>
    <x v="2160"/>
    <x v="685"/>
    <x v="404"/>
    <x v="303"/>
    <x v="0"/>
    <x v="0"/>
    <x v="0"/>
    <x v="0"/>
    <x v="1"/>
    <x v="1"/>
    <x v="0"/>
    <x v="1928"/>
    <x v="2156"/>
    <x v="1"/>
    <x v="1"/>
    <x v="6"/>
    <x v="27"/>
  </r>
  <r>
    <x v="2161"/>
    <x v="171"/>
    <x v="1255"/>
    <x v="46"/>
    <x v="1"/>
    <x v="0"/>
    <x v="0"/>
    <x v="0"/>
    <x v="1"/>
    <x v="2"/>
    <x v="2"/>
    <x v="1929"/>
    <x v="2157"/>
    <x v="1"/>
    <x v="2"/>
    <x v="1"/>
    <x v="8"/>
  </r>
  <r>
    <x v="2162"/>
    <x v="1595"/>
    <x v="481"/>
    <x v="105"/>
    <x v="0"/>
    <x v="1"/>
    <x v="0"/>
    <x v="3"/>
    <x v="1"/>
    <x v="1"/>
    <x v="1"/>
    <x v="1392"/>
    <x v="2158"/>
    <x v="1"/>
    <x v="2"/>
    <x v="6"/>
    <x v="7"/>
  </r>
  <r>
    <x v="2163"/>
    <x v="1596"/>
    <x v="1256"/>
    <x v="189"/>
    <x v="0"/>
    <x v="0"/>
    <x v="0"/>
    <x v="0"/>
    <x v="1"/>
    <x v="2"/>
    <x v="2"/>
    <x v="1930"/>
    <x v="2159"/>
    <x v="1"/>
    <x v="2"/>
    <x v="6"/>
    <x v="27"/>
  </r>
  <r>
    <x v="2164"/>
    <x v="605"/>
    <x v="1241"/>
    <x v="167"/>
    <x v="0"/>
    <x v="0"/>
    <x v="1"/>
    <x v="3"/>
    <x v="1"/>
    <x v="1"/>
    <x v="2"/>
    <x v="1931"/>
    <x v="2160"/>
    <x v="1"/>
    <x v="0"/>
    <x v="0"/>
    <x v="27"/>
  </r>
  <r>
    <x v="2165"/>
    <x v="1597"/>
    <x v="372"/>
    <x v="366"/>
    <x v="0"/>
    <x v="0"/>
    <x v="0"/>
    <x v="0"/>
    <x v="1"/>
    <x v="0"/>
    <x v="1"/>
    <x v="1932"/>
    <x v="2161"/>
    <x v="1"/>
    <x v="2"/>
    <x v="0"/>
    <x v="18"/>
  </r>
  <r>
    <x v="2166"/>
    <x v="1598"/>
    <x v="473"/>
    <x v="366"/>
    <x v="0"/>
    <x v="0"/>
    <x v="1"/>
    <x v="3"/>
    <x v="1"/>
    <x v="2"/>
    <x v="1"/>
    <x v="1369"/>
    <x v="2162"/>
    <x v="1"/>
    <x v="2"/>
    <x v="1"/>
    <x v="6"/>
  </r>
  <r>
    <x v="2167"/>
    <x v="483"/>
    <x v="405"/>
    <x v="89"/>
    <x v="0"/>
    <x v="0"/>
    <x v="1"/>
    <x v="3"/>
    <x v="1"/>
    <x v="2"/>
    <x v="2"/>
    <x v="1933"/>
    <x v="2163"/>
    <x v="1"/>
    <x v="2"/>
    <x v="1"/>
    <x v="32"/>
  </r>
  <r>
    <x v="2168"/>
    <x v="1599"/>
    <x v="169"/>
    <x v="299"/>
    <x v="0"/>
    <x v="0"/>
    <x v="0"/>
    <x v="0"/>
    <x v="1"/>
    <x v="0"/>
    <x v="2"/>
    <x v="1934"/>
    <x v="2164"/>
    <x v="1"/>
    <x v="0"/>
    <x v="1"/>
    <x v="37"/>
  </r>
  <r>
    <x v="2169"/>
    <x v="135"/>
    <x v="84"/>
    <x v="332"/>
    <x v="0"/>
    <x v="0"/>
    <x v="0"/>
    <x v="0"/>
    <x v="1"/>
    <x v="0"/>
    <x v="2"/>
    <x v="1935"/>
    <x v="2165"/>
    <x v="0"/>
    <x v="0"/>
    <x v="3"/>
    <x v="7"/>
  </r>
  <r>
    <x v="2170"/>
    <x v="772"/>
    <x v="1257"/>
    <x v="24"/>
    <x v="0"/>
    <x v="1"/>
    <x v="0"/>
    <x v="3"/>
    <x v="1"/>
    <x v="1"/>
    <x v="2"/>
    <x v="1936"/>
    <x v="2166"/>
    <x v="1"/>
    <x v="2"/>
    <x v="8"/>
    <x v="35"/>
  </r>
  <r>
    <x v="2171"/>
    <x v="142"/>
    <x v="1171"/>
    <x v="253"/>
    <x v="0"/>
    <x v="0"/>
    <x v="0"/>
    <x v="0"/>
    <x v="1"/>
    <x v="1"/>
    <x v="2"/>
    <x v="1390"/>
    <x v="2167"/>
    <x v="1"/>
    <x v="1"/>
    <x v="0"/>
    <x v="6"/>
  </r>
  <r>
    <x v="2172"/>
    <x v="1600"/>
    <x v="252"/>
    <x v="397"/>
    <x v="0"/>
    <x v="0"/>
    <x v="0"/>
    <x v="0"/>
    <x v="1"/>
    <x v="1"/>
    <x v="0"/>
    <x v="231"/>
    <x v="2168"/>
    <x v="1"/>
    <x v="2"/>
    <x v="4"/>
    <x v="4"/>
  </r>
  <r>
    <x v="2173"/>
    <x v="1601"/>
    <x v="1258"/>
    <x v="66"/>
    <x v="0"/>
    <x v="0"/>
    <x v="1"/>
    <x v="3"/>
    <x v="1"/>
    <x v="0"/>
    <x v="2"/>
    <x v="1937"/>
    <x v="2169"/>
    <x v="1"/>
    <x v="2"/>
    <x v="6"/>
    <x v="44"/>
  </r>
  <r>
    <x v="2174"/>
    <x v="1602"/>
    <x v="1259"/>
    <x v="70"/>
    <x v="0"/>
    <x v="0"/>
    <x v="0"/>
    <x v="3"/>
    <x v="1"/>
    <x v="1"/>
    <x v="2"/>
    <x v="1937"/>
    <x v="2170"/>
    <x v="1"/>
    <x v="0"/>
    <x v="0"/>
    <x v="44"/>
  </r>
  <r>
    <x v="2175"/>
    <x v="1603"/>
    <x v="174"/>
    <x v="226"/>
    <x v="0"/>
    <x v="0"/>
    <x v="1"/>
    <x v="3"/>
    <x v="1"/>
    <x v="0"/>
    <x v="2"/>
    <x v="1938"/>
    <x v="2171"/>
    <x v="1"/>
    <x v="0"/>
    <x v="1"/>
    <x v="27"/>
  </r>
  <r>
    <x v="2176"/>
    <x v="1604"/>
    <x v="356"/>
    <x v="228"/>
    <x v="0"/>
    <x v="0"/>
    <x v="1"/>
    <x v="3"/>
    <x v="1"/>
    <x v="1"/>
    <x v="2"/>
    <x v="1939"/>
    <x v="2172"/>
    <x v="1"/>
    <x v="1"/>
    <x v="1"/>
    <x v="8"/>
  </r>
  <r>
    <x v="2177"/>
    <x v="313"/>
    <x v="692"/>
    <x v="561"/>
    <x v="0"/>
    <x v="0"/>
    <x v="1"/>
    <x v="3"/>
    <x v="1"/>
    <x v="1"/>
    <x v="1"/>
    <x v="1940"/>
    <x v="2173"/>
    <x v="1"/>
    <x v="0"/>
    <x v="1"/>
    <x v="0"/>
  </r>
  <r>
    <x v="2178"/>
    <x v="1605"/>
    <x v="278"/>
    <x v="134"/>
    <x v="0"/>
    <x v="0"/>
    <x v="1"/>
    <x v="3"/>
    <x v="1"/>
    <x v="2"/>
    <x v="2"/>
    <x v="1774"/>
    <x v="2174"/>
    <x v="1"/>
    <x v="0"/>
    <x v="0"/>
    <x v="11"/>
  </r>
  <r>
    <x v="2179"/>
    <x v="295"/>
    <x v="856"/>
    <x v="39"/>
    <x v="0"/>
    <x v="0"/>
    <x v="1"/>
    <x v="3"/>
    <x v="1"/>
    <x v="2"/>
    <x v="2"/>
    <x v="39"/>
    <x v="2175"/>
    <x v="1"/>
    <x v="0"/>
    <x v="1"/>
    <x v="0"/>
  </r>
  <r>
    <x v="2180"/>
    <x v="1606"/>
    <x v="1260"/>
    <x v="633"/>
    <x v="0"/>
    <x v="0"/>
    <x v="1"/>
    <x v="3"/>
    <x v="1"/>
    <x v="2"/>
    <x v="2"/>
    <x v="1941"/>
    <x v="2176"/>
    <x v="0"/>
    <x v="1"/>
    <x v="6"/>
    <x v="7"/>
  </r>
  <r>
    <x v="2181"/>
    <x v="311"/>
    <x v="1031"/>
    <x v="188"/>
    <x v="0"/>
    <x v="0"/>
    <x v="1"/>
    <x v="3"/>
    <x v="1"/>
    <x v="3"/>
    <x v="2"/>
    <x v="1942"/>
    <x v="2177"/>
    <x v="1"/>
    <x v="2"/>
    <x v="1"/>
    <x v="0"/>
  </r>
  <r>
    <x v="2182"/>
    <x v="1361"/>
    <x v="40"/>
    <x v="412"/>
    <x v="0"/>
    <x v="1"/>
    <x v="0"/>
    <x v="3"/>
    <x v="1"/>
    <x v="0"/>
    <x v="1"/>
    <x v="1943"/>
    <x v="2178"/>
    <x v="1"/>
    <x v="0"/>
    <x v="1"/>
    <x v="39"/>
  </r>
  <r>
    <x v="2183"/>
    <x v="1607"/>
    <x v="1261"/>
    <x v="93"/>
    <x v="0"/>
    <x v="1"/>
    <x v="0"/>
    <x v="3"/>
    <x v="1"/>
    <x v="0"/>
    <x v="2"/>
    <x v="1944"/>
    <x v="2179"/>
    <x v="1"/>
    <x v="0"/>
    <x v="7"/>
    <x v="28"/>
  </r>
  <r>
    <x v="2184"/>
    <x v="231"/>
    <x v="848"/>
    <x v="299"/>
    <x v="0"/>
    <x v="1"/>
    <x v="0"/>
    <x v="3"/>
    <x v="1"/>
    <x v="0"/>
    <x v="2"/>
    <x v="1945"/>
    <x v="2180"/>
    <x v="1"/>
    <x v="2"/>
    <x v="10"/>
    <x v="20"/>
  </r>
  <r>
    <x v="2185"/>
    <x v="1608"/>
    <x v="891"/>
    <x v="540"/>
    <x v="0"/>
    <x v="1"/>
    <x v="0"/>
    <x v="3"/>
    <x v="1"/>
    <x v="1"/>
    <x v="2"/>
    <x v="703"/>
    <x v="2181"/>
    <x v="1"/>
    <x v="1"/>
    <x v="5"/>
    <x v="7"/>
  </r>
  <r>
    <x v="2186"/>
    <x v="6"/>
    <x v="191"/>
    <x v="79"/>
    <x v="0"/>
    <x v="1"/>
    <x v="0"/>
    <x v="3"/>
    <x v="1"/>
    <x v="1"/>
    <x v="2"/>
    <x v="1946"/>
    <x v="2182"/>
    <x v="1"/>
    <x v="0"/>
    <x v="3"/>
    <x v="3"/>
  </r>
  <r>
    <x v="2187"/>
    <x v="79"/>
    <x v="1262"/>
    <x v="133"/>
    <x v="0"/>
    <x v="1"/>
    <x v="0"/>
    <x v="3"/>
    <x v="1"/>
    <x v="2"/>
    <x v="2"/>
    <x v="1947"/>
    <x v="2183"/>
    <x v="1"/>
    <x v="1"/>
    <x v="7"/>
    <x v="27"/>
  </r>
  <r>
    <x v="2188"/>
    <x v="1609"/>
    <x v="379"/>
    <x v="173"/>
    <x v="0"/>
    <x v="1"/>
    <x v="0"/>
    <x v="3"/>
    <x v="1"/>
    <x v="1"/>
    <x v="2"/>
    <x v="1948"/>
    <x v="2184"/>
    <x v="1"/>
    <x v="0"/>
    <x v="6"/>
    <x v="8"/>
  </r>
  <r>
    <x v="2189"/>
    <x v="1610"/>
    <x v="247"/>
    <x v="107"/>
    <x v="0"/>
    <x v="1"/>
    <x v="0"/>
    <x v="3"/>
    <x v="1"/>
    <x v="1"/>
    <x v="2"/>
    <x v="1949"/>
    <x v="2185"/>
    <x v="1"/>
    <x v="0"/>
    <x v="6"/>
    <x v="32"/>
  </r>
  <r>
    <x v="2190"/>
    <x v="1611"/>
    <x v="711"/>
    <x v="173"/>
    <x v="0"/>
    <x v="1"/>
    <x v="0"/>
    <x v="3"/>
    <x v="1"/>
    <x v="2"/>
    <x v="2"/>
    <x v="1950"/>
    <x v="2186"/>
    <x v="1"/>
    <x v="1"/>
    <x v="6"/>
    <x v="32"/>
  </r>
  <r>
    <x v="2191"/>
    <x v="1612"/>
    <x v="564"/>
    <x v="133"/>
    <x v="0"/>
    <x v="1"/>
    <x v="0"/>
    <x v="3"/>
    <x v="1"/>
    <x v="2"/>
    <x v="2"/>
    <x v="1951"/>
    <x v="2187"/>
    <x v="0"/>
    <x v="0"/>
    <x v="11"/>
    <x v="20"/>
  </r>
  <r>
    <x v="2192"/>
    <x v="1613"/>
    <x v="335"/>
    <x v="388"/>
    <x v="0"/>
    <x v="1"/>
    <x v="0"/>
    <x v="3"/>
    <x v="1"/>
    <x v="2"/>
    <x v="2"/>
    <x v="1952"/>
    <x v="2188"/>
    <x v="1"/>
    <x v="0"/>
    <x v="11"/>
    <x v="32"/>
  </r>
  <r>
    <x v="2193"/>
    <x v="1614"/>
    <x v="675"/>
    <x v="164"/>
    <x v="0"/>
    <x v="1"/>
    <x v="0"/>
    <x v="3"/>
    <x v="1"/>
    <x v="2"/>
    <x v="2"/>
    <x v="1953"/>
    <x v="2189"/>
    <x v="1"/>
    <x v="2"/>
    <x v="4"/>
    <x v="32"/>
  </r>
  <r>
    <x v="2194"/>
    <x v="1615"/>
    <x v="1263"/>
    <x v="576"/>
    <x v="0"/>
    <x v="1"/>
    <x v="0"/>
    <x v="3"/>
    <x v="1"/>
    <x v="3"/>
    <x v="2"/>
    <x v="1954"/>
    <x v="2190"/>
    <x v="1"/>
    <x v="2"/>
    <x v="6"/>
    <x v="29"/>
  </r>
  <r>
    <x v="2195"/>
    <x v="1616"/>
    <x v="815"/>
    <x v="203"/>
    <x v="0"/>
    <x v="1"/>
    <x v="0"/>
    <x v="3"/>
    <x v="1"/>
    <x v="0"/>
    <x v="2"/>
    <x v="1955"/>
    <x v="2191"/>
    <x v="1"/>
    <x v="2"/>
    <x v="4"/>
    <x v="8"/>
  </r>
  <r>
    <x v="2196"/>
    <x v="1617"/>
    <x v="1261"/>
    <x v="272"/>
    <x v="0"/>
    <x v="1"/>
    <x v="0"/>
    <x v="3"/>
    <x v="1"/>
    <x v="0"/>
    <x v="1"/>
    <x v="1956"/>
    <x v="2192"/>
    <x v="1"/>
    <x v="1"/>
    <x v="1"/>
    <x v="11"/>
  </r>
  <r>
    <x v="2197"/>
    <x v="47"/>
    <x v="480"/>
    <x v="74"/>
    <x v="1"/>
    <x v="1"/>
    <x v="0"/>
    <x v="3"/>
    <x v="1"/>
    <x v="1"/>
    <x v="1"/>
    <x v="1243"/>
    <x v="2193"/>
    <x v="1"/>
    <x v="2"/>
    <x v="1"/>
    <x v="11"/>
  </r>
  <r>
    <x v="2198"/>
    <x v="1618"/>
    <x v="4"/>
    <x v="67"/>
    <x v="0"/>
    <x v="0"/>
    <x v="1"/>
    <x v="3"/>
    <x v="1"/>
    <x v="0"/>
    <x v="2"/>
    <x v="1957"/>
    <x v="2194"/>
    <x v="1"/>
    <x v="0"/>
    <x v="0"/>
    <x v="8"/>
  </r>
  <r>
    <x v="2199"/>
    <x v="1619"/>
    <x v="375"/>
    <x v="500"/>
    <x v="0"/>
    <x v="0"/>
    <x v="1"/>
    <x v="3"/>
    <x v="1"/>
    <x v="0"/>
    <x v="2"/>
    <x v="1958"/>
    <x v="2195"/>
    <x v="1"/>
    <x v="1"/>
    <x v="2"/>
    <x v="24"/>
  </r>
  <r>
    <x v="2200"/>
    <x v="1620"/>
    <x v="375"/>
    <x v="550"/>
    <x v="0"/>
    <x v="0"/>
    <x v="1"/>
    <x v="3"/>
    <x v="1"/>
    <x v="0"/>
    <x v="2"/>
    <x v="1959"/>
    <x v="2196"/>
    <x v="1"/>
    <x v="0"/>
    <x v="2"/>
    <x v="3"/>
  </r>
  <r>
    <x v="2201"/>
    <x v="167"/>
    <x v="422"/>
    <x v="321"/>
    <x v="0"/>
    <x v="0"/>
    <x v="1"/>
    <x v="3"/>
    <x v="1"/>
    <x v="1"/>
    <x v="2"/>
    <x v="1960"/>
    <x v="2197"/>
    <x v="1"/>
    <x v="2"/>
    <x v="1"/>
    <x v="15"/>
  </r>
  <r>
    <x v="2202"/>
    <x v="1621"/>
    <x v="1095"/>
    <x v="315"/>
    <x v="0"/>
    <x v="1"/>
    <x v="0"/>
    <x v="3"/>
    <x v="1"/>
    <x v="0"/>
    <x v="2"/>
    <x v="1961"/>
    <x v="2198"/>
    <x v="0"/>
    <x v="1"/>
    <x v="0"/>
    <x v="19"/>
  </r>
  <r>
    <x v="2203"/>
    <x v="1622"/>
    <x v="754"/>
    <x v="214"/>
    <x v="0"/>
    <x v="1"/>
    <x v="0"/>
    <x v="3"/>
    <x v="1"/>
    <x v="0"/>
    <x v="1"/>
    <x v="1962"/>
    <x v="2199"/>
    <x v="1"/>
    <x v="2"/>
    <x v="0"/>
    <x v="32"/>
  </r>
  <r>
    <x v="2204"/>
    <x v="1623"/>
    <x v="568"/>
    <x v="336"/>
    <x v="0"/>
    <x v="1"/>
    <x v="0"/>
    <x v="3"/>
    <x v="1"/>
    <x v="0"/>
    <x v="1"/>
    <x v="1963"/>
    <x v="2200"/>
    <x v="1"/>
    <x v="0"/>
    <x v="1"/>
    <x v="8"/>
  </r>
  <r>
    <x v="2205"/>
    <x v="1624"/>
    <x v="417"/>
    <x v="161"/>
    <x v="0"/>
    <x v="0"/>
    <x v="1"/>
    <x v="3"/>
    <x v="1"/>
    <x v="1"/>
    <x v="2"/>
    <x v="1964"/>
    <x v="2201"/>
    <x v="1"/>
    <x v="0"/>
    <x v="1"/>
    <x v="28"/>
  </r>
  <r>
    <x v="2206"/>
    <x v="1113"/>
    <x v="524"/>
    <x v="300"/>
    <x v="0"/>
    <x v="0"/>
    <x v="1"/>
    <x v="3"/>
    <x v="1"/>
    <x v="1"/>
    <x v="1"/>
    <x v="1965"/>
    <x v="2202"/>
    <x v="1"/>
    <x v="2"/>
    <x v="6"/>
    <x v="32"/>
  </r>
  <r>
    <x v="2207"/>
    <x v="1625"/>
    <x v="166"/>
    <x v="125"/>
    <x v="0"/>
    <x v="1"/>
    <x v="0"/>
    <x v="3"/>
    <x v="1"/>
    <x v="0"/>
    <x v="2"/>
    <x v="1966"/>
    <x v="2203"/>
    <x v="1"/>
    <x v="0"/>
    <x v="1"/>
    <x v="28"/>
  </r>
  <r>
    <x v="2208"/>
    <x v="1626"/>
    <x v="168"/>
    <x v="212"/>
    <x v="0"/>
    <x v="1"/>
    <x v="0"/>
    <x v="3"/>
    <x v="1"/>
    <x v="0"/>
    <x v="2"/>
    <x v="1967"/>
    <x v="2204"/>
    <x v="1"/>
    <x v="2"/>
    <x v="1"/>
    <x v="28"/>
  </r>
  <r>
    <x v="2209"/>
    <x v="16"/>
    <x v="172"/>
    <x v="206"/>
    <x v="0"/>
    <x v="1"/>
    <x v="0"/>
    <x v="3"/>
    <x v="1"/>
    <x v="0"/>
    <x v="2"/>
    <x v="1968"/>
    <x v="2205"/>
    <x v="1"/>
    <x v="1"/>
    <x v="1"/>
    <x v="28"/>
  </r>
  <r>
    <x v="2210"/>
    <x v="1444"/>
    <x v="361"/>
    <x v="251"/>
    <x v="0"/>
    <x v="0"/>
    <x v="1"/>
    <x v="3"/>
    <x v="1"/>
    <x v="2"/>
    <x v="2"/>
    <x v="1969"/>
    <x v="2206"/>
    <x v="1"/>
    <x v="2"/>
    <x v="1"/>
    <x v="2"/>
  </r>
  <r>
    <x v="2211"/>
    <x v="1113"/>
    <x v="491"/>
    <x v="34"/>
    <x v="0"/>
    <x v="0"/>
    <x v="1"/>
    <x v="3"/>
    <x v="1"/>
    <x v="2"/>
    <x v="1"/>
    <x v="779"/>
    <x v="2207"/>
    <x v="1"/>
    <x v="0"/>
    <x v="2"/>
    <x v="17"/>
  </r>
  <r>
    <x v="2212"/>
    <x v="359"/>
    <x v="1264"/>
    <x v="102"/>
    <x v="0"/>
    <x v="0"/>
    <x v="1"/>
    <x v="3"/>
    <x v="1"/>
    <x v="2"/>
    <x v="2"/>
    <x v="1970"/>
    <x v="2208"/>
    <x v="1"/>
    <x v="0"/>
    <x v="1"/>
    <x v="30"/>
  </r>
  <r>
    <x v="2213"/>
    <x v="1627"/>
    <x v="32"/>
    <x v="141"/>
    <x v="0"/>
    <x v="1"/>
    <x v="0"/>
    <x v="3"/>
    <x v="1"/>
    <x v="0"/>
    <x v="2"/>
    <x v="1971"/>
    <x v="2209"/>
    <x v="0"/>
    <x v="1"/>
    <x v="6"/>
    <x v="26"/>
  </r>
  <r>
    <x v="2214"/>
    <x v="368"/>
    <x v="201"/>
    <x v="214"/>
    <x v="0"/>
    <x v="1"/>
    <x v="0"/>
    <x v="3"/>
    <x v="1"/>
    <x v="0"/>
    <x v="1"/>
    <x v="1443"/>
    <x v="2210"/>
    <x v="1"/>
    <x v="0"/>
    <x v="6"/>
    <x v="27"/>
  </r>
  <r>
    <x v="2215"/>
    <x v="1628"/>
    <x v="1265"/>
    <x v="662"/>
    <x v="0"/>
    <x v="0"/>
    <x v="1"/>
    <x v="3"/>
    <x v="1"/>
    <x v="3"/>
    <x v="2"/>
    <x v="1972"/>
    <x v="2211"/>
    <x v="1"/>
    <x v="1"/>
    <x v="0"/>
    <x v="27"/>
  </r>
  <r>
    <x v="2216"/>
    <x v="1629"/>
    <x v="1266"/>
    <x v="330"/>
    <x v="1"/>
    <x v="0"/>
    <x v="0"/>
    <x v="3"/>
    <x v="1"/>
    <x v="2"/>
    <x v="1"/>
    <x v="1478"/>
    <x v="2212"/>
    <x v="1"/>
    <x v="0"/>
    <x v="1"/>
    <x v="15"/>
  </r>
  <r>
    <x v="2217"/>
    <x v="616"/>
    <x v="1137"/>
    <x v="31"/>
    <x v="0"/>
    <x v="1"/>
    <x v="0"/>
    <x v="3"/>
    <x v="1"/>
    <x v="1"/>
    <x v="2"/>
    <x v="1973"/>
    <x v="2213"/>
    <x v="1"/>
    <x v="0"/>
    <x v="2"/>
    <x v="17"/>
  </r>
  <r>
    <x v="2218"/>
    <x v="207"/>
    <x v="1267"/>
    <x v="85"/>
    <x v="0"/>
    <x v="1"/>
    <x v="0"/>
    <x v="3"/>
    <x v="1"/>
    <x v="2"/>
    <x v="1"/>
    <x v="1974"/>
    <x v="2214"/>
    <x v="1"/>
    <x v="2"/>
    <x v="1"/>
    <x v="27"/>
  </r>
  <r>
    <x v="2219"/>
    <x v="1630"/>
    <x v="1268"/>
    <x v="325"/>
    <x v="0"/>
    <x v="0"/>
    <x v="0"/>
    <x v="3"/>
    <x v="1"/>
    <x v="2"/>
    <x v="2"/>
    <x v="1917"/>
    <x v="2215"/>
    <x v="1"/>
    <x v="2"/>
    <x v="1"/>
    <x v="32"/>
  </r>
  <r>
    <x v="2220"/>
    <x v="131"/>
    <x v="172"/>
    <x v="67"/>
    <x v="1"/>
    <x v="0"/>
    <x v="0"/>
    <x v="0"/>
    <x v="1"/>
    <x v="0"/>
    <x v="2"/>
    <x v="1975"/>
    <x v="2216"/>
    <x v="1"/>
    <x v="0"/>
    <x v="6"/>
    <x v="0"/>
  </r>
  <r>
    <x v="2221"/>
    <x v="840"/>
    <x v="4"/>
    <x v="188"/>
    <x v="1"/>
    <x v="0"/>
    <x v="0"/>
    <x v="0"/>
    <x v="1"/>
    <x v="0"/>
    <x v="2"/>
    <x v="1976"/>
    <x v="2217"/>
    <x v="1"/>
    <x v="2"/>
    <x v="7"/>
    <x v="0"/>
  </r>
  <r>
    <x v="2222"/>
    <x v="331"/>
    <x v="1269"/>
    <x v="161"/>
    <x v="1"/>
    <x v="0"/>
    <x v="0"/>
    <x v="0"/>
    <x v="1"/>
    <x v="0"/>
    <x v="2"/>
    <x v="1977"/>
    <x v="2218"/>
    <x v="1"/>
    <x v="0"/>
    <x v="6"/>
    <x v="0"/>
  </r>
  <r>
    <x v="2223"/>
    <x v="840"/>
    <x v="358"/>
    <x v="219"/>
    <x v="1"/>
    <x v="0"/>
    <x v="0"/>
    <x v="0"/>
    <x v="1"/>
    <x v="2"/>
    <x v="2"/>
    <x v="1978"/>
    <x v="2219"/>
    <x v="1"/>
    <x v="1"/>
    <x v="10"/>
    <x v="41"/>
  </r>
  <r>
    <x v="2224"/>
    <x v="1631"/>
    <x v="1270"/>
    <x v="10"/>
    <x v="0"/>
    <x v="0"/>
    <x v="0"/>
    <x v="3"/>
    <x v="1"/>
    <x v="3"/>
    <x v="1"/>
    <x v="1979"/>
    <x v="2220"/>
    <x v="0"/>
    <x v="1"/>
    <x v="0"/>
    <x v="32"/>
  </r>
  <r>
    <x v="2225"/>
    <x v="225"/>
    <x v="1271"/>
    <x v="70"/>
    <x v="1"/>
    <x v="0"/>
    <x v="0"/>
    <x v="3"/>
    <x v="1"/>
    <x v="3"/>
    <x v="2"/>
    <x v="1980"/>
    <x v="2221"/>
    <x v="0"/>
    <x v="1"/>
    <x v="0"/>
    <x v="20"/>
  </r>
  <r>
    <x v="2226"/>
    <x v="1006"/>
    <x v="1272"/>
    <x v="167"/>
    <x v="1"/>
    <x v="0"/>
    <x v="1"/>
    <x v="3"/>
    <x v="1"/>
    <x v="3"/>
    <x v="2"/>
    <x v="1981"/>
    <x v="2222"/>
    <x v="1"/>
    <x v="1"/>
    <x v="2"/>
    <x v="24"/>
  </r>
  <r>
    <x v="2227"/>
    <x v="1632"/>
    <x v="1273"/>
    <x v="146"/>
    <x v="0"/>
    <x v="0"/>
    <x v="0"/>
    <x v="3"/>
    <x v="1"/>
    <x v="3"/>
    <x v="2"/>
    <x v="1982"/>
    <x v="2223"/>
    <x v="1"/>
    <x v="2"/>
    <x v="1"/>
    <x v="8"/>
  </r>
  <r>
    <x v="2228"/>
    <x v="1633"/>
    <x v="1274"/>
    <x v="450"/>
    <x v="0"/>
    <x v="0"/>
    <x v="1"/>
    <x v="3"/>
    <x v="1"/>
    <x v="2"/>
    <x v="2"/>
    <x v="1983"/>
    <x v="2224"/>
    <x v="1"/>
    <x v="0"/>
    <x v="5"/>
    <x v="20"/>
  </r>
  <r>
    <x v="2229"/>
    <x v="1634"/>
    <x v="910"/>
    <x v="109"/>
    <x v="1"/>
    <x v="0"/>
    <x v="1"/>
    <x v="3"/>
    <x v="1"/>
    <x v="3"/>
    <x v="1"/>
    <x v="1690"/>
    <x v="2225"/>
    <x v="1"/>
    <x v="2"/>
    <x v="6"/>
    <x v="18"/>
  </r>
  <r>
    <x v="2230"/>
    <x v="1635"/>
    <x v="279"/>
    <x v="40"/>
    <x v="0"/>
    <x v="1"/>
    <x v="0"/>
    <x v="3"/>
    <x v="1"/>
    <x v="3"/>
    <x v="2"/>
    <x v="1984"/>
    <x v="2226"/>
    <x v="1"/>
    <x v="1"/>
    <x v="7"/>
    <x v="18"/>
  </r>
  <r>
    <x v="2231"/>
    <x v="1636"/>
    <x v="1176"/>
    <x v="577"/>
    <x v="1"/>
    <x v="0"/>
    <x v="1"/>
    <x v="3"/>
    <x v="1"/>
    <x v="3"/>
    <x v="2"/>
    <x v="1985"/>
    <x v="2227"/>
    <x v="1"/>
    <x v="0"/>
    <x v="5"/>
    <x v="31"/>
  </r>
  <r>
    <x v="2232"/>
    <x v="1637"/>
    <x v="1036"/>
    <x v="409"/>
    <x v="1"/>
    <x v="0"/>
    <x v="0"/>
    <x v="0"/>
    <x v="1"/>
    <x v="2"/>
    <x v="2"/>
    <x v="1720"/>
    <x v="2228"/>
    <x v="1"/>
    <x v="1"/>
    <x v="1"/>
    <x v="40"/>
  </r>
  <r>
    <x v="2233"/>
    <x v="6"/>
    <x v="1080"/>
    <x v="92"/>
    <x v="1"/>
    <x v="0"/>
    <x v="0"/>
    <x v="0"/>
    <x v="1"/>
    <x v="3"/>
    <x v="2"/>
    <x v="1986"/>
    <x v="2229"/>
    <x v="1"/>
    <x v="1"/>
    <x v="2"/>
    <x v="26"/>
  </r>
  <r>
    <x v="2234"/>
    <x v="19"/>
    <x v="1245"/>
    <x v="508"/>
    <x v="1"/>
    <x v="0"/>
    <x v="1"/>
    <x v="3"/>
    <x v="1"/>
    <x v="3"/>
    <x v="2"/>
    <x v="1880"/>
    <x v="2230"/>
    <x v="1"/>
    <x v="0"/>
    <x v="0"/>
    <x v="11"/>
  </r>
  <r>
    <x v="2235"/>
    <x v="1638"/>
    <x v="1275"/>
    <x v="24"/>
    <x v="0"/>
    <x v="0"/>
    <x v="0"/>
    <x v="3"/>
    <x v="1"/>
    <x v="2"/>
    <x v="2"/>
    <x v="1987"/>
    <x v="2231"/>
    <x v="1"/>
    <x v="1"/>
    <x v="0"/>
    <x v="28"/>
  </r>
  <r>
    <x v="2236"/>
    <x v="1356"/>
    <x v="161"/>
    <x v="663"/>
    <x v="0"/>
    <x v="0"/>
    <x v="0"/>
    <x v="0"/>
    <x v="1"/>
    <x v="0"/>
    <x v="0"/>
    <x v="923"/>
    <x v="2232"/>
    <x v="0"/>
    <x v="1"/>
    <x v="0"/>
    <x v="25"/>
  </r>
  <r>
    <x v="2237"/>
    <x v="1639"/>
    <x v="1151"/>
    <x v="496"/>
    <x v="0"/>
    <x v="0"/>
    <x v="0"/>
    <x v="0"/>
    <x v="1"/>
    <x v="2"/>
    <x v="0"/>
    <x v="1988"/>
    <x v="2233"/>
    <x v="1"/>
    <x v="1"/>
    <x v="1"/>
    <x v="18"/>
  </r>
  <r>
    <x v="2238"/>
    <x v="1640"/>
    <x v="1276"/>
    <x v="21"/>
    <x v="0"/>
    <x v="0"/>
    <x v="0"/>
    <x v="0"/>
    <x v="1"/>
    <x v="2"/>
    <x v="1"/>
    <x v="1989"/>
    <x v="2234"/>
    <x v="1"/>
    <x v="1"/>
    <x v="3"/>
    <x v="28"/>
  </r>
  <r>
    <x v="2239"/>
    <x v="1641"/>
    <x v="1277"/>
    <x v="564"/>
    <x v="0"/>
    <x v="0"/>
    <x v="0"/>
    <x v="0"/>
    <x v="1"/>
    <x v="3"/>
    <x v="0"/>
    <x v="1990"/>
    <x v="2235"/>
    <x v="1"/>
    <x v="2"/>
    <x v="8"/>
    <x v="17"/>
  </r>
  <r>
    <x v="2240"/>
    <x v="91"/>
    <x v="300"/>
    <x v="538"/>
    <x v="0"/>
    <x v="0"/>
    <x v="0"/>
    <x v="3"/>
    <x v="1"/>
    <x v="2"/>
    <x v="2"/>
    <x v="1991"/>
    <x v="2236"/>
    <x v="1"/>
    <x v="0"/>
    <x v="9"/>
    <x v="28"/>
  </r>
  <r>
    <x v="2241"/>
    <x v="1642"/>
    <x v="1169"/>
    <x v="120"/>
    <x v="1"/>
    <x v="0"/>
    <x v="1"/>
    <x v="3"/>
    <x v="1"/>
    <x v="2"/>
    <x v="2"/>
    <x v="1992"/>
    <x v="2237"/>
    <x v="1"/>
    <x v="2"/>
    <x v="9"/>
    <x v="28"/>
  </r>
  <r>
    <x v="2242"/>
    <x v="361"/>
    <x v="1015"/>
    <x v="198"/>
    <x v="1"/>
    <x v="0"/>
    <x v="0"/>
    <x v="3"/>
    <x v="1"/>
    <x v="3"/>
    <x v="2"/>
    <x v="1594"/>
    <x v="2238"/>
    <x v="1"/>
    <x v="2"/>
    <x v="5"/>
    <x v="28"/>
  </r>
  <r>
    <x v="2243"/>
    <x v="93"/>
    <x v="1278"/>
    <x v="149"/>
    <x v="0"/>
    <x v="0"/>
    <x v="0"/>
    <x v="3"/>
    <x v="1"/>
    <x v="2"/>
    <x v="1"/>
    <x v="1306"/>
    <x v="2239"/>
    <x v="1"/>
    <x v="0"/>
    <x v="0"/>
    <x v="38"/>
  </r>
  <r>
    <x v="2244"/>
    <x v="1112"/>
    <x v="496"/>
    <x v="249"/>
    <x v="0"/>
    <x v="0"/>
    <x v="0"/>
    <x v="0"/>
    <x v="1"/>
    <x v="2"/>
    <x v="2"/>
    <x v="1993"/>
    <x v="2240"/>
    <x v="1"/>
    <x v="2"/>
    <x v="0"/>
    <x v="11"/>
  </r>
  <r>
    <x v="2245"/>
    <x v="640"/>
    <x v="1279"/>
    <x v="565"/>
    <x v="0"/>
    <x v="0"/>
    <x v="0"/>
    <x v="0"/>
    <x v="1"/>
    <x v="2"/>
    <x v="0"/>
    <x v="1994"/>
    <x v="2241"/>
    <x v="1"/>
    <x v="1"/>
    <x v="6"/>
    <x v="11"/>
  </r>
  <r>
    <x v="2246"/>
    <x v="91"/>
    <x v="1280"/>
    <x v="117"/>
    <x v="0"/>
    <x v="0"/>
    <x v="0"/>
    <x v="0"/>
    <x v="1"/>
    <x v="2"/>
    <x v="2"/>
    <x v="1995"/>
    <x v="2242"/>
    <x v="1"/>
    <x v="0"/>
    <x v="7"/>
    <x v="11"/>
  </r>
  <r>
    <x v="2247"/>
    <x v="1643"/>
    <x v="1281"/>
    <x v="498"/>
    <x v="0"/>
    <x v="0"/>
    <x v="0"/>
    <x v="0"/>
    <x v="1"/>
    <x v="3"/>
    <x v="0"/>
    <x v="1996"/>
    <x v="2243"/>
    <x v="0"/>
    <x v="2"/>
    <x v="7"/>
    <x v="23"/>
  </r>
  <r>
    <x v="2248"/>
    <x v="437"/>
    <x v="1282"/>
    <x v="79"/>
    <x v="1"/>
    <x v="0"/>
    <x v="0"/>
    <x v="0"/>
    <x v="1"/>
    <x v="3"/>
    <x v="2"/>
    <x v="1997"/>
    <x v="2244"/>
    <x v="1"/>
    <x v="0"/>
    <x v="6"/>
    <x v="15"/>
  </r>
  <r>
    <x v="2249"/>
    <x v="490"/>
    <x v="1283"/>
    <x v="523"/>
    <x v="0"/>
    <x v="0"/>
    <x v="0"/>
    <x v="3"/>
    <x v="1"/>
    <x v="2"/>
    <x v="2"/>
    <x v="1987"/>
    <x v="2245"/>
    <x v="1"/>
    <x v="1"/>
    <x v="0"/>
    <x v="28"/>
  </r>
  <r>
    <x v="2250"/>
    <x v="28"/>
    <x v="1013"/>
    <x v="209"/>
    <x v="0"/>
    <x v="1"/>
    <x v="0"/>
    <x v="3"/>
    <x v="1"/>
    <x v="3"/>
    <x v="2"/>
    <x v="1998"/>
    <x v="2246"/>
    <x v="1"/>
    <x v="1"/>
    <x v="6"/>
    <x v="28"/>
  </r>
  <r>
    <x v="2251"/>
    <x v="359"/>
    <x v="1244"/>
    <x v="276"/>
    <x v="0"/>
    <x v="1"/>
    <x v="0"/>
    <x v="3"/>
    <x v="1"/>
    <x v="2"/>
    <x v="2"/>
    <x v="1999"/>
    <x v="2247"/>
    <x v="1"/>
    <x v="0"/>
    <x v="1"/>
    <x v="18"/>
  </r>
  <r>
    <x v="2252"/>
    <x v="1644"/>
    <x v="1284"/>
    <x v="561"/>
    <x v="0"/>
    <x v="1"/>
    <x v="0"/>
    <x v="3"/>
    <x v="1"/>
    <x v="2"/>
    <x v="1"/>
    <x v="2000"/>
    <x v="2248"/>
    <x v="1"/>
    <x v="1"/>
    <x v="6"/>
    <x v="28"/>
  </r>
  <r>
    <x v="2253"/>
    <x v="836"/>
    <x v="1285"/>
    <x v="329"/>
    <x v="1"/>
    <x v="0"/>
    <x v="1"/>
    <x v="3"/>
    <x v="1"/>
    <x v="3"/>
    <x v="2"/>
    <x v="2001"/>
    <x v="2249"/>
    <x v="1"/>
    <x v="1"/>
    <x v="1"/>
    <x v="18"/>
  </r>
  <r>
    <x v="2254"/>
    <x v="1645"/>
    <x v="1286"/>
    <x v="403"/>
    <x v="0"/>
    <x v="0"/>
    <x v="0"/>
    <x v="0"/>
    <x v="1"/>
    <x v="2"/>
    <x v="0"/>
    <x v="143"/>
    <x v="2250"/>
    <x v="1"/>
    <x v="0"/>
    <x v="6"/>
    <x v="28"/>
  </r>
  <r>
    <x v="2255"/>
    <x v="1646"/>
    <x v="1287"/>
    <x v="425"/>
    <x v="0"/>
    <x v="0"/>
    <x v="1"/>
    <x v="3"/>
    <x v="1"/>
    <x v="0"/>
    <x v="1"/>
    <x v="1998"/>
    <x v="2251"/>
    <x v="1"/>
    <x v="0"/>
    <x v="0"/>
    <x v="28"/>
  </r>
  <r>
    <x v="2256"/>
    <x v="1647"/>
    <x v="169"/>
    <x v="155"/>
    <x v="0"/>
    <x v="0"/>
    <x v="1"/>
    <x v="3"/>
    <x v="1"/>
    <x v="0"/>
    <x v="1"/>
    <x v="2002"/>
    <x v="2252"/>
    <x v="1"/>
    <x v="2"/>
    <x v="1"/>
    <x v="18"/>
  </r>
  <r>
    <x v="2257"/>
    <x v="1648"/>
    <x v="97"/>
    <x v="351"/>
    <x v="0"/>
    <x v="0"/>
    <x v="1"/>
    <x v="3"/>
    <x v="1"/>
    <x v="0"/>
    <x v="2"/>
    <x v="2003"/>
    <x v="2253"/>
    <x v="1"/>
    <x v="0"/>
    <x v="2"/>
    <x v="31"/>
  </r>
  <r>
    <x v="2258"/>
    <x v="1649"/>
    <x v="217"/>
    <x v="372"/>
    <x v="0"/>
    <x v="0"/>
    <x v="1"/>
    <x v="3"/>
    <x v="1"/>
    <x v="0"/>
    <x v="2"/>
    <x v="2004"/>
    <x v="2254"/>
    <x v="0"/>
    <x v="0"/>
    <x v="6"/>
    <x v="7"/>
  </r>
  <r>
    <x v="2259"/>
    <x v="208"/>
    <x v="625"/>
    <x v="115"/>
    <x v="0"/>
    <x v="0"/>
    <x v="1"/>
    <x v="3"/>
    <x v="1"/>
    <x v="1"/>
    <x v="2"/>
    <x v="2005"/>
    <x v="2255"/>
    <x v="1"/>
    <x v="0"/>
    <x v="3"/>
    <x v="8"/>
  </r>
  <r>
    <x v="2260"/>
    <x v="73"/>
    <x v="1165"/>
    <x v="614"/>
    <x v="1"/>
    <x v="0"/>
    <x v="1"/>
    <x v="3"/>
    <x v="1"/>
    <x v="3"/>
    <x v="2"/>
    <x v="2006"/>
    <x v="2256"/>
    <x v="1"/>
    <x v="2"/>
    <x v="2"/>
    <x v="20"/>
  </r>
  <r>
    <x v="2261"/>
    <x v="62"/>
    <x v="368"/>
    <x v="138"/>
    <x v="0"/>
    <x v="0"/>
    <x v="1"/>
    <x v="3"/>
    <x v="1"/>
    <x v="1"/>
    <x v="2"/>
    <x v="2007"/>
    <x v="2257"/>
    <x v="1"/>
    <x v="2"/>
    <x v="1"/>
    <x v="28"/>
  </r>
  <r>
    <x v="2262"/>
    <x v="190"/>
    <x v="1288"/>
    <x v="326"/>
    <x v="0"/>
    <x v="0"/>
    <x v="1"/>
    <x v="3"/>
    <x v="1"/>
    <x v="2"/>
    <x v="2"/>
    <x v="2008"/>
    <x v="2258"/>
    <x v="1"/>
    <x v="0"/>
    <x v="0"/>
    <x v="32"/>
  </r>
  <r>
    <x v="2263"/>
    <x v="1650"/>
    <x v="1289"/>
    <x v="240"/>
    <x v="0"/>
    <x v="0"/>
    <x v="1"/>
    <x v="3"/>
    <x v="1"/>
    <x v="2"/>
    <x v="1"/>
    <x v="2009"/>
    <x v="2259"/>
    <x v="1"/>
    <x v="2"/>
    <x v="6"/>
    <x v="4"/>
  </r>
  <r>
    <x v="2264"/>
    <x v="145"/>
    <x v="477"/>
    <x v="89"/>
    <x v="0"/>
    <x v="0"/>
    <x v="1"/>
    <x v="3"/>
    <x v="1"/>
    <x v="2"/>
    <x v="2"/>
    <x v="1433"/>
    <x v="2260"/>
    <x v="1"/>
    <x v="2"/>
    <x v="6"/>
    <x v="35"/>
  </r>
  <r>
    <x v="2265"/>
    <x v="899"/>
    <x v="1290"/>
    <x v="350"/>
    <x v="0"/>
    <x v="0"/>
    <x v="0"/>
    <x v="0"/>
    <x v="1"/>
    <x v="2"/>
    <x v="0"/>
    <x v="2010"/>
    <x v="2261"/>
    <x v="1"/>
    <x v="2"/>
    <x v="1"/>
    <x v="28"/>
  </r>
  <r>
    <x v="2266"/>
    <x v="443"/>
    <x v="1291"/>
    <x v="231"/>
    <x v="0"/>
    <x v="0"/>
    <x v="0"/>
    <x v="3"/>
    <x v="1"/>
    <x v="3"/>
    <x v="1"/>
    <x v="2011"/>
    <x v="2262"/>
    <x v="1"/>
    <x v="0"/>
    <x v="2"/>
    <x v="41"/>
  </r>
  <r>
    <x v="2267"/>
    <x v="1651"/>
    <x v="1292"/>
    <x v="355"/>
    <x v="0"/>
    <x v="0"/>
    <x v="0"/>
    <x v="0"/>
    <x v="1"/>
    <x v="2"/>
    <x v="0"/>
    <x v="2012"/>
    <x v="2263"/>
    <x v="1"/>
    <x v="2"/>
    <x v="7"/>
    <x v="4"/>
  </r>
  <r>
    <x v="2268"/>
    <x v="1652"/>
    <x v="1293"/>
    <x v="49"/>
    <x v="0"/>
    <x v="0"/>
    <x v="0"/>
    <x v="3"/>
    <x v="1"/>
    <x v="2"/>
    <x v="2"/>
    <x v="2013"/>
    <x v="2264"/>
    <x v="1"/>
    <x v="1"/>
    <x v="5"/>
    <x v="31"/>
  </r>
  <r>
    <x v="2269"/>
    <x v="1115"/>
    <x v="1058"/>
    <x v="70"/>
    <x v="0"/>
    <x v="1"/>
    <x v="0"/>
    <x v="3"/>
    <x v="1"/>
    <x v="2"/>
    <x v="2"/>
    <x v="2014"/>
    <x v="2265"/>
    <x v="0"/>
    <x v="0"/>
    <x v="1"/>
    <x v="5"/>
  </r>
  <r>
    <x v="2270"/>
    <x v="1653"/>
    <x v="515"/>
    <x v="577"/>
    <x v="0"/>
    <x v="1"/>
    <x v="0"/>
    <x v="3"/>
    <x v="1"/>
    <x v="2"/>
    <x v="2"/>
    <x v="107"/>
    <x v="2266"/>
    <x v="1"/>
    <x v="2"/>
    <x v="5"/>
    <x v="6"/>
  </r>
  <r>
    <x v="2271"/>
    <x v="1654"/>
    <x v="1294"/>
    <x v="200"/>
    <x v="1"/>
    <x v="0"/>
    <x v="0"/>
    <x v="0"/>
    <x v="1"/>
    <x v="3"/>
    <x v="1"/>
    <x v="2015"/>
    <x v="2267"/>
    <x v="1"/>
    <x v="2"/>
    <x v="6"/>
    <x v="8"/>
  </r>
  <r>
    <x v="2272"/>
    <x v="1655"/>
    <x v="1295"/>
    <x v="193"/>
    <x v="0"/>
    <x v="1"/>
    <x v="0"/>
    <x v="3"/>
    <x v="1"/>
    <x v="3"/>
    <x v="2"/>
    <x v="2016"/>
    <x v="2268"/>
    <x v="1"/>
    <x v="0"/>
    <x v="7"/>
    <x v="8"/>
  </r>
  <r>
    <x v="2273"/>
    <x v="1605"/>
    <x v="1296"/>
    <x v="4"/>
    <x v="0"/>
    <x v="0"/>
    <x v="0"/>
    <x v="3"/>
    <x v="1"/>
    <x v="2"/>
    <x v="2"/>
    <x v="2017"/>
    <x v="2269"/>
    <x v="1"/>
    <x v="2"/>
    <x v="7"/>
    <x v="8"/>
  </r>
  <r>
    <x v="2274"/>
    <x v="399"/>
    <x v="1297"/>
    <x v="614"/>
    <x v="0"/>
    <x v="0"/>
    <x v="0"/>
    <x v="0"/>
    <x v="1"/>
    <x v="3"/>
    <x v="2"/>
    <x v="2018"/>
    <x v="2270"/>
    <x v="1"/>
    <x v="1"/>
    <x v="8"/>
    <x v="21"/>
  </r>
  <r>
    <x v="2275"/>
    <x v="820"/>
    <x v="1298"/>
    <x v="664"/>
    <x v="0"/>
    <x v="0"/>
    <x v="0"/>
    <x v="0"/>
    <x v="1"/>
    <x v="2"/>
    <x v="0"/>
    <x v="2019"/>
    <x v="2271"/>
    <x v="1"/>
    <x v="1"/>
    <x v="7"/>
    <x v="8"/>
  </r>
  <r>
    <x v="2276"/>
    <x v="1656"/>
    <x v="1299"/>
    <x v="259"/>
    <x v="1"/>
    <x v="0"/>
    <x v="1"/>
    <x v="3"/>
    <x v="1"/>
    <x v="2"/>
    <x v="1"/>
    <x v="2020"/>
    <x v="2272"/>
    <x v="1"/>
    <x v="0"/>
    <x v="10"/>
    <x v="24"/>
  </r>
  <r>
    <x v="2277"/>
    <x v="98"/>
    <x v="1300"/>
    <x v="273"/>
    <x v="1"/>
    <x v="0"/>
    <x v="0"/>
    <x v="0"/>
    <x v="1"/>
    <x v="3"/>
    <x v="2"/>
    <x v="2021"/>
    <x v="2273"/>
    <x v="1"/>
    <x v="2"/>
    <x v="13"/>
    <x v="28"/>
  </r>
  <r>
    <x v="2278"/>
    <x v="1657"/>
    <x v="1010"/>
    <x v="98"/>
    <x v="1"/>
    <x v="0"/>
    <x v="0"/>
    <x v="0"/>
    <x v="1"/>
    <x v="2"/>
    <x v="2"/>
    <x v="2022"/>
    <x v="2274"/>
    <x v="1"/>
    <x v="0"/>
    <x v="6"/>
    <x v="18"/>
  </r>
  <r>
    <x v="2279"/>
    <x v="74"/>
    <x v="1301"/>
    <x v="400"/>
    <x v="0"/>
    <x v="0"/>
    <x v="0"/>
    <x v="0"/>
    <x v="1"/>
    <x v="3"/>
    <x v="0"/>
    <x v="2023"/>
    <x v="2275"/>
    <x v="1"/>
    <x v="0"/>
    <x v="3"/>
    <x v="18"/>
  </r>
  <r>
    <x v="2280"/>
    <x v="1658"/>
    <x v="1302"/>
    <x v="321"/>
    <x v="0"/>
    <x v="1"/>
    <x v="0"/>
    <x v="3"/>
    <x v="1"/>
    <x v="0"/>
    <x v="2"/>
    <x v="2024"/>
    <x v="2276"/>
    <x v="0"/>
    <x v="2"/>
    <x v="6"/>
    <x v="6"/>
  </r>
  <r>
    <x v="2281"/>
    <x v="78"/>
    <x v="1303"/>
    <x v="93"/>
    <x v="0"/>
    <x v="0"/>
    <x v="0"/>
    <x v="0"/>
    <x v="1"/>
    <x v="2"/>
    <x v="2"/>
    <x v="218"/>
    <x v="2277"/>
    <x v="1"/>
    <x v="2"/>
    <x v="0"/>
    <x v="18"/>
  </r>
  <r>
    <x v="2282"/>
    <x v="11"/>
    <x v="1304"/>
    <x v="576"/>
    <x v="0"/>
    <x v="1"/>
    <x v="0"/>
    <x v="3"/>
    <x v="1"/>
    <x v="0"/>
    <x v="2"/>
    <x v="2025"/>
    <x v="2278"/>
    <x v="1"/>
    <x v="1"/>
    <x v="6"/>
    <x v="19"/>
  </r>
  <r>
    <x v="2283"/>
    <x v="746"/>
    <x v="1305"/>
    <x v="325"/>
    <x v="0"/>
    <x v="0"/>
    <x v="1"/>
    <x v="3"/>
    <x v="1"/>
    <x v="3"/>
    <x v="2"/>
    <x v="2026"/>
    <x v="2279"/>
    <x v="1"/>
    <x v="2"/>
    <x v="1"/>
    <x v="12"/>
  </r>
  <r>
    <x v="2284"/>
    <x v="1659"/>
    <x v="8"/>
    <x v="216"/>
    <x v="0"/>
    <x v="1"/>
    <x v="0"/>
    <x v="3"/>
    <x v="1"/>
    <x v="0"/>
    <x v="1"/>
    <x v="2027"/>
    <x v="2280"/>
    <x v="1"/>
    <x v="2"/>
    <x v="6"/>
    <x v="0"/>
  </r>
  <r>
    <x v="2285"/>
    <x v="86"/>
    <x v="1306"/>
    <x v="582"/>
    <x v="0"/>
    <x v="0"/>
    <x v="0"/>
    <x v="0"/>
    <x v="1"/>
    <x v="3"/>
    <x v="0"/>
    <x v="2002"/>
    <x v="2281"/>
    <x v="1"/>
    <x v="2"/>
    <x v="11"/>
    <x v="18"/>
  </r>
  <r>
    <x v="2286"/>
    <x v="1660"/>
    <x v="866"/>
    <x v="52"/>
    <x v="0"/>
    <x v="1"/>
    <x v="0"/>
    <x v="3"/>
    <x v="1"/>
    <x v="0"/>
    <x v="2"/>
    <x v="2028"/>
    <x v="2282"/>
    <x v="1"/>
    <x v="2"/>
    <x v="1"/>
    <x v="6"/>
  </r>
  <r>
    <x v="2287"/>
    <x v="1117"/>
    <x v="1307"/>
    <x v="337"/>
    <x v="1"/>
    <x v="0"/>
    <x v="0"/>
    <x v="0"/>
    <x v="1"/>
    <x v="3"/>
    <x v="2"/>
    <x v="2029"/>
    <x v="2283"/>
    <x v="1"/>
    <x v="2"/>
    <x v="2"/>
    <x v="35"/>
  </r>
  <r>
    <x v="2288"/>
    <x v="1661"/>
    <x v="139"/>
    <x v="159"/>
    <x v="0"/>
    <x v="1"/>
    <x v="0"/>
    <x v="3"/>
    <x v="1"/>
    <x v="0"/>
    <x v="2"/>
    <x v="2030"/>
    <x v="2284"/>
    <x v="1"/>
    <x v="2"/>
    <x v="1"/>
    <x v="12"/>
  </r>
  <r>
    <x v="2289"/>
    <x v="1662"/>
    <x v="97"/>
    <x v="212"/>
    <x v="0"/>
    <x v="1"/>
    <x v="0"/>
    <x v="3"/>
    <x v="1"/>
    <x v="0"/>
    <x v="2"/>
    <x v="2031"/>
    <x v="2285"/>
    <x v="1"/>
    <x v="2"/>
    <x v="7"/>
    <x v="0"/>
  </r>
  <r>
    <x v="2290"/>
    <x v="240"/>
    <x v="515"/>
    <x v="665"/>
    <x v="0"/>
    <x v="0"/>
    <x v="0"/>
    <x v="0"/>
    <x v="1"/>
    <x v="2"/>
    <x v="0"/>
    <x v="2032"/>
    <x v="2286"/>
    <x v="1"/>
    <x v="0"/>
    <x v="2"/>
    <x v="3"/>
  </r>
  <r>
    <x v="2291"/>
    <x v="1663"/>
    <x v="534"/>
    <x v="268"/>
    <x v="0"/>
    <x v="1"/>
    <x v="0"/>
    <x v="3"/>
    <x v="1"/>
    <x v="0"/>
    <x v="1"/>
    <x v="2033"/>
    <x v="2287"/>
    <x v="0"/>
    <x v="0"/>
    <x v="1"/>
    <x v="34"/>
  </r>
  <r>
    <x v="2292"/>
    <x v="47"/>
    <x v="161"/>
    <x v="637"/>
    <x v="0"/>
    <x v="1"/>
    <x v="0"/>
    <x v="3"/>
    <x v="1"/>
    <x v="0"/>
    <x v="1"/>
    <x v="2034"/>
    <x v="2288"/>
    <x v="1"/>
    <x v="2"/>
    <x v="1"/>
    <x v="4"/>
  </r>
  <r>
    <x v="2293"/>
    <x v="86"/>
    <x v="1308"/>
    <x v="268"/>
    <x v="0"/>
    <x v="1"/>
    <x v="0"/>
    <x v="3"/>
    <x v="1"/>
    <x v="2"/>
    <x v="1"/>
    <x v="2035"/>
    <x v="2289"/>
    <x v="1"/>
    <x v="0"/>
    <x v="2"/>
    <x v="31"/>
  </r>
  <r>
    <x v="2294"/>
    <x v="597"/>
    <x v="1309"/>
    <x v="402"/>
    <x v="0"/>
    <x v="0"/>
    <x v="0"/>
    <x v="0"/>
    <x v="1"/>
    <x v="3"/>
    <x v="0"/>
    <x v="2036"/>
    <x v="2290"/>
    <x v="1"/>
    <x v="2"/>
    <x v="15"/>
    <x v="6"/>
  </r>
  <r>
    <x v="2295"/>
    <x v="1664"/>
    <x v="705"/>
    <x v="206"/>
    <x v="0"/>
    <x v="1"/>
    <x v="0"/>
    <x v="3"/>
    <x v="1"/>
    <x v="0"/>
    <x v="2"/>
    <x v="1656"/>
    <x v="2291"/>
    <x v="1"/>
    <x v="1"/>
    <x v="0"/>
    <x v="42"/>
  </r>
  <r>
    <x v="2296"/>
    <x v="1665"/>
    <x v="358"/>
    <x v="161"/>
    <x v="0"/>
    <x v="1"/>
    <x v="0"/>
    <x v="3"/>
    <x v="1"/>
    <x v="2"/>
    <x v="2"/>
    <x v="2037"/>
    <x v="2292"/>
    <x v="1"/>
    <x v="1"/>
    <x v="4"/>
    <x v="8"/>
  </r>
  <r>
    <x v="2297"/>
    <x v="1666"/>
    <x v="1310"/>
    <x v="666"/>
    <x v="0"/>
    <x v="0"/>
    <x v="0"/>
    <x v="0"/>
    <x v="1"/>
    <x v="3"/>
    <x v="0"/>
    <x v="2038"/>
    <x v="2293"/>
    <x v="1"/>
    <x v="1"/>
    <x v="6"/>
    <x v="18"/>
  </r>
  <r>
    <x v="2298"/>
    <x v="1667"/>
    <x v="1158"/>
    <x v="124"/>
    <x v="0"/>
    <x v="0"/>
    <x v="0"/>
    <x v="3"/>
    <x v="1"/>
    <x v="3"/>
    <x v="2"/>
    <x v="2039"/>
    <x v="2294"/>
    <x v="1"/>
    <x v="2"/>
    <x v="1"/>
    <x v="8"/>
  </r>
  <r>
    <x v="2299"/>
    <x v="77"/>
    <x v="1033"/>
    <x v="196"/>
    <x v="1"/>
    <x v="0"/>
    <x v="1"/>
    <x v="3"/>
    <x v="1"/>
    <x v="3"/>
    <x v="2"/>
    <x v="2040"/>
    <x v="2295"/>
    <x v="1"/>
    <x v="0"/>
    <x v="1"/>
    <x v="12"/>
  </r>
  <r>
    <x v="2300"/>
    <x v="1668"/>
    <x v="1311"/>
    <x v="335"/>
    <x v="0"/>
    <x v="1"/>
    <x v="0"/>
    <x v="3"/>
    <x v="1"/>
    <x v="2"/>
    <x v="2"/>
    <x v="2041"/>
    <x v="2296"/>
    <x v="1"/>
    <x v="0"/>
    <x v="5"/>
    <x v="9"/>
  </r>
  <r>
    <x v="2301"/>
    <x v="11"/>
    <x v="1312"/>
    <x v="66"/>
    <x v="0"/>
    <x v="0"/>
    <x v="1"/>
    <x v="3"/>
    <x v="1"/>
    <x v="3"/>
    <x v="2"/>
    <x v="2042"/>
    <x v="2297"/>
    <x v="1"/>
    <x v="2"/>
    <x v="1"/>
    <x v="22"/>
  </r>
  <r>
    <x v="2302"/>
    <x v="1669"/>
    <x v="1313"/>
    <x v="3"/>
    <x v="1"/>
    <x v="0"/>
    <x v="0"/>
    <x v="3"/>
    <x v="1"/>
    <x v="3"/>
    <x v="1"/>
    <x v="2043"/>
    <x v="2298"/>
    <x v="0"/>
    <x v="1"/>
    <x v="0"/>
    <x v="22"/>
  </r>
  <r>
    <x v="2303"/>
    <x v="399"/>
    <x v="1314"/>
    <x v="467"/>
    <x v="0"/>
    <x v="0"/>
    <x v="0"/>
    <x v="0"/>
    <x v="1"/>
    <x v="3"/>
    <x v="0"/>
    <x v="2044"/>
    <x v="2299"/>
    <x v="1"/>
    <x v="2"/>
    <x v="5"/>
    <x v="26"/>
  </r>
  <r>
    <x v="2304"/>
    <x v="1670"/>
    <x v="1315"/>
    <x v="456"/>
    <x v="0"/>
    <x v="0"/>
    <x v="0"/>
    <x v="0"/>
    <x v="1"/>
    <x v="3"/>
    <x v="0"/>
    <x v="2045"/>
    <x v="2300"/>
    <x v="1"/>
    <x v="1"/>
    <x v="6"/>
    <x v="6"/>
  </r>
  <r>
    <x v="2305"/>
    <x v="886"/>
    <x v="1316"/>
    <x v="320"/>
    <x v="0"/>
    <x v="0"/>
    <x v="0"/>
    <x v="0"/>
    <x v="1"/>
    <x v="3"/>
    <x v="2"/>
    <x v="1505"/>
    <x v="2301"/>
    <x v="1"/>
    <x v="0"/>
    <x v="7"/>
    <x v="6"/>
  </r>
  <r>
    <x v="2306"/>
    <x v="256"/>
    <x v="1317"/>
    <x v="150"/>
    <x v="1"/>
    <x v="0"/>
    <x v="0"/>
    <x v="3"/>
    <x v="1"/>
    <x v="2"/>
    <x v="2"/>
    <x v="2046"/>
    <x v="2302"/>
    <x v="1"/>
    <x v="2"/>
    <x v="14"/>
    <x v="11"/>
  </r>
  <r>
    <x v="2307"/>
    <x v="1307"/>
    <x v="1318"/>
    <x v="67"/>
    <x v="0"/>
    <x v="0"/>
    <x v="0"/>
    <x v="0"/>
    <x v="1"/>
    <x v="3"/>
    <x v="2"/>
    <x v="1114"/>
    <x v="2303"/>
    <x v="1"/>
    <x v="1"/>
    <x v="2"/>
    <x v="36"/>
  </r>
  <r>
    <x v="2308"/>
    <x v="1290"/>
    <x v="1319"/>
    <x v="330"/>
    <x v="0"/>
    <x v="1"/>
    <x v="0"/>
    <x v="3"/>
    <x v="1"/>
    <x v="2"/>
    <x v="1"/>
    <x v="2047"/>
    <x v="2304"/>
    <x v="1"/>
    <x v="1"/>
    <x v="0"/>
    <x v="28"/>
  </r>
  <r>
    <x v="2309"/>
    <x v="145"/>
    <x v="1209"/>
    <x v="173"/>
    <x v="0"/>
    <x v="0"/>
    <x v="0"/>
    <x v="0"/>
    <x v="1"/>
    <x v="2"/>
    <x v="2"/>
    <x v="2048"/>
    <x v="2305"/>
    <x v="1"/>
    <x v="1"/>
    <x v="4"/>
    <x v="7"/>
  </r>
  <r>
    <x v="2310"/>
    <x v="1671"/>
    <x v="1320"/>
    <x v="409"/>
    <x v="1"/>
    <x v="0"/>
    <x v="0"/>
    <x v="0"/>
    <x v="1"/>
    <x v="1"/>
    <x v="2"/>
    <x v="2049"/>
    <x v="2306"/>
    <x v="1"/>
    <x v="2"/>
    <x v="2"/>
    <x v="1"/>
  </r>
  <r>
    <x v="2311"/>
    <x v="54"/>
    <x v="1321"/>
    <x v="267"/>
    <x v="1"/>
    <x v="0"/>
    <x v="0"/>
    <x v="3"/>
    <x v="1"/>
    <x v="2"/>
    <x v="2"/>
    <x v="2050"/>
    <x v="2307"/>
    <x v="1"/>
    <x v="1"/>
    <x v="6"/>
    <x v="28"/>
  </r>
  <r>
    <x v="2312"/>
    <x v="38"/>
    <x v="447"/>
    <x v="140"/>
    <x v="0"/>
    <x v="0"/>
    <x v="0"/>
    <x v="0"/>
    <x v="1"/>
    <x v="2"/>
    <x v="2"/>
    <x v="2051"/>
    <x v="2308"/>
    <x v="1"/>
    <x v="2"/>
    <x v="0"/>
    <x v="28"/>
  </r>
  <r>
    <x v="2313"/>
    <x v="349"/>
    <x v="1322"/>
    <x v="184"/>
    <x v="0"/>
    <x v="0"/>
    <x v="1"/>
    <x v="3"/>
    <x v="1"/>
    <x v="2"/>
    <x v="1"/>
    <x v="68"/>
    <x v="2309"/>
    <x v="0"/>
    <x v="0"/>
    <x v="6"/>
    <x v="8"/>
  </r>
  <r>
    <x v="2314"/>
    <x v="1672"/>
    <x v="254"/>
    <x v="319"/>
    <x v="0"/>
    <x v="1"/>
    <x v="0"/>
    <x v="3"/>
    <x v="1"/>
    <x v="2"/>
    <x v="2"/>
    <x v="2052"/>
    <x v="2310"/>
    <x v="1"/>
    <x v="2"/>
    <x v="6"/>
    <x v="28"/>
  </r>
  <r>
    <x v="2315"/>
    <x v="1673"/>
    <x v="1323"/>
    <x v="119"/>
    <x v="0"/>
    <x v="1"/>
    <x v="0"/>
    <x v="3"/>
    <x v="1"/>
    <x v="1"/>
    <x v="1"/>
    <x v="2053"/>
    <x v="2311"/>
    <x v="1"/>
    <x v="0"/>
    <x v="1"/>
    <x v="18"/>
  </r>
  <r>
    <x v="2316"/>
    <x v="649"/>
    <x v="1324"/>
    <x v="336"/>
    <x v="1"/>
    <x v="0"/>
    <x v="0"/>
    <x v="3"/>
    <x v="1"/>
    <x v="2"/>
    <x v="1"/>
    <x v="1653"/>
    <x v="2312"/>
    <x v="1"/>
    <x v="2"/>
    <x v="1"/>
    <x v="18"/>
  </r>
  <r>
    <x v="2317"/>
    <x v="1674"/>
    <x v="1325"/>
    <x v="49"/>
    <x v="1"/>
    <x v="0"/>
    <x v="0"/>
    <x v="0"/>
    <x v="1"/>
    <x v="2"/>
    <x v="2"/>
    <x v="2054"/>
    <x v="2313"/>
    <x v="1"/>
    <x v="0"/>
    <x v="6"/>
    <x v="28"/>
  </r>
  <r>
    <x v="2318"/>
    <x v="1675"/>
    <x v="1326"/>
    <x v="208"/>
    <x v="0"/>
    <x v="0"/>
    <x v="1"/>
    <x v="3"/>
    <x v="1"/>
    <x v="3"/>
    <x v="1"/>
    <x v="2055"/>
    <x v="2314"/>
    <x v="1"/>
    <x v="1"/>
    <x v="4"/>
    <x v="0"/>
  </r>
  <r>
    <x v="2319"/>
    <x v="1676"/>
    <x v="1058"/>
    <x v="102"/>
    <x v="1"/>
    <x v="0"/>
    <x v="0"/>
    <x v="0"/>
    <x v="1"/>
    <x v="2"/>
    <x v="2"/>
    <x v="2056"/>
    <x v="2315"/>
    <x v="1"/>
    <x v="0"/>
    <x v="0"/>
    <x v="3"/>
  </r>
  <r>
    <x v="2320"/>
    <x v="89"/>
    <x v="1130"/>
    <x v="508"/>
    <x v="0"/>
    <x v="0"/>
    <x v="1"/>
    <x v="3"/>
    <x v="1"/>
    <x v="3"/>
    <x v="2"/>
    <x v="2057"/>
    <x v="2316"/>
    <x v="1"/>
    <x v="0"/>
    <x v="1"/>
    <x v="43"/>
  </r>
  <r>
    <x v="2321"/>
    <x v="1677"/>
    <x v="1327"/>
    <x v="126"/>
    <x v="0"/>
    <x v="0"/>
    <x v="0"/>
    <x v="0"/>
    <x v="1"/>
    <x v="2"/>
    <x v="0"/>
    <x v="2058"/>
    <x v="2317"/>
    <x v="1"/>
    <x v="2"/>
    <x v="1"/>
    <x v="32"/>
  </r>
  <r>
    <x v="2322"/>
    <x v="145"/>
    <x v="1328"/>
    <x v="425"/>
    <x v="0"/>
    <x v="0"/>
    <x v="0"/>
    <x v="0"/>
    <x v="1"/>
    <x v="2"/>
    <x v="1"/>
    <x v="2059"/>
    <x v="2318"/>
    <x v="1"/>
    <x v="1"/>
    <x v="2"/>
    <x v="39"/>
  </r>
  <r>
    <x v="2323"/>
    <x v="1678"/>
    <x v="1329"/>
    <x v="264"/>
    <x v="0"/>
    <x v="0"/>
    <x v="0"/>
    <x v="0"/>
    <x v="1"/>
    <x v="2"/>
    <x v="2"/>
    <x v="2060"/>
    <x v="2319"/>
    <x v="1"/>
    <x v="0"/>
    <x v="1"/>
    <x v="32"/>
  </r>
  <r>
    <x v="2324"/>
    <x v="1679"/>
    <x v="1330"/>
    <x v="117"/>
    <x v="1"/>
    <x v="0"/>
    <x v="0"/>
    <x v="0"/>
    <x v="1"/>
    <x v="2"/>
    <x v="2"/>
    <x v="2061"/>
    <x v="2320"/>
    <x v="0"/>
    <x v="0"/>
    <x v="6"/>
    <x v="27"/>
  </r>
  <r>
    <x v="2325"/>
    <x v="1680"/>
    <x v="698"/>
    <x v="374"/>
    <x v="1"/>
    <x v="0"/>
    <x v="1"/>
    <x v="3"/>
    <x v="1"/>
    <x v="2"/>
    <x v="2"/>
    <x v="2062"/>
    <x v="2321"/>
    <x v="1"/>
    <x v="2"/>
    <x v="1"/>
    <x v="0"/>
  </r>
  <r>
    <x v="2326"/>
    <x v="867"/>
    <x v="1331"/>
    <x v="156"/>
    <x v="0"/>
    <x v="0"/>
    <x v="0"/>
    <x v="0"/>
    <x v="1"/>
    <x v="2"/>
    <x v="0"/>
    <x v="2063"/>
    <x v="2322"/>
    <x v="1"/>
    <x v="1"/>
    <x v="6"/>
    <x v="7"/>
  </r>
  <r>
    <x v="2327"/>
    <x v="22"/>
    <x v="1332"/>
    <x v="274"/>
    <x v="1"/>
    <x v="0"/>
    <x v="0"/>
    <x v="3"/>
    <x v="1"/>
    <x v="3"/>
    <x v="2"/>
    <x v="2064"/>
    <x v="2323"/>
    <x v="1"/>
    <x v="2"/>
    <x v="10"/>
    <x v="35"/>
  </r>
  <r>
    <x v="2328"/>
    <x v="1681"/>
    <x v="1333"/>
    <x v="151"/>
    <x v="0"/>
    <x v="0"/>
    <x v="1"/>
    <x v="3"/>
    <x v="1"/>
    <x v="3"/>
    <x v="2"/>
    <x v="2065"/>
    <x v="2324"/>
    <x v="1"/>
    <x v="2"/>
    <x v="1"/>
    <x v="6"/>
  </r>
  <r>
    <x v="2329"/>
    <x v="1682"/>
    <x v="1329"/>
    <x v="144"/>
    <x v="1"/>
    <x v="0"/>
    <x v="0"/>
    <x v="0"/>
    <x v="1"/>
    <x v="2"/>
    <x v="2"/>
    <x v="2066"/>
    <x v="2325"/>
    <x v="1"/>
    <x v="0"/>
    <x v="7"/>
    <x v="11"/>
  </r>
  <r>
    <x v="2330"/>
    <x v="361"/>
    <x v="1112"/>
    <x v="252"/>
    <x v="0"/>
    <x v="0"/>
    <x v="0"/>
    <x v="3"/>
    <x v="1"/>
    <x v="2"/>
    <x v="2"/>
    <x v="1164"/>
    <x v="2326"/>
    <x v="1"/>
    <x v="1"/>
    <x v="9"/>
    <x v="42"/>
  </r>
  <r>
    <x v="2331"/>
    <x v="1683"/>
    <x v="1056"/>
    <x v="288"/>
    <x v="0"/>
    <x v="0"/>
    <x v="0"/>
    <x v="3"/>
    <x v="1"/>
    <x v="3"/>
    <x v="1"/>
    <x v="142"/>
    <x v="2327"/>
    <x v="1"/>
    <x v="2"/>
    <x v="4"/>
    <x v="12"/>
  </r>
  <r>
    <x v="2332"/>
    <x v="1298"/>
    <x v="1140"/>
    <x v="348"/>
    <x v="0"/>
    <x v="0"/>
    <x v="1"/>
    <x v="3"/>
    <x v="1"/>
    <x v="3"/>
    <x v="1"/>
    <x v="2067"/>
    <x v="2328"/>
    <x v="1"/>
    <x v="1"/>
    <x v="6"/>
    <x v="4"/>
  </r>
  <r>
    <x v="2333"/>
    <x v="1684"/>
    <x v="318"/>
    <x v="495"/>
    <x v="0"/>
    <x v="0"/>
    <x v="0"/>
    <x v="3"/>
    <x v="1"/>
    <x v="3"/>
    <x v="2"/>
    <x v="2068"/>
    <x v="2329"/>
    <x v="1"/>
    <x v="2"/>
    <x v="2"/>
    <x v="10"/>
  </r>
  <r>
    <x v="2334"/>
    <x v="1685"/>
    <x v="1334"/>
    <x v="523"/>
    <x v="0"/>
    <x v="0"/>
    <x v="0"/>
    <x v="3"/>
    <x v="1"/>
    <x v="3"/>
    <x v="2"/>
    <x v="2069"/>
    <x v="2330"/>
    <x v="1"/>
    <x v="2"/>
    <x v="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2:D9" firstHeaderRow="0" firstDataRow="1" firstDataCol="2"/>
  <pivotFields count="17">
    <pivotField compact="0"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>
      <items count="3">
        <item x="0"/>
        <item x="1"/>
        <item t="default"/>
      </items>
    </pivotField>
    <pivotField compact="0" showAll="0"/>
    <pivotField axis="axisRow" dataField="1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8"/>
    <field x="6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moker" fld="8" subtotal="count" baseField="0" baseItem="0"/>
    <dataField name="Count of Cancer history" fld="6" subtotal="count" baseField="0" baseItem="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8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12:D21" firstHeaderRow="0" firstDataRow="1" firstDataCol="2"/>
  <pivotFields count="17">
    <pivotField compact="0" showAll="0"/>
    <pivotField compact="0" showAll="0"/>
    <pivotField compact="0" showAll="0"/>
    <pivotField dataField="1" compact="0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compact="0" showAll="0"/>
    <pivotField axis="axisRow" compact="0" showAll="0">
      <items count="3">
        <item x="0"/>
        <item x="1"/>
        <item t="default"/>
      </items>
    </pivotField>
    <pivotField compact="0" showAll="0"/>
    <pivotField axis="axisRow"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5"/>
    <field x="7"/>
  </rowFields>
  <rowItems count="9">
    <i>
      <x/>
    </i>
    <i r="1">
      <x/>
    </i>
    <i r="1">
      <x v="1"/>
    </i>
    <i r="1">
      <x v="2"/>
    </i>
    <i r="1">
      <x v="3"/>
    </i>
    <i>
      <x v="1"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BA1C" fld="3" subtotal="average" baseField="0" baseItem="0"/>
    <dataField name="Sum of NumberOfMajorSurgeries" fld="7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2:C19" firstHeaderRow="1" firstDataRow="1" firstDataCol="2"/>
  <pivotFields count="17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5">
        <item x="2"/>
        <item x="0"/>
        <item x="1"/>
        <item x="3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2">
    <field x="9"/>
    <field x="10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charges" fld="12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E2:W7" firstHeaderRow="1" firstDataRow="2" firstDataCol="1"/>
  <pivotFields count="17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axis="axisRow" compact="0" showAll="0">
      <items count="4">
        <item x="0"/>
        <item x="2"/>
        <item x="1"/>
        <item t="default"/>
      </items>
    </pivotField>
    <pivotField compact="0" showAll="0"/>
    <pivotField axis="axisCol" compact="0" showAll="0">
      <items count="18">
        <item x="6"/>
        <item x="1"/>
        <item x="0"/>
        <item x="15"/>
        <item x="12"/>
        <item x="3"/>
        <item x="11"/>
        <item x="14"/>
        <item x="9"/>
        <item x="13"/>
        <item x="5"/>
        <item x="10"/>
        <item x="8"/>
        <item x="7"/>
        <item x="4"/>
        <item x="2"/>
        <item x="16"/>
        <item t="default"/>
      </items>
    </pivotField>
    <pivotField compact="0" showAl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5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Average of charges" fld="12" subtotal="average" baseField="0" baseItem="0"/>
  </dataField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0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2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3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4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5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6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7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8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9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1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2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3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4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5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3:L2338" totalsRowShown="0">
  <autoFilter ref="A3:L2338"/>
  <tableColumns count="12">
    <tableColumn id="1" name="Customer ID"/>
    <tableColumn id="2" name="BMI"/>
    <tableColumn id="3" name="HBA1C"/>
    <tableColumn id="4" name="Heart Issues"/>
    <tableColumn id="5" name="Any Transplants"/>
    <tableColumn id="6" name="Cancer history"/>
    <tableColumn id="7" name="NumberOfMajorSurgeries"/>
    <tableColumn id="8" name="smoker"/>
    <tableColumn id="9" name="Heart issues2">
      <calculatedColumnFormula>PROPER(D4)</calculatedColumnFormula>
    </tableColumn>
    <tableColumn id="10" name="smoker2">
      <calculatedColumnFormula>PROPER(H4)</calculatedColumnFormula>
    </tableColumn>
    <tableColumn id="11" name="weight status">
      <calculatedColumnFormula>_xlfn.IFS(B4&lt;18.5,"Underweight",B4&lt;=24.9,"Normal Weight",B4&lt;=29.99,"Overweight",B4&gt;=30,"Obesity")</calculatedColumnFormula>
    </tableColumn>
    <tableColumn id="12" name="diabetes status">
      <calculatedColumnFormula>_xlfn.IFS(C4&lt;5.7,"Normal",C4&lt;=6.49,"Prediabetes",C4&gt;=6.5,"Diabetes")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L2336" totalsRowShown="0">
  <autoFilter ref="A1:L2336"/>
  <tableColumns count="12">
    <tableColumn id="1" name="Customer ID" dataDxfId="17"/>
    <tableColumn id="2" name="year" dataDxfId="16"/>
    <tableColumn id="3" name="month" dataDxfId="15"/>
    <tableColumn id="4" name="date" dataDxfId="14"/>
    <tableColumn id="5" name="children" dataDxfId="13"/>
    <tableColumn id="6" name="charges" dataDxfId="12"/>
    <tableColumn id="7" name="Hospital tier" dataDxfId="11"/>
    <tableColumn id="8" name="City tier" dataDxfId="10"/>
    <tableColumn id="9" name="State ID" dataDxfId="9"/>
    <tableColumn id="10" name="missing value of year" dataDxfId="8"/>
    <tableColumn id="11" name="date of brith" dataDxfId="7"/>
    <tableColumn id="12" name="age" dataDxfId="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H2339"/>
  <sheetViews>
    <sheetView zoomScale="110" zoomScaleNormal="110" workbookViewId="0">
      <selection activeCell="F3" sqref="F3"/>
    </sheetView>
  </sheetViews>
  <sheetFormatPr defaultColWidth="9" defaultRowHeight="15"/>
  <cols>
    <col min="1" max="1" width="11" customWidth="1"/>
    <col min="2" max="2" width="9.140625" customWidth="1"/>
    <col min="3" max="3" width="29.42578125" customWidth="1"/>
    <col min="4" max="4" width="17" customWidth="1"/>
    <col min="6" max="6" width="16.140625" customWidth="1"/>
    <col min="8" max="8" width="11.28515625" customWidth="1"/>
    <col min="9" max="9" width="16.28515625" customWidth="1"/>
  </cols>
  <sheetData>
    <row r="3" spans="1:8" ht="15.75">
      <c r="B3" s="61" t="s">
        <v>0</v>
      </c>
      <c r="C3" s="62"/>
      <c r="D3" s="62"/>
    </row>
    <row r="4" spans="1:8">
      <c r="A4" s="53" t="s">
        <v>1</v>
      </c>
      <c r="B4" s="54" t="s">
        <v>2</v>
      </c>
      <c r="C4" s="54" t="s">
        <v>3</v>
      </c>
      <c r="D4" s="54" t="s">
        <v>4</v>
      </c>
    </row>
    <row r="5" spans="1:8" ht="15.75">
      <c r="A5" s="55" t="s">
        <v>5</v>
      </c>
      <c r="B5" s="56" t="s">
        <v>6</v>
      </c>
      <c r="C5" s="36" t="s">
        <v>7</v>
      </c>
      <c r="D5" s="56" t="s">
        <v>8</v>
      </c>
    </row>
    <row r="6" spans="1:8" ht="15.75">
      <c r="A6" s="55" t="s">
        <v>9</v>
      </c>
      <c r="B6" s="36" t="s">
        <v>10</v>
      </c>
      <c r="C6" s="36" t="s">
        <v>11</v>
      </c>
      <c r="D6" s="55" t="s">
        <v>12</v>
      </c>
    </row>
    <row r="7" spans="1:8" ht="15.75">
      <c r="A7" s="55" t="s">
        <v>13</v>
      </c>
      <c r="B7" s="36" t="s">
        <v>10</v>
      </c>
      <c r="C7" s="36" t="s">
        <v>14</v>
      </c>
      <c r="D7" s="55" t="s">
        <v>15</v>
      </c>
    </row>
    <row r="8" spans="1:8" ht="15.75">
      <c r="A8" s="55" t="s">
        <v>16</v>
      </c>
      <c r="B8" s="36" t="s">
        <v>6</v>
      </c>
      <c r="C8" s="36" t="s">
        <v>17</v>
      </c>
      <c r="D8" s="55" t="s">
        <v>18</v>
      </c>
    </row>
    <row r="9" spans="1:8" ht="15.75">
      <c r="A9" s="55" t="s">
        <v>19</v>
      </c>
      <c r="B9" s="36" t="s">
        <v>6</v>
      </c>
      <c r="C9" s="36" t="s">
        <v>20</v>
      </c>
      <c r="D9" s="55" t="s">
        <v>21</v>
      </c>
      <c r="F9" s="88" t="s">
        <v>8160</v>
      </c>
      <c r="G9" s="88"/>
      <c r="H9" s="88"/>
    </row>
    <row r="10" spans="1:8" ht="19.5">
      <c r="A10" s="55" t="s">
        <v>22</v>
      </c>
      <c r="B10" s="36" t="s">
        <v>10</v>
      </c>
      <c r="C10" s="36" t="s">
        <v>23</v>
      </c>
      <c r="D10" s="55" t="s">
        <v>24</v>
      </c>
      <c r="F10" s="63" t="s">
        <v>25</v>
      </c>
      <c r="G10" s="64"/>
      <c r="H10" s="65"/>
    </row>
    <row r="11" spans="1:8" ht="18.75">
      <c r="A11" s="55" t="s">
        <v>26</v>
      </c>
      <c r="B11" s="36" t="s">
        <v>10</v>
      </c>
      <c r="C11" s="36" t="s">
        <v>27</v>
      </c>
      <c r="D11" s="55" t="s">
        <v>28</v>
      </c>
      <c r="F11" s="57" t="s">
        <v>29</v>
      </c>
      <c r="G11" s="58">
        <f>COUNTA(A5:A2339)</f>
        <v>2335</v>
      </c>
      <c r="H11" s="59"/>
    </row>
    <row r="12" spans="1:8" ht="15.75">
      <c r="A12" s="55" t="s">
        <v>30</v>
      </c>
      <c r="B12" s="36" t="s">
        <v>10</v>
      </c>
      <c r="C12" s="36" t="s">
        <v>31</v>
      </c>
      <c r="D12" s="55" t="s">
        <v>32</v>
      </c>
    </row>
    <row r="13" spans="1:8" ht="15.75">
      <c r="A13" s="55" t="s">
        <v>33</v>
      </c>
      <c r="B13" s="36" t="s">
        <v>10</v>
      </c>
      <c r="C13" s="36" t="s">
        <v>34</v>
      </c>
      <c r="D13" s="55" t="s">
        <v>35</v>
      </c>
    </row>
    <row r="14" spans="1:8" ht="15.75">
      <c r="A14" s="55" t="s">
        <v>36</v>
      </c>
      <c r="B14" s="36" t="s">
        <v>6</v>
      </c>
      <c r="C14" s="36" t="s">
        <v>37</v>
      </c>
      <c r="D14" s="55" t="s">
        <v>38</v>
      </c>
    </row>
    <row r="15" spans="1:8" ht="15.75">
      <c r="A15" s="55" t="s">
        <v>39</v>
      </c>
      <c r="B15" s="36" t="s">
        <v>6</v>
      </c>
      <c r="C15" s="36" t="s">
        <v>40</v>
      </c>
      <c r="D15" s="55" t="s">
        <v>41</v>
      </c>
    </row>
    <row r="16" spans="1:8" ht="15.75">
      <c r="A16" s="55" t="s">
        <v>42</v>
      </c>
      <c r="B16" s="36" t="s">
        <v>10</v>
      </c>
      <c r="C16" s="36" t="s">
        <v>43</v>
      </c>
      <c r="D16" s="55" t="s">
        <v>44</v>
      </c>
    </row>
    <row r="17" spans="1:4" ht="15.75">
      <c r="A17" s="55" t="s">
        <v>45</v>
      </c>
      <c r="B17" s="36" t="s">
        <v>10</v>
      </c>
      <c r="C17" s="36" t="s">
        <v>46</v>
      </c>
      <c r="D17" s="55" t="s">
        <v>47</v>
      </c>
    </row>
    <row r="18" spans="1:4" ht="15.75">
      <c r="A18" s="55" t="s">
        <v>48</v>
      </c>
      <c r="B18" s="36" t="s">
        <v>10</v>
      </c>
      <c r="C18" s="36" t="s">
        <v>49</v>
      </c>
      <c r="D18" s="55" t="s">
        <v>50</v>
      </c>
    </row>
    <row r="19" spans="1:4" ht="15.75">
      <c r="A19" s="55" t="s">
        <v>51</v>
      </c>
      <c r="B19" s="36" t="s">
        <v>6</v>
      </c>
      <c r="C19" s="36" t="s">
        <v>52</v>
      </c>
      <c r="D19" s="55" t="s">
        <v>53</v>
      </c>
    </row>
    <row r="20" spans="1:4" ht="15.75">
      <c r="A20" s="55" t="s">
        <v>54</v>
      </c>
      <c r="B20" s="36" t="s">
        <v>10</v>
      </c>
      <c r="C20" s="36" t="s">
        <v>55</v>
      </c>
      <c r="D20" s="55" t="s">
        <v>56</v>
      </c>
    </row>
    <row r="21" spans="1:4" ht="15.75">
      <c r="A21" s="55" t="s">
        <v>57</v>
      </c>
      <c r="B21" s="36" t="s">
        <v>6</v>
      </c>
      <c r="C21" s="36" t="s">
        <v>58</v>
      </c>
      <c r="D21" s="55" t="s">
        <v>59</v>
      </c>
    </row>
    <row r="22" spans="1:4" ht="15.75">
      <c r="A22" s="55" t="s">
        <v>60</v>
      </c>
      <c r="B22" s="36" t="s">
        <v>6</v>
      </c>
      <c r="C22" s="36" t="s">
        <v>61</v>
      </c>
      <c r="D22" s="55" t="s">
        <v>62</v>
      </c>
    </row>
    <row r="23" spans="1:4" ht="15.75">
      <c r="A23" s="55" t="s">
        <v>63</v>
      </c>
      <c r="B23" s="36" t="s">
        <v>10</v>
      </c>
      <c r="C23" s="36" t="s">
        <v>64</v>
      </c>
      <c r="D23" s="55" t="s">
        <v>65</v>
      </c>
    </row>
    <row r="24" spans="1:4" ht="15.75">
      <c r="A24" s="55" t="s">
        <v>66</v>
      </c>
      <c r="B24" s="36" t="s">
        <v>10</v>
      </c>
      <c r="C24" s="36" t="s">
        <v>67</v>
      </c>
      <c r="D24" s="55" t="s">
        <v>68</v>
      </c>
    </row>
    <row r="25" spans="1:4" ht="15.75">
      <c r="A25" s="55" t="s">
        <v>69</v>
      </c>
      <c r="B25" s="36" t="s">
        <v>10</v>
      </c>
      <c r="C25" s="36" t="s">
        <v>70</v>
      </c>
      <c r="D25" s="55" t="s">
        <v>71</v>
      </c>
    </row>
    <row r="26" spans="1:4" ht="15.75">
      <c r="A26" s="55" t="s">
        <v>72</v>
      </c>
      <c r="B26" s="36" t="s">
        <v>6</v>
      </c>
      <c r="C26" s="36" t="s">
        <v>73</v>
      </c>
      <c r="D26" s="55" t="s">
        <v>74</v>
      </c>
    </row>
    <row r="27" spans="1:4" ht="15.75">
      <c r="A27" s="55" t="s">
        <v>75</v>
      </c>
      <c r="B27" s="36" t="s">
        <v>6</v>
      </c>
      <c r="C27" s="36" t="s">
        <v>76</v>
      </c>
      <c r="D27" s="55" t="s">
        <v>77</v>
      </c>
    </row>
    <row r="28" spans="1:4" ht="15.75">
      <c r="A28" s="55" t="s">
        <v>78</v>
      </c>
      <c r="B28" s="36" t="s">
        <v>10</v>
      </c>
      <c r="C28" s="36" t="s">
        <v>79</v>
      </c>
      <c r="D28" s="55" t="s">
        <v>80</v>
      </c>
    </row>
    <row r="29" spans="1:4" ht="15.75">
      <c r="A29" s="55" t="s">
        <v>81</v>
      </c>
      <c r="B29" s="36" t="s">
        <v>10</v>
      </c>
      <c r="C29" s="36" t="s">
        <v>82</v>
      </c>
      <c r="D29" s="55" t="s">
        <v>83</v>
      </c>
    </row>
    <row r="30" spans="1:4" ht="15.75">
      <c r="A30" s="55" t="s">
        <v>84</v>
      </c>
      <c r="B30" s="36" t="s">
        <v>10</v>
      </c>
      <c r="C30" s="36" t="s">
        <v>85</v>
      </c>
      <c r="D30" s="55" t="s">
        <v>86</v>
      </c>
    </row>
    <row r="31" spans="1:4" ht="15.75">
      <c r="A31" s="55" t="s">
        <v>87</v>
      </c>
      <c r="B31" s="36" t="s">
        <v>10</v>
      </c>
      <c r="C31" s="36" t="s">
        <v>88</v>
      </c>
      <c r="D31" s="55" t="s">
        <v>89</v>
      </c>
    </row>
    <row r="32" spans="1:4" ht="15.75">
      <c r="A32" s="55" t="s">
        <v>90</v>
      </c>
      <c r="B32" s="36" t="s">
        <v>6</v>
      </c>
      <c r="C32" s="36" t="s">
        <v>91</v>
      </c>
      <c r="D32" s="55" t="s">
        <v>92</v>
      </c>
    </row>
    <row r="33" spans="1:4" ht="15.75">
      <c r="A33" s="55" t="s">
        <v>93</v>
      </c>
      <c r="B33" s="36" t="s">
        <v>10</v>
      </c>
      <c r="C33" s="36" t="s">
        <v>31</v>
      </c>
      <c r="D33" s="55" t="s">
        <v>94</v>
      </c>
    </row>
    <row r="34" spans="1:4" ht="15.75">
      <c r="A34" s="55" t="s">
        <v>95</v>
      </c>
      <c r="B34" s="36" t="s">
        <v>6</v>
      </c>
      <c r="C34" s="36" t="s">
        <v>96</v>
      </c>
      <c r="D34" s="55" t="s">
        <v>97</v>
      </c>
    </row>
    <row r="35" spans="1:4" ht="15.75">
      <c r="A35" s="55" t="s">
        <v>98</v>
      </c>
      <c r="B35" s="36" t="s">
        <v>6</v>
      </c>
      <c r="C35" s="36" t="s">
        <v>99</v>
      </c>
      <c r="D35" s="55" t="s">
        <v>100</v>
      </c>
    </row>
    <row r="36" spans="1:4" ht="15.75">
      <c r="A36" s="55" t="s">
        <v>101</v>
      </c>
      <c r="B36" s="36" t="s">
        <v>10</v>
      </c>
      <c r="C36" s="36" t="s">
        <v>102</v>
      </c>
      <c r="D36" s="55" t="s">
        <v>103</v>
      </c>
    </row>
    <row r="37" spans="1:4" ht="15.75">
      <c r="A37" s="55" t="s">
        <v>104</v>
      </c>
      <c r="B37" s="36" t="s">
        <v>10</v>
      </c>
      <c r="C37" s="36" t="s">
        <v>105</v>
      </c>
      <c r="D37" s="55" t="s">
        <v>106</v>
      </c>
    </row>
    <row r="38" spans="1:4" ht="15.75">
      <c r="A38" s="55" t="s">
        <v>107</v>
      </c>
      <c r="B38" s="36" t="s">
        <v>6</v>
      </c>
      <c r="C38" s="36" t="s">
        <v>108</v>
      </c>
      <c r="D38" s="55" t="s">
        <v>109</v>
      </c>
    </row>
    <row r="39" spans="1:4" ht="15.75">
      <c r="A39" s="55" t="s">
        <v>110</v>
      </c>
      <c r="B39" s="36" t="s">
        <v>6</v>
      </c>
      <c r="C39" s="36" t="s">
        <v>111</v>
      </c>
      <c r="D39" s="55" t="s">
        <v>112</v>
      </c>
    </row>
    <row r="40" spans="1:4" ht="15.75">
      <c r="A40" s="55" t="s">
        <v>113</v>
      </c>
      <c r="B40" s="36" t="s">
        <v>10</v>
      </c>
      <c r="C40" s="36" t="s">
        <v>114</v>
      </c>
      <c r="D40" s="55" t="s">
        <v>115</v>
      </c>
    </row>
    <row r="41" spans="1:4" ht="15.75">
      <c r="A41" s="55" t="s">
        <v>116</v>
      </c>
      <c r="B41" s="36" t="s">
        <v>10</v>
      </c>
      <c r="C41" s="36" t="s">
        <v>117</v>
      </c>
      <c r="D41" s="55" t="s">
        <v>118</v>
      </c>
    </row>
    <row r="42" spans="1:4" ht="15.75">
      <c r="A42" s="55" t="s">
        <v>119</v>
      </c>
      <c r="B42" s="36" t="s">
        <v>6</v>
      </c>
      <c r="C42" s="36" t="s">
        <v>120</v>
      </c>
      <c r="D42" s="55" t="s">
        <v>121</v>
      </c>
    </row>
    <row r="43" spans="1:4" ht="15.75">
      <c r="A43" s="55" t="s">
        <v>122</v>
      </c>
      <c r="B43" s="36" t="s">
        <v>6</v>
      </c>
      <c r="C43" s="36" t="s">
        <v>123</v>
      </c>
      <c r="D43" s="55" t="s">
        <v>124</v>
      </c>
    </row>
    <row r="44" spans="1:4" ht="15.75">
      <c r="A44" s="55" t="s">
        <v>125</v>
      </c>
      <c r="B44" s="36" t="s">
        <v>10</v>
      </c>
      <c r="C44" s="36" t="s">
        <v>126</v>
      </c>
      <c r="D44" s="55" t="s">
        <v>127</v>
      </c>
    </row>
    <row r="45" spans="1:4" ht="15.75">
      <c r="A45" s="55" t="s">
        <v>128</v>
      </c>
      <c r="B45" s="36" t="s">
        <v>10</v>
      </c>
      <c r="C45" s="36" t="s">
        <v>129</v>
      </c>
      <c r="D45" s="55" t="s">
        <v>130</v>
      </c>
    </row>
    <row r="46" spans="1:4" ht="15.75">
      <c r="A46" s="55" t="s">
        <v>131</v>
      </c>
      <c r="B46" s="36" t="s">
        <v>6</v>
      </c>
      <c r="C46" s="36" t="s">
        <v>132</v>
      </c>
      <c r="D46" s="55" t="s">
        <v>133</v>
      </c>
    </row>
    <row r="47" spans="1:4" ht="15.75">
      <c r="A47" s="55" t="s">
        <v>134</v>
      </c>
      <c r="B47" s="36" t="s">
        <v>6</v>
      </c>
      <c r="C47" s="36" t="s">
        <v>76</v>
      </c>
      <c r="D47" s="55" t="s">
        <v>135</v>
      </c>
    </row>
    <row r="48" spans="1:4" ht="15.75">
      <c r="A48" s="55" t="s">
        <v>136</v>
      </c>
      <c r="B48" s="36" t="s">
        <v>10</v>
      </c>
      <c r="C48" s="36" t="s">
        <v>137</v>
      </c>
      <c r="D48" s="55" t="s">
        <v>138</v>
      </c>
    </row>
    <row r="49" spans="1:4" ht="15.75">
      <c r="A49" s="55" t="s">
        <v>139</v>
      </c>
      <c r="B49" s="36" t="s">
        <v>10</v>
      </c>
      <c r="C49" s="36" t="s">
        <v>140</v>
      </c>
      <c r="D49" s="55" t="s">
        <v>141</v>
      </c>
    </row>
    <row r="50" spans="1:4" ht="15.75">
      <c r="A50" s="55" t="s">
        <v>142</v>
      </c>
      <c r="B50" s="36" t="s">
        <v>6</v>
      </c>
      <c r="C50" s="36" t="s">
        <v>143</v>
      </c>
      <c r="D50" s="55" t="s">
        <v>144</v>
      </c>
    </row>
    <row r="51" spans="1:4" ht="15.75">
      <c r="A51" s="55" t="s">
        <v>145</v>
      </c>
      <c r="B51" s="36" t="s">
        <v>10</v>
      </c>
      <c r="C51" s="36" t="s">
        <v>146</v>
      </c>
      <c r="D51" s="55" t="s">
        <v>147</v>
      </c>
    </row>
    <row r="52" spans="1:4" ht="15.75">
      <c r="A52" s="55" t="s">
        <v>148</v>
      </c>
      <c r="B52" s="36" t="s">
        <v>6</v>
      </c>
      <c r="C52" s="36" t="s">
        <v>149</v>
      </c>
      <c r="D52" s="55" t="s">
        <v>133</v>
      </c>
    </row>
    <row r="53" spans="1:4" ht="15.75">
      <c r="A53" s="55" t="s">
        <v>150</v>
      </c>
      <c r="B53" s="36" t="s">
        <v>10</v>
      </c>
      <c r="C53" s="36" t="s">
        <v>151</v>
      </c>
      <c r="D53" s="55" t="s">
        <v>152</v>
      </c>
    </row>
    <row r="54" spans="1:4" ht="15.75">
      <c r="A54" s="55" t="s">
        <v>153</v>
      </c>
      <c r="B54" s="36" t="s">
        <v>10</v>
      </c>
      <c r="C54" s="36" t="s">
        <v>154</v>
      </c>
      <c r="D54" s="55" t="s">
        <v>155</v>
      </c>
    </row>
    <row r="55" spans="1:4" ht="15.75">
      <c r="A55" s="55" t="s">
        <v>156</v>
      </c>
      <c r="B55" s="36" t="s">
        <v>10</v>
      </c>
      <c r="C55" s="36" t="s">
        <v>157</v>
      </c>
      <c r="D55" s="55" t="s">
        <v>158</v>
      </c>
    </row>
    <row r="56" spans="1:4" ht="15.75">
      <c r="A56" s="55" t="s">
        <v>159</v>
      </c>
      <c r="B56" s="36" t="s">
        <v>6</v>
      </c>
      <c r="C56" s="36" t="s">
        <v>160</v>
      </c>
      <c r="D56" s="55" t="s">
        <v>161</v>
      </c>
    </row>
    <row r="57" spans="1:4" ht="15.75">
      <c r="A57" s="55" t="s">
        <v>162</v>
      </c>
      <c r="B57" s="36" t="s">
        <v>10</v>
      </c>
      <c r="C57" s="36" t="s">
        <v>43</v>
      </c>
      <c r="D57" s="55" t="s">
        <v>163</v>
      </c>
    </row>
    <row r="58" spans="1:4" ht="15.75">
      <c r="A58" s="55" t="s">
        <v>164</v>
      </c>
      <c r="B58" s="36" t="s">
        <v>10</v>
      </c>
      <c r="C58" s="36" t="s">
        <v>165</v>
      </c>
      <c r="D58" s="55" t="s">
        <v>166</v>
      </c>
    </row>
    <row r="59" spans="1:4" ht="15.75">
      <c r="A59" s="55" t="s">
        <v>167</v>
      </c>
      <c r="B59" s="36" t="s">
        <v>6</v>
      </c>
      <c r="C59" s="36" t="s">
        <v>168</v>
      </c>
      <c r="D59" s="55" t="s">
        <v>169</v>
      </c>
    </row>
    <row r="60" spans="1:4" ht="15.75">
      <c r="A60" s="55" t="s">
        <v>170</v>
      </c>
      <c r="B60" s="36" t="s">
        <v>6</v>
      </c>
      <c r="C60" s="36" t="s">
        <v>171</v>
      </c>
      <c r="D60" s="55" t="s">
        <v>172</v>
      </c>
    </row>
    <row r="61" spans="1:4" ht="15.75">
      <c r="A61" s="55" t="s">
        <v>173</v>
      </c>
      <c r="B61" s="36" t="s">
        <v>10</v>
      </c>
      <c r="C61" s="36" t="s">
        <v>174</v>
      </c>
      <c r="D61" s="55" t="s">
        <v>175</v>
      </c>
    </row>
    <row r="62" spans="1:4" ht="15.75">
      <c r="A62" s="55" t="s">
        <v>176</v>
      </c>
      <c r="B62" s="36" t="s">
        <v>6</v>
      </c>
      <c r="C62" s="36" t="s">
        <v>177</v>
      </c>
      <c r="D62" s="55" t="s">
        <v>178</v>
      </c>
    </row>
    <row r="63" spans="1:4" ht="15.75">
      <c r="A63" s="55" t="s">
        <v>179</v>
      </c>
      <c r="B63" s="36" t="s">
        <v>10</v>
      </c>
      <c r="C63" s="36" t="s">
        <v>180</v>
      </c>
      <c r="D63" s="55" t="s">
        <v>181</v>
      </c>
    </row>
    <row r="64" spans="1:4" ht="15.75">
      <c r="A64" s="55" t="s">
        <v>182</v>
      </c>
      <c r="B64" s="36" t="s">
        <v>6</v>
      </c>
      <c r="C64" s="36" t="s">
        <v>183</v>
      </c>
      <c r="D64" s="55" t="s">
        <v>184</v>
      </c>
    </row>
    <row r="65" spans="1:4" ht="15.75">
      <c r="A65" s="55" t="s">
        <v>185</v>
      </c>
      <c r="B65" s="36" t="s">
        <v>10</v>
      </c>
      <c r="C65" s="36" t="s">
        <v>186</v>
      </c>
      <c r="D65" s="55" t="s">
        <v>187</v>
      </c>
    </row>
    <row r="66" spans="1:4" ht="15.75">
      <c r="A66" s="55" t="s">
        <v>188</v>
      </c>
      <c r="B66" s="36" t="s">
        <v>6</v>
      </c>
      <c r="C66" s="36" t="s">
        <v>189</v>
      </c>
      <c r="D66" s="55" t="s">
        <v>190</v>
      </c>
    </row>
    <row r="67" spans="1:4" ht="15.75">
      <c r="A67" s="55" t="s">
        <v>191</v>
      </c>
      <c r="B67" s="36" t="s">
        <v>6</v>
      </c>
      <c r="C67" s="36" t="s">
        <v>192</v>
      </c>
      <c r="D67" s="55" t="s">
        <v>193</v>
      </c>
    </row>
    <row r="68" spans="1:4" ht="15.75">
      <c r="A68" s="55" t="s">
        <v>194</v>
      </c>
      <c r="B68" s="36" t="s">
        <v>10</v>
      </c>
      <c r="C68" s="36" t="s">
        <v>43</v>
      </c>
      <c r="D68" s="55" t="s">
        <v>195</v>
      </c>
    </row>
    <row r="69" spans="1:4" ht="15.75">
      <c r="A69" s="55" t="s">
        <v>196</v>
      </c>
      <c r="B69" s="36" t="s">
        <v>10</v>
      </c>
      <c r="C69" s="36" t="s">
        <v>197</v>
      </c>
      <c r="D69" s="55" t="s">
        <v>198</v>
      </c>
    </row>
    <row r="70" spans="1:4" ht="15.75">
      <c r="A70" s="55" t="s">
        <v>199</v>
      </c>
      <c r="B70" s="36" t="s">
        <v>6</v>
      </c>
      <c r="C70" s="36" t="s">
        <v>200</v>
      </c>
      <c r="D70" s="55" t="s">
        <v>201</v>
      </c>
    </row>
    <row r="71" spans="1:4" ht="15.75">
      <c r="A71" s="55" t="s">
        <v>202</v>
      </c>
      <c r="B71" s="36" t="s">
        <v>10</v>
      </c>
      <c r="C71" s="36" t="s">
        <v>203</v>
      </c>
      <c r="D71" s="55" t="s">
        <v>204</v>
      </c>
    </row>
    <row r="72" spans="1:4" ht="15.75">
      <c r="A72" s="55" t="s">
        <v>205</v>
      </c>
      <c r="B72" s="36" t="s">
        <v>10</v>
      </c>
      <c r="C72" s="36" t="s">
        <v>206</v>
      </c>
      <c r="D72" s="55" t="s">
        <v>207</v>
      </c>
    </row>
    <row r="73" spans="1:4" ht="15.75">
      <c r="A73" s="55" t="s">
        <v>208</v>
      </c>
      <c r="B73" s="36" t="s">
        <v>6</v>
      </c>
      <c r="C73" s="36" t="s">
        <v>209</v>
      </c>
      <c r="D73" s="55" t="s">
        <v>210</v>
      </c>
    </row>
    <row r="74" spans="1:4" ht="15.75">
      <c r="A74" s="55" t="s">
        <v>211</v>
      </c>
      <c r="B74" s="36" t="s">
        <v>10</v>
      </c>
      <c r="C74" s="36" t="s">
        <v>212</v>
      </c>
      <c r="D74" s="55" t="s">
        <v>213</v>
      </c>
    </row>
    <row r="75" spans="1:4" ht="15.75">
      <c r="A75" s="55" t="s">
        <v>214</v>
      </c>
      <c r="B75" s="36" t="s">
        <v>10</v>
      </c>
      <c r="C75" s="36" t="s">
        <v>215</v>
      </c>
      <c r="D75" s="55" t="s">
        <v>216</v>
      </c>
    </row>
    <row r="76" spans="1:4" ht="15.75">
      <c r="A76" s="55" t="s">
        <v>217</v>
      </c>
      <c r="B76" s="36" t="s">
        <v>10</v>
      </c>
      <c r="C76" s="36" t="s">
        <v>218</v>
      </c>
      <c r="D76" s="55" t="s">
        <v>219</v>
      </c>
    </row>
    <row r="77" spans="1:4" ht="15.75">
      <c r="A77" s="55" t="s">
        <v>220</v>
      </c>
      <c r="B77" s="36" t="s">
        <v>6</v>
      </c>
      <c r="C77" s="36" t="s">
        <v>221</v>
      </c>
      <c r="D77" s="55" t="s">
        <v>222</v>
      </c>
    </row>
    <row r="78" spans="1:4" ht="15.75">
      <c r="A78" s="55" t="s">
        <v>223</v>
      </c>
      <c r="B78" s="36" t="s">
        <v>6</v>
      </c>
      <c r="C78" s="36" t="s">
        <v>224</v>
      </c>
      <c r="D78" s="55" t="s">
        <v>225</v>
      </c>
    </row>
    <row r="79" spans="1:4" ht="15.75">
      <c r="A79" s="55" t="s">
        <v>226</v>
      </c>
      <c r="B79" s="36" t="s">
        <v>6</v>
      </c>
      <c r="C79" s="36" t="s">
        <v>227</v>
      </c>
      <c r="D79" s="55" t="s">
        <v>228</v>
      </c>
    </row>
    <row r="80" spans="1:4" ht="15.75">
      <c r="A80" s="55" t="s">
        <v>229</v>
      </c>
      <c r="B80" s="36" t="s">
        <v>10</v>
      </c>
      <c r="C80" s="36" t="s">
        <v>230</v>
      </c>
      <c r="D80" s="55" t="s">
        <v>231</v>
      </c>
    </row>
    <row r="81" spans="1:4" ht="15.75">
      <c r="A81" s="55" t="s">
        <v>232</v>
      </c>
      <c r="B81" s="36" t="s">
        <v>6</v>
      </c>
      <c r="C81" s="36" t="s">
        <v>233</v>
      </c>
      <c r="D81" s="55" t="s">
        <v>234</v>
      </c>
    </row>
    <row r="82" spans="1:4" ht="15.75">
      <c r="A82" s="55" t="s">
        <v>235</v>
      </c>
      <c r="B82" s="36" t="s">
        <v>6</v>
      </c>
      <c r="C82" s="36" t="s">
        <v>236</v>
      </c>
      <c r="D82" s="55" t="s">
        <v>237</v>
      </c>
    </row>
    <row r="83" spans="1:4" ht="15.75">
      <c r="A83" s="55" t="s">
        <v>238</v>
      </c>
      <c r="B83" s="36" t="s">
        <v>10</v>
      </c>
      <c r="C83" s="36" t="s">
        <v>239</v>
      </c>
      <c r="D83" s="55" t="s">
        <v>240</v>
      </c>
    </row>
    <row r="84" spans="1:4" ht="15.75">
      <c r="A84" s="55" t="s">
        <v>241</v>
      </c>
      <c r="B84" s="36" t="s">
        <v>6</v>
      </c>
      <c r="C84" s="36" t="s">
        <v>242</v>
      </c>
      <c r="D84" s="55" t="s">
        <v>243</v>
      </c>
    </row>
    <row r="85" spans="1:4" ht="15.75">
      <c r="A85" s="55" t="s">
        <v>244</v>
      </c>
      <c r="B85" s="36" t="s">
        <v>6</v>
      </c>
      <c r="C85" s="36" t="s">
        <v>245</v>
      </c>
      <c r="D85" s="55" t="s">
        <v>246</v>
      </c>
    </row>
    <row r="86" spans="1:4" ht="15.75">
      <c r="A86" s="55" t="s">
        <v>247</v>
      </c>
      <c r="B86" s="36" t="s">
        <v>10</v>
      </c>
      <c r="C86" s="36" t="s">
        <v>248</v>
      </c>
      <c r="D86" s="55" t="s">
        <v>249</v>
      </c>
    </row>
    <row r="87" spans="1:4" ht="15.75">
      <c r="A87" s="55" t="s">
        <v>250</v>
      </c>
      <c r="B87" s="36" t="s">
        <v>6</v>
      </c>
      <c r="C87" s="36" t="s">
        <v>251</v>
      </c>
      <c r="D87" s="55" t="s">
        <v>252</v>
      </c>
    </row>
    <row r="88" spans="1:4" ht="15.75">
      <c r="A88" s="55" t="s">
        <v>253</v>
      </c>
      <c r="B88" s="36" t="s">
        <v>10</v>
      </c>
      <c r="C88" s="36" t="s">
        <v>254</v>
      </c>
      <c r="D88" s="55" t="s">
        <v>255</v>
      </c>
    </row>
    <row r="89" spans="1:4" ht="15.75">
      <c r="A89" s="55" t="s">
        <v>256</v>
      </c>
      <c r="B89" s="36" t="s">
        <v>10</v>
      </c>
      <c r="C89" s="36" t="s">
        <v>257</v>
      </c>
      <c r="D89" s="55" t="s">
        <v>258</v>
      </c>
    </row>
    <row r="90" spans="1:4" ht="15.75">
      <c r="A90" s="55" t="s">
        <v>259</v>
      </c>
      <c r="B90" s="36" t="s">
        <v>10</v>
      </c>
      <c r="C90" s="36" t="s">
        <v>260</v>
      </c>
      <c r="D90" s="55" t="s">
        <v>261</v>
      </c>
    </row>
    <row r="91" spans="1:4" ht="15.75">
      <c r="A91" s="55" t="s">
        <v>262</v>
      </c>
      <c r="B91" s="36" t="s">
        <v>10</v>
      </c>
      <c r="C91" s="36" t="s">
        <v>263</v>
      </c>
      <c r="D91" s="55" t="s">
        <v>264</v>
      </c>
    </row>
    <row r="92" spans="1:4" ht="15.75">
      <c r="A92" s="55" t="s">
        <v>265</v>
      </c>
      <c r="B92" s="36" t="s">
        <v>6</v>
      </c>
      <c r="C92" s="36" t="s">
        <v>266</v>
      </c>
      <c r="D92" s="55" t="s">
        <v>267</v>
      </c>
    </row>
    <row r="93" spans="1:4" ht="15.75">
      <c r="A93" s="55" t="s">
        <v>268</v>
      </c>
      <c r="B93" s="36" t="s">
        <v>6</v>
      </c>
      <c r="C93" s="36" t="s">
        <v>269</v>
      </c>
      <c r="D93" s="55" t="s">
        <v>270</v>
      </c>
    </row>
    <row r="94" spans="1:4" ht="15.75">
      <c r="A94" s="55" t="s">
        <v>271</v>
      </c>
      <c r="B94" s="36" t="s">
        <v>6</v>
      </c>
      <c r="C94" s="36" t="s">
        <v>272</v>
      </c>
      <c r="D94" s="55" t="s">
        <v>273</v>
      </c>
    </row>
    <row r="95" spans="1:4" ht="15.75">
      <c r="A95" s="55" t="s">
        <v>274</v>
      </c>
      <c r="B95" s="36" t="s">
        <v>6</v>
      </c>
      <c r="C95" s="36" t="s">
        <v>275</v>
      </c>
      <c r="D95" s="55" t="s">
        <v>276</v>
      </c>
    </row>
    <row r="96" spans="1:4" ht="15.75">
      <c r="A96" s="55" t="s">
        <v>277</v>
      </c>
      <c r="B96" s="36" t="s">
        <v>6</v>
      </c>
      <c r="C96" s="36" t="s">
        <v>278</v>
      </c>
      <c r="D96" s="55" t="s">
        <v>279</v>
      </c>
    </row>
    <row r="97" spans="1:4" ht="15.75">
      <c r="A97" s="55" t="s">
        <v>280</v>
      </c>
      <c r="B97" s="36" t="s">
        <v>10</v>
      </c>
      <c r="C97" s="36" t="s">
        <v>281</v>
      </c>
      <c r="D97" s="55" t="s">
        <v>282</v>
      </c>
    </row>
    <row r="98" spans="1:4" ht="15.75">
      <c r="A98" s="55" t="s">
        <v>283</v>
      </c>
      <c r="B98" s="36" t="s">
        <v>10</v>
      </c>
      <c r="C98" s="36" t="s">
        <v>43</v>
      </c>
      <c r="D98" s="55" t="s">
        <v>284</v>
      </c>
    </row>
    <row r="99" spans="1:4" ht="15.75">
      <c r="A99" s="55" t="s">
        <v>285</v>
      </c>
      <c r="B99" s="36" t="s">
        <v>6</v>
      </c>
      <c r="C99" s="36" t="s">
        <v>96</v>
      </c>
      <c r="D99" s="55" t="s">
        <v>286</v>
      </c>
    </row>
    <row r="100" spans="1:4" ht="15.75">
      <c r="A100" s="55" t="s">
        <v>287</v>
      </c>
      <c r="B100" s="36" t="s">
        <v>10</v>
      </c>
      <c r="C100" s="36" t="s">
        <v>288</v>
      </c>
      <c r="D100" s="55" t="s">
        <v>289</v>
      </c>
    </row>
    <row r="101" spans="1:4" ht="15.75">
      <c r="A101" s="55" t="s">
        <v>290</v>
      </c>
      <c r="B101" s="36" t="s">
        <v>6</v>
      </c>
      <c r="C101" s="36" t="s">
        <v>291</v>
      </c>
      <c r="D101" s="55" t="s">
        <v>292</v>
      </c>
    </row>
    <row r="102" spans="1:4" ht="15.75">
      <c r="A102" s="55" t="s">
        <v>293</v>
      </c>
      <c r="B102" s="36" t="s">
        <v>6</v>
      </c>
      <c r="C102" s="36" t="s">
        <v>294</v>
      </c>
      <c r="D102" s="55" t="s">
        <v>295</v>
      </c>
    </row>
    <row r="103" spans="1:4" ht="15.75">
      <c r="A103" s="55" t="s">
        <v>296</v>
      </c>
      <c r="B103" s="36" t="s">
        <v>10</v>
      </c>
      <c r="C103" s="36" t="s">
        <v>297</v>
      </c>
      <c r="D103" s="55" t="s">
        <v>298</v>
      </c>
    </row>
    <row r="104" spans="1:4" ht="15.75">
      <c r="A104" s="55" t="s">
        <v>299</v>
      </c>
      <c r="B104" s="36" t="s">
        <v>10</v>
      </c>
      <c r="C104" s="36" t="s">
        <v>203</v>
      </c>
      <c r="D104" s="55" t="s">
        <v>300</v>
      </c>
    </row>
    <row r="105" spans="1:4" ht="15.75">
      <c r="A105" s="55" t="s">
        <v>301</v>
      </c>
      <c r="B105" s="36" t="s">
        <v>10</v>
      </c>
      <c r="C105" s="36" t="s">
        <v>302</v>
      </c>
      <c r="D105" s="55" t="s">
        <v>303</v>
      </c>
    </row>
    <row r="106" spans="1:4" ht="15.75">
      <c r="A106" s="55" t="s">
        <v>304</v>
      </c>
      <c r="B106" s="36" t="s">
        <v>6</v>
      </c>
      <c r="C106" s="36" t="s">
        <v>305</v>
      </c>
      <c r="D106" s="55" t="s">
        <v>306</v>
      </c>
    </row>
    <row r="107" spans="1:4" ht="15.75">
      <c r="A107" s="55" t="s">
        <v>307</v>
      </c>
      <c r="B107" s="36" t="s">
        <v>10</v>
      </c>
      <c r="C107" s="36" t="s">
        <v>308</v>
      </c>
      <c r="D107" s="55" t="s">
        <v>309</v>
      </c>
    </row>
    <row r="108" spans="1:4" ht="15.75">
      <c r="A108" s="55" t="s">
        <v>310</v>
      </c>
      <c r="B108" s="36" t="s">
        <v>10</v>
      </c>
      <c r="C108" s="36" t="s">
        <v>311</v>
      </c>
      <c r="D108" s="55" t="s">
        <v>312</v>
      </c>
    </row>
    <row r="109" spans="1:4" ht="15.75">
      <c r="A109" s="55" t="s">
        <v>313</v>
      </c>
      <c r="B109" s="36" t="s">
        <v>10</v>
      </c>
      <c r="C109" s="36" t="s">
        <v>314</v>
      </c>
      <c r="D109" s="55" t="s">
        <v>315</v>
      </c>
    </row>
    <row r="110" spans="1:4" ht="15.75">
      <c r="A110" s="55" t="s">
        <v>316</v>
      </c>
      <c r="B110" s="36" t="s">
        <v>10</v>
      </c>
      <c r="C110" s="36" t="s">
        <v>317</v>
      </c>
      <c r="D110" s="55" t="s">
        <v>318</v>
      </c>
    </row>
    <row r="111" spans="1:4" ht="15.75">
      <c r="A111" s="55" t="s">
        <v>319</v>
      </c>
      <c r="B111" s="36" t="s">
        <v>10</v>
      </c>
      <c r="C111" s="36" t="s">
        <v>320</v>
      </c>
      <c r="D111" s="55" t="s">
        <v>321</v>
      </c>
    </row>
    <row r="112" spans="1:4" ht="15.75">
      <c r="A112" s="55" t="s">
        <v>322</v>
      </c>
      <c r="B112" s="36" t="s">
        <v>6</v>
      </c>
      <c r="C112" s="36" t="s">
        <v>323</v>
      </c>
      <c r="D112" s="55" t="s">
        <v>324</v>
      </c>
    </row>
    <row r="113" spans="1:4" ht="15.75">
      <c r="A113" s="55" t="s">
        <v>325</v>
      </c>
      <c r="B113" s="36" t="s">
        <v>6</v>
      </c>
      <c r="C113" s="36" t="s">
        <v>326</v>
      </c>
      <c r="D113" s="55" t="s">
        <v>327</v>
      </c>
    </row>
    <row r="114" spans="1:4" ht="15.75">
      <c r="A114" s="55" t="s">
        <v>328</v>
      </c>
      <c r="B114" s="36" t="s">
        <v>10</v>
      </c>
      <c r="C114" s="36" t="s">
        <v>281</v>
      </c>
      <c r="D114" s="55" t="s">
        <v>329</v>
      </c>
    </row>
    <row r="115" spans="1:4" ht="15.75">
      <c r="A115" s="55" t="s">
        <v>330</v>
      </c>
      <c r="B115" s="36" t="s">
        <v>10</v>
      </c>
      <c r="C115" s="36" t="s">
        <v>331</v>
      </c>
      <c r="D115" s="55" t="s">
        <v>332</v>
      </c>
    </row>
    <row r="116" spans="1:4" ht="15.75">
      <c r="A116" s="55" t="s">
        <v>333</v>
      </c>
      <c r="B116" s="36" t="s">
        <v>6</v>
      </c>
      <c r="C116" s="36" t="s">
        <v>334</v>
      </c>
      <c r="D116" s="55" t="s">
        <v>335</v>
      </c>
    </row>
    <row r="117" spans="1:4" ht="15.75">
      <c r="A117" s="55" t="s">
        <v>336</v>
      </c>
      <c r="B117" s="36" t="s">
        <v>6</v>
      </c>
      <c r="C117" s="36" t="s">
        <v>337</v>
      </c>
      <c r="D117" s="55" t="s">
        <v>338</v>
      </c>
    </row>
    <row r="118" spans="1:4" ht="15.75">
      <c r="A118" s="55" t="s">
        <v>339</v>
      </c>
      <c r="B118" s="36" t="s">
        <v>10</v>
      </c>
      <c r="C118" s="36" t="s">
        <v>340</v>
      </c>
      <c r="D118" s="55" t="s">
        <v>341</v>
      </c>
    </row>
    <row r="119" spans="1:4" ht="15.75">
      <c r="A119" s="55" t="s">
        <v>342</v>
      </c>
      <c r="B119" s="36" t="s">
        <v>10</v>
      </c>
      <c r="C119" s="36" t="s">
        <v>343</v>
      </c>
      <c r="D119" s="55" t="s">
        <v>344</v>
      </c>
    </row>
    <row r="120" spans="1:4" ht="15.75">
      <c r="A120" s="55" t="s">
        <v>345</v>
      </c>
      <c r="B120" s="36" t="s">
        <v>6</v>
      </c>
      <c r="C120" s="36" t="s">
        <v>346</v>
      </c>
      <c r="D120" s="55" t="s">
        <v>347</v>
      </c>
    </row>
    <row r="121" spans="1:4" ht="15.75">
      <c r="A121" s="55" t="s">
        <v>348</v>
      </c>
      <c r="B121" s="36" t="s">
        <v>10</v>
      </c>
      <c r="C121" s="36" t="s">
        <v>349</v>
      </c>
      <c r="D121" s="55" t="s">
        <v>350</v>
      </c>
    </row>
    <row r="122" spans="1:4" ht="15.75">
      <c r="A122" s="55" t="s">
        <v>351</v>
      </c>
      <c r="B122" s="36" t="s">
        <v>10</v>
      </c>
      <c r="C122" s="36" t="s">
        <v>67</v>
      </c>
      <c r="D122" s="55" t="s">
        <v>352</v>
      </c>
    </row>
    <row r="123" spans="1:4" ht="15.75">
      <c r="A123" s="55" t="s">
        <v>353</v>
      </c>
      <c r="B123" s="36" t="s">
        <v>10</v>
      </c>
      <c r="C123" s="36" t="s">
        <v>354</v>
      </c>
      <c r="D123" s="55" t="s">
        <v>355</v>
      </c>
    </row>
    <row r="124" spans="1:4" ht="15.75">
      <c r="A124" s="55" t="s">
        <v>356</v>
      </c>
      <c r="B124" s="36" t="s">
        <v>10</v>
      </c>
      <c r="C124" s="36" t="s">
        <v>357</v>
      </c>
      <c r="D124" s="55" t="s">
        <v>358</v>
      </c>
    </row>
    <row r="125" spans="1:4" ht="15.75">
      <c r="A125" s="55" t="s">
        <v>359</v>
      </c>
      <c r="B125" s="36" t="s">
        <v>10</v>
      </c>
      <c r="C125" s="36" t="s">
        <v>360</v>
      </c>
      <c r="D125" s="55" t="s">
        <v>361</v>
      </c>
    </row>
    <row r="126" spans="1:4" ht="15.75">
      <c r="A126" s="55" t="s">
        <v>362</v>
      </c>
      <c r="B126" s="36" t="s">
        <v>10</v>
      </c>
      <c r="C126" s="36" t="s">
        <v>363</v>
      </c>
      <c r="D126" s="55" t="s">
        <v>364</v>
      </c>
    </row>
    <row r="127" spans="1:4" ht="15.75">
      <c r="A127" s="55" t="s">
        <v>365</v>
      </c>
      <c r="B127" s="36" t="s">
        <v>6</v>
      </c>
      <c r="C127" s="36" t="s">
        <v>366</v>
      </c>
      <c r="D127" s="55" t="s">
        <v>367</v>
      </c>
    </row>
    <row r="128" spans="1:4" ht="15.75">
      <c r="A128" s="55" t="s">
        <v>368</v>
      </c>
      <c r="B128" s="36" t="s">
        <v>10</v>
      </c>
      <c r="C128" s="36" t="s">
        <v>369</v>
      </c>
      <c r="D128" s="55" t="s">
        <v>370</v>
      </c>
    </row>
    <row r="129" spans="1:4" ht="15.75">
      <c r="A129" s="55" t="s">
        <v>371</v>
      </c>
      <c r="B129" s="36" t="s">
        <v>6</v>
      </c>
      <c r="C129" s="36" t="s">
        <v>372</v>
      </c>
      <c r="D129" s="55" t="s">
        <v>373</v>
      </c>
    </row>
    <row r="130" spans="1:4" ht="15.75">
      <c r="A130" s="55" t="s">
        <v>374</v>
      </c>
      <c r="B130" s="36" t="s">
        <v>10</v>
      </c>
      <c r="C130" s="36" t="s">
        <v>375</v>
      </c>
      <c r="D130" s="55" t="s">
        <v>376</v>
      </c>
    </row>
    <row r="131" spans="1:4" ht="15.75">
      <c r="A131" s="55" t="s">
        <v>377</v>
      </c>
      <c r="B131" s="36" t="s">
        <v>10</v>
      </c>
      <c r="C131" s="36" t="s">
        <v>378</v>
      </c>
      <c r="D131" s="55" t="s">
        <v>379</v>
      </c>
    </row>
    <row r="132" spans="1:4" ht="15.75">
      <c r="A132" s="55" t="s">
        <v>380</v>
      </c>
      <c r="B132" s="36" t="s">
        <v>10</v>
      </c>
      <c r="C132" s="36" t="s">
        <v>381</v>
      </c>
      <c r="D132" s="55" t="s">
        <v>382</v>
      </c>
    </row>
    <row r="133" spans="1:4" ht="15.75">
      <c r="A133" s="55" t="s">
        <v>383</v>
      </c>
      <c r="B133" s="36" t="s">
        <v>10</v>
      </c>
      <c r="C133" s="36" t="s">
        <v>384</v>
      </c>
      <c r="D133" s="55" t="s">
        <v>385</v>
      </c>
    </row>
    <row r="134" spans="1:4" ht="15.75">
      <c r="A134" s="55" t="s">
        <v>386</v>
      </c>
      <c r="B134" s="36" t="s">
        <v>10</v>
      </c>
      <c r="C134" s="36" t="s">
        <v>387</v>
      </c>
      <c r="D134" s="55" t="s">
        <v>388</v>
      </c>
    </row>
    <row r="135" spans="1:4" ht="15.75">
      <c r="A135" s="55" t="s">
        <v>389</v>
      </c>
      <c r="B135" s="36" t="s">
        <v>10</v>
      </c>
      <c r="C135" s="36" t="s">
        <v>390</v>
      </c>
      <c r="D135" s="55" t="s">
        <v>391</v>
      </c>
    </row>
    <row r="136" spans="1:4" ht="15.75">
      <c r="A136" s="55" t="s">
        <v>392</v>
      </c>
      <c r="B136" s="36" t="s">
        <v>6</v>
      </c>
      <c r="C136" s="36" t="s">
        <v>393</v>
      </c>
      <c r="D136" s="55" t="s">
        <v>394</v>
      </c>
    </row>
    <row r="137" spans="1:4" ht="15.75">
      <c r="A137" s="55" t="s">
        <v>395</v>
      </c>
      <c r="B137" s="36" t="s">
        <v>10</v>
      </c>
      <c r="C137" s="36" t="s">
        <v>396</v>
      </c>
      <c r="D137" s="55" t="s">
        <v>397</v>
      </c>
    </row>
    <row r="138" spans="1:4" ht="15.75">
      <c r="A138" s="55" t="s">
        <v>398</v>
      </c>
      <c r="B138" s="36" t="s">
        <v>10</v>
      </c>
      <c r="C138" s="36" t="s">
        <v>399</v>
      </c>
      <c r="D138" s="55" t="s">
        <v>400</v>
      </c>
    </row>
    <row r="139" spans="1:4" ht="15.75">
      <c r="A139" s="55" t="s">
        <v>401</v>
      </c>
      <c r="B139" s="36" t="s">
        <v>6</v>
      </c>
      <c r="C139" s="36" t="s">
        <v>402</v>
      </c>
      <c r="D139" s="55" t="s">
        <v>403</v>
      </c>
    </row>
    <row r="140" spans="1:4" ht="15.75">
      <c r="A140" s="55" t="s">
        <v>404</v>
      </c>
      <c r="B140" s="36" t="s">
        <v>6</v>
      </c>
      <c r="C140" s="36" t="s">
        <v>405</v>
      </c>
      <c r="D140" s="55" t="s">
        <v>406</v>
      </c>
    </row>
    <row r="141" spans="1:4" ht="15.75">
      <c r="A141" s="55" t="s">
        <v>407</v>
      </c>
      <c r="B141" s="36" t="s">
        <v>6</v>
      </c>
      <c r="C141" s="36" t="s">
        <v>408</v>
      </c>
      <c r="D141" s="55" t="s">
        <v>409</v>
      </c>
    </row>
    <row r="142" spans="1:4" ht="15.75">
      <c r="A142" s="55" t="s">
        <v>410</v>
      </c>
      <c r="B142" s="36" t="s">
        <v>10</v>
      </c>
      <c r="C142" s="36" t="s">
        <v>411</v>
      </c>
      <c r="D142" s="55" t="s">
        <v>412</v>
      </c>
    </row>
    <row r="143" spans="1:4" ht="15.75">
      <c r="A143" s="55" t="s">
        <v>413</v>
      </c>
      <c r="B143" s="36" t="s">
        <v>10</v>
      </c>
      <c r="C143" s="36" t="s">
        <v>414</v>
      </c>
      <c r="D143" s="55" t="s">
        <v>415</v>
      </c>
    </row>
    <row r="144" spans="1:4" ht="15.75">
      <c r="A144" s="55" t="s">
        <v>416</v>
      </c>
      <c r="B144" s="36" t="s">
        <v>10</v>
      </c>
      <c r="C144" s="36" t="s">
        <v>417</v>
      </c>
      <c r="D144" s="55" t="s">
        <v>418</v>
      </c>
    </row>
    <row r="145" spans="1:4" ht="15.75">
      <c r="A145" s="55" t="s">
        <v>419</v>
      </c>
      <c r="B145" s="36" t="s">
        <v>10</v>
      </c>
      <c r="C145" s="36" t="s">
        <v>420</v>
      </c>
      <c r="D145" s="55" t="s">
        <v>421</v>
      </c>
    </row>
    <row r="146" spans="1:4" ht="15.75">
      <c r="A146" s="55" t="s">
        <v>422</v>
      </c>
      <c r="B146" s="36" t="s">
        <v>10</v>
      </c>
      <c r="C146" s="36" t="s">
        <v>423</v>
      </c>
      <c r="D146" s="55" t="s">
        <v>424</v>
      </c>
    </row>
    <row r="147" spans="1:4" ht="15.75">
      <c r="A147" s="55" t="s">
        <v>425</v>
      </c>
      <c r="B147" s="36" t="s">
        <v>6</v>
      </c>
      <c r="C147" s="36" t="s">
        <v>426</v>
      </c>
      <c r="D147" s="55" t="s">
        <v>427</v>
      </c>
    </row>
    <row r="148" spans="1:4" ht="15.75">
      <c r="A148" s="55" t="s">
        <v>428</v>
      </c>
      <c r="B148" s="36" t="s">
        <v>10</v>
      </c>
      <c r="C148" s="36" t="s">
        <v>429</v>
      </c>
      <c r="D148" s="55" t="s">
        <v>430</v>
      </c>
    </row>
    <row r="149" spans="1:4" ht="15.75">
      <c r="A149" s="55" t="s">
        <v>431</v>
      </c>
      <c r="B149" s="36" t="s">
        <v>10</v>
      </c>
      <c r="C149" s="36" t="s">
        <v>432</v>
      </c>
      <c r="D149" s="55" t="s">
        <v>433</v>
      </c>
    </row>
    <row r="150" spans="1:4" ht="15.75">
      <c r="A150" s="55" t="s">
        <v>434</v>
      </c>
      <c r="B150" s="36" t="s">
        <v>6</v>
      </c>
      <c r="C150" s="36" t="s">
        <v>435</v>
      </c>
      <c r="D150" s="55" t="s">
        <v>436</v>
      </c>
    </row>
    <row r="151" spans="1:4" ht="15.75">
      <c r="A151" s="55" t="s">
        <v>437</v>
      </c>
      <c r="B151" s="36" t="s">
        <v>10</v>
      </c>
      <c r="C151" s="36" t="s">
        <v>438</v>
      </c>
      <c r="D151" s="55" t="s">
        <v>246</v>
      </c>
    </row>
    <row r="152" spans="1:4" ht="15.75">
      <c r="A152" s="55" t="s">
        <v>439</v>
      </c>
      <c r="B152" s="36" t="s">
        <v>10</v>
      </c>
      <c r="C152" s="36" t="s">
        <v>440</v>
      </c>
      <c r="D152" s="55" t="s">
        <v>441</v>
      </c>
    </row>
    <row r="153" spans="1:4" ht="15.75">
      <c r="A153" s="55" t="s">
        <v>442</v>
      </c>
      <c r="B153" s="36" t="s">
        <v>10</v>
      </c>
      <c r="C153" s="36" t="s">
        <v>443</v>
      </c>
      <c r="D153" s="55" t="s">
        <v>444</v>
      </c>
    </row>
    <row r="154" spans="1:4" ht="15.75">
      <c r="A154" s="55" t="s">
        <v>445</v>
      </c>
      <c r="B154" s="36" t="s">
        <v>10</v>
      </c>
      <c r="C154" s="36" t="s">
        <v>446</v>
      </c>
      <c r="D154" s="55" t="s">
        <v>447</v>
      </c>
    </row>
    <row r="155" spans="1:4" ht="15.75">
      <c r="A155" s="55" t="s">
        <v>448</v>
      </c>
      <c r="B155" s="36" t="s">
        <v>6</v>
      </c>
      <c r="C155" s="36" t="s">
        <v>449</v>
      </c>
      <c r="D155" s="55" t="s">
        <v>450</v>
      </c>
    </row>
    <row r="156" spans="1:4" ht="15.75">
      <c r="A156" s="55" t="s">
        <v>451</v>
      </c>
      <c r="B156" s="36" t="s">
        <v>10</v>
      </c>
      <c r="C156" s="36" t="s">
        <v>438</v>
      </c>
      <c r="D156" s="55" t="s">
        <v>452</v>
      </c>
    </row>
    <row r="157" spans="1:4" ht="15.75">
      <c r="A157" s="55" t="s">
        <v>453</v>
      </c>
      <c r="B157" s="36" t="s">
        <v>10</v>
      </c>
      <c r="C157" s="36" t="s">
        <v>454</v>
      </c>
      <c r="D157" s="55" t="s">
        <v>455</v>
      </c>
    </row>
    <row r="158" spans="1:4" ht="15.75">
      <c r="A158" s="55" t="s">
        <v>456</v>
      </c>
      <c r="B158" s="36" t="s">
        <v>10</v>
      </c>
      <c r="C158" s="36" t="s">
        <v>457</v>
      </c>
      <c r="D158" s="55" t="s">
        <v>458</v>
      </c>
    </row>
    <row r="159" spans="1:4" ht="15.75">
      <c r="A159" s="55" t="s">
        <v>459</v>
      </c>
      <c r="B159" s="36" t="s">
        <v>10</v>
      </c>
      <c r="C159" s="36" t="s">
        <v>460</v>
      </c>
      <c r="D159" s="55" t="s">
        <v>461</v>
      </c>
    </row>
    <row r="160" spans="1:4" ht="15.75">
      <c r="A160" s="55" t="s">
        <v>462</v>
      </c>
      <c r="B160" s="36" t="s">
        <v>10</v>
      </c>
      <c r="C160" s="36" t="s">
        <v>463</v>
      </c>
      <c r="D160" s="55" t="s">
        <v>464</v>
      </c>
    </row>
    <row r="161" spans="1:4" ht="15.75">
      <c r="A161" s="55" t="s">
        <v>465</v>
      </c>
      <c r="B161" s="36" t="s">
        <v>10</v>
      </c>
      <c r="C161" s="36" t="s">
        <v>203</v>
      </c>
      <c r="D161" s="55" t="s">
        <v>466</v>
      </c>
    </row>
    <row r="162" spans="1:4" ht="15.75">
      <c r="A162" s="55" t="s">
        <v>467</v>
      </c>
      <c r="B162" s="36" t="s">
        <v>6</v>
      </c>
      <c r="C162" s="36" t="s">
        <v>468</v>
      </c>
      <c r="D162" s="55" t="s">
        <v>469</v>
      </c>
    </row>
    <row r="163" spans="1:4" ht="15.75">
      <c r="A163" s="55" t="s">
        <v>470</v>
      </c>
      <c r="B163" s="36" t="s">
        <v>6</v>
      </c>
      <c r="C163" s="36" t="s">
        <v>471</v>
      </c>
      <c r="D163" s="55" t="s">
        <v>472</v>
      </c>
    </row>
    <row r="164" spans="1:4" ht="15.75">
      <c r="A164" s="55" t="s">
        <v>473</v>
      </c>
      <c r="B164" s="36" t="s">
        <v>10</v>
      </c>
      <c r="C164" s="36" t="s">
        <v>474</v>
      </c>
      <c r="D164" s="55" t="s">
        <v>475</v>
      </c>
    </row>
    <row r="165" spans="1:4" ht="15.75">
      <c r="A165" s="55" t="s">
        <v>476</v>
      </c>
      <c r="B165" s="36" t="s">
        <v>10</v>
      </c>
      <c r="C165" s="36" t="s">
        <v>477</v>
      </c>
      <c r="D165" s="55" t="s">
        <v>478</v>
      </c>
    </row>
    <row r="166" spans="1:4" ht="15.75">
      <c r="A166" s="55" t="s">
        <v>479</v>
      </c>
      <c r="B166" s="36" t="s">
        <v>10</v>
      </c>
      <c r="C166" s="36" t="s">
        <v>480</v>
      </c>
      <c r="D166" s="55" t="s">
        <v>481</v>
      </c>
    </row>
    <row r="167" spans="1:4" ht="15.75">
      <c r="A167" s="55" t="s">
        <v>482</v>
      </c>
      <c r="B167" s="36" t="s">
        <v>10</v>
      </c>
      <c r="C167" s="36" t="s">
        <v>483</v>
      </c>
      <c r="D167" s="55" t="s">
        <v>484</v>
      </c>
    </row>
    <row r="168" spans="1:4" ht="15.75">
      <c r="A168" s="55" t="s">
        <v>485</v>
      </c>
      <c r="B168" s="36" t="s">
        <v>10</v>
      </c>
      <c r="C168" s="36" t="s">
        <v>486</v>
      </c>
      <c r="D168" s="55" t="s">
        <v>487</v>
      </c>
    </row>
    <row r="169" spans="1:4" ht="15.75">
      <c r="A169" s="55" t="s">
        <v>488</v>
      </c>
      <c r="B169" s="36" t="s">
        <v>6</v>
      </c>
      <c r="C169" s="36" t="s">
        <v>489</v>
      </c>
      <c r="D169" s="55" t="s">
        <v>490</v>
      </c>
    </row>
    <row r="170" spans="1:4" ht="15.75">
      <c r="A170" s="55" t="s">
        <v>491</v>
      </c>
      <c r="B170" s="36" t="s">
        <v>10</v>
      </c>
      <c r="C170" s="36" t="s">
        <v>492</v>
      </c>
      <c r="D170" s="55" t="s">
        <v>493</v>
      </c>
    </row>
    <row r="171" spans="1:4" ht="15.75">
      <c r="A171" s="55" t="s">
        <v>494</v>
      </c>
      <c r="B171" s="36" t="s">
        <v>6</v>
      </c>
      <c r="C171" s="36" t="s">
        <v>495</v>
      </c>
      <c r="D171" s="55" t="s">
        <v>496</v>
      </c>
    </row>
    <row r="172" spans="1:4" ht="15.75">
      <c r="A172" s="55" t="s">
        <v>497</v>
      </c>
      <c r="B172" s="36" t="s">
        <v>6</v>
      </c>
      <c r="C172" s="36" t="s">
        <v>498</v>
      </c>
      <c r="D172" s="55" t="s">
        <v>499</v>
      </c>
    </row>
    <row r="173" spans="1:4" ht="15.75">
      <c r="A173" s="55" t="s">
        <v>500</v>
      </c>
      <c r="B173" s="36" t="s">
        <v>10</v>
      </c>
      <c r="C173" s="36" t="s">
        <v>501</v>
      </c>
      <c r="D173" s="55" t="s">
        <v>502</v>
      </c>
    </row>
    <row r="174" spans="1:4" ht="15.75">
      <c r="A174" s="55" t="s">
        <v>503</v>
      </c>
      <c r="B174" s="36" t="s">
        <v>10</v>
      </c>
      <c r="C174" s="36" t="s">
        <v>504</v>
      </c>
      <c r="D174" s="55" t="s">
        <v>505</v>
      </c>
    </row>
    <row r="175" spans="1:4" ht="15.75">
      <c r="A175" s="55" t="s">
        <v>506</v>
      </c>
      <c r="B175" s="36" t="s">
        <v>6</v>
      </c>
      <c r="C175" s="36" t="s">
        <v>96</v>
      </c>
      <c r="D175" s="55" t="s">
        <v>507</v>
      </c>
    </row>
    <row r="176" spans="1:4" ht="15.75">
      <c r="A176" s="55" t="s">
        <v>508</v>
      </c>
      <c r="B176" s="36" t="s">
        <v>6</v>
      </c>
      <c r="C176" s="36" t="s">
        <v>509</v>
      </c>
      <c r="D176" s="55" t="s">
        <v>510</v>
      </c>
    </row>
    <row r="177" spans="1:4" ht="15.75">
      <c r="A177" s="55" t="s">
        <v>511</v>
      </c>
      <c r="B177" s="36" t="s">
        <v>10</v>
      </c>
      <c r="C177" s="36" t="s">
        <v>512</v>
      </c>
      <c r="D177" s="55" t="s">
        <v>513</v>
      </c>
    </row>
    <row r="178" spans="1:4" ht="15.75">
      <c r="A178" s="55" t="s">
        <v>514</v>
      </c>
      <c r="B178" s="36" t="s">
        <v>6</v>
      </c>
      <c r="C178" s="36" t="s">
        <v>326</v>
      </c>
      <c r="D178" s="55" t="s">
        <v>515</v>
      </c>
    </row>
    <row r="179" spans="1:4" ht="15.75">
      <c r="A179" s="55" t="s">
        <v>516</v>
      </c>
      <c r="B179" s="36" t="s">
        <v>10</v>
      </c>
      <c r="C179" s="36" t="s">
        <v>517</v>
      </c>
      <c r="D179" s="55" t="s">
        <v>518</v>
      </c>
    </row>
    <row r="180" spans="1:4" ht="15.75">
      <c r="A180" s="55" t="s">
        <v>519</v>
      </c>
      <c r="B180" s="36" t="s">
        <v>10</v>
      </c>
      <c r="C180" s="36" t="s">
        <v>67</v>
      </c>
      <c r="D180" s="55" t="s">
        <v>520</v>
      </c>
    </row>
    <row r="181" spans="1:4" ht="15.75">
      <c r="A181" s="55" t="s">
        <v>521</v>
      </c>
      <c r="B181" s="36" t="s">
        <v>6</v>
      </c>
      <c r="C181" s="36" t="s">
        <v>522</v>
      </c>
      <c r="D181" s="55" t="s">
        <v>523</v>
      </c>
    </row>
    <row r="182" spans="1:4" ht="15.75">
      <c r="A182" s="55" t="s">
        <v>524</v>
      </c>
      <c r="B182" s="36" t="s">
        <v>6</v>
      </c>
      <c r="C182" s="36" t="s">
        <v>525</v>
      </c>
      <c r="D182" s="55" t="s">
        <v>526</v>
      </c>
    </row>
    <row r="183" spans="1:4" ht="15.75">
      <c r="A183" s="55" t="s">
        <v>527</v>
      </c>
      <c r="B183" s="36" t="s">
        <v>6</v>
      </c>
      <c r="C183" s="36" t="s">
        <v>528</v>
      </c>
      <c r="D183" s="55" t="s">
        <v>529</v>
      </c>
    </row>
    <row r="184" spans="1:4" ht="15.75">
      <c r="A184" s="55" t="s">
        <v>530</v>
      </c>
      <c r="B184" s="36" t="s">
        <v>6</v>
      </c>
      <c r="C184" s="36" t="s">
        <v>531</v>
      </c>
      <c r="D184" s="55" t="s">
        <v>532</v>
      </c>
    </row>
    <row r="185" spans="1:4" ht="15.75">
      <c r="A185" s="55" t="s">
        <v>533</v>
      </c>
      <c r="B185" s="36" t="s">
        <v>6</v>
      </c>
      <c r="C185" s="36" t="s">
        <v>534</v>
      </c>
      <c r="D185" s="55" t="s">
        <v>535</v>
      </c>
    </row>
    <row r="186" spans="1:4" ht="15.75">
      <c r="A186" s="55" t="s">
        <v>536</v>
      </c>
      <c r="B186" s="36" t="s">
        <v>10</v>
      </c>
      <c r="C186" s="36" t="s">
        <v>537</v>
      </c>
      <c r="D186" s="55" t="s">
        <v>538</v>
      </c>
    </row>
    <row r="187" spans="1:4" ht="15.75">
      <c r="A187" s="55" t="s">
        <v>539</v>
      </c>
      <c r="B187" s="36" t="s">
        <v>10</v>
      </c>
      <c r="C187" s="36" t="s">
        <v>540</v>
      </c>
      <c r="D187" s="55" t="s">
        <v>541</v>
      </c>
    </row>
    <row r="188" spans="1:4" ht="15.75">
      <c r="A188" s="55" t="s">
        <v>542</v>
      </c>
      <c r="B188" s="36" t="s">
        <v>10</v>
      </c>
      <c r="C188" s="36" t="s">
        <v>543</v>
      </c>
      <c r="D188" s="55" t="s">
        <v>544</v>
      </c>
    </row>
    <row r="189" spans="1:4" ht="15.75">
      <c r="A189" s="55" t="s">
        <v>545</v>
      </c>
      <c r="B189" s="36" t="s">
        <v>10</v>
      </c>
      <c r="C189" s="36" t="s">
        <v>546</v>
      </c>
      <c r="D189" s="55" t="s">
        <v>547</v>
      </c>
    </row>
    <row r="190" spans="1:4" ht="15.75">
      <c r="A190" s="55" t="s">
        <v>548</v>
      </c>
      <c r="B190" s="36" t="s">
        <v>6</v>
      </c>
      <c r="C190" s="36" t="s">
        <v>549</v>
      </c>
      <c r="D190" s="55" t="s">
        <v>550</v>
      </c>
    </row>
    <row r="191" spans="1:4" ht="15.75">
      <c r="A191" s="55" t="s">
        <v>551</v>
      </c>
      <c r="B191" s="36" t="s">
        <v>10</v>
      </c>
      <c r="C191" s="36" t="s">
        <v>552</v>
      </c>
      <c r="D191" s="55" t="s">
        <v>553</v>
      </c>
    </row>
    <row r="192" spans="1:4" ht="15.75">
      <c r="A192" s="55" t="s">
        <v>554</v>
      </c>
      <c r="B192" s="36" t="s">
        <v>10</v>
      </c>
      <c r="C192" s="36" t="s">
        <v>555</v>
      </c>
      <c r="D192" s="55" t="s">
        <v>556</v>
      </c>
    </row>
    <row r="193" spans="1:4" ht="15.75">
      <c r="A193" s="55" t="s">
        <v>557</v>
      </c>
      <c r="B193" s="36" t="s">
        <v>6</v>
      </c>
      <c r="C193" s="36" t="s">
        <v>558</v>
      </c>
      <c r="D193" s="55" t="s">
        <v>559</v>
      </c>
    </row>
    <row r="194" spans="1:4" ht="15.75">
      <c r="A194" s="55" t="s">
        <v>560</v>
      </c>
      <c r="B194" s="36" t="s">
        <v>6</v>
      </c>
      <c r="C194" s="36" t="s">
        <v>561</v>
      </c>
      <c r="D194" s="55" t="s">
        <v>562</v>
      </c>
    </row>
    <row r="195" spans="1:4" ht="15.75">
      <c r="A195" s="55" t="s">
        <v>563</v>
      </c>
      <c r="B195" s="36" t="s">
        <v>10</v>
      </c>
      <c r="C195" s="36" t="s">
        <v>564</v>
      </c>
      <c r="D195" s="55" t="s">
        <v>565</v>
      </c>
    </row>
    <row r="196" spans="1:4" ht="15.75">
      <c r="A196" s="55" t="s">
        <v>566</v>
      </c>
      <c r="B196" s="36" t="s">
        <v>10</v>
      </c>
      <c r="C196" s="36" t="s">
        <v>567</v>
      </c>
      <c r="D196" s="55" t="s">
        <v>568</v>
      </c>
    </row>
    <row r="197" spans="1:4" ht="15.75">
      <c r="A197" s="55" t="s">
        <v>569</v>
      </c>
      <c r="B197" s="36" t="s">
        <v>6</v>
      </c>
      <c r="C197" s="36" t="s">
        <v>570</v>
      </c>
      <c r="D197" s="55" t="s">
        <v>571</v>
      </c>
    </row>
    <row r="198" spans="1:4" ht="15.75">
      <c r="A198" s="55" t="s">
        <v>572</v>
      </c>
      <c r="B198" s="36" t="s">
        <v>10</v>
      </c>
      <c r="C198" s="36" t="s">
        <v>573</v>
      </c>
      <c r="D198" s="55" t="s">
        <v>574</v>
      </c>
    </row>
    <row r="199" spans="1:4" ht="15.75">
      <c r="A199" s="55" t="s">
        <v>575</v>
      </c>
      <c r="B199" s="36" t="s">
        <v>10</v>
      </c>
      <c r="C199" s="36" t="s">
        <v>576</v>
      </c>
      <c r="D199" s="55" t="s">
        <v>577</v>
      </c>
    </row>
    <row r="200" spans="1:4" ht="15.75">
      <c r="A200" s="55" t="s">
        <v>578</v>
      </c>
      <c r="B200" s="36" t="s">
        <v>10</v>
      </c>
      <c r="C200" s="36" t="s">
        <v>579</v>
      </c>
      <c r="D200" s="55" t="s">
        <v>580</v>
      </c>
    </row>
    <row r="201" spans="1:4" ht="15.75">
      <c r="A201" s="55" t="s">
        <v>581</v>
      </c>
      <c r="B201" s="36" t="s">
        <v>10</v>
      </c>
      <c r="C201" s="36" t="s">
        <v>582</v>
      </c>
      <c r="D201" s="55" t="s">
        <v>583</v>
      </c>
    </row>
    <row r="202" spans="1:4" ht="15.75">
      <c r="A202" s="55" t="s">
        <v>584</v>
      </c>
      <c r="B202" s="36" t="s">
        <v>10</v>
      </c>
      <c r="C202" s="36" t="s">
        <v>423</v>
      </c>
      <c r="D202" s="55" t="s">
        <v>585</v>
      </c>
    </row>
    <row r="203" spans="1:4" ht="15.75">
      <c r="A203" s="55" t="s">
        <v>586</v>
      </c>
      <c r="B203" s="36" t="s">
        <v>6</v>
      </c>
      <c r="C203" s="36" t="s">
        <v>587</v>
      </c>
      <c r="D203" s="55" t="s">
        <v>588</v>
      </c>
    </row>
    <row r="204" spans="1:4" ht="15.75">
      <c r="A204" s="55" t="s">
        <v>589</v>
      </c>
      <c r="B204" s="36" t="s">
        <v>10</v>
      </c>
      <c r="C204" s="36" t="s">
        <v>414</v>
      </c>
      <c r="D204" s="55" t="s">
        <v>590</v>
      </c>
    </row>
    <row r="205" spans="1:4" ht="15.75">
      <c r="A205" s="55" t="s">
        <v>591</v>
      </c>
      <c r="B205" s="36" t="s">
        <v>10</v>
      </c>
      <c r="C205" s="36" t="s">
        <v>592</v>
      </c>
      <c r="D205" s="55" t="s">
        <v>593</v>
      </c>
    </row>
    <row r="206" spans="1:4" ht="15.75">
      <c r="A206" s="55" t="s">
        <v>594</v>
      </c>
      <c r="B206" s="36" t="s">
        <v>10</v>
      </c>
      <c r="C206" s="36" t="s">
        <v>595</v>
      </c>
      <c r="D206" s="55" t="s">
        <v>596</v>
      </c>
    </row>
    <row r="207" spans="1:4" ht="15.75">
      <c r="A207" s="55" t="s">
        <v>597</v>
      </c>
      <c r="B207" s="36" t="s">
        <v>10</v>
      </c>
      <c r="C207" s="36" t="s">
        <v>598</v>
      </c>
      <c r="D207" s="55" t="s">
        <v>599</v>
      </c>
    </row>
    <row r="208" spans="1:4" ht="15.75">
      <c r="A208" s="55" t="s">
        <v>600</v>
      </c>
      <c r="B208" s="36" t="s">
        <v>6</v>
      </c>
      <c r="C208" s="36" t="s">
        <v>266</v>
      </c>
      <c r="D208" s="55" t="s">
        <v>601</v>
      </c>
    </row>
    <row r="209" spans="1:4" ht="15.75">
      <c r="A209" s="55" t="s">
        <v>602</v>
      </c>
      <c r="B209" s="36" t="s">
        <v>10</v>
      </c>
      <c r="C209" s="36" t="s">
        <v>603</v>
      </c>
      <c r="D209" s="55" t="s">
        <v>604</v>
      </c>
    </row>
    <row r="210" spans="1:4" ht="15.75">
      <c r="A210" s="55" t="s">
        <v>605</v>
      </c>
      <c r="B210" s="36" t="s">
        <v>6</v>
      </c>
      <c r="C210" s="36" t="s">
        <v>606</v>
      </c>
      <c r="D210" s="55" t="s">
        <v>607</v>
      </c>
    </row>
    <row r="211" spans="1:4" ht="15.75">
      <c r="A211" s="55" t="s">
        <v>608</v>
      </c>
      <c r="B211" s="36" t="s">
        <v>6</v>
      </c>
      <c r="C211" s="36" t="s">
        <v>609</v>
      </c>
      <c r="D211" s="55" t="s">
        <v>610</v>
      </c>
    </row>
    <row r="212" spans="1:4" ht="15.75">
      <c r="A212" s="55" t="s">
        <v>611</v>
      </c>
      <c r="B212" s="36" t="s">
        <v>10</v>
      </c>
      <c r="C212" s="36" t="s">
        <v>612</v>
      </c>
      <c r="D212" s="55" t="s">
        <v>613</v>
      </c>
    </row>
    <row r="213" spans="1:4" ht="15.75">
      <c r="A213" s="55" t="s">
        <v>614</v>
      </c>
      <c r="B213" s="36" t="s">
        <v>6</v>
      </c>
      <c r="C213" s="36" t="s">
        <v>615</v>
      </c>
      <c r="D213" s="55" t="s">
        <v>616</v>
      </c>
    </row>
    <row r="214" spans="1:4" ht="15.75">
      <c r="A214" s="55" t="s">
        <v>617</v>
      </c>
      <c r="B214" s="36" t="s">
        <v>6</v>
      </c>
      <c r="C214" s="36" t="s">
        <v>618</v>
      </c>
      <c r="D214" s="55" t="s">
        <v>619</v>
      </c>
    </row>
    <row r="215" spans="1:4" ht="15.75">
      <c r="A215" s="55" t="s">
        <v>620</v>
      </c>
      <c r="B215" s="36" t="s">
        <v>10</v>
      </c>
      <c r="C215" s="36" t="s">
        <v>621</v>
      </c>
      <c r="D215" s="55" t="s">
        <v>622</v>
      </c>
    </row>
    <row r="216" spans="1:4" ht="15.75">
      <c r="A216" s="55" t="s">
        <v>623</v>
      </c>
      <c r="B216" s="36" t="s">
        <v>10</v>
      </c>
      <c r="C216" s="36" t="s">
        <v>624</v>
      </c>
      <c r="D216" s="55" t="s">
        <v>625</v>
      </c>
    </row>
    <row r="217" spans="1:4" ht="15.75">
      <c r="A217" s="55" t="s">
        <v>626</v>
      </c>
      <c r="B217" s="36" t="s">
        <v>10</v>
      </c>
      <c r="C217" s="36" t="s">
        <v>627</v>
      </c>
      <c r="D217" s="55" t="s">
        <v>628</v>
      </c>
    </row>
    <row r="218" spans="1:4" ht="15.75">
      <c r="A218" s="55" t="s">
        <v>629</v>
      </c>
      <c r="B218" s="36" t="s">
        <v>10</v>
      </c>
      <c r="C218" s="36" t="s">
        <v>11</v>
      </c>
      <c r="D218" s="55" t="s">
        <v>630</v>
      </c>
    </row>
    <row r="219" spans="1:4" ht="15.75">
      <c r="A219" s="55" t="s">
        <v>631</v>
      </c>
      <c r="B219" s="36" t="s">
        <v>6</v>
      </c>
      <c r="C219" s="36" t="s">
        <v>294</v>
      </c>
      <c r="D219" s="55" t="s">
        <v>632</v>
      </c>
    </row>
    <row r="220" spans="1:4" ht="15.75">
      <c r="A220" s="55" t="s">
        <v>633</v>
      </c>
      <c r="B220" s="36" t="s">
        <v>10</v>
      </c>
      <c r="C220" s="36" t="s">
        <v>634</v>
      </c>
      <c r="D220" s="55" t="s">
        <v>635</v>
      </c>
    </row>
    <row r="221" spans="1:4" ht="15.75">
      <c r="A221" s="55" t="s">
        <v>636</v>
      </c>
      <c r="B221" s="36" t="s">
        <v>10</v>
      </c>
      <c r="C221" s="36" t="s">
        <v>160</v>
      </c>
      <c r="D221" s="55" t="s">
        <v>637</v>
      </c>
    </row>
    <row r="222" spans="1:4" ht="15.75">
      <c r="A222" s="55" t="s">
        <v>638</v>
      </c>
      <c r="B222" s="36" t="s">
        <v>10</v>
      </c>
      <c r="C222" s="36" t="s">
        <v>254</v>
      </c>
      <c r="D222" s="55" t="s">
        <v>639</v>
      </c>
    </row>
    <row r="223" spans="1:4" ht="15.75">
      <c r="A223" s="55" t="s">
        <v>640</v>
      </c>
      <c r="B223" s="36" t="s">
        <v>10</v>
      </c>
      <c r="C223" s="36" t="s">
        <v>641</v>
      </c>
      <c r="D223" s="55" t="s">
        <v>642</v>
      </c>
    </row>
    <row r="224" spans="1:4" ht="15.75">
      <c r="A224" s="55" t="s">
        <v>643</v>
      </c>
      <c r="B224" s="36" t="s">
        <v>10</v>
      </c>
      <c r="C224" s="36" t="s">
        <v>644</v>
      </c>
      <c r="D224" s="55" t="s">
        <v>246</v>
      </c>
    </row>
    <row r="225" spans="1:4" ht="15.75">
      <c r="A225" s="55" t="s">
        <v>645</v>
      </c>
      <c r="B225" s="36" t="s">
        <v>6</v>
      </c>
      <c r="C225" s="36" t="s">
        <v>646</v>
      </c>
      <c r="D225" s="55" t="s">
        <v>647</v>
      </c>
    </row>
    <row r="226" spans="1:4" ht="15.75">
      <c r="A226" s="55" t="s">
        <v>648</v>
      </c>
      <c r="B226" s="36" t="s">
        <v>10</v>
      </c>
      <c r="C226" s="36" t="s">
        <v>649</v>
      </c>
      <c r="D226" s="55" t="s">
        <v>650</v>
      </c>
    </row>
    <row r="227" spans="1:4" ht="15.75">
      <c r="A227" s="55" t="s">
        <v>651</v>
      </c>
      <c r="B227" s="36" t="s">
        <v>10</v>
      </c>
      <c r="C227" s="36" t="s">
        <v>652</v>
      </c>
      <c r="D227" s="55" t="s">
        <v>653</v>
      </c>
    </row>
    <row r="228" spans="1:4" ht="15.75">
      <c r="A228" s="55" t="s">
        <v>654</v>
      </c>
      <c r="B228" s="36" t="s">
        <v>6</v>
      </c>
      <c r="C228" s="36" t="s">
        <v>655</v>
      </c>
      <c r="D228" s="55" t="s">
        <v>656</v>
      </c>
    </row>
    <row r="229" spans="1:4" ht="15.75">
      <c r="A229" s="55" t="s">
        <v>657</v>
      </c>
      <c r="B229" s="36" t="s">
        <v>6</v>
      </c>
      <c r="C229" s="36" t="s">
        <v>242</v>
      </c>
      <c r="D229" s="55" t="s">
        <v>658</v>
      </c>
    </row>
    <row r="230" spans="1:4" ht="15.75">
      <c r="A230" s="55" t="s">
        <v>659</v>
      </c>
      <c r="B230" s="36" t="s">
        <v>10</v>
      </c>
      <c r="C230" s="36" t="s">
        <v>660</v>
      </c>
      <c r="D230" s="55" t="s">
        <v>198</v>
      </c>
    </row>
    <row r="231" spans="1:4" ht="15.75">
      <c r="A231" s="55" t="s">
        <v>661</v>
      </c>
      <c r="B231" s="36" t="s">
        <v>6</v>
      </c>
      <c r="C231" s="36" t="s">
        <v>662</v>
      </c>
      <c r="D231" s="55" t="s">
        <v>663</v>
      </c>
    </row>
    <row r="232" spans="1:4" ht="15.75">
      <c r="A232" s="55" t="s">
        <v>664</v>
      </c>
      <c r="B232" s="36" t="s">
        <v>10</v>
      </c>
      <c r="C232" s="36" t="s">
        <v>665</v>
      </c>
      <c r="D232" s="55" t="s">
        <v>666</v>
      </c>
    </row>
    <row r="233" spans="1:4" ht="15.75">
      <c r="A233" s="55" t="s">
        <v>667</v>
      </c>
      <c r="B233" s="36" t="s">
        <v>6</v>
      </c>
      <c r="C233" s="36" t="s">
        <v>668</v>
      </c>
      <c r="D233" s="55" t="s">
        <v>669</v>
      </c>
    </row>
    <row r="234" spans="1:4" ht="15.75">
      <c r="A234" s="55" t="s">
        <v>670</v>
      </c>
      <c r="B234" s="36" t="s">
        <v>6</v>
      </c>
      <c r="C234" s="36" t="s">
        <v>671</v>
      </c>
      <c r="D234" s="55" t="s">
        <v>672</v>
      </c>
    </row>
    <row r="235" spans="1:4" ht="15.75">
      <c r="A235" s="55" t="s">
        <v>673</v>
      </c>
      <c r="B235" s="36" t="s">
        <v>10</v>
      </c>
      <c r="C235" s="36" t="s">
        <v>674</v>
      </c>
      <c r="D235" s="55" t="s">
        <v>675</v>
      </c>
    </row>
    <row r="236" spans="1:4" ht="15.75">
      <c r="A236" s="55" t="s">
        <v>676</v>
      </c>
      <c r="B236" s="36" t="s">
        <v>10</v>
      </c>
      <c r="C236" s="36" t="s">
        <v>677</v>
      </c>
      <c r="D236" s="55" t="s">
        <v>678</v>
      </c>
    </row>
    <row r="237" spans="1:4" ht="15.75">
      <c r="A237" s="55" t="s">
        <v>679</v>
      </c>
      <c r="B237" s="36" t="s">
        <v>10</v>
      </c>
      <c r="C237" s="36" t="s">
        <v>680</v>
      </c>
      <c r="D237" s="55" t="s">
        <v>681</v>
      </c>
    </row>
    <row r="238" spans="1:4" ht="15.75">
      <c r="A238" s="55" t="s">
        <v>682</v>
      </c>
      <c r="B238" s="36" t="s">
        <v>10</v>
      </c>
      <c r="C238" s="36" t="s">
        <v>683</v>
      </c>
      <c r="D238" s="55" t="s">
        <v>684</v>
      </c>
    </row>
    <row r="239" spans="1:4" ht="15.75">
      <c r="A239" s="55" t="s">
        <v>685</v>
      </c>
      <c r="B239" s="36" t="s">
        <v>10</v>
      </c>
      <c r="C239" s="36" t="s">
        <v>665</v>
      </c>
      <c r="D239" s="55" t="s">
        <v>400</v>
      </c>
    </row>
    <row r="240" spans="1:4" ht="15.75">
      <c r="A240" s="55" t="s">
        <v>686</v>
      </c>
      <c r="B240" s="36" t="s">
        <v>6</v>
      </c>
      <c r="C240" s="36" t="s">
        <v>687</v>
      </c>
      <c r="D240" s="55" t="s">
        <v>688</v>
      </c>
    </row>
    <row r="241" spans="1:4" ht="15.75">
      <c r="A241" s="55" t="s">
        <v>689</v>
      </c>
      <c r="B241" s="36" t="s">
        <v>10</v>
      </c>
      <c r="C241" s="36" t="s">
        <v>690</v>
      </c>
      <c r="D241" s="55" t="s">
        <v>691</v>
      </c>
    </row>
    <row r="242" spans="1:4" ht="15.75">
      <c r="A242" s="55" t="s">
        <v>692</v>
      </c>
      <c r="B242" s="36" t="s">
        <v>10</v>
      </c>
      <c r="C242" s="36" t="s">
        <v>693</v>
      </c>
      <c r="D242" s="55" t="s">
        <v>694</v>
      </c>
    </row>
    <row r="243" spans="1:4" ht="15.75">
      <c r="A243" s="55" t="s">
        <v>695</v>
      </c>
      <c r="B243" s="36" t="s">
        <v>6</v>
      </c>
      <c r="C243" s="36" t="s">
        <v>696</v>
      </c>
      <c r="D243" s="55" t="s">
        <v>697</v>
      </c>
    </row>
    <row r="244" spans="1:4" ht="15.75">
      <c r="A244" s="55" t="s">
        <v>698</v>
      </c>
      <c r="B244" s="36" t="s">
        <v>6</v>
      </c>
      <c r="C244" s="36" t="s">
        <v>699</v>
      </c>
      <c r="D244" s="55" t="s">
        <v>700</v>
      </c>
    </row>
    <row r="245" spans="1:4" ht="15.75">
      <c r="A245" s="55" t="s">
        <v>701</v>
      </c>
      <c r="B245" s="36" t="s">
        <v>10</v>
      </c>
      <c r="C245" s="36" t="s">
        <v>702</v>
      </c>
      <c r="D245" s="55" t="s">
        <v>703</v>
      </c>
    </row>
    <row r="246" spans="1:4" ht="15.75">
      <c r="A246" s="55" t="s">
        <v>704</v>
      </c>
      <c r="B246" s="36" t="s">
        <v>10</v>
      </c>
      <c r="C246" s="36" t="s">
        <v>705</v>
      </c>
      <c r="D246" s="55" t="s">
        <v>706</v>
      </c>
    </row>
    <row r="247" spans="1:4" ht="15.75">
      <c r="A247" s="55" t="s">
        <v>707</v>
      </c>
      <c r="B247" s="36" t="s">
        <v>10</v>
      </c>
      <c r="C247" s="36" t="s">
        <v>708</v>
      </c>
      <c r="D247" s="55" t="s">
        <v>709</v>
      </c>
    </row>
    <row r="248" spans="1:4" ht="15.75">
      <c r="A248" s="55" t="s">
        <v>710</v>
      </c>
      <c r="B248" s="36" t="s">
        <v>10</v>
      </c>
      <c r="C248" s="36" t="s">
        <v>711</v>
      </c>
      <c r="D248" s="55" t="s">
        <v>712</v>
      </c>
    </row>
    <row r="249" spans="1:4" ht="15.75">
      <c r="A249" s="55" t="s">
        <v>713</v>
      </c>
      <c r="B249" s="36" t="s">
        <v>10</v>
      </c>
      <c r="C249" s="36" t="s">
        <v>714</v>
      </c>
      <c r="D249" s="55" t="s">
        <v>715</v>
      </c>
    </row>
    <row r="250" spans="1:4" ht="15.75">
      <c r="A250" s="55" t="s">
        <v>716</v>
      </c>
      <c r="B250" s="36" t="s">
        <v>10</v>
      </c>
      <c r="C250" s="36" t="s">
        <v>717</v>
      </c>
      <c r="D250" s="55" t="s">
        <v>718</v>
      </c>
    </row>
    <row r="251" spans="1:4" ht="15.75">
      <c r="A251" s="55" t="s">
        <v>719</v>
      </c>
      <c r="B251" s="36" t="s">
        <v>6</v>
      </c>
      <c r="C251" s="36" t="s">
        <v>720</v>
      </c>
      <c r="D251" s="55" t="s">
        <v>721</v>
      </c>
    </row>
    <row r="252" spans="1:4" ht="15.75">
      <c r="A252" s="55" t="s">
        <v>722</v>
      </c>
      <c r="B252" s="36" t="s">
        <v>6</v>
      </c>
      <c r="C252" s="36" t="s">
        <v>723</v>
      </c>
      <c r="D252" s="55" t="s">
        <v>724</v>
      </c>
    </row>
    <row r="253" spans="1:4" ht="15.75">
      <c r="A253" s="55" t="s">
        <v>725</v>
      </c>
      <c r="B253" s="36" t="s">
        <v>6</v>
      </c>
      <c r="C253" s="36" t="s">
        <v>726</v>
      </c>
      <c r="D253" s="55" t="s">
        <v>727</v>
      </c>
    </row>
    <row r="254" spans="1:4" ht="15.75">
      <c r="A254" s="55" t="s">
        <v>728</v>
      </c>
      <c r="B254" s="36" t="s">
        <v>6</v>
      </c>
      <c r="C254" s="36" t="s">
        <v>729</v>
      </c>
      <c r="D254" s="55" t="s">
        <v>730</v>
      </c>
    </row>
    <row r="255" spans="1:4" ht="15.75">
      <c r="A255" s="55" t="s">
        <v>731</v>
      </c>
      <c r="B255" s="36" t="s">
        <v>6</v>
      </c>
      <c r="C255" s="36" t="s">
        <v>732</v>
      </c>
      <c r="D255" s="55" t="s">
        <v>733</v>
      </c>
    </row>
    <row r="256" spans="1:4" ht="15.75">
      <c r="A256" s="55" t="s">
        <v>734</v>
      </c>
      <c r="B256" s="36" t="s">
        <v>6</v>
      </c>
      <c r="C256" s="36" t="s">
        <v>7</v>
      </c>
      <c r="D256" s="55" t="s">
        <v>735</v>
      </c>
    </row>
    <row r="257" spans="1:4" ht="15.75">
      <c r="A257" s="55" t="s">
        <v>736</v>
      </c>
      <c r="B257" s="36" t="s">
        <v>6</v>
      </c>
      <c r="C257" s="36" t="s">
        <v>737</v>
      </c>
      <c r="D257" s="55" t="s">
        <v>738</v>
      </c>
    </row>
    <row r="258" spans="1:4" ht="15.75">
      <c r="A258" s="55" t="s">
        <v>739</v>
      </c>
      <c r="B258" s="36" t="s">
        <v>10</v>
      </c>
      <c r="C258" s="36" t="s">
        <v>160</v>
      </c>
      <c r="D258" s="55" t="s">
        <v>740</v>
      </c>
    </row>
    <row r="259" spans="1:4" ht="15.75">
      <c r="A259" s="55" t="s">
        <v>741</v>
      </c>
      <c r="B259" s="36" t="s">
        <v>10</v>
      </c>
      <c r="C259" s="36" t="s">
        <v>742</v>
      </c>
      <c r="D259" s="55" t="s">
        <v>743</v>
      </c>
    </row>
    <row r="260" spans="1:4" ht="15.75">
      <c r="A260" s="55" t="s">
        <v>744</v>
      </c>
      <c r="B260" s="36" t="s">
        <v>10</v>
      </c>
      <c r="C260" s="36" t="s">
        <v>745</v>
      </c>
      <c r="D260" s="55" t="s">
        <v>746</v>
      </c>
    </row>
    <row r="261" spans="1:4" ht="15.75">
      <c r="A261" s="55" t="s">
        <v>747</v>
      </c>
      <c r="B261" s="36" t="s">
        <v>10</v>
      </c>
      <c r="C261" s="36" t="s">
        <v>748</v>
      </c>
      <c r="D261" s="55" t="s">
        <v>749</v>
      </c>
    </row>
    <row r="262" spans="1:4" ht="15.75">
      <c r="A262" s="55" t="s">
        <v>750</v>
      </c>
      <c r="B262" s="36" t="s">
        <v>10</v>
      </c>
      <c r="C262" s="36" t="s">
        <v>751</v>
      </c>
      <c r="D262" s="55" t="s">
        <v>752</v>
      </c>
    </row>
    <row r="263" spans="1:4" ht="15.75">
      <c r="A263" s="55" t="s">
        <v>753</v>
      </c>
      <c r="B263" s="36" t="s">
        <v>10</v>
      </c>
      <c r="C263" s="36" t="s">
        <v>754</v>
      </c>
      <c r="D263" s="55" t="s">
        <v>755</v>
      </c>
    </row>
    <row r="264" spans="1:4" ht="15.75">
      <c r="A264" s="55" t="s">
        <v>756</v>
      </c>
      <c r="B264" s="36" t="s">
        <v>6</v>
      </c>
      <c r="C264" s="36" t="s">
        <v>757</v>
      </c>
      <c r="D264" s="55" t="s">
        <v>758</v>
      </c>
    </row>
    <row r="265" spans="1:4" ht="15.75">
      <c r="A265" s="55" t="s">
        <v>759</v>
      </c>
      <c r="B265" s="36" t="s">
        <v>10</v>
      </c>
      <c r="C265" s="36" t="s">
        <v>760</v>
      </c>
      <c r="D265" s="55" t="s">
        <v>761</v>
      </c>
    </row>
    <row r="266" spans="1:4" ht="15.75">
      <c r="A266" s="55" t="s">
        <v>762</v>
      </c>
      <c r="B266" s="36" t="s">
        <v>6</v>
      </c>
      <c r="C266" s="36" t="s">
        <v>763</v>
      </c>
      <c r="D266" s="55" t="s">
        <v>764</v>
      </c>
    </row>
    <row r="267" spans="1:4" ht="15.75">
      <c r="A267" s="55" t="s">
        <v>765</v>
      </c>
      <c r="B267" s="36" t="s">
        <v>10</v>
      </c>
      <c r="C267" s="36" t="s">
        <v>766</v>
      </c>
      <c r="D267" s="55" t="s">
        <v>767</v>
      </c>
    </row>
    <row r="268" spans="1:4" ht="15.75">
      <c r="A268" s="55" t="s">
        <v>768</v>
      </c>
      <c r="B268" s="36" t="s">
        <v>6</v>
      </c>
      <c r="C268" s="36" t="s">
        <v>769</v>
      </c>
      <c r="D268" s="55" t="s">
        <v>770</v>
      </c>
    </row>
    <row r="269" spans="1:4" ht="15.75">
      <c r="A269" s="55" t="s">
        <v>771</v>
      </c>
      <c r="B269" s="36" t="s">
        <v>6</v>
      </c>
      <c r="C269" s="36" t="s">
        <v>772</v>
      </c>
      <c r="D269" s="55" t="s">
        <v>773</v>
      </c>
    </row>
    <row r="270" spans="1:4" ht="15.75">
      <c r="A270" s="55" t="s">
        <v>774</v>
      </c>
      <c r="B270" s="36" t="s">
        <v>10</v>
      </c>
      <c r="C270" s="36" t="s">
        <v>652</v>
      </c>
      <c r="D270" s="55" t="s">
        <v>775</v>
      </c>
    </row>
    <row r="271" spans="1:4" ht="15.75">
      <c r="A271" s="55" t="s">
        <v>776</v>
      </c>
      <c r="B271" s="36" t="s">
        <v>6</v>
      </c>
      <c r="C271" s="36" t="s">
        <v>777</v>
      </c>
      <c r="D271" s="55" t="s">
        <v>778</v>
      </c>
    </row>
    <row r="272" spans="1:4" ht="15.75">
      <c r="A272" s="55" t="s">
        <v>779</v>
      </c>
      <c r="B272" s="36" t="s">
        <v>6</v>
      </c>
      <c r="C272" s="36" t="s">
        <v>780</v>
      </c>
      <c r="D272" s="55" t="s">
        <v>562</v>
      </c>
    </row>
    <row r="273" spans="1:4" ht="15.75">
      <c r="A273" s="55" t="s">
        <v>781</v>
      </c>
      <c r="B273" s="36" t="s">
        <v>10</v>
      </c>
      <c r="C273" s="36" t="s">
        <v>85</v>
      </c>
      <c r="D273" s="55" t="s">
        <v>782</v>
      </c>
    </row>
    <row r="274" spans="1:4" ht="15.75">
      <c r="A274" s="55" t="s">
        <v>783</v>
      </c>
      <c r="B274" s="36" t="s">
        <v>10</v>
      </c>
      <c r="C274" s="36" t="s">
        <v>784</v>
      </c>
      <c r="D274" s="55" t="s">
        <v>785</v>
      </c>
    </row>
    <row r="275" spans="1:4" ht="15.75">
      <c r="A275" s="55" t="s">
        <v>786</v>
      </c>
      <c r="B275" s="36" t="s">
        <v>10</v>
      </c>
      <c r="C275" s="36" t="s">
        <v>787</v>
      </c>
      <c r="D275" s="55" t="s">
        <v>788</v>
      </c>
    </row>
    <row r="276" spans="1:4" ht="15.75">
      <c r="A276" s="55" t="s">
        <v>789</v>
      </c>
      <c r="B276" s="36" t="s">
        <v>10</v>
      </c>
      <c r="C276" s="36" t="s">
        <v>31</v>
      </c>
      <c r="D276" s="55" t="s">
        <v>790</v>
      </c>
    </row>
    <row r="277" spans="1:4" ht="15.75">
      <c r="A277" s="55" t="s">
        <v>791</v>
      </c>
      <c r="B277" s="36" t="s">
        <v>10</v>
      </c>
      <c r="C277" s="36" t="s">
        <v>792</v>
      </c>
      <c r="D277" s="55" t="s">
        <v>793</v>
      </c>
    </row>
    <row r="278" spans="1:4" ht="15.75">
      <c r="A278" s="55" t="s">
        <v>794</v>
      </c>
      <c r="B278" s="36" t="s">
        <v>10</v>
      </c>
      <c r="C278" s="36" t="s">
        <v>795</v>
      </c>
      <c r="D278" s="55" t="s">
        <v>796</v>
      </c>
    </row>
    <row r="279" spans="1:4" ht="15.75">
      <c r="A279" s="55" t="s">
        <v>797</v>
      </c>
      <c r="B279" s="36" t="s">
        <v>10</v>
      </c>
      <c r="C279" s="36" t="s">
        <v>798</v>
      </c>
      <c r="D279" s="55" t="s">
        <v>799</v>
      </c>
    </row>
    <row r="280" spans="1:4" ht="15.75">
      <c r="A280" s="55" t="s">
        <v>800</v>
      </c>
      <c r="B280" s="36" t="s">
        <v>10</v>
      </c>
      <c r="C280" s="36" t="s">
        <v>603</v>
      </c>
      <c r="D280" s="55" t="s">
        <v>801</v>
      </c>
    </row>
    <row r="281" spans="1:4" ht="15.75">
      <c r="A281" s="55" t="s">
        <v>802</v>
      </c>
      <c r="B281" s="36" t="s">
        <v>10</v>
      </c>
      <c r="C281" s="36" t="s">
        <v>803</v>
      </c>
      <c r="D281" s="55" t="s">
        <v>804</v>
      </c>
    </row>
    <row r="282" spans="1:4" ht="15.75">
      <c r="A282" s="55" t="s">
        <v>805</v>
      </c>
      <c r="B282" s="36" t="s">
        <v>10</v>
      </c>
      <c r="C282" s="36" t="s">
        <v>806</v>
      </c>
      <c r="D282" s="55" t="s">
        <v>807</v>
      </c>
    </row>
    <row r="283" spans="1:4" ht="15.75">
      <c r="A283" s="55" t="s">
        <v>808</v>
      </c>
      <c r="B283" s="36" t="s">
        <v>6</v>
      </c>
      <c r="C283" s="36" t="s">
        <v>809</v>
      </c>
      <c r="D283" s="55" t="s">
        <v>535</v>
      </c>
    </row>
    <row r="284" spans="1:4" ht="15.75">
      <c r="A284" s="55" t="s">
        <v>810</v>
      </c>
      <c r="B284" s="36" t="s">
        <v>10</v>
      </c>
      <c r="C284" s="36" t="s">
        <v>811</v>
      </c>
      <c r="D284" s="55" t="s">
        <v>812</v>
      </c>
    </row>
    <row r="285" spans="1:4" ht="15.75">
      <c r="A285" s="55" t="s">
        <v>813</v>
      </c>
      <c r="B285" s="36" t="s">
        <v>6</v>
      </c>
      <c r="C285" s="36" t="s">
        <v>814</v>
      </c>
      <c r="D285" s="55" t="s">
        <v>815</v>
      </c>
    </row>
    <row r="286" spans="1:4" ht="15.75">
      <c r="A286" s="55" t="s">
        <v>816</v>
      </c>
      <c r="B286" s="36" t="s">
        <v>10</v>
      </c>
      <c r="C286" s="36" t="s">
        <v>817</v>
      </c>
      <c r="D286" s="55" t="s">
        <v>284</v>
      </c>
    </row>
    <row r="287" spans="1:4" ht="15.75">
      <c r="A287" s="55" t="s">
        <v>818</v>
      </c>
      <c r="B287" s="36" t="s">
        <v>10</v>
      </c>
      <c r="C287" s="36" t="s">
        <v>819</v>
      </c>
      <c r="D287" s="55" t="s">
        <v>820</v>
      </c>
    </row>
    <row r="288" spans="1:4" ht="15.75">
      <c r="A288" s="55" t="s">
        <v>821</v>
      </c>
      <c r="B288" s="36" t="s">
        <v>10</v>
      </c>
      <c r="C288" s="36" t="s">
        <v>822</v>
      </c>
      <c r="D288" s="55" t="s">
        <v>823</v>
      </c>
    </row>
    <row r="289" spans="1:4" ht="15.75">
      <c r="A289" s="55" t="s">
        <v>824</v>
      </c>
      <c r="B289" s="36" t="s">
        <v>10</v>
      </c>
      <c r="C289" s="36" t="s">
        <v>825</v>
      </c>
      <c r="D289" s="55" t="s">
        <v>826</v>
      </c>
    </row>
    <row r="290" spans="1:4" ht="15.75">
      <c r="A290" s="55" t="s">
        <v>827</v>
      </c>
      <c r="B290" s="36" t="s">
        <v>6</v>
      </c>
      <c r="C290" s="36" t="s">
        <v>828</v>
      </c>
      <c r="D290" s="55" t="s">
        <v>829</v>
      </c>
    </row>
    <row r="291" spans="1:4" ht="15.75">
      <c r="A291" s="55" t="s">
        <v>830</v>
      </c>
      <c r="B291" s="36" t="s">
        <v>6</v>
      </c>
      <c r="C291" s="36" t="s">
        <v>831</v>
      </c>
      <c r="D291" s="55" t="s">
        <v>832</v>
      </c>
    </row>
    <row r="292" spans="1:4" ht="15.75">
      <c r="A292" s="55" t="s">
        <v>833</v>
      </c>
      <c r="B292" s="36" t="s">
        <v>10</v>
      </c>
      <c r="C292" s="36" t="s">
        <v>603</v>
      </c>
      <c r="D292" s="55" t="s">
        <v>834</v>
      </c>
    </row>
    <row r="293" spans="1:4" ht="15.75">
      <c r="A293" s="55" t="s">
        <v>835</v>
      </c>
      <c r="B293" s="36" t="s">
        <v>10</v>
      </c>
      <c r="C293" s="36" t="s">
        <v>213</v>
      </c>
      <c r="D293" s="55" t="s">
        <v>836</v>
      </c>
    </row>
    <row r="294" spans="1:4" ht="15.75">
      <c r="A294" s="55" t="s">
        <v>837</v>
      </c>
      <c r="B294" s="36" t="s">
        <v>10</v>
      </c>
      <c r="C294" s="36" t="s">
        <v>660</v>
      </c>
      <c r="D294" s="55" t="s">
        <v>838</v>
      </c>
    </row>
    <row r="295" spans="1:4" ht="15.75">
      <c r="A295" s="55" t="s">
        <v>839</v>
      </c>
      <c r="B295" s="36" t="s">
        <v>10</v>
      </c>
      <c r="C295" s="36" t="s">
        <v>840</v>
      </c>
      <c r="D295" s="55" t="s">
        <v>841</v>
      </c>
    </row>
    <row r="296" spans="1:4" ht="15.75">
      <c r="A296" s="55" t="s">
        <v>842</v>
      </c>
      <c r="B296" s="36" t="s">
        <v>10</v>
      </c>
      <c r="C296" s="36" t="s">
        <v>843</v>
      </c>
      <c r="D296" s="55" t="s">
        <v>844</v>
      </c>
    </row>
    <row r="297" spans="1:4" ht="15.75">
      <c r="A297" s="55" t="s">
        <v>845</v>
      </c>
      <c r="B297" s="36" t="s">
        <v>10</v>
      </c>
      <c r="C297" s="36" t="s">
        <v>846</v>
      </c>
      <c r="D297" s="55" t="s">
        <v>847</v>
      </c>
    </row>
    <row r="298" spans="1:4" ht="15.75">
      <c r="A298" s="55" t="s">
        <v>848</v>
      </c>
      <c r="B298" s="36" t="s">
        <v>6</v>
      </c>
      <c r="C298" s="36" t="s">
        <v>849</v>
      </c>
      <c r="D298" s="55" t="s">
        <v>850</v>
      </c>
    </row>
    <row r="299" spans="1:4" ht="15.75">
      <c r="A299" s="55" t="s">
        <v>851</v>
      </c>
      <c r="B299" s="36" t="s">
        <v>10</v>
      </c>
      <c r="C299" s="36" t="s">
        <v>852</v>
      </c>
      <c r="D299" s="55" t="s">
        <v>853</v>
      </c>
    </row>
    <row r="300" spans="1:4" ht="15.75">
      <c r="A300" s="55" t="s">
        <v>854</v>
      </c>
      <c r="B300" s="36" t="s">
        <v>10</v>
      </c>
      <c r="C300" s="36" t="s">
        <v>855</v>
      </c>
      <c r="D300" s="55" t="s">
        <v>856</v>
      </c>
    </row>
    <row r="301" spans="1:4" ht="15.75">
      <c r="A301" s="55" t="s">
        <v>857</v>
      </c>
      <c r="B301" s="36" t="s">
        <v>10</v>
      </c>
      <c r="C301" s="36" t="s">
        <v>858</v>
      </c>
      <c r="D301" s="55" t="s">
        <v>859</v>
      </c>
    </row>
    <row r="302" spans="1:4" ht="15.75">
      <c r="A302" s="55" t="s">
        <v>860</v>
      </c>
      <c r="B302" s="36" t="s">
        <v>6</v>
      </c>
      <c r="C302" s="36" t="s">
        <v>861</v>
      </c>
      <c r="D302" s="55" t="s">
        <v>862</v>
      </c>
    </row>
    <row r="303" spans="1:4" ht="15.75">
      <c r="A303" s="55" t="s">
        <v>863</v>
      </c>
      <c r="B303" s="36" t="s">
        <v>10</v>
      </c>
      <c r="C303" s="36" t="s">
        <v>864</v>
      </c>
      <c r="D303" s="55" t="s">
        <v>865</v>
      </c>
    </row>
    <row r="304" spans="1:4" ht="15.75">
      <c r="A304" s="55" t="s">
        <v>866</v>
      </c>
      <c r="B304" s="36" t="s">
        <v>6</v>
      </c>
      <c r="C304" s="36" t="s">
        <v>867</v>
      </c>
      <c r="D304" s="55" t="s">
        <v>868</v>
      </c>
    </row>
    <row r="305" spans="1:4" ht="15.75">
      <c r="A305" s="55" t="s">
        <v>869</v>
      </c>
      <c r="B305" s="36" t="s">
        <v>10</v>
      </c>
      <c r="C305" s="36" t="s">
        <v>870</v>
      </c>
      <c r="D305" s="55" t="s">
        <v>709</v>
      </c>
    </row>
    <row r="306" spans="1:4" ht="15.75">
      <c r="A306" s="55" t="s">
        <v>871</v>
      </c>
      <c r="B306" s="36" t="s">
        <v>6</v>
      </c>
      <c r="C306" s="36" t="s">
        <v>251</v>
      </c>
      <c r="D306" s="55" t="s">
        <v>726</v>
      </c>
    </row>
    <row r="307" spans="1:4" ht="15.75">
      <c r="A307" s="55" t="s">
        <v>872</v>
      </c>
      <c r="B307" s="36" t="s">
        <v>10</v>
      </c>
      <c r="C307" s="36" t="s">
        <v>873</v>
      </c>
      <c r="D307" s="55" t="s">
        <v>874</v>
      </c>
    </row>
    <row r="308" spans="1:4" ht="15.75">
      <c r="A308" s="55" t="s">
        <v>875</v>
      </c>
      <c r="B308" s="36" t="s">
        <v>6</v>
      </c>
      <c r="C308" s="36" t="s">
        <v>876</v>
      </c>
      <c r="D308" s="55" t="s">
        <v>877</v>
      </c>
    </row>
    <row r="309" spans="1:4" ht="15.75">
      <c r="A309" s="55" t="s">
        <v>878</v>
      </c>
      <c r="B309" s="36" t="s">
        <v>6</v>
      </c>
      <c r="C309" s="36" t="s">
        <v>879</v>
      </c>
      <c r="D309" s="55" t="s">
        <v>880</v>
      </c>
    </row>
    <row r="310" spans="1:4" ht="15.75">
      <c r="A310" s="55" t="s">
        <v>881</v>
      </c>
      <c r="B310" s="36" t="s">
        <v>6</v>
      </c>
      <c r="C310" s="36" t="s">
        <v>882</v>
      </c>
      <c r="D310" s="55" t="s">
        <v>700</v>
      </c>
    </row>
    <row r="311" spans="1:4" ht="15.75">
      <c r="A311" s="55" t="s">
        <v>883</v>
      </c>
      <c r="B311" s="36" t="s">
        <v>6</v>
      </c>
      <c r="C311" s="36" t="s">
        <v>200</v>
      </c>
      <c r="D311" s="55" t="s">
        <v>884</v>
      </c>
    </row>
    <row r="312" spans="1:4" ht="15.75">
      <c r="A312" s="55" t="s">
        <v>885</v>
      </c>
      <c r="B312" s="36" t="s">
        <v>10</v>
      </c>
      <c r="C312" s="36" t="s">
        <v>886</v>
      </c>
      <c r="D312" s="55" t="s">
        <v>887</v>
      </c>
    </row>
    <row r="313" spans="1:4" ht="15.75">
      <c r="A313" s="55" t="s">
        <v>888</v>
      </c>
      <c r="B313" s="36" t="s">
        <v>6</v>
      </c>
      <c r="C313" s="36" t="s">
        <v>889</v>
      </c>
      <c r="D313" s="55" t="s">
        <v>890</v>
      </c>
    </row>
    <row r="314" spans="1:4" ht="15.75">
      <c r="A314" s="55" t="s">
        <v>891</v>
      </c>
      <c r="B314" s="36" t="s">
        <v>6</v>
      </c>
      <c r="C314" s="36" t="s">
        <v>892</v>
      </c>
      <c r="D314" s="55" t="s">
        <v>893</v>
      </c>
    </row>
    <row r="315" spans="1:4" ht="15.75">
      <c r="A315" s="55" t="s">
        <v>894</v>
      </c>
      <c r="B315" s="36" t="s">
        <v>10</v>
      </c>
      <c r="C315" s="36" t="s">
        <v>895</v>
      </c>
      <c r="D315" s="55" t="s">
        <v>216</v>
      </c>
    </row>
    <row r="316" spans="1:4" ht="15.75">
      <c r="A316" s="55" t="s">
        <v>896</v>
      </c>
      <c r="B316" s="36" t="s">
        <v>10</v>
      </c>
      <c r="C316" s="36" t="s">
        <v>897</v>
      </c>
      <c r="D316" s="55" t="s">
        <v>898</v>
      </c>
    </row>
    <row r="317" spans="1:4" ht="15.75">
      <c r="A317" s="55" t="s">
        <v>899</v>
      </c>
      <c r="B317" s="36" t="s">
        <v>10</v>
      </c>
      <c r="C317" s="36" t="s">
        <v>900</v>
      </c>
      <c r="D317" s="55" t="s">
        <v>901</v>
      </c>
    </row>
    <row r="318" spans="1:4" ht="15.75">
      <c r="A318" s="55" t="s">
        <v>902</v>
      </c>
      <c r="B318" s="36" t="s">
        <v>6</v>
      </c>
      <c r="C318" s="36" t="s">
        <v>903</v>
      </c>
      <c r="D318" s="55" t="s">
        <v>904</v>
      </c>
    </row>
    <row r="319" spans="1:4" ht="15.75">
      <c r="A319" s="55" t="s">
        <v>905</v>
      </c>
      <c r="B319" s="36" t="s">
        <v>6</v>
      </c>
      <c r="C319" s="36" t="s">
        <v>906</v>
      </c>
      <c r="D319" s="55" t="s">
        <v>907</v>
      </c>
    </row>
    <row r="320" spans="1:4" ht="15.75">
      <c r="A320" s="55" t="s">
        <v>908</v>
      </c>
      <c r="B320" s="36" t="s">
        <v>10</v>
      </c>
      <c r="C320" s="36" t="s">
        <v>517</v>
      </c>
      <c r="D320" s="55" t="s">
        <v>909</v>
      </c>
    </row>
    <row r="321" spans="1:4" ht="15.75">
      <c r="A321" s="55" t="s">
        <v>910</v>
      </c>
      <c r="B321" s="36" t="s">
        <v>10</v>
      </c>
      <c r="C321" s="36" t="s">
        <v>67</v>
      </c>
      <c r="D321" s="55" t="s">
        <v>911</v>
      </c>
    </row>
    <row r="322" spans="1:4" ht="15.75">
      <c r="A322" s="55" t="s">
        <v>912</v>
      </c>
      <c r="B322" s="36" t="s">
        <v>10</v>
      </c>
      <c r="C322" s="36" t="s">
        <v>913</v>
      </c>
      <c r="D322" s="55" t="s">
        <v>914</v>
      </c>
    </row>
    <row r="323" spans="1:4" ht="15.75">
      <c r="A323" s="55" t="s">
        <v>915</v>
      </c>
      <c r="B323" s="36" t="s">
        <v>10</v>
      </c>
      <c r="C323" s="36" t="s">
        <v>916</v>
      </c>
      <c r="D323" s="55" t="s">
        <v>917</v>
      </c>
    </row>
    <row r="324" spans="1:4" ht="15.75">
      <c r="A324" s="55" t="s">
        <v>918</v>
      </c>
      <c r="B324" s="36" t="s">
        <v>6</v>
      </c>
      <c r="C324" s="36" t="s">
        <v>919</v>
      </c>
      <c r="D324" s="55" t="s">
        <v>920</v>
      </c>
    </row>
    <row r="325" spans="1:4" ht="15.75">
      <c r="A325" s="55" t="s">
        <v>921</v>
      </c>
      <c r="B325" s="36" t="s">
        <v>6</v>
      </c>
      <c r="C325" s="36" t="s">
        <v>922</v>
      </c>
      <c r="D325" s="55" t="s">
        <v>923</v>
      </c>
    </row>
    <row r="326" spans="1:4" ht="15.75">
      <c r="A326" s="55" t="s">
        <v>924</v>
      </c>
      <c r="B326" s="36" t="s">
        <v>10</v>
      </c>
      <c r="C326" s="36" t="s">
        <v>925</v>
      </c>
      <c r="D326" s="55" t="s">
        <v>926</v>
      </c>
    </row>
    <row r="327" spans="1:4" ht="15.75">
      <c r="A327" s="55" t="s">
        <v>927</v>
      </c>
      <c r="B327" s="36" t="s">
        <v>10</v>
      </c>
      <c r="C327" s="36" t="s">
        <v>928</v>
      </c>
      <c r="D327" s="55" t="s">
        <v>820</v>
      </c>
    </row>
    <row r="328" spans="1:4" ht="15.75">
      <c r="A328" s="55" t="s">
        <v>929</v>
      </c>
      <c r="B328" s="36" t="s">
        <v>10</v>
      </c>
      <c r="C328" s="36" t="s">
        <v>457</v>
      </c>
      <c r="D328" s="55" t="s">
        <v>930</v>
      </c>
    </row>
    <row r="329" spans="1:4" ht="15.75">
      <c r="A329" s="55" t="s">
        <v>931</v>
      </c>
      <c r="B329" s="36" t="s">
        <v>6</v>
      </c>
      <c r="C329" s="36" t="s">
        <v>932</v>
      </c>
      <c r="D329" s="55" t="s">
        <v>933</v>
      </c>
    </row>
    <row r="330" spans="1:4" ht="15.75">
      <c r="A330" s="55" t="s">
        <v>934</v>
      </c>
      <c r="B330" s="36" t="s">
        <v>10</v>
      </c>
      <c r="C330" s="36" t="s">
        <v>935</v>
      </c>
      <c r="D330" s="55" t="s">
        <v>936</v>
      </c>
    </row>
    <row r="331" spans="1:4" ht="15.75">
      <c r="A331" s="55" t="s">
        <v>937</v>
      </c>
      <c r="B331" s="36" t="s">
        <v>10</v>
      </c>
      <c r="C331" s="36" t="s">
        <v>674</v>
      </c>
      <c r="D331" s="55" t="s">
        <v>938</v>
      </c>
    </row>
    <row r="332" spans="1:4" ht="15.75">
      <c r="A332" s="55" t="s">
        <v>939</v>
      </c>
      <c r="B332" s="36" t="s">
        <v>10</v>
      </c>
      <c r="C332" s="36" t="s">
        <v>940</v>
      </c>
      <c r="D332" s="55" t="s">
        <v>941</v>
      </c>
    </row>
    <row r="333" spans="1:4" ht="15.75">
      <c r="A333" s="55" t="s">
        <v>942</v>
      </c>
      <c r="B333" s="36" t="s">
        <v>10</v>
      </c>
      <c r="C333" s="36" t="s">
        <v>660</v>
      </c>
      <c r="D333" s="55" t="s">
        <v>943</v>
      </c>
    </row>
    <row r="334" spans="1:4" ht="15.75">
      <c r="A334" s="55" t="s">
        <v>944</v>
      </c>
      <c r="B334" s="36" t="s">
        <v>10</v>
      </c>
      <c r="C334" s="36" t="s">
        <v>945</v>
      </c>
      <c r="D334" s="55" t="s">
        <v>946</v>
      </c>
    </row>
    <row r="335" spans="1:4" ht="15.75">
      <c r="A335" s="55" t="s">
        <v>947</v>
      </c>
      <c r="B335" s="36" t="s">
        <v>10</v>
      </c>
      <c r="C335" s="36" t="s">
        <v>948</v>
      </c>
      <c r="D335" s="55" t="s">
        <v>949</v>
      </c>
    </row>
    <row r="336" spans="1:4" ht="15.75">
      <c r="A336" s="55" t="s">
        <v>950</v>
      </c>
      <c r="B336" s="36" t="s">
        <v>10</v>
      </c>
      <c r="C336" s="36" t="s">
        <v>916</v>
      </c>
      <c r="D336" s="55" t="s">
        <v>951</v>
      </c>
    </row>
    <row r="337" spans="1:4" ht="15.75">
      <c r="A337" s="55" t="s">
        <v>952</v>
      </c>
      <c r="B337" s="36" t="s">
        <v>6</v>
      </c>
      <c r="C337" s="36" t="s">
        <v>953</v>
      </c>
      <c r="D337" s="55" t="s">
        <v>954</v>
      </c>
    </row>
    <row r="338" spans="1:4" ht="15.75">
      <c r="A338" s="55" t="s">
        <v>955</v>
      </c>
      <c r="B338" s="36" t="s">
        <v>10</v>
      </c>
      <c r="C338" s="36" t="s">
        <v>956</v>
      </c>
      <c r="D338" s="55" t="s">
        <v>957</v>
      </c>
    </row>
    <row r="339" spans="1:4" ht="15.75">
      <c r="A339" s="55" t="s">
        <v>958</v>
      </c>
      <c r="B339" s="36" t="s">
        <v>6</v>
      </c>
      <c r="C339" s="36" t="s">
        <v>959</v>
      </c>
      <c r="D339" s="55" t="s">
        <v>137</v>
      </c>
    </row>
    <row r="340" spans="1:4" ht="15.75">
      <c r="A340" s="55" t="s">
        <v>960</v>
      </c>
      <c r="B340" s="36" t="s">
        <v>10</v>
      </c>
      <c r="C340" s="36" t="s">
        <v>961</v>
      </c>
      <c r="D340" s="55" t="s">
        <v>962</v>
      </c>
    </row>
    <row r="341" spans="1:4" ht="15.75">
      <c r="A341" s="55" t="s">
        <v>963</v>
      </c>
      <c r="B341" s="36" t="s">
        <v>6</v>
      </c>
      <c r="C341" s="36" t="s">
        <v>964</v>
      </c>
      <c r="D341" s="55" t="s">
        <v>965</v>
      </c>
    </row>
    <row r="342" spans="1:4" ht="15.75">
      <c r="A342" s="55" t="s">
        <v>966</v>
      </c>
      <c r="B342" s="36" t="s">
        <v>6</v>
      </c>
      <c r="C342" s="36" t="s">
        <v>967</v>
      </c>
      <c r="D342" s="55" t="s">
        <v>269</v>
      </c>
    </row>
    <row r="343" spans="1:4" ht="15.75">
      <c r="A343" s="55" t="s">
        <v>968</v>
      </c>
      <c r="B343" s="36" t="s">
        <v>10</v>
      </c>
      <c r="C343" s="36" t="s">
        <v>486</v>
      </c>
      <c r="D343" s="55" t="s">
        <v>969</v>
      </c>
    </row>
    <row r="344" spans="1:4" ht="15.75">
      <c r="A344" s="55" t="s">
        <v>970</v>
      </c>
      <c r="B344" s="36" t="s">
        <v>6</v>
      </c>
      <c r="C344" s="36" t="s">
        <v>971</v>
      </c>
      <c r="D344" s="55" t="s">
        <v>972</v>
      </c>
    </row>
    <row r="345" spans="1:4" ht="15.75">
      <c r="A345" s="55" t="s">
        <v>973</v>
      </c>
      <c r="B345" s="36" t="s">
        <v>6</v>
      </c>
      <c r="C345" s="36" t="s">
        <v>974</v>
      </c>
      <c r="D345" s="55" t="s">
        <v>975</v>
      </c>
    </row>
    <row r="346" spans="1:4" ht="15.75">
      <c r="A346" s="55" t="s">
        <v>976</v>
      </c>
      <c r="B346" s="36" t="s">
        <v>6</v>
      </c>
      <c r="C346" s="36" t="s">
        <v>977</v>
      </c>
      <c r="D346" s="55" t="s">
        <v>978</v>
      </c>
    </row>
    <row r="347" spans="1:4" ht="15.75">
      <c r="A347" s="55" t="s">
        <v>979</v>
      </c>
      <c r="B347" s="36" t="s">
        <v>6</v>
      </c>
      <c r="C347" s="36" t="s">
        <v>294</v>
      </c>
      <c r="D347" s="55" t="s">
        <v>980</v>
      </c>
    </row>
    <row r="348" spans="1:4" ht="15.75">
      <c r="A348" s="55" t="s">
        <v>981</v>
      </c>
      <c r="B348" s="36" t="s">
        <v>10</v>
      </c>
      <c r="C348" s="36" t="s">
        <v>982</v>
      </c>
      <c r="D348" s="55" t="s">
        <v>983</v>
      </c>
    </row>
    <row r="349" spans="1:4" ht="15.75">
      <c r="A349" s="55" t="s">
        <v>984</v>
      </c>
      <c r="B349" s="36" t="s">
        <v>6</v>
      </c>
      <c r="C349" s="36" t="s">
        <v>985</v>
      </c>
      <c r="D349" s="55" t="s">
        <v>986</v>
      </c>
    </row>
    <row r="350" spans="1:4" ht="15.75">
      <c r="A350" s="55" t="s">
        <v>987</v>
      </c>
      <c r="B350" s="36" t="s">
        <v>10</v>
      </c>
      <c r="C350" s="36" t="s">
        <v>160</v>
      </c>
      <c r="D350" s="55" t="s">
        <v>988</v>
      </c>
    </row>
    <row r="351" spans="1:4" ht="15.75">
      <c r="A351" s="55" t="s">
        <v>989</v>
      </c>
      <c r="B351" s="36" t="s">
        <v>6</v>
      </c>
      <c r="C351" s="36" t="s">
        <v>990</v>
      </c>
      <c r="D351" s="55" t="s">
        <v>991</v>
      </c>
    </row>
    <row r="352" spans="1:4" ht="15.75">
      <c r="A352" s="55" t="s">
        <v>992</v>
      </c>
      <c r="B352" s="36" t="s">
        <v>6</v>
      </c>
      <c r="C352" s="36" t="s">
        <v>993</v>
      </c>
      <c r="D352" s="55" t="s">
        <v>994</v>
      </c>
    </row>
    <row r="353" spans="1:4" ht="15.75">
      <c r="A353" s="55" t="s">
        <v>995</v>
      </c>
      <c r="B353" s="36" t="s">
        <v>10</v>
      </c>
      <c r="C353" s="36" t="s">
        <v>996</v>
      </c>
      <c r="D353" s="55" t="s">
        <v>997</v>
      </c>
    </row>
    <row r="354" spans="1:4" ht="15.75">
      <c r="A354" s="55" t="s">
        <v>998</v>
      </c>
      <c r="B354" s="36" t="s">
        <v>6</v>
      </c>
      <c r="C354" s="36" t="s">
        <v>999</v>
      </c>
      <c r="D354" s="55" t="s">
        <v>1000</v>
      </c>
    </row>
    <row r="355" spans="1:4" ht="15.75">
      <c r="A355" s="55" t="s">
        <v>1001</v>
      </c>
      <c r="B355" s="36" t="s">
        <v>10</v>
      </c>
      <c r="C355" s="36" t="s">
        <v>1002</v>
      </c>
      <c r="D355" s="55" t="s">
        <v>1003</v>
      </c>
    </row>
    <row r="356" spans="1:4" ht="15.75">
      <c r="A356" s="55" t="s">
        <v>1004</v>
      </c>
      <c r="B356" s="36" t="s">
        <v>6</v>
      </c>
      <c r="C356" s="36" t="s">
        <v>1005</v>
      </c>
      <c r="D356" s="55" t="s">
        <v>1006</v>
      </c>
    </row>
    <row r="357" spans="1:4" ht="15.75">
      <c r="A357" s="55" t="s">
        <v>1007</v>
      </c>
      <c r="B357" s="36" t="s">
        <v>10</v>
      </c>
      <c r="C357" s="36" t="s">
        <v>1008</v>
      </c>
      <c r="D357" s="55" t="s">
        <v>246</v>
      </c>
    </row>
    <row r="358" spans="1:4" ht="15.75">
      <c r="A358" s="55" t="s">
        <v>1009</v>
      </c>
      <c r="B358" s="36" t="s">
        <v>6</v>
      </c>
      <c r="C358" s="36" t="s">
        <v>1010</v>
      </c>
      <c r="D358" s="55" t="s">
        <v>1011</v>
      </c>
    </row>
    <row r="359" spans="1:4" ht="15.75">
      <c r="A359" s="55" t="s">
        <v>1012</v>
      </c>
      <c r="B359" s="36" t="s">
        <v>6</v>
      </c>
      <c r="C359" s="36" t="s">
        <v>1013</v>
      </c>
      <c r="D359" s="55" t="s">
        <v>1014</v>
      </c>
    </row>
    <row r="360" spans="1:4" ht="15.75">
      <c r="A360" s="55" t="s">
        <v>1015</v>
      </c>
      <c r="B360" s="36" t="s">
        <v>6</v>
      </c>
      <c r="C360" s="36" t="s">
        <v>1016</v>
      </c>
      <c r="D360" s="55" t="s">
        <v>1017</v>
      </c>
    </row>
    <row r="361" spans="1:4" ht="15.75">
      <c r="A361" s="55" t="s">
        <v>1018</v>
      </c>
      <c r="B361" s="36" t="s">
        <v>10</v>
      </c>
      <c r="C361" s="36" t="s">
        <v>1019</v>
      </c>
      <c r="D361" s="55" t="s">
        <v>1020</v>
      </c>
    </row>
    <row r="362" spans="1:4" ht="15.75">
      <c r="A362" s="55" t="s">
        <v>1021</v>
      </c>
      <c r="B362" s="36" t="s">
        <v>10</v>
      </c>
      <c r="C362" s="36" t="s">
        <v>1022</v>
      </c>
      <c r="D362" s="55" t="s">
        <v>1023</v>
      </c>
    </row>
    <row r="363" spans="1:4" ht="15.75">
      <c r="A363" s="55" t="s">
        <v>1024</v>
      </c>
      <c r="B363" s="36" t="s">
        <v>10</v>
      </c>
      <c r="C363" s="36" t="s">
        <v>1025</v>
      </c>
      <c r="D363" s="55" t="s">
        <v>1026</v>
      </c>
    </row>
    <row r="364" spans="1:4" ht="15.75">
      <c r="A364" s="55" t="s">
        <v>1027</v>
      </c>
      <c r="B364" s="36" t="s">
        <v>10</v>
      </c>
      <c r="C364" s="36" t="s">
        <v>1028</v>
      </c>
      <c r="D364" s="55" t="s">
        <v>559</v>
      </c>
    </row>
    <row r="365" spans="1:4" ht="15.75">
      <c r="A365" s="55" t="s">
        <v>1029</v>
      </c>
      <c r="B365" s="36" t="s">
        <v>10</v>
      </c>
      <c r="C365" s="36" t="s">
        <v>1030</v>
      </c>
      <c r="D365" s="55" t="s">
        <v>1031</v>
      </c>
    </row>
    <row r="366" spans="1:4" ht="15.75">
      <c r="A366" s="55" t="s">
        <v>1032</v>
      </c>
      <c r="B366" s="36" t="s">
        <v>10</v>
      </c>
      <c r="C366" s="36" t="s">
        <v>203</v>
      </c>
      <c r="D366" s="55" t="s">
        <v>1033</v>
      </c>
    </row>
    <row r="367" spans="1:4" ht="15.75">
      <c r="A367" s="55" t="s">
        <v>1034</v>
      </c>
      <c r="B367" s="36" t="s">
        <v>10</v>
      </c>
      <c r="C367" s="36" t="s">
        <v>1035</v>
      </c>
      <c r="D367" s="55" t="s">
        <v>1036</v>
      </c>
    </row>
    <row r="368" spans="1:4" ht="15.75">
      <c r="A368" s="55" t="s">
        <v>1037</v>
      </c>
      <c r="B368" s="36" t="s">
        <v>6</v>
      </c>
      <c r="C368" s="36" t="s">
        <v>1038</v>
      </c>
      <c r="D368" s="55" t="s">
        <v>1039</v>
      </c>
    </row>
    <row r="369" spans="1:4" ht="15.75">
      <c r="A369" s="55" t="s">
        <v>1040</v>
      </c>
      <c r="B369" s="36" t="s">
        <v>6</v>
      </c>
      <c r="C369" s="36" t="s">
        <v>1041</v>
      </c>
      <c r="D369" s="55" t="s">
        <v>1042</v>
      </c>
    </row>
    <row r="370" spans="1:4" ht="15.75">
      <c r="A370" s="55" t="s">
        <v>1043</v>
      </c>
      <c r="B370" s="36" t="s">
        <v>10</v>
      </c>
      <c r="C370" s="36" t="s">
        <v>1044</v>
      </c>
      <c r="D370" s="55" t="s">
        <v>1045</v>
      </c>
    </row>
    <row r="371" spans="1:4" ht="15.75">
      <c r="A371" s="55" t="s">
        <v>1046</v>
      </c>
      <c r="B371" s="36" t="s">
        <v>10</v>
      </c>
      <c r="C371" s="36" t="s">
        <v>1047</v>
      </c>
      <c r="D371" s="55" t="s">
        <v>1048</v>
      </c>
    </row>
    <row r="372" spans="1:4" ht="15.75">
      <c r="A372" s="55" t="s">
        <v>1049</v>
      </c>
      <c r="B372" s="36" t="s">
        <v>6</v>
      </c>
      <c r="C372" s="36" t="s">
        <v>1050</v>
      </c>
      <c r="D372" s="55" t="s">
        <v>1051</v>
      </c>
    </row>
    <row r="373" spans="1:4" ht="15.75">
      <c r="A373" s="55" t="s">
        <v>1052</v>
      </c>
      <c r="B373" s="36" t="s">
        <v>10</v>
      </c>
      <c r="C373" s="36" t="s">
        <v>1053</v>
      </c>
      <c r="D373" s="55" t="s">
        <v>1054</v>
      </c>
    </row>
    <row r="374" spans="1:4" ht="15.75">
      <c r="A374" s="55" t="s">
        <v>1055</v>
      </c>
      <c r="B374" s="36" t="s">
        <v>10</v>
      </c>
      <c r="C374" s="36" t="s">
        <v>1056</v>
      </c>
      <c r="D374" s="55" t="s">
        <v>1057</v>
      </c>
    </row>
    <row r="375" spans="1:4" ht="15.75">
      <c r="A375" s="55" t="s">
        <v>1058</v>
      </c>
      <c r="B375" s="36" t="s">
        <v>6</v>
      </c>
      <c r="C375" s="36" t="s">
        <v>1059</v>
      </c>
      <c r="D375" s="55" t="s">
        <v>1060</v>
      </c>
    </row>
    <row r="376" spans="1:4" ht="15.75">
      <c r="A376" s="55" t="s">
        <v>1061</v>
      </c>
      <c r="B376" s="36" t="s">
        <v>10</v>
      </c>
      <c r="C376" s="36" t="s">
        <v>1062</v>
      </c>
      <c r="D376" s="55" t="s">
        <v>1063</v>
      </c>
    </row>
    <row r="377" spans="1:4" ht="15.75">
      <c r="A377" s="55" t="s">
        <v>1064</v>
      </c>
      <c r="B377" s="36" t="s">
        <v>6</v>
      </c>
      <c r="C377" s="36" t="s">
        <v>1065</v>
      </c>
      <c r="D377" s="55" t="s">
        <v>1066</v>
      </c>
    </row>
    <row r="378" spans="1:4" ht="15.75">
      <c r="A378" s="55" t="s">
        <v>1067</v>
      </c>
      <c r="B378" s="36" t="s">
        <v>6</v>
      </c>
      <c r="C378" s="36" t="s">
        <v>828</v>
      </c>
      <c r="D378" s="55" t="s">
        <v>1068</v>
      </c>
    </row>
    <row r="379" spans="1:4" ht="15.75">
      <c r="A379" s="55" t="s">
        <v>1069</v>
      </c>
      <c r="B379" s="36" t="s">
        <v>6</v>
      </c>
      <c r="C379" s="36" t="s">
        <v>1070</v>
      </c>
      <c r="D379" s="55" t="s">
        <v>1071</v>
      </c>
    </row>
    <row r="380" spans="1:4" ht="15.75">
      <c r="A380" s="55" t="s">
        <v>1072</v>
      </c>
      <c r="B380" s="36" t="s">
        <v>10</v>
      </c>
      <c r="C380" s="36" t="s">
        <v>1073</v>
      </c>
      <c r="D380" s="55" t="s">
        <v>1074</v>
      </c>
    </row>
    <row r="381" spans="1:4" ht="15.75">
      <c r="A381" s="55" t="s">
        <v>1075</v>
      </c>
      <c r="B381" s="36" t="s">
        <v>10</v>
      </c>
      <c r="C381" s="36" t="s">
        <v>457</v>
      </c>
      <c r="D381" s="55" t="s">
        <v>1076</v>
      </c>
    </row>
    <row r="382" spans="1:4" ht="15.75">
      <c r="A382" s="55" t="s">
        <v>1077</v>
      </c>
      <c r="B382" s="36" t="s">
        <v>6</v>
      </c>
      <c r="C382" s="36" t="s">
        <v>1078</v>
      </c>
      <c r="D382" s="55" t="s">
        <v>1079</v>
      </c>
    </row>
    <row r="383" spans="1:4" ht="15.75">
      <c r="A383" s="55" t="s">
        <v>1080</v>
      </c>
      <c r="B383" s="36" t="s">
        <v>6</v>
      </c>
      <c r="C383" s="36" t="s">
        <v>570</v>
      </c>
      <c r="D383" s="55" t="s">
        <v>1081</v>
      </c>
    </row>
    <row r="384" spans="1:4" ht="15.75">
      <c r="A384" s="55" t="s">
        <v>1082</v>
      </c>
      <c r="B384" s="36" t="s">
        <v>10</v>
      </c>
      <c r="C384" s="36" t="s">
        <v>1083</v>
      </c>
      <c r="D384" s="55" t="s">
        <v>1084</v>
      </c>
    </row>
    <row r="385" spans="1:4" ht="15.75">
      <c r="A385" s="55" t="s">
        <v>1085</v>
      </c>
      <c r="B385" s="36" t="s">
        <v>6</v>
      </c>
      <c r="C385" s="36" t="s">
        <v>1086</v>
      </c>
      <c r="D385" s="55" t="s">
        <v>1087</v>
      </c>
    </row>
    <row r="386" spans="1:4" ht="15.75">
      <c r="A386" s="55" t="s">
        <v>1088</v>
      </c>
      <c r="B386" s="36" t="s">
        <v>10</v>
      </c>
      <c r="C386" s="36" t="s">
        <v>27</v>
      </c>
      <c r="D386" s="55" t="s">
        <v>1089</v>
      </c>
    </row>
    <row r="387" spans="1:4" ht="15.75">
      <c r="A387" s="55" t="s">
        <v>1090</v>
      </c>
      <c r="B387" s="36" t="s">
        <v>10</v>
      </c>
      <c r="C387" s="36" t="s">
        <v>680</v>
      </c>
      <c r="D387" s="55" t="s">
        <v>1091</v>
      </c>
    </row>
    <row r="388" spans="1:4" ht="15.75">
      <c r="A388" s="55" t="s">
        <v>1092</v>
      </c>
      <c r="B388" s="36" t="s">
        <v>6</v>
      </c>
      <c r="C388" s="36" t="s">
        <v>233</v>
      </c>
      <c r="D388" s="55" t="s">
        <v>1093</v>
      </c>
    </row>
    <row r="389" spans="1:4" ht="15.75">
      <c r="A389" s="55" t="s">
        <v>1094</v>
      </c>
      <c r="B389" s="36" t="s">
        <v>10</v>
      </c>
      <c r="C389" s="36" t="s">
        <v>1095</v>
      </c>
      <c r="D389" s="55" t="s">
        <v>1096</v>
      </c>
    </row>
    <row r="390" spans="1:4" ht="15.75">
      <c r="A390" s="55" t="s">
        <v>1097</v>
      </c>
      <c r="B390" s="36" t="s">
        <v>10</v>
      </c>
      <c r="C390" s="36" t="s">
        <v>1098</v>
      </c>
      <c r="D390" s="55" t="s">
        <v>1099</v>
      </c>
    </row>
    <row r="391" spans="1:4" ht="15.75">
      <c r="A391" s="55" t="s">
        <v>1100</v>
      </c>
      <c r="B391" s="36" t="s">
        <v>6</v>
      </c>
      <c r="C391" s="36" t="s">
        <v>1101</v>
      </c>
      <c r="D391" s="55" t="s">
        <v>1102</v>
      </c>
    </row>
    <row r="392" spans="1:4" ht="15.75">
      <c r="A392" s="55" t="s">
        <v>1103</v>
      </c>
      <c r="B392" s="36" t="s">
        <v>10</v>
      </c>
      <c r="C392" s="36" t="s">
        <v>1104</v>
      </c>
      <c r="D392" s="55" t="s">
        <v>1105</v>
      </c>
    </row>
    <row r="393" spans="1:4" ht="15.75">
      <c r="A393" s="55" t="s">
        <v>1106</v>
      </c>
      <c r="B393" s="36" t="s">
        <v>6</v>
      </c>
      <c r="C393" s="36" t="s">
        <v>892</v>
      </c>
      <c r="D393" s="55" t="s">
        <v>1107</v>
      </c>
    </row>
    <row r="394" spans="1:4" ht="15.75">
      <c r="A394" s="55" t="s">
        <v>1108</v>
      </c>
      <c r="B394" s="36" t="s">
        <v>6</v>
      </c>
      <c r="C394" s="36" t="s">
        <v>1109</v>
      </c>
      <c r="D394" s="55" t="s">
        <v>1110</v>
      </c>
    </row>
    <row r="395" spans="1:4" ht="15.75">
      <c r="A395" s="55" t="s">
        <v>1111</v>
      </c>
      <c r="B395" s="36" t="s">
        <v>10</v>
      </c>
      <c r="C395" s="36" t="s">
        <v>1112</v>
      </c>
      <c r="D395" s="55" t="s">
        <v>1113</v>
      </c>
    </row>
    <row r="396" spans="1:4" ht="15.75">
      <c r="A396" s="55" t="s">
        <v>1114</v>
      </c>
      <c r="B396" s="36" t="s">
        <v>10</v>
      </c>
      <c r="C396" s="36" t="s">
        <v>154</v>
      </c>
      <c r="D396" s="55" t="s">
        <v>1115</v>
      </c>
    </row>
    <row r="397" spans="1:4" ht="15.75">
      <c r="A397" s="55" t="s">
        <v>1116</v>
      </c>
      <c r="B397" s="36" t="s">
        <v>6</v>
      </c>
      <c r="C397" s="36" t="s">
        <v>1117</v>
      </c>
      <c r="D397" s="55" t="s">
        <v>1118</v>
      </c>
    </row>
    <row r="398" spans="1:4" ht="15.75">
      <c r="A398" s="55" t="s">
        <v>1119</v>
      </c>
      <c r="B398" s="36" t="s">
        <v>10</v>
      </c>
      <c r="C398" s="36" t="s">
        <v>1120</v>
      </c>
      <c r="D398" s="55" t="s">
        <v>607</v>
      </c>
    </row>
    <row r="399" spans="1:4" ht="15.75">
      <c r="A399" s="55" t="s">
        <v>1121</v>
      </c>
      <c r="B399" s="36" t="s">
        <v>6</v>
      </c>
      <c r="C399" s="36" t="s">
        <v>1122</v>
      </c>
      <c r="D399" s="55" t="s">
        <v>1123</v>
      </c>
    </row>
    <row r="400" spans="1:4" ht="15.75">
      <c r="A400" s="55" t="s">
        <v>1124</v>
      </c>
      <c r="B400" s="36" t="s">
        <v>6</v>
      </c>
      <c r="C400" s="36" t="s">
        <v>1125</v>
      </c>
      <c r="D400" s="55" t="s">
        <v>1126</v>
      </c>
    </row>
    <row r="401" spans="1:4" ht="15.75">
      <c r="A401" s="55" t="s">
        <v>1127</v>
      </c>
      <c r="B401" s="36" t="s">
        <v>6</v>
      </c>
      <c r="C401" s="36" t="s">
        <v>1128</v>
      </c>
      <c r="D401" s="55" t="s">
        <v>1129</v>
      </c>
    </row>
    <row r="402" spans="1:4" ht="15.75">
      <c r="A402" s="55" t="s">
        <v>1130</v>
      </c>
      <c r="B402" s="36" t="s">
        <v>10</v>
      </c>
      <c r="C402" s="36" t="s">
        <v>1131</v>
      </c>
      <c r="D402" s="55" t="s">
        <v>1132</v>
      </c>
    </row>
    <row r="403" spans="1:4" ht="15.75">
      <c r="A403" s="55" t="s">
        <v>1133</v>
      </c>
      <c r="B403" s="36" t="s">
        <v>6</v>
      </c>
      <c r="C403" s="36" t="s">
        <v>266</v>
      </c>
      <c r="D403" s="55" t="s">
        <v>1134</v>
      </c>
    </row>
    <row r="404" spans="1:4" ht="15.75">
      <c r="A404" s="55" t="s">
        <v>1135</v>
      </c>
      <c r="B404" s="36" t="s">
        <v>6</v>
      </c>
      <c r="C404" s="36" t="s">
        <v>1136</v>
      </c>
      <c r="D404" s="55" t="s">
        <v>1137</v>
      </c>
    </row>
    <row r="405" spans="1:4" ht="15.75">
      <c r="A405" s="55" t="s">
        <v>1138</v>
      </c>
      <c r="B405" s="36" t="s">
        <v>10</v>
      </c>
      <c r="C405" s="36" t="s">
        <v>1139</v>
      </c>
      <c r="D405" s="55" t="s">
        <v>1140</v>
      </c>
    </row>
    <row r="406" spans="1:4" ht="15.75">
      <c r="A406" s="55" t="s">
        <v>1141</v>
      </c>
      <c r="B406" s="36" t="s">
        <v>6</v>
      </c>
      <c r="C406" s="36" t="s">
        <v>1142</v>
      </c>
      <c r="D406" s="55" t="s">
        <v>1143</v>
      </c>
    </row>
    <row r="407" spans="1:4" ht="15.75">
      <c r="A407" s="55" t="s">
        <v>1144</v>
      </c>
      <c r="B407" s="36" t="s">
        <v>6</v>
      </c>
      <c r="C407" s="36" t="s">
        <v>1145</v>
      </c>
      <c r="D407" s="55" t="s">
        <v>1146</v>
      </c>
    </row>
    <row r="408" spans="1:4" ht="15.75">
      <c r="A408" s="55" t="s">
        <v>1147</v>
      </c>
      <c r="B408" s="36" t="s">
        <v>10</v>
      </c>
      <c r="C408" s="36" t="s">
        <v>1148</v>
      </c>
      <c r="D408" s="55" t="s">
        <v>1149</v>
      </c>
    </row>
    <row r="409" spans="1:4" ht="15.75">
      <c r="A409" s="55" t="s">
        <v>1150</v>
      </c>
      <c r="B409" s="36" t="s">
        <v>10</v>
      </c>
      <c r="C409" s="36" t="s">
        <v>1151</v>
      </c>
      <c r="D409" s="55" t="s">
        <v>1152</v>
      </c>
    </row>
    <row r="410" spans="1:4" ht="15.75">
      <c r="A410" s="55" t="s">
        <v>1153</v>
      </c>
      <c r="B410" s="36" t="s">
        <v>10</v>
      </c>
      <c r="C410" s="36" t="s">
        <v>1154</v>
      </c>
      <c r="D410" s="55" t="s">
        <v>1155</v>
      </c>
    </row>
    <row r="411" spans="1:4" ht="15.75">
      <c r="A411" s="55" t="s">
        <v>1156</v>
      </c>
      <c r="B411" s="36" t="s">
        <v>10</v>
      </c>
      <c r="C411" s="36" t="s">
        <v>1157</v>
      </c>
      <c r="D411" s="55" t="s">
        <v>1158</v>
      </c>
    </row>
    <row r="412" spans="1:4" ht="15.75">
      <c r="A412" s="55" t="s">
        <v>1159</v>
      </c>
      <c r="B412" s="36" t="s">
        <v>10</v>
      </c>
      <c r="C412" s="36" t="s">
        <v>1160</v>
      </c>
      <c r="D412" s="55" t="s">
        <v>1161</v>
      </c>
    </row>
    <row r="413" spans="1:4" ht="15.75">
      <c r="A413" s="55" t="s">
        <v>1162</v>
      </c>
      <c r="B413" s="36" t="s">
        <v>10</v>
      </c>
      <c r="C413" s="36" t="s">
        <v>1163</v>
      </c>
      <c r="D413" s="55" t="s">
        <v>1164</v>
      </c>
    </row>
    <row r="414" spans="1:4" ht="15.75">
      <c r="A414" s="55" t="s">
        <v>1165</v>
      </c>
      <c r="B414" s="36" t="s">
        <v>6</v>
      </c>
      <c r="C414" s="36" t="s">
        <v>1166</v>
      </c>
      <c r="D414" s="55" t="s">
        <v>1167</v>
      </c>
    </row>
    <row r="415" spans="1:4" ht="15.75">
      <c r="A415" s="55" t="s">
        <v>1168</v>
      </c>
      <c r="B415" s="36" t="s">
        <v>6</v>
      </c>
      <c r="C415" s="36" t="s">
        <v>1169</v>
      </c>
      <c r="D415" s="55" t="s">
        <v>1170</v>
      </c>
    </row>
    <row r="416" spans="1:4" ht="15.75">
      <c r="A416" s="55" t="s">
        <v>1171</v>
      </c>
      <c r="B416" s="36" t="s">
        <v>10</v>
      </c>
      <c r="C416" s="36" t="s">
        <v>1172</v>
      </c>
      <c r="D416" s="55" t="s">
        <v>1173</v>
      </c>
    </row>
    <row r="417" spans="1:4" ht="15.75">
      <c r="A417" s="55" t="s">
        <v>1174</v>
      </c>
      <c r="B417" s="36" t="s">
        <v>6</v>
      </c>
      <c r="C417" s="36" t="s">
        <v>1175</v>
      </c>
      <c r="D417" s="55" t="s">
        <v>1176</v>
      </c>
    </row>
    <row r="418" spans="1:4" ht="15.75">
      <c r="A418" s="55" t="s">
        <v>1177</v>
      </c>
      <c r="B418" s="36" t="s">
        <v>6</v>
      </c>
      <c r="C418" s="36" t="s">
        <v>1178</v>
      </c>
      <c r="D418" s="55" t="s">
        <v>1179</v>
      </c>
    </row>
    <row r="419" spans="1:4" ht="15.75">
      <c r="A419" s="55" t="s">
        <v>1180</v>
      </c>
      <c r="B419" s="36" t="s">
        <v>10</v>
      </c>
      <c r="C419" s="36" t="s">
        <v>1181</v>
      </c>
      <c r="D419" s="55" t="s">
        <v>1182</v>
      </c>
    </row>
    <row r="420" spans="1:4" ht="15.75">
      <c r="A420" s="55" t="s">
        <v>1183</v>
      </c>
      <c r="B420" s="36" t="s">
        <v>10</v>
      </c>
      <c r="C420" s="36" t="s">
        <v>27</v>
      </c>
      <c r="D420" s="55" t="s">
        <v>1184</v>
      </c>
    </row>
    <row r="421" spans="1:4" ht="15.75">
      <c r="A421" s="55" t="s">
        <v>1185</v>
      </c>
      <c r="B421" s="36" t="s">
        <v>6</v>
      </c>
      <c r="C421" s="36" t="s">
        <v>1186</v>
      </c>
      <c r="D421" s="55" t="s">
        <v>1187</v>
      </c>
    </row>
    <row r="422" spans="1:4" ht="15.75">
      <c r="A422" s="55" t="s">
        <v>1188</v>
      </c>
      <c r="B422" s="36" t="s">
        <v>6</v>
      </c>
      <c r="C422" s="36" t="s">
        <v>985</v>
      </c>
      <c r="D422" s="55" t="s">
        <v>1189</v>
      </c>
    </row>
    <row r="423" spans="1:4" ht="15.75">
      <c r="A423" s="55" t="s">
        <v>1190</v>
      </c>
      <c r="B423" s="36" t="s">
        <v>6</v>
      </c>
      <c r="C423" s="36" t="s">
        <v>1191</v>
      </c>
      <c r="D423" s="55" t="s">
        <v>1192</v>
      </c>
    </row>
    <row r="424" spans="1:4" ht="15.75">
      <c r="A424" s="55" t="s">
        <v>1193</v>
      </c>
      <c r="B424" s="36" t="s">
        <v>6</v>
      </c>
      <c r="C424" s="36" t="s">
        <v>1194</v>
      </c>
      <c r="D424" s="55" t="s">
        <v>1195</v>
      </c>
    </row>
    <row r="425" spans="1:4" ht="15.75">
      <c r="A425" s="55" t="s">
        <v>1196</v>
      </c>
      <c r="B425" s="36" t="s">
        <v>10</v>
      </c>
      <c r="C425" s="36" t="s">
        <v>1197</v>
      </c>
      <c r="D425" s="55" t="s">
        <v>1198</v>
      </c>
    </row>
    <row r="426" spans="1:4" ht="15.75">
      <c r="A426" s="55" t="s">
        <v>1199</v>
      </c>
      <c r="B426" s="36" t="s">
        <v>6</v>
      </c>
      <c r="C426" s="36" t="s">
        <v>1200</v>
      </c>
      <c r="D426" s="55" t="s">
        <v>332</v>
      </c>
    </row>
    <row r="427" spans="1:4" ht="15.75">
      <c r="A427" s="55" t="s">
        <v>1201</v>
      </c>
      <c r="B427" s="36" t="s">
        <v>6</v>
      </c>
      <c r="C427" s="36" t="s">
        <v>1202</v>
      </c>
      <c r="D427" s="55" t="s">
        <v>1203</v>
      </c>
    </row>
    <row r="428" spans="1:4" ht="15.75">
      <c r="A428" s="55" t="s">
        <v>1204</v>
      </c>
      <c r="B428" s="36" t="s">
        <v>6</v>
      </c>
      <c r="C428" s="36" t="s">
        <v>1205</v>
      </c>
      <c r="D428" s="55" t="s">
        <v>1206</v>
      </c>
    </row>
    <row r="429" spans="1:4" ht="15.75">
      <c r="A429" s="55" t="s">
        <v>1207</v>
      </c>
      <c r="B429" s="36" t="s">
        <v>10</v>
      </c>
      <c r="C429" s="36" t="s">
        <v>1178</v>
      </c>
      <c r="D429" s="55" t="s">
        <v>1208</v>
      </c>
    </row>
    <row r="430" spans="1:4" ht="15.75">
      <c r="A430" s="55" t="s">
        <v>1209</v>
      </c>
      <c r="B430" s="36" t="s">
        <v>10</v>
      </c>
      <c r="C430" s="36" t="s">
        <v>603</v>
      </c>
      <c r="D430" s="55" t="s">
        <v>1210</v>
      </c>
    </row>
    <row r="431" spans="1:4" ht="15.75">
      <c r="A431" s="55" t="s">
        <v>1211</v>
      </c>
      <c r="B431" s="36" t="s">
        <v>6</v>
      </c>
      <c r="C431" s="36" t="s">
        <v>1212</v>
      </c>
      <c r="D431" s="55" t="s">
        <v>1213</v>
      </c>
    </row>
    <row r="432" spans="1:4" ht="15.75">
      <c r="A432" s="55" t="s">
        <v>1214</v>
      </c>
      <c r="B432" s="36" t="s">
        <v>6</v>
      </c>
      <c r="C432" s="36" t="s">
        <v>1215</v>
      </c>
      <c r="D432" s="55" t="s">
        <v>1216</v>
      </c>
    </row>
    <row r="433" spans="1:4" ht="15.75">
      <c r="A433" s="55" t="s">
        <v>1217</v>
      </c>
      <c r="B433" s="36" t="s">
        <v>6</v>
      </c>
      <c r="C433" s="36" t="s">
        <v>242</v>
      </c>
      <c r="D433" s="55" t="s">
        <v>1218</v>
      </c>
    </row>
    <row r="434" spans="1:4" ht="15.75">
      <c r="A434" s="55" t="s">
        <v>1219</v>
      </c>
      <c r="B434" s="36" t="s">
        <v>6</v>
      </c>
      <c r="C434" s="36" t="s">
        <v>1220</v>
      </c>
      <c r="D434" s="55" t="s">
        <v>1221</v>
      </c>
    </row>
    <row r="435" spans="1:4" ht="15.75">
      <c r="A435" s="55" t="s">
        <v>1222</v>
      </c>
      <c r="B435" s="36" t="s">
        <v>6</v>
      </c>
      <c r="C435" s="36" t="s">
        <v>1223</v>
      </c>
      <c r="D435" s="55" t="s">
        <v>1224</v>
      </c>
    </row>
    <row r="436" spans="1:4" ht="15.75">
      <c r="A436" s="55" t="s">
        <v>1225</v>
      </c>
      <c r="B436" s="36" t="s">
        <v>6</v>
      </c>
      <c r="C436" s="36" t="s">
        <v>1226</v>
      </c>
      <c r="D436" s="55" t="s">
        <v>1227</v>
      </c>
    </row>
    <row r="437" spans="1:4" ht="15.75">
      <c r="A437" s="55" t="s">
        <v>1228</v>
      </c>
      <c r="B437" s="36" t="s">
        <v>10</v>
      </c>
      <c r="C437" s="36" t="s">
        <v>1157</v>
      </c>
      <c r="D437" s="55" t="s">
        <v>1229</v>
      </c>
    </row>
    <row r="438" spans="1:4" ht="15.75">
      <c r="A438" s="55" t="s">
        <v>1230</v>
      </c>
      <c r="B438" s="36" t="s">
        <v>6</v>
      </c>
      <c r="C438" s="36" t="s">
        <v>266</v>
      </c>
      <c r="D438" s="55" t="s">
        <v>1231</v>
      </c>
    </row>
    <row r="439" spans="1:4" ht="15.75">
      <c r="A439" s="55" t="s">
        <v>1232</v>
      </c>
      <c r="B439" s="36" t="s">
        <v>10</v>
      </c>
      <c r="C439" s="36" t="s">
        <v>1233</v>
      </c>
      <c r="D439" s="55" t="s">
        <v>1234</v>
      </c>
    </row>
    <row r="440" spans="1:4" ht="15.75">
      <c r="A440" s="55" t="s">
        <v>1235</v>
      </c>
      <c r="B440" s="36" t="s">
        <v>10</v>
      </c>
      <c r="C440" s="36" t="s">
        <v>1236</v>
      </c>
      <c r="D440" s="55" t="s">
        <v>1237</v>
      </c>
    </row>
    <row r="441" spans="1:4" ht="15.75">
      <c r="A441" s="55" t="s">
        <v>1238</v>
      </c>
      <c r="B441" s="36" t="s">
        <v>10</v>
      </c>
      <c r="C441" s="36" t="s">
        <v>1239</v>
      </c>
      <c r="D441" s="55" t="s">
        <v>1240</v>
      </c>
    </row>
    <row r="442" spans="1:4" ht="15.75">
      <c r="A442" s="55" t="s">
        <v>1241</v>
      </c>
      <c r="B442" s="36" t="s">
        <v>6</v>
      </c>
      <c r="C442" s="36" t="s">
        <v>1041</v>
      </c>
      <c r="D442" s="55" t="s">
        <v>1242</v>
      </c>
    </row>
    <row r="443" spans="1:4" ht="15.75">
      <c r="A443" s="55" t="s">
        <v>1243</v>
      </c>
      <c r="B443" s="36" t="s">
        <v>10</v>
      </c>
      <c r="C443" s="36" t="s">
        <v>1244</v>
      </c>
      <c r="D443" s="55" t="s">
        <v>1245</v>
      </c>
    </row>
    <row r="444" spans="1:4" ht="15.75">
      <c r="A444" s="55" t="s">
        <v>1246</v>
      </c>
      <c r="B444" s="36" t="s">
        <v>6</v>
      </c>
      <c r="C444" s="36" t="s">
        <v>1247</v>
      </c>
      <c r="D444" s="55" t="s">
        <v>1248</v>
      </c>
    </row>
    <row r="445" spans="1:4" ht="15.75">
      <c r="A445" s="55" t="s">
        <v>1249</v>
      </c>
      <c r="B445" s="36" t="s">
        <v>6</v>
      </c>
      <c r="C445" s="36" t="s">
        <v>1250</v>
      </c>
      <c r="D445" s="55" t="s">
        <v>1251</v>
      </c>
    </row>
    <row r="446" spans="1:4" ht="15.75">
      <c r="A446" s="55" t="s">
        <v>1252</v>
      </c>
      <c r="B446" s="36" t="s">
        <v>10</v>
      </c>
      <c r="C446" s="36" t="s">
        <v>1253</v>
      </c>
      <c r="D446" s="55" t="s">
        <v>1254</v>
      </c>
    </row>
    <row r="447" spans="1:4" ht="15.75">
      <c r="A447" s="55" t="s">
        <v>1255</v>
      </c>
      <c r="B447" s="36" t="s">
        <v>10</v>
      </c>
      <c r="C447" s="36" t="s">
        <v>1256</v>
      </c>
      <c r="D447" s="55" t="s">
        <v>213</v>
      </c>
    </row>
    <row r="448" spans="1:4" ht="15.75">
      <c r="A448" s="55" t="s">
        <v>1257</v>
      </c>
      <c r="B448" s="36" t="s">
        <v>6</v>
      </c>
      <c r="C448" s="36" t="s">
        <v>1258</v>
      </c>
      <c r="D448" s="55" t="s">
        <v>1259</v>
      </c>
    </row>
    <row r="449" spans="1:4" ht="15.75">
      <c r="A449" s="55" t="s">
        <v>1260</v>
      </c>
      <c r="B449" s="36" t="s">
        <v>6</v>
      </c>
      <c r="C449" s="36" t="s">
        <v>1261</v>
      </c>
      <c r="D449" s="55" t="s">
        <v>1262</v>
      </c>
    </row>
    <row r="450" spans="1:4" ht="15.75">
      <c r="A450" s="55" t="s">
        <v>1263</v>
      </c>
      <c r="B450" s="36" t="s">
        <v>10</v>
      </c>
      <c r="C450" s="36" t="s">
        <v>940</v>
      </c>
      <c r="D450" s="55" t="s">
        <v>1264</v>
      </c>
    </row>
    <row r="451" spans="1:4" ht="15.75">
      <c r="A451" s="55" t="s">
        <v>1265</v>
      </c>
      <c r="B451" s="36" t="s">
        <v>6</v>
      </c>
      <c r="C451" s="36" t="s">
        <v>1266</v>
      </c>
      <c r="D451" s="55" t="s">
        <v>1267</v>
      </c>
    </row>
    <row r="452" spans="1:4" ht="15.75">
      <c r="A452" s="55" t="s">
        <v>1268</v>
      </c>
      <c r="B452" s="36" t="s">
        <v>10</v>
      </c>
      <c r="C452" s="36" t="s">
        <v>1269</v>
      </c>
      <c r="D452" s="55" t="s">
        <v>1270</v>
      </c>
    </row>
    <row r="453" spans="1:4" ht="15.75">
      <c r="A453" s="55" t="s">
        <v>1271</v>
      </c>
      <c r="B453" s="36" t="s">
        <v>10</v>
      </c>
      <c r="C453" s="36" t="s">
        <v>1272</v>
      </c>
      <c r="D453" s="55" t="s">
        <v>7</v>
      </c>
    </row>
    <row r="454" spans="1:4" ht="15.75">
      <c r="A454" s="55" t="s">
        <v>1273</v>
      </c>
      <c r="B454" s="36" t="s">
        <v>6</v>
      </c>
      <c r="C454" s="36" t="s">
        <v>1274</v>
      </c>
      <c r="D454" s="55" t="s">
        <v>1275</v>
      </c>
    </row>
    <row r="455" spans="1:4" ht="15.75">
      <c r="A455" s="55" t="s">
        <v>1276</v>
      </c>
      <c r="B455" s="36" t="s">
        <v>6</v>
      </c>
      <c r="C455" s="36" t="s">
        <v>1277</v>
      </c>
      <c r="D455" s="55" t="s">
        <v>1000</v>
      </c>
    </row>
    <row r="456" spans="1:4" ht="15.75">
      <c r="A456" s="55" t="s">
        <v>1278</v>
      </c>
      <c r="B456" s="36" t="s">
        <v>10</v>
      </c>
      <c r="C456" s="36" t="s">
        <v>1279</v>
      </c>
      <c r="D456" s="55" t="s">
        <v>161</v>
      </c>
    </row>
    <row r="457" spans="1:4" ht="15.75">
      <c r="A457" s="55" t="s">
        <v>1280</v>
      </c>
      <c r="B457" s="36" t="s">
        <v>6</v>
      </c>
      <c r="C457" s="36" t="s">
        <v>1281</v>
      </c>
      <c r="D457" s="55" t="s">
        <v>1282</v>
      </c>
    </row>
    <row r="458" spans="1:4" ht="15.75">
      <c r="A458" s="55" t="s">
        <v>1283</v>
      </c>
      <c r="B458" s="36" t="s">
        <v>10</v>
      </c>
      <c r="C458" s="36" t="s">
        <v>396</v>
      </c>
      <c r="D458" s="55" t="s">
        <v>1284</v>
      </c>
    </row>
    <row r="459" spans="1:4" ht="15.75">
      <c r="A459" s="55" t="s">
        <v>1285</v>
      </c>
      <c r="B459" s="36" t="s">
        <v>10</v>
      </c>
      <c r="C459" s="36" t="s">
        <v>27</v>
      </c>
      <c r="D459" s="55" t="s">
        <v>1286</v>
      </c>
    </row>
    <row r="460" spans="1:4" ht="15.75">
      <c r="A460" s="55" t="s">
        <v>1287</v>
      </c>
      <c r="B460" s="36" t="s">
        <v>10</v>
      </c>
      <c r="C460" s="36" t="s">
        <v>706</v>
      </c>
      <c r="D460" s="55" t="s">
        <v>1288</v>
      </c>
    </row>
    <row r="461" spans="1:4" ht="15.75">
      <c r="A461" s="55" t="s">
        <v>1289</v>
      </c>
      <c r="B461" s="36" t="s">
        <v>10</v>
      </c>
      <c r="C461" s="36" t="s">
        <v>213</v>
      </c>
      <c r="D461" s="55" t="s">
        <v>1290</v>
      </c>
    </row>
    <row r="462" spans="1:4" ht="15.75">
      <c r="A462" s="55" t="s">
        <v>1291</v>
      </c>
      <c r="B462" s="36" t="s">
        <v>10</v>
      </c>
      <c r="C462" s="36" t="s">
        <v>1292</v>
      </c>
      <c r="D462" s="55" t="s">
        <v>1293</v>
      </c>
    </row>
    <row r="463" spans="1:4" ht="15.75">
      <c r="A463" s="55" t="s">
        <v>1294</v>
      </c>
      <c r="B463" s="36" t="s">
        <v>6</v>
      </c>
      <c r="C463" s="36" t="s">
        <v>1295</v>
      </c>
      <c r="D463" s="55" t="s">
        <v>1296</v>
      </c>
    </row>
    <row r="464" spans="1:4" ht="15.75">
      <c r="A464" s="55" t="s">
        <v>1297</v>
      </c>
      <c r="B464" s="36" t="s">
        <v>10</v>
      </c>
      <c r="C464" s="36" t="s">
        <v>1298</v>
      </c>
      <c r="D464" s="55" t="s">
        <v>198</v>
      </c>
    </row>
    <row r="465" spans="1:4" ht="15.75">
      <c r="A465" s="55" t="s">
        <v>1299</v>
      </c>
      <c r="B465" s="36" t="s">
        <v>6</v>
      </c>
      <c r="C465" s="36" t="s">
        <v>1300</v>
      </c>
      <c r="D465" s="55" t="s">
        <v>853</v>
      </c>
    </row>
    <row r="466" spans="1:4" ht="15.75">
      <c r="A466" s="55" t="s">
        <v>1301</v>
      </c>
      <c r="B466" s="36" t="s">
        <v>6</v>
      </c>
      <c r="C466" s="36" t="s">
        <v>177</v>
      </c>
      <c r="D466" s="55" t="s">
        <v>246</v>
      </c>
    </row>
    <row r="467" spans="1:4" ht="15.75">
      <c r="A467" s="55" t="s">
        <v>1302</v>
      </c>
      <c r="B467" s="36" t="s">
        <v>6</v>
      </c>
      <c r="C467" s="36" t="s">
        <v>1303</v>
      </c>
      <c r="D467" s="55" t="s">
        <v>1304</v>
      </c>
    </row>
    <row r="468" spans="1:4" ht="15.75">
      <c r="A468" s="55" t="s">
        <v>1305</v>
      </c>
      <c r="B468" s="36" t="s">
        <v>10</v>
      </c>
      <c r="C468" s="36" t="s">
        <v>1306</v>
      </c>
      <c r="D468" s="55" t="s">
        <v>1307</v>
      </c>
    </row>
    <row r="469" spans="1:4" ht="15.75">
      <c r="A469" s="55" t="s">
        <v>1308</v>
      </c>
      <c r="B469" s="36" t="s">
        <v>6</v>
      </c>
      <c r="C469" s="36" t="s">
        <v>233</v>
      </c>
      <c r="D469" s="55" t="s">
        <v>1309</v>
      </c>
    </row>
    <row r="470" spans="1:4" ht="15.75">
      <c r="A470" s="55" t="s">
        <v>1310</v>
      </c>
      <c r="B470" s="36" t="s">
        <v>10</v>
      </c>
      <c r="C470" s="36" t="s">
        <v>1311</v>
      </c>
      <c r="D470" s="55" t="s">
        <v>1312</v>
      </c>
    </row>
    <row r="471" spans="1:4" ht="15.75">
      <c r="A471" s="55" t="s">
        <v>1313</v>
      </c>
      <c r="B471" s="36" t="s">
        <v>10</v>
      </c>
      <c r="C471" s="36" t="s">
        <v>1314</v>
      </c>
      <c r="D471" s="55" t="s">
        <v>207</v>
      </c>
    </row>
    <row r="472" spans="1:4" ht="15.75">
      <c r="A472" s="55" t="s">
        <v>1315</v>
      </c>
      <c r="B472" s="36" t="s">
        <v>6</v>
      </c>
      <c r="C472" s="36" t="s">
        <v>1316</v>
      </c>
      <c r="D472" s="55" t="s">
        <v>1317</v>
      </c>
    </row>
    <row r="473" spans="1:4" ht="15.75">
      <c r="A473" s="55" t="s">
        <v>1318</v>
      </c>
      <c r="B473" s="36" t="s">
        <v>6</v>
      </c>
      <c r="C473" s="36" t="s">
        <v>1319</v>
      </c>
      <c r="D473" s="55" t="s">
        <v>1320</v>
      </c>
    </row>
    <row r="474" spans="1:4" ht="15.75">
      <c r="A474" s="55" t="s">
        <v>1321</v>
      </c>
      <c r="B474" s="36" t="s">
        <v>10</v>
      </c>
      <c r="C474" s="36" t="s">
        <v>1322</v>
      </c>
      <c r="D474" s="55" t="s">
        <v>1323</v>
      </c>
    </row>
    <row r="475" spans="1:4" ht="15.75">
      <c r="A475" s="55" t="s">
        <v>1324</v>
      </c>
      <c r="B475" s="36" t="s">
        <v>10</v>
      </c>
      <c r="C475" s="36" t="s">
        <v>1325</v>
      </c>
      <c r="D475" s="55" t="s">
        <v>1326</v>
      </c>
    </row>
    <row r="476" spans="1:4" ht="15.75">
      <c r="A476" s="55" t="s">
        <v>1327</v>
      </c>
      <c r="B476" s="36" t="s">
        <v>10</v>
      </c>
      <c r="C476" s="36" t="s">
        <v>660</v>
      </c>
      <c r="D476" s="55" t="s">
        <v>1328</v>
      </c>
    </row>
    <row r="477" spans="1:4" ht="15.75">
      <c r="A477" s="55" t="s">
        <v>1329</v>
      </c>
      <c r="B477" s="36" t="s">
        <v>10</v>
      </c>
      <c r="C477" s="36" t="s">
        <v>1330</v>
      </c>
      <c r="D477" s="55" t="s">
        <v>715</v>
      </c>
    </row>
    <row r="478" spans="1:4" ht="15.75">
      <c r="A478" s="55" t="s">
        <v>1331</v>
      </c>
      <c r="B478" s="36" t="s">
        <v>10</v>
      </c>
      <c r="C478" s="36" t="s">
        <v>43</v>
      </c>
      <c r="D478" s="55" t="s">
        <v>1332</v>
      </c>
    </row>
    <row r="479" spans="1:4" ht="15.75">
      <c r="A479" s="55" t="s">
        <v>1333</v>
      </c>
      <c r="B479" s="36" t="s">
        <v>10</v>
      </c>
      <c r="C479" s="36" t="s">
        <v>1334</v>
      </c>
      <c r="D479" s="55" t="s">
        <v>1335</v>
      </c>
    </row>
    <row r="480" spans="1:4" ht="15.75">
      <c r="A480" s="55" t="s">
        <v>1336</v>
      </c>
      <c r="B480" s="36" t="s">
        <v>10</v>
      </c>
      <c r="C480" s="36" t="s">
        <v>1337</v>
      </c>
      <c r="D480" s="55" t="s">
        <v>1338</v>
      </c>
    </row>
    <row r="481" spans="1:4" ht="15.75">
      <c r="A481" s="55" t="s">
        <v>1339</v>
      </c>
      <c r="B481" s="36" t="s">
        <v>6</v>
      </c>
      <c r="C481" s="36" t="s">
        <v>1340</v>
      </c>
      <c r="D481" s="55" t="s">
        <v>1341</v>
      </c>
    </row>
    <row r="482" spans="1:4" ht="15.75">
      <c r="A482" s="55" t="s">
        <v>1342</v>
      </c>
      <c r="B482" s="36" t="s">
        <v>10</v>
      </c>
      <c r="C482" s="36" t="s">
        <v>1343</v>
      </c>
      <c r="D482" s="55" t="s">
        <v>1344</v>
      </c>
    </row>
    <row r="483" spans="1:4" ht="15.75">
      <c r="A483" s="55" t="s">
        <v>1345</v>
      </c>
      <c r="B483" s="36" t="s">
        <v>10</v>
      </c>
      <c r="C483" s="36" t="s">
        <v>1346</v>
      </c>
      <c r="D483" s="55" t="s">
        <v>1347</v>
      </c>
    </row>
    <row r="484" spans="1:4" ht="15.75">
      <c r="A484" s="55" t="s">
        <v>1348</v>
      </c>
      <c r="B484" s="36" t="s">
        <v>10</v>
      </c>
      <c r="C484" s="36" t="s">
        <v>1349</v>
      </c>
      <c r="D484" s="55" t="s">
        <v>1350</v>
      </c>
    </row>
    <row r="485" spans="1:4" ht="15.75">
      <c r="A485" s="55" t="s">
        <v>1351</v>
      </c>
      <c r="B485" s="36" t="s">
        <v>10</v>
      </c>
      <c r="C485" s="36" t="s">
        <v>540</v>
      </c>
      <c r="D485" s="55" t="s">
        <v>1352</v>
      </c>
    </row>
    <row r="486" spans="1:4" ht="15.75">
      <c r="A486" s="55" t="s">
        <v>1353</v>
      </c>
      <c r="B486" s="36" t="s">
        <v>10</v>
      </c>
      <c r="C486" s="36" t="s">
        <v>1354</v>
      </c>
      <c r="D486" s="55" t="s">
        <v>1355</v>
      </c>
    </row>
    <row r="487" spans="1:4" ht="15.75">
      <c r="A487" s="55" t="s">
        <v>1356</v>
      </c>
      <c r="B487" s="36" t="s">
        <v>6</v>
      </c>
      <c r="C487" s="36" t="s">
        <v>1357</v>
      </c>
      <c r="D487" s="55" t="s">
        <v>1358</v>
      </c>
    </row>
    <row r="488" spans="1:4" ht="15.75">
      <c r="A488" s="55" t="s">
        <v>1359</v>
      </c>
      <c r="B488" s="36" t="s">
        <v>6</v>
      </c>
      <c r="C488" s="36" t="s">
        <v>1360</v>
      </c>
      <c r="D488" s="55" t="s">
        <v>391</v>
      </c>
    </row>
    <row r="489" spans="1:4" ht="15.75">
      <c r="A489" s="55" t="s">
        <v>1361</v>
      </c>
      <c r="B489" s="36" t="s">
        <v>10</v>
      </c>
      <c r="C489" s="36" t="s">
        <v>463</v>
      </c>
      <c r="D489" s="55" t="s">
        <v>1362</v>
      </c>
    </row>
    <row r="490" spans="1:4" ht="15.75">
      <c r="A490" s="55" t="s">
        <v>1363</v>
      </c>
      <c r="B490" s="36" t="s">
        <v>10</v>
      </c>
      <c r="C490" s="36" t="s">
        <v>215</v>
      </c>
      <c r="D490" s="55" t="s">
        <v>943</v>
      </c>
    </row>
    <row r="491" spans="1:4" ht="15.75">
      <c r="A491" s="55" t="s">
        <v>1364</v>
      </c>
      <c r="B491" s="36" t="s">
        <v>1365</v>
      </c>
      <c r="C491" s="36" t="s">
        <v>1366</v>
      </c>
      <c r="D491" s="55" t="s">
        <v>1367</v>
      </c>
    </row>
    <row r="492" spans="1:4" ht="15.75">
      <c r="A492" s="55" t="s">
        <v>1368</v>
      </c>
      <c r="B492" s="36" t="s">
        <v>6</v>
      </c>
      <c r="C492" s="36" t="s">
        <v>1369</v>
      </c>
      <c r="D492" s="55" t="s">
        <v>1370</v>
      </c>
    </row>
    <row r="493" spans="1:4" ht="15.75">
      <c r="A493" s="55" t="s">
        <v>1371</v>
      </c>
      <c r="B493" s="36" t="s">
        <v>10</v>
      </c>
      <c r="C493" s="36" t="s">
        <v>399</v>
      </c>
      <c r="D493" s="55" t="s">
        <v>1372</v>
      </c>
    </row>
    <row r="494" spans="1:4" ht="15.75">
      <c r="A494" s="55" t="s">
        <v>1373</v>
      </c>
      <c r="B494" s="36" t="s">
        <v>10</v>
      </c>
      <c r="C494" s="36" t="s">
        <v>27</v>
      </c>
      <c r="D494" s="55" t="s">
        <v>1374</v>
      </c>
    </row>
    <row r="495" spans="1:4" ht="15.75">
      <c r="A495" s="55" t="s">
        <v>1375</v>
      </c>
      <c r="B495" s="36" t="s">
        <v>6</v>
      </c>
      <c r="C495" s="36" t="s">
        <v>1376</v>
      </c>
      <c r="D495" s="55" t="s">
        <v>1377</v>
      </c>
    </row>
    <row r="496" spans="1:4" ht="15.75">
      <c r="A496" s="55" t="s">
        <v>1378</v>
      </c>
      <c r="B496" s="36" t="s">
        <v>6</v>
      </c>
      <c r="C496" s="36" t="s">
        <v>1379</v>
      </c>
      <c r="D496" s="55" t="s">
        <v>154</v>
      </c>
    </row>
    <row r="497" spans="1:4" ht="15.75">
      <c r="A497" s="55" t="s">
        <v>1380</v>
      </c>
      <c r="B497" s="36" t="s">
        <v>6</v>
      </c>
      <c r="C497" s="36" t="s">
        <v>876</v>
      </c>
      <c r="D497" s="55" t="s">
        <v>1381</v>
      </c>
    </row>
    <row r="498" spans="1:4" ht="15.75">
      <c r="A498" s="55" t="s">
        <v>1382</v>
      </c>
      <c r="B498" s="36" t="s">
        <v>10</v>
      </c>
      <c r="C498" s="36" t="s">
        <v>1383</v>
      </c>
      <c r="D498" s="55" t="s">
        <v>1384</v>
      </c>
    </row>
    <row r="499" spans="1:4" ht="15.75">
      <c r="A499" s="55" t="s">
        <v>1385</v>
      </c>
      <c r="B499" s="36" t="s">
        <v>10</v>
      </c>
      <c r="C499" s="36" t="s">
        <v>1386</v>
      </c>
      <c r="D499" s="55" t="s">
        <v>1352</v>
      </c>
    </row>
    <row r="500" spans="1:4" ht="15.75">
      <c r="A500" s="55" t="s">
        <v>1387</v>
      </c>
      <c r="B500" s="36" t="s">
        <v>1365</v>
      </c>
      <c r="C500" s="36" t="s">
        <v>1388</v>
      </c>
      <c r="D500" s="55" t="s">
        <v>1389</v>
      </c>
    </row>
    <row r="501" spans="1:4" ht="15.75">
      <c r="A501" s="55" t="s">
        <v>1390</v>
      </c>
      <c r="B501" s="36" t="s">
        <v>6</v>
      </c>
      <c r="C501" s="36" t="s">
        <v>1391</v>
      </c>
      <c r="D501" s="55" t="s">
        <v>1392</v>
      </c>
    </row>
    <row r="502" spans="1:4" ht="15.75">
      <c r="A502" s="55" t="s">
        <v>1393</v>
      </c>
      <c r="B502" s="36" t="s">
        <v>10</v>
      </c>
      <c r="C502" s="36" t="s">
        <v>660</v>
      </c>
      <c r="D502" s="55" t="s">
        <v>1394</v>
      </c>
    </row>
    <row r="503" spans="1:4" ht="15.75">
      <c r="A503" s="55" t="s">
        <v>1395</v>
      </c>
      <c r="B503" s="36" t="s">
        <v>6</v>
      </c>
      <c r="C503" s="36" t="s">
        <v>1396</v>
      </c>
      <c r="D503" s="55" t="s">
        <v>1397</v>
      </c>
    </row>
    <row r="504" spans="1:4" ht="15.75">
      <c r="A504" s="55" t="s">
        <v>1398</v>
      </c>
      <c r="B504" s="36" t="s">
        <v>6</v>
      </c>
      <c r="C504" s="36" t="s">
        <v>294</v>
      </c>
      <c r="D504" s="55" t="s">
        <v>1399</v>
      </c>
    </row>
    <row r="505" spans="1:4" ht="15.75">
      <c r="A505" s="55" t="s">
        <v>1400</v>
      </c>
      <c r="B505" s="36" t="s">
        <v>10</v>
      </c>
      <c r="C505" s="36" t="s">
        <v>1401</v>
      </c>
      <c r="D505" s="55" t="s">
        <v>1402</v>
      </c>
    </row>
    <row r="506" spans="1:4" ht="15.75">
      <c r="A506" s="55" t="s">
        <v>1403</v>
      </c>
      <c r="B506" s="36" t="s">
        <v>10</v>
      </c>
      <c r="C506" s="36" t="s">
        <v>1404</v>
      </c>
      <c r="D506" s="55" t="s">
        <v>213</v>
      </c>
    </row>
    <row r="507" spans="1:4" ht="15.75">
      <c r="A507" s="55" t="s">
        <v>1405</v>
      </c>
      <c r="B507" s="36" t="s">
        <v>6</v>
      </c>
      <c r="C507" s="36" t="s">
        <v>1406</v>
      </c>
      <c r="D507" s="55" t="s">
        <v>1407</v>
      </c>
    </row>
    <row r="508" spans="1:4" ht="15.75">
      <c r="A508" s="55" t="s">
        <v>1408</v>
      </c>
      <c r="B508" s="36" t="s">
        <v>6</v>
      </c>
      <c r="C508" s="36" t="s">
        <v>1409</v>
      </c>
      <c r="D508" s="55" t="s">
        <v>1410</v>
      </c>
    </row>
    <row r="509" spans="1:4" ht="15.75">
      <c r="A509" s="55" t="s">
        <v>1411</v>
      </c>
      <c r="B509" s="36" t="s">
        <v>6</v>
      </c>
      <c r="C509" s="36" t="s">
        <v>242</v>
      </c>
      <c r="D509" s="55" t="s">
        <v>1412</v>
      </c>
    </row>
    <row r="510" spans="1:4" ht="15.75">
      <c r="A510" s="55" t="s">
        <v>1413</v>
      </c>
      <c r="B510" s="36" t="s">
        <v>6</v>
      </c>
      <c r="C510" s="36" t="s">
        <v>1414</v>
      </c>
      <c r="D510" s="55" t="s">
        <v>1415</v>
      </c>
    </row>
    <row r="511" spans="1:4" ht="15.75">
      <c r="A511" s="55" t="s">
        <v>1416</v>
      </c>
      <c r="B511" s="36" t="s">
        <v>10</v>
      </c>
      <c r="C511" s="36" t="s">
        <v>1417</v>
      </c>
      <c r="D511" s="55" t="s">
        <v>1418</v>
      </c>
    </row>
    <row r="512" spans="1:4" ht="15.75">
      <c r="A512" s="55" t="s">
        <v>1419</v>
      </c>
      <c r="B512" s="36" t="s">
        <v>10</v>
      </c>
      <c r="C512" s="36" t="s">
        <v>1420</v>
      </c>
      <c r="D512" s="55" t="s">
        <v>1421</v>
      </c>
    </row>
    <row r="513" spans="1:4" ht="15.75">
      <c r="A513" s="55" t="s">
        <v>1422</v>
      </c>
      <c r="B513" s="36" t="s">
        <v>6</v>
      </c>
      <c r="C513" s="36" t="s">
        <v>1423</v>
      </c>
      <c r="D513" s="55" t="s">
        <v>1424</v>
      </c>
    </row>
    <row r="514" spans="1:4" ht="15.75">
      <c r="A514" s="55" t="s">
        <v>1425</v>
      </c>
      <c r="B514" s="36" t="s">
        <v>10</v>
      </c>
      <c r="C514" s="36" t="s">
        <v>1426</v>
      </c>
      <c r="D514" s="55" t="s">
        <v>1427</v>
      </c>
    </row>
    <row r="515" spans="1:4" ht="15.75">
      <c r="A515" s="55" t="s">
        <v>1428</v>
      </c>
      <c r="B515" s="36" t="s">
        <v>10</v>
      </c>
      <c r="C515" s="36" t="s">
        <v>1028</v>
      </c>
      <c r="D515" s="55" t="s">
        <v>1429</v>
      </c>
    </row>
    <row r="516" spans="1:4" ht="15.75">
      <c r="A516" s="55" t="s">
        <v>1430</v>
      </c>
      <c r="B516" s="36" t="s">
        <v>10</v>
      </c>
      <c r="C516" s="36" t="s">
        <v>463</v>
      </c>
      <c r="D516" s="55" t="s">
        <v>1431</v>
      </c>
    </row>
    <row r="517" spans="1:4" ht="15.75">
      <c r="A517" s="55" t="s">
        <v>1432</v>
      </c>
      <c r="B517" s="36" t="s">
        <v>10</v>
      </c>
      <c r="C517" s="36" t="s">
        <v>1433</v>
      </c>
      <c r="D517" s="55" t="s">
        <v>1434</v>
      </c>
    </row>
    <row r="518" spans="1:4" ht="15.75">
      <c r="A518" s="55" t="s">
        <v>1435</v>
      </c>
      <c r="B518" s="36" t="s">
        <v>6</v>
      </c>
      <c r="C518" s="36" t="s">
        <v>1436</v>
      </c>
      <c r="D518" s="55" t="s">
        <v>1437</v>
      </c>
    </row>
    <row r="519" spans="1:4" ht="15.75">
      <c r="A519" s="55" t="s">
        <v>1438</v>
      </c>
      <c r="B519" s="36" t="s">
        <v>10</v>
      </c>
      <c r="C519" s="36" t="s">
        <v>1439</v>
      </c>
      <c r="D519" s="55" t="s">
        <v>1440</v>
      </c>
    </row>
    <row r="520" spans="1:4" ht="15.75">
      <c r="A520" s="55" t="s">
        <v>1441</v>
      </c>
      <c r="B520" s="36" t="s">
        <v>10</v>
      </c>
      <c r="C520" s="36" t="s">
        <v>203</v>
      </c>
      <c r="D520" s="55" t="s">
        <v>1442</v>
      </c>
    </row>
    <row r="521" spans="1:4" ht="15.75">
      <c r="A521" s="55" t="s">
        <v>1443</v>
      </c>
      <c r="B521" s="36" t="s">
        <v>6</v>
      </c>
      <c r="C521" s="36" t="s">
        <v>326</v>
      </c>
      <c r="D521" s="55" t="s">
        <v>1444</v>
      </c>
    </row>
    <row r="522" spans="1:4" ht="15.75">
      <c r="A522" s="55" t="s">
        <v>1445</v>
      </c>
      <c r="B522" s="36" t="s">
        <v>6</v>
      </c>
      <c r="C522" s="36" t="s">
        <v>1396</v>
      </c>
      <c r="D522" s="55" t="s">
        <v>1446</v>
      </c>
    </row>
    <row r="523" spans="1:4" ht="15.75">
      <c r="A523" s="55" t="s">
        <v>1447</v>
      </c>
      <c r="B523" s="36" t="s">
        <v>10</v>
      </c>
      <c r="C523" s="36" t="s">
        <v>1139</v>
      </c>
      <c r="D523" s="55" t="s">
        <v>1448</v>
      </c>
    </row>
    <row r="524" spans="1:4" ht="15.75">
      <c r="A524" s="55" t="s">
        <v>1449</v>
      </c>
      <c r="B524" s="36" t="s">
        <v>6</v>
      </c>
      <c r="C524" s="36" t="s">
        <v>1450</v>
      </c>
      <c r="D524" s="55" t="s">
        <v>1451</v>
      </c>
    </row>
    <row r="525" spans="1:4" ht="15.75">
      <c r="A525" s="55" t="s">
        <v>1452</v>
      </c>
      <c r="B525" s="36" t="s">
        <v>10</v>
      </c>
      <c r="C525" s="36" t="s">
        <v>1453</v>
      </c>
      <c r="D525" s="55" t="s">
        <v>1454</v>
      </c>
    </row>
    <row r="526" spans="1:4" ht="15.75">
      <c r="A526" s="55" t="s">
        <v>1455</v>
      </c>
      <c r="B526" s="36" t="s">
        <v>10</v>
      </c>
      <c r="C526" s="36" t="s">
        <v>85</v>
      </c>
      <c r="D526" s="55" t="s">
        <v>1456</v>
      </c>
    </row>
    <row r="527" spans="1:4" ht="15.75">
      <c r="A527" s="55" t="s">
        <v>1457</v>
      </c>
      <c r="B527" s="36" t="s">
        <v>6</v>
      </c>
      <c r="C527" s="36" t="s">
        <v>1458</v>
      </c>
      <c r="D527" s="55" t="s">
        <v>1459</v>
      </c>
    </row>
    <row r="528" spans="1:4" ht="15.75">
      <c r="A528" s="55" t="s">
        <v>1460</v>
      </c>
      <c r="B528" s="36" t="s">
        <v>1365</v>
      </c>
      <c r="C528" s="36" t="s">
        <v>1461</v>
      </c>
      <c r="D528" s="55" t="s">
        <v>1462</v>
      </c>
    </row>
    <row r="529" spans="1:4" ht="15.75">
      <c r="A529" s="55" t="s">
        <v>1463</v>
      </c>
      <c r="B529" s="36" t="s">
        <v>6</v>
      </c>
      <c r="C529" s="36" t="s">
        <v>1464</v>
      </c>
      <c r="D529" s="55" t="s">
        <v>1465</v>
      </c>
    </row>
    <row r="530" spans="1:4" ht="15.75">
      <c r="A530" s="55" t="s">
        <v>1466</v>
      </c>
      <c r="B530" s="36" t="s">
        <v>6</v>
      </c>
      <c r="C530" s="36" t="s">
        <v>558</v>
      </c>
      <c r="D530" s="55" t="s">
        <v>1467</v>
      </c>
    </row>
    <row r="531" spans="1:4" ht="15.75">
      <c r="A531" s="55" t="s">
        <v>1468</v>
      </c>
      <c r="B531" s="36" t="s">
        <v>1365</v>
      </c>
      <c r="C531" s="36" t="s">
        <v>1469</v>
      </c>
      <c r="D531" s="55" t="s">
        <v>1470</v>
      </c>
    </row>
    <row r="532" spans="1:4" ht="15.75">
      <c r="A532" s="55" t="s">
        <v>1471</v>
      </c>
      <c r="B532" s="36" t="s">
        <v>6</v>
      </c>
      <c r="C532" s="36" t="s">
        <v>177</v>
      </c>
      <c r="D532" s="55" t="s">
        <v>1472</v>
      </c>
    </row>
    <row r="533" spans="1:4" ht="15.75">
      <c r="A533" s="55" t="s">
        <v>1473</v>
      </c>
      <c r="B533" s="36" t="s">
        <v>10</v>
      </c>
      <c r="C533" s="36" t="s">
        <v>745</v>
      </c>
      <c r="D533" s="55" t="s">
        <v>1474</v>
      </c>
    </row>
    <row r="534" spans="1:4" ht="15.75">
      <c r="A534" s="55" t="s">
        <v>1475</v>
      </c>
      <c r="B534" s="36" t="s">
        <v>10</v>
      </c>
      <c r="C534" s="36" t="s">
        <v>1476</v>
      </c>
      <c r="D534" s="55" t="s">
        <v>1477</v>
      </c>
    </row>
    <row r="535" spans="1:4" ht="15.75">
      <c r="A535" s="55" t="s">
        <v>1478</v>
      </c>
      <c r="B535" s="36" t="s">
        <v>6</v>
      </c>
      <c r="C535" s="36" t="s">
        <v>1479</v>
      </c>
      <c r="D535" s="55" t="s">
        <v>1480</v>
      </c>
    </row>
    <row r="536" spans="1:4" ht="15.75">
      <c r="A536" s="55" t="s">
        <v>1481</v>
      </c>
      <c r="B536" s="36" t="s">
        <v>10</v>
      </c>
      <c r="C536" s="36" t="s">
        <v>432</v>
      </c>
      <c r="D536" s="55" t="s">
        <v>1482</v>
      </c>
    </row>
    <row r="537" spans="1:4" ht="15.75">
      <c r="A537" s="55" t="s">
        <v>1483</v>
      </c>
      <c r="B537" s="36" t="s">
        <v>6</v>
      </c>
      <c r="C537" s="36" t="s">
        <v>1484</v>
      </c>
      <c r="D537" s="55" t="s">
        <v>1485</v>
      </c>
    </row>
    <row r="538" spans="1:4" ht="15.75">
      <c r="A538" s="55" t="s">
        <v>1486</v>
      </c>
      <c r="B538" s="36" t="s">
        <v>10</v>
      </c>
      <c r="C538" s="36" t="s">
        <v>1420</v>
      </c>
      <c r="D538" s="55" t="s">
        <v>1487</v>
      </c>
    </row>
    <row r="539" spans="1:4" ht="15.75">
      <c r="A539" s="55" t="s">
        <v>1488</v>
      </c>
      <c r="B539" s="36" t="s">
        <v>6</v>
      </c>
      <c r="C539" s="36" t="s">
        <v>1489</v>
      </c>
      <c r="D539" s="55" t="s">
        <v>1490</v>
      </c>
    </row>
    <row r="540" spans="1:4" ht="15.75">
      <c r="A540" s="55" t="s">
        <v>1491</v>
      </c>
      <c r="B540" s="36" t="s">
        <v>10</v>
      </c>
      <c r="C540" s="36" t="s">
        <v>1492</v>
      </c>
      <c r="D540" s="55" t="s">
        <v>213</v>
      </c>
    </row>
    <row r="541" spans="1:4" ht="15.75">
      <c r="A541" s="55" t="s">
        <v>1493</v>
      </c>
      <c r="B541" s="36" t="s">
        <v>6</v>
      </c>
      <c r="C541" s="36" t="s">
        <v>1494</v>
      </c>
      <c r="D541" s="55" t="s">
        <v>1495</v>
      </c>
    </row>
    <row r="542" spans="1:4" ht="15.75">
      <c r="A542" s="55" t="s">
        <v>1496</v>
      </c>
      <c r="B542" s="36" t="s">
        <v>6</v>
      </c>
      <c r="C542" s="36" t="s">
        <v>767</v>
      </c>
      <c r="D542" s="55" t="s">
        <v>1497</v>
      </c>
    </row>
    <row r="543" spans="1:4" ht="15.75">
      <c r="A543" s="55" t="s">
        <v>1498</v>
      </c>
      <c r="B543" s="36" t="s">
        <v>6</v>
      </c>
      <c r="C543" s="36" t="s">
        <v>1479</v>
      </c>
      <c r="D543" s="55" t="s">
        <v>1499</v>
      </c>
    </row>
    <row r="544" spans="1:4" ht="15.75">
      <c r="A544" s="55" t="s">
        <v>1500</v>
      </c>
      <c r="B544" s="36" t="s">
        <v>10</v>
      </c>
      <c r="C544" s="36" t="s">
        <v>203</v>
      </c>
      <c r="D544" s="55" t="s">
        <v>343</v>
      </c>
    </row>
    <row r="545" spans="1:4" ht="15.75">
      <c r="A545" s="55" t="s">
        <v>1501</v>
      </c>
      <c r="B545" s="36" t="s">
        <v>10</v>
      </c>
      <c r="C545" s="36" t="s">
        <v>1502</v>
      </c>
      <c r="D545" s="55" t="s">
        <v>1503</v>
      </c>
    </row>
    <row r="546" spans="1:4" ht="15.75">
      <c r="A546" s="55" t="s">
        <v>1504</v>
      </c>
      <c r="B546" s="36" t="s">
        <v>10</v>
      </c>
      <c r="C546" s="36" t="s">
        <v>1505</v>
      </c>
      <c r="D546" s="55" t="s">
        <v>1506</v>
      </c>
    </row>
    <row r="547" spans="1:4" ht="15.75">
      <c r="A547" s="55" t="s">
        <v>1507</v>
      </c>
      <c r="B547" s="36" t="s">
        <v>6</v>
      </c>
      <c r="C547" s="36" t="s">
        <v>671</v>
      </c>
      <c r="D547" s="55" t="s">
        <v>1508</v>
      </c>
    </row>
    <row r="548" spans="1:4" ht="15.75">
      <c r="A548" s="55" t="s">
        <v>1509</v>
      </c>
      <c r="B548" s="36" t="s">
        <v>6</v>
      </c>
      <c r="C548" s="36" t="s">
        <v>1510</v>
      </c>
      <c r="D548" s="55" t="s">
        <v>1511</v>
      </c>
    </row>
    <row r="549" spans="1:4" ht="15.75">
      <c r="A549" s="55" t="s">
        <v>1512</v>
      </c>
      <c r="B549" s="36" t="s">
        <v>1365</v>
      </c>
      <c r="C549" s="36" t="s">
        <v>1513</v>
      </c>
      <c r="D549" s="55" t="s">
        <v>1514</v>
      </c>
    </row>
    <row r="550" spans="1:4" ht="15.75">
      <c r="A550" s="55" t="s">
        <v>1515</v>
      </c>
      <c r="B550" s="36" t="s">
        <v>10</v>
      </c>
      <c r="C550" s="36" t="s">
        <v>1073</v>
      </c>
      <c r="D550" s="55" t="s">
        <v>1516</v>
      </c>
    </row>
    <row r="551" spans="1:4" ht="15.75">
      <c r="A551" s="55" t="s">
        <v>1517</v>
      </c>
      <c r="B551" s="36" t="s">
        <v>6</v>
      </c>
      <c r="C551" s="36" t="s">
        <v>1518</v>
      </c>
      <c r="D551" s="55" t="s">
        <v>1519</v>
      </c>
    </row>
    <row r="552" spans="1:4" ht="15.75">
      <c r="A552" s="55" t="s">
        <v>1520</v>
      </c>
      <c r="B552" s="36" t="s">
        <v>10</v>
      </c>
      <c r="C552" s="36" t="s">
        <v>1521</v>
      </c>
      <c r="D552" s="55" t="s">
        <v>1522</v>
      </c>
    </row>
    <row r="553" spans="1:4" ht="15.75">
      <c r="A553" s="55" t="s">
        <v>1523</v>
      </c>
      <c r="B553" s="36" t="s">
        <v>10</v>
      </c>
      <c r="C553" s="36" t="s">
        <v>1524</v>
      </c>
      <c r="D553" s="55" t="s">
        <v>1525</v>
      </c>
    </row>
    <row r="554" spans="1:4" ht="15.75">
      <c r="A554" s="55" t="s">
        <v>1526</v>
      </c>
      <c r="B554" s="36" t="s">
        <v>10</v>
      </c>
      <c r="C554" s="36" t="s">
        <v>1527</v>
      </c>
      <c r="D554" s="55" t="s">
        <v>1528</v>
      </c>
    </row>
    <row r="555" spans="1:4" ht="15.75">
      <c r="A555" s="55" t="s">
        <v>1529</v>
      </c>
      <c r="B555" s="36" t="s">
        <v>6</v>
      </c>
      <c r="C555" s="36" t="s">
        <v>1530</v>
      </c>
      <c r="D555" s="55" t="s">
        <v>1531</v>
      </c>
    </row>
    <row r="556" spans="1:4" ht="15.75">
      <c r="A556" s="55" t="s">
        <v>1532</v>
      </c>
      <c r="B556" s="36" t="s">
        <v>10</v>
      </c>
      <c r="C556" s="36" t="s">
        <v>1325</v>
      </c>
      <c r="D556" s="55" t="s">
        <v>532</v>
      </c>
    </row>
    <row r="557" spans="1:4" ht="15.75">
      <c r="A557" s="55" t="s">
        <v>1533</v>
      </c>
      <c r="B557" s="36" t="s">
        <v>10</v>
      </c>
      <c r="C557" s="36" t="s">
        <v>1534</v>
      </c>
      <c r="D557" s="55" t="s">
        <v>1535</v>
      </c>
    </row>
    <row r="558" spans="1:4" ht="15.75">
      <c r="A558" s="55" t="s">
        <v>1536</v>
      </c>
      <c r="B558" s="36" t="s">
        <v>6</v>
      </c>
      <c r="C558" s="36" t="s">
        <v>1537</v>
      </c>
      <c r="D558" s="55" t="s">
        <v>1538</v>
      </c>
    </row>
    <row r="559" spans="1:4" ht="15.75">
      <c r="A559" s="55" t="s">
        <v>1539</v>
      </c>
      <c r="B559" s="36" t="s">
        <v>10</v>
      </c>
      <c r="C559" s="36" t="s">
        <v>302</v>
      </c>
      <c r="D559" s="55" t="s">
        <v>1540</v>
      </c>
    </row>
    <row r="560" spans="1:4" ht="15.75">
      <c r="A560" s="55" t="s">
        <v>1541</v>
      </c>
      <c r="B560" s="36" t="s">
        <v>10</v>
      </c>
      <c r="C560" s="36" t="s">
        <v>1542</v>
      </c>
      <c r="D560" s="55" t="s">
        <v>1543</v>
      </c>
    </row>
    <row r="561" spans="1:4" ht="15.75">
      <c r="A561" s="55" t="s">
        <v>1544</v>
      </c>
      <c r="B561" s="36" t="s">
        <v>6</v>
      </c>
      <c r="C561" s="36" t="s">
        <v>1545</v>
      </c>
      <c r="D561" s="55" t="s">
        <v>1546</v>
      </c>
    </row>
    <row r="562" spans="1:4" ht="15.75">
      <c r="A562" s="55" t="s">
        <v>1547</v>
      </c>
      <c r="B562" s="36" t="s">
        <v>10</v>
      </c>
      <c r="C562" s="36" t="s">
        <v>281</v>
      </c>
      <c r="D562" s="55" t="s">
        <v>1548</v>
      </c>
    </row>
    <row r="563" spans="1:4" ht="15.75">
      <c r="A563" s="55" t="s">
        <v>1549</v>
      </c>
      <c r="B563" s="36" t="s">
        <v>6</v>
      </c>
      <c r="C563" s="36" t="s">
        <v>1550</v>
      </c>
      <c r="D563" s="55" t="s">
        <v>1551</v>
      </c>
    </row>
    <row r="564" spans="1:4" ht="15.75">
      <c r="A564" s="55" t="s">
        <v>1552</v>
      </c>
      <c r="B564" s="36" t="s">
        <v>10</v>
      </c>
      <c r="C564" s="36" t="s">
        <v>1553</v>
      </c>
      <c r="D564" s="55" t="s">
        <v>1554</v>
      </c>
    </row>
    <row r="565" spans="1:4" ht="15.75">
      <c r="A565" s="55" t="s">
        <v>1555</v>
      </c>
      <c r="B565" s="36" t="s">
        <v>6</v>
      </c>
      <c r="C565" s="36" t="s">
        <v>1556</v>
      </c>
      <c r="D565" s="55" t="s">
        <v>1557</v>
      </c>
    </row>
    <row r="566" spans="1:4" ht="15.75">
      <c r="A566" s="55" t="s">
        <v>1558</v>
      </c>
      <c r="B566" s="36" t="s">
        <v>10</v>
      </c>
      <c r="C566" s="36" t="s">
        <v>1559</v>
      </c>
      <c r="D566" s="55" t="s">
        <v>1560</v>
      </c>
    </row>
    <row r="567" spans="1:4" ht="15.75">
      <c r="A567" s="55" t="s">
        <v>1561</v>
      </c>
      <c r="B567" s="36" t="s">
        <v>10</v>
      </c>
      <c r="C567" s="36" t="s">
        <v>1562</v>
      </c>
      <c r="D567" s="55" t="s">
        <v>1563</v>
      </c>
    </row>
    <row r="568" spans="1:4" ht="15.75">
      <c r="A568" s="55" t="s">
        <v>1564</v>
      </c>
      <c r="B568" s="36" t="s">
        <v>6</v>
      </c>
      <c r="C568" s="36" t="s">
        <v>1565</v>
      </c>
      <c r="D568" s="55" t="s">
        <v>1566</v>
      </c>
    </row>
    <row r="569" spans="1:4" ht="15.75">
      <c r="A569" s="55" t="s">
        <v>1567</v>
      </c>
      <c r="B569" s="36" t="s">
        <v>1365</v>
      </c>
      <c r="C569" s="36" t="s">
        <v>1568</v>
      </c>
      <c r="D569" s="55" t="s">
        <v>1569</v>
      </c>
    </row>
    <row r="570" spans="1:4" ht="15.75">
      <c r="A570" s="55" t="s">
        <v>1570</v>
      </c>
      <c r="B570" s="36" t="s">
        <v>10</v>
      </c>
      <c r="C570" s="36" t="s">
        <v>1571</v>
      </c>
      <c r="D570" s="55" t="s">
        <v>1572</v>
      </c>
    </row>
    <row r="571" spans="1:4" ht="15.75">
      <c r="A571" s="55" t="s">
        <v>1573</v>
      </c>
      <c r="B571" s="36" t="s">
        <v>6</v>
      </c>
      <c r="C571" s="36" t="s">
        <v>1574</v>
      </c>
      <c r="D571" s="55" t="s">
        <v>1575</v>
      </c>
    </row>
    <row r="572" spans="1:4" ht="15.75">
      <c r="A572" s="55" t="s">
        <v>1576</v>
      </c>
      <c r="B572" s="36" t="s">
        <v>6</v>
      </c>
      <c r="C572" s="36" t="s">
        <v>1577</v>
      </c>
      <c r="D572" s="55" t="s">
        <v>1578</v>
      </c>
    </row>
    <row r="573" spans="1:4" ht="15.75">
      <c r="A573" s="55" t="s">
        <v>1579</v>
      </c>
      <c r="B573" s="36" t="s">
        <v>6</v>
      </c>
      <c r="C573" s="36" t="s">
        <v>1580</v>
      </c>
      <c r="D573" s="55" t="s">
        <v>1581</v>
      </c>
    </row>
    <row r="574" spans="1:4" ht="15.75">
      <c r="A574" s="55" t="s">
        <v>1582</v>
      </c>
      <c r="B574" s="36" t="s">
        <v>10</v>
      </c>
      <c r="C574" s="36" t="s">
        <v>1583</v>
      </c>
      <c r="D574" s="55" t="s">
        <v>1584</v>
      </c>
    </row>
    <row r="575" spans="1:4" ht="15.75">
      <c r="A575" s="55" t="s">
        <v>1585</v>
      </c>
      <c r="B575" s="36" t="s">
        <v>10</v>
      </c>
      <c r="C575" s="36" t="s">
        <v>1586</v>
      </c>
      <c r="D575" s="55" t="s">
        <v>1587</v>
      </c>
    </row>
    <row r="576" spans="1:4" ht="15.75">
      <c r="A576" s="55" t="s">
        <v>1588</v>
      </c>
      <c r="B576" s="36" t="s">
        <v>10</v>
      </c>
      <c r="C576" s="36" t="s">
        <v>592</v>
      </c>
      <c r="D576" s="55" t="s">
        <v>1589</v>
      </c>
    </row>
    <row r="577" spans="1:4" ht="15.75">
      <c r="A577" s="55" t="s">
        <v>1590</v>
      </c>
      <c r="B577" s="36" t="s">
        <v>1365</v>
      </c>
      <c r="C577" s="36" t="s">
        <v>1591</v>
      </c>
      <c r="D577" s="55" t="s">
        <v>1592</v>
      </c>
    </row>
    <row r="578" spans="1:4" ht="15.75">
      <c r="A578" s="55" t="s">
        <v>1593</v>
      </c>
      <c r="B578" s="36" t="s">
        <v>10</v>
      </c>
      <c r="C578" s="36" t="s">
        <v>1594</v>
      </c>
      <c r="D578" s="55" t="s">
        <v>1595</v>
      </c>
    </row>
    <row r="579" spans="1:4" ht="15.75">
      <c r="A579" s="55" t="s">
        <v>1596</v>
      </c>
      <c r="B579" s="36" t="s">
        <v>10</v>
      </c>
      <c r="C579" s="36" t="s">
        <v>1597</v>
      </c>
      <c r="D579" s="55" t="s">
        <v>1598</v>
      </c>
    </row>
    <row r="580" spans="1:4" ht="15.75">
      <c r="A580" s="55" t="s">
        <v>1599</v>
      </c>
      <c r="B580" s="36" t="s">
        <v>6</v>
      </c>
      <c r="C580" s="36" t="s">
        <v>1600</v>
      </c>
      <c r="D580" s="55" t="s">
        <v>1601</v>
      </c>
    </row>
    <row r="581" spans="1:4" ht="15.75">
      <c r="A581" s="55" t="s">
        <v>1602</v>
      </c>
      <c r="B581" s="36" t="s">
        <v>1365</v>
      </c>
      <c r="C581" s="36" t="s">
        <v>1603</v>
      </c>
      <c r="D581" s="55" t="s">
        <v>1604</v>
      </c>
    </row>
    <row r="582" spans="1:4" ht="15.75">
      <c r="A582" s="55" t="s">
        <v>1605</v>
      </c>
      <c r="B582" s="36" t="s">
        <v>10</v>
      </c>
      <c r="C582" s="36" t="s">
        <v>1606</v>
      </c>
      <c r="D582" s="55" t="s">
        <v>1607</v>
      </c>
    </row>
    <row r="583" spans="1:4" ht="15.75">
      <c r="A583" s="55" t="s">
        <v>1608</v>
      </c>
      <c r="B583" s="36" t="s">
        <v>6</v>
      </c>
      <c r="C583" s="36" t="s">
        <v>1609</v>
      </c>
      <c r="D583" s="55" t="s">
        <v>1610</v>
      </c>
    </row>
    <row r="584" spans="1:4" ht="15.75">
      <c r="A584" s="55" t="s">
        <v>1611</v>
      </c>
      <c r="B584" s="36" t="s">
        <v>6</v>
      </c>
      <c r="C584" s="36" t="s">
        <v>1612</v>
      </c>
      <c r="D584" s="55" t="s">
        <v>1613</v>
      </c>
    </row>
    <row r="585" spans="1:4" ht="15.75">
      <c r="A585" s="55" t="s">
        <v>1614</v>
      </c>
      <c r="B585" s="36" t="s">
        <v>10</v>
      </c>
      <c r="C585" s="36" t="s">
        <v>1615</v>
      </c>
      <c r="D585" s="55" t="s">
        <v>1616</v>
      </c>
    </row>
    <row r="586" spans="1:4" ht="15.75">
      <c r="A586" s="55" t="s">
        <v>1617</v>
      </c>
      <c r="B586" s="36" t="s">
        <v>10</v>
      </c>
      <c r="C586" s="36" t="s">
        <v>14</v>
      </c>
      <c r="D586" s="55" t="s">
        <v>1618</v>
      </c>
    </row>
    <row r="587" spans="1:4" ht="15.75">
      <c r="A587" s="55" t="s">
        <v>1619</v>
      </c>
      <c r="B587" s="36" t="s">
        <v>6</v>
      </c>
      <c r="C587" s="36" t="s">
        <v>1620</v>
      </c>
      <c r="D587" s="55" t="s">
        <v>1621</v>
      </c>
    </row>
    <row r="588" spans="1:4" ht="15.75">
      <c r="A588" s="55" t="s">
        <v>1622</v>
      </c>
      <c r="B588" s="36" t="s">
        <v>10</v>
      </c>
      <c r="C588" s="36" t="s">
        <v>1172</v>
      </c>
      <c r="D588" s="55" t="s">
        <v>1623</v>
      </c>
    </row>
    <row r="589" spans="1:4" ht="15.75">
      <c r="A589" s="55" t="s">
        <v>1624</v>
      </c>
      <c r="B589" s="36" t="s">
        <v>6</v>
      </c>
      <c r="C589" s="36" t="s">
        <v>1625</v>
      </c>
      <c r="D589" s="55" t="s">
        <v>1626</v>
      </c>
    </row>
    <row r="590" spans="1:4" ht="15.75">
      <c r="A590" s="55" t="s">
        <v>1627</v>
      </c>
      <c r="B590" s="36" t="s">
        <v>6</v>
      </c>
      <c r="C590" s="36" t="s">
        <v>1041</v>
      </c>
      <c r="D590" s="55" t="s">
        <v>1628</v>
      </c>
    </row>
    <row r="591" spans="1:4" ht="15.75">
      <c r="A591" s="55" t="s">
        <v>1629</v>
      </c>
      <c r="B591" s="36" t="s">
        <v>6</v>
      </c>
      <c r="C591" s="36" t="s">
        <v>1630</v>
      </c>
      <c r="D591" s="55" t="s">
        <v>1631</v>
      </c>
    </row>
    <row r="592" spans="1:4" ht="15.75">
      <c r="A592" s="55" t="s">
        <v>1632</v>
      </c>
      <c r="B592" s="36" t="s">
        <v>6</v>
      </c>
      <c r="C592" s="36" t="s">
        <v>1633</v>
      </c>
      <c r="D592" s="55" t="s">
        <v>1634</v>
      </c>
    </row>
    <row r="593" spans="1:4" ht="15.75">
      <c r="A593" s="55" t="s">
        <v>1635</v>
      </c>
      <c r="B593" s="36" t="s">
        <v>1365</v>
      </c>
      <c r="C593" s="36" t="s">
        <v>1636</v>
      </c>
      <c r="D593" s="55" t="s">
        <v>240</v>
      </c>
    </row>
    <row r="594" spans="1:4" ht="15.75">
      <c r="A594" s="55" t="s">
        <v>1637</v>
      </c>
      <c r="B594" s="36" t="s">
        <v>6</v>
      </c>
      <c r="C594" s="36" t="s">
        <v>1638</v>
      </c>
      <c r="D594" s="55" t="s">
        <v>1639</v>
      </c>
    </row>
    <row r="595" spans="1:4" ht="15.75">
      <c r="A595" s="55" t="s">
        <v>1640</v>
      </c>
      <c r="B595" s="36" t="s">
        <v>10</v>
      </c>
      <c r="C595" s="36" t="s">
        <v>754</v>
      </c>
      <c r="D595" s="55" t="s">
        <v>1641</v>
      </c>
    </row>
    <row r="596" spans="1:4" ht="15.75">
      <c r="A596" s="55" t="s">
        <v>1642</v>
      </c>
      <c r="B596" s="36" t="s">
        <v>6</v>
      </c>
      <c r="C596" s="36" t="s">
        <v>1643</v>
      </c>
      <c r="D596" s="55" t="s">
        <v>207</v>
      </c>
    </row>
    <row r="597" spans="1:4" ht="15.75">
      <c r="A597" s="55" t="s">
        <v>1644</v>
      </c>
      <c r="B597" s="36" t="s">
        <v>6</v>
      </c>
      <c r="C597" s="36" t="s">
        <v>1645</v>
      </c>
      <c r="D597" s="55" t="s">
        <v>1646</v>
      </c>
    </row>
    <row r="598" spans="1:4" ht="15.75">
      <c r="A598" s="55" t="s">
        <v>1647</v>
      </c>
      <c r="B598" s="36" t="s">
        <v>1365</v>
      </c>
      <c r="C598" s="36" t="s">
        <v>1648</v>
      </c>
      <c r="D598" s="55" t="s">
        <v>1649</v>
      </c>
    </row>
    <row r="599" spans="1:4" ht="15.75">
      <c r="A599" s="55" t="s">
        <v>1650</v>
      </c>
      <c r="B599" s="36" t="s">
        <v>6</v>
      </c>
      <c r="C599" s="36" t="s">
        <v>1651</v>
      </c>
      <c r="D599" s="55" t="s">
        <v>1652</v>
      </c>
    </row>
    <row r="600" spans="1:4" ht="15.75">
      <c r="A600" s="55" t="s">
        <v>1653</v>
      </c>
      <c r="B600" s="36" t="s">
        <v>10</v>
      </c>
      <c r="C600" s="36" t="s">
        <v>1654</v>
      </c>
      <c r="D600" s="55" t="s">
        <v>1655</v>
      </c>
    </row>
    <row r="601" spans="1:4" ht="15.75">
      <c r="A601" s="55" t="s">
        <v>1656</v>
      </c>
      <c r="B601" s="36" t="s">
        <v>10</v>
      </c>
      <c r="C601" s="36" t="s">
        <v>1657</v>
      </c>
      <c r="D601" s="55" t="s">
        <v>1658</v>
      </c>
    </row>
    <row r="602" spans="1:4" ht="15.75">
      <c r="A602" s="55" t="s">
        <v>1659</v>
      </c>
      <c r="B602" s="36" t="s">
        <v>6</v>
      </c>
      <c r="C602" s="36" t="s">
        <v>1660</v>
      </c>
      <c r="D602" s="55" t="s">
        <v>1661</v>
      </c>
    </row>
    <row r="603" spans="1:4" ht="15.75">
      <c r="A603" s="55" t="s">
        <v>1662</v>
      </c>
      <c r="B603" s="36" t="s">
        <v>6</v>
      </c>
      <c r="C603" s="36" t="s">
        <v>1663</v>
      </c>
      <c r="D603" s="55" t="s">
        <v>1664</v>
      </c>
    </row>
    <row r="604" spans="1:4" ht="15.75">
      <c r="A604" s="55" t="s">
        <v>1665</v>
      </c>
      <c r="B604" s="36" t="s">
        <v>10</v>
      </c>
      <c r="C604" s="36" t="s">
        <v>1666</v>
      </c>
      <c r="D604" s="55" t="s">
        <v>1667</v>
      </c>
    </row>
    <row r="605" spans="1:4" ht="15.75">
      <c r="A605" s="55" t="s">
        <v>1668</v>
      </c>
      <c r="B605" s="36" t="s">
        <v>6</v>
      </c>
      <c r="C605" s="36" t="s">
        <v>1669</v>
      </c>
      <c r="D605" s="55" t="s">
        <v>1670</v>
      </c>
    </row>
    <row r="606" spans="1:4" ht="15.75">
      <c r="A606" s="55" t="s">
        <v>1671</v>
      </c>
      <c r="B606" s="36" t="s">
        <v>1365</v>
      </c>
      <c r="C606" s="36" t="s">
        <v>1672</v>
      </c>
      <c r="D606" s="55" t="s">
        <v>27</v>
      </c>
    </row>
    <row r="607" spans="1:4" ht="15.75">
      <c r="A607" s="55" t="s">
        <v>1673</v>
      </c>
      <c r="B607" s="36" t="s">
        <v>1365</v>
      </c>
      <c r="C607" s="36" t="s">
        <v>1674</v>
      </c>
      <c r="D607" s="55" t="s">
        <v>1675</v>
      </c>
    </row>
    <row r="608" spans="1:4" ht="15.75">
      <c r="A608" s="55" t="s">
        <v>1676</v>
      </c>
      <c r="B608" s="36" t="s">
        <v>10</v>
      </c>
      <c r="C608" s="36" t="s">
        <v>1615</v>
      </c>
      <c r="D608" s="55" t="s">
        <v>1677</v>
      </c>
    </row>
    <row r="609" spans="1:4" ht="15.75">
      <c r="A609" s="55" t="s">
        <v>1678</v>
      </c>
      <c r="B609" s="36" t="s">
        <v>10</v>
      </c>
      <c r="C609" s="36" t="s">
        <v>1679</v>
      </c>
      <c r="D609" s="55" t="s">
        <v>347</v>
      </c>
    </row>
    <row r="610" spans="1:4" ht="15.75">
      <c r="A610" s="55" t="s">
        <v>1680</v>
      </c>
      <c r="B610" s="36" t="s">
        <v>10</v>
      </c>
      <c r="C610" s="36" t="s">
        <v>1681</v>
      </c>
      <c r="D610" s="55" t="s">
        <v>1682</v>
      </c>
    </row>
    <row r="611" spans="1:4" ht="15.75">
      <c r="A611" s="55" t="s">
        <v>1683</v>
      </c>
      <c r="B611" s="36" t="s">
        <v>10</v>
      </c>
      <c r="C611" s="36" t="s">
        <v>1684</v>
      </c>
      <c r="D611" s="55" t="s">
        <v>1685</v>
      </c>
    </row>
    <row r="612" spans="1:4" ht="15.75">
      <c r="A612" s="55" t="s">
        <v>1686</v>
      </c>
      <c r="B612" s="36" t="s">
        <v>10</v>
      </c>
      <c r="C612" s="36" t="s">
        <v>1687</v>
      </c>
      <c r="D612" s="55" t="s">
        <v>1688</v>
      </c>
    </row>
    <row r="613" spans="1:4" ht="15.75">
      <c r="A613" s="55" t="s">
        <v>1689</v>
      </c>
      <c r="B613" s="36" t="s">
        <v>10</v>
      </c>
      <c r="C613" s="36" t="s">
        <v>1690</v>
      </c>
      <c r="D613" s="55" t="s">
        <v>1691</v>
      </c>
    </row>
    <row r="614" spans="1:4" ht="15.75">
      <c r="A614" s="55" t="s">
        <v>1692</v>
      </c>
      <c r="B614" s="36" t="s">
        <v>1365</v>
      </c>
      <c r="C614" s="36" t="s">
        <v>1693</v>
      </c>
      <c r="D614" s="55" t="s">
        <v>1694</v>
      </c>
    </row>
    <row r="615" spans="1:4" ht="15.75">
      <c r="A615" s="55" t="s">
        <v>1695</v>
      </c>
      <c r="B615" s="36" t="s">
        <v>10</v>
      </c>
      <c r="C615" s="36" t="s">
        <v>1696</v>
      </c>
      <c r="D615" s="55" t="s">
        <v>1697</v>
      </c>
    </row>
    <row r="616" spans="1:4" ht="15.75">
      <c r="A616" s="55" t="s">
        <v>1698</v>
      </c>
      <c r="B616" s="36" t="s">
        <v>6</v>
      </c>
      <c r="C616" s="36" t="s">
        <v>757</v>
      </c>
      <c r="D616" s="55" t="s">
        <v>1699</v>
      </c>
    </row>
    <row r="617" spans="1:4" ht="15.75">
      <c r="A617" s="55" t="s">
        <v>1700</v>
      </c>
      <c r="B617" s="36" t="s">
        <v>6</v>
      </c>
      <c r="C617" s="36" t="s">
        <v>1701</v>
      </c>
      <c r="D617" s="55" t="s">
        <v>1702</v>
      </c>
    </row>
    <row r="618" spans="1:4" ht="15.75">
      <c r="A618" s="55" t="s">
        <v>1703</v>
      </c>
      <c r="B618" s="36" t="s">
        <v>10</v>
      </c>
      <c r="C618" s="36" t="s">
        <v>1704</v>
      </c>
      <c r="D618" s="55" t="s">
        <v>1705</v>
      </c>
    </row>
    <row r="619" spans="1:4" ht="15.75">
      <c r="A619" s="55" t="s">
        <v>1706</v>
      </c>
      <c r="B619" s="36" t="s">
        <v>6</v>
      </c>
      <c r="C619" s="36" t="s">
        <v>1707</v>
      </c>
      <c r="D619" s="55" t="s">
        <v>1708</v>
      </c>
    </row>
    <row r="620" spans="1:4" ht="15.75">
      <c r="A620" s="55" t="s">
        <v>1709</v>
      </c>
      <c r="B620" s="36" t="s">
        <v>6</v>
      </c>
      <c r="C620" s="36" t="s">
        <v>1710</v>
      </c>
      <c r="D620" s="55" t="s">
        <v>216</v>
      </c>
    </row>
    <row r="621" spans="1:4" ht="15.75">
      <c r="A621" s="55" t="s">
        <v>1711</v>
      </c>
      <c r="B621" s="36" t="s">
        <v>1365</v>
      </c>
      <c r="C621" s="36" t="s">
        <v>1712</v>
      </c>
      <c r="D621" s="55" t="s">
        <v>820</v>
      </c>
    </row>
    <row r="622" spans="1:4" ht="15.75">
      <c r="A622" s="55" t="s">
        <v>1713</v>
      </c>
      <c r="B622" s="36" t="s">
        <v>6</v>
      </c>
      <c r="C622" s="36" t="s">
        <v>549</v>
      </c>
      <c r="D622" s="55" t="s">
        <v>1714</v>
      </c>
    </row>
    <row r="623" spans="1:4" ht="15.75">
      <c r="A623" s="55" t="s">
        <v>1715</v>
      </c>
      <c r="B623" s="36" t="s">
        <v>6</v>
      </c>
      <c r="C623" s="36" t="s">
        <v>696</v>
      </c>
      <c r="D623" s="55" t="s">
        <v>1716</v>
      </c>
    </row>
    <row r="624" spans="1:4" ht="15.75">
      <c r="A624" s="55" t="s">
        <v>1717</v>
      </c>
      <c r="B624" s="36" t="s">
        <v>6</v>
      </c>
      <c r="C624" s="36" t="s">
        <v>1718</v>
      </c>
      <c r="D624" s="55" t="s">
        <v>1719</v>
      </c>
    </row>
    <row r="625" spans="1:4" ht="15.75">
      <c r="A625" s="55" t="s">
        <v>1720</v>
      </c>
      <c r="B625" s="36" t="s">
        <v>1365</v>
      </c>
      <c r="C625" s="36" t="s">
        <v>1721</v>
      </c>
      <c r="D625" s="55" t="s">
        <v>1722</v>
      </c>
    </row>
    <row r="626" spans="1:4" ht="15.75">
      <c r="A626" s="55" t="s">
        <v>1723</v>
      </c>
      <c r="B626" s="36" t="s">
        <v>10</v>
      </c>
      <c r="C626" s="36" t="s">
        <v>1724</v>
      </c>
      <c r="D626" s="55" t="s">
        <v>1725</v>
      </c>
    </row>
    <row r="627" spans="1:4" ht="15.75">
      <c r="A627" s="55" t="s">
        <v>1726</v>
      </c>
      <c r="B627" s="36" t="s">
        <v>6</v>
      </c>
      <c r="C627" s="36" t="s">
        <v>1727</v>
      </c>
      <c r="D627" s="55" t="s">
        <v>1728</v>
      </c>
    </row>
    <row r="628" spans="1:4" ht="15.75">
      <c r="A628" s="55" t="s">
        <v>1729</v>
      </c>
      <c r="B628" s="36" t="s">
        <v>10</v>
      </c>
      <c r="C628" s="36" t="s">
        <v>1730</v>
      </c>
      <c r="D628" s="55" t="s">
        <v>1731</v>
      </c>
    </row>
    <row r="629" spans="1:4" ht="15.75">
      <c r="A629" s="55" t="s">
        <v>1732</v>
      </c>
      <c r="B629" s="36" t="s">
        <v>10</v>
      </c>
      <c r="C629" s="36" t="s">
        <v>1733</v>
      </c>
      <c r="D629" s="55" t="s">
        <v>1734</v>
      </c>
    </row>
    <row r="630" spans="1:4" ht="15.75">
      <c r="A630" s="55" t="s">
        <v>1735</v>
      </c>
      <c r="B630" s="36" t="s">
        <v>10</v>
      </c>
      <c r="C630" s="36" t="s">
        <v>1736</v>
      </c>
      <c r="D630" s="55" t="s">
        <v>1737</v>
      </c>
    </row>
    <row r="631" spans="1:4" ht="15.75">
      <c r="A631" s="55" t="s">
        <v>1738</v>
      </c>
      <c r="B631" s="36" t="s">
        <v>10</v>
      </c>
      <c r="C631" s="36" t="s">
        <v>1739</v>
      </c>
      <c r="D631" s="55" t="s">
        <v>1740</v>
      </c>
    </row>
    <row r="632" spans="1:4" ht="15.75">
      <c r="A632" s="55" t="s">
        <v>1741</v>
      </c>
      <c r="B632" s="36" t="s">
        <v>1365</v>
      </c>
      <c r="C632" s="36" t="s">
        <v>1742</v>
      </c>
      <c r="D632" s="55" t="s">
        <v>1743</v>
      </c>
    </row>
    <row r="633" spans="1:4" ht="15.75">
      <c r="A633" s="55" t="s">
        <v>1744</v>
      </c>
      <c r="B633" s="36" t="s">
        <v>10</v>
      </c>
      <c r="C633" s="36" t="s">
        <v>1745</v>
      </c>
      <c r="D633" s="55" t="s">
        <v>1746</v>
      </c>
    </row>
    <row r="634" spans="1:4" ht="15.75">
      <c r="A634" s="55" t="s">
        <v>1747</v>
      </c>
      <c r="B634" s="36" t="s">
        <v>6</v>
      </c>
      <c r="C634" s="36" t="s">
        <v>1748</v>
      </c>
      <c r="D634" s="55" t="s">
        <v>788</v>
      </c>
    </row>
    <row r="635" spans="1:4" ht="15.75">
      <c r="A635" s="55" t="s">
        <v>1749</v>
      </c>
      <c r="B635" s="36" t="s">
        <v>1365</v>
      </c>
      <c r="C635" s="36" t="s">
        <v>1750</v>
      </c>
      <c r="D635" s="55" t="s">
        <v>1751</v>
      </c>
    </row>
    <row r="636" spans="1:4" ht="15.75">
      <c r="A636" s="55" t="s">
        <v>1752</v>
      </c>
      <c r="B636" s="36" t="s">
        <v>10</v>
      </c>
      <c r="C636" s="36" t="s">
        <v>652</v>
      </c>
      <c r="D636" s="55" t="s">
        <v>1753</v>
      </c>
    </row>
    <row r="637" spans="1:4" ht="15.75">
      <c r="A637" s="55" t="s">
        <v>1754</v>
      </c>
      <c r="B637" s="36" t="s">
        <v>10</v>
      </c>
      <c r="C637" s="36" t="s">
        <v>1172</v>
      </c>
      <c r="D637" s="55" t="s">
        <v>1755</v>
      </c>
    </row>
    <row r="638" spans="1:4" ht="15.75">
      <c r="A638" s="55" t="s">
        <v>1756</v>
      </c>
      <c r="B638" s="36" t="s">
        <v>1365</v>
      </c>
      <c r="C638" s="36" t="s">
        <v>1757</v>
      </c>
      <c r="D638" s="55" t="s">
        <v>1758</v>
      </c>
    </row>
    <row r="639" spans="1:4" ht="15.75">
      <c r="A639" s="55" t="s">
        <v>1759</v>
      </c>
      <c r="B639" s="36" t="s">
        <v>10</v>
      </c>
      <c r="C639" s="36" t="s">
        <v>1760</v>
      </c>
      <c r="D639" s="55" t="s">
        <v>951</v>
      </c>
    </row>
    <row r="640" spans="1:4" ht="15.75">
      <c r="A640" s="55" t="s">
        <v>1761</v>
      </c>
      <c r="B640" s="36" t="s">
        <v>1365</v>
      </c>
      <c r="C640" s="36" t="s">
        <v>1762</v>
      </c>
      <c r="D640" s="55" t="s">
        <v>1763</v>
      </c>
    </row>
    <row r="641" spans="1:4" ht="15.75">
      <c r="A641" s="55" t="s">
        <v>1764</v>
      </c>
      <c r="B641" s="36" t="s">
        <v>6</v>
      </c>
      <c r="C641" s="36" t="s">
        <v>720</v>
      </c>
      <c r="D641" s="55" t="s">
        <v>1765</v>
      </c>
    </row>
    <row r="642" spans="1:4" ht="15.75">
      <c r="A642" s="55" t="s">
        <v>1766</v>
      </c>
      <c r="B642" s="36" t="s">
        <v>10</v>
      </c>
      <c r="C642" s="36" t="s">
        <v>369</v>
      </c>
      <c r="D642" s="55" t="s">
        <v>1767</v>
      </c>
    </row>
    <row r="643" spans="1:4" ht="15.75">
      <c r="A643" s="55" t="s">
        <v>1768</v>
      </c>
      <c r="B643" s="36" t="s">
        <v>6</v>
      </c>
      <c r="C643" s="36" t="s">
        <v>1769</v>
      </c>
      <c r="D643" s="55" t="s">
        <v>1770</v>
      </c>
    </row>
    <row r="644" spans="1:4" ht="15.75">
      <c r="A644" s="55" t="s">
        <v>1771</v>
      </c>
      <c r="B644" s="36" t="s">
        <v>1365</v>
      </c>
      <c r="C644" s="36" t="s">
        <v>1772</v>
      </c>
      <c r="D644" s="55" t="s">
        <v>18</v>
      </c>
    </row>
    <row r="645" spans="1:4" ht="15.75">
      <c r="A645" s="55" t="s">
        <v>1773</v>
      </c>
      <c r="B645" s="36" t="s">
        <v>10</v>
      </c>
      <c r="C645" s="36" t="s">
        <v>1774</v>
      </c>
      <c r="D645" s="55" t="s">
        <v>1775</v>
      </c>
    </row>
    <row r="646" spans="1:4" ht="15.75">
      <c r="A646" s="55" t="s">
        <v>1776</v>
      </c>
      <c r="B646" s="36" t="s">
        <v>6</v>
      </c>
      <c r="C646" s="36" t="s">
        <v>1777</v>
      </c>
      <c r="D646" s="55" t="s">
        <v>198</v>
      </c>
    </row>
    <row r="647" spans="1:4" ht="15.75">
      <c r="A647" s="55" t="s">
        <v>1778</v>
      </c>
      <c r="B647" s="36" t="s">
        <v>10</v>
      </c>
      <c r="C647" s="36" t="s">
        <v>27</v>
      </c>
      <c r="D647" s="55" t="s">
        <v>1779</v>
      </c>
    </row>
    <row r="648" spans="1:4" ht="15.75">
      <c r="A648" s="55" t="s">
        <v>1780</v>
      </c>
      <c r="B648" s="36" t="s">
        <v>10</v>
      </c>
      <c r="C648" s="36" t="s">
        <v>1781</v>
      </c>
      <c r="D648" s="55" t="s">
        <v>1782</v>
      </c>
    </row>
    <row r="649" spans="1:4" ht="15.75">
      <c r="A649" s="55" t="s">
        <v>1783</v>
      </c>
      <c r="B649" s="36" t="s">
        <v>6</v>
      </c>
      <c r="C649" s="36" t="s">
        <v>1136</v>
      </c>
      <c r="D649" s="55" t="s">
        <v>1784</v>
      </c>
    </row>
    <row r="650" spans="1:4" ht="15.75">
      <c r="A650" s="55" t="s">
        <v>1785</v>
      </c>
      <c r="B650" s="36" t="s">
        <v>6</v>
      </c>
      <c r="C650" s="36" t="s">
        <v>1786</v>
      </c>
      <c r="D650" s="55" t="s">
        <v>1787</v>
      </c>
    </row>
    <row r="651" spans="1:4" ht="15.75">
      <c r="A651" s="55" t="s">
        <v>1788</v>
      </c>
      <c r="B651" s="36" t="s">
        <v>6</v>
      </c>
      <c r="C651" s="36" t="s">
        <v>1789</v>
      </c>
      <c r="D651" s="55" t="s">
        <v>1790</v>
      </c>
    </row>
    <row r="652" spans="1:4" ht="15.75">
      <c r="A652" s="55" t="s">
        <v>1791</v>
      </c>
      <c r="B652" s="36" t="s">
        <v>10</v>
      </c>
      <c r="C652" s="36" t="s">
        <v>1792</v>
      </c>
      <c r="D652" s="55" t="s">
        <v>1793</v>
      </c>
    </row>
    <row r="653" spans="1:4" ht="15.75">
      <c r="A653" s="55" t="s">
        <v>1794</v>
      </c>
      <c r="B653" s="36" t="s">
        <v>10</v>
      </c>
      <c r="C653" s="36" t="s">
        <v>1139</v>
      </c>
      <c r="D653" s="55" t="s">
        <v>1795</v>
      </c>
    </row>
    <row r="654" spans="1:4" ht="15.75">
      <c r="A654" s="55" t="s">
        <v>1796</v>
      </c>
      <c r="B654" s="36" t="s">
        <v>6</v>
      </c>
      <c r="C654" s="36" t="s">
        <v>1797</v>
      </c>
      <c r="D654" s="55" t="s">
        <v>1798</v>
      </c>
    </row>
    <row r="655" spans="1:4" ht="15.75">
      <c r="A655" s="55" t="s">
        <v>1799</v>
      </c>
      <c r="B655" s="36" t="s">
        <v>10</v>
      </c>
      <c r="C655" s="36" t="s">
        <v>43</v>
      </c>
      <c r="D655" s="55" t="s">
        <v>1800</v>
      </c>
    </row>
    <row r="656" spans="1:4" ht="15.75">
      <c r="A656" s="55" t="s">
        <v>1801</v>
      </c>
      <c r="B656" s="36" t="s">
        <v>6</v>
      </c>
      <c r="C656" s="36" t="s">
        <v>1802</v>
      </c>
      <c r="D656" s="55" t="s">
        <v>1803</v>
      </c>
    </row>
    <row r="657" spans="1:4" ht="15.75">
      <c r="A657" s="55" t="s">
        <v>1804</v>
      </c>
      <c r="B657" s="36" t="s">
        <v>10</v>
      </c>
      <c r="C657" s="36" t="s">
        <v>1805</v>
      </c>
      <c r="D657" s="55" t="s">
        <v>1806</v>
      </c>
    </row>
    <row r="658" spans="1:4" ht="15.75">
      <c r="A658" s="55" t="s">
        <v>1807</v>
      </c>
      <c r="B658" s="36" t="s">
        <v>10</v>
      </c>
      <c r="C658" s="36" t="s">
        <v>288</v>
      </c>
      <c r="D658" s="55" t="s">
        <v>1808</v>
      </c>
    </row>
    <row r="659" spans="1:4" ht="15.75">
      <c r="A659" s="55" t="s">
        <v>1809</v>
      </c>
      <c r="B659" s="36" t="s">
        <v>10</v>
      </c>
      <c r="C659" s="36" t="s">
        <v>1810</v>
      </c>
      <c r="D659" s="55" t="s">
        <v>1811</v>
      </c>
    </row>
    <row r="660" spans="1:4" ht="15.75">
      <c r="A660" s="55" t="s">
        <v>1812</v>
      </c>
      <c r="B660" s="36" t="s">
        <v>10</v>
      </c>
      <c r="C660" s="36" t="s">
        <v>1813</v>
      </c>
      <c r="D660" s="55" t="s">
        <v>1814</v>
      </c>
    </row>
    <row r="661" spans="1:4" ht="15.75">
      <c r="A661" s="55" t="s">
        <v>1815</v>
      </c>
      <c r="B661" s="36" t="s">
        <v>6</v>
      </c>
      <c r="C661" s="36" t="s">
        <v>1816</v>
      </c>
      <c r="D661" s="55" t="s">
        <v>1817</v>
      </c>
    </row>
    <row r="662" spans="1:4" ht="15.75">
      <c r="A662" s="55" t="s">
        <v>1818</v>
      </c>
      <c r="B662" s="36" t="s">
        <v>6</v>
      </c>
      <c r="C662" s="36" t="s">
        <v>1819</v>
      </c>
      <c r="D662" s="55" t="s">
        <v>1820</v>
      </c>
    </row>
    <row r="663" spans="1:4" ht="15.75">
      <c r="A663" s="55" t="s">
        <v>1821</v>
      </c>
      <c r="B663" s="36" t="s">
        <v>6</v>
      </c>
      <c r="C663" s="36" t="s">
        <v>1822</v>
      </c>
      <c r="D663" s="55" t="s">
        <v>1823</v>
      </c>
    </row>
    <row r="664" spans="1:4" ht="15.75">
      <c r="A664" s="55" t="s">
        <v>1824</v>
      </c>
      <c r="B664" s="36" t="s">
        <v>6</v>
      </c>
      <c r="C664" s="36" t="s">
        <v>1825</v>
      </c>
      <c r="D664" s="55" t="s">
        <v>1826</v>
      </c>
    </row>
    <row r="665" spans="1:4" ht="15.75">
      <c r="A665" s="55" t="s">
        <v>1827</v>
      </c>
      <c r="B665" s="36" t="s">
        <v>10</v>
      </c>
      <c r="C665" s="36" t="s">
        <v>1828</v>
      </c>
      <c r="D665" s="55" t="s">
        <v>1829</v>
      </c>
    </row>
    <row r="666" spans="1:4" ht="15.75">
      <c r="A666" s="55" t="s">
        <v>1830</v>
      </c>
      <c r="B666" s="36" t="s">
        <v>10</v>
      </c>
      <c r="C666" s="36" t="s">
        <v>1831</v>
      </c>
      <c r="D666" s="55" t="s">
        <v>1832</v>
      </c>
    </row>
    <row r="667" spans="1:4" ht="15.75">
      <c r="A667" s="55" t="s">
        <v>1833</v>
      </c>
      <c r="B667" s="36" t="s">
        <v>10</v>
      </c>
      <c r="C667" s="36" t="s">
        <v>1834</v>
      </c>
      <c r="D667" s="55" t="s">
        <v>1835</v>
      </c>
    </row>
    <row r="668" spans="1:4" ht="15.75">
      <c r="A668" s="55" t="s">
        <v>1836</v>
      </c>
      <c r="B668" s="36" t="s">
        <v>6</v>
      </c>
      <c r="C668" s="36" t="s">
        <v>1837</v>
      </c>
      <c r="D668" s="55" t="s">
        <v>1838</v>
      </c>
    </row>
    <row r="669" spans="1:4" ht="15.75">
      <c r="A669" s="55" t="s">
        <v>1839</v>
      </c>
      <c r="B669" s="36" t="s">
        <v>6</v>
      </c>
      <c r="C669" s="36" t="s">
        <v>1840</v>
      </c>
      <c r="D669" s="55" t="s">
        <v>1841</v>
      </c>
    </row>
    <row r="670" spans="1:4" ht="15.75">
      <c r="A670" s="55" t="s">
        <v>1842</v>
      </c>
      <c r="B670" s="36" t="s">
        <v>10</v>
      </c>
      <c r="C670" s="36" t="s">
        <v>1843</v>
      </c>
      <c r="D670" s="55" t="s">
        <v>1844</v>
      </c>
    </row>
    <row r="671" spans="1:4" ht="15.75">
      <c r="A671" s="55" t="s">
        <v>1845</v>
      </c>
      <c r="B671" s="36" t="s">
        <v>1365</v>
      </c>
      <c r="C671" s="36" t="s">
        <v>1846</v>
      </c>
      <c r="D671" s="55" t="s">
        <v>1847</v>
      </c>
    </row>
    <row r="672" spans="1:4" ht="15.75">
      <c r="A672" s="55" t="s">
        <v>1848</v>
      </c>
      <c r="B672" s="36" t="s">
        <v>1365</v>
      </c>
      <c r="C672" s="36" t="s">
        <v>1849</v>
      </c>
      <c r="D672" s="55" t="s">
        <v>1850</v>
      </c>
    </row>
    <row r="673" spans="1:4" ht="15.75">
      <c r="A673" s="55" t="s">
        <v>1851</v>
      </c>
      <c r="B673" s="36" t="s">
        <v>10</v>
      </c>
      <c r="C673" s="36" t="s">
        <v>546</v>
      </c>
      <c r="D673" s="55" t="s">
        <v>1852</v>
      </c>
    </row>
    <row r="674" spans="1:4" ht="15.75">
      <c r="A674" s="55" t="s">
        <v>1853</v>
      </c>
      <c r="B674" s="36" t="s">
        <v>1365</v>
      </c>
      <c r="C674" s="36" t="s">
        <v>1854</v>
      </c>
      <c r="D674" s="55" t="s">
        <v>1045</v>
      </c>
    </row>
    <row r="675" spans="1:4" ht="15.75">
      <c r="A675" s="55" t="s">
        <v>1855</v>
      </c>
      <c r="B675" s="36" t="s">
        <v>10</v>
      </c>
      <c r="C675" s="36" t="s">
        <v>1856</v>
      </c>
      <c r="D675" s="55" t="s">
        <v>1857</v>
      </c>
    </row>
    <row r="676" spans="1:4" ht="15.75">
      <c r="A676" s="55" t="s">
        <v>1858</v>
      </c>
      <c r="B676" s="36" t="s">
        <v>6</v>
      </c>
      <c r="C676" s="36" t="s">
        <v>1859</v>
      </c>
      <c r="D676" s="55" t="s">
        <v>1860</v>
      </c>
    </row>
    <row r="677" spans="1:4" ht="15.75">
      <c r="A677" s="55" t="s">
        <v>1861</v>
      </c>
      <c r="B677" s="36" t="s">
        <v>6</v>
      </c>
      <c r="C677" s="36" t="s">
        <v>1862</v>
      </c>
      <c r="D677" s="55" t="s">
        <v>1863</v>
      </c>
    </row>
    <row r="678" spans="1:4" ht="15.75">
      <c r="A678" s="55" t="s">
        <v>1864</v>
      </c>
      <c r="B678" s="36" t="s">
        <v>6</v>
      </c>
      <c r="C678" s="36" t="s">
        <v>1865</v>
      </c>
      <c r="D678" s="55" t="s">
        <v>1866</v>
      </c>
    </row>
    <row r="679" spans="1:4" ht="15.75">
      <c r="A679" s="55" t="s">
        <v>1867</v>
      </c>
      <c r="B679" s="36" t="s">
        <v>6</v>
      </c>
      <c r="C679" s="36" t="s">
        <v>1868</v>
      </c>
      <c r="D679" s="55" t="s">
        <v>1869</v>
      </c>
    </row>
    <row r="680" spans="1:4" ht="15.75">
      <c r="A680" s="55" t="s">
        <v>1870</v>
      </c>
      <c r="B680" s="36" t="s">
        <v>6</v>
      </c>
      <c r="C680" s="36" t="s">
        <v>1871</v>
      </c>
      <c r="D680" s="55" t="s">
        <v>1872</v>
      </c>
    </row>
    <row r="681" spans="1:4" ht="15.75">
      <c r="A681" s="55" t="s">
        <v>1873</v>
      </c>
      <c r="B681" s="36" t="s">
        <v>1365</v>
      </c>
      <c r="C681" s="36" t="s">
        <v>1874</v>
      </c>
      <c r="D681" s="55" t="s">
        <v>1875</v>
      </c>
    </row>
    <row r="682" spans="1:4" ht="15.75">
      <c r="A682" s="55" t="s">
        <v>1876</v>
      </c>
      <c r="B682" s="36" t="s">
        <v>6</v>
      </c>
      <c r="C682" s="36" t="s">
        <v>1877</v>
      </c>
      <c r="D682" s="55" t="s">
        <v>1878</v>
      </c>
    </row>
    <row r="683" spans="1:4" ht="15.75">
      <c r="A683" s="55" t="s">
        <v>1879</v>
      </c>
      <c r="B683" s="36" t="s">
        <v>10</v>
      </c>
      <c r="C683" s="36" t="s">
        <v>1880</v>
      </c>
      <c r="D683" s="55" t="s">
        <v>1881</v>
      </c>
    </row>
    <row r="684" spans="1:4" ht="15.75">
      <c r="A684" s="55" t="s">
        <v>1882</v>
      </c>
      <c r="B684" s="36" t="s">
        <v>10</v>
      </c>
      <c r="C684" s="36" t="s">
        <v>1131</v>
      </c>
      <c r="D684" s="55" t="s">
        <v>1883</v>
      </c>
    </row>
    <row r="685" spans="1:4" ht="15.75">
      <c r="A685" s="55" t="s">
        <v>1884</v>
      </c>
      <c r="B685" s="36" t="s">
        <v>6</v>
      </c>
      <c r="C685" s="36" t="s">
        <v>1885</v>
      </c>
      <c r="D685" s="55" t="s">
        <v>1886</v>
      </c>
    </row>
    <row r="686" spans="1:4" ht="15.75">
      <c r="A686" s="55" t="s">
        <v>1887</v>
      </c>
      <c r="B686" s="36" t="s">
        <v>1365</v>
      </c>
      <c r="C686" s="36" t="s">
        <v>1888</v>
      </c>
      <c r="D686" s="55" t="s">
        <v>1889</v>
      </c>
    </row>
    <row r="687" spans="1:4" ht="15.75">
      <c r="A687" s="55" t="s">
        <v>1890</v>
      </c>
      <c r="B687" s="36" t="s">
        <v>6</v>
      </c>
      <c r="C687" s="36" t="s">
        <v>294</v>
      </c>
      <c r="D687" s="55" t="s">
        <v>1891</v>
      </c>
    </row>
    <row r="688" spans="1:4" ht="15.75">
      <c r="A688" s="55" t="s">
        <v>1892</v>
      </c>
      <c r="B688" s="36" t="s">
        <v>6</v>
      </c>
      <c r="C688" s="36" t="s">
        <v>1893</v>
      </c>
      <c r="D688" s="55" t="s">
        <v>1894</v>
      </c>
    </row>
    <row r="689" spans="1:4" ht="15.75">
      <c r="A689" s="55" t="s">
        <v>1895</v>
      </c>
      <c r="B689" s="36" t="s">
        <v>10</v>
      </c>
      <c r="C689" s="36" t="s">
        <v>1896</v>
      </c>
      <c r="D689" s="55" t="s">
        <v>1897</v>
      </c>
    </row>
    <row r="690" spans="1:4" ht="15.75">
      <c r="A690" s="55" t="s">
        <v>1898</v>
      </c>
      <c r="B690" s="36" t="s">
        <v>10</v>
      </c>
      <c r="C690" s="36" t="s">
        <v>1899</v>
      </c>
      <c r="D690" s="55" t="s">
        <v>1900</v>
      </c>
    </row>
    <row r="691" spans="1:4" ht="15.75">
      <c r="A691" s="55" t="s">
        <v>1901</v>
      </c>
      <c r="B691" s="36" t="s">
        <v>6</v>
      </c>
      <c r="C691" s="36" t="s">
        <v>1902</v>
      </c>
      <c r="D691" s="55" t="s">
        <v>1903</v>
      </c>
    </row>
    <row r="692" spans="1:4" ht="15.75">
      <c r="A692" s="55" t="s">
        <v>1904</v>
      </c>
      <c r="B692" s="36" t="s">
        <v>6</v>
      </c>
      <c r="C692" s="36" t="s">
        <v>1905</v>
      </c>
      <c r="D692" s="55" t="s">
        <v>1906</v>
      </c>
    </row>
    <row r="693" spans="1:4" ht="15.75">
      <c r="A693" s="55" t="s">
        <v>1907</v>
      </c>
      <c r="B693" s="36" t="s">
        <v>6</v>
      </c>
      <c r="C693" s="36" t="s">
        <v>1908</v>
      </c>
      <c r="D693" s="55" t="s">
        <v>1909</v>
      </c>
    </row>
    <row r="694" spans="1:4" ht="15.75">
      <c r="A694" s="55" t="s">
        <v>1910</v>
      </c>
      <c r="B694" s="36" t="s">
        <v>6</v>
      </c>
      <c r="C694" s="36" t="s">
        <v>1911</v>
      </c>
      <c r="D694" s="55" t="s">
        <v>1912</v>
      </c>
    </row>
    <row r="695" spans="1:4" ht="15.75">
      <c r="A695" s="55" t="s">
        <v>1913</v>
      </c>
      <c r="B695" s="36" t="s">
        <v>6</v>
      </c>
      <c r="C695" s="36" t="s">
        <v>1914</v>
      </c>
      <c r="D695" s="55" t="s">
        <v>1915</v>
      </c>
    </row>
    <row r="696" spans="1:4" ht="15.75">
      <c r="A696" s="55" t="s">
        <v>1916</v>
      </c>
      <c r="B696" s="36" t="s">
        <v>10</v>
      </c>
      <c r="C696" s="36" t="s">
        <v>1917</v>
      </c>
      <c r="D696" s="55" t="s">
        <v>1918</v>
      </c>
    </row>
    <row r="697" spans="1:4" ht="15.75">
      <c r="A697" s="55" t="s">
        <v>1919</v>
      </c>
      <c r="B697" s="36" t="s">
        <v>1365</v>
      </c>
      <c r="C697" s="36" t="s">
        <v>1920</v>
      </c>
      <c r="D697" s="55" t="s">
        <v>1921</v>
      </c>
    </row>
    <row r="698" spans="1:4" ht="15.75">
      <c r="A698" s="55" t="s">
        <v>1922</v>
      </c>
      <c r="B698" s="36" t="s">
        <v>6</v>
      </c>
      <c r="C698" s="36" t="s">
        <v>1923</v>
      </c>
      <c r="D698" s="55" t="s">
        <v>1924</v>
      </c>
    </row>
    <row r="699" spans="1:4" ht="15.75">
      <c r="A699" s="55" t="s">
        <v>1925</v>
      </c>
      <c r="B699" s="36" t="s">
        <v>10</v>
      </c>
      <c r="C699" s="36" t="s">
        <v>1926</v>
      </c>
      <c r="D699" s="55" t="s">
        <v>1927</v>
      </c>
    </row>
    <row r="700" spans="1:4" ht="15.75">
      <c r="A700" s="55" t="s">
        <v>1928</v>
      </c>
      <c r="B700" s="36" t="s">
        <v>10</v>
      </c>
      <c r="C700" s="36" t="s">
        <v>1929</v>
      </c>
      <c r="D700" s="55" t="s">
        <v>1930</v>
      </c>
    </row>
    <row r="701" spans="1:4" ht="15.75">
      <c r="A701" s="55" t="s">
        <v>1931</v>
      </c>
      <c r="B701" s="36" t="s">
        <v>10</v>
      </c>
      <c r="C701" s="36" t="s">
        <v>1932</v>
      </c>
      <c r="D701" s="55" t="s">
        <v>1933</v>
      </c>
    </row>
    <row r="702" spans="1:4" ht="15.75">
      <c r="A702" s="55" t="s">
        <v>1934</v>
      </c>
      <c r="B702" s="36" t="s">
        <v>6</v>
      </c>
      <c r="C702" s="36" t="s">
        <v>251</v>
      </c>
      <c r="D702" s="55" t="s">
        <v>1935</v>
      </c>
    </row>
    <row r="703" spans="1:4" ht="15.75">
      <c r="A703" s="55" t="s">
        <v>1936</v>
      </c>
      <c r="B703" s="36" t="s">
        <v>6</v>
      </c>
      <c r="C703" s="36" t="s">
        <v>1937</v>
      </c>
      <c r="D703" s="55" t="s">
        <v>1938</v>
      </c>
    </row>
    <row r="704" spans="1:4" ht="15.75">
      <c r="A704" s="55" t="s">
        <v>1939</v>
      </c>
      <c r="B704" s="36" t="s">
        <v>10</v>
      </c>
      <c r="C704" s="36" t="s">
        <v>1940</v>
      </c>
      <c r="D704" s="55" t="s">
        <v>1941</v>
      </c>
    </row>
    <row r="705" spans="1:4" ht="15.75">
      <c r="A705" s="55" t="s">
        <v>1942</v>
      </c>
      <c r="B705" s="36" t="s">
        <v>1365</v>
      </c>
      <c r="C705" s="36" t="s">
        <v>1943</v>
      </c>
      <c r="D705" s="55" t="s">
        <v>1944</v>
      </c>
    </row>
    <row r="706" spans="1:4" ht="15.75">
      <c r="A706" s="55" t="s">
        <v>1945</v>
      </c>
      <c r="B706" s="36" t="s">
        <v>10</v>
      </c>
      <c r="C706" s="36" t="s">
        <v>1946</v>
      </c>
      <c r="D706" s="55" t="s">
        <v>1947</v>
      </c>
    </row>
    <row r="707" spans="1:4" ht="15.75">
      <c r="A707" s="55" t="s">
        <v>1948</v>
      </c>
      <c r="B707" s="36" t="s">
        <v>10</v>
      </c>
      <c r="C707" s="36" t="s">
        <v>1949</v>
      </c>
      <c r="D707" s="55" t="s">
        <v>1950</v>
      </c>
    </row>
    <row r="708" spans="1:4" ht="15.75">
      <c r="A708" s="55" t="s">
        <v>1951</v>
      </c>
      <c r="B708" s="36" t="s">
        <v>6</v>
      </c>
      <c r="C708" s="36" t="s">
        <v>233</v>
      </c>
      <c r="D708" s="55" t="s">
        <v>1952</v>
      </c>
    </row>
    <row r="709" spans="1:4" ht="15.75">
      <c r="A709" s="55" t="s">
        <v>1953</v>
      </c>
      <c r="B709" s="36" t="s">
        <v>6</v>
      </c>
      <c r="C709" s="36" t="s">
        <v>1954</v>
      </c>
      <c r="D709" s="55" t="s">
        <v>1955</v>
      </c>
    </row>
    <row r="710" spans="1:4" ht="15.75">
      <c r="A710" s="55" t="s">
        <v>1956</v>
      </c>
      <c r="B710" s="36" t="s">
        <v>10</v>
      </c>
      <c r="C710" s="36" t="s">
        <v>1957</v>
      </c>
      <c r="D710" s="55" t="s">
        <v>1958</v>
      </c>
    </row>
    <row r="711" spans="1:4" ht="15.75">
      <c r="A711" s="55" t="s">
        <v>1959</v>
      </c>
      <c r="B711" s="36" t="s">
        <v>6</v>
      </c>
      <c r="C711" s="36" t="s">
        <v>1202</v>
      </c>
      <c r="D711" s="55" t="s">
        <v>1960</v>
      </c>
    </row>
    <row r="712" spans="1:4" ht="15.75">
      <c r="A712" s="55" t="s">
        <v>1961</v>
      </c>
      <c r="B712" s="36" t="s">
        <v>1365</v>
      </c>
      <c r="C712" s="36" t="s">
        <v>1568</v>
      </c>
      <c r="D712" s="55" t="s">
        <v>1352</v>
      </c>
    </row>
    <row r="713" spans="1:4" ht="15.75">
      <c r="A713" s="55" t="s">
        <v>1962</v>
      </c>
      <c r="B713" s="36" t="s">
        <v>1365</v>
      </c>
      <c r="C713" s="36" t="s">
        <v>1963</v>
      </c>
      <c r="D713" s="55" t="s">
        <v>1964</v>
      </c>
    </row>
    <row r="714" spans="1:4" ht="15.75">
      <c r="A714" s="55" t="s">
        <v>1965</v>
      </c>
      <c r="B714" s="36" t="s">
        <v>6</v>
      </c>
      <c r="C714" s="36" t="s">
        <v>1966</v>
      </c>
      <c r="D714" s="55" t="s">
        <v>1967</v>
      </c>
    </row>
    <row r="715" spans="1:4" ht="15.75">
      <c r="A715" s="55" t="s">
        <v>1968</v>
      </c>
      <c r="B715" s="36" t="s">
        <v>6</v>
      </c>
      <c r="C715" s="36" t="s">
        <v>1969</v>
      </c>
      <c r="D715" s="55" t="s">
        <v>1970</v>
      </c>
    </row>
    <row r="716" spans="1:4" ht="15.75">
      <c r="A716" s="55" t="s">
        <v>1971</v>
      </c>
      <c r="B716" s="36" t="s">
        <v>6</v>
      </c>
      <c r="C716" s="36" t="s">
        <v>1972</v>
      </c>
      <c r="D716" s="55" t="s">
        <v>1973</v>
      </c>
    </row>
    <row r="717" spans="1:4" ht="15.75">
      <c r="A717" s="55" t="s">
        <v>1974</v>
      </c>
      <c r="B717" s="36" t="s">
        <v>10</v>
      </c>
      <c r="C717" s="36" t="s">
        <v>1975</v>
      </c>
      <c r="D717" s="55" t="s">
        <v>1976</v>
      </c>
    </row>
    <row r="718" spans="1:4" ht="15.75">
      <c r="A718" s="55" t="s">
        <v>1977</v>
      </c>
      <c r="B718" s="36" t="s">
        <v>1365</v>
      </c>
      <c r="C718" s="36" t="s">
        <v>1978</v>
      </c>
      <c r="D718" s="55" t="s">
        <v>1979</v>
      </c>
    </row>
    <row r="719" spans="1:4" ht="15.75">
      <c r="A719" s="55" t="s">
        <v>1980</v>
      </c>
      <c r="B719" s="36" t="s">
        <v>1365</v>
      </c>
      <c r="C719" s="36" t="s">
        <v>1981</v>
      </c>
      <c r="D719" s="55" t="s">
        <v>198</v>
      </c>
    </row>
    <row r="720" spans="1:4" ht="15.75">
      <c r="A720" s="55" t="s">
        <v>1982</v>
      </c>
      <c r="B720" s="36" t="s">
        <v>6</v>
      </c>
      <c r="C720" s="36" t="s">
        <v>1983</v>
      </c>
      <c r="D720" s="55" t="s">
        <v>1984</v>
      </c>
    </row>
    <row r="721" spans="1:4" ht="15.75">
      <c r="A721" s="55" t="s">
        <v>1985</v>
      </c>
      <c r="B721" s="36" t="s">
        <v>6</v>
      </c>
      <c r="C721" s="36" t="s">
        <v>1986</v>
      </c>
      <c r="D721" s="55" t="s">
        <v>1987</v>
      </c>
    </row>
    <row r="722" spans="1:4" ht="15.75">
      <c r="A722" s="55" t="s">
        <v>1988</v>
      </c>
      <c r="B722" s="36" t="s">
        <v>10</v>
      </c>
      <c r="C722" s="36" t="s">
        <v>1989</v>
      </c>
      <c r="D722" s="55" t="s">
        <v>1990</v>
      </c>
    </row>
    <row r="723" spans="1:4" ht="15.75">
      <c r="A723" s="55" t="s">
        <v>1991</v>
      </c>
      <c r="B723" s="36" t="s">
        <v>10</v>
      </c>
      <c r="C723" s="36" t="s">
        <v>1992</v>
      </c>
      <c r="D723" s="55" t="s">
        <v>1993</v>
      </c>
    </row>
    <row r="724" spans="1:4" ht="15.75">
      <c r="A724" s="55" t="s">
        <v>1994</v>
      </c>
      <c r="B724" s="36" t="s">
        <v>10</v>
      </c>
      <c r="C724" s="36" t="s">
        <v>1995</v>
      </c>
      <c r="D724" s="55" t="s">
        <v>1996</v>
      </c>
    </row>
    <row r="725" spans="1:4" ht="15.75">
      <c r="A725" s="55" t="s">
        <v>1997</v>
      </c>
      <c r="B725" s="36" t="s">
        <v>6</v>
      </c>
      <c r="C725" s="36" t="s">
        <v>96</v>
      </c>
      <c r="D725" s="55" t="s">
        <v>1998</v>
      </c>
    </row>
    <row r="726" spans="1:4" ht="15.75">
      <c r="A726" s="55" t="s">
        <v>1999</v>
      </c>
      <c r="B726" s="36" t="s">
        <v>6</v>
      </c>
      <c r="C726" s="36" t="s">
        <v>1166</v>
      </c>
      <c r="D726" s="55" t="s">
        <v>2000</v>
      </c>
    </row>
    <row r="727" spans="1:4" ht="15.75">
      <c r="A727" s="55" t="s">
        <v>2001</v>
      </c>
      <c r="B727" s="36" t="s">
        <v>6</v>
      </c>
      <c r="C727" s="36" t="s">
        <v>2002</v>
      </c>
      <c r="D727" s="55" t="s">
        <v>2003</v>
      </c>
    </row>
    <row r="728" spans="1:4" ht="15.75">
      <c r="A728" s="55" t="s">
        <v>2004</v>
      </c>
      <c r="B728" s="36" t="s">
        <v>1365</v>
      </c>
      <c r="C728" s="36" t="s">
        <v>2005</v>
      </c>
      <c r="D728" s="55" t="s">
        <v>2006</v>
      </c>
    </row>
    <row r="729" spans="1:4" ht="15.75">
      <c r="A729" s="55" t="s">
        <v>2007</v>
      </c>
      <c r="B729" s="36" t="s">
        <v>10</v>
      </c>
      <c r="C729" s="36" t="s">
        <v>2008</v>
      </c>
      <c r="D729" s="55" t="s">
        <v>2009</v>
      </c>
    </row>
    <row r="730" spans="1:4" ht="15.75">
      <c r="A730" s="55" t="s">
        <v>2010</v>
      </c>
      <c r="B730" s="36" t="s">
        <v>10</v>
      </c>
      <c r="C730" s="36" t="s">
        <v>795</v>
      </c>
      <c r="D730" s="55" t="s">
        <v>270</v>
      </c>
    </row>
    <row r="731" spans="1:4" ht="15.75">
      <c r="A731" s="55" t="s">
        <v>2011</v>
      </c>
      <c r="B731" s="36" t="s">
        <v>10</v>
      </c>
      <c r="C731" s="36" t="s">
        <v>67</v>
      </c>
      <c r="D731" s="55" t="s">
        <v>2012</v>
      </c>
    </row>
    <row r="732" spans="1:4" ht="15.75">
      <c r="A732" s="55" t="s">
        <v>2013</v>
      </c>
      <c r="B732" s="36" t="s">
        <v>10</v>
      </c>
      <c r="C732" s="36" t="s">
        <v>2014</v>
      </c>
      <c r="D732" s="55" t="s">
        <v>2015</v>
      </c>
    </row>
    <row r="733" spans="1:4" ht="15.75">
      <c r="A733" s="55" t="s">
        <v>2016</v>
      </c>
      <c r="B733" s="36" t="s">
        <v>10</v>
      </c>
      <c r="C733" s="36" t="s">
        <v>2017</v>
      </c>
      <c r="D733" s="55" t="s">
        <v>1993</v>
      </c>
    </row>
    <row r="734" spans="1:4" ht="15.75">
      <c r="A734" s="55" t="s">
        <v>2018</v>
      </c>
      <c r="B734" s="36" t="s">
        <v>6</v>
      </c>
      <c r="C734" s="36" t="s">
        <v>2019</v>
      </c>
      <c r="D734" s="55" t="s">
        <v>2020</v>
      </c>
    </row>
    <row r="735" spans="1:4" ht="15.75">
      <c r="A735" s="55" t="s">
        <v>2021</v>
      </c>
      <c r="B735" s="36" t="s">
        <v>6</v>
      </c>
      <c r="C735" s="36" t="s">
        <v>531</v>
      </c>
      <c r="D735" s="55" t="s">
        <v>2022</v>
      </c>
    </row>
    <row r="736" spans="1:4" ht="15.75">
      <c r="A736" s="55" t="s">
        <v>2023</v>
      </c>
      <c r="B736" s="36" t="s">
        <v>10</v>
      </c>
      <c r="C736" s="36" t="s">
        <v>2024</v>
      </c>
      <c r="D736" s="55" t="s">
        <v>2025</v>
      </c>
    </row>
    <row r="737" spans="1:4" ht="15.75">
      <c r="A737" s="55" t="s">
        <v>2026</v>
      </c>
      <c r="B737" s="36" t="s">
        <v>6</v>
      </c>
      <c r="C737" s="36" t="s">
        <v>2027</v>
      </c>
      <c r="D737" s="55" t="s">
        <v>2028</v>
      </c>
    </row>
    <row r="738" spans="1:4" ht="15.75">
      <c r="A738" s="55" t="s">
        <v>2029</v>
      </c>
      <c r="B738" s="36" t="s">
        <v>6</v>
      </c>
      <c r="C738" s="36" t="s">
        <v>2030</v>
      </c>
      <c r="D738" s="55" t="s">
        <v>207</v>
      </c>
    </row>
    <row r="739" spans="1:4" ht="15.75">
      <c r="A739" s="55" t="s">
        <v>2031</v>
      </c>
      <c r="B739" s="36" t="s">
        <v>6</v>
      </c>
      <c r="C739" s="36" t="s">
        <v>2032</v>
      </c>
      <c r="D739" s="55" t="s">
        <v>2033</v>
      </c>
    </row>
    <row r="740" spans="1:4" ht="15.75">
      <c r="A740" s="55" t="s">
        <v>2034</v>
      </c>
      <c r="B740" s="36" t="s">
        <v>6</v>
      </c>
      <c r="C740" s="36" t="s">
        <v>2035</v>
      </c>
      <c r="D740" s="55" t="s">
        <v>2036</v>
      </c>
    </row>
    <row r="741" spans="1:4" ht="15.75">
      <c r="A741" s="55" t="s">
        <v>2037</v>
      </c>
      <c r="B741" s="36" t="s">
        <v>10</v>
      </c>
      <c r="C741" s="36" t="s">
        <v>870</v>
      </c>
      <c r="D741" s="55" t="s">
        <v>2038</v>
      </c>
    </row>
    <row r="742" spans="1:4" ht="15.75">
      <c r="A742" s="55" t="s">
        <v>2039</v>
      </c>
      <c r="B742" s="36" t="s">
        <v>10</v>
      </c>
      <c r="C742" s="36" t="s">
        <v>2040</v>
      </c>
      <c r="D742" s="55" t="s">
        <v>2041</v>
      </c>
    </row>
    <row r="743" spans="1:4" ht="15.75">
      <c r="A743" s="55" t="s">
        <v>2042</v>
      </c>
      <c r="B743" s="36" t="s">
        <v>10</v>
      </c>
      <c r="C743" s="36" t="s">
        <v>2043</v>
      </c>
      <c r="D743" s="55" t="s">
        <v>2044</v>
      </c>
    </row>
    <row r="744" spans="1:4" ht="15.75">
      <c r="A744" s="55" t="s">
        <v>2045</v>
      </c>
      <c r="B744" s="36" t="s">
        <v>1365</v>
      </c>
      <c r="C744" s="36" t="s">
        <v>2046</v>
      </c>
      <c r="D744" s="55" t="s">
        <v>2047</v>
      </c>
    </row>
    <row r="745" spans="1:4" ht="15.75">
      <c r="A745" s="55" t="s">
        <v>2048</v>
      </c>
      <c r="B745" s="36" t="s">
        <v>10</v>
      </c>
      <c r="C745" s="36" t="s">
        <v>660</v>
      </c>
      <c r="D745" s="55" t="s">
        <v>2049</v>
      </c>
    </row>
    <row r="746" spans="1:4" ht="15.75">
      <c r="A746" s="55" t="s">
        <v>2050</v>
      </c>
      <c r="B746" s="36" t="s">
        <v>10</v>
      </c>
      <c r="C746" s="36" t="s">
        <v>2051</v>
      </c>
      <c r="D746" s="55" t="s">
        <v>2052</v>
      </c>
    </row>
    <row r="747" spans="1:4" ht="15.75">
      <c r="A747" s="55" t="s">
        <v>2053</v>
      </c>
      <c r="B747" s="36" t="s">
        <v>1365</v>
      </c>
      <c r="C747" s="36" t="s">
        <v>2054</v>
      </c>
      <c r="D747" s="55" t="s">
        <v>2055</v>
      </c>
    </row>
    <row r="748" spans="1:4" ht="15.75">
      <c r="A748" s="55" t="s">
        <v>2056</v>
      </c>
      <c r="B748" s="36" t="s">
        <v>1365</v>
      </c>
      <c r="C748" s="36" t="s">
        <v>2057</v>
      </c>
      <c r="D748" s="55" t="s">
        <v>74</v>
      </c>
    </row>
    <row r="749" spans="1:4" ht="15.75">
      <c r="A749" s="55" t="s">
        <v>2058</v>
      </c>
      <c r="B749" s="36" t="s">
        <v>6</v>
      </c>
      <c r="C749" s="36" t="s">
        <v>2059</v>
      </c>
      <c r="D749" s="55" t="s">
        <v>2060</v>
      </c>
    </row>
    <row r="750" spans="1:4" ht="15.75">
      <c r="A750" s="55" t="s">
        <v>2061</v>
      </c>
      <c r="B750" s="36" t="s">
        <v>10</v>
      </c>
      <c r="C750" s="36" t="s">
        <v>2062</v>
      </c>
      <c r="D750" s="55" t="s">
        <v>2063</v>
      </c>
    </row>
    <row r="751" spans="1:4" ht="15.75">
      <c r="A751" s="55" t="s">
        <v>2064</v>
      </c>
      <c r="B751" s="36" t="s">
        <v>1365</v>
      </c>
      <c r="C751" s="36" t="s">
        <v>2065</v>
      </c>
      <c r="D751" s="55" t="s">
        <v>2066</v>
      </c>
    </row>
    <row r="752" spans="1:4" ht="15.75">
      <c r="A752" s="55" t="s">
        <v>2067</v>
      </c>
      <c r="B752" s="36" t="s">
        <v>10</v>
      </c>
      <c r="C752" s="36" t="s">
        <v>660</v>
      </c>
      <c r="D752" s="55" t="s">
        <v>2068</v>
      </c>
    </row>
    <row r="753" spans="1:4" ht="15.75">
      <c r="A753" s="55" t="s">
        <v>2069</v>
      </c>
      <c r="B753" s="36" t="s">
        <v>10</v>
      </c>
      <c r="C753" s="36" t="s">
        <v>203</v>
      </c>
      <c r="D753" s="55" t="s">
        <v>2070</v>
      </c>
    </row>
    <row r="754" spans="1:4" ht="15.75">
      <c r="A754" s="55" t="s">
        <v>2071</v>
      </c>
      <c r="B754" s="36" t="s">
        <v>6</v>
      </c>
      <c r="C754" s="36" t="s">
        <v>200</v>
      </c>
      <c r="D754" s="55" t="s">
        <v>2072</v>
      </c>
    </row>
    <row r="755" spans="1:4" ht="15.75">
      <c r="A755" s="55" t="s">
        <v>2073</v>
      </c>
      <c r="B755" s="36" t="s">
        <v>10</v>
      </c>
      <c r="C755" s="36" t="s">
        <v>254</v>
      </c>
      <c r="D755" s="55" t="s">
        <v>2074</v>
      </c>
    </row>
    <row r="756" spans="1:4" ht="15.75">
      <c r="A756" s="55" t="s">
        <v>2075</v>
      </c>
      <c r="B756" s="36" t="s">
        <v>6</v>
      </c>
      <c r="C756" s="36" t="s">
        <v>2076</v>
      </c>
      <c r="D756" s="55" t="s">
        <v>2077</v>
      </c>
    </row>
    <row r="757" spans="1:4" ht="15.75">
      <c r="A757" s="55" t="s">
        <v>2078</v>
      </c>
      <c r="B757" s="36" t="s">
        <v>6</v>
      </c>
      <c r="C757" s="36" t="s">
        <v>2079</v>
      </c>
      <c r="D757" s="55" t="s">
        <v>2080</v>
      </c>
    </row>
    <row r="758" spans="1:4" ht="15.75">
      <c r="A758" s="55" t="s">
        <v>2081</v>
      </c>
      <c r="B758" s="36" t="s">
        <v>6</v>
      </c>
      <c r="C758" s="36" t="s">
        <v>2082</v>
      </c>
      <c r="D758" s="55" t="s">
        <v>2083</v>
      </c>
    </row>
    <row r="759" spans="1:4" ht="15.75">
      <c r="A759" s="55" t="s">
        <v>2084</v>
      </c>
      <c r="B759" s="36" t="s">
        <v>1365</v>
      </c>
      <c r="C759" s="36" t="s">
        <v>2085</v>
      </c>
      <c r="D759" s="55" t="s">
        <v>2086</v>
      </c>
    </row>
    <row r="760" spans="1:4" ht="15.75">
      <c r="A760" s="55" t="s">
        <v>2087</v>
      </c>
      <c r="B760" s="36" t="s">
        <v>10</v>
      </c>
      <c r="C760" s="36" t="s">
        <v>2088</v>
      </c>
      <c r="D760" s="55" t="s">
        <v>2089</v>
      </c>
    </row>
    <row r="761" spans="1:4" ht="15.75">
      <c r="A761" s="55" t="s">
        <v>2090</v>
      </c>
      <c r="B761" s="36" t="s">
        <v>10</v>
      </c>
      <c r="C761" s="36" t="s">
        <v>2091</v>
      </c>
      <c r="D761" s="55" t="s">
        <v>2092</v>
      </c>
    </row>
    <row r="762" spans="1:4" ht="15.75">
      <c r="A762" s="55" t="s">
        <v>2093</v>
      </c>
      <c r="B762" s="36" t="s">
        <v>10</v>
      </c>
      <c r="C762" s="36" t="s">
        <v>517</v>
      </c>
      <c r="D762" s="55" t="s">
        <v>2094</v>
      </c>
    </row>
    <row r="763" spans="1:4" ht="15.75">
      <c r="A763" s="55" t="s">
        <v>2095</v>
      </c>
      <c r="B763" s="36" t="s">
        <v>10</v>
      </c>
      <c r="C763" s="36" t="s">
        <v>2096</v>
      </c>
      <c r="D763" s="55" t="s">
        <v>2097</v>
      </c>
    </row>
    <row r="764" spans="1:4" ht="15.75">
      <c r="A764" s="55" t="s">
        <v>2098</v>
      </c>
      <c r="B764" s="36" t="s">
        <v>6</v>
      </c>
      <c r="C764" s="36" t="s">
        <v>2099</v>
      </c>
      <c r="D764" s="55" t="s">
        <v>2100</v>
      </c>
    </row>
    <row r="765" spans="1:4" ht="15.75">
      <c r="A765" s="55" t="s">
        <v>2101</v>
      </c>
      <c r="B765" s="36" t="s">
        <v>6</v>
      </c>
      <c r="C765" s="36" t="s">
        <v>1379</v>
      </c>
      <c r="D765" s="55" t="s">
        <v>2102</v>
      </c>
    </row>
    <row r="766" spans="1:4" ht="15.75">
      <c r="A766" s="55" t="s">
        <v>2103</v>
      </c>
      <c r="B766" s="36" t="s">
        <v>10</v>
      </c>
      <c r="C766" s="36" t="s">
        <v>754</v>
      </c>
      <c r="D766" s="55" t="s">
        <v>2104</v>
      </c>
    </row>
    <row r="767" spans="1:4" ht="15.75">
      <c r="A767" s="55" t="s">
        <v>2105</v>
      </c>
      <c r="B767" s="36" t="s">
        <v>6</v>
      </c>
      <c r="C767" s="36" t="s">
        <v>108</v>
      </c>
      <c r="D767" s="55" t="s">
        <v>2106</v>
      </c>
    </row>
    <row r="768" spans="1:4" ht="15.75">
      <c r="A768" s="55" t="s">
        <v>2107</v>
      </c>
      <c r="B768" s="36" t="s">
        <v>6</v>
      </c>
      <c r="C768" s="36" t="s">
        <v>2108</v>
      </c>
      <c r="D768" s="55" t="s">
        <v>2109</v>
      </c>
    </row>
    <row r="769" spans="1:4" ht="15.75">
      <c r="A769" s="55" t="s">
        <v>2110</v>
      </c>
      <c r="B769" s="36" t="s">
        <v>6</v>
      </c>
      <c r="C769" s="36" t="s">
        <v>2111</v>
      </c>
      <c r="D769" s="55" t="s">
        <v>2112</v>
      </c>
    </row>
    <row r="770" spans="1:4" ht="15.75">
      <c r="A770" s="55" t="s">
        <v>2113</v>
      </c>
      <c r="B770" s="36" t="s">
        <v>6</v>
      </c>
      <c r="C770" s="36" t="s">
        <v>2114</v>
      </c>
      <c r="D770" s="55" t="s">
        <v>2115</v>
      </c>
    </row>
    <row r="771" spans="1:4" ht="15.75">
      <c r="A771" s="55" t="s">
        <v>2116</v>
      </c>
      <c r="B771" s="36" t="s">
        <v>6</v>
      </c>
      <c r="C771" s="36" t="s">
        <v>2117</v>
      </c>
      <c r="D771" s="55" t="s">
        <v>2118</v>
      </c>
    </row>
    <row r="772" spans="1:4" ht="15.75">
      <c r="A772" s="55" t="s">
        <v>2119</v>
      </c>
      <c r="B772" s="36" t="s">
        <v>6</v>
      </c>
      <c r="C772" s="36" t="s">
        <v>2120</v>
      </c>
      <c r="D772" s="55" t="s">
        <v>2121</v>
      </c>
    </row>
    <row r="773" spans="1:4" ht="15.75">
      <c r="A773" s="55" t="s">
        <v>2122</v>
      </c>
      <c r="B773" s="36" t="s">
        <v>6</v>
      </c>
      <c r="C773" s="36" t="s">
        <v>876</v>
      </c>
      <c r="D773" s="55" t="s">
        <v>2123</v>
      </c>
    </row>
    <row r="774" spans="1:4" ht="15.75">
      <c r="A774" s="55" t="s">
        <v>2124</v>
      </c>
      <c r="B774" s="36" t="s">
        <v>6</v>
      </c>
      <c r="C774" s="36" t="s">
        <v>2125</v>
      </c>
      <c r="D774" s="55" t="s">
        <v>2126</v>
      </c>
    </row>
    <row r="775" spans="1:4" ht="15.75">
      <c r="A775" s="55" t="s">
        <v>2127</v>
      </c>
      <c r="B775" s="36" t="s">
        <v>10</v>
      </c>
      <c r="C775" s="36" t="s">
        <v>11</v>
      </c>
      <c r="D775" s="55" t="s">
        <v>2128</v>
      </c>
    </row>
    <row r="776" spans="1:4" ht="15.75">
      <c r="A776" s="55" t="s">
        <v>2129</v>
      </c>
      <c r="B776" s="36" t="s">
        <v>10</v>
      </c>
      <c r="C776" s="36" t="s">
        <v>457</v>
      </c>
      <c r="D776" s="55" t="s">
        <v>2130</v>
      </c>
    </row>
    <row r="777" spans="1:4" ht="15.75">
      <c r="A777" s="55" t="s">
        <v>2131</v>
      </c>
      <c r="B777" s="36" t="s">
        <v>10</v>
      </c>
      <c r="C777" s="36" t="s">
        <v>486</v>
      </c>
      <c r="D777" s="55" t="s">
        <v>2132</v>
      </c>
    </row>
    <row r="778" spans="1:4" ht="15.75">
      <c r="A778" s="55" t="s">
        <v>2133</v>
      </c>
      <c r="B778" s="36" t="s">
        <v>10</v>
      </c>
      <c r="C778" s="36" t="s">
        <v>660</v>
      </c>
      <c r="D778" s="55" t="s">
        <v>2134</v>
      </c>
    </row>
    <row r="779" spans="1:4" ht="15.75">
      <c r="A779" s="55" t="s">
        <v>2135</v>
      </c>
      <c r="B779" s="36" t="s">
        <v>10</v>
      </c>
      <c r="C779" s="36" t="s">
        <v>2136</v>
      </c>
      <c r="D779" s="55" t="s">
        <v>2137</v>
      </c>
    </row>
    <row r="780" spans="1:4" ht="15.75">
      <c r="A780" s="55" t="s">
        <v>2138</v>
      </c>
      <c r="B780" s="36" t="s">
        <v>1365</v>
      </c>
      <c r="C780" s="36" t="s">
        <v>2139</v>
      </c>
      <c r="D780" s="55" t="s">
        <v>2140</v>
      </c>
    </row>
    <row r="781" spans="1:4" ht="15.75">
      <c r="A781" s="55" t="s">
        <v>2141</v>
      </c>
      <c r="B781" s="36" t="s">
        <v>1365</v>
      </c>
      <c r="C781" s="36" t="s">
        <v>2142</v>
      </c>
      <c r="D781" s="55" t="s">
        <v>213</v>
      </c>
    </row>
    <row r="782" spans="1:4" ht="15.75">
      <c r="A782" s="55" t="s">
        <v>2143</v>
      </c>
      <c r="B782" s="36" t="s">
        <v>6</v>
      </c>
      <c r="C782" s="36" t="s">
        <v>2144</v>
      </c>
      <c r="D782" s="55" t="s">
        <v>1062</v>
      </c>
    </row>
    <row r="783" spans="1:4" ht="15.75">
      <c r="A783" s="55" t="s">
        <v>2145</v>
      </c>
      <c r="B783" s="36" t="s">
        <v>10</v>
      </c>
      <c r="C783" s="36" t="s">
        <v>603</v>
      </c>
      <c r="D783" s="55" t="s">
        <v>2146</v>
      </c>
    </row>
    <row r="784" spans="1:4" ht="15.75">
      <c r="A784" s="55" t="s">
        <v>2147</v>
      </c>
      <c r="B784" s="36" t="s">
        <v>6</v>
      </c>
      <c r="C784" s="36" t="s">
        <v>1202</v>
      </c>
      <c r="D784" s="55" t="s">
        <v>2148</v>
      </c>
    </row>
    <row r="785" spans="1:4" ht="15.75">
      <c r="A785" s="55" t="s">
        <v>2149</v>
      </c>
      <c r="B785" s="36" t="s">
        <v>10</v>
      </c>
      <c r="C785" s="36" t="s">
        <v>2150</v>
      </c>
      <c r="D785" s="55" t="s">
        <v>2151</v>
      </c>
    </row>
    <row r="786" spans="1:4" ht="15.75">
      <c r="A786" s="55" t="s">
        <v>2152</v>
      </c>
      <c r="B786" s="36" t="s">
        <v>6</v>
      </c>
      <c r="C786" s="36" t="s">
        <v>2153</v>
      </c>
      <c r="D786" s="55" t="s">
        <v>1847</v>
      </c>
    </row>
    <row r="787" spans="1:4" ht="15.75">
      <c r="A787" s="55" t="s">
        <v>2154</v>
      </c>
      <c r="B787" s="36" t="s">
        <v>6</v>
      </c>
      <c r="C787" s="36" t="s">
        <v>2155</v>
      </c>
      <c r="D787" s="55" t="s">
        <v>2156</v>
      </c>
    </row>
    <row r="788" spans="1:4" ht="15.75">
      <c r="A788" s="55" t="s">
        <v>2157</v>
      </c>
      <c r="B788" s="36" t="s">
        <v>6</v>
      </c>
      <c r="C788" s="36" t="s">
        <v>2158</v>
      </c>
      <c r="D788" s="55" t="s">
        <v>2159</v>
      </c>
    </row>
    <row r="789" spans="1:4" ht="15.75">
      <c r="A789" s="55" t="s">
        <v>2160</v>
      </c>
      <c r="B789" s="36" t="s">
        <v>6</v>
      </c>
      <c r="C789" s="36" t="s">
        <v>2161</v>
      </c>
      <c r="D789" s="55" t="s">
        <v>2162</v>
      </c>
    </row>
    <row r="790" spans="1:4" ht="15.75">
      <c r="A790" s="55" t="s">
        <v>2163</v>
      </c>
      <c r="B790" s="36" t="s">
        <v>6</v>
      </c>
      <c r="C790" s="36" t="s">
        <v>2164</v>
      </c>
      <c r="D790" s="55" t="s">
        <v>2165</v>
      </c>
    </row>
    <row r="791" spans="1:4" ht="15.75">
      <c r="A791" s="55" t="s">
        <v>2166</v>
      </c>
      <c r="B791" s="36" t="s">
        <v>6</v>
      </c>
      <c r="C791" s="36" t="s">
        <v>2167</v>
      </c>
      <c r="D791" s="55" t="s">
        <v>2168</v>
      </c>
    </row>
    <row r="792" spans="1:4" ht="15.75">
      <c r="A792" s="55" t="s">
        <v>2169</v>
      </c>
      <c r="B792" s="36" t="s">
        <v>10</v>
      </c>
      <c r="C792" s="36" t="s">
        <v>2170</v>
      </c>
      <c r="D792" s="55" t="s">
        <v>127</v>
      </c>
    </row>
    <row r="793" spans="1:4" ht="15.75">
      <c r="A793" s="55" t="s">
        <v>2171</v>
      </c>
      <c r="B793" s="36" t="s">
        <v>10</v>
      </c>
      <c r="C793" s="36" t="s">
        <v>2172</v>
      </c>
      <c r="D793" s="55" t="s">
        <v>2173</v>
      </c>
    </row>
    <row r="794" spans="1:4" ht="15.75">
      <c r="A794" s="55" t="s">
        <v>2174</v>
      </c>
      <c r="B794" s="36" t="s">
        <v>10</v>
      </c>
      <c r="C794" s="36" t="s">
        <v>2175</v>
      </c>
      <c r="D794" s="55" t="s">
        <v>2176</v>
      </c>
    </row>
    <row r="795" spans="1:4" ht="15.75">
      <c r="A795" s="55" t="s">
        <v>2177</v>
      </c>
      <c r="B795" s="36" t="s">
        <v>6</v>
      </c>
      <c r="C795" s="36" t="s">
        <v>291</v>
      </c>
      <c r="D795" s="55" t="s">
        <v>2178</v>
      </c>
    </row>
    <row r="796" spans="1:4" ht="15.75">
      <c r="A796" s="55" t="s">
        <v>2179</v>
      </c>
      <c r="B796" s="36" t="s">
        <v>6</v>
      </c>
      <c r="C796" s="36" t="s">
        <v>2180</v>
      </c>
      <c r="D796" s="55" t="s">
        <v>2181</v>
      </c>
    </row>
    <row r="797" spans="1:4" ht="15.75">
      <c r="A797" s="55" t="s">
        <v>2182</v>
      </c>
      <c r="B797" s="36" t="s">
        <v>1365</v>
      </c>
      <c r="C797" s="36" t="s">
        <v>2183</v>
      </c>
      <c r="D797" s="55" t="s">
        <v>2184</v>
      </c>
    </row>
    <row r="798" spans="1:4" ht="15.75">
      <c r="A798" s="55" t="s">
        <v>2185</v>
      </c>
      <c r="B798" s="36" t="s">
        <v>10</v>
      </c>
      <c r="C798" s="36" t="s">
        <v>2186</v>
      </c>
      <c r="D798" s="55" t="s">
        <v>2187</v>
      </c>
    </row>
    <row r="799" spans="1:4" ht="15.75">
      <c r="A799" s="55" t="s">
        <v>2188</v>
      </c>
      <c r="B799" s="36" t="s">
        <v>6</v>
      </c>
      <c r="C799" s="36" t="s">
        <v>558</v>
      </c>
      <c r="D799" s="55" t="s">
        <v>2189</v>
      </c>
    </row>
    <row r="800" spans="1:4" ht="15.75">
      <c r="A800" s="55" t="s">
        <v>2190</v>
      </c>
      <c r="B800" s="36" t="s">
        <v>1365</v>
      </c>
      <c r="C800" s="36" t="s">
        <v>2191</v>
      </c>
      <c r="D800" s="55" t="s">
        <v>2192</v>
      </c>
    </row>
    <row r="801" spans="1:4" ht="15.75">
      <c r="A801" s="55" t="s">
        <v>2193</v>
      </c>
      <c r="B801" s="36" t="s">
        <v>6</v>
      </c>
      <c r="C801" s="36" t="s">
        <v>2194</v>
      </c>
      <c r="D801" s="55" t="s">
        <v>2195</v>
      </c>
    </row>
    <row r="802" spans="1:4" ht="15.75">
      <c r="A802" s="55" t="s">
        <v>2196</v>
      </c>
      <c r="B802" s="36" t="s">
        <v>1365</v>
      </c>
      <c r="C802" s="36" t="s">
        <v>2197</v>
      </c>
      <c r="D802" s="55" t="s">
        <v>2198</v>
      </c>
    </row>
    <row r="803" spans="1:4" ht="15.75">
      <c r="A803" s="55" t="s">
        <v>2199</v>
      </c>
      <c r="B803" s="36" t="s">
        <v>6</v>
      </c>
      <c r="C803" s="36" t="s">
        <v>2200</v>
      </c>
      <c r="D803" s="55" t="s">
        <v>154</v>
      </c>
    </row>
    <row r="804" spans="1:4" ht="15.75">
      <c r="A804" s="55" t="s">
        <v>2201</v>
      </c>
      <c r="B804" s="36" t="s">
        <v>6</v>
      </c>
      <c r="C804" s="36" t="s">
        <v>2202</v>
      </c>
      <c r="D804" s="55" t="s">
        <v>2203</v>
      </c>
    </row>
    <row r="805" spans="1:4" ht="15.75">
      <c r="A805" s="55" t="s">
        <v>2204</v>
      </c>
      <c r="B805" s="36" t="s">
        <v>6</v>
      </c>
      <c r="C805" s="36" t="s">
        <v>2205</v>
      </c>
      <c r="D805" s="55" t="s">
        <v>2206</v>
      </c>
    </row>
    <row r="806" spans="1:4" ht="15.75">
      <c r="A806" s="55" t="s">
        <v>2207</v>
      </c>
      <c r="B806" s="36" t="s">
        <v>1365</v>
      </c>
      <c r="C806" s="36" t="s">
        <v>2208</v>
      </c>
      <c r="D806" s="55" t="s">
        <v>2209</v>
      </c>
    </row>
    <row r="807" spans="1:4" ht="15.75">
      <c r="A807" s="55" t="s">
        <v>2210</v>
      </c>
      <c r="B807" s="36" t="s">
        <v>6</v>
      </c>
      <c r="C807" s="36" t="s">
        <v>1258</v>
      </c>
      <c r="D807" s="55" t="s">
        <v>788</v>
      </c>
    </row>
    <row r="808" spans="1:4" ht="15.75">
      <c r="A808" s="55" t="s">
        <v>2211</v>
      </c>
      <c r="B808" s="36" t="s">
        <v>6</v>
      </c>
      <c r="C808" s="36" t="s">
        <v>1258</v>
      </c>
      <c r="D808" s="55" t="s">
        <v>2212</v>
      </c>
    </row>
    <row r="809" spans="1:4" ht="15.75">
      <c r="A809" s="55" t="s">
        <v>2213</v>
      </c>
      <c r="B809" s="36" t="s">
        <v>10</v>
      </c>
      <c r="C809" s="36" t="s">
        <v>2214</v>
      </c>
      <c r="D809" s="55" t="s">
        <v>2215</v>
      </c>
    </row>
    <row r="810" spans="1:4" ht="15.75">
      <c r="A810" s="55" t="s">
        <v>2216</v>
      </c>
      <c r="B810" s="36" t="s">
        <v>10</v>
      </c>
      <c r="C810" s="36" t="s">
        <v>31</v>
      </c>
      <c r="D810" s="55" t="s">
        <v>2217</v>
      </c>
    </row>
    <row r="811" spans="1:4" ht="15.75">
      <c r="A811" s="55" t="s">
        <v>2218</v>
      </c>
      <c r="B811" s="36" t="s">
        <v>10</v>
      </c>
      <c r="C811" s="36" t="s">
        <v>2219</v>
      </c>
      <c r="D811" s="55" t="s">
        <v>2220</v>
      </c>
    </row>
    <row r="812" spans="1:4" ht="15.75">
      <c r="A812" s="55" t="s">
        <v>2221</v>
      </c>
      <c r="B812" s="36" t="s">
        <v>10</v>
      </c>
      <c r="C812" s="36" t="s">
        <v>2222</v>
      </c>
      <c r="D812" s="55" t="s">
        <v>2223</v>
      </c>
    </row>
    <row r="813" spans="1:4" ht="15.75">
      <c r="A813" s="55" t="s">
        <v>2224</v>
      </c>
      <c r="B813" s="36" t="s">
        <v>1365</v>
      </c>
      <c r="C813" s="36" t="s">
        <v>2225</v>
      </c>
      <c r="D813" s="55" t="s">
        <v>2226</v>
      </c>
    </row>
    <row r="814" spans="1:4" ht="15.75">
      <c r="A814" s="55" t="s">
        <v>2227</v>
      </c>
      <c r="B814" s="36" t="s">
        <v>10</v>
      </c>
      <c r="C814" s="36" t="s">
        <v>2228</v>
      </c>
      <c r="D814" s="55" t="s">
        <v>2229</v>
      </c>
    </row>
    <row r="815" spans="1:4" ht="15.75">
      <c r="A815" s="55" t="s">
        <v>2230</v>
      </c>
      <c r="B815" s="36" t="s">
        <v>10</v>
      </c>
      <c r="C815" s="36" t="s">
        <v>369</v>
      </c>
      <c r="D815" s="55" t="s">
        <v>2231</v>
      </c>
    </row>
    <row r="816" spans="1:4" ht="15.75">
      <c r="A816" s="55" t="s">
        <v>2232</v>
      </c>
      <c r="B816" s="36" t="s">
        <v>10</v>
      </c>
      <c r="C816" s="36" t="s">
        <v>2233</v>
      </c>
      <c r="D816" s="55" t="s">
        <v>1137</v>
      </c>
    </row>
    <row r="817" spans="1:4" ht="15.75">
      <c r="A817" s="55" t="s">
        <v>2234</v>
      </c>
      <c r="B817" s="36" t="s">
        <v>10</v>
      </c>
      <c r="C817" s="36" t="s">
        <v>1615</v>
      </c>
      <c r="D817" s="55" t="s">
        <v>2235</v>
      </c>
    </row>
    <row r="818" spans="1:4" ht="15.75">
      <c r="A818" s="55" t="s">
        <v>2236</v>
      </c>
      <c r="B818" s="36" t="s">
        <v>10</v>
      </c>
      <c r="C818" s="36" t="s">
        <v>2237</v>
      </c>
      <c r="D818" s="55" t="s">
        <v>2238</v>
      </c>
    </row>
    <row r="819" spans="1:4" ht="15.75">
      <c r="A819" s="55" t="s">
        <v>2239</v>
      </c>
      <c r="B819" s="36" t="s">
        <v>10</v>
      </c>
      <c r="C819" s="36" t="s">
        <v>2240</v>
      </c>
      <c r="D819" s="55" t="s">
        <v>2241</v>
      </c>
    </row>
    <row r="820" spans="1:4" ht="15.75">
      <c r="A820" s="55" t="s">
        <v>2242</v>
      </c>
      <c r="B820" s="36" t="s">
        <v>10</v>
      </c>
      <c r="C820" s="36" t="s">
        <v>2243</v>
      </c>
      <c r="D820" s="55" t="s">
        <v>2244</v>
      </c>
    </row>
    <row r="821" spans="1:4" ht="15.75">
      <c r="A821" s="55" t="s">
        <v>2245</v>
      </c>
      <c r="B821" s="36" t="s">
        <v>10</v>
      </c>
      <c r="C821" s="36" t="s">
        <v>2246</v>
      </c>
      <c r="D821" s="55" t="s">
        <v>2247</v>
      </c>
    </row>
    <row r="822" spans="1:4" ht="15.75">
      <c r="A822" s="55" t="s">
        <v>2248</v>
      </c>
      <c r="B822" s="36" t="s">
        <v>10</v>
      </c>
      <c r="C822" s="36" t="s">
        <v>1120</v>
      </c>
      <c r="D822" s="55" t="s">
        <v>877</v>
      </c>
    </row>
    <row r="823" spans="1:4" ht="15.75">
      <c r="A823" s="55" t="s">
        <v>2249</v>
      </c>
      <c r="B823" s="36" t="s">
        <v>10</v>
      </c>
      <c r="C823" s="36" t="s">
        <v>2250</v>
      </c>
      <c r="D823" s="55" t="s">
        <v>2251</v>
      </c>
    </row>
    <row r="824" spans="1:4" ht="15.75">
      <c r="A824" s="55" t="s">
        <v>2252</v>
      </c>
      <c r="B824" s="36" t="s">
        <v>6</v>
      </c>
      <c r="C824" s="36" t="s">
        <v>1643</v>
      </c>
      <c r="D824" s="55" t="s">
        <v>2253</v>
      </c>
    </row>
    <row r="825" spans="1:4" ht="15.75">
      <c r="A825" s="55" t="s">
        <v>2254</v>
      </c>
      <c r="B825" s="36" t="s">
        <v>10</v>
      </c>
      <c r="C825" s="36" t="s">
        <v>2255</v>
      </c>
      <c r="D825" s="55" t="s">
        <v>2256</v>
      </c>
    </row>
    <row r="826" spans="1:4" ht="15.75">
      <c r="A826" s="55" t="s">
        <v>2257</v>
      </c>
      <c r="B826" s="36" t="s">
        <v>10</v>
      </c>
      <c r="C826" s="36" t="s">
        <v>2258</v>
      </c>
      <c r="D826" s="55" t="s">
        <v>2259</v>
      </c>
    </row>
    <row r="827" spans="1:4" ht="15.75">
      <c r="A827" s="55" t="s">
        <v>2260</v>
      </c>
      <c r="B827" s="36" t="s">
        <v>10</v>
      </c>
      <c r="C827" s="36" t="s">
        <v>126</v>
      </c>
      <c r="D827" s="55" t="s">
        <v>2261</v>
      </c>
    </row>
    <row r="828" spans="1:4" ht="15.75">
      <c r="A828" s="55" t="s">
        <v>2262</v>
      </c>
      <c r="B828" s="36" t="s">
        <v>10</v>
      </c>
      <c r="C828" s="36" t="s">
        <v>2263</v>
      </c>
      <c r="D828" s="55" t="s">
        <v>1912</v>
      </c>
    </row>
    <row r="829" spans="1:4" ht="15.75">
      <c r="A829" s="55" t="s">
        <v>2264</v>
      </c>
      <c r="B829" s="36" t="s">
        <v>10</v>
      </c>
      <c r="C829" s="36" t="s">
        <v>2265</v>
      </c>
      <c r="D829" s="55" t="s">
        <v>2266</v>
      </c>
    </row>
    <row r="830" spans="1:4" ht="15.75">
      <c r="A830" s="55" t="s">
        <v>2267</v>
      </c>
      <c r="B830" s="36" t="s">
        <v>6</v>
      </c>
      <c r="C830" s="36" t="s">
        <v>2268</v>
      </c>
      <c r="D830" s="55" t="s">
        <v>2269</v>
      </c>
    </row>
    <row r="831" spans="1:4" ht="15.75">
      <c r="A831" s="55" t="s">
        <v>2270</v>
      </c>
      <c r="B831" s="36" t="s">
        <v>6</v>
      </c>
      <c r="C831" s="36" t="s">
        <v>2271</v>
      </c>
      <c r="D831" s="55" t="s">
        <v>2272</v>
      </c>
    </row>
    <row r="832" spans="1:4" ht="15.75">
      <c r="A832" s="55" t="s">
        <v>2273</v>
      </c>
      <c r="B832" s="36" t="s">
        <v>1365</v>
      </c>
      <c r="C832" s="36" t="s">
        <v>2274</v>
      </c>
      <c r="D832" s="55" t="s">
        <v>154</v>
      </c>
    </row>
    <row r="833" spans="1:4" ht="15.75">
      <c r="A833" s="55" t="s">
        <v>2275</v>
      </c>
      <c r="B833" s="36" t="s">
        <v>1365</v>
      </c>
      <c r="C833" s="36" t="s">
        <v>2276</v>
      </c>
      <c r="D833" s="55" t="s">
        <v>1427</v>
      </c>
    </row>
    <row r="834" spans="1:4" ht="15.75">
      <c r="A834" s="55" t="s">
        <v>2277</v>
      </c>
      <c r="B834" s="36" t="s">
        <v>1365</v>
      </c>
      <c r="C834" s="36" t="s">
        <v>2278</v>
      </c>
      <c r="D834" s="55" t="s">
        <v>2279</v>
      </c>
    </row>
    <row r="835" spans="1:4" ht="15.75">
      <c r="A835" s="55" t="s">
        <v>2280</v>
      </c>
      <c r="B835" s="36" t="s">
        <v>10</v>
      </c>
      <c r="C835" s="36" t="s">
        <v>457</v>
      </c>
      <c r="D835" s="55" t="s">
        <v>2281</v>
      </c>
    </row>
    <row r="836" spans="1:4" ht="15.75">
      <c r="A836" s="55" t="s">
        <v>2282</v>
      </c>
      <c r="B836" s="36" t="s">
        <v>10</v>
      </c>
      <c r="C836" s="36" t="s">
        <v>2283</v>
      </c>
      <c r="D836" s="55" t="s">
        <v>2284</v>
      </c>
    </row>
    <row r="837" spans="1:4" ht="15.75">
      <c r="A837" s="55" t="s">
        <v>2285</v>
      </c>
      <c r="B837" s="36" t="s">
        <v>10</v>
      </c>
      <c r="C837" s="36" t="s">
        <v>2286</v>
      </c>
      <c r="D837" s="55" t="s">
        <v>2287</v>
      </c>
    </row>
    <row r="838" spans="1:4" ht="15.75">
      <c r="A838" s="55" t="s">
        <v>2288</v>
      </c>
      <c r="B838" s="36" t="s">
        <v>1365</v>
      </c>
      <c r="C838" s="36" t="s">
        <v>2289</v>
      </c>
      <c r="D838" s="55" t="s">
        <v>2290</v>
      </c>
    </row>
    <row r="839" spans="1:4" ht="15.75">
      <c r="A839" s="55" t="s">
        <v>2291</v>
      </c>
      <c r="B839" s="36" t="s">
        <v>6</v>
      </c>
      <c r="C839" s="36" t="s">
        <v>2292</v>
      </c>
      <c r="D839" s="55" t="s">
        <v>2293</v>
      </c>
    </row>
    <row r="840" spans="1:4" ht="15.75">
      <c r="A840" s="55" t="s">
        <v>2294</v>
      </c>
      <c r="B840" s="36" t="s">
        <v>6</v>
      </c>
      <c r="C840" s="36" t="s">
        <v>2295</v>
      </c>
      <c r="D840" s="55" t="s">
        <v>642</v>
      </c>
    </row>
    <row r="841" spans="1:4" ht="15.75">
      <c r="A841" s="55" t="s">
        <v>2296</v>
      </c>
      <c r="B841" s="36" t="s">
        <v>6</v>
      </c>
      <c r="C841" s="36" t="s">
        <v>2297</v>
      </c>
      <c r="D841" s="55" t="s">
        <v>2298</v>
      </c>
    </row>
    <row r="842" spans="1:4" ht="15.75">
      <c r="A842" s="55" t="s">
        <v>2299</v>
      </c>
      <c r="B842" s="36" t="s">
        <v>10</v>
      </c>
      <c r="C842" s="36" t="s">
        <v>1571</v>
      </c>
      <c r="D842" s="55" t="s">
        <v>1746</v>
      </c>
    </row>
    <row r="843" spans="1:4" ht="15.75">
      <c r="A843" s="55" t="s">
        <v>2300</v>
      </c>
      <c r="B843" s="36" t="s">
        <v>6</v>
      </c>
      <c r="C843" s="36" t="s">
        <v>671</v>
      </c>
      <c r="D843" s="55" t="s">
        <v>2301</v>
      </c>
    </row>
    <row r="844" spans="1:4" ht="15.75">
      <c r="A844" s="55" t="s">
        <v>2302</v>
      </c>
      <c r="B844" s="36" t="s">
        <v>6</v>
      </c>
      <c r="C844" s="36" t="s">
        <v>2303</v>
      </c>
      <c r="D844" s="55" t="s">
        <v>2304</v>
      </c>
    </row>
    <row r="845" spans="1:4" ht="15.75">
      <c r="A845" s="55" t="s">
        <v>2305</v>
      </c>
      <c r="B845" s="36" t="s">
        <v>6</v>
      </c>
      <c r="C845" s="36" t="s">
        <v>2306</v>
      </c>
      <c r="D845" s="55" t="s">
        <v>2307</v>
      </c>
    </row>
    <row r="846" spans="1:4" ht="15.75">
      <c r="A846" s="55" t="s">
        <v>2308</v>
      </c>
      <c r="B846" s="36" t="s">
        <v>6</v>
      </c>
      <c r="C846" s="36" t="s">
        <v>2309</v>
      </c>
      <c r="D846" s="55" t="s">
        <v>2310</v>
      </c>
    </row>
    <row r="847" spans="1:4" ht="15.75">
      <c r="A847" s="55" t="s">
        <v>2311</v>
      </c>
      <c r="B847" s="36" t="s">
        <v>6</v>
      </c>
      <c r="C847" s="36" t="s">
        <v>2312</v>
      </c>
      <c r="D847" s="55" t="s">
        <v>2313</v>
      </c>
    </row>
    <row r="848" spans="1:4" ht="15.75">
      <c r="A848" s="55" t="s">
        <v>2314</v>
      </c>
      <c r="B848" s="36" t="s">
        <v>6</v>
      </c>
      <c r="C848" s="36" t="s">
        <v>1464</v>
      </c>
      <c r="D848" s="55" t="s">
        <v>430</v>
      </c>
    </row>
    <row r="849" spans="1:4" ht="15.75">
      <c r="A849" s="55" t="s">
        <v>2315</v>
      </c>
      <c r="B849" s="36" t="s">
        <v>1365</v>
      </c>
      <c r="C849" s="36" t="s">
        <v>2316</v>
      </c>
      <c r="D849" s="55" t="s">
        <v>2317</v>
      </c>
    </row>
    <row r="850" spans="1:4" ht="15.75">
      <c r="A850" s="55" t="s">
        <v>2318</v>
      </c>
      <c r="B850" s="36" t="s">
        <v>6</v>
      </c>
      <c r="C850" s="36" t="s">
        <v>2319</v>
      </c>
      <c r="D850" s="55" t="s">
        <v>2320</v>
      </c>
    </row>
    <row r="851" spans="1:4" ht="15.75">
      <c r="A851" s="55" t="s">
        <v>2321</v>
      </c>
      <c r="B851" s="36" t="s">
        <v>6</v>
      </c>
      <c r="C851" s="36" t="s">
        <v>2322</v>
      </c>
      <c r="D851" s="55" t="s">
        <v>2323</v>
      </c>
    </row>
    <row r="852" spans="1:4" ht="15.75">
      <c r="A852" s="55" t="s">
        <v>2324</v>
      </c>
      <c r="B852" s="36" t="s">
        <v>6</v>
      </c>
      <c r="C852" s="36" t="s">
        <v>2325</v>
      </c>
      <c r="D852" s="55" t="s">
        <v>2326</v>
      </c>
    </row>
    <row r="853" spans="1:4" ht="15.75">
      <c r="A853" s="55" t="s">
        <v>2327</v>
      </c>
      <c r="B853" s="36" t="s">
        <v>10</v>
      </c>
      <c r="C853" s="36" t="s">
        <v>160</v>
      </c>
      <c r="D853" s="55" t="s">
        <v>2328</v>
      </c>
    </row>
    <row r="854" spans="1:4" ht="15.75">
      <c r="A854" s="55" t="s">
        <v>2329</v>
      </c>
      <c r="B854" s="36" t="s">
        <v>10</v>
      </c>
      <c r="C854" s="36" t="s">
        <v>137</v>
      </c>
      <c r="D854" s="55" t="s">
        <v>2330</v>
      </c>
    </row>
    <row r="855" spans="1:4" ht="15.75">
      <c r="A855" s="55" t="s">
        <v>2331</v>
      </c>
      <c r="B855" s="36" t="s">
        <v>6</v>
      </c>
      <c r="C855" s="36" t="s">
        <v>2332</v>
      </c>
      <c r="D855" s="55" t="s">
        <v>2333</v>
      </c>
    </row>
    <row r="856" spans="1:4" ht="15.75">
      <c r="A856" s="55" t="s">
        <v>2334</v>
      </c>
      <c r="B856" s="36" t="s">
        <v>1365</v>
      </c>
      <c r="C856" s="36" t="s">
        <v>2335</v>
      </c>
      <c r="D856" s="55" t="s">
        <v>2336</v>
      </c>
    </row>
    <row r="857" spans="1:4" ht="15.75">
      <c r="A857" s="55" t="s">
        <v>2337</v>
      </c>
      <c r="B857" s="36" t="s">
        <v>10</v>
      </c>
      <c r="C857" s="36" t="s">
        <v>239</v>
      </c>
      <c r="D857" s="55" t="s">
        <v>520</v>
      </c>
    </row>
    <row r="858" spans="1:4" ht="15.75">
      <c r="A858" s="55" t="s">
        <v>2338</v>
      </c>
      <c r="B858" s="36" t="s">
        <v>10</v>
      </c>
      <c r="C858" s="36" t="s">
        <v>2339</v>
      </c>
      <c r="D858" s="55" t="s">
        <v>2340</v>
      </c>
    </row>
    <row r="859" spans="1:4" ht="15.75">
      <c r="A859" s="55" t="s">
        <v>2341</v>
      </c>
      <c r="B859" s="36" t="s">
        <v>10</v>
      </c>
      <c r="C859" s="36" t="s">
        <v>665</v>
      </c>
      <c r="D859" s="55" t="s">
        <v>2342</v>
      </c>
    </row>
    <row r="860" spans="1:4" ht="15.75">
      <c r="A860" s="55" t="s">
        <v>2343</v>
      </c>
      <c r="B860" s="36" t="s">
        <v>10</v>
      </c>
      <c r="C860" s="36" t="s">
        <v>2344</v>
      </c>
      <c r="D860" s="55" t="s">
        <v>2345</v>
      </c>
    </row>
    <row r="861" spans="1:4" ht="15.75">
      <c r="A861" s="55" t="s">
        <v>2346</v>
      </c>
      <c r="B861" s="36" t="s">
        <v>6</v>
      </c>
      <c r="C861" s="36" t="s">
        <v>2347</v>
      </c>
      <c r="D861" s="55" t="s">
        <v>2348</v>
      </c>
    </row>
    <row r="862" spans="1:4" ht="15.75">
      <c r="A862" s="55" t="s">
        <v>2349</v>
      </c>
      <c r="B862" s="36" t="s">
        <v>6</v>
      </c>
      <c r="C862" s="36" t="s">
        <v>1258</v>
      </c>
      <c r="D862" s="55" t="s">
        <v>2350</v>
      </c>
    </row>
    <row r="863" spans="1:4" ht="15.75">
      <c r="A863" s="55" t="s">
        <v>2351</v>
      </c>
      <c r="B863" s="36" t="s">
        <v>6</v>
      </c>
      <c r="C863" s="36" t="s">
        <v>2352</v>
      </c>
      <c r="D863" s="55" t="s">
        <v>2353</v>
      </c>
    </row>
    <row r="864" spans="1:4" ht="15.75">
      <c r="A864" s="55" t="s">
        <v>2354</v>
      </c>
      <c r="B864" s="36" t="s">
        <v>6</v>
      </c>
      <c r="C864" s="36" t="s">
        <v>2355</v>
      </c>
      <c r="D864" s="55" t="s">
        <v>2356</v>
      </c>
    </row>
    <row r="865" spans="1:4" ht="15.75">
      <c r="A865" s="55" t="s">
        <v>2357</v>
      </c>
      <c r="B865" s="36" t="s">
        <v>10</v>
      </c>
      <c r="C865" s="36" t="s">
        <v>160</v>
      </c>
      <c r="D865" s="55" t="s">
        <v>2358</v>
      </c>
    </row>
    <row r="866" spans="1:4" ht="15.75">
      <c r="A866" s="55" t="s">
        <v>2359</v>
      </c>
      <c r="B866" s="36" t="s">
        <v>6</v>
      </c>
      <c r="C866" s="36" t="s">
        <v>964</v>
      </c>
      <c r="D866" s="55" t="s">
        <v>2360</v>
      </c>
    </row>
    <row r="867" spans="1:4" ht="15.75">
      <c r="A867" s="55" t="s">
        <v>2361</v>
      </c>
      <c r="B867" s="36" t="s">
        <v>10</v>
      </c>
      <c r="C867" s="36" t="s">
        <v>2362</v>
      </c>
      <c r="D867" s="55" t="s">
        <v>2363</v>
      </c>
    </row>
    <row r="868" spans="1:4" ht="15.75">
      <c r="A868" s="55" t="s">
        <v>2364</v>
      </c>
      <c r="B868" s="36" t="s">
        <v>10</v>
      </c>
      <c r="C868" s="36" t="s">
        <v>2365</v>
      </c>
      <c r="D868" s="55" t="s">
        <v>2366</v>
      </c>
    </row>
    <row r="869" spans="1:4" ht="15.75">
      <c r="A869" s="55" t="s">
        <v>2367</v>
      </c>
      <c r="B869" s="36" t="s">
        <v>10</v>
      </c>
      <c r="C869" s="36" t="s">
        <v>206</v>
      </c>
      <c r="D869" s="55" t="s">
        <v>2368</v>
      </c>
    </row>
    <row r="870" spans="1:4" ht="15.75">
      <c r="A870" s="55" t="s">
        <v>2369</v>
      </c>
      <c r="B870" s="36" t="s">
        <v>1365</v>
      </c>
      <c r="C870" s="36" t="s">
        <v>2370</v>
      </c>
      <c r="D870" s="55" t="s">
        <v>2371</v>
      </c>
    </row>
    <row r="871" spans="1:4" ht="15.75">
      <c r="A871" s="55" t="s">
        <v>2372</v>
      </c>
      <c r="B871" s="36" t="s">
        <v>10</v>
      </c>
      <c r="C871" s="36" t="s">
        <v>2373</v>
      </c>
      <c r="D871" s="55" t="s">
        <v>2374</v>
      </c>
    </row>
    <row r="872" spans="1:4" ht="15.75">
      <c r="A872" s="55" t="s">
        <v>2375</v>
      </c>
      <c r="B872" s="36" t="s">
        <v>10</v>
      </c>
      <c r="C872" s="36" t="s">
        <v>317</v>
      </c>
      <c r="D872" s="55" t="s">
        <v>2376</v>
      </c>
    </row>
    <row r="873" spans="1:4" ht="15.75">
      <c r="A873" s="55" t="s">
        <v>2377</v>
      </c>
      <c r="B873" s="36" t="s">
        <v>10</v>
      </c>
      <c r="C873" s="36" t="s">
        <v>43</v>
      </c>
      <c r="D873" s="55" t="s">
        <v>2378</v>
      </c>
    </row>
    <row r="874" spans="1:4" ht="15.75">
      <c r="A874" s="55" t="s">
        <v>2379</v>
      </c>
      <c r="B874" s="36" t="s">
        <v>10</v>
      </c>
      <c r="C874" s="36" t="s">
        <v>2380</v>
      </c>
      <c r="D874" s="55" t="s">
        <v>2381</v>
      </c>
    </row>
    <row r="875" spans="1:4" ht="15.75">
      <c r="A875" s="55" t="s">
        <v>2382</v>
      </c>
      <c r="B875" s="36" t="s">
        <v>1365</v>
      </c>
      <c r="C875" s="36" t="s">
        <v>2383</v>
      </c>
      <c r="D875" s="55" t="s">
        <v>2384</v>
      </c>
    </row>
    <row r="876" spans="1:4" ht="15.75">
      <c r="A876" s="55" t="s">
        <v>2385</v>
      </c>
      <c r="B876" s="36" t="s">
        <v>6</v>
      </c>
      <c r="C876" s="36" t="s">
        <v>2386</v>
      </c>
      <c r="D876" s="55" t="s">
        <v>2387</v>
      </c>
    </row>
    <row r="877" spans="1:4" ht="15.75">
      <c r="A877" s="55" t="s">
        <v>2388</v>
      </c>
      <c r="B877" s="36" t="s">
        <v>1365</v>
      </c>
      <c r="C877" s="36" t="s">
        <v>2389</v>
      </c>
      <c r="D877" s="55" t="s">
        <v>2390</v>
      </c>
    </row>
    <row r="878" spans="1:4" ht="15.75">
      <c r="A878" s="55" t="s">
        <v>2391</v>
      </c>
      <c r="B878" s="36" t="s">
        <v>6</v>
      </c>
      <c r="C878" s="36" t="s">
        <v>2392</v>
      </c>
      <c r="D878" s="55" t="s">
        <v>2393</v>
      </c>
    </row>
    <row r="879" spans="1:4" ht="15.75">
      <c r="A879" s="55" t="s">
        <v>2394</v>
      </c>
      <c r="B879" s="36" t="s">
        <v>6</v>
      </c>
      <c r="C879" s="36" t="s">
        <v>2395</v>
      </c>
      <c r="D879" s="55" t="s">
        <v>2396</v>
      </c>
    </row>
    <row r="880" spans="1:4" ht="15.75">
      <c r="A880" s="55" t="s">
        <v>2397</v>
      </c>
      <c r="B880" s="36" t="s">
        <v>6</v>
      </c>
      <c r="C880" s="36" t="s">
        <v>2398</v>
      </c>
      <c r="D880" s="55" t="s">
        <v>2399</v>
      </c>
    </row>
    <row r="881" spans="1:4" ht="15.75">
      <c r="A881" s="55" t="s">
        <v>2400</v>
      </c>
      <c r="B881" s="36" t="s">
        <v>1365</v>
      </c>
      <c r="C881" s="36" t="s">
        <v>2401</v>
      </c>
      <c r="D881" s="55" t="s">
        <v>2402</v>
      </c>
    </row>
    <row r="882" spans="1:4" ht="15.75">
      <c r="A882" s="55" t="s">
        <v>2403</v>
      </c>
      <c r="B882" s="36" t="s">
        <v>1365</v>
      </c>
      <c r="C882" s="36" t="s">
        <v>2404</v>
      </c>
      <c r="D882" s="55" t="s">
        <v>2405</v>
      </c>
    </row>
    <row r="883" spans="1:4" ht="15.75">
      <c r="A883" s="55" t="s">
        <v>2406</v>
      </c>
      <c r="B883" s="36" t="s">
        <v>6</v>
      </c>
      <c r="C883" s="36" t="s">
        <v>2407</v>
      </c>
      <c r="D883" s="55" t="s">
        <v>2408</v>
      </c>
    </row>
    <row r="884" spans="1:4" ht="15.75">
      <c r="A884" s="55" t="s">
        <v>2409</v>
      </c>
      <c r="B884" s="36" t="s">
        <v>6</v>
      </c>
      <c r="C884" s="36" t="s">
        <v>2410</v>
      </c>
      <c r="D884" s="55" t="s">
        <v>2411</v>
      </c>
    </row>
    <row r="885" spans="1:4" ht="15.75">
      <c r="A885" s="55" t="s">
        <v>2412</v>
      </c>
      <c r="B885" s="36" t="s">
        <v>6</v>
      </c>
      <c r="C885" s="36" t="s">
        <v>2413</v>
      </c>
      <c r="D885" s="55" t="s">
        <v>2414</v>
      </c>
    </row>
    <row r="886" spans="1:4" ht="15.75">
      <c r="A886" s="55" t="s">
        <v>2415</v>
      </c>
      <c r="B886" s="36" t="s">
        <v>6</v>
      </c>
      <c r="C886" s="36" t="s">
        <v>809</v>
      </c>
      <c r="D886" s="55" t="s">
        <v>2416</v>
      </c>
    </row>
    <row r="887" spans="1:4" ht="15.75">
      <c r="A887" s="55" t="s">
        <v>2417</v>
      </c>
      <c r="B887" s="36" t="s">
        <v>6</v>
      </c>
      <c r="C887" s="36" t="s">
        <v>2418</v>
      </c>
      <c r="D887" s="55" t="s">
        <v>2419</v>
      </c>
    </row>
    <row r="888" spans="1:4" ht="15.75">
      <c r="A888" s="55" t="s">
        <v>2420</v>
      </c>
      <c r="B888" s="36" t="s">
        <v>6</v>
      </c>
      <c r="C888" s="36" t="s">
        <v>2421</v>
      </c>
      <c r="D888" s="55" t="s">
        <v>2422</v>
      </c>
    </row>
    <row r="889" spans="1:4" ht="15.75">
      <c r="A889" s="55" t="s">
        <v>2423</v>
      </c>
      <c r="B889" s="36" t="s">
        <v>6</v>
      </c>
      <c r="C889" s="36" t="s">
        <v>2424</v>
      </c>
      <c r="D889" s="55" t="s">
        <v>2425</v>
      </c>
    </row>
    <row r="890" spans="1:4" ht="15.75">
      <c r="A890" s="55" t="s">
        <v>2426</v>
      </c>
      <c r="B890" s="36" t="s">
        <v>6</v>
      </c>
      <c r="C890" s="36" t="s">
        <v>2427</v>
      </c>
      <c r="D890" s="55" t="s">
        <v>2428</v>
      </c>
    </row>
    <row r="891" spans="1:4" ht="15.75">
      <c r="A891" s="55" t="s">
        <v>2429</v>
      </c>
      <c r="B891" s="36" t="s">
        <v>6</v>
      </c>
      <c r="C891" s="36" t="s">
        <v>2430</v>
      </c>
      <c r="D891" s="55" t="s">
        <v>2431</v>
      </c>
    </row>
    <row r="892" spans="1:4" ht="15.75">
      <c r="A892" s="55" t="s">
        <v>2432</v>
      </c>
      <c r="B892" s="36" t="s">
        <v>1365</v>
      </c>
      <c r="C892" s="36" t="s">
        <v>2433</v>
      </c>
      <c r="D892" s="55" t="s">
        <v>2434</v>
      </c>
    </row>
    <row r="893" spans="1:4" ht="15.75">
      <c r="A893" s="55" t="s">
        <v>2435</v>
      </c>
      <c r="B893" s="36" t="s">
        <v>10</v>
      </c>
      <c r="C893" s="36" t="s">
        <v>2436</v>
      </c>
      <c r="D893" s="55" t="s">
        <v>2437</v>
      </c>
    </row>
    <row r="894" spans="1:4" ht="15.75">
      <c r="A894" s="55" t="s">
        <v>2438</v>
      </c>
      <c r="B894" s="36" t="s">
        <v>10</v>
      </c>
      <c r="C894" s="36" t="s">
        <v>540</v>
      </c>
      <c r="D894" s="55" t="s">
        <v>2439</v>
      </c>
    </row>
    <row r="895" spans="1:4" ht="15.75">
      <c r="A895" s="55" t="s">
        <v>2440</v>
      </c>
      <c r="B895" s="36" t="s">
        <v>10</v>
      </c>
      <c r="C895" s="36" t="s">
        <v>2441</v>
      </c>
      <c r="D895" s="55" t="s">
        <v>2442</v>
      </c>
    </row>
    <row r="896" spans="1:4" ht="15.75">
      <c r="A896" s="55" t="s">
        <v>2443</v>
      </c>
      <c r="B896" s="36" t="s">
        <v>10</v>
      </c>
      <c r="C896" s="36" t="s">
        <v>2444</v>
      </c>
      <c r="D896" s="55" t="s">
        <v>2445</v>
      </c>
    </row>
    <row r="897" spans="1:4" ht="15.75">
      <c r="A897" s="55" t="s">
        <v>2446</v>
      </c>
      <c r="B897" s="36" t="s">
        <v>1365</v>
      </c>
      <c r="C897" s="36" t="s">
        <v>2447</v>
      </c>
      <c r="D897" s="55" t="s">
        <v>2448</v>
      </c>
    </row>
    <row r="898" spans="1:4" ht="15.75">
      <c r="A898" s="55" t="s">
        <v>2449</v>
      </c>
      <c r="B898" s="36" t="s">
        <v>10</v>
      </c>
      <c r="C898" s="36" t="s">
        <v>67</v>
      </c>
      <c r="D898" s="55" t="s">
        <v>2450</v>
      </c>
    </row>
    <row r="899" spans="1:4" ht="15.75">
      <c r="A899" s="55" t="s">
        <v>2451</v>
      </c>
      <c r="B899" s="36" t="s">
        <v>10</v>
      </c>
      <c r="C899" s="36" t="s">
        <v>2452</v>
      </c>
      <c r="D899" s="55" t="s">
        <v>2453</v>
      </c>
    </row>
    <row r="900" spans="1:4" ht="15.75">
      <c r="A900" s="55" t="s">
        <v>2454</v>
      </c>
      <c r="B900" s="36" t="s">
        <v>6</v>
      </c>
      <c r="C900" s="36" t="s">
        <v>2455</v>
      </c>
      <c r="D900" s="55" t="s">
        <v>2456</v>
      </c>
    </row>
    <row r="901" spans="1:4" ht="15.75">
      <c r="A901" s="55" t="s">
        <v>2457</v>
      </c>
      <c r="B901" s="36" t="s">
        <v>6</v>
      </c>
      <c r="C901" s="36" t="s">
        <v>2458</v>
      </c>
      <c r="D901" s="55" t="s">
        <v>1462</v>
      </c>
    </row>
    <row r="902" spans="1:4" ht="15.75">
      <c r="A902" s="55" t="s">
        <v>2459</v>
      </c>
      <c r="B902" s="36" t="s">
        <v>6</v>
      </c>
      <c r="C902" s="36" t="s">
        <v>2460</v>
      </c>
      <c r="D902" s="55" t="s">
        <v>2461</v>
      </c>
    </row>
    <row r="903" spans="1:4" ht="15.75">
      <c r="A903" s="55" t="s">
        <v>2462</v>
      </c>
      <c r="B903" s="36" t="s">
        <v>10</v>
      </c>
      <c r="C903" s="36" t="s">
        <v>126</v>
      </c>
      <c r="D903" s="55" t="s">
        <v>590</v>
      </c>
    </row>
    <row r="904" spans="1:4" ht="15.75">
      <c r="A904" s="55" t="s">
        <v>2463</v>
      </c>
      <c r="B904" s="36" t="s">
        <v>1365</v>
      </c>
      <c r="C904" s="36" t="s">
        <v>2464</v>
      </c>
      <c r="D904" s="55" t="s">
        <v>637</v>
      </c>
    </row>
    <row r="905" spans="1:4" ht="15.75">
      <c r="A905" s="55" t="s">
        <v>2465</v>
      </c>
      <c r="B905" s="36" t="s">
        <v>6</v>
      </c>
      <c r="C905" s="36" t="s">
        <v>2466</v>
      </c>
      <c r="D905" s="55" t="s">
        <v>2467</v>
      </c>
    </row>
    <row r="906" spans="1:4" ht="15.75">
      <c r="A906" s="55" t="s">
        <v>2468</v>
      </c>
      <c r="B906" s="36" t="s">
        <v>10</v>
      </c>
      <c r="C906" s="36" t="s">
        <v>1586</v>
      </c>
      <c r="D906" s="55" t="s">
        <v>2469</v>
      </c>
    </row>
    <row r="907" spans="1:4" ht="15.75">
      <c r="A907" s="55" t="s">
        <v>2470</v>
      </c>
      <c r="B907" s="36" t="s">
        <v>6</v>
      </c>
      <c r="C907" s="36" t="s">
        <v>2471</v>
      </c>
      <c r="D907" s="55" t="s">
        <v>2472</v>
      </c>
    </row>
    <row r="908" spans="1:4" ht="15.75">
      <c r="A908" s="55" t="s">
        <v>2473</v>
      </c>
      <c r="B908" s="36" t="s">
        <v>6</v>
      </c>
      <c r="C908" s="36" t="s">
        <v>2474</v>
      </c>
      <c r="D908" s="55" t="s">
        <v>288</v>
      </c>
    </row>
    <row r="909" spans="1:4" ht="15.75">
      <c r="A909" s="55" t="s">
        <v>2475</v>
      </c>
      <c r="B909" s="36" t="s">
        <v>10</v>
      </c>
      <c r="C909" s="36" t="s">
        <v>2476</v>
      </c>
      <c r="D909" s="55" t="s">
        <v>2477</v>
      </c>
    </row>
    <row r="910" spans="1:4" ht="15.75">
      <c r="A910" s="55" t="s">
        <v>2478</v>
      </c>
      <c r="B910" s="36" t="s">
        <v>6</v>
      </c>
      <c r="C910" s="36" t="s">
        <v>2297</v>
      </c>
      <c r="D910" s="55" t="s">
        <v>2479</v>
      </c>
    </row>
    <row r="911" spans="1:4" ht="15.75">
      <c r="A911" s="55" t="s">
        <v>2480</v>
      </c>
      <c r="B911" s="36" t="s">
        <v>1365</v>
      </c>
      <c r="C911" s="36" t="s">
        <v>2481</v>
      </c>
      <c r="D911" s="55" t="s">
        <v>2482</v>
      </c>
    </row>
    <row r="912" spans="1:4" ht="15.75">
      <c r="A912" s="55" t="s">
        <v>2483</v>
      </c>
      <c r="B912" s="36" t="s">
        <v>10</v>
      </c>
      <c r="C912" s="36" t="s">
        <v>2484</v>
      </c>
      <c r="D912" s="55" t="s">
        <v>2485</v>
      </c>
    </row>
    <row r="913" spans="1:4" ht="15.75">
      <c r="A913" s="55" t="s">
        <v>2486</v>
      </c>
      <c r="B913" s="36" t="s">
        <v>10</v>
      </c>
      <c r="C913" s="36" t="s">
        <v>916</v>
      </c>
      <c r="D913" s="55" t="s">
        <v>2487</v>
      </c>
    </row>
    <row r="914" spans="1:4" ht="15.75">
      <c r="A914" s="55" t="s">
        <v>2488</v>
      </c>
      <c r="B914" s="36" t="s">
        <v>10</v>
      </c>
      <c r="C914" s="36" t="s">
        <v>2489</v>
      </c>
      <c r="D914" s="55" t="s">
        <v>2490</v>
      </c>
    </row>
    <row r="915" spans="1:4" ht="15.75">
      <c r="A915" s="55" t="s">
        <v>2491</v>
      </c>
      <c r="B915" s="36" t="s">
        <v>10</v>
      </c>
      <c r="C915" s="36" t="s">
        <v>2492</v>
      </c>
      <c r="D915" s="55" t="s">
        <v>2493</v>
      </c>
    </row>
    <row r="916" spans="1:4" ht="15.75">
      <c r="A916" s="55" t="s">
        <v>2494</v>
      </c>
      <c r="B916" s="36" t="s">
        <v>10</v>
      </c>
      <c r="C916" s="36" t="s">
        <v>1172</v>
      </c>
      <c r="D916" s="55" t="s">
        <v>2495</v>
      </c>
    </row>
    <row r="917" spans="1:4" ht="15.75">
      <c r="A917" s="55" t="s">
        <v>2496</v>
      </c>
      <c r="B917" s="36" t="s">
        <v>10</v>
      </c>
      <c r="C917" s="36" t="s">
        <v>254</v>
      </c>
      <c r="D917" s="55" t="s">
        <v>2497</v>
      </c>
    </row>
    <row r="918" spans="1:4" ht="15.75">
      <c r="A918" s="55" t="s">
        <v>2498</v>
      </c>
      <c r="B918" s="36" t="s">
        <v>10</v>
      </c>
      <c r="C918" s="36" t="s">
        <v>2499</v>
      </c>
      <c r="D918" s="55" t="s">
        <v>391</v>
      </c>
    </row>
    <row r="919" spans="1:4" ht="15.75">
      <c r="A919" s="55" t="s">
        <v>2500</v>
      </c>
      <c r="B919" s="36" t="s">
        <v>10</v>
      </c>
      <c r="C919" s="36" t="s">
        <v>2501</v>
      </c>
      <c r="D919" s="55" t="s">
        <v>2502</v>
      </c>
    </row>
    <row r="920" spans="1:4" ht="15.75">
      <c r="A920" s="55" t="s">
        <v>2503</v>
      </c>
      <c r="B920" s="36" t="s">
        <v>10</v>
      </c>
      <c r="C920" s="36" t="s">
        <v>2504</v>
      </c>
      <c r="D920" s="55" t="s">
        <v>637</v>
      </c>
    </row>
    <row r="921" spans="1:4" ht="15.75">
      <c r="A921" s="55" t="s">
        <v>2505</v>
      </c>
      <c r="B921" s="36" t="s">
        <v>6</v>
      </c>
      <c r="C921" s="36" t="s">
        <v>2506</v>
      </c>
      <c r="D921" s="55" t="s">
        <v>2507</v>
      </c>
    </row>
    <row r="922" spans="1:4" ht="15.75">
      <c r="A922" s="55" t="s">
        <v>2508</v>
      </c>
      <c r="B922" s="36" t="s">
        <v>6</v>
      </c>
      <c r="C922" s="36" t="s">
        <v>1200</v>
      </c>
      <c r="D922" s="55" t="s">
        <v>2509</v>
      </c>
    </row>
    <row r="923" spans="1:4" ht="15.75">
      <c r="A923" s="55" t="s">
        <v>2510</v>
      </c>
      <c r="B923" s="36" t="s">
        <v>6</v>
      </c>
      <c r="C923" s="36" t="s">
        <v>149</v>
      </c>
      <c r="D923" s="55" t="s">
        <v>2511</v>
      </c>
    </row>
    <row r="924" spans="1:4" ht="15.75">
      <c r="A924" s="55" t="s">
        <v>2512</v>
      </c>
      <c r="B924" s="36" t="s">
        <v>6</v>
      </c>
      <c r="C924" s="36" t="s">
        <v>2513</v>
      </c>
      <c r="D924" s="55" t="s">
        <v>2514</v>
      </c>
    </row>
    <row r="925" spans="1:4" ht="15.75">
      <c r="A925" s="55" t="s">
        <v>2515</v>
      </c>
      <c r="B925" s="36" t="s">
        <v>6</v>
      </c>
      <c r="C925" s="36" t="s">
        <v>2516</v>
      </c>
      <c r="D925" s="55" t="s">
        <v>2517</v>
      </c>
    </row>
    <row r="926" spans="1:4" ht="15.75">
      <c r="A926" s="55" t="s">
        <v>2518</v>
      </c>
      <c r="B926" s="36" t="s">
        <v>6</v>
      </c>
      <c r="C926" s="36" t="s">
        <v>2519</v>
      </c>
      <c r="D926" s="55" t="s">
        <v>2520</v>
      </c>
    </row>
    <row r="927" spans="1:4" ht="15.75">
      <c r="A927" s="55" t="s">
        <v>2521</v>
      </c>
      <c r="B927" s="36" t="s">
        <v>6</v>
      </c>
      <c r="C927" s="36" t="s">
        <v>2522</v>
      </c>
      <c r="D927" s="55" t="s">
        <v>2523</v>
      </c>
    </row>
    <row r="928" spans="1:4" ht="15.75">
      <c r="A928" s="55" t="s">
        <v>2524</v>
      </c>
      <c r="B928" s="36" t="s">
        <v>6</v>
      </c>
      <c r="C928" s="36" t="s">
        <v>2525</v>
      </c>
      <c r="D928" s="55" t="s">
        <v>2526</v>
      </c>
    </row>
    <row r="929" spans="1:4" ht="15.75">
      <c r="A929" s="55" t="s">
        <v>2527</v>
      </c>
      <c r="B929" s="36" t="s">
        <v>6</v>
      </c>
      <c r="C929" s="36" t="s">
        <v>2528</v>
      </c>
      <c r="D929" s="55" t="s">
        <v>2529</v>
      </c>
    </row>
    <row r="930" spans="1:4" ht="15.75">
      <c r="A930" s="55" t="s">
        <v>2530</v>
      </c>
      <c r="B930" s="36" t="s">
        <v>6</v>
      </c>
      <c r="C930" s="36" t="s">
        <v>2531</v>
      </c>
      <c r="D930" s="55" t="s">
        <v>2532</v>
      </c>
    </row>
    <row r="931" spans="1:4" ht="15.75">
      <c r="A931" s="55" t="s">
        <v>2533</v>
      </c>
      <c r="B931" s="36" t="s">
        <v>6</v>
      </c>
      <c r="C931" s="36" t="s">
        <v>2534</v>
      </c>
      <c r="D931" s="55" t="s">
        <v>2535</v>
      </c>
    </row>
    <row r="932" spans="1:4" ht="15.75">
      <c r="A932" s="55" t="s">
        <v>2536</v>
      </c>
      <c r="B932" s="36" t="s">
        <v>6</v>
      </c>
      <c r="C932" s="36" t="s">
        <v>2537</v>
      </c>
      <c r="D932" s="55" t="s">
        <v>2538</v>
      </c>
    </row>
    <row r="933" spans="1:4" ht="15.75">
      <c r="A933" s="55" t="s">
        <v>2539</v>
      </c>
      <c r="B933" s="36" t="s">
        <v>1365</v>
      </c>
      <c r="C933" s="36" t="s">
        <v>2540</v>
      </c>
      <c r="D933" s="55" t="s">
        <v>2541</v>
      </c>
    </row>
    <row r="934" spans="1:4" ht="15.75">
      <c r="A934" s="55" t="s">
        <v>2542</v>
      </c>
      <c r="B934" s="36" t="s">
        <v>10</v>
      </c>
      <c r="C934" s="36" t="s">
        <v>2543</v>
      </c>
      <c r="D934" s="55" t="s">
        <v>2544</v>
      </c>
    </row>
    <row r="935" spans="1:4" ht="15.75">
      <c r="A935" s="55" t="s">
        <v>2545</v>
      </c>
      <c r="B935" s="36" t="s">
        <v>1365</v>
      </c>
      <c r="C935" s="36" t="s">
        <v>2546</v>
      </c>
      <c r="D935" s="55" t="s">
        <v>2547</v>
      </c>
    </row>
    <row r="936" spans="1:4" ht="15.75">
      <c r="A936" s="55" t="s">
        <v>2548</v>
      </c>
      <c r="B936" s="36" t="s">
        <v>10</v>
      </c>
      <c r="C936" s="36" t="s">
        <v>517</v>
      </c>
      <c r="D936" s="55" t="s">
        <v>2549</v>
      </c>
    </row>
    <row r="937" spans="1:4" ht="15.75">
      <c r="A937" s="55" t="s">
        <v>2550</v>
      </c>
      <c r="B937" s="36" t="s">
        <v>10</v>
      </c>
      <c r="C937" s="36" t="s">
        <v>2551</v>
      </c>
      <c r="D937" s="55" t="s">
        <v>2552</v>
      </c>
    </row>
    <row r="938" spans="1:4" ht="15.75">
      <c r="A938" s="55" t="s">
        <v>2553</v>
      </c>
      <c r="B938" s="36" t="s">
        <v>6</v>
      </c>
      <c r="C938" s="36" t="s">
        <v>2554</v>
      </c>
      <c r="D938" s="55" t="s">
        <v>35</v>
      </c>
    </row>
    <row r="939" spans="1:4" ht="15.75">
      <c r="A939" s="55" t="s">
        <v>2555</v>
      </c>
      <c r="B939" s="36" t="s">
        <v>10</v>
      </c>
      <c r="C939" s="36" t="s">
        <v>2556</v>
      </c>
      <c r="D939" s="55" t="s">
        <v>2557</v>
      </c>
    </row>
    <row r="940" spans="1:4" ht="15.75">
      <c r="A940" s="55" t="s">
        <v>2558</v>
      </c>
      <c r="B940" s="36" t="s">
        <v>10</v>
      </c>
      <c r="C940" s="36" t="s">
        <v>186</v>
      </c>
      <c r="D940" s="55" t="s">
        <v>2559</v>
      </c>
    </row>
    <row r="941" spans="1:4" ht="15.75">
      <c r="A941" s="55" t="s">
        <v>2560</v>
      </c>
      <c r="B941" s="36" t="s">
        <v>1365</v>
      </c>
      <c r="C941" s="36" t="s">
        <v>2561</v>
      </c>
      <c r="D941" s="55" t="s">
        <v>2507</v>
      </c>
    </row>
    <row r="942" spans="1:4" ht="15.75">
      <c r="A942" s="55" t="s">
        <v>2562</v>
      </c>
      <c r="B942" s="36" t="s">
        <v>6</v>
      </c>
      <c r="C942" s="36" t="s">
        <v>2563</v>
      </c>
      <c r="D942" s="55" t="s">
        <v>2564</v>
      </c>
    </row>
    <row r="943" spans="1:4" ht="15.75">
      <c r="A943" s="55" t="s">
        <v>2565</v>
      </c>
      <c r="B943" s="36" t="s">
        <v>10</v>
      </c>
      <c r="C943" s="36" t="s">
        <v>2566</v>
      </c>
      <c r="D943" s="55" t="s">
        <v>2567</v>
      </c>
    </row>
    <row r="944" spans="1:4" ht="15.75">
      <c r="A944" s="55" t="s">
        <v>2568</v>
      </c>
      <c r="B944" s="36" t="s">
        <v>10</v>
      </c>
      <c r="C944" s="36" t="s">
        <v>1131</v>
      </c>
      <c r="D944" s="55" t="s">
        <v>2569</v>
      </c>
    </row>
    <row r="945" spans="1:4" ht="15.75">
      <c r="A945" s="55" t="s">
        <v>2570</v>
      </c>
      <c r="B945" s="36" t="s">
        <v>6</v>
      </c>
      <c r="C945" s="36" t="s">
        <v>2571</v>
      </c>
      <c r="D945" s="55" t="s">
        <v>2572</v>
      </c>
    </row>
    <row r="946" spans="1:4" ht="15.75">
      <c r="A946" s="55" t="s">
        <v>2573</v>
      </c>
      <c r="B946" s="36" t="s">
        <v>6</v>
      </c>
      <c r="C946" s="36" t="s">
        <v>2574</v>
      </c>
      <c r="D946" s="55" t="s">
        <v>2575</v>
      </c>
    </row>
    <row r="947" spans="1:4" ht="15.75">
      <c r="A947" s="55" t="s">
        <v>2576</v>
      </c>
      <c r="B947" s="36" t="s">
        <v>6</v>
      </c>
      <c r="C947" s="36" t="s">
        <v>2577</v>
      </c>
      <c r="D947" s="55" t="s">
        <v>2578</v>
      </c>
    </row>
    <row r="948" spans="1:4" ht="15.75">
      <c r="A948" s="55" t="s">
        <v>2579</v>
      </c>
      <c r="B948" s="36" t="s">
        <v>10</v>
      </c>
      <c r="C948" s="36" t="s">
        <v>2580</v>
      </c>
      <c r="D948" s="55" t="s">
        <v>1105</v>
      </c>
    </row>
    <row r="949" spans="1:4" ht="15.75">
      <c r="A949" s="55" t="s">
        <v>2581</v>
      </c>
      <c r="B949" s="36" t="s">
        <v>6</v>
      </c>
      <c r="C949" s="36" t="s">
        <v>266</v>
      </c>
      <c r="D949" s="55" t="s">
        <v>2582</v>
      </c>
    </row>
    <row r="950" spans="1:4" ht="15.75">
      <c r="A950" s="55" t="s">
        <v>2583</v>
      </c>
      <c r="B950" s="36" t="s">
        <v>10</v>
      </c>
      <c r="C950" s="36" t="s">
        <v>67</v>
      </c>
      <c r="D950" s="55" t="s">
        <v>2584</v>
      </c>
    </row>
    <row r="951" spans="1:4" ht="15.75">
      <c r="A951" s="55" t="s">
        <v>2585</v>
      </c>
      <c r="B951" s="36" t="s">
        <v>10</v>
      </c>
      <c r="C951" s="36" t="s">
        <v>2586</v>
      </c>
      <c r="D951" s="55" t="s">
        <v>27</v>
      </c>
    </row>
    <row r="952" spans="1:4" ht="15.75">
      <c r="A952" s="55" t="s">
        <v>2587</v>
      </c>
      <c r="B952" s="36" t="s">
        <v>10</v>
      </c>
      <c r="C952" s="36" t="s">
        <v>432</v>
      </c>
      <c r="D952" s="55" t="s">
        <v>2588</v>
      </c>
    </row>
    <row r="953" spans="1:4" ht="15.75">
      <c r="A953" s="55" t="s">
        <v>2589</v>
      </c>
      <c r="B953" s="36" t="s">
        <v>10</v>
      </c>
      <c r="C953" s="36" t="s">
        <v>652</v>
      </c>
      <c r="D953" s="55" t="s">
        <v>2590</v>
      </c>
    </row>
    <row r="954" spans="1:4" ht="15.75">
      <c r="A954" s="55" t="s">
        <v>2591</v>
      </c>
      <c r="B954" s="36" t="s">
        <v>10</v>
      </c>
      <c r="C954" s="36" t="s">
        <v>1314</v>
      </c>
      <c r="D954" s="55" t="s">
        <v>2592</v>
      </c>
    </row>
    <row r="955" spans="1:4" ht="15.75">
      <c r="A955" s="55" t="s">
        <v>2593</v>
      </c>
      <c r="B955" s="36" t="s">
        <v>6</v>
      </c>
      <c r="C955" s="36" t="s">
        <v>2594</v>
      </c>
      <c r="D955" s="55" t="s">
        <v>2595</v>
      </c>
    </row>
    <row r="956" spans="1:4" ht="15.75">
      <c r="A956" s="55" t="s">
        <v>2596</v>
      </c>
      <c r="B956" s="36" t="s">
        <v>6</v>
      </c>
      <c r="C956" s="36" t="s">
        <v>2597</v>
      </c>
      <c r="D956" s="55" t="s">
        <v>269</v>
      </c>
    </row>
    <row r="957" spans="1:4" ht="15.75">
      <c r="A957" s="55" t="s">
        <v>2598</v>
      </c>
      <c r="B957" s="36" t="s">
        <v>6</v>
      </c>
      <c r="C957" s="36" t="s">
        <v>2599</v>
      </c>
      <c r="D957" s="55" t="s">
        <v>2600</v>
      </c>
    </row>
    <row r="958" spans="1:4" ht="15.75">
      <c r="A958" s="55" t="s">
        <v>2601</v>
      </c>
      <c r="B958" s="36" t="s">
        <v>10</v>
      </c>
      <c r="C958" s="36" t="s">
        <v>2602</v>
      </c>
      <c r="D958" s="55" t="s">
        <v>2603</v>
      </c>
    </row>
    <row r="959" spans="1:4" ht="15.75">
      <c r="A959" s="55" t="s">
        <v>2604</v>
      </c>
      <c r="B959" s="36" t="s">
        <v>10</v>
      </c>
      <c r="C959" s="36" t="s">
        <v>2605</v>
      </c>
      <c r="D959" s="55" t="s">
        <v>2606</v>
      </c>
    </row>
    <row r="960" spans="1:4" ht="15.75">
      <c r="A960" s="55" t="s">
        <v>2607</v>
      </c>
      <c r="B960" s="36" t="s">
        <v>1365</v>
      </c>
      <c r="C960" s="36" t="s">
        <v>2608</v>
      </c>
      <c r="D960" s="55" t="s">
        <v>2609</v>
      </c>
    </row>
    <row r="961" spans="1:4" ht="15.75">
      <c r="A961" s="55" t="s">
        <v>2610</v>
      </c>
      <c r="B961" s="36" t="s">
        <v>10</v>
      </c>
      <c r="C961" s="36" t="s">
        <v>432</v>
      </c>
      <c r="D961" s="55" t="s">
        <v>2445</v>
      </c>
    </row>
    <row r="962" spans="1:4" ht="15.75">
      <c r="A962" s="55" t="s">
        <v>2611</v>
      </c>
      <c r="B962" s="36" t="s">
        <v>6</v>
      </c>
      <c r="C962" s="36" t="s">
        <v>2612</v>
      </c>
      <c r="D962" s="55" t="s">
        <v>2613</v>
      </c>
    </row>
    <row r="963" spans="1:4" ht="15.75">
      <c r="A963" s="55" t="s">
        <v>2614</v>
      </c>
      <c r="B963" s="36" t="s">
        <v>1365</v>
      </c>
      <c r="C963" s="36" t="s">
        <v>2615</v>
      </c>
      <c r="D963" s="55" t="s">
        <v>2616</v>
      </c>
    </row>
    <row r="964" spans="1:4" ht="15.75">
      <c r="A964" s="55" t="s">
        <v>2617</v>
      </c>
      <c r="B964" s="36" t="s">
        <v>6</v>
      </c>
      <c r="C964" s="36" t="s">
        <v>2618</v>
      </c>
      <c r="D964" s="55" t="s">
        <v>2619</v>
      </c>
    </row>
    <row r="965" spans="1:4" ht="15.75">
      <c r="A965" s="55" t="s">
        <v>2620</v>
      </c>
      <c r="B965" s="36" t="s">
        <v>1365</v>
      </c>
      <c r="C965" s="36" t="s">
        <v>2621</v>
      </c>
      <c r="D965" s="55" t="s">
        <v>2622</v>
      </c>
    </row>
    <row r="966" spans="1:4" ht="15.75">
      <c r="A966" s="55" t="s">
        <v>2623</v>
      </c>
      <c r="B966" s="36" t="s">
        <v>10</v>
      </c>
      <c r="C966" s="36" t="s">
        <v>2624</v>
      </c>
      <c r="D966" s="55" t="s">
        <v>850</v>
      </c>
    </row>
    <row r="967" spans="1:4" ht="15.75">
      <c r="A967" s="55" t="s">
        <v>2625</v>
      </c>
      <c r="B967" s="36" t="s">
        <v>6</v>
      </c>
      <c r="C967" s="36" t="s">
        <v>2626</v>
      </c>
      <c r="D967" s="55" t="s">
        <v>2627</v>
      </c>
    </row>
    <row r="968" spans="1:4" ht="15.75">
      <c r="A968" s="55" t="s">
        <v>2628</v>
      </c>
      <c r="B968" s="36" t="s">
        <v>1365</v>
      </c>
      <c r="C968" s="36" t="s">
        <v>2629</v>
      </c>
      <c r="D968" s="55" t="s">
        <v>2630</v>
      </c>
    </row>
    <row r="969" spans="1:4" ht="15.75">
      <c r="A969" s="55" t="s">
        <v>2631</v>
      </c>
      <c r="B969" s="36" t="s">
        <v>6</v>
      </c>
      <c r="C969" s="36" t="s">
        <v>2632</v>
      </c>
      <c r="D969" s="55" t="s">
        <v>2633</v>
      </c>
    </row>
    <row r="970" spans="1:4" ht="15.75">
      <c r="A970" s="55" t="s">
        <v>2634</v>
      </c>
      <c r="B970" s="36" t="s">
        <v>6</v>
      </c>
      <c r="C970" s="36" t="s">
        <v>2635</v>
      </c>
      <c r="D970" s="55" t="s">
        <v>2636</v>
      </c>
    </row>
    <row r="971" spans="1:4" ht="15.75">
      <c r="A971" s="55" t="s">
        <v>2637</v>
      </c>
      <c r="B971" s="36" t="s">
        <v>6</v>
      </c>
      <c r="C971" s="36" t="s">
        <v>2638</v>
      </c>
      <c r="D971" s="55" t="s">
        <v>2639</v>
      </c>
    </row>
    <row r="972" spans="1:4" ht="15.75">
      <c r="A972" s="55" t="s">
        <v>2640</v>
      </c>
      <c r="B972" s="36" t="s">
        <v>10</v>
      </c>
      <c r="C972" s="36" t="s">
        <v>192</v>
      </c>
      <c r="D972" s="55" t="s">
        <v>2641</v>
      </c>
    </row>
    <row r="973" spans="1:4" ht="15.75">
      <c r="A973" s="55" t="s">
        <v>2642</v>
      </c>
      <c r="B973" s="36" t="s">
        <v>6</v>
      </c>
      <c r="C973" s="36" t="s">
        <v>1718</v>
      </c>
      <c r="D973" s="55" t="s">
        <v>2643</v>
      </c>
    </row>
    <row r="974" spans="1:4" ht="15.75">
      <c r="A974" s="55" t="s">
        <v>2644</v>
      </c>
      <c r="B974" s="36" t="s">
        <v>10</v>
      </c>
      <c r="C974" s="36" t="s">
        <v>2645</v>
      </c>
      <c r="D974" s="55" t="s">
        <v>2646</v>
      </c>
    </row>
    <row r="975" spans="1:4" ht="15.75">
      <c r="A975" s="55" t="s">
        <v>2647</v>
      </c>
      <c r="B975" s="36" t="s">
        <v>6</v>
      </c>
      <c r="C975" s="36" t="s">
        <v>1166</v>
      </c>
      <c r="D975" s="55" t="s">
        <v>2648</v>
      </c>
    </row>
    <row r="976" spans="1:4" ht="15.75">
      <c r="A976" s="55" t="s">
        <v>2649</v>
      </c>
      <c r="B976" s="36" t="s">
        <v>6</v>
      </c>
      <c r="C976" s="36" t="s">
        <v>2650</v>
      </c>
      <c r="D976" s="55" t="s">
        <v>2651</v>
      </c>
    </row>
    <row r="977" spans="1:4" ht="15.75">
      <c r="A977" s="55" t="s">
        <v>2652</v>
      </c>
      <c r="B977" s="36" t="s">
        <v>10</v>
      </c>
      <c r="C977" s="36" t="s">
        <v>463</v>
      </c>
      <c r="D977" s="55" t="s">
        <v>2653</v>
      </c>
    </row>
    <row r="978" spans="1:4" ht="15.75">
      <c r="A978" s="55" t="s">
        <v>2654</v>
      </c>
      <c r="B978" s="36" t="s">
        <v>1365</v>
      </c>
      <c r="C978" s="36" t="s">
        <v>2655</v>
      </c>
      <c r="D978" s="55" t="s">
        <v>2109</v>
      </c>
    </row>
    <row r="979" spans="1:4" ht="15.75">
      <c r="A979" s="55" t="s">
        <v>2656</v>
      </c>
      <c r="B979" s="36" t="s">
        <v>10</v>
      </c>
      <c r="C979" s="36" t="s">
        <v>1926</v>
      </c>
      <c r="D979" s="55" t="s">
        <v>2657</v>
      </c>
    </row>
    <row r="980" spans="1:4" ht="15.75">
      <c r="A980" s="55" t="s">
        <v>2658</v>
      </c>
      <c r="B980" s="36" t="s">
        <v>1365</v>
      </c>
      <c r="C980" s="36" t="s">
        <v>2659</v>
      </c>
      <c r="D980" s="55" t="s">
        <v>2660</v>
      </c>
    </row>
    <row r="981" spans="1:4" ht="15.75">
      <c r="A981" s="55" t="s">
        <v>2661</v>
      </c>
      <c r="B981" s="36" t="s">
        <v>1365</v>
      </c>
      <c r="C981" s="36" t="s">
        <v>2662</v>
      </c>
      <c r="D981" s="55" t="s">
        <v>1352</v>
      </c>
    </row>
    <row r="982" spans="1:4" ht="15.75">
      <c r="A982" s="55" t="s">
        <v>2663</v>
      </c>
      <c r="B982" s="36" t="s">
        <v>10</v>
      </c>
      <c r="C982" s="36" t="s">
        <v>870</v>
      </c>
      <c r="D982" s="55" t="s">
        <v>2664</v>
      </c>
    </row>
    <row r="983" spans="1:4" ht="15.75">
      <c r="A983" s="55" t="s">
        <v>2665</v>
      </c>
      <c r="B983" s="36" t="s">
        <v>10</v>
      </c>
      <c r="C983" s="36" t="s">
        <v>2666</v>
      </c>
      <c r="D983" s="55" t="s">
        <v>2667</v>
      </c>
    </row>
    <row r="984" spans="1:4" ht="15.75">
      <c r="A984" s="55" t="s">
        <v>2668</v>
      </c>
      <c r="B984" s="36" t="s">
        <v>10</v>
      </c>
      <c r="C984" s="36" t="s">
        <v>660</v>
      </c>
      <c r="D984" s="55" t="s">
        <v>2669</v>
      </c>
    </row>
    <row r="985" spans="1:4" ht="15.75">
      <c r="A985" s="55" t="s">
        <v>2670</v>
      </c>
      <c r="B985" s="36" t="s">
        <v>10</v>
      </c>
      <c r="C985" s="36" t="s">
        <v>1093</v>
      </c>
      <c r="D985" s="55" t="s">
        <v>2671</v>
      </c>
    </row>
    <row r="986" spans="1:4" ht="15.75">
      <c r="A986" s="55" t="s">
        <v>2672</v>
      </c>
      <c r="B986" s="36" t="s">
        <v>10</v>
      </c>
      <c r="C986" s="36" t="s">
        <v>2673</v>
      </c>
      <c r="D986" s="55" t="s">
        <v>2674</v>
      </c>
    </row>
    <row r="987" spans="1:4" ht="15.75">
      <c r="A987" s="55" t="s">
        <v>2675</v>
      </c>
      <c r="B987" s="36" t="s">
        <v>10</v>
      </c>
      <c r="C987" s="36" t="s">
        <v>674</v>
      </c>
      <c r="D987" s="55" t="s">
        <v>2676</v>
      </c>
    </row>
    <row r="988" spans="1:4" ht="15.75">
      <c r="A988" s="55" t="s">
        <v>2677</v>
      </c>
      <c r="B988" s="36" t="s">
        <v>1365</v>
      </c>
      <c r="C988" s="36" t="s">
        <v>2678</v>
      </c>
      <c r="D988" s="55" t="s">
        <v>2679</v>
      </c>
    </row>
    <row r="989" spans="1:4" ht="15.75">
      <c r="A989" s="55" t="s">
        <v>2680</v>
      </c>
      <c r="B989" s="36" t="s">
        <v>10</v>
      </c>
      <c r="C989" s="36" t="s">
        <v>2681</v>
      </c>
      <c r="D989" s="55" t="s">
        <v>2682</v>
      </c>
    </row>
    <row r="990" spans="1:4" ht="15.75">
      <c r="A990" s="55" t="s">
        <v>2683</v>
      </c>
      <c r="B990" s="36" t="s">
        <v>6</v>
      </c>
      <c r="C990" s="36" t="s">
        <v>2684</v>
      </c>
      <c r="D990" s="55" t="s">
        <v>2685</v>
      </c>
    </row>
    <row r="991" spans="1:4" ht="15.75">
      <c r="A991" s="55" t="s">
        <v>2686</v>
      </c>
      <c r="B991" s="36" t="s">
        <v>6</v>
      </c>
      <c r="C991" s="36" t="s">
        <v>737</v>
      </c>
      <c r="D991" s="55" t="s">
        <v>430</v>
      </c>
    </row>
    <row r="992" spans="1:4" ht="15.75">
      <c r="A992" s="55" t="s">
        <v>2687</v>
      </c>
      <c r="B992" s="36" t="s">
        <v>1365</v>
      </c>
      <c r="C992" s="36" t="s">
        <v>2688</v>
      </c>
      <c r="D992" s="55" t="s">
        <v>2689</v>
      </c>
    </row>
    <row r="993" spans="1:4" ht="15.75">
      <c r="A993" s="55" t="s">
        <v>2690</v>
      </c>
      <c r="B993" s="36" t="s">
        <v>6</v>
      </c>
      <c r="C993" s="36" t="s">
        <v>2691</v>
      </c>
      <c r="D993" s="55" t="s">
        <v>2692</v>
      </c>
    </row>
    <row r="994" spans="1:4" ht="15.75">
      <c r="A994" s="55" t="s">
        <v>2693</v>
      </c>
      <c r="B994" s="36" t="s">
        <v>6</v>
      </c>
      <c r="C994" s="36" t="s">
        <v>242</v>
      </c>
      <c r="D994" s="55" t="s">
        <v>2694</v>
      </c>
    </row>
    <row r="995" spans="1:4" ht="15.75">
      <c r="A995" s="55" t="s">
        <v>2695</v>
      </c>
      <c r="B995" s="36" t="s">
        <v>6</v>
      </c>
      <c r="C995" s="36" t="s">
        <v>2696</v>
      </c>
      <c r="D995" s="55" t="s">
        <v>2697</v>
      </c>
    </row>
    <row r="996" spans="1:4" ht="15.75">
      <c r="A996" s="55" t="s">
        <v>2698</v>
      </c>
      <c r="B996" s="36" t="s">
        <v>10</v>
      </c>
      <c r="C996" s="36" t="s">
        <v>2699</v>
      </c>
      <c r="D996" s="55" t="s">
        <v>273</v>
      </c>
    </row>
    <row r="997" spans="1:4" ht="15.75">
      <c r="A997" s="55" t="s">
        <v>2700</v>
      </c>
      <c r="B997" s="36" t="s">
        <v>10</v>
      </c>
      <c r="C997" s="36" t="s">
        <v>2701</v>
      </c>
      <c r="D997" s="55" t="s">
        <v>2702</v>
      </c>
    </row>
    <row r="998" spans="1:4" ht="15.75">
      <c r="A998" s="55" t="s">
        <v>2703</v>
      </c>
      <c r="B998" s="36" t="s">
        <v>6</v>
      </c>
      <c r="C998" s="36" t="s">
        <v>2704</v>
      </c>
      <c r="D998" s="55" t="s">
        <v>2705</v>
      </c>
    </row>
    <row r="999" spans="1:4" ht="15.75">
      <c r="A999" s="55" t="s">
        <v>2706</v>
      </c>
      <c r="B999" s="36" t="s">
        <v>10</v>
      </c>
      <c r="C999" s="36" t="s">
        <v>2707</v>
      </c>
      <c r="D999" s="55" t="s">
        <v>133</v>
      </c>
    </row>
    <row r="1000" spans="1:4" ht="15.75">
      <c r="A1000" s="55" t="s">
        <v>2708</v>
      </c>
      <c r="B1000" s="36" t="s">
        <v>1365</v>
      </c>
      <c r="C1000" s="36" t="s">
        <v>2709</v>
      </c>
      <c r="D1000" s="55" t="s">
        <v>2710</v>
      </c>
    </row>
    <row r="1001" spans="1:4" ht="15.75">
      <c r="A1001" s="55" t="s">
        <v>2711</v>
      </c>
      <c r="B1001" s="36" t="s">
        <v>10</v>
      </c>
      <c r="C1001" s="36" t="s">
        <v>2712</v>
      </c>
      <c r="D1001" s="55" t="s">
        <v>83</v>
      </c>
    </row>
    <row r="1002" spans="1:4" ht="15.75">
      <c r="A1002" s="55" t="s">
        <v>2713</v>
      </c>
      <c r="B1002" s="36" t="s">
        <v>1365</v>
      </c>
      <c r="C1002" s="36" t="s">
        <v>2054</v>
      </c>
      <c r="D1002" s="55" t="s">
        <v>2714</v>
      </c>
    </row>
    <row r="1003" spans="1:4" ht="15.75">
      <c r="A1003" s="55" t="s">
        <v>2715</v>
      </c>
      <c r="B1003" s="36" t="s">
        <v>10</v>
      </c>
      <c r="C1003" s="36" t="s">
        <v>2716</v>
      </c>
      <c r="D1003" s="55" t="s">
        <v>1538</v>
      </c>
    </row>
    <row r="1004" spans="1:4" ht="15.75">
      <c r="A1004" s="55" t="s">
        <v>2717</v>
      </c>
      <c r="B1004" s="36" t="s">
        <v>1365</v>
      </c>
      <c r="C1004" s="36" t="s">
        <v>2718</v>
      </c>
      <c r="D1004" s="55" t="s">
        <v>2719</v>
      </c>
    </row>
    <row r="1005" spans="1:4" ht="15.75">
      <c r="A1005" s="55" t="s">
        <v>2720</v>
      </c>
      <c r="B1005" s="36" t="s">
        <v>10</v>
      </c>
      <c r="C1005" s="36" t="s">
        <v>248</v>
      </c>
      <c r="D1005" s="55" t="s">
        <v>2721</v>
      </c>
    </row>
    <row r="1006" spans="1:4" ht="15.75">
      <c r="A1006" s="55" t="s">
        <v>2722</v>
      </c>
      <c r="B1006" s="36" t="s">
        <v>1365</v>
      </c>
      <c r="C1006" s="36" t="s">
        <v>2723</v>
      </c>
      <c r="D1006" s="55" t="s">
        <v>2724</v>
      </c>
    </row>
    <row r="1007" spans="1:4" ht="15.75">
      <c r="A1007" s="55" t="s">
        <v>2725</v>
      </c>
      <c r="B1007" s="36" t="s">
        <v>6</v>
      </c>
      <c r="C1007" s="36" t="s">
        <v>2726</v>
      </c>
      <c r="D1007" s="55" t="s">
        <v>2727</v>
      </c>
    </row>
    <row r="1008" spans="1:4" ht="15.75">
      <c r="A1008" s="55" t="s">
        <v>2728</v>
      </c>
      <c r="B1008" s="36" t="s">
        <v>10</v>
      </c>
      <c r="C1008" s="36" t="s">
        <v>2729</v>
      </c>
      <c r="D1008" s="55" t="s">
        <v>2730</v>
      </c>
    </row>
    <row r="1009" spans="1:4" ht="15.75">
      <c r="A1009" s="55" t="s">
        <v>2731</v>
      </c>
      <c r="B1009" s="36" t="s">
        <v>10</v>
      </c>
      <c r="C1009" s="36" t="s">
        <v>288</v>
      </c>
      <c r="D1009" s="55" t="s">
        <v>2732</v>
      </c>
    </row>
    <row r="1010" spans="1:4" ht="15.75">
      <c r="A1010" s="55" t="s">
        <v>2733</v>
      </c>
      <c r="B1010" s="36" t="s">
        <v>6</v>
      </c>
      <c r="C1010" s="36" t="s">
        <v>2734</v>
      </c>
      <c r="D1010" s="55" t="s">
        <v>2735</v>
      </c>
    </row>
    <row r="1011" spans="1:4" ht="15.75">
      <c r="A1011" s="55" t="s">
        <v>2736</v>
      </c>
      <c r="B1011" s="36" t="s">
        <v>6</v>
      </c>
      <c r="C1011" s="36" t="s">
        <v>2737</v>
      </c>
      <c r="D1011" s="55" t="s">
        <v>761</v>
      </c>
    </row>
    <row r="1012" spans="1:4" ht="15.75">
      <c r="A1012" s="55" t="s">
        <v>2738</v>
      </c>
      <c r="B1012" s="36" t="s">
        <v>10</v>
      </c>
      <c r="C1012" s="36" t="s">
        <v>2739</v>
      </c>
      <c r="D1012" s="55" t="s">
        <v>2740</v>
      </c>
    </row>
    <row r="1013" spans="1:4" ht="15.75">
      <c r="A1013" s="55" t="s">
        <v>2741</v>
      </c>
      <c r="B1013" s="36" t="s">
        <v>6</v>
      </c>
      <c r="C1013" s="36" t="s">
        <v>549</v>
      </c>
      <c r="D1013" s="55" t="s">
        <v>2742</v>
      </c>
    </row>
    <row r="1014" spans="1:4" ht="15.75">
      <c r="A1014" s="55" t="s">
        <v>2743</v>
      </c>
      <c r="B1014" s="36" t="s">
        <v>6</v>
      </c>
      <c r="C1014" s="36" t="s">
        <v>2744</v>
      </c>
      <c r="D1014" s="55" t="s">
        <v>2745</v>
      </c>
    </row>
    <row r="1015" spans="1:4" ht="15.75">
      <c r="A1015" s="55" t="s">
        <v>2746</v>
      </c>
      <c r="B1015" s="36" t="s">
        <v>6</v>
      </c>
      <c r="C1015" s="36" t="s">
        <v>726</v>
      </c>
      <c r="D1015" s="55" t="s">
        <v>2747</v>
      </c>
    </row>
    <row r="1016" spans="1:4" ht="15.75">
      <c r="A1016" s="55" t="s">
        <v>2748</v>
      </c>
      <c r="B1016" s="36" t="s">
        <v>6</v>
      </c>
      <c r="C1016" s="36" t="s">
        <v>2749</v>
      </c>
      <c r="D1016" s="55" t="s">
        <v>2750</v>
      </c>
    </row>
    <row r="1017" spans="1:4" ht="15.75">
      <c r="A1017" s="55" t="s">
        <v>2751</v>
      </c>
      <c r="B1017" s="36" t="s">
        <v>6</v>
      </c>
      <c r="C1017" s="36" t="s">
        <v>2752</v>
      </c>
      <c r="D1017" s="55" t="s">
        <v>2753</v>
      </c>
    </row>
    <row r="1018" spans="1:4" ht="15.75">
      <c r="A1018" s="55" t="s">
        <v>2754</v>
      </c>
      <c r="B1018" s="36" t="s">
        <v>6</v>
      </c>
      <c r="C1018" s="36" t="s">
        <v>2755</v>
      </c>
      <c r="D1018" s="55" t="s">
        <v>2756</v>
      </c>
    </row>
    <row r="1019" spans="1:4" ht="15.75">
      <c r="A1019" s="55" t="s">
        <v>2757</v>
      </c>
      <c r="B1019" s="36" t="s">
        <v>6</v>
      </c>
      <c r="C1019" s="36" t="s">
        <v>471</v>
      </c>
      <c r="D1019" s="55" t="s">
        <v>2758</v>
      </c>
    </row>
    <row r="1020" spans="1:4" ht="15.75">
      <c r="A1020" s="55" t="s">
        <v>2759</v>
      </c>
      <c r="B1020" s="36" t="s">
        <v>6</v>
      </c>
      <c r="C1020" s="36" t="s">
        <v>2760</v>
      </c>
      <c r="D1020" s="55" t="s">
        <v>2761</v>
      </c>
    </row>
    <row r="1021" spans="1:4" ht="15.75">
      <c r="A1021" s="55" t="s">
        <v>2762</v>
      </c>
      <c r="B1021" s="36" t="s">
        <v>1365</v>
      </c>
      <c r="C1021" s="36" t="s">
        <v>2763</v>
      </c>
      <c r="D1021" s="55" t="s">
        <v>2764</v>
      </c>
    </row>
    <row r="1022" spans="1:4" ht="15.75">
      <c r="A1022" s="55" t="s">
        <v>2765</v>
      </c>
      <c r="B1022" s="36" t="s">
        <v>1365</v>
      </c>
      <c r="C1022" s="36" t="s">
        <v>2766</v>
      </c>
      <c r="D1022" s="55" t="s">
        <v>2767</v>
      </c>
    </row>
    <row r="1023" spans="1:4" ht="15.75">
      <c r="A1023" s="55" t="s">
        <v>2768</v>
      </c>
      <c r="B1023" s="36" t="s">
        <v>10</v>
      </c>
      <c r="C1023" s="36" t="s">
        <v>31</v>
      </c>
      <c r="D1023" s="55" t="s">
        <v>2769</v>
      </c>
    </row>
    <row r="1024" spans="1:4" ht="15.75">
      <c r="A1024" s="55" t="s">
        <v>2770</v>
      </c>
      <c r="B1024" s="36" t="s">
        <v>6</v>
      </c>
      <c r="C1024" s="36" t="s">
        <v>2771</v>
      </c>
      <c r="D1024" s="55" t="s">
        <v>2772</v>
      </c>
    </row>
    <row r="1025" spans="1:4" ht="15.75">
      <c r="A1025" s="55" t="s">
        <v>2773</v>
      </c>
      <c r="B1025" s="36" t="s">
        <v>10</v>
      </c>
      <c r="C1025" s="36" t="s">
        <v>2774</v>
      </c>
      <c r="D1025" s="55" t="s">
        <v>2775</v>
      </c>
    </row>
    <row r="1026" spans="1:4" ht="15.75">
      <c r="A1026" s="55" t="s">
        <v>2776</v>
      </c>
      <c r="B1026" s="36" t="s">
        <v>6</v>
      </c>
      <c r="C1026" s="36" t="s">
        <v>2777</v>
      </c>
      <c r="D1026" s="55" t="s">
        <v>2778</v>
      </c>
    </row>
    <row r="1027" spans="1:4" ht="15.75">
      <c r="A1027" s="55" t="s">
        <v>2779</v>
      </c>
      <c r="B1027" s="36" t="s">
        <v>6</v>
      </c>
      <c r="C1027" s="36" t="s">
        <v>2780</v>
      </c>
      <c r="D1027" s="55" t="s">
        <v>2781</v>
      </c>
    </row>
    <row r="1028" spans="1:4" ht="15.75">
      <c r="A1028" s="55" t="s">
        <v>2782</v>
      </c>
      <c r="B1028" s="36" t="s">
        <v>10</v>
      </c>
      <c r="C1028" s="36" t="s">
        <v>2783</v>
      </c>
      <c r="D1028" s="55" t="s">
        <v>2784</v>
      </c>
    </row>
    <row r="1029" spans="1:4" ht="15.75">
      <c r="A1029" s="55" t="s">
        <v>2785</v>
      </c>
      <c r="B1029" s="36" t="s">
        <v>10</v>
      </c>
      <c r="C1029" s="36" t="s">
        <v>43</v>
      </c>
      <c r="D1029" s="55" t="s">
        <v>2786</v>
      </c>
    </row>
    <row r="1030" spans="1:4" ht="15.75">
      <c r="A1030" s="55" t="s">
        <v>2787</v>
      </c>
      <c r="B1030" s="36" t="s">
        <v>10</v>
      </c>
      <c r="C1030" s="36" t="s">
        <v>2788</v>
      </c>
      <c r="D1030" s="55" t="s">
        <v>2789</v>
      </c>
    </row>
    <row r="1031" spans="1:4" ht="15.75">
      <c r="A1031" s="55" t="s">
        <v>2790</v>
      </c>
      <c r="B1031" s="36" t="s">
        <v>6</v>
      </c>
      <c r="C1031" s="36" t="s">
        <v>2791</v>
      </c>
      <c r="D1031" s="55" t="s">
        <v>2792</v>
      </c>
    </row>
    <row r="1032" spans="1:4" ht="15.75">
      <c r="A1032" s="55" t="s">
        <v>2793</v>
      </c>
      <c r="B1032" s="36" t="s">
        <v>10</v>
      </c>
      <c r="C1032" s="36" t="s">
        <v>2788</v>
      </c>
      <c r="D1032" s="55" t="s">
        <v>2794</v>
      </c>
    </row>
    <row r="1033" spans="1:4" ht="15.75">
      <c r="A1033" s="55" t="s">
        <v>2795</v>
      </c>
      <c r="B1033" s="36" t="s">
        <v>10</v>
      </c>
      <c r="C1033" s="36" t="s">
        <v>248</v>
      </c>
      <c r="D1033" s="55" t="s">
        <v>2796</v>
      </c>
    </row>
    <row r="1034" spans="1:4" ht="15.75">
      <c r="A1034" s="55" t="s">
        <v>2797</v>
      </c>
      <c r="B1034" s="36" t="s">
        <v>6</v>
      </c>
      <c r="C1034" s="36" t="s">
        <v>2798</v>
      </c>
      <c r="D1034" s="55" t="s">
        <v>2799</v>
      </c>
    </row>
    <row r="1035" spans="1:4" ht="15.75">
      <c r="A1035" s="55" t="s">
        <v>2800</v>
      </c>
      <c r="B1035" s="36" t="s">
        <v>10</v>
      </c>
      <c r="C1035" s="36" t="s">
        <v>2801</v>
      </c>
      <c r="D1035" s="55" t="s">
        <v>2802</v>
      </c>
    </row>
    <row r="1036" spans="1:4" ht="15.75">
      <c r="A1036" s="55" t="s">
        <v>2803</v>
      </c>
      <c r="B1036" s="36" t="s">
        <v>6</v>
      </c>
      <c r="C1036" s="36" t="s">
        <v>2804</v>
      </c>
      <c r="D1036" s="55" t="s">
        <v>2805</v>
      </c>
    </row>
    <row r="1037" spans="1:4" ht="15.75">
      <c r="A1037" s="55" t="s">
        <v>2806</v>
      </c>
      <c r="B1037" s="36" t="s">
        <v>6</v>
      </c>
      <c r="C1037" s="36" t="s">
        <v>2807</v>
      </c>
      <c r="D1037" s="55" t="s">
        <v>1832</v>
      </c>
    </row>
    <row r="1038" spans="1:4" ht="15.75">
      <c r="A1038" s="55" t="s">
        <v>2808</v>
      </c>
      <c r="B1038" s="36" t="s">
        <v>6</v>
      </c>
      <c r="C1038" s="36" t="s">
        <v>1101</v>
      </c>
      <c r="D1038" s="55" t="s">
        <v>2809</v>
      </c>
    </row>
    <row r="1039" spans="1:4" ht="15.75">
      <c r="A1039" s="55" t="s">
        <v>2810</v>
      </c>
      <c r="B1039" s="36" t="s">
        <v>6</v>
      </c>
      <c r="C1039" s="36" t="s">
        <v>2811</v>
      </c>
      <c r="D1039" s="55" t="s">
        <v>2812</v>
      </c>
    </row>
    <row r="1040" spans="1:4" ht="15.75">
      <c r="A1040" s="55" t="s">
        <v>2813</v>
      </c>
      <c r="B1040" s="36" t="s">
        <v>6</v>
      </c>
      <c r="C1040" s="36" t="s">
        <v>1574</v>
      </c>
      <c r="D1040" s="55" t="s">
        <v>2814</v>
      </c>
    </row>
    <row r="1041" spans="1:4" ht="15.75">
      <c r="A1041" s="55" t="s">
        <v>2815</v>
      </c>
      <c r="B1041" s="36" t="s">
        <v>10</v>
      </c>
      <c r="C1041" s="36" t="s">
        <v>203</v>
      </c>
      <c r="D1041" s="55" t="s">
        <v>2816</v>
      </c>
    </row>
    <row r="1042" spans="1:4" ht="15.75">
      <c r="A1042" s="55" t="s">
        <v>2817</v>
      </c>
      <c r="B1042" s="36" t="s">
        <v>10</v>
      </c>
      <c r="C1042" s="36" t="s">
        <v>2818</v>
      </c>
      <c r="D1042" s="55" t="s">
        <v>2819</v>
      </c>
    </row>
    <row r="1043" spans="1:4" ht="15.75">
      <c r="A1043" s="55" t="s">
        <v>2820</v>
      </c>
      <c r="B1043" s="36" t="s">
        <v>6</v>
      </c>
      <c r="C1043" s="36" t="s">
        <v>2821</v>
      </c>
      <c r="D1043" s="55" t="s">
        <v>2822</v>
      </c>
    </row>
    <row r="1044" spans="1:4" ht="15.75">
      <c r="A1044" s="55" t="s">
        <v>2823</v>
      </c>
      <c r="B1044" s="36" t="s">
        <v>6</v>
      </c>
      <c r="C1044" s="36" t="s">
        <v>2824</v>
      </c>
      <c r="D1044" s="55" t="s">
        <v>2825</v>
      </c>
    </row>
    <row r="1045" spans="1:4" ht="15.75">
      <c r="A1045" s="55" t="s">
        <v>2826</v>
      </c>
      <c r="B1045" s="36" t="s">
        <v>10</v>
      </c>
      <c r="C1045" s="36" t="s">
        <v>477</v>
      </c>
      <c r="D1045" s="55" t="s">
        <v>1912</v>
      </c>
    </row>
    <row r="1046" spans="1:4" ht="15.75">
      <c r="A1046" s="55" t="s">
        <v>2827</v>
      </c>
      <c r="B1046" s="36" t="s">
        <v>6</v>
      </c>
      <c r="C1046" s="36" t="s">
        <v>2828</v>
      </c>
      <c r="D1046" s="55" t="s">
        <v>2829</v>
      </c>
    </row>
    <row r="1047" spans="1:4" ht="15.75">
      <c r="A1047" s="55" t="s">
        <v>2830</v>
      </c>
      <c r="B1047" s="36" t="s">
        <v>10</v>
      </c>
      <c r="C1047" s="36" t="s">
        <v>2831</v>
      </c>
      <c r="D1047" s="55" t="s">
        <v>2832</v>
      </c>
    </row>
    <row r="1048" spans="1:4" ht="15.75">
      <c r="A1048" s="55" t="s">
        <v>2833</v>
      </c>
      <c r="B1048" s="36" t="s">
        <v>10</v>
      </c>
      <c r="C1048" s="36" t="s">
        <v>2834</v>
      </c>
      <c r="D1048" s="55" t="s">
        <v>2835</v>
      </c>
    </row>
    <row r="1049" spans="1:4" ht="15.75">
      <c r="A1049" s="55" t="s">
        <v>2836</v>
      </c>
      <c r="B1049" s="36" t="s">
        <v>1365</v>
      </c>
      <c r="C1049" s="36" t="s">
        <v>2837</v>
      </c>
      <c r="D1049" s="55" t="s">
        <v>2838</v>
      </c>
    </row>
    <row r="1050" spans="1:4" ht="15.75">
      <c r="A1050" s="55" t="s">
        <v>2839</v>
      </c>
      <c r="B1050" s="36" t="s">
        <v>10</v>
      </c>
      <c r="C1050" s="36" t="s">
        <v>2840</v>
      </c>
      <c r="D1050" s="55" t="s">
        <v>2841</v>
      </c>
    </row>
    <row r="1051" spans="1:4" ht="15.75">
      <c r="A1051" s="55" t="s">
        <v>2842</v>
      </c>
      <c r="B1051" s="36" t="s">
        <v>10</v>
      </c>
      <c r="C1051" s="36" t="s">
        <v>2788</v>
      </c>
      <c r="D1051" s="55" t="s">
        <v>2843</v>
      </c>
    </row>
    <row r="1052" spans="1:4" ht="15.75">
      <c r="A1052" s="55" t="s">
        <v>2844</v>
      </c>
      <c r="B1052" s="36" t="s">
        <v>6</v>
      </c>
      <c r="C1052" s="36" t="s">
        <v>2845</v>
      </c>
      <c r="D1052" s="55" t="s">
        <v>2846</v>
      </c>
    </row>
    <row r="1053" spans="1:4" ht="15.75">
      <c r="A1053" s="55" t="s">
        <v>2847</v>
      </c>
      <c r="B1053" s="36" t="s">
        <v>6</v>
      </c>
      <c r="C1053" s="36" t="s">
        <v>2848</v>
      </c>
      <c r="D1053" s="55" t="s">
        <v>2849</v>
      </c>
    </row>
    <row r="1054" spans="1:4" ht="15.75">
      <c r="A1054" s="55" t="s">
        <v>2850</v>
      </c>
      <c r="B1054" s="36" t="s">
        <v>6</v>
      </c>
      <c r="C1054" s="36" t="s">
        <v>1923</v>
      </c>
      <c r="D1054" s="55" t="s">
        <v>2851</v>
      </c>
    </row>
    <row r="1055" spans="1:4" ht="15.75">
      <c r="A1055" s="55" t="s">
        <v>2852</v>
      </c>
      <c r="B1055" s="36" t="s">
        <v>1365</v>
      </c>
      <c r="C1055" s="36" t="s">
        <v>2853</v>
      </c>
      <c r="D1055" s="55" t="s">
        <v>2854</v>
      </c>
    </row>
    <row r="1056" spans="1:4" ht="15.75">
      <c r="A1056" s="55" t="s">
        <v>2855</v>
      </c>
      <c r="B1056" s="36" t="s">
        <v>10</v>
      </c>
      <c r="C1056" s="36" t="s">
        <v>2856</v>
      </c>
      <c r="D1056" s="55" t="s">
        <v>2857</v>
      </c>
    </row>
    <row r="1057" spans="1:4" ht="15.75">
      <c r="A1057" s="55" t="s">
        <v>2858</v>
      </c>
      <c r="B1057" s="36" t="s">
        <v>6</v>
      </c>
      <c r="C1057" s="36" t="s">
        <v>2859</v>
      </c>
      <c r="D1057" s="55" t="s">
        <v>2860</v>
      </c>
    </row>
    <row r="1058" spans="1:4" ht="15.75">
      <c r="A1058" s="55" t="s">
        <v>2861</v>
      </c>
      <c r="B1058" s="36" t="s">
        <v>10</v>
      </c>
      <c r="C1058" s="36" t="s">
        <v>2862</v>
      </c>
      <c r="D1058" s="55" t="s">
        <v>2863</v>
      </c>
    </row>
    <row r="1059" spans="1:4" ht="15.75">
      <c r="A1059" s="55" t="s">
        <v>2864</v>
      </c>
      <c r="B1059" s="36" t="s">
        <v>1365</v>
      </c>
      <c r="C1059" s="36" t="s">
        <v>2389</v>
      </c>
      <c r="D1059" s="55" t="s">
        <v>2865</v>
      </c>
    </row>
    <row r="1060" spans="1:4" ht="15.75">
      <c r="A1060" s="55" t="s">
        <v>2866</v>
      </c>
      <c r="B1060" s="36" t="s">
        <v>6</v>
      </c>
      <c r="C1060" s="36" t="s">
        <v>2867</v>
      </c>
      <c r="D1060" s="55" t="s">
        <v>2868</v>
      </c>
    </row>
    <row r="1061" spans="1:4" ht="15.75">
      <c r="A1061" s="55" t="s">
        <v>2869</v>
      </c>
      <c r="B1061" s="36" t="s">
        <v>1365</v>
      </c>
      <c r="C1061" s="36" t="s">
        <v>2870</v>
      </c>
      <c r="D1061" s="55" t="s">
        <v>2694</v>
      </c>
    </row>
    <row r="1062" spans="1:4" ht="15.75">
      <c r="A1062" s="55" t="s">
        <v>2871</v>
      </c>
      <c r="B1062" s="36" t="s">
        <v>6</v>
      </c>
      <c r="C1062" s="36" t="s">
        <v>2872</v>
      </c>
      <c r="D1062" s="55" t="s">
        <v>2873</v>
      </c>
    </row>
    <row r="1063" spans="1:4" ht="15.75">
      <c r="A1063" s="55" t="s">
        <v>2874</v>
      </c>
      <c r="B1063" s="36" t="s">
        <v>10</v>
      </c>
      <c r="C1063" s="36" t="s">
        <v>603</v>
      </c>
      <c r="D1063" s="55" t="s">
        <v>2875</v>
      </c>
    </row>
    <row r="1064" spans="1:4" ht="15.75">
      <c r="A1064" s="55" t="s">
        <v>2876</v>
      </c>
      <c r="B1064" s="36" t="s">
        <v>10</v>
      </c>
      <c r="C1064" s="36" t="s">
        <v>2877</v>
      </c>
      <c r="D1064" s="55" t="s">
        <v>2878</v>
      </c>
    </row>
    <row r="1065" spans="1:4" ht="15.75">
      <c r="A1065" s="55" t="s">
        <v>2879</v>
      </c>
      <c r="B1065" s="36" t="s">
        <v>10</v>
      </c>
      <c r="C1065" s="36" t="s">
        <v>2880</v>
      </c>
      <c r="D1065" s="55" t="s">
        <v>2881</v>
      </c>
    </row>
    <row r="1066" spans="1:4" ht="15.75">
      <c r="A1066" s="55" t="s">
        <v>2882</v>
      </c>
      <c r="B1066" s="36" t="s">
        <v>10</v>
      </c>
      <c r="C1066" s="36" t="s">
        <v>2883</v>
      </c>
      <c r="D1066" s="55" t="s">
        <v>2118</v>
      </c>
    </row>
    <row r="1067" spans="1:4" ht="15.75">
      <c r="A1067" s="55" t="s">
        <v>2884</v>
      </c>
      <c r="B1067" s="36" t="s">
        <v>10</v>
      </c>
      <c r="C1067" s="36" t="s">
        <v>2885</v>
      </c>
      <c r="D1067" s="55" t="s">
        <v>2886</v>
      </c>
    </row>
    <row r="1068" spans="1:4" ht="15.75">
      <c r="A1068" s="55" t="s">
        <v>2887</v>
      </c>
      <c r="B1068" s="36" t="s">
        <v>10</v>
      </c>
      <c r="C1068" s="36" t="s">
        <v>2888</v>
      </c>
      <c r="D1068" s="55" t="s">
        <v>2889</v>
      </c>
    </row>
    <row r="1069" spans="1:4" ht="15.75">
      <c r="A1069" s="55" t="s">
        <v>2890</v>
      </c>
      <c r="B1069" s="36" t="s">
        <v>6</v>
      </c>
      <c r="C1069" s="36" t="s">
        <v>2891</v>
      </c>
      <c r="D1069" s="55" t="s">
        <v>2892</v>
      </c>
    </row>
    <row r="1070" spans="1:4" ht="15.75">
      <c r="A1070" s="55" t="s">
        <v>2893</v>
      </c>
      <c r="B1070" s="36" t="s">
        <v>10</v>
      </c>
      <c r="C1070" s="36" t="s">
        <v>2894</v>
      </c>
      <c r="D1070" s="55" t="s">
        <v>2895</v>
      </c>
    </row>
    <row r="1071" spans="1:4" ht="15.75">
      <c r="A1071" s="55" t="s">
        <v>2896</v>
      </c>
      <c r="B1071" s="36" t="s">
        <v>6</v>
      </c>
      <c r="C1071" s="36" t="s">
        <v>2897</v>
      </c>
      <c r="D1071" s="55" t="s">
        <v>2898</v>
      </c>
    </row>
    <row r="1072" spans="1:4" ht="15.75">
      <c r="A1072" s="55" t="s">
        <v>2899</v>
      </c>
      <c r="B1072" s="36" t="s">
        <v>10</v>
      </c>
      <c r="C1072" s="36" t="s">
        <v>27</v>
      </c>
      <c r="D1072" s="55" t="s">
        <v>2900</v>
      </c>
    </row>
    <row r="1073" spans="1:4" ht="15.75">
      <c r="A1073" s="55" t="s">
        <v>2901</v>
      </c>
      <c r="B1073" s="36" t="s">
        <v>6</v>
      </c>
      <c r="C1073" s="36" t="s">
        <v>2902</v>
      </c>
      <c r="D1073" s="55" t="s">
        <v>2137</v>
      </c>
    </row>
    <row r="1074" spans="1:4" ht="15.75">
      <c r="A1074" s="55" t="s">
        <v>2903</v>
      </c>
      <c r="B1074" s="36" t="s">
        <v>6</v>
      </c>
      <c r="C1074" s="36" t="s">
        <v>2904</v>
      </c>
      <c r="D1074" s="55" t="s">
        <v>2905</v>
      </c>
    </row>
    <row r="1075" spans="1:4" ht="15.75">
      <c r="A1075" s="55" t="s">
        <v>2906</v>
      </c>
      <c r="B1075" s="36" t="s">
        <v>6</v>
      </c>
      <c r="C1075" s="36" t="s">
        <v>993</v>
      </c>
      <c r="D1075" s="55" t="s">
        <v>2907</v>
      </c>
    </row>
    <row r="1076" spans="1:4" ht="15.75">
      <c r="A1076" s="55" t="s">
        <v>2908</v>
      </c>
      <c r="B1076" s="36" t="s">
        <v>1365</v>
      </c>
      <c r="C1076" s="36" t="s">
        <v>2909</v>
      </c>
      <c r="D1076" s="55" t="s">
        <v>2910</v>
      </c>
    </row>
    <row r="1077" spans="1:4" ht="15.75">
      <c r="A1077" s="55" t="s">
        <v>2911</v>
      </c>
      <c r="B1077" s="36" t="s">
        <v>6</v>
      </c>
      <c r="C1077" s="36" t="s">
        <v>2912</v>
      </c>
      <c r="D1077" s="55" t="s">
        <v>2913</v>
      </c>
    </row>
    <row r="1078" spans="1:4" ht="15.75">
      <c r="A1078" s="55" t="s">
        <v>2914</v>
      </c>
      <c r="B1078" s="36" t="s">
        <v>10</v>
      </c>
      <c r="C1078" s="36" t="s">
        <v>432</v>
      </c>
      <c r="D1078" s="55" t="s">
        <v>2915</v>
      </c>
    </row>
    <row r="1079" spans="1:4" ht="15.75">
      <c r="A1079" s="55" t="s">
        <v>2916</v>
      </c>
      <c r="B1079" s="36" t="s">
        <v>10</v>
      </c>
      <c r="C1079" s="36" t="s">
        <v>1527</v>
      </c>
      <c r="D1079" s="55" t="s">
        <v>2917</v>
      </c>
    </row>
    <row r="1080" spans="1:4" ht="15.75">
      <c r="A1080" s="55" t="s">
        <v>2918</v>
      </c>
      <c r="B1080" s="36" t="s">
        <v>10</v>
      </c>
      <c r="C1080" s="36" t="s">
        <v>2919</v>
      </c>
      <c r="D1080" s="55" t="s">
        <v>1412</v>
      </c>
    </row>
    <row r="1081" spans="1:4" ht="15.75">
      <c r="A1081" s="55" t="s">
        <v>2920</v>
      </c>
      <c r="B1081" s="36" t="s">
        <v>6</v>
      </c>
      <c r="C1081" s="36" t="s">
        <v>2921</v>
      </c>
      <c r="D1081" s="55" t="s">
        <v>2922</v>
      </c>
    </row>
    <row r="1082" spans="1:4" ht="15.75">
      <c r="A1082" s="55" t="s">
        <v>2923</v>
      </c>
      <c r="B1082" s="36" t="s">
        <v>10</v>
      </c>
      <c r="C1082" s="36" t="s">
        <v>660</v>
      </c>
      <c r="D1082" s="55" t="s">
        <v>2924</v>
      </c>
    </row>
    <row r="1083" spans="1:4" ht="15.75">
      <c r="A1083" s="55" t="s">
        <v>2925</v>
      </c>
      <c r="B1083" s="36" t="s">
        <v>10</v>
      </c>
      <c r="C1083" s="36" t="s">
        <v>2926</v>
      </c>
      <c r="D1083" s="55" t="s">
        <v>2927</v>
      </c>
    </row>
    <row r="1084" spans="1:4" ht="15.75">
      <c r="A1084" s="55" t="s">
        <v>2928</v>
      </c>
      <c r="B1084" s="36" t="s">
        <v>10</v>
      </c>
      <c r="C1084" s="36" t="s">
        <v>2929</v>
      </c>
      <c r="D1084" s="55" t="s">
        <v>2930</v>
      </c>
    </row>
    <row r="1085" spans="1:4" ht="15.75">
      <c r="A1085" s="55" t="s">
        <v>2931</v>
      </c>
      <c r="B1085" s="36" t="s">
        <v>10</v>
      </c>
      <c r="C1085" s="36" t="s">
        <v>2932</v>
      </c>
      <c r="D1085" s="55" t="s">
        <v>2933</v>
      </c>
    </row>
    <row r="1086" spans="1:4" ht="15.75">
      <c r="A1086" s="55" t="s">
        <v>2934</v>
      </c>
      <c r="B1086" s="36" t="s">
        <v>1365</v>
      </c>
      <c r="C1086" s="36" t="s">
        <v>2935</v>
      </c>
      <c r="D1086" s="55" t="s">
        <v>2936</v>
      </c>
    </row>
    <row r="1087" spans="1:4" ht="15.75">
      <c r="A1087" s="55" t="s">
        <v>2937</v>
      </c>
      <c r="B1087" s="36" t="s">
        <v>1365</v>
      </c>
      <c r="C1087" s="36" t="s">
        <v>2938</v>
      </c>
      <c r="D1087" s="55" t="s">
        <v>2939</v>
      </c>
    </row>
    <row r="1088" spans="1:4" ht="15.75">
      <c r="A1088" s="55" t="s">
        <v>2940</v>
      </c>
      <c r="B1088" s="36" t="s">
        <v>10</v>
      </c>
      <c r="C1088" s="36" t="s">
        <v>2941</v>
      </c>
      <c r="D1088" s="55" t="s">
        <v>2942</v>
      </c>
    </row>
    <row r="1089" spans="1:4" ht="15.75">
      <c r="A1089" s="55" t="s">
        <v>2943</v>
      </c>
      <c r="B1089" s="36" t="s">
        <v>10</v>
      </c>
      <c r="C1089" s="36" t="s">
        <v>1527</v>
      </c>
      <c r="D1089" s="55" t="s">
        <v>2944</v>
      </c>
    </row>
    <row r="1090" spans="1:4" ht="15.75">
      <c r="A1090" s="55" t="s">
        <v>2945</v>
      </c>
      <c r="B1090" s="36" t="s">
        <v>10</v>
      </c>
      <c r="C1090" s="36" t="s">
        <v>660</v>
      </c>
      <c r="D1090" s="55" t="s">
        <v>2946</v>
      </c>
    </row>
    <row r="1091" spans="1:4" ht="15.75">
      <c r="A1091" s="55" t="s">
        <v>2947</v>
      </c>
      <c r="B1091" s="36" t="s">
        <v>6</v>
      </c>
      <c r="C1091" s="36" t="s">
        <v>2948</v>
      </c>
      <c r="D1091" s="55" t="s">
        <v>2949</v>
      </c>
    </row>
    <row r="1092" spans="1:4" ht="15.75">
      <c r="A1092" s="55" t="s">
        <v>2950</v>
      </c>
      <c r="B1092" s="36" t="s">
        <v>6</v>
      </c>
      <c r="C1092" s="36" t="s">
        <v>2951</v>
      </c>
      <c r="D1092" s="55" t="s">
        <v>2952</v>
      </c>
    </row>
    <row r="1093" spans="1:4" ht="15.75">
      <c r="A1093" s="55" t="s">
        <v>2953</v>
      </c>
      <c r="B1093" s="36" t="s">
        <v>1365</v>
      </c>
      <c r="C1093" s="36" t="s">
        <v>2954</v>
      </c>
      <c r="D1093" s="55" t="s">
        <v>2955</v>
      </c>
    </row>
    <row r="1094" spans="1:4" ht="15.75">
      <c r="A1094" s="55" t="s">
        <v>2956</v>
      </c>
      <c r="B1094" s="36" t="s">
        <v>6</v>
      </c>
      <c r="C1094" s="36" t="s">
        <v>2957</v>
      </c>
      <c r="D1094" s="55" t="s">
        <v>2958</v>
      </c>
    </row>
    <row r="1095" spans="1:4" ht="15.75">
      <c r="A1095" s="55" t="s">
        <v>2959</v>
      </c>
      <c r="B1095" s="36" t="s">
        <v>6</v>
      </c>
      <c r="C1095" s="36" t="s">
        <v>2960</v>
      </c>
      <c r="D1095" s="55" t="s">
        <v>2819</v>
      </c>
    </row>
    <row r="1096" spans="1:4" ht="15.75">
      <c r="A1096" s="55" t="s">
        <v>2961</v>
      </c>
      <c r="B1096" s="36" t="s">
        <v>10</v>
      </c>
      <c r="C1096" s="36" t="s">
        <v>2962</v>
      </c>
      <c r="D1096" s="55" t="s">
        <v>2963</v>
      </c>
    </row>
    <row r="1097" spans="1:4" ht="15.75">
      <c r="A1097" s="55" t="s">
        <v>2964</v>
      </c>
      <c r="B1097" s="36" t="s">
        <v>6</v>
      </c>
      <c r="C1097" s="36" t="s">
        <v>2965</v>
      </c>
      <c r="D1097" s="55" t="s">
        <v>2966</v>
      </c>
    </row>
    <row r="1098" spans="1:4" ht="15.75">
      <c r="A1098" s="55" t="s">
        <v>2967</v>
      </c>
      <c r="B1098" s="36" t="s">
        <v>10</v>
      </c>
      <c r="C1098" s="36" t="s">
        <v>2286</v>
      </c>
      <c r="D1098" s="55" t="s">
        <v>198</v>
      </c>
    </row>
    <row r="1099" spans="1:4" ht="15.75">
      <c r="A1099" s="55" t="s">
        <v>2968</v>
      </c>
      <c r="B1099" s="36" t="s">
        <v>10</v>
      </c>
      <c r="C1099" s="36" t="s">
        <v>463</v>
      </c>
      <c r="D1099" s="55" t="s">
        <v>2969</v>
      </c>
    </row>
    <row r="1100" spans="1:4" ht="15.75">
      <c r="A1100" s="55" t="s">
        <v>2970</v>
      </c>
      <c r="B1100" s="36" t="s">
        <v>1365</v>
      </c>
      <c r="C1100" s="36" t="s">
        <v>2971</v>
      </c>
      <c r="D1100" s="55" t="s">
        <v>2972</v>
      </c>
    </row>
    <row r="1101" spans="1:4" ht="15.75">
      <c r="A1101" s="55" t="s">
        <v>2973</v>
      </c>
      <c r="B1101" s="36" t="s">
        <v>6</v>
      </c>
      <c r="C1101" s="36" t="s">
        <v>2974</v>
      </c>
      <c r="D1101" s="55" t="s">
        <v>2975</v>
      </c>
    </row>
    <row r="1102" spans="1:4" ht="15.75">
      <c r="A1102" s="55" t="s">
        <v>2976</v>
      </c>
      <c r="B1102" s="36" t="s">
        <v>6</v>
      </c>
      <c r="C1102" s="36" t="s">
        <v>1923</v>
      </c>
      <c r="D1102" s="55" t="s">
        <v>2977</v>
      </c>
    </row>
    <row r="1103" spans="1:4" ht="15.75">
      <c r="A1103" s="55" t="s">
        <v>2978</v>
      </c>
      <c r="B1103" s="36" t="s">
        <v>6</v>
      </c>
      <c r="C1103" s="36" t="s">
        <v>2979</v>
      </c>
      <c r="D1103" s="55" t="s">
        <v>746</v>
      </c>
    </row>
    <row r="1104" spans="1:4" ht="15.75">
      <c r="A1104" s="55" t="s">
        <v>2980</v>
      </c>
      <c r="B1104" s="36" t="s">
        <v>10</v>
      </c>
      <c r="C1104" s="36" t="s">
        <v>2981</v>
      </c>
      <c r="D1104" s="55" t="s">
        <v>2982</v>
      </c>
    </row>
    <row r="1105" spans="1:4" ht="15.75">
      <c r="A1105" s="55" t="s">
        <v>2983</v>
      </c>
      <c r="B1105" s="36" t="s">
        <v>1365</v>
      </c>
      <c r="C1105" s="36" t="s">
        <v>2054</v>
      </c>
      <c r="D1105" s="55" t="s">
        <v>2984</v>
      </c>
    </row>
    <row r="1106" spans="1:4" ht="15.75">
      <c r="A1106" s="55" t="s">
        <v>2985</v>
      </c>
      <c r="B1106" s="36" t="s">
        <v>10</v>
      </c>
      <c r="C1106" s="36" t="s">
        <v>27</v>
      </c>
      <c r="D1106" s="55" t="s">
        <v>1347</v>
      </c>
    </row>
    <row r="1107" spans="1:4" ht="15.75">
      <c r="A1107" s="55" t="s">
        <v>2986</v>
      </c>
      <c r="B1107" s="36" t="s">
        <v>10</v>
      </c>
      <c r="C1107" s="36" t="s">
        <v>2987</v>
      </c>
      <c r="D1107" s="55" t="s">
        <v>2988</v>
      </c>
    </row>
    <row r="1108" spans="1:4" ht="15.75">
      <c r="A1108" s="55" t="s">
        <v>2989</v>
      </c>
      <c r="B1108" s="36" t="s">
        <v>6</v>
      </c>
      <c r="C1108" s="36" t="s">
        <v>2990</v>
      </c>
      <c r="D1108" s="55" t="s">
        <v>2991</v>
      </c>
    </row>
    <row r="1109" spans="1:4" ht="15.75">
      <c r="A1109" s="55" t="s">
        <v>2992</v>
      </c>
      <c r="B1109" s="36" t="s">
        <v>10</v>
      </c>
      <c r="C1109" s="36" t="s">
        <v>2993</v>
      </c>
      <c r="D1109" s="55" t="s">
        <v>2994</v>
      </c>
    </row>
    <row r="1110" spans="1:4" ht="15.75">
      <c r="A1110" s="55" t="s">
        <v>2995</v>
      </c>
      <c r="B1110" s="36" t="s">
        <v>10</v>
      </c>
      <c r="C1110" s="36" t="s">
        <v>354</v>
      </c>
      <c r="D1110" s="55" t="s">
        <v>454</v>
      </c>
    </row>
    <row r="1111" spans="1:4" ht="15.75">
      <c r="A1111" s="55" t="s">
        <v>2996</v>
      </c>
      <c r="B1111" s="36" t="s">
        <v>10</v>
      </c>
      <c r="C1111" s="36" t="s">
        <v>1654</v>
      </c>
      <c r="D1111" s="55" t="s">
        <v>2997</v>
      </c>
    </row>
    <row r="1112" spans="1:4" ht="15.75">
      <c r="A1112" s="55" t="s">
        <v>2998</v>
      </c>
      <c r="B1112" s="36" t="s">
        <v>6</v>
      </c>
      <c r="C1112" s="36" t="s">
        <v>2999</v>
      </c>
      <c r="D1112" s="55" t="s">
        <v>3000</v>
      </c>
    </row>
    <row r="1113" spans="1:4" ht="15.75">
      <c r="A1113" s="55" t="s">
        <v>3001</v>
      </c>
      <c r="B1113" s="36" t="s">
        <v>1365</v>
      </c>
      <c r="C1113" s="36" t="s">
        <v>3002</v>
      </c>
      <c r="D1113" s="55" t="s">
        <v>3003</v>
      </c>
    </row>
    <row r="1114" spans="1:4" ht="15.75">
      <c r="A1114" s="55" t="s">
        <v>3004</v>
      </c>
      <c r="B1114" s="36" t="s">
        <v>1365</v>
      </c>
      <c r="C1114" s="36" t="s">
        <v>3005</v>
      </c>
      <c r="D1114" s="55" t="s">
        <v>3006</v>
      </c>
    </row>
    <row r="1115" spans="1:4" ht="15.75">
      <c r="A1115" s="55" t="s">
        <v>3007</v>
      </c>
      <c r="B1115" s="36" t="s">
        <v>6</v>
      </c>
      <c r="C1115" s="36" t="s">
        <v>242</v>
      </c>
      <c r="D1115" s="55" t="s">
        <v>1137</v>
      </c>
    </row>
    <row r="1116" spans="1:4" ht="15.75">
      <c r="A1116" s="55" t="s">
        <v>3008</v>
      </c>
      <c r="B1116" s="36" t="s">
        <v>1365</v>
      </c>
      <c r="C1116" s="36" t="s">
        <v>3009</v>
      </c>
      <c r="D1116" s="55" t="s">
        <v>3010</v>
      </c>
    </row>
    <row r="1117" spans="1:4" ht="15.75">
      <c r="A1117" s="55" t="s">
        <v>3011</v>
      </c>
      <c r="B1117" s="36" t="s">
        <v>10</v>
      </c>
      <c r="C1117" s="36" t="s">
        <v>288</v>
      </c>
      <c r="D1117" s="55" t="s">
        <v>3012</v>
      </c>
    </row>
    <row r="1118" spans="1:4" ht="15.75">
      <c r="A1118" s="55" t="s">
        <v>3013</v>
      </c>
      <c r="B1118" s="36" t="s">
        <v>6</v>
      </c>
      <c r="C1118" s="36" t="s">
        <v>3014</v>
      </c>
      <c r="D1118" s="55" t="s">
        <v>3015</v>
      </c>
    </row>
    <row r="1119" spans="1:4" ht="15.75">
      <c r="A1119" s="55" t="s">
        <v>3016</v>
      </c>
      <c r="B1119" s="36" t="s">
        <v>6</v>
      </c>
      <c r="C1119" s="36" t="s">
        <v>3017</v>
      </c>
      <c r="D1119" s="55" t="s">
        <v>3018</v>
      </c>
    </row>
    <row r="1120" spans="1:4" ht="15.75">
      <c r="A1120" s="55" t="s">
        <v>3019</v>
      </c>
      <c r="B1120" s="36" t="s">
        <v>6</v>
      </c>
      <c r="C1120" s="36" t="s">
        <v>3020</v>
      </c>
      <c r="D1120" s="55" t="s">
        <v>3021</v>
      </c>
    </row>
    <row r="1121" spans="1:4" ht="15.75">
      <c r="A1121" s="55" t="s">
        <v>3022</v>
      </c>
      <c r="B1121" s="36" t="s">
        <v>6</v>
      </c>
      <c r="C1121" s="36" t="s">
        <v>3023</v>
      </c>
      <c r="D1121" s="55" t="s">
        <v>3024</v>
      </c>
    </row>
    <row r="1122" spans="1:4" ht="15.75">
      <c r="A1122" s="55" t="s">
        <v>3025</v>
      </c>
      <c r="B1122" s="36" t="s">
        <v>6</v>
      </c>
      <c r="C1122" s="36" t="s">
        <v>671</v>
      </c>
      <c r="D1122" s="55" t="s">
        <v>3026</v>
      </c>
    </row>
    <row r="1123" spans="1:4" ht="15.75">
      <c r="A1123" s="55" t="s">
        <v>3027</v>
      </c>
      <c r="B1123" s="36" t="s">
        <v>10</v>
      </c>
      <c r="C1123" s="36" t="s">
        <v>3028</v>
      </c>
      <c r="D1123" s="55" t="s">
        <v>3029</v>
      </c>
    </row>
    <row r="1124" spans="1:4" ht="15.75">
      <c r="A1124" s="55" t="s">
        <v>3030</v>
      </c>
      <c r="B1124" s="36" t="s">
        <v>10</v>
      </c>
      <c r="C1124" s="36" t="s">
        <v>3031</v>
      </c>
      <c r="D1124" s="55" t="s">
        <v>3032</v>
      </c>
    </row>
    <row r="1125" spans="1:4" ht="15.75">
      <c r="A1125" s="55" t="s">
        <v>3033</v>
      </c>
      <c r="B1125" s="36" t="s">
        <v>10</v>
      </c>
      <c r="C1125" s="36" t="s">
        <v>3034</v>
      </c>
      <c r="D1125" s="55" t="s">
        <v>3035</v>
      </c>
    </row>
    <row r="1126" spans="1:4" ht="15.75">
      <c r="A1126" s="55" t="s">
        <v>3036</v>
      </c>
      <c r="B1126" s="36" t="s">
        <v>10</v>
      </c>
      <c r="C1126" s="36" t="s">
        <v>3037</v>
      </c>
      <c r="D1126" s="55" t="s">
        <v>3038</v>
      </c>
    </row>
    <row r="1127" spans="1:4" ht="15.75">
      <c r="A1127" s="55" t="s">
        <v>3039</v>
      </c>
      <c r="B1127" s="36" t="s">
        <v>6</v>
      </c>
      <c r="C1127" s="36" t="s">
        <v>3040</v>
      </c>
      <c r="D1127" s="55" t="s">
        <v>3041</v>
      </c>
    </row>
    <row r="1128" spans="1:4" ht="15.75">
      <c r="A1128" s="55" t="s">
        <v>3042</v>
      </c>
      <c r="B1128" s="36" t="s">
        <v>10</v>
      </c>
      <c r="C1128" s="36" t="s">
        <v>1154</v>
      </c>
      <c r="D1128" s="55" t="s">
        <v>3043</v>
      </c>
    </row>
    <row r="1129" spans="1:4" ht="15.75">
      <c r="A1129" s="55" t="s">
        <v>3044</v>
      </c>
      <c r="B1129" s="36" t="s">
        <v>1365</v>
      </c>
      <c r="C1129" s="36" t="s">
        <v>3045</v>
      </c>
      <c r="D1129" s="55" t="s">
        <v>3046</v>
      </c>
    </row>
    <row r="1130" spans="1:4" ht="15.75">
      <c r="A1130" s="55" t="s">
        <v>3047</v>
      </c>
      <c r="B1130" s="36" t="s">
        <v>6</v>
      </c>
      <c r="C1130" s="36" t="s">
        <v>3048</v>
      </c>
      <c r="D1130" s="55" t="s">
        <v>3049</v>
      </c>
    </row>
    <row r="1131" spans="1:4" ht="15.75">
      <c r="A1131" s="55" t="s">
        <v>3050</v>
      </c>
      <c r="B1131" s="36" t="s">
        <v>10</v>
      </c>
      <c r="C1131" s="36" t="s">
        <v>1172</v>
      </c>
      <c r="D1131" s="55" t="s">
        <v>3051</v>
      </c>
    </row>
    <row r="1132" spans="1:4" ht="15.75">
      <c r="A1132" s="55" t="s">
        <v>3052</v>
      </c>
      <c r="B1132" s="36" t="s">
        <v>10</v>
      </c>
      <c r="C1132" s="36" t="s">
        <v>154</v>
      </c>
      <c r="D1132" s="55" t="s">
        <v>3053</v>
      </c>
    </row>
    <row r="1133" spans="1:4" ht="15.75">
      <c r="A1133" s="55" t="s">
        <v>3054</v>
      </c>
      <c r="B1133" s="36" t="s">
        <v>10</v>
      </c>
      <c r="C1133" s="36" t="s">
        <v>3055</v>
      </c>
      <c r="D1133" s="55" t="s">
        <v>3056</v>
      </c>
    </row>
    <row r="1134" spans="1:4" ht="15.75">
      <c r="A1134" s="55" t="s">
        <v>3057</v>
      </c>
      <c r="B1134" s="36" t="s">
        <v>6</v>
      </c>
      <c r="C1134" s="36" t="s">
        <v>1479</v>
      </c>
      <c r="D1134" s="55" t="s">
        <v>3058</v>
      </c>
    </row>
    <row r="1135" spans="1:4" ht="15.75">
      <c r="A1135" s="55" t="s">
        <v>3059</v>
      </c>
      <c r="B1135" s="36" t="s">
        <v>1365</v>
      </c>
      <c r="C1135" s="36" t="s">
        <v>3060</v>
      </c>
      <c r="D1135" s="55" t="s">
        <v>3061</v>
      </c>
    </row>
    <row r="1136" spans="1:4" ht="15.75">
      <c r="A1136" s="55" t="s">
        <v>3062</v>
      </c>
      <c r="B1136" s="36" t="s">
        <v>6</v>
      </c>
      <c r="C1136" s="36" t="s">
        <v>3063</v>
      </c>
      <c r="D1136" s="55" t="s">
        <v>3064</v>
      </c>
    </row>
    <row r="1137" spans="1:4" ht="15.75">
      <c r="A1137" s="55" t="s">
        <v>3065</v>
      </c>
      <c r="B1137" s="36" t="s">
        <v>10</v>
      </c>
      <c r="C1137" s="36" t="s">
        <v>3066</v>
      </c>
      <c r="D1137" s="55" t="s">
        <v>3067</v>
      </c>
    </row>
    <row r="1138" spans="1:4" ht="15.75">
      <c r="A1138" s="55" t="s">
        <v>3068</v>
      </c>
      <c r="B1138" s="36" t="s">
        <v>6</v>
      </c>
      <c r="C1138" s="36" t="s">
        <v>561</v>
      </c>
      <c r="D1138" s="55" t="s">
        <v>3069</v>
      </c>
    </row>
    <row r="1139" spans="1:4" ht="15.75">
      <c r="A1139" s="55" t="s">
        <v>3070</v>
      </c>
      <c r="B1139" s="36" t="s">
        <v>6</v>
      </c>
      <c r="C1139" s="36" t="s">
        <v>200</v>
      </c>
      <c r="D1139" s="55" t="s">
        <v>3071</v>
      </c>
    </row>
    <row r="1140" spans="1:4" ht="15.75">
      <c r="A1140" s="55" t="s">
        <v>3072</v>
      </c>
      <c r="B1140" s="36" t="s">
        <v>6</v>
      </c>
      <c r="C1140" s="36" t="s">
        <v>3073</v>
      </c>
      <c r="D1140" s="55" t="s">
        <v>3074</v>
      </c>
    </row>
    <row r="1141" spans="1:4" ht="15.75">
      <c r="A1141" s="55" t="s">
        <v>3075</v>
      </c>
      <c r="B1141" s="36" t="s">
        <v>6</v>
      </c>
      <c r="C1141" s="36" t="s">
        <v>3076</v>
      </c>
      <c r="D1141" s="55" t="s">
        <v>3077</v>
      </c>
    </row>
    <row r="1142" spans="1:4" ht="15.75">
      <c r="A1142" s="55" t="s">
        <v>3078</v>
      </c>
      <c r="B1142" s="36" t="s">
        <v>6</v>
      </c>
      <c r="C1142" s="36" t="s">
        <v>3079</v>
      </c>
      <c r="D1142" s="55" t="s">
        <v>3080</v>
      </c>
    </row>
    <row r="1143" spans="1:4" ht="15.75">
      <c r="A1143" s="55" t="s">
        <v>3081</v>
      </c>
      <c r="B1143" s="36" t="s">
        <v>6</v>
      </c>
      <c r="C1143" s="36" t="s">
        <v>3082</v>
      </c>
      <c r="D1143" s="55" t="s">
        <v>3083</v>
      </c>
    </row>
    <row r="1144" spans="1:4" ht="15.75">
      <c r="A1144" s="55" t="s">
        <v>3084</v>
      </c>
      <c r="B1144" s="36" t="s">
        <v>10</v>
      </c>
      <c r="C1144" s="36" t="s">
        <v>154</v>
      </c>
      <c r="D1144" s="55" t="s">
        <v>3085</v>
      </c>
    </row>
    <row r="1145" spans="1:4" ht="15.75">
      <c r="A1145" s="55" t="s">
        <v>3086</v>
      </c>
      <c r="B1145" s="36" t="s">
        <v>10</v>
      </c>
      <c r="C1145" s="36" t="s">
        <v>203</v>
      </c>
      <c r="D1145" s="55" t="s">
        <v>642</v>
      </c>
    </row>
    <row r="1146" spans="1:4" ht="15.75">
      <c r="A1146" s="55" t="s">
        <v>3087</v>
      </c>
      <c r="B1146" s="36" t="s">
        <v>6</v>
      </c>
      <c r="C1146" s="36" t="s">
        <v>558</v>
      </c>
      <c r="D1146" s="55" t="s">
        <v>3088</v>
      </c>
    </row>
    <row r="1147" spans="1:4" ht="15.75">
      <c r="A1147" s="55" t="s">
        <v>3089</v>
      </c>
      <c r="B1147" s="36" t="s">
        <v>10</v>
      </c>
      <c r="C1147" s="36" t="s">
        <v>2286</v>
      </c>
      <c r="D1147" s="55" t="s">
        <v>3090</v>
      </c>
    </row>
    <row r="1148" spans="1:4" ht="15.75">
      <c r="A1148" s="55" t="s">
        <v>3091</v>
      </c>
      <c r="B1148" s="36" t="s">
        <v>6</v>
      </c>
      <c r="C1148" s="36" t="s">
        <v>3092</v>
      </c>
      <c r="D1148" s="55" t="s">
        <v>3093</v>
      </c>
    </row>
    <row r="1149" spans="1:4" ht="15.75">
      <c r="A1149" s="55" t="s">
        <v>3094</v>
      </c>
      <c r="B1149" s="36" t="s">
        <v>6</v>
      </c>
      <c r="C1149" s="36" t="s">
        <v>76</v>
      </c>
      <c r="D1149" s="55" t="s">
        <v>3095</v>
      </c>
    </row>
    <row r="1150" spans="1:4" ht="15.75">
      <c r="A1150" s="55" t="s">
        <v>3096</v>
      </c>
      <c r="B1150" s="36" t="s">
        <v>10</v>
      </c>
      <c r="C1150" s="36" t="s">
        <v>3097</v>
      </c>
      <c r="D1150" s="55" t="s">
        <v>3098</v>
      </c>
    </row>
    <row r="1151" spans="1:4" ht="15.75">
      <c r="A1151" s="55" t="s">
        <v>3099</v>
      </c>
      <c r="B1151" s="36" t="s">
        <v>10</v>
      </c>
      <c r="C1151" s="36" t="s">
        <v>3100</v>
      </c>
      <c r="D1151" s="55" t="s">
        <v>3101</v>
      </c>
    </row>
    <row r="1152" spans="1:4" ht="15.75">
      <c r="A1152" s="55" t="s">
        <v>3102</v>
      </c>
      <c r="B1152" s="36" t="s">
        <v>10</v>
      </c>
      <c r="C1152" s="36" t="s">
        <v>302</v>
      </c>
      <c r="D1152" s="55" t="s">
        <v>3103</v>
      </c>
    </row>
    <row r="1153" spans="1:4" ht="15.75">
      <c r="A1153" s="55" t="s">
        <v>3104</v>
      </c>
      <c r="B1153" s="36" t="s">
        <v>10</v>
      </c>
      <c r="C1153" s="36" t="s">
        <v>463</v>
      </c>
      <c r="D1153" s="55" t="s">
        <v>3105</v>
      </c>
    </row>
    <row r="1154" spans="1:4" ht="15.75">
      <c r="A1154" s="55" t="s">
        <v>3106</v>
      </c>
      <c r="B1154" s="36" t="s">
        <v>6</v>
      </c>
      <c r="C1154" s="36" t="s">
        <v>3107</v>
      </c>
      <c r="D1154" s="55" t="s">
        <v>3108</v>
      </c>
    </row>
    <row r="1155" spans="1:4" ht="15.75">
      <c r="A1155" s="55" t="s">
        <v>3109</v>
      </c>
      <c r="B1155" s="36" t="s">
        <v>10</v>
      </c>
      <c r="C1155" s="36" t="s">
        <v>3110</v>
      </c>
      <c r="D1155" s="55" t="s">
        <v>1462</v>
      </c>
    </row>
    <row r="1156" spans="1:4" ht="15.75">
      <c r="A1156" s="55" t="s">
        <v>3111</v>
      </c>
      <c r="B1156" s="36" t="s">
        <v>10</v>
      </c>
      <c r="C1156" s="36" t="s">
        <v>3112</v>
      </c>
      <c r="D1156" s="55" t="s">
        <v>3113</v>
      </c>
    </row>
    <row r="1157" spans="1:4" ht="15.75">
      <c r="A1157" s="55" t="s">
        <v>3114</v>
      </c>
      <c r="B1157" s="36" t="s">
        <v>6</v>
      </c>
      <c r="C1157" s="36" t="s">
        <v>1414</v>
      </c>
      <c r="D1157" s="55" t="s">
        <v>3115</v>
      </c>
    </row>
    <row r="1158" spans="1:4" ht="15.75">
      <c r="A1158" s="55" t="s">
        <v>3116</v>
      </c>
      <c r="B1158" s="36" t="s">
        <v>6</v>
      </c>
      <c r="C1158" s="36" t="s">
        <v>3117</v>
      </c>
      <c r="D1158" s="55" t="s">
        <v>3118</v>
      </c>
    </row>
    <row r="1159" spans="1:4" ht="15.75">
      <c r="A1159" s="55" t="s">
        <v>3119</v>
      </c>
      <c r="B1159" s="36" t="s">
        <v>6</v>
      </c>
      <c r="C1159" s="36" t="s">
        <v>3120</v>
      </c>
      <c r="D1159" s="55" t="s">
        <v>3121</v>
      </c>
    </row>
    <row r="1160" spans="1:4" ht="15.75">
      <c r="A1160" s="55" t="s">
        <v>3122</v>
      </c>
      <c r="B1160" s="36" t="s">
        <v>10</v>
      </c>
      <c r="C1160" s="36" t="s">
        <v>3123</v>
      </c>
      <c r="D1160" s="55" t="s">
        <v>3124</v>
      </c>
    </row>
    <row r="1161" spans="1:4" ht="15.75">
      <c r="A1161" s="55" t="s">
        <v>3125</v>
      </c>
      <c r="B1161" s="36" t="s">
        <v>10</v>
      </c>
      <c r="C1161" s="36" t="s">
        <v>3126</v>
      </c>
      <c r="D1161" s="55" t="s">
        <v>3127</v>
      </c>
    </row>
    <row r="1162" spans="1:4" ht="15.75">
      <c r="A1162" s="55" t="s">
        <v>3128</v>
      </c>
      <c r="B1162" s="36" t="s">
        <v>10</v>
      </c>
      <c r="C1162" s="36" t="s">
        <v>3129</v>
      </c>
      <c r="D1162" s="55" t="s">
        <v>3130</v>
      </c>
    </row>
    <row r="1163" spans="1:4" ht="15.75">
      <c r="A1163" s="55" t="s">
        <v>3131</v>
      </c>
      <c r="B1163" s="36" t="s">
        <v>6</v>
      </c>
      <c r="C1163" s="36" t="s">
        <v>3132</v>
      </c>
      <c r="D1163" s="55" t="s">
        <v>3133</v>
      </c>
    </row>
    <row r="1164" spans="1:4" ht="15.75">
      <c r="A1164" s="55" t="s">
        <v>3134</v>
      </c>
      <c r="B1164" s="36" t="s">
        <v>10</v>
      </c>
      <c r="C1164" s="36" t="s">
        <v>3135</v>
      </c>
      <c r="D1164" s="55" t="s">
        <v>3136</v>
      </c>
    </row>
    <row r="1165" spans="1:4" ht="15.75">
      <c r="A1165" s="55" t="s">
        <v>3137</v>
      </c>
      <c r="B1165" s="36" t="s">
        <v>6</v>
      </c>
      <c r="C1165" s="36" t="s">
        <v>3138</v>
      </c>
      <c r="D1165" s="55" t="s">
        <v>3139</v>
      </c>
    </row>
    <row r="1166" spans="1:4" ht="15.75">
      <c r="A1166" s="55" t="s">
        <v>3140</v>
      </c>
      <c r="B1166" s="36" t="s">
        <v>6</v>
      </c>
      <c r="C1166" s="36" t="s">
        <v>3141</v>
      </c>
      <c r="D1166" s="55" t="s">
        <v>3142</v>
      </c>
    </row>
    <row r="1167" spans="1:4" ht="15.75">
      <c r="A1167" s="55" t="s">
        <v>3143</v>
      </c>
      <c r="B1167" s="36" t="s">
        <v>10</v>
      </c>
      <c r="C1167" s="36" t="s">
        <v>3144</v>
      </c>
      <c r="D1167" s="55" t="s">
        <v>3145</v>
      </c>
    </row>
    <row r="1168" spans="1:4" ht="15.75">
      <c r="A1168" s="55" t="s">
        <v>3146</v>
      </c>
      <c r="B1168" s="36" t="s">
        <v>6</v>
      </c>
      <c r="C1168" s="36" t="s">
        <v>3147</v>
      </c>
      <c r="D1168" s="55" t="s">
        <v>3148</v>
      </c>
    </row>
    <row r="1169" spans="1:4" ht="15.75">
      <c r="A1169" s="55" t="s">
        <v>3149</v>
      </c>
      <c r="B1169" s="36" t="s">
        <v>6</v>
      </c>
      <c r="C1169" s="36" t="s">
        <v>3150</v>
      </c>
      <c r="D1169" s="55" t="s">
        <v>3151</v>
      </c>
    </row>
    <row r="1170" spans="1:4" ht="15.75">
      <c r="A1170" s="55" t="s">
        <v>3152</v>
      </c>
      <c r="B1170" s="36" t="s">
        <v>6</v>
      </c>
      <c r="C1170" s="36" t="s">
        <v>609</v>
      </c>
      <c r="D1170" s="55" t="s">
        <v>3153</v>
      </c>
    </row>
    <row r="1171" spans="1:4" ht="15.75">
      <c r="A1171" s="55" t="s">
        <v>3154</v>
      </c>
      <c r="B1171" s="36" t="s">
        <v>6</v>
      </c>
      <c r="C1171" s="36" t="s">
        <v>123</v>
      </c>
      <c r="D1171" s="55" t="s">
        <v>3155</v>
      </c>
    </row>
    <row r="1172" spans="1:4" ht="15.75">
      <c r="A1172" s="55" t="s">
        <v>3156</v>
      </c>
      <c r="B1172" s="36" t="s">
        <v>1365</v>
      </c>
      <c r="C1172" s="36" t="s">
        <v>3157</v>
      </c>
      <c r="D1172" s="55" t="s">
        <v>3158</v>
      </c>
    </row>
    <row r="1173" spans="1:4" ht="15.75">
      <c r="A1173" s="55" t="s">
        <v>3159</v>
      </c>
      <c r="B1173" s="36" t="s">
        <v>10</v>
      </c>
      <c r="C1173" s="36" t="s">
        <v>3160</v>
      </c>
      <c r="D1173" s="55" t="s">
        <v>133</v>
      </c>
    </row>
    <row r="1174" spans="1:4" ht="15.75">
      <c r="A1174" s="55" t="s">
        <v>3161</v>
      </c>
      <c r="B1174" s="36" t="s">
        <v>10</v>
      </c>
      <c r="C1174" s="36" t="s">
        <v>3162</v>
      </c>
      <c r="D1174" s="55" t="s">
        <v>3163</v>
      </c>
    </row>
    <row r="1175" spans="1:4" ht="15.75">
      <c r="A1175" s="55" t="s">
        <v>3164</v>
      </c>
      <c r="B1175" s="36" t="s">
        <v>1365</v>
      </c>
      <c r="C1175" s="36" t="s">
        <v>3165</v>
      </c>
      <c r="D1175" s="55" t="s">
        <v>2702</v>
      </c>
    </row>
    <row r="1176" spans="1:4" ht="15.75">
      <c r="A1176" s="55" t="s">
        <v>3166</v>
      </c>
      <c r="B1176" s="36" t="s">
        <v>6</v>
      </c>
      <c r="C1176" s="36" t="s">
        <v>3167</v>
      </c>
      <c r="D1176" s="55" t="s">
        <v>3168</v>
      </c>
    </row>
    <row r="1177" spans="1:4" ht="15.75">
      <c r="A1177" s="55" t="s">
        <v>3169</v>
      </c>
      <c r="B1177" s="36" t="s">
        <v>10</v>
      </c>
      <c r="C1177" s="36" t="s">
        <v>3170</v>
      </c>
      <c r="D1177" s="55" t="s">
        <v>3171</v>
      </c>
    </row>
    <row r="1178" spans="1:4" ht="15.75">
      <c r="A1178" s="55" t="s">
        <v>3172</v>
      </c>
      <c r="B1178" s="36" t="s">
        <v>1365</v>
      </c>
      <c r="C1178" s="36" t="s">
        <v>3173</v>
      </c>
      <c r="D1178" s="55" t="s">
        <v>3174</v>
      </c>
    </row>
    <row r="1179" spans="1:4" ht="15.75">
      <c r="A1179" s="55" t="s">
        <v>3175</v>
      </c>
      <c r="B1179" s="36" t="s">
        <v>10</v>
      </c>
      <c r="C1179" s="36" t="s">
        <v>3176</v>
      </c>
      <c r="D1179" s="55" t="s">
        <v>3177</v>
      </c>
    </row>
    <row r="1180" spans="1:4" ht="15.75">
      <c r="A1180" s="55" t="s">
        <v>3178</v>
      </c>
      <c r="B1180" s="36" t="s">
        <v>10</v>
      </c>
      <c r="C1180" s="36" t="s">
        <v>3179</v>
      </c>
      <c r="D1180" s="55" t="s">
        <v>3180</v>
      </c>
    </row>
    <row r="1181" spans="1:4" ht="15.75">
      <c r="A1181" s="55" t="s">
        <v>3181</v>
      </c>
      <c r="B1181" s="36" t="s">
        <v>10</v>
      </c>
      <c r="C1181" s="36" t="s">
        <v>3182</v>
      </c>
      <c r="D1181" s="55" t="s">
        <v>3183</v>
      </c>
    </row>
    <row r="1182" spans="1:4" ht="15.75">
      <c r="A1182" s="55" t="s">
        <v>3184</v>
      </c>
      <c r="B1182" s="36" t="s">
        <v>6</v>
      </c>
      <c r="C1182" s="36" t="s">
        <v>3185</v>
      </c>
      <c r="D1182" s="55" t="s">
        <v>3186</v>
      </c>
    </row>
    <row r="1183" spans="1:4" ht="15.75">
      <c r="A1183" s="55" t="s">
        <v>3187</v>
      </c>
      <c r="B1183" s="36" t="s">
        <v>10</v>
      </c>
      <c r="C1183" s="36" t="s">
        <v>215</v>
      </c>
      <c r="D1183" s="55" t="s">
        <v>3188</v>
      </c>
    </row>
    <row r="1184" spans="1:4" ht="15.75">
      <c r="A1184" s="55" t="s">
        <v>3189</v>
      </c>
      <c r="B1184" s="36" t="s">
        <v>6</v>
      </c>
      <c r="C1184" s="36" t="s">
        <v>549</v>
      </c>
      <c r="D1184" s="55" t="s">
        <v>3190</v>
      </c>
    </row>
    <row r="1185" spans="1:4" ht="15.75">
      <c r="A1185" s="55" t="s">
        <v>3191</v>
      </c>
      <c r="B1185" s="36" t="s">
        <v>10</v>
      </c>
      <c r="C1185" s="36" t="s">
        <v>85</v>
      </c>
      <c r="D1185" s="55" t="s">
        <v>3192</v>
      </c>
    </row>
    <row r="1186" spans="1:4" ht="15.75">
      <c r="A1186" s="55" t="s">
        <v>3193</v>
      </c>
      <c r="B1186" s="36" t="s">
        <v>6</v>
      </c>
      <c r="C1186" s="36" t="s">
        <v>3194</v>
      </c>
      <c r="D1186" s="55" t="s">
        <v>130</v>
      </c>
    </row>
    <row r="1187" spans="1:4" ht="15.75">
      <c r="A1187" s="55" t="s">
        <v>3195</v>
      </c>
      <c r="B1187" s="36" t="s">
        <v>6</v>
      </c>
      <c r="C1187" s="36" t="s">
        <v>3196</v>
      </c>
      <c r="D1187" s="55" t="s">
        <v>3197</v>
      </c>
    </row>
    <row r="1188" spans="1:4" ht="15.75">
      <c r="A1188" s="55" t="s">
        <v>3198</v>
      </c>
      <c r="B1188" s="36" t="s">
        <v>1365</v>
      </c>
      <c r="C1188" s="36" t="s">
        <v>3199</v>
      </c>
      <c r="D1188" s="55" t="s">
        <v>3200</v>
      </c>
    </row>
    <row r="1189" spans="1:4" ht="15.75">
      <c r="A1189" s="55" t="s">
        <v>3201</v>
      </c>
      <c r="B1189" s="36" t="s">
        <v>10</v>
      </c>
      <c r="C1189" s="36" t="s">
        <v>3202</v>
      </c>
      <c r="D1189" s="55" t="s">
        <v>3203</v>
      </c>
    </row>
    <row r="1190" spans="1:4" ht="15.75">
      <c r="A1190" s="55" t="s">
        <v>3204</v>
      </c>
      <c r="B1190" s="36" t="s">
        <v>6</v>
      </c>
      <c r="C1190" s="36" t="s">
        <v>76</v>
      </c>
      <c r="D1190" s="55" t="s">
        <v>3205</v>
      </c>
    </row>
    <row r="1191" spans="1:4" ht="15.75">
      <c r="A1191" s="55" t="s">
        <v>3206</v>
      </c>
      <c r="B1191" s="36" t="s">
        <v>6</v>
      </c>
      <c r="C1191" s="36" t="s">
        <v>3207</v>
      </c>
      <c r="D1191" s="55" t="s">
        <v>3208</v>
      </c>
    </row>
    <row r="1192" spans="1:4" ht="15.75">
      <c r="A1192" s="55" t="s">
        <v>3209</v>
      </c>
      <c r="B1192" s="36" t="s">
        <v>10</v>
      </c>
      <c r="C1192" s="36" t="s">
        <v>3210</v>
      </c>
      <c r="D1192" s="55" t="s">
        <v>799</v>
      </c>
    </row>
    <row r="1193" spans="1:4" ht="15.75">
      <c r="A1193" s="55" t="s">
        <v>3211</v>
      </c>
      <c r="B1193" s="36" t="s">
        <v>10</v>
      </c>
      <c r="C1193" s="36" t="s">
        <v>3212</v>
      </c>
      <c r="D1193" s="55" t="s">
        <v>3213</v>
      </c>
    </row>
    <row r="1194" spans="1:4" ht="15.75">
      <c r="A1194" s="55" t="s">
        <v>3214</v>
      </c>
      <c r="B1194" s="36" t="s">
        <v>10</v>
      </c>
      <c r="C1194" s="36" t="s">
        <v>3215</v>
      </c>
      <c r="D1194" s="55" t="s">
        <v>3216</v>
      </c>
    </row>
    <row r="1195" spans="1:4" ht="15.75">
      <c r="A1195" s="55" t="s">
        <v>3217</v>
      </c>
      <c r="B1195" s="36" t="s">
        <v>10</v>
      </c>
      <c r="C1195" s="36" t="s">
        <v>3218</v>
      </c>
      <c r="D1195" s="55" t="s">
        <v>3219</v>
      </c>
    </row>
    <row r="1196" spans="1:4" ht="15.75">
      <c r="A1196" s="55" t="s">
        <v>3220</v>
      </c>
      <c r="B1196" s="36" t="s">
        <v>10</v>
      </c>
      <c r="C1196" s="36" t="s">
        <v>708</v>
      </c>
      <c r="D1196" s="55" t="s">
        <v>3221</v>
      </c>
    </row>
    <row r="1197" spans="1:4" ht="15.75">
      <c r="A1197" s="55" t="s">
        <v>3222</v>
      </c>
      <c r="B1197" s="36" t="s">
        <v>6</v>
      </c>
      <c r="C1197" s="36" t="s">
        <v>990</v>
      </c>
      <c r="D1197" s="55" t="s">
        <v>3223</v>
      </c>
    </row>
    <row r="1198" spans="1:4" ht="15.75">
      <c r="A1198" s="55" t="s">
        <v>3224</v>
      </c>
      <c r="B1198" s="36" t="s">
        <v>6</v>
      </c>
      <c r="C1198" s="36" t="s">
        <v>326</v>
      </c>
      <c r="D1198" s="55" t="s">
        <v>3225</v>
      </c>
    </row>
    <row r="1199" spans="1:4" ht="15.75">
      <c r="A1199" s="55" t="s">
        <v>3226</v>
      </c>
      <c r="B1199" s="36" t="s">
        <v>6</v>
      </c>
      <c r="C1199" s="36" t="s">
        <v>3227</v>
      </c>
      <c r="D1199" s="55" t="s">
        <v>3228</v>
      </c>
    </row>
    <row r="1200" spans="1:4" ht="15.75">
      <c r="A1200" s="55" t="s">
        <v>3229</v>
      </c>
      <c r="B1200" s="36" t="s">
        <v>6</v>
      </c>
      <c r="C1200" s="36" t="s">
        <v>3230</v>
      </c>
      <c r="D1200" s="55" t="s">
        <v>3231</v>
      </c>
    </row>
    <row r="1201" spans="1:4" ht="15.75">
      <c r="A1201" s="55" t="s">
        <v>3232</v>
      </c>
      <c r="B1201" s="36" t="s">
        <v>6</v>
      </c>
      <c r="C1201" s="36" t="s">
        <v>3233</v>
      </c>
      <c r="D1201" s="55" t="s">
        <v>3234</v>
      </c>
    </row>
    <row r="1202" spans="1:4" ht="15.75">
      <c r="A1202" s="55" t="s">
        <v>3235</v>
      </c>
      <c r="B1202" s="36" t="s">
        <v>10</v>
      </c>
      <c r="C1202" s="36" t="s">
        <v>2788</v>
      </c>
      <c r="D1202" s="55" t="s">
        <v>3236</v>
      </c>
    </row>
    <row r="1203" spans="1:4" ht="15.75">
      <c r="A1203" s="55" t="s">
        <v>3237</v>
      </c>
      <c r="B1203" s="36" t="s">
        <v>10</v>
      </c>
      <c r="C1203" s="36" t="s">
        <v>3238</v>
      </c>
      <c r="D1203" s="55" t="s">
        <v>3239</v>
      </c>
    </row>
    <row r="1204" spans="1:4" ht="15.75">
      <c r="A1204" s="55" t="s">
        <v>3240</v>
      </c>
      <c r="B1204" s="36" t="s">
        <v>1365</v>
      </c>
      <c r="C1204" s="36" t="s">
        <v>2540</v>
      </c>
      <c r="D1204" s="55" t="s">
        <v>3241</v>
      </c>
    </row>
    <row r="1205" spans="1:4" ht="15.75">
      <c r="A1205" s="55" t="s">
        <v>3242</v>
      </c>
      <c r="B1205" s="36" t="s">
        <v>10</v>
      </c>
      <c r="C1205" s="36" t="s">
        <v>154</v>
      </c>
      <c r="D1205" s="55" t="s">
        <v>2298</v>
      </c>
    </row>
    <row r="1206" spans="1:4" ht="15.75">
      <c r="A1206" s="55" t="s">
        <v>3243</v>
      </c>
      <c r="B1206" s="36" t="s">
        <v>1365</v>
      </c>
      <c r="C1206" s="36" t="s">
        <v>3244</v>
      </c>
      <c r="D1206" s="55" t="s">
        <v>3245</v>
      </c>
    </row>
    <row r="1207" spans="1:4" ht="15.75">
      <c r="A1207" s="55" t="s">
        <v>3246</v>
      </c>
      <c r="B1207" s="36" t="s">
        <v>10</v>
      </c>
      <c r="C1207" s="36" t="s">
        <v>3247</v>
      </c>
      <c r="D1207" s="55" t="s">
        <v>3248</v>
      </c>
    </row>
    <row r="1208" spans="1:4" ht="15.75">
      <c r="A1208" s="55" t="s">
        <v>3249</v>
      </c>
      <c r="B1208" s="36" t="s">
        <v>10</v>
      </c>
      <c r="C1208" s="36" t="s">
        <v>982</v>
      </c>
      <c r="D1208" s="55" t="s">
        <v>3250</v>
      </c>
    </row>
    <row r="1209" spans="1:4" ht="15.75">
      <c r="A1209" s="55" t="s">
        <v>3251</v>
      </c>
      <c r="B1209" s="36" t="s">
        <v>1365</v>
      </c>
      <c r="C1209" s="36" t="s">
        <v>3252</v>
      </c>
      <c r="D1209" s="55" t="s">
        <v>3253</v>
      </c>
    </row>
    <row r="1210" spans="1:4" ht="15.75">
      <c r="A1210" s="55" t="s">
        <v>3254</v>
      </c>
      <c r="B1210" s="36" t="s">
        <v>10</v>
      </c>
      <c r="C1210" s="36" t="s">
        <v>3255</v>
      </c>
      <c r="D1210" s="55" t="s">
        <v>3256</v>
      </c>
    </row>
    <row r="1211" spans="1:4" ht="15.75">
      <c r="A1211" s="55" t="s">
        <v>3257</v>
      </c>
      <c r="B1211" s="36" t="s">
        <v>1365</v>
      </c>
      <c r="C1211" s="36" t="s">
        <v>3258</v>
      </c>
      <c r="D1211" s="55" t="s">
        <v>3259</v>
      </c>
    </row>
    <row r="1212" spans="1:4" ht="15.75">
      <c r="A1212" s="55" t="s">
        <v>3260</v>
      </c>
      <c r="B1212" s="36" t="s">
        <v>6</v>
      </c>
      <c r="C1212" s="36" t="s">
        <v>3261</v>
      </c>
      <c r="D1212" s="55" t="s">
        <v>1572</v>
      </c>
    </row>
    <row r="1213" spans="1:4" ht="15.75">
      <c r="A1213" s="55" t="s">
        <v>3262</v>
      </c>
      <c r="B1213" s="36" t="s">
        <v>10</v>
      </c>
      <c r="C1213" s="36" t="s">
        <v>3263</v>
      </c>
      <c r="D1213" s="55" t="s">
        <v>3264</v>
      </c>
    </row>
    <row r="1214" spans="1:4" ht="15.75">
      <c r="A1214" s="55" t="s">
        <v>3265</v>
      </c>
      <c r="B1214" s="36" t="s">
        <v>10</v>
      </c>
      <c r="C1214" s="36" t="s">
        <v>463</v>
      </c>
      <c r="D1214" s="55" t="s">
        <v>1743</v>
      </c>
    </row>
    <row r="1215" spans="1:4" ht="15.75">
      <c r="A1215" s="55" t="s">
        <v>3266</v>
      </c>
      <c r="B1215" s="36" t="s">
        <v>10</v>
      </c>
      <c r="C1215" s="36" t="s">
        <v>2328</v>
      </c>
      <c r="D1215" s="55" t="s">
        <v>3267</v>
      </c>
    </row>
    <row r="1216" spans="1:4" ht="15.75">
      <c r="A1216" s="55" t="s">
        <v>3268</v>
      </c>
      <c r="B1216" s="36" t="s">
        <v>10</v>
      </c>
      <c r="C1216" s="36" t="s">
        <v>460</v>
      </c>
      <c r="D1216" s="55" t="s">
        <v>3269</v>
      </c>
    </row>
    <row r="1217" spans="1:4" ht="15.75">
      <c r="A1217" s="55" t="s">
        <v>3270</v>
      </c>
      <c r="B1217" s="36" t="s">
        <v>1365</v>
      </c>
      <c r="C1217" s="36" t="s">
        <v>2389</v>
      </c>
      <c r="D1217" s="55" t="s">
        <v>3271</v>
      </c>
    </row>
    <row r="1218" spans="1:4" ht="15.75">
      <c r="A1218" s="55" t="s">
        <v>3272</v>
      </c>
      <c r="B1218" s="36" t="s">
        <v>6</v>
      </c>
      <c r="C1218" s="36" t="s">
        <v>1923</v>
      </c>
      <c r="D1218" s="55" t="s">
        <v>3273</v>
      </c>
    </row>
    <row r="1219" spans="1:4" ht="15.75">
      <c r="A1219" s="55" t="s">
        <v>3274</v>
      </c>
      <c r="B1219" s="36" t="s">
        <v>10</v>
      </c>
      <c r="C1219" s="36" t="s">
        <v>3275</v>
      </c>
      <c r="D1219" s="55" t="s">
        <v>3276</v>
      </c>
    </row>
    <row r="1220" spans="1:4" ht="15.75">
      <c r="A1220" s="55" t="s">
        <v>3277</v>
      </c>
      <c r="B1220" s="36" t="s">
        <v>6</v>
      </c>
      <c r="C1220" s="36" t="s">
        <v>3278</v>
      </c>
      <c r="D1220" s="55" t="s">
        <v>3279</v>
      </c>
    </row>
    <row r="1221" spans="1:4" ht="15.75">
      <c r="A1221" s="55" t="s">
        <v>3280</v>
      </c>
      <c r="B1221" s="36" t="s">
        <v>6</v>
      </c>
      <c r="C1221" s="36" t="s">
        <v>1908</v>
      </c>
      <c r="D1221" s="55" t="s">
        <v>2072</v>
      </c>
    </row>
    <row r="1222" spans="1:4" ht="15.75">
      <c r="A1222" s="55" t="s">
        <v>3281</v>
      </c>
      <c r="B1222" s="36" t="s">
        <v>10</v>
      </c>
      <c r="C1222" s="36" t="s">
        <v>3282</v>
      </c>
      <c r="D1222" s="55" t="s">
        <v>3283</v>
      </c>
    </row>
    <row r="1223" spans="1:4" ht="15.75">
      <c r="A1223" s="55" t="s">
        <v>3284</v>
      </c>
      <c r="B1223" s="36" t="s">
        <v>10</v>
      </c>
      <c r="C1223" s="36" t="s">
        <v>31</v>
      </c>
      <c r="D1223" s="55" t="s">
        <v>3285</v>
      </c>
    </row>
    <row r="1224" spans="1:4" ht="15.75">
      <c r="A1224" s="55" t="s">
        <v>3286</v>
      </c>
      <c r="B1224" s="36" t="s">
        <v>10</v>
      </c>
      <c r="C1224" s="36" t="s">
        <v>3287</v>
      </c>
      <c r="D1224" s="55" t="s">
        <v>3288</v>
      </c>
    </row>
    <row r="1225" spans="1:4" ht="15.75">
      <c r="A1225" s="55" t="s">
        <v>3289</v>
      </c>
      <c r="B1225" s="36" t="s">
        <v>10</v>
      </c>
      <c r="C1225" s="36" t="s">
        <v>3290</v>
      </c>
      <c r="D1225" s="55" t="s">
        <v>3291</v>
      </c>
    </row>
    <row r="1226" spans="1:4" ht="15.75">
      <c r="A1226" s="55" t="s">
        <v>3292</v>
      </c>
      <c r="B1226" s="36" t="s">
        <v>6</v>
      </c>
      <c r="C1226" s="36" t="s">
        <v>3293</v>
      </c>
      <c r="D1226" s="55" t="s">
        <v>3294</v>
      </c>
    </row>
    <row r="1227" spans="1:4" ht="15.75">
      <c r="A1227" s="55" t="s">
        <v>3295</v>
      </c>
      <c r="B1227" s="36" t="s">
        <v>6</v>
      </c>
      <c r="C1227" s="36" t="s">
        <v>3296</v>
      </c>
      <c r="D1227" s="55" t="s">
        <v>3297</v>
      </c>
    </row>
    <row r="1228" spans="1:4" ht="15.75">
      <c r="A1228" s="55" t="s">
        <v>3298</v>
      </c>
      <c r="B1228" s="36" t="s">
        <v>10</v>
      </c>
      <c r="C1228" s="36" t="s">
        <v>3299</v>
      </c>
      <c r="D1228" s="55" t="s">
        <v>877</v>
      </c>
    </row>
    <row r="1229" spans="1:4" ht="15.75">
      <c r="A1229" s="55" t="s">
        <v>3300</v>
      </c>
      <c r="B1229" s="36" t="s">
        <v>6</v>
      </c>
      <c r="C1229" s="36" t="s">
        <v>3301</v>
      </c>
      <c r="D1229" s="55" t="s">
        <v>161</v>
      </c>
    </row>
    <row r="1230" spans="1:4" ht="15.75">
      <c r="A1230" s="55" t="s">
        <v>3302</v>
      </c>
      <c r="B1230" s="36" t="s">
        <v>10</v>
      </c>
      <c r="C1230" s="36" t="s">
        <v>3303</v>
      </c>
      <c r="D1230" s="55" t="s">
        <v>3304</v>
      </c>
    </row>
    <row r="1231" spans="1:4" ht="15.75">
      <c r="A1231" s="55" t="s">
        <v>3305</v>
      </c>
      <c r="B1231" s="36" t="s">
        <v>6</v>
      </c>
      <c r="C1231" s="36" t="s">
        <v>3306</v>
      </c>
      <c r="D1231" s="55" t="s">
        <v>3307</v>
      </c>
    </row>
    <row r="1232" spans="1:4" ht="15.75">
      <c r="A1232" s="55" t="s">
        <v>3308</v>
      </c>
      <c r="B1232" s="36" t="s">
        <v>10</v>
      </c>
      <c r="C1232" s="36" t="s">
        <v>3309</v>
      </c>
      <c r="D1232" s="55" t="s">
        <v>3310</v>
      </c>
    </row>
    <row r="1233" spans="1:4" ht="15.75">
      <c r="A1233" s="55" t="s">
        <v>3311</v>
      </c>
      <c r="B1233" s="36" t="s">
        <v>10</v>
      </c>
      <c r="C1233" s="36" t="s">
        <v>708</v>
      </c>
      <c r="D1233" s="55" t="s">
        <v>3312</v>
      </c>
    </row>
    <row r="1234" spans="1:4" ht="15.75">
      <c r="A1234" s="55" t="s">
        <v>3313</v>
      </c>
      <c r="B1234" s="36" t="s">
        <v>6</v>
      </c>
      <c r="C1234" s="36" t="s">
        <v>3314</v>
      </c>
      <c r="D1234" s="55" t="s">
        <v>3315</v>
      </c>
    </row>
    <row r="1235" spans="1:4" ht="15.75">
      <c r="A1235" s="55" t="s">
        <v>3316</v>
      </c>
      <c r="B1235" s="36" t="s">
        <v>6</v>
      </c>
      <c r="C1235" s="36" t="s">
        <v>3317</v>
      </c>
      <c r="D1235" s="55" t="s">
        <v>3318</v>
      </c>
    </row>
    <row r="1236" spans="1:4" ht="15.75">
      <c r="A1236" s="55" t="s">
        <v>3319</v>
      </c>
      <c r="B1236" s="36" t="s">
        <v>6</v>
      </c>
      <c r="C1236" s="36" t="s">
        <v>3320</v>
      </c>
      <c r="D1236" s="55" t="s">
        <v>3321</v>
      </c>
    </row>
    <row r="1237" spans="1:4" ht="15.75">
      <c r="A1237" s="55" t="s">
        <v>3322</v>
      </c>
      <c r="B1237" s="36" t="s">
        <v>10</v>
      </c>
      <c r="C1237" s="36" t="s">
        <v>3323</v>
      </c>
      <c r="D1237" s="55" t="s">
        <v>3324</v>
      </c>
    </row>
    <row r="1238" spans="1:4" ht="15.75">
      <c r="A1238" s="55" t="s">
        <v>3325</v>
      </c>
      <c r="B1238" s="36" t="s">
        <v>10</v>
      </c>
      <c r="C1238" s="36" t="s">
        <v>3326</v>
      </c>
      <c r="D1238" s="55" t="s">
        <v>2772</v>
      </c>
    </row>
    <row r="1239" spans="1:4" ht="15.75">
      <c r="A1239" s="55" t="s">
        <v>3327</v>
      </c>
      <c r="B1239" s="36" t="s">
        <v>1365</v>
      </c>
      <c r="C1239" s="36" t="s">
        <v>3328</v>
      </c>
      <c r="D1239" s="55" t="s">
        <v>248</v>
      </c>
    </row>
    <row r="1240" spans="1:4" ht="15.75">
      <c r="A1240" s="55" t="s">
        <v>3329</v>
      </c>
      <c r="B1240" s="36" t="s">
        <v>1365</v>
      </c>
      <c r="C1240" s="36" t="s">
        <v>3330</v>
      </c>
      <c r="D1240" s="55" t="s">
        <v>3331</v>
      </c>
    </row>
    <row r="1241" spans="1:4" ht="15.75">
      <c r="A1241" s="55" t="s">
        <v>3332</v>
      </c>
      <c r="B1241" s="36" t="s">
        <v>6</v>
      </c>
      <c r="C1241" s="36" t="s">
        <v>3333</v>
      </c>
      <c r="D1241" s="55" t="s">
        <v>3334</v>
      </c>
    </row>
    <row r="1242" spans="1:4" ht="15.75">
      <c r="A1242" s="55" t="s">
        <v>3335</v>
      </c>
      <c r="B1242" s="36" t="s">
        <v>10</v>
      </c>
      <c r="C1242" s="36" t="s">
        <v>460</v>
      </c>
      <c r="D1242" s="55" t="s">
        <v>3336</v>
      </c>
    </row>
    <row r="1243" spans="1:4" ht="15.75">
      <c r="A1243" s="55" t="s">
        <v>3337</v>
      </c>
      <c r="B1243" s="36" t="s">
        <v>10</v>
      </c>
      <c r="C1243" s="36" t="s">
        <v>3338</v>
      </c>
      <c r="D1243" s="55" t="s">
        <v>3339</v>
      </c>
    </row>
    <row r="1244" spans="1:4" ht="15.75">
      <c r="A1244" s="55" t="s">
        <v>3340</v>
      </c>
      <c r="B1244" s="36" t="s">
        <v>6</v>
      </c>
      <c r="C1244" s="36" t="s">
        <v>3341</v>
      </c>
      <c r="D1244" s="55" t="s">
        <v>3342</v>
      </c>
    </row>
    <row r="1245" spans="1:4" ht="15.75">
      <c r="A1245" s="55" t="s">
        <v>3343</v>
      </c>
      <c r="B1245" s="36" t="s">
        <v>10</v>
      </c>
      <c r="C1245" s="36" t="s">
        <v>3344</v>
      </c>
      <c r="D1245" s="55" t="s">
        <v>3345</v>
      </c>
    </row>
    <row r="1246" spans="1:4" ht="15.75">
      <c r="A1246" s="55" t="s">
        <v>3346</v>
      </c>
      <c r="B1246" s="36" t="s">
        <v>1365</v>
      </c>
      <c r="C1246" s="36" t="s">
        <v>3347</v>
      </c>
      <c r="D1246" s="55" t="s">
        <v>2495</v>
      </c>
    </row>
    <row r="1247" spans="1:4" ht="15.75">
      <c r="A1247" s="55" t="s">
        <v>3348</v>
      </c>
      <c r="B1247" s="36" t="s">
        <v>10</v>
      </c>
      <c r="C1247" s="36" t="s">
        <v>3349</v>
      </c>
      <c r="D1247" s="55" t="s">
        <v>3350</v>
      </c>
    </row>
    <row r="1248" spans="1:4" ht="15.75">
      <c r="A1248" s="55" t="s">
        <v>3351</v>
      </c>
      <c r="B1248" s="36" t="s">
        <v>6</v>
      </c>
      <c r="C1248" s="36" t="s">
        <v>2902</v>
      </c>
      <c r="D1248" s="55" t="s">
        <v>3352</v>
      </c>
    </row>
    <row r="1249" spans="1:4" ht="15.75">
      <c r="A1249" s="55" t="s">
        <v>3353</v>
      </c>
      <c r="B1249" s="36" t="s">
        <v>6</v>
      </c>
      <c r="C1249" s="36" t="s">
        <v>3354</v>
      </c>
      <c r="D1249" s="55" t="s">
        <v>3248</v>
      </c>
    </row>
    <row r="1250" spans="1:4" ht="15.75">
      <c r="A1250" s="55" t="s">
        <v>3355</v>
      </c>
      <c r="B1250" s="36" t="s">
        <v>10</v>
      </c>
      <c r="C1250" s="36" t="s">
        <v>3356</v>
      </c>
      <c r="D1250" s="55" t="s">
        <v>3357</v>
      </c>
    </row>
    <row r="1251" spans="1:4" ht="15.75">
      <c r="A1251" s="55" t="s">
        <v>3358</v>
      </c>
      <c r="B1251" s="36" t="s">
        <v>10</v>
      </c>
      <c r="C1251" s="36" t="s">
        <v>3359</v>
      </c>
      <c r="D1251" s="55" t="s">
        <v>3360</v>
      </c>
    </row>
    <row r="1252" spans="1:4" ht="15.75">
      <c r="A1252" s="55" t="s">
        <v>3361</v>
      </c>
      <c r="B1252" s="36" t="s">
        <v>10</v>
      </c>
      <c r="C1252" s="36" t="s">
        <v>1139</v>
      </c>
      <c r="D1252" s="55" t="s">
        <v>3362</v>
      </c>
    </row>
    <row r="1253" spans="1:4" ht="15.75">
      <c r="A1253" s="55" t="s">
        <v>3363</v>
      </c>
      <c r="B1253" s="36" t="s">
        <v>10</v>
      </c>
      <c r="C1253" s="36" t="s">
        <v>432</v>
      </c>
      <c r="D1253" s="55" t="s">
        <v>3364</v>
      </c>
    </row>
    <row r="1254" spans="1:4" ht="15.75">
      <c r="A1254" s="55" t="s">
        <v>3365</v>
      </c>
      <c r="B1254" s="36" t="s">
        <v>6</v>
      </c>
      <c r="C1254" s="36" t="s">
        <v>3366</v>
      </c>
      <c r="D1254" s="55" t="s">
        <v>3367</v>
      </c>
    </row>
    <row r="1255" spans="1:4" ht="15.75">
      <c r="A1255" s="55" t="s">
        <v>3368</v>
      </c>
      <c r="B1255" s="36" t="s">
        <v>10</v>
      </c>
      <c r="C1255" s="36" t="s">
        <v>3369</v>
      </c>
      <c r="D1255" s="55" t="s">
        <v>3370</v>
      </c>
    </row>
    <row r="1256" spans="1:4" ht="15.75">
      <c r="A1256" s="55" t="s">
        <v>3371</v>
      </c>
      <c r="B1256" s="36" t="s">
        <v>10</v>
      </c>
      <c r="C1256" s="36" t="s">
        <v>1724</v>
      </c>
      <c r="D1256" s="55" t="s">
        <v>3372</v>
      </c>
    </row>
    <row r="1257" spans="1:4" ht="15.75">
      <c r="A1257" s="55" t="s">
        <v>3373</v>
      </c>
      <c r="B1257" s="36" t="s">
        <v>6</v>
      </c>
      <c r="C1257" s="36" t="s">
        <v>3374</v>
      </c>
      <c r="D1257" s="55" t="s">
        <v>3375</v>
      </c>
    </row>
    <row r="1258" spans="1:4" ht="15.75">
      <c r="A1258" s="55" t="s">
        <v>3376</v>
      </c>
      <c r="B1258" s="36" t="s">
        <v>1365</v>
      </c>
      <c r="C1258" s="36" t="s">
        <v>1854</v>
      </c>
      <c r="D1258" s="55" t="s">
        <v>3377</v>
      </c>
    </row>
    <row r="1259" spans="1:4" ht="15.75">
      <c r="A1259" s="55" t="s">
        <v>3378</v>
      </c>
      <c r="B1259" s="36" t="s">
        <v>6</v>
      </c>
      <c r="C1259" s="36" t="s">
        <v>3379</v>
      </c>
      <c r="D1259" s="55" t="s">
        <v>3380</v>
      </c>
    </row>
    <row r="1260" spans="1:4" ht="15.75">
      <c r="A1260" s="55" t="s">
        <v>3381</v>
      </c>
      <c r="B1260" s="36" t="s">
        <v>6</v>
      </c>
      <c r="C1260" s="36" t="s">
        <v>3382</v>
      </c>
      <c r="D1260" s="55" t="s">
        <v>3383</v>
      </c>
    </row>
    <row r="1261" spans="1:4" ht="15.75">
      <c r="A1261" s="55" t="s">
        <v>3384</v>
      </c>
      <c r="B1261" s="36" t="s">
        <v>10</v>
      </c>
      <c r="C1261" s="36" t="s">
        <v>457</v>
      </c>
      <c r="D1261" s="55" t="s">
        <v>3385</v>
      </c>
    </row>
    <row r="1262" spans="1:4" ht="15.75">
      <c r="A1262" s="55" t="s">
        <v>3386</v>
      </c>
      <c r="B1262" s="36" t="s">
        <v>6</v>
      </c>
      <c r="C1262" s="36" t="s">
        <v>3387</v>
      </c>
      <c r="D1262" s="55" t="s">
        <v>3388</v>
      </c>
    </row>
    <row r="1263" spans="1:4" ht="15.75">
      <c r="A1263" s="55" t="s">
        <v>3389</v>
      </c>
      <c r="B1263" s="36" t="s">
        <v>10</v>
      </c>
      <c r="C1263" s="36" t="s">
        <v>3390</v>
      </c>
      <c r="D1263" s="55" t="s">
        <v>3391</v>
      </c>
    </row>
    <row r="1264" spans="1:4" ht="15.75">
      <c r="A1264" s="55" t="s">
        <v>3392</v>
      </c>
      <c r="B1264" s="36" t="s">
        <v>10</v>
      </c>
      <c r="C1264" s="36" t="s">
        <v>3393</v>
      </c>
      <c r="D1264" s="55" t="s">
        <v>2719</v>
      </c>
    </row>
    <row r="1265" spans="1:4" ht="15.75">
      <c r="A1265" s="55" t="s">
        <v>3394</v>
      </c>
      <c r="B1265" s="36" t="s">
        <v>10</v>
      </c>
      <c r="C1265" s="36" t="s">
        <v>1131</v>
      </c>
      <c r="D1265" s="55" t="s">
        <v>3395</v>
      </c>
    </row>
    <row r="1266" spans="1:4" ht="15.75">
      <c r="A1266" s="55" t="s">
        <v>3396</v>
      </c>
      <c r="B1266" s="36" t="s">
        <v>6</v>
      </c>
      <c r="C1266" s="36" t="s">
        <v>3397</v>
      </c>
      <c r="D1266" s="55" t="s">
        <v>3398</v>
      </c>
    </row>
    <row r="1267" spans="1:4" ht="15.75">
      <c r="A1267" s="55" t="s">
        <v>3399</v>
      </c>
      <c r="B1267" s="36" t="s">
        <v>6</v>
      </c>
      <c r="C1267" s="36" t="s">
        <v>3400</v>
      </c>
      <c r="D1267" s="55" t="s">
        <v>3401</v>
      </c>
    </row>
    <row r="1268" spans="1:4" ht="15.75">
      <c r="A1268" s="55" t="s">
        <v>3402</v>
      </c>
      <c r="B1268" s="36" t="s">
        <v>10</v>
      </c>
      <c r="C1268" s="36" t="s">
        <v>3403</v>
      </c>
      <c r="D1268" s="55" t="s">
        <v>3404</v>
      </c>
    </row>
    <row r="1269" spans="1:4" ht="15.75">
      <c r="A1269" s="55" t="s">
        <v>3405</v>
      </c>
      <c r="B1269" s="36" t="s">
        <v>10</v>
      </c>
      <c r="C1269" s="36" t="s">
        <v>3406</v>
      </c>
      <c r="D1269" s="55" t="s">
        <v>3407</v>
      </c>
    </row>
    <row r="1270" spans="1:4" ht="15.75">
      <c r="A1270" s="55" t="s">
        <v>3408</v>
      </c>
      <c r="B1270" s="36" t="s">
        <v>10</v>
      </c>
      <c r="C1270" s="36" t="s">
        <v>603</v>
      </c>
      <c r="D1270" s="55" t="s">
        <v>3409</v>
      </c>
    </row>
    <row r="1271" spans="1:4" ht="15.75">
      <c r="A1271" s="55" t="s">
        <v>3410</v>
      </c>
      <c r="B1271" s="36" t="s">
        <v>10</v>
      </c>
      <c r="C1271" s="36" t="s">
        <v>3411</v>
      </c>
      <c r="D1271" s="55" t="s">
        <v>3412</v>
      </c>
    </row>
    <row r="1272" spans="1:4" ht="15.75">
      <c r="A1272" s="55" t="s">
        <v>3413</v>
      </c>
      <c r="B1272" s="36" t="s">
        <v>6</v>
      </c>
      <c r="C1272" s="36" t="s">
        <v>3414</v>
      </c>
      <c r="D1272" s="55" t="s">
        <v>3415</v>
      </c>
    </row>
    <row r="1273" spans="1:4" ht="15.75">
      <c r="A1273" s="55" t="s">
        <v>3416</v>
      </c>
      <c r="B1273" s="36" t="s">
        <v>6</v>
      </c>
      <c r="C1273" s="36" t="s">
        <v>3397</v>
      </c>
      <c r="D1273" s="55" t="s">
        <v>3417</v>
      </c>
    </row>
    <row r="1274" spans="1:4" ht="15.75">
      <c r="A1274" s="55" t="s">
        <v>3418</v>
      </c>
      <c r="B1274" s="36" t="s">
        <v>6</v>
      </c>
      <c r="C1274" s="36" t="s">
        <v>3419</v>
      </c>
      <c r="D1274" s="55" t="s">
        <v>559</v>
      </c>
    </row>
    <row r="1275" spans="1:4" ht="15.75">
      <c r="A1275" s="55" t="s">
        <v>3420</v>
      </c>
      <c r="B1275" s="36" t="s">
        <v>10</v>
      </c>
      <c r="C1275" s="36" t="s">
        <v>3421</v>
      </c>
      <c r="D1275" s="55" t="s">
        <v>430</v>
      </c>
    </row>
    <row r="1276" spans="1:4" ht="15.75">
      <c r="A1276" s="55" t="s">
        <v>3422</v>
      </c>
      <c r="B1276" s="36" t="s">
        <v>10</v>
      </c>
      <c r="C1276" s="36" t="s">
        <v>3423</v>
      </c>
      <c r="D1276" s="55" t="s">
        <v>3424</v>
      </c>
    </row>
    <row r="1277" spans="1:4" ht="15.75">
      <c r="A1277" s="55" t="s">
        <v>3425</v>
      </c>
      <c r="B1277" s="36" t="s">
        <v>10</v>
      </c>
      <c r="C1277" s="36" t="s">
        <v>3426</v>
      </c>
      <c r="D1277" s="55" t="s">
        <v>3427</v>
      </c>
    </row>
    <row r="1278" spans="1:4" ht="15.75">
      <c r="A1278" s="55" t="s">
        <v>3428</v>
      </c>
      <c r="B1278" s="36" t="s">
        <v>10</v>
      </c>
      <c r="C1278" s="36" t="s">
        <v>3429</v>
      </c>
      <c r="D1278" s="55" t="s">
        <v>3430</v>
      </c>
    </row>
    <row r="1279" spans="1:4" ht="15.75">
      <c r="A1279" s="55" t="s">
        <v>3431</v>
      </c>
      <c r="B1279" s="36" t="s">
        <v>10</v>
      </c>
      <c r="C1279" s="36" t="s">
        <v>85</v>
      </c>
      <c r="D1279" s="55" t="s">
        <v>3432</v>
      </c>
    </row>
    <row r="1280" spans="1:4" ht="15.75">
      <c r="A1280" s="55" t="s">
        <v>3433</v>
      </c>
      <c r="B1280" s="36" t="s">
        <v>10</v>
      </c>
      <c r="C1280" s="36" t="s">
        <v>3434</v>
      </c>
      <c r="D1280" s="55" t="s">
        <v>2667</v>
      </c>
    </row>
    <row r="1281" spans="1:4" ht="15.75">
      <c r="A1281" s="55" t="s">
        <v>3435</v>
      </c>
      <c r="B1281" s="36" t="s">
        <v>6</v>
      </c>
      <c r="C1281" s="36" t="s">
        <v>3436</v>
      </c>
      <c r="D1281" s="55" t="s">
        <v>3437</v>
      </c>
    </row>
    <row r="1282" spans="1:4" ht="15.75">
      <c r="A1282" s="55" t="s">
        <v>3438</v>
      </c>
      <c r="B1282" s="36" t="s">
        <v>6</v>
      </c>
      <c r="C1282" s="36" t="s">
        <v>3439</v>
      </c>
      <c r="D1282" s="55" t="s">
        <v>3440</v>
      </c>
    </row>
    <row r="1283" spans="1:4" ht="15.75">
      <c r="A1283" s="55" t="s">
        <v>3441</v>
      </c>
      <c r="B1283" s="36" t="s">
        <v>6</v>
      </c>
      <c r="C1283" s="36" t="s">
        <v>2957</v>
      </c>
      <c r="D1283" s="55" t="s">
        <v>3442</v>
      </c>
    </row>
    <row r="1284" spans="1:4" ht="15.75">
      <c r="A1284" s="55" t="s">
        <v>3443</v>
      </c>
      <c r="B1284" s="36" t="s">
        <v>10</v>
      </c>
      <c r="C1284" s="36" t="s">
        <v>3444</v>
      </c>
      <c r="D1284" s="55" t="s">
        <v>3445</v>
      </c>
    </row>
    <row r="1285" spans="1:4" ht="15.75">
      <c r="A1285" s="55" t="s">
        <v>3446</v>
      </c>
      <c r="B1285" s="36" t="s">
        <v>10</v>
      </c>
      <c r="C1285" s="36" t="s">
        <v>454</v>
      </c>
      <c r="D1285" s="55" t="s">
        <v>3447</v>
      </c>
    </row>
    <row r="1286" spans="1:4" ht="15.75">
      <c r="A1286" s="55" t="s">
        <v>3448</v>
      </c>
      <c r="B1286" s="36" t="s">
        <v>6</v>
      </c>
      <c r="C1286" s="36" t="s">
        <v>3449</v>
      </c>
      <c r="D1286" s="55" t="s">
        <v>3450</v>
      </c>
    </row>
    <row r="1287" spans="1:4" ht="15.75">
      <c r="A1287" s="55" t="s">
        <v>3451</v>
      </c>
      <c r="B1287" s="36" t="s">
        <v>10</v>
      </c>
      <c r="C1287" s="36" t="s">
        <v>652</v>
      </c>
      <c r="D1287" s="55" t="s">
        <v>712</v>
      </c>
    </row>
    <row r="1288" spans="1:4" ht="15.75">
      <c r="A1288" s="55" t="s">
        <v>3452</v>
      </c>
      <c r="B1288" s="36" t="s">
        <v>6</v>
      </c>
      <c r="C1288" s="36" t="s">
        <v>3453</v>
      </c>
      <c r="D1288" s="55" t="s">
        <v>3454</v>
      </c>
    </row>
    <row r="1289" spans="1:4" ht="15.75">
      <c r="A1289" s="55" t="s">
        <v>3455</v>
      </c>
      <c r="B1289" s="36" t="s">
        <v>6</v>
      </c>
      <c r="C1289" s="36" t="s">
        <v>3456</v>
      </c>
      <c r="D1289" s="55" t="s">
        <v>3457</v>
      </c>
    </row>
    <row r="1290" spans="1:4" ht="15.75">
      <c r="A1290" s="55" t="s">
        <v>3458</v>
      </c>
      <c r="B1290" s="36" t="s">
        <v>6</v>
      </c>
      <c r="C1290" s="36" t="s">
        <v>3459</v>
      </c>
      <c r="D1290" s="55" t="s">
        <v>3460</v>
      </c>
    </row>
    <row r="1291" spans="1:4" ht="15.75">
      <c r="A1291" s="55" t="s">
        <v>3461</v>
      </c>
      <c r="B1291" s="36" t="s">
        <v>6</v>
      </c>
      <c r="C1291" s="36" t="s">
        <v>3462</v>
      </c>
      <c r="D1291" s="55" t="s">
        <v>47</v>
      </c>
    </row>
    <row r="1292" spans="1:4" ht="15.75">
      <c r="A1292" s="55" t="s">
        <v>3463</v>
      </c>
      <c r="B1292" s="36" t="s">
        <v>6</v>
      </c>
      <c r="C1292" s="36" t="s">
        <v>558</v>
      </c>
      <c r="D1292" s="55" t="s">
        <v>3464</v>
      </c>
    </row>
    <row r="1293" spans="1:4" ht="15.75">
      <c r="A1293" s="55" t="s">
        <v>3465</v>
      </c>
      <c r="B1293" s="36" t="s">
        <v>6</v>
      </c>
      <c r="C1293" s="36" t="s">
        <v>3466</v>
      </c>
      <c r="D1293" s="55" t="s">
        <v>3467</v>
      </c>
    </row>
    <row r="1294" spans="1:4" ht="15.75">
      <c r="A1294" s="55" t="s">
        <v>3468</v>
      </c>
      <c r="B1294" s="36" t="s">
        <v>6</v>
      </c>
      <c r="C1294" s="36" t="s">
        <v>3469</v>
      </c>
      <c r="D1294" s="55" t="s">
        <v>3470</v>
      </c>
    </row>
    <row r="1295" spans="1:4" ht="15.75">
      <c r="A1295" s="55" t="s">
        <v>3471</v>
      </c>
      <c r="B1295" s="36" t="s">
        <v>6</v>
      </c>
      <c r="C1295" s="36" t="s">
        <v>177</v>
      </c>
      <c r="D1295" s="55" t="s">
        <v>3472</v>
      </c>
    </row>
    <row r="1296" spans="1:4" ht="15.75">
      <c r="A1296" s="55" t="s">
        <v>3473</v>
      </c>
      <c r="B1296" s="36" t="s">
        <v>6</v>
      </c>
      <c r="C1296" s="36" t="s">
        <v>2957</v>
      </c>
      <c r="D1296" s="55" t="s">
        <v>3474</v>
      </c>
    </row>
    <row r="1297" spans="1:4" ht="15.75">
      <c r="A1297" s="55" t="s">
        <v>3475</v>
      </c>
      <c r="B1297" s="36" t="s">
        <v>6</v>
      </c>
      <c r="C1297" s="36" t="s">
        <v>3476</v>
      </c>
      <c r="D1297" s="55" t="s">
        <v>3477</v>
      </c>
    </row>
    <row r="1298" spans="1:4" ht="15.75">
      <c r="A1298" s="55" t="s">
        <v>3478</v>
      </c>
      <c r="B1298" s="36" t="s">
        <v>6</v>
      </c>
      <c r="C1298" s="36" t="s">
        <v>3479</v>
      </c>
      <c r="D1298" s="55" t="s">
        <v>3480</v>
      </c>
    </row>
    <row r="1299" spans="1:4" ht="15.75">
      <c r="A1299" s="55" t="s">
        <v>3481</v>
      </c>
      <c r="B1299" s="36" t="s">
        <v>10</v>
      </c>
      <c r="C1299" s="36" t="s">
        <v>3482</v>
      </c>
      <c r="D1299" s="55" t="s">
        <v>3483</v>
      </c>
    </row>
    <row r="1300" spans="1:4" ht="15.75">
      <c r="A1300" s="55" t="s">
        <v>3484</v>
      </c>
      <c r="B1300" s="36" t="s">
        <v>6</v>
      </c>
      <c r="C1300" s="36" t="s">
        <v>3485</v>
      </c>
      <c r="D1300" s="55" t="s">
        <v>3486</v>
      </c>
    </row>
    <row r="1301" spans="1:4" ht="15.75">
      <c r="A1301" s="55" t="s">
        <v>3487</v>
      </c>
      <c r="B1301" s="36" t="s">
        <v>10</v>
      </c>
      <c r="C1301" s="36" t="s">
        <v>3488</v>
      </c>
      <c r="D1301" s="55" t="s">
        <v>3489</v>
      </c>
    </row>
    <row r="1302" spans="1:4" ht="15.75">
      <c r="A1302" s="55" t="s">
        <v>3490</v>
      </c>
      <c r="B1302" s="36" t="s">
        <v>1365</v>
      </c>
      <c r="C1302" s="36" t="s">
        <v>3491</v>
      </c>
      <c r="D1302" s="55" t="s">
        <v>1779</v>
      </c>
    </row>
    <row r="1303" spans="1:4" ht="15.75">
      <c r="A1303" s="55" t="s">
        <v>3492</v>
      </c>
      <c r="B1303" s="36" t="s">
        <v>6</v>
      </c>
      <c r="C1303" s="36" t="s">
        <v>3493</v>
      </c>
      <c r="D1303" s="55" t="s">
        <v>2958</v>
      </c>
    </row>
    <row r="1304" spans="1:4" ht="15.75">
      <c r="A1304" s="55" t="s">
        <v>3494</v>
      </c>
      <c r="B1304" s="36" t="s">
        <v>10</v>
      </c>
      <c r="C1304" s="36" t="s">
        <v>126</v>
      </c>
      <c r="D1304" s="55" t="s">
        <v>3495</v>
      </c>
    </row>
    <row r="1305" spans="1:4" ht="15.75">
      <c r="A1305" s="55" t="s">
        <v>3496</v>
      </c>
      <c r="B1305" s="36" t="s">
        <v>10</v>
      </c>
      <c r="C1305" s="36" t="s">
        <v>3497</v>
      </c>
      <c r="D1305" s="55" t="s">
        <v>3498</v>
      </c>
    </row>
    <row r="1306" spans="1:4" ht="15.75">
      <c r="A1306" s="55" t="s">
        <v>3499</v>
      </c>
      <c r="B1306" s="36" t="s">
        <v>10</v>
      </c>
      <c r="C1306" s="36" t="s">
        <v>3500</v>
      </c>
      <c r="D1306" s="55" t="s">
        <v>3501</v>
      </c>
    </row>
    <row r="1307" spans="1:4" ht="15.75">
      <c r="A1307" s="55" t="s">
        <v>3502</v>
      </c>
      <c r="B1307" s="36" t="s">
        <v>10</v>
      </c>
      <c r="C1307" s="36" t="s">
        <v>3503</v>
      </c>
      <c r="D1307" s="55" t="s">
        <v>3504</v>
      </c>
    </row>
    <row r="1308" spans="1:4" ht="15.75">
      <c r="A1308" s="55" t="s">
        <v>3505</v>
      </c>
      <c r="B1308" s="36" t="s">
        <v>10</v>
      </c>
      <c r="C1308" s="36" t="s">
        <v>652</v>
      </c>
      <c r="D1308" s="55" t="s">
        <v>3506</v>
      </c>
    </row>
    <row r="1309" spans="1:4" ht="15.75">
      <c r="A1309" s="55" t="s">
        <v>3507</v>
      </c>
      <c r="B1309" s="36" t="s">
        <v>10</v>
      </c>
      <c r="C1309" s="36" t="s">
        <v>1172</v>
      </c>
      <c r="D1309" s="55" t="s">
        <v>3508</v>
      </c>
    </row>
    <row r="1310" spans="1:4" ht="15.75">
      <c r="A1310" s="55" t="s">
        <v>3509</v>
      </c>
      <c r="B1310" s="36" t="s">
        <v>10</v>
      </c>
      <c r="C1310" s="36" t="s">
        <v>3510</v>
      </c>
      <c r="D1310" s="55" t="s">
        <v>3511</v>
      </c>
    </row>
    <row r="1311" spans="1:4" ht="15.75">
      <c r="A1311" s="55" t="s">
        <v>3512</v>
      </c>
      <c r="B1311" s="36" t="s">
        <v>10</v>
      </c>
      <c r="C1311" s="36" t="s">
        <v>3513</v>
      </c>
      <c r="D1311" s="55" t="s">
        <v>3514</v>
      </c>
    </row>
    <row r="1312" spans="1:4" ht="15.75">
      <c r="A1312" s="55" t="s">
        <v>3515</v>
      </c>
      <c r="B1312" s="36" t="s">
        <v>10</v>
      </c>
      <c r="C1312" s="36" t="s">
        <v>2380</v>
      </c>
      <c r="D1312" s="55" t="s">
        <v>3516</v>
      </c>
    </row>
    <row r="1313" spans="1:4" ht="15.75">
      <c r="A1313" s="55" t="s">
        <v>3517</v>
      </c>
      <c r="B1313" s="36" t="s">
        <v>10</v>
      </c>
      <c r="C1313" s="36" t="s">
        <v>3518</v>
      </c>
      <c r="D1313" s="55" t="s">
        <v>933</v>
      </c>
    </row>
    <row r="1314" spans="1:4" ht="15.75">
      <c r="A1314" s="55" t="s">
        <v>3519</v>
      </c>
      <c r="B1314" s="36" t="s">
        <v>10</v>
      </c>
      <c r="C1314" s="36" t="s">
        <v>3520</v>
      </c>
      <c r="D1314" s="55" t="s">
        <v>3521</v>
      </c>
    </row>
    <row r="1315" spans="1:4" ht="15.75">
      <c r="A1315" s="55" t="s">
        <v>3522</v>
      </c>
      <c r="B1315" s="36" t="s">
        <v>10</v>
      </c>
      <c r="C1315" s="36" t="s">
        <v>3523</v>
      </c>
      <c r="D1315" s="55" t="s">
        <v>3524</v>
      </c>
    </row>
    <row r="1316" spans="1:4" ht="15.75">
      <c r="A1316" s="55" t="s">
        <v>3525</v>
      </c>
      <c r="B1316" s="36" t="s">
        <v>10</v>
      </c>
      <c r="C1316" s="36" t="s">
        <v>1131</v>
      </c>
      <c r="D1316" s="55" t="s">
        <v>3526</v>
      </c>
    </row>
    <row r="1317" spans="1:4" ht="15.75">
      <c r="A1317" s="55" t="s">
        <v>3527</v>
      </c>
      <c r="B1317" s="36" t="s">
        <v>6</v>
      </c>
      <c r="C1317" s="36" t="s">
        <v>3528</v>
      </c>
      <c r="D1317" s="55" t="s">
        <v>3529</v>
      </c>
    </row>
    <row r="1318" spans="1:4" ht="15.75">
      <c r="A1318" s="55" t="s">
        <v>3530</v>
      </c>
      <c r="B1318" s="36" t="s">
        <v>6</v>
      </c>
      <c r="C1318" s="36" t="s">
        <v>777</v>
      </c>
      <c r="D1318" s="55" t="s">
        <v>3531</v>
      </c>
    </row>
    <row r="1319" spans="1:4" ht="15.75">
      <c r="A1319" s="55" t="s">
        <v>3532</v>
      </c>
      <c r="B1319" s="36" t="s">
        <v>10</v>
      </c>
      <c r="C1319" s="36" t="s">
        <v>3533</v>
      </c>
      <c r="D1319" s="55" t="s">
        <v>3534</v>
      </c>
    </row>
    <row r="1320" spans="1:4" ht="15.75">
      <c r="A1320" s="55" t="s">
        <v>3535</v>
      </c>
      <c r="B1320" s="36" t="s">
        <v>6</v>
      </c>
      <c r="C1320" s="36" t="s">
        <v>1379</v>
      </c>
      <c r="D1320" s="55" t="s">
        <v>3536</v>
      </c>
    </row>
    <row r="1321" spans="1:4" ht="15.75">
      <c r="A1321" s="55" t="s">
        <v>3537</v>
      </c>
      <c r="B1321" s="36" t="s">
        <v>6</v>
      </c>
      <c r="C1321" s="36" t="s">
        <v>3538</v>
      </c>
      <c r="D1321" s="55" t="s">
        <v>3539</v>
      </c>
    </row>
    <row r="1322" spans="1:4" ht="15.75">
      <c r="A1322" s="55" t="s">
        <v>3540</v>
      </c>
      <c r="B1322" s="36" t="s">
        <v>6</v>
      </c>
      <c r="C1322" s="36" t="s">
        <v>3541</v>
      </c>
      <c r="D1322" s="55" t="s">
        <v>3542</v>
      </c>
    </row>
    <row r="1323" spans="1:4" ht="15.75">
      <c r="A1323" s="55" t="s">
        <v>3543</v>
      </c>
      <c r="B1323" s="36" t="s">
        <v>10</v>
      </c>
      <c r="C1323" s="36" t="s">
        <v>3544</v>
      </c>
      <c r="D1323" s="55" t="s">
        <v>3545</v>
      </c>
    </row>
    <row r="1324" spans="1:4" ht="15.75">
      <c r="A1324" s="55" t="s">
        <v>3546</v>
      </c>
      <c r="B1324" s="36" t="s">
        <v>6</v>
      </c>
      <c r="C1324" s="36" t="s">
        <v>17</v>
      </c>
      <c r="D1324" s="55" t="s">
        <v>3547</v>
      </c>
    </row>
    <row r="1325" spans="1:4" ht="15.75">
      <c r="A1325" s="55" t="s">
        <v>3548</v>
      </c>
      <c r="B1325" s="36" t="s">
        <v>10</v>
      </c>
      <c r="C1325" s="36" t="s">
        <v>3549</v>
      </c>
      <c r="D1325" s="55" t="s">
        <v>3550</v>
      </c>
    </row>
    <row r="1326" spans="1:4" ht="15.75">
      <c r="A1326" s="55" t="s">
        <v>3551</v>
      </c>
      <c r="B1326" s="36" t="s">
        <v>6</v>
      </c>
      <c r="C1326" s="36" t="s">
        <v>3552</v>
      </c>
      <c r="D1326" s="55" t="s">
        <v>3553</v>
      </c>
    </row>
    <row r="1327" spans="1:4" ht="15.75">
      <c r="A1327" s="55" t="s">
        <v>3554</v>
      </c>
      <c r="B1327" s="36" t="s">
        <v>6</v>
      </c>
      <c r="C1327" s="36" t="s">
        <v>3555</v>
      </c>
      <c r="D1327" s="55" t="s">
        <v>3556</v>
      </c>
    </row>
    <row r="1328" spans="1:4" ht="15.75">
      <c r="A1328" s="55" t="s">
        <v>3557</v>
      </c>
      <c r="B1328" s="36" t="s">
        <v>6</v>
      </c>
      <c r="C1328" s="36" t="s">
        <v>3558</v>
      </c>
      <c r="D1328" s="55" t="s">
        <v>3559</v>
      </c>
    </row>
    <row r="1329" spans="1:4" ht="15.75">
      <c r="A1329" s="55" t="s">
        <v>3560</v>
      </c>
      <c r="B1329" s="36" t="s">
        <v>6</v>
      </c>
      <c r="C1329" s="36" t="s">
        <v>200</v>
      </c>
      <c r="D1329" s="55" t="s">
        <v>3561</v>
      </c>
    </row>
    <row r="1330" spans="1:4" ht="15.75">
      <c r="A1330" s="55" t="s">
        <v>3562</v>
      </c>
      <c r="B1330" s="36" t="s">
        <v>6</v>
      </c>
      <c r="C1330" s="36" t="s">
        <v>3563</v>
      </c>
      <c r="D1330" s="55" t="s">
        <v>3564</v>
      </c>
    </row>
    <row r="1331" spans="1:4" ht="15.75">
      <c r="A1331" s="55" t="s">
        <v>3565</v>
      </c>
      <c r="B1331" s="36" t="s">
        <v>6</v>
      </c>
      <c r="C1331" s="36" t="s">
        <v>1369</v>
      </c>
      <c r="D1331" s="55" t="s">
        <v>3566</v>
      </c>
    </row>
    <row r="1332" spans="1:4" ht="15.75">
      <c r="A1332" s="55" t="s">
        <v>3567</v>
      </c>
      <c r="B1332" s="36" t="s">
        <v>10</v>
      </c>
      <c r="C1332" s="36" t="s">
        <v>3568</v>
      </c>
      <c r="D1332" s="55" t="s">
        <v>3569</v>
      </c>
    </row>
    <row r="1333" spans="1:4" ht="15.75">
      <c r="A1333" s="55" t="s">
        <v>3570</v>
      </c>
      <c r="B1333" s="36" t="s">
        <v>1365</v>
      </c>
      <c r="C1333" s="36" t="s">
        <v>3571</v>
      </c>
      <c r="D1333" s="55" t="s">
        <v>3572</v>
      </c>
    </row>
    <row r="1334" spans="1:4" ht="15.75">
      <c r="A1334" s="55" t="s">
        <v>3573</v>
      </c>
      <c r="B1334" s="36" t="s">
        <v>10</v>
      </c>
      <c r="C1334" s="36" t="s">
        <v>674</v>
      </c>
      <c r="D1334" s="55" t="s">
        <v>3574</v>
      </c>
    </row>
    <row r="1335" spans="1:4" ht="15.75">
      <c r="A1335" s="55" t="s">
        <v>3575</v>
      </c>
      <c r="B1335" s="36" t="s">
        <v>6</v>
      </c>
      <c r="C1335" s="36" t="s">
        <v>1391</v>
      </c>
      <c r="D1335" s="55" t="s">
        <v>3576</v>
      </c>
    </row>
    <row r="1336" spans="1:4" ht="15.75">
      <c r="A1336" s="55" t="s">
        <v>3577</v>
      </c>
      <c r="B1336" s="36" t="s">
        <v>10</v>
      </c>
      <c r="C1336" s="36" t="s">
        <v>3578</v>
      </c>
      <c r="D1336" s="55" t="s">
        <v>3579</v>
      </c>
    </row>
    <row r="1337" spans="1:4" ht="15.75">
      <c r="A1337" s="55" t="s">
        <v>3580</v>
      </c>
      <c r="B1337" s="36" t="s">
        <v>1365</v>
      </c>
      <c r="C1337" s="36" t="s">
        <v>3581</v>
      </c>
      <c r="D1337" s="55" t="s">
        <v>3582</v>
      </c>
    </row>
    <row r="1338" spans="1:4" ht="15.75">
      <c r="A1338" s="55" t="s">
        <v>3583</v>
      </c>
      <c r="B1338" s="36" t="s">
        <v>10</v>
      </c>
      <c r="C1338" s="36" t="s">
        <v>3584</v>
      </c>
      <c r="D1338" s="55" t="s">
        <v>3585</v>
      </c>
    </row>
    <row r="1339" spans="1:4" ht="15.75">
      <c r="A1339" s="55" t="s">
        <v>3586</v>
      </c>
      <c r="B1339" s="36" t="s">
        <v>10</v>
      </c>
      <c r="C1339" s="36" t="s">
        <v>3587</v>
      </c>
      <c r="D1339" s="55" t="s">
        <v>3588</v>
      </c>
    </row>
    <row r="1340" spans="1:4" ht="15.75">
      <c r="A1340" s="55" t="s">
        <v>3589</v>
      </c>
      <c r="B1340" s="36" t="s">
        <v>10</v>
      </c>
      <c r="C1340" s="36" t="s">
        <v>3590</v>
      </c>
      <c r="D1340" s="55" t="s">
        <v>24</v>
      </c>
    </row>
    <row r="1341" spans="1:4" ht="15.75">
      <c r="A1341" s="55" t="s">
        <v>3591</v>
      </c>
      <c r="B1341" s="36" t="s">
        <v>10</v>
      </c>
      <c r="C1341" s="36" t="s">
        <v>3592</v>
      </c>
      <c r="D1341" s="55" t="s">
        <v>3593</v>
      </c>
    </row>
    <row r="1342" spans="1:4" ht="15.75">
      <c r="A1342" s="55" t="s">
        <v>3594</v>
      </c>
      <c r="B1342" s="36" t="s">
        <v>1365</v>
      </c>
      <c r="C1342" s="36" t="s">
        <v>3595</v>
      </c>
      <c r="D1342" s="55" t="s">
        <v>207</v>
      </c>
    </row>
    <row r="1343" spans="1:4" ht="15.75">
      <c r="A1343" s="55" t="s">
        <v>3596</v>
      </c>
      <c r="B1343" s="36" t="s">
        <v>10</v>
      </c>
      <c r="C1343" s="36" t="s">
        <v>460</v>
      </c>
      <c r="D1343" s="55" t="s">
        <v>3597</v>
      </c>
    </row>
    <row r="1344" spans="1:4" ht="15.75">
      <c r="A1344" s="55" t="s">
        <v>3598</v>
      </c>
      <c r="B1344" s="36" t="s">
        <v>10</v>
      </c>
      <c r="C1344" s="36" t="s">
        <v>3599</v>
      </c>
      <c r="D1344" s="55" t="s">
        <v>3600</v>
      </c>
    </row>
    <row r="1345" spans="1:4" ht="15.75">
      <c r="A1345" s="55" t="s">
        <v>3601</v>
      </c>
      <c r="B1345" s="36" t="s">
        <v>1365</v>
      </c>
      <c r="C1345" s="36" t="s">
        <v>3602</v>
      </c>
      <c r="D1345" s="55" t="s">
        <v>3603</v>
      </c>
    </row>
    <row r="1346" spans="1:4" ht="15.75">
      <c r="A1346" s="55" t="s">
        <v>3604</v>
      </c>
      <c r="B1346" s="36" t="s">
        <v>6</v>
      </c>
      <c r="C1346" s="36" t="s">
        <v>3605</v>
      </c>
      <c r="D1346" s="55" t="s">
        <v>3606</v>
      </c>
    </row>
    <row r="1347" spans="1:4" ht="15.75">
      <c r="A1347" s="55" t="s">
        <v>3607</v>
      </c>
      <c r="B1347" s="36" t="s">
        <v>1365</v>
      </c>
      <c r="C1347" s="36" t="s">
        <v>3608</v>
      </c>
      <c r="D1347" s="55" t="s">
        <v>3609</v>
      </c>
    </row>
    <row r="1348" spans="1:4" ht="15.75">
      <c r="A1348" s="55" t="s">
        <v>3610</v>
      </c>
      <c r="B1348" s="36" t="s">
        <v>6</v>
      </c>
      <c r="C1348" s="36" t="s">
        <v>1200</v>
      </c>
      <c r="D1348" s="55" t="s">
        <v>3611</v>
      </c>
    </row>
    <row r="1349" spans="1:4" ht="15.75">
      <c r="A1349" s="55" t="s">
        <v>3612</v>
      </c>
      <c r="B1349" s="36" t="s">
        <v>10</v>
      </c>
      <c r="C1349" s="36" t="s">
        <v>302</v>
      </c>
      <c r="D1349" s="55" t="s">
        <v>3613</v>
      </c>
    </row>
    <row r="1350" spans="1:4" ht="15.75">
      <c r="A1350" s="55" t="s">
        <v>3614</v>
      </c>
      <c r="B1350" s="36" t="s">
        <v>6</v>
      </c>
      <c r="C1350" s="36" t="s">
        <v>3615</v>
      </c>
      <c r="D1350" s="55" t="s">
        <v>3616</v>
      </c>
    </row>
    <row r="1351" spans="1:4" ht="15.75">
      <c r="A1351" s="55" t="s">
        <v>3617</v>
      </c>
      <c r="B1351" s="36" t="s">
        <v>10</v>
      </c>
      <c r="C1351" s="36" t="s">
        <v>537</v>
      </c>
      <c r="D1351" s="55" t="s">
        <v>3618</v>
      </c>
    </row>
    <row r="1352" spans="1:4" ht="15.75">
      <c r="A1352" s="55" t="s">
        <v>3619</v>
      </c>
      <c r="B1352" s="36" t="s">
        <v>6</v>
      </c>
      <c r="C1352" s="36" t="s">
        <v>3620</v>
      </c>
      <c r="D1352" s="55" t="s">
        <v>3621</v>
      </c>
    </row>
    <row r="1353" spans="1:4" ht="15.75">
      <c r="A1353" s="55" t="s">
        <v>3622</v>
      </c>
      <c r="B1353" s="36" t="s">
        <v>1365</v>
      </c>
      <c r="C1353" s="36" t="s">
        <v>2389</v>
      </c>
      <c r="D1353" s="55" t="s">
        <v>3623</v>
      </c>
    </row>
    <row r="1354" spans="1:4" ht="15.75">
      <c r="A1354" s="55" t="s">
        <v>3624</v>
      </c>
      <c r="B1354" s="36" t="s">
        <v>10</v>
      </c>
      <c r="C1354" s="36" t="s">
        <v>3625</v>
      </c>
      <c r="D1354" s="55" t="s">
        <v>3626</v>
      </c>
    </row>
    <row r="1355" spans="1:4" ht="15.75">
      <c r="A1355" s="55" t="s">
        <v>3627</v>
      </c>
      <c r="B1355" s="36" t="s">
        <v>6</v>
      </c>
      <c r="C1355" s="36" t="s">
        <v>3628</v>
      </c>
      <c r="D1355" s="55" t="s">
        <v>877</v>
      </c>
    </row>
    <row r="1356" spans="1:4" ht="15.75">
      <c r="A1356" s="55" t="s">
        <v>3629</v>
      </c>
      <c r="B1356" s="36" t="s">
        <v>10</v>
      </c>
      <c r="C1356" s="36" t="s">
        <v>1104</v>
      </c>
      <c r="D1356" s="55" t="s">
        <v>3630</v>
      </c>
    </row>
    <row r="1357" spans="1:4" ht="15.75">
      <c r="A1357" s="55" t="s">
        <v>3631</v>
      </c>
      <c r="B1357" s="36" t="s">
        <v>6</v>
      </c>
      <c r="C1357" s="36" t="s">
        <v>3632</v>
      </c>
      <c r="D1357" s="55" t="s">
        <v>3633</v>
      </c>
    </row>
    <row r="1358" spans="1:4" ht="15.75">
      <c r="A1358" s="55" t="s">
        <v>3634</v>
      </c>
      <c r="B1358" s="36" t="s">
        <v>6</v>
      </c>
      <c r="C1358" s="36" t="s">
        <v>3635</v>
      </c>
      <c r="D1358" s="55" t="s">
        <v>1003</v>
      </c>
    </row>
    <row r="1359" spans="1:4" ht="15.75">
      <c r="A1359" s="55" t="s">
        <v>3636</v>
      </c>
      <c r="B1359" s="36" t="s">
        <v>6</v>
      </c>
      <c r="C1359" s="36" t="s">
        <v>3637</v>
      </c>
      <c r="D1359" s="55" t="s">
        <v>3183</v>
      </c>
    </row>
    <row r="1360" spans="1:4" ht="15.75">
      <c r="A1360" s="55" t="s">
        <v>3638</v>
      </c>
      <c r="B1360" s="36" t="s">
        <v>6</v>
      </c>
      <c r="C1360" s="36" t="s">
        <v>3639</v>
      </c>
      <c r="D1360" s="55" t="s">
        <v>3640</v>
      </c>
    </row>
    <row r="1361" spans="1:4" ht="15.75">
      <c r="A1361" s="55" t="s">
        <v>3641</v>
      </c>
      <c r="B1361" s="36" t="s">
        <v>6</v>
      </c>
      <c r="C1361" s="36" t="s">
        <v>3642</v>
      </c>
      <c r="D1361" s="55" t="s">
        <v>3643</v>
      </c>
    </row>
    <row r="1362" spans="1:4" ht="15.75">
      <c r="A1362" s="55" t="s">
        <v>3644</v>
      </c>
      <c r="B1362" s="36" t="s">
        <v>10</v>
      </c>
      <c r="C1362" s="36" t="s">
        <v>1696</v>
      </c>
      <c r="D1362" s="55" t="s">
        <v>3645</v>
      </c>
    </row>
    <row r="1363" spans="1:4" ht="15.75">
      <c r="A1363" s="55" t="s">
        <v>3646</v>
      </c>
      <c r="B1363" s="36" t="s">
        <v>6</v>
      </c>
      <c r="C1363" s="36" t="s">
        <v>3647</v>
      </c>
      <c r="D1363" s="55" t="s">
        <v>3648</v>
      </c>
    </row>
    <row r="1364" spans="1:4" ht="15.75">
      <c r="A1364" s="55" t="s">
        <v>3649</v>
      </c>
      <c r="B1364" s="36" t="s">
        <v>6</v>
      </c>
      <c r="C1364" s="36" t="s">
        <v>3650</v>
      </c>
      <c r="D1364" s="55" t="s">
        <v>400</v>
      </c>
    </row>
    <row r="1365" spans="1:4" ht="15.75">
      <c r="A1365" s="55" t="s">
        <v>3651</v>
      </c>
      <c r="B1365" s="36" t="s">
        <v>10</v>
      </c>
      <c r="C1365" s="36" t="s">
        <v>3652</v>
      </c>
      <c r="D1365" s="55" t="s">
        <v>3653</v>
      </c>
    </row>
    <row r="1366" spans="1:4" ht="15.75">
      <c r="A1366" s="55" t="s">
        <v>3654</v>
      </c>
      <c r="B1366" s="36" t="s">
        <v>10</v>
      </c>
      <c r="C1366" s="36" t="s">
        <v>3655</v>
      </c>
      <c r="D1366" s="55" t="s">
        <v>3656</v>
      </c>
    </row>
    <row r="1367" spans="1:4" ht="15.75">
      <c r="A1367" s="55" t="s">
        <v>3657</v>
      </c>
      <c r="B1367" s="36" t="s">
        <v>10</v>
      </c>
      <c r="C1367" s="36" t="s">
        <v>3658</v>
      </c>
      <c r="D1367" s="55" t="s">
        <v>2244</v>
      </c>
    </row>
    <row r="1368" spans="1:4" ht="15.75">
      <c r="A1368" s="55" t="s">
        <v>3659</v>
      </c>
      <c r="B1368" s="36" t="s">
        <v>6</v>
      </c>
      <c r="C1368" s="36" t="s">
        <v>3660</v>
      </c>
      <c r="D1368" s="55" t="s">
        <v>3661</v>
      </c>
    </row>
    <row r="1369" spans="1:4" ht="15.75">
      <c r="A1369" s="55" t="s">
        <v>3662</v>
      </c>
      <c r="B1369" s="36" t="s">
        <v>6</v>
      </c>
      <c r="C1369" s="36" t="s">
        <v>76</v>
      </c>
      <c r="D1369" s="55" t="s">
        <v>3663</v>
      </c>
    </row>
    <row r="1370" spans="1:4" ht="15.75">
      <c r="A1370" s="55" t="s">
        <v>3664</v>
      </c>
      <c r="B1370" s="36" t="s">
        <v>1365</v>
      </c>
      <c r="C1370" s="36" t="s">
        <v>3665</v>
      </c>
      <c r="D1370" s="55" t="s">
        <v>3666</v>
      </c>
    </row>
    <row r="1371" spans="1:4" ht="15.75">
      <c r="A1371" s="55" t="s">
        <v>3667</v>
      </c>
      <c r="B1371" s="36" t="s">
        <v>6</v>
      </c>
      <c r="C1371" s="36" t="s">
        <v>3668</v>
      </c>
      <c r="D1371" s="55" t="s">
        <v>3669</v>
      </c>
    </row>
    <row r="1372" spans="1:4" ht="15.75">
      <c r="A1372" s="55" t="s">
        <v>3670</v>
      </c>
      <c r="B1372" s="36" t="s">
        <v>10</v>
      </c>
      <c r="C1372" s="36" t="s">
        <v>302</v>
      </c>
      <c r="D1372" s="55" t="s">
        <v>177</v>
      </c>
    </row>
    <row r="1373" spans="1:4" ht="15.75">
      <c r="A1373" s="55" t="s">
        <v>3671</v>
      </c>
      <c r="B1373" s="36" t="s">
        <v>10</v>
      </c>
      <c r="C1373" s="36" t="s">
        <v>3672</v>
      </c>
      <c r="D1373" s="55" t="s">
        <v>3673</v>
      </c>
    </row>
    <row r="1374" spans="1:4" ht="15.75">
      <c r="A1374" s="55" t="s">
        <v>3674</v>
      </c>
      <c r="B1374" s="36" t="s">
        <v>10</v>
      </c>
      <c r="C1374" s="36" t="s">
        <v>3675</v>
      </c>
      <c r="D1374" s="55" t="s">
        <v>3676</v>
      </c>
    </row>
    <row r="1375" spans="1:4" ht="15.75">
      <c r="A1375" s="55" t="s">
        <v>3677</v>
      </c>
      <c r="B1375" s="36" t="s">
        <v>6</v>
      </c>
      <c r="C1375" s="36" t="s">
        <v>3678</v>
      </c>
      <c r="D1375" s="55" t="s">
        <v>3679</v>
      </c>
    </row>
    <row r="1376" spans="1:4" ht="15.75">
      <c r="A1376" s="55" t="s">
        <v>3680</v>
      </c>
      <c r="B1376" s="36" t="s">
        <v>6</v>
      </c>
      <c r="C1376" s="36" t="s">
        <v>3681</v>
      </c>
      <c r="D1376" s="55" t="s">
        <v>3682</v>
      </c>
    </row>
    <row r="1377" spans="1:4" ht="15.75">
      <c r="A1377" s="55" t="s">
        <v>3683</v>
      </c>
      <c r="B1377" s="36" t="s">
        <v>10</v>
      </c>
      <c r="C1377" s="36" t="s">
        <v>3684</v>
      </c>
      <c r="D1377" s="55" t="s">
        <v>532</v>
      </c>
    </row>
    <row r="1378" spans="1:4" ht="15.75">
      <c r="A1378" s="55" t="s">
        <v>3685</v>
      </c>
      <c r="B1378" s="36" t="s">
        <v>10</v>
      </c>
      <c r="C1378" s="36" t="s">
        <v>3686</v>
      </c>
      <c r="D1378" s="55" t="s">
        <v>3687</v>
      </c>
    </row>
    <row r="1379" spans="1:4" ht="15.75">
      <c r="A1379" s="55" t="s">
        <v>3688</v>
      </c>
      <c r="B1379" s="36" t="s">
        <v>1365</v>
      </c>
      <c r="C1379" s="36" t="s">
        <v>3689</v>
      </c>
      <c r="D1379" s="55" t="s">
        <v>1538</v>
      </c>
    </row>
    <row r="1380" spans="1:4" ht="15.75">
      <c r="A1380" s="55" t="s">
        <v>3690</v>
      </c>
      <c r="B1380" s="36" t="s">
        <v>10</v>
      </c>
      <c r="C1380" s="36" t="s">
        <v>3691</v>
      </c>
      <c r="D1380" s="55" t="s">
        <v>3692</v>
      </c>
    </row>
    <row r="1381" spans="1:4" ht="15.75">
      <c r="A1381" s="55" t="s">
        <v>3693</v>
      </c>
      <c r="B1381" s="36" t="s">
        <v>10</v>
      </c>
      <c r="C1381" s="36" t="s">
        <v>1028</v>
      </c>
      <c r="D1381" s="55" t="s">
        <v>3694</v>
      </c>
    </row>
    <row r="1382" spans="1:4" ht="15.75">
      <c r="A1382" s="55" t="s">
        <v>3695</v>
      </c>
      <c r="B1382" s="36" t="s">
        <v>6</v>
      </c>
      <c r="C1382" s="36" t="s">
        <v>3696</v>
      </c>
      <c r="D1382" s="55" t="s">
        <v>3697</v>
      </c>
    </row>
    <row r="1383" spans="1:4" ht="15.75">
      <c r="A1383" s="55" t="s">
        <v>3698</v>
      </c>
      <c r="B1383" s="36" t="s">
        <v>10</v>
      </c>
      <c r="C1383" s="36" t="s">
        <v>203</v>
      </c>
      <c r="D1383" s="55" t="s">
        <v>3699</v>
      </c>
    </row>
    <row r="1384" spans="1:4" ht="15.75">
      <c r="A1384" s="55" t="s">
        <v>3700</v>
      </c>
      <c r="B1384" s="36" t="s">
        <v>10</v>
      </c>
      <c r="C1384" s="36" t="s">
        <v>612</v>
      </c>
      <c r="D1384" s="55" t="s">
        <v>236</v>
      </c>
    </row>
    <row r="1385" spans="1:4" ht="15.75">
      <c r="A1385" s="55" t="s">
        <v>3701</v>
      </c>
      <c r="B1385" s="36" t="s">
        <v>10</v>
      </c>
      <c r="C1385" s="36" t="s">
        <v>3702</v>
      </c>
      <c r="D1385" s="55" t="s">
        <v>3703</v>
      </c>
    </row>
    <row r="1386" spans="1:4" ht="15.75">
      <c r="A1386" s="55" t="s">
        <v>3704</v>
      </c>
      <c r="B1386" s="36" t="s">
        <v>6</v>
      </c>
      <c r="C1386" s="36" t="s">
        <v>1479</v>
      </c>
      <c r="D1386" s="55" t="s">
        <v>3705</v>
      </c>
    </row>
    <row r="1387" spans="1:4" ht="15.75">
      <c r="A1387" s="55" t="s">
        <v>3706</v>
      </c>
      <c r="B1387" s="36" t="s">
        <v>10</v>
      </c>
      <c r="C1387" s="36" t="s">
        <v>3707</v>
      </c>
      <c r="D1387" s="55" t="s">
        <v>1787</v>
      </c>
    </row>
    <row r="1388" spans="1:4" ht="15.75">
      <c r="A1388" s="55" t="s">
        <v>3708</v>
      </c>
      <c r="B1388" s="36" t="s">
        <v>10</v>
      </c>
      <c r="C1388" s="36" t="s">
        <v>3709</v>
      </c>
      <c r="D1388" s="55" t="s">
        <v>3710</v>
      </c>
    </row>
    <row r="1389" spans="1:4" ht="15.75">
      <c r="A1389" s="55" t="s">
        <v>3711</v>
      </c>
      <c r="B1389" s="36" t="s">
        <v>6</v>
      </c>
      <c r="C1389" s="36" t="s">
        <v>3712</v>
      </c>
      <c r="D1389" s="55" t="s">
        <v>820</v>
      </c>
    </row>
    <row r="1390" spans="1:4" ht="15.75">
      <c r="A1390" s="55" t="s">
        <v>3713</v>
      </c>
      <c r="B1390" s="36" t="s">
        <v>10</v>
      </c>
      <c r="C1390" s="36" t="s">
        <v>3714</v>
      </c>
      <c r="D1390" s="55" t="s">
        <v>3715</v>
      </c>
    </row>
    <row r="1391" spans="1:4" ht="15.75">
      <c r="A1391" s="55" t="s">
        <v>3716</v>
      </c>
      <c r="B1391" s="36" t="s">
        <v>10</v>
      </c>
      <c r="C1391" s="36" t="s">
        <v>3717</v>
      </c>
      <c r="D1391" s="55" t="s">
        <v>2727</v>
      </c>
    </row>
    <row r="1392" spans="1:4" ht="15.75">
      <c r="A1392" s="55" t="s">
        <v>3718</v>
      </c>
      <c r="B1392" s="36" t="s">
        <v>6</v>
      </c>
      <c r="C1392" s="36" t="s">
        <v>3719</v>
      </c>
      <c r="D1392" s="55" t="s">
        <v>3720</v>
      </c>
    </row>
    <row r="1393" spans="1:4" ht="15.75">
      <c r="A1393" s="55" t="s">
        <v>3721</v>
      </c>
      <c r="B1393" s="36" t="s">
        <v>10</v>
      </c>
      <c r="C1393" s="36" t="s">
        <v>43</v>
      </c>
      <c r="D1393" s="55" t="s">
        <v>3722</v>
      </c>
    </row>
    <row r="1394" spans="1:4" ht="15.75">
      <c r="A1394" s="55" t="s">
        <v>3723</v>
      </c>
      <c r="B1394" s="36" t="s">
        <v>10</v>
      </c>
      <c r="C1394" s="36" t="s">
        <v>1311</v>
      </c>
      <c r="D1394" s="55" t="s">
        <v>3724</v>
      </c>
    </row>
    <row r="1395" spans="1:4" ht="15.75">
      <c r="A1395" s="55" t="s">
        <v>3725</v>
      </c>
      <c r="B1395" s="36" t="s">
        <v>10</v>
      </c>
      <c r="C1395" s="36" t="s">
        <v>3726</v>
      </c>
      <c r="D1395" s="55" t="s">
        <v>7</v>
      </c>
    </row>
    <row r="1396" spans="1:4" ht="15.75">
      <c r="A1396" s="55" t="s">
        <v>3727</v>
      </c>
      <c r="B1396" s="36" t="s">
        <v>10</v>
      </c>
      <c r="C1396" s="36" t="s">
        <v>457</v>
      </c>
      <c r="D1396" s="55" t="s">
        <v>3728</v>
      </c>
    </row>
    <row r="1397" spans="1:4" ht="15.75">
      <c r="A1397" s="55" t="s">
        <v>3729</v>
      </c>
      <c r="B1397" s="36" t="s">
        <v>6</v>
      </c>
      <c r="C1397" s="36" t="s">
        <v>3730</v>
      </c>
      <c r="D1397" s="55" t="s">
        <v>3731</v>
      </c>
    </row>
    <row r="1398" spans="1:4" ht="15.75">
      <c r="A1398" s="55" t="s">
        <v>3732</v>
      </c>
      <c r="B1398" s="36" t="s">
        <v>6</v>
      </c>
      <c r="C1398" s="36" t="s">
        <v>3733</v>
      </c>
      <c r="D1398" s="55" t="s">
        <v>3734</v>
      </c>
    </row>
    <row r="1399" spans="1:4" ht="15.75">
      <c r="A1399" s="55" t="s">
        <v>3735</v>
      </c>
      <c r="B1399" s="36" t="s">
        <v>10</v>
      </c>
      <c r="C1399" s="36" t="s">
        <v>302</v>
      </c>
      <c r="D1399" s="55" t="s">
        <v>3736</v>
      </c>
    </row>
    <row r="1400" spans="1:4" ht="15.75">
      <c r="A1400" s="55" t="s">
        <v>3737</v>
      </c>
      <c r="B1400" s="36" t="s">
        <v>10</v>
      </c>
      <c r="C1400" s="36" t="s">
        <v>302</v>
      </c>
      <c r="D1400" s="55" t="s">
        <v>3738</v>
      </c>
    </row>
    <row r="1401" spans="1:4" ht="15.75">
      <c r="A1401" s="55" t="s">
        <v>3739</v>
      </c>
      <c r="B1401" s="36" t="s">
        <v>6</v>
      </c>
      <c r="C1401" s="36" t="s">
        <v>3740</v>
      </c>
      <c r="D1401" s="55" t="s">
        <v>3741</v>
      </c>
    </row>
    <row r="1402" spans="1:4" ht="15.75">
      <c r="A1402" s="55" t="s">
        <v>3742</v>
      </c>
      <c r="B1402" s="36" t="s">
        <v>1365</v>
      </c>
      <c r="C1402" s="36" t="s">
        <v>3743</v>
      </c>
      <c r="D1402" s="55" t="s">
        <v>3744</v>
      </c>
    </row>
    <row r="1403" spans="1:4" ht="15.75">
      <c r="A1403" s="55" t="s">
        <v>3745</v>
      </c>
      <c r="B1403" s="36" t="s">
        <v>6</v>
      </c>
      <c r="C1403" s="36" t="s">
        <v>726</v>
      </c>
      <c r="D1403" s="55" t="s">
        <v>3746</v>
      </c>
    </row>
    <row r="1404" spans="1:4" ht="15.75">
      <c r="A1404" s="55" t="s">
        <v>3747</v>
      </c>
      <c r="B1404" s="36" t="s">
        <v>6</v>
      </c>
      <c r="C1404" s="36" t="s">
        <v>2019</v>
      </c>
      <c r="D1404" s="55" t="s">
        <v>3748</v>
      </c>
    </row>
    <row r="1405" spans="1:4" ht="15.75">
      <c r="A1405" s="55" t="s">
        <v>3749</v>
      </c>
      <c r="B1405" s="36" t="s">
        <v>6</v>
      </c>
      <c r="C1405" s="36" t="s">
        <v>3750</v>
      </c>
      <c r="D1405" s="55" t="s">
        <v>3234</v>
      </c>
    </row>
    <row r="1406" spans="1:4" ht="15.75">
      <c r="A1406" s="55" t="s">
        <v>3751</v>
      </c>
      <c r="B1406" s="36" t="s">
        <v>6</v>
      </c>
      <c r="C1406" s="36" t="s">
        <v>177</v>
      </c>
      <c r="D1406" s="55" t="s">
        <v>3752</v>
      </c>
    </row>
    <row r="1407" spans="1:4" ht="15.75">
      <c r="A1407" s="55" t="s">
        <v>3753</v>
      </c>
      <c r="B1407" s="36" t="s">
        <v>6</v>
      </c>
      <c r="C1407" s="36" t="s">
        <v>3754</v>
      </c>
      <c r="D1407" s="55" t="s">
        <v>3755</v>
      </c>
    </row>
    <row r="1408" spans="1:4" ht="15.75">
      <c r="A1408" s="55" t="s">
        <v>3756</v>
      </c>
      <c r="B1408" s="36" t="s">
        <v>6</v>
      </c>
      <c r="C1408" s="36" t="s">
        <v>3757</v>
      </c>
      <c r="D1408" s="55" t="s">
        <v>3758</v>
      </c>
    </row>
    <row r="1409" spans="1:4" ht="15.75">
      <c r="A1409" s="55" t="s">
        <v>3759</v>
      </c>
      <c r="B1409" s="36" t="s">
        <v>6</v>
      </c>
      <c r="C1409" s="36" t="s">
        <v>3760</v>
      </c>
      <c r="D1409" s="55" t="s">
        <v>3761</v>
      </c>
    </row>
    <row r="1410" spans="1:4" ht="15.75">
      <c r="A1410" s="55" t="s">
        <v>3762</v>
      </c>
      <c r="B1410" s="36" t="s">
        <v>10</v>
      </c>
      <c r="C1410" s="36" t="s">
        <v>85</v>
      </c>
      <c r="D1410" s="55" t="s">
        <v>3763</v>
      </c>
    </row>
    <row r="1411" spans="1:4" ht="15.75">
      <c r="A1411" s="55" t="s">
        <v>3764</v>
      </c>
      <c r="B1411" s="36" t="s">
        <v>6</v>
      </c>
      <c r="C1411" s="36" t="s">
        <v>2019</v>
      </c>
      <c r="D1411" s="55" t="s">
        <v>3765</v>
      </c>
    </row>
    <row r="1412" spans="1:4" ht="15.75">
      <c r="A1412" s="55" t="s">
        <v>3766</v>
      </c>
      <c r="B1412" s="36" t="s">
        <v>10</v>
      </c>
      <c r="C1412" s="36" t="s">
        <v>140</v>
      </c>
      <c r="D1412" s="55" t="s">
        <v>3767</v>
      </c>
    </row>
    <row r="1413" spans="1:4" ht="15.75">
      <c r="A1413" s="55" t="s">
        <v>3768</v>
      </c>
      <c r="B1413" s="36" t="s">
        <v>10</v>
      </c>
      <c r="C1413" s="36" t="s">
        <v>11</v>
      </c>
      <c r="D1413" s="55" t="s">
        <v>3769</v>
      </c>
    </row>
    <row r="1414" spans="1:4" ht="15.75">
      <c r="A1414" s="55" t="s">
        <v>3770</v>
      </c>
      <c r="B1414" s="36" t="s">
        <v>10</v>
      </c>
      <c r="C1414" s="36" t="s">
        <v>3771</v>
      </c>
      <c r="D1414" s="55" t="s">
        <v>3772</v>
      </c>
    </row>
    <row r="1415" spans="1:4" ht="15.75">
      <c r="A1415" s="55" t="s">
        <v>3773</v>
      </c>
      <c r="B1415" s="36" t="s">
        <v>6</v>
      </c>
      <c r="C1415" s="36" t="s">
        <v>3774</v>
      </c>
      <c r="D1415" s="55" t="s">
        <v>3010</v>
      </c>
    </row>
    <row r="1416" spans="1:4" ht="15.75">
      <c r="A1416" s="55" t="s">
        <v>3775</v>
      </c>
      <c r="B1416" s="36" t="s">
        <v>6</v>
      </c>
      <c r="C1416" s="36" t="s">
        <v>3776</v>
      </c>
      <c r="D1416" s="55" t="s">
        <v>3777</v>
      </c>
    </row>
    <row r="1417" spans="1:4" ht="15.75">
      <c r="A1417" s="55" t="s">
        <v>3778</v>
      </c>
      <c r="B1417" s="36" t="s">
        <v>6</v>
      </c>
      <c r="C1417" s="36" t="s">
        <v>3779</v>
      </c>
      <c r="D1417" s="55" t="s">
        <v>3310</v>
      </c>
    </row>
    <row r="1418" spans="1:4" ht="15.75">
      <c r="A1418" s="55" t="s">
        <v>3780</v>
      </c>
      <c r="B1418" s="36" t="s">
        <v>10</v>
      </c>
      <c r="C1418" s="36" t="s">
        <v>463</v>
      </c>
      <c r="D1418" s="55" t="s">
        <v>3781</v>
      </c>
    </row>
    <row r="1419" spans="1:4" ht="15.75">
      <c r="A1419" s="55" t="s">
        <v>3782</v>
      </c>
      <c r="B1419" s="36" t="s">
        <v>10</v>
      </c>
      <c r="C1419" s="36" t="s">
        <v>3783</v>
      </c>
      <c r="D1419" s="55" t="s">
        <v>3784</v>
      </c>
    </row>
    <row r="1420" spans="1:4" ht="15.75">
      <c r="A1420" s="55" t="s">
        <v>3785</v>
      </c>
      <c r="B1420" s="36" t="s">
        <v>10</v>
      </c>
      <c r="C1420" s="36" t="s">
        <v>254</v>
      </c>
      <c r="D1420" s="55" t="s">
        <v>3786</v>
      </c>
    </row>
    <row r="1421" spans="1:4" ht="15.75">
      <c r="A1421" s="55" t="s">
        <v>3787</v>
      </c>
      <c r="B1421" s="36" t="s">
        <v>6</v>
      </c>
      <c r="C1421" s="36" t="s">
        <v>3788</v>
      </c>
      <c r="D1421" s="55" t="s">
        <v>3789</v>
      </c>
    </row>
    <row r="1422" spans="1:4" ht="15.75">
      <c r="A1422" s="55" t="s">
        <v>3790</v>
      </c>
      <c r="B1422" s="36" t="s">
        <v>1365</v>
      </c>
      <c r="C1422" s="36" t="s">
        <v>3791</v>
      </c>
      <c r="D1422" s="55" t="s">
        <v>3792</v>
      </c>
    </row>
    <row r="1423" spans="1:4" ht="15.75">
      <c r="A1423" s="55" t="s">
        <v>3793</v>
      </c>
      <c r="B1423" s="36" t="s">
        <v>10</v>
      </c>
      <c r="C1423" s="36" t="s">
        <v>795</v>
      </c>
      <c r="D1423" s="55" t="s">
        <v>3794</v>
      </c>
    </row>
    <row r="1424" spans="1:4" ht="15.75">
      <c r="A1424" s="55" t="s">
        <v>3795</v>
      </c>
      <c r="B1424" s="36" t="s">
        <v>10</v>
      </c>
      <c r="C1424" s="36" t="s">
        <v>3796</v>
      </c>
      <c r="D1424" s="55" t="s">
        <v>3797</v>
      </c>
    </row>
    <row r="1425" spans="1:4" ht="15.75">
      <c r="A1425" s="55" t="s">
        <v>3798</v>
      </c>
      <c r="B1425" s="36" t="s">
        <v>6</v>
      </c>
      <c r="C1425" s="36" t="s">
        <v>3799</v>
      </c>
      <c r="D1425" s="55" t="s">
        <v>3800</v>
      </c>
    </row>
    <row r="1426" spans="1:4" ht="15.75">
      <c r="A1426" s="55" t="s">
        <v>3801</v>
      </c>
      <c r="B1426" s="36" t="s">
        <v>10</v>
      </c>
      <c r="C1426" s="36" t="s">
        <v>3802</v>
      </c>
      <c r="D1426" s="55" t="s">
        <v>3803</v>
      </c>
    </row>
    <row r="1427" spans="1:4" ht="15.75">
      <c r="A1427" s="55" t="s">
        <v>3804</v>
      </c>
      <c r="B1427" s="36" t="s">
        <v>10</v>
      </c>
      <c r="C1427" s="36" t="s">
        <v>3805</v>
      </c>
      <c r="D1427" s="55" t="s">
        <v>3806</v>
      </c>
    </row>
    <row r="1428" spans="1:4" ht="15.75">
      <c r="A1428" s="55" t="s">
        <v>3807</v>
      </c>
      <c r="B1428" s="36" t="s">
        <v>6</v>
      </c>
      <c r="C1428" s="36" t="s">
        <v>3808</v>
      </c>
      <c r="D1428" s="55" t="s">
        <v>3809</v>
      </c>
    </row>
    <row r="1429" spans="1:4" ht="15.75">
      <c r="A1429" s="55" t="s">
        <v>3810</v>
      </c>
      <c r="B1429" s="36" t="s">
        <v>10</v>
      </c>
      <c r="C1429" s="36" t="s">
        <v>3811</v>
      </c>
      <c r="D1429" s="55" t="s">
        <v>3812</v>
      </c>
    </row>
    <row r="1430" spans="1:4" ht="15.75">
      <c r="A1430" s="55" t="s">
        <v>3813</v>
      </c>
      <c r="B1430" s="36" t="s">
        <v>10</v>
      </c>
      <c r="C1430" s="36" t="s">
        <v>27</v>
      </c>
      <c r="D1430" s="55" t="s">
        <v>3814</v>
      </c>
    </row>
    <row r="1431" spans="1:4" ht="15.75">
      <c r="A1431" s="55" t="s">
        <v>3815</v>
      </c>
      <c r="B1431" s="36" t="s">
        <v>6</v>
      </c>
      <c r="C1431" s="36" t="s">
        <v>3816</v>
      </c>
      <c r="D1431" s="55" t="s">
        <v>853</v>
      </c>
    </row>
    <row r="1432" spans="1:4" ht="15.75">
      <c r="A1432" s="55" t="s">
        <v>3817</v>
      </c>
      <c r="B1432" s="36" t="s">
        <v>6</v>
      </c>
      <c r="C1432" s="36" t="s">
        <v>3818</v>
      </c>
      <c r="D1432" s="55" t="s">
        <v>3819</v>
      </c>
    </row>
    <row r="1433" spans="1:4" ht="15.75">
      <c r="A1433" s="55" t="s">
        <v>3820</v>
      </c>
      <c r="B1433" s="36" t="s">
        <v>6</v>
      </c>
      <c r="C1433" s="36" t="s">
        <v>1300</v>
      </c>
      <c r="D1433" s="55" t="s">
        <v>198</v>
      </c>
    </row>
    <row r="1434" spans="1:4" ht="15.75">
      <c r="A1434" s="55" t="s">
        <v>3821</v>
      </c>
      <c r="B1434" s="36" t="s">
        <v>10</v>
      </c>
      <c r="C1434" s="36" t="s">
        <v>3822</v>
      </c>
      <c r="D1434" s="55" t="s">
        <v>3823</v>
      </c>
    </row>
    <row r="1435" spans="1:4" ht="15.75">
      <c r="A1435" s="55" t="s">
        <v>3824</v>
      </c>
      <c r="B1435" s="36" t="s">
        <v>1365</v>
      </c>
      <c r="C1435" s="36" t="s">
        <v>3825</v>
      </c>
      <c r="D1435" s="55" t="s">
        <v>3826</v>
      </c>
    </row>
    <row r="1436" spans="1:4" ht="15.75">
      <c r="A1436" s="55" t="s">
        <v>3827</v>
      </c>
      <c r="B1436" s="36" t="s">
        <v>6</v>
      </c>
      <c r="C1436" s="36" t="s">
        <v>76</v>
      </c>
      <c r="D1436" s="55" t="s">
        <v>3828</v>
      </c>
    </row>
    <row r="1437" spans="1:4" ht="15.75">
      <c r="A1437" s="55" t="s">
        <v>3829</v>
      </c>
      <c r="B1437" s="36" t="s">
        <v>6</v>
      </c>
      <c r="C1437" s="36" t="s">
        <v>3830</v>
      </c>
      <c r="D1437" s="55" t="s">
        <v>3831</v>
      </c>
    </row>
    <row r="1438" spans="1:4" ht="15.75">
      <c r="A1438" s="55" t="s">
        <v>3832</v>
      </c>
      <c r="B1438" s="36" t="s">
        <v>6</v>
      </c>
      <c r="C1438" s="36" t="s">
        <v>985</v>
      </c>
      <c r="D1438" s="55" t="s">
        <v>3833</v>
      </c>
    </row>
    <row r="1439" spans="1:4" ht="15.75">
      <c r="A1439" s="55" t="s">
        <v>3834</v>
      </c>
      <c r="B1439" s="36" t="s">
        <v>6</v>
      </c>
      <c r="C1439" s="36" t="s">
        <v>3835</v>
      </c>
      <c r="D1439" s="55" t="s">
        <v>890</v>
      </c>
    </row>
    <row r="1440" spans="1:4" ht="15.75">
      <c r="A1440" s="55" t="s">
        <v>3836</v>
      </c>
      <c r="B1440" s="36" t="s">
        <v>10</v>
      </c>
      <c r="C1440" s="36" t="s">
        <v>3837</v>
      </c>
      <c r="D1440" s="55" t="s">
        <v>3838</v>
      </c>
    </row>
    <row r="1441" spans="1:4" ht="15.75">
      <c r="A1441" s="55" t="s">
        <v>3839</v>
      </c>
      <c r="B1441" s="36" t="s">
        <v>6</v>
      </c>
      <c r="C1441" s="36" t="s">
        <v>2460</v>
      </c>
      <c r="D1441" s="55" t="s">
        <v>3840</v>
      </c>
    </row>
    <row r="1442" spans="1:4" ht="15.75">
      <c r="A1442" s="55" t="s">
        <v>3841</v>
      </c>
      <c r="B1442" s="36" t="s">
        <v>6</v>
      </c>
      <c r="C1442" s="36" t="s">
        <v>3842</v>
      </c>
      <c r="D1442" s="55" t="s">
        <v>3843</v>
      </c>
    </row>
    <row r="1443" spans="1:4" ht="15.75">
      <c r="A1443" s="55" t="s">
        <v>3844</v>
      </c>
      <c r="B1443" s="36" t="s">
        <v>6</v>
      </c>
      <c r="C1443" s="36" t="s">
        <v>2120</v>
      </c>
      <c r="D1443" s="55" t="s">
        <v>3845</v>
      </c>
    </row>
    <row r="1444" spans="1:4" ht="15.75">
      <c r="A1444" s="55" t="s">
        <v>3846</v>
      </c>
      <c r="B1444" s="36" t="s">
        <v>6</v>
      </c>
      <c r="C1444" s="36" t="s">
        <v>3847</v>
      </c>
      <c r="D1444" s="55" t="s">
        <v>3848</v>
      </c>
    </row>
    <row r="1445" spans="1:4" ht="15.75">
      <c r="A1445" s="55" t="s">
        <v>3849</v>
      </c>
      <c r="B1445" s="36" t="s">
        <v>6</v>
      </c>
      <c r="C1445" s="36" t="s">
        <v>3850</v>
      </c>
      <c r="D1445" s="55" t="s">
        <v>430</v>
      </c>
    </row>
    <row r="1446" spans="1:4" ht="15.75">
      <c r="A1446" s="55" t="s">
        <v>3851</v>
      </c>
      <c r="B1446" s="36" t="s">
        <v>10</v>
      </c>
      <c r="C1446" s="36" t="s">
        <v>254</v>
      </c>
      <c r="D1446" s="55" t="s">
        <v>705</v>
      </c>
    </row>
    <row r="1447" spans="1:4" ht="15.75">
      <c r="A1447" s="55" t="s">
        <v>3852</v>
      </c>
      <c r="B1447" s="36" t="s">
        <v>6</v>
      </c>
      <c r="C1447" s="36" t="s">
        <v>1379</v>
      </c>
      <c r="D1447" s="55" t="s">
        <v>3853</v>
      </c>
    </row>
    <row r="1448" spans="1:4" ht="15.75">
      <c r="A1448" s="55" t="s">
        <v>3854</v>
      </c>
      <c r="B1448" s="36" t="s">
        <v>6</v>
      </c>
      <c r="C1448" s="36" t="s">
        <v>3855</v>
      </c>
      <c r="D1448" s="55" t="s">
        <v>24</v>
      </c>
    </row>
    <row r="1449" spans="1:4" ht="15.75">
      <c r="A1449" s="55" t="s">
        <v>3856</v>
      </c>
      <c r="B1449" s="36" t="s">
        <v>10</v>
      </c>
      <c r="C1449" s="36" t="s">
        <v>3857</v>
      </c>
      <c r="D1449" s="55" t="s">
        <v>3858</v>
      </c>
    </row>
    <row r="1450" spans="1:4" ht="15.75">
      <c r="A1450" s="55" t="s">
        <v>3859</v>
      </c>
      <c r="B1450" s="36" t="s">
        <v>6</v>
      </c>
      <c r="C1450" s="36" t="s">
        <v>3860</v>
      </c>
      <c r="D1450" s="55" t="s">
        <v>207</v>
      </c>
    </row>
    <row r="1451" spans="1:4" ht="15.75">
      <c r="A1451" s="55" t="s">
        <v>3861</v>
      </c>
      <c r="B1451" s="36" t="s">
        <v>6</v>
      </c>
      <c r="C1451" s="36" t="s">
        <v>2325</v>
      </c>
      <c r="D1451" s="55" t="s">
        <v>3862</v>
      </c>
    </row>
    <row r="1452" spans="1:4" ht="15.75">
      <c r="A1452" s="55" t="s">
        <v>3863</v>
      </c>
      <c r="B1452" s="36" t="s">
        <v>6</v>
      </c>
      <c r="C1452" s="36" t="s">
        <v>3864</v>
      </c>
      <c r="D1452" s="55" t="s">
        <v>3865</v>
      </c>
    </row>
    <row r="1453" spans="1:4" ht="15.75">
      <c r="A1453" s="55" t="s">
        <v>3866</v>
      </c>
      <c r="B1453" s="36" t="s">
        <v>6</v>
      </c>
      <c r="C1453" s="36" t="s">
        <v>3867</v>
      </c>
      <c r="D1453" s="55" t="s">
        <v>3868</v>
      </c>
    </row>
    <row r="1454" spans="1:4" ht="15.75">
      <c r="A1454" s="55" t="s">
        <v>3869</v>
      </c>
      <c r="B1454" s="36" t="s">
        <v>6</v>
      </c>
      <c r="C1454" s="36" t="s">
        <v>3870</v>
      </c>
      <c r="D1454" s="55" t="s">
        <v>3871</v>
      </c>
    </row>
    <row r="1455" spans="1:4" ht="15.75">
      <c r="A1455" s="55" t="s">
        <v>3872</v>
      </c>
      <c r="B1455" s="36" t="s">
        <v>10</v>
      </c>
      <c r="C1455" s="36" t="s">
        <v>3873</v>
      </c>
      <c r="D1455" s="55" t="s">
        <v>3874</v>
      </c>
    </row>
    <row r="1456" spans="1:4" ht="15.75">
      <c r="A1456" s="55" t="s">
        <v>3875</v>
      </c>
      <c r="B1456" s="36" t="s">
        <v>10</v>
      </c>
      <c r="C1456" s="36" t="s">
        <v>85</v>
      </c>
      <c r="D1456" s="55" t="s">
        <v>3876</v>
      </c>
    </row>
    <row r="1457" spans="1:4" ht="15.75">
      <c r="A1457" s="55" t="s">
        <v>3877</v>
      </c>
      <c r="B1457" s="36" t="s">
        <v>10</v>
      </c>
      <c r="C1457" s="36" t="s">
        <v>2136</v>
      </c>
      <c r="D1457" s="55" t="s">
        <v>3878</v>
      </c>
    </row>
    <row r="1458" spans="1:4" ht="15.75">
      <c r="A1458" s="55" t="s">
        <v>3879</v>
      </c>
      <c r="B1458" s="36" t="s">
        <v>10</v>
      </c>
      <c r="C1458" s="36" t="s">
        <v>3880</v>
      </c>
      <c r="D1458" s="55" t="s">
        <v>3881</v>
      </c>
    </row>
    <row r="1459" spans="1:4" ht="15.75">
      <c r="A1459" s="55" t="s">
        <v>3882</v>
      </c>
      <c r="B1459" s="36" t="s">
        <v>10</v>
      </c>
      <c r="C1459" s="36" t="s">
        <v>3883</v>
      </c>
      <c r="D1459" s="55" t="s">
        <v>3884</v>
      </c>
    </row>
    <row r="1460" spans="1:4" ht="15.75">
      <c r="A1460" s="55" t="s">
        <v>3885</v>
      </c>
      <c r="B1460" s="36" t="s">
        <v>10</v>
      </c>
      <c r="C1460" s="36" t="s">
        <v>3886</v>
      </c>
      <c r="D1460" s="55" t="s">
        <v>1017</v>
      </c>
    </row>
    <row r="1461" spans="1:4" ht="15.75">
      <c r="A1461" s="55" t="s">
        <v>3887</v>
      </c>
      <c r="B1461" s="36" t="s">
        <v>6</v>
      </c>
      <c r="C1461" s="36" t="s">
        <v>3888</v>
      </c>
      <c r="D1461" s="55" t="s">
        <v>3889</v>
      </c>
    </row>
    <row r="1462" spans="1:4" ht="15.75">
      <c r="A1462" s="55" t="s">
        <v>3890</v>
      </c>
      <c r="B1462" s="36" t="s">
        <v>6</v>
      </c>
      <c r="C1462" s="36" t="s">
        <v>726</v>
      </c>
      <c r="D1462" s="55" t="s">
        <v>3891</v>
      </c>
    </row>
    <row r="1463" spans="1:4" ht="15.75">
      <c r="A1463" s="55" t="s">
        <v>3892</v>
      </c>
      <c r="B1463" s="36" t="s">
        <v>10</v>
      </c>
      <c r="C1463" s="36" t="s">
        <v>3893</v>
      </c>
      <c r="D1463" s="55" t="s">
        <v>3894</v>
      </c>
    </row>
    <row r="1464" spans="1:4" ht="15.75">
      <c r="A1464" s="55" t="s">
        <v>3895</v>
      </c>
      <c r="B1464" s="36" t="s">
        <v>10</v>
      </c>
      <c r="C1464" s="36" t="s">
        <v>3896</v>
      </c>
      <c r="D1464" s="55" t="s">
        <v>2203</v>
      </c>
    </row>
    <row r="1465" spans="1:4" ht="15.75">
      <c r="A1465" s="55" t="s">
        <v>3897</v>
      </c>
      <c r="B1465" s="36" t="s">
        <v>6</v>
      </c>
      <c r="C1465" s="36" t="s">
        <v>1479</v>
      </c>
      <c r="D1465" s="55" t="s">
        <v>844</v>
      </c>
    </row>
    <row r="1466" spans="1:4" ht="15.75">
      <c r="A1466" s="55" t="s">
        <v>3898</v>
      </c>
      <c r="B1466" s="36" t="s">
        <v>6</v>
      </c>
      <c r="C1466" s="36" t="s">
        <v>3899</v>
      </c>
      <c r="D1466" s="55" t="s">
        <v>663</v>
      </c>
    </row>
    <row r="1467" spans="1:4" ht="15.75">
      <c r="A1467" s="55" t="s">
        <v>3900</v>
      </c>
      <c r="B1467" s="36" t="s">
        <v>10</v>
      </c>
      <c r="C1467" s="36" t="s">
        <v>745</v>
      </c>
      <c r="D1467" s="55" t="s">
        <v>3901</v>
      </c>
    </row>
    <row r="1468" spans="1:4" ht="15.75">
      <c r="A1468" s="55" t="s">
        <v>3902</v>
      </c>
      <c r="B1468" s="36" t="s">
        <v>10</v>
      </c>
      <c r="C1468" s="36" t="s">
        <v>3903</v>
      </c>
      <c r="D1468" s="55" t="s">
        <v>3904</v>
      </c>
    </row>
    <row r="1469" spans="1:4" ht="15.75">
      <c r="A1469" s="55" t="s">
        <v>3905</v>
      </c>
      <c r="B1469" s="36" t="s">
        <v>6</v>
      </c>
      <c r="C1469" s="36" t="s">
        <v>3906</v>
      </c>
      <c r="D1469" s="55" t="s">
        <v>788</v>
      </c>
    </row>
    <row r="1470" spans="1:4" ht="15.75">
      <c r="A1470" s="55" t="s">
        <v>3907</v>
      </c>
      <c r="B1470" s="36" t="s">
        <v>10</v>
      </c>
      <c r="C1470" s="36" t="s">
        <v>3908</v>
      </c>
      <c r="D1470" s="55" t="s">
        <v>7</v>
      </c>
    </row>
    <row r="1471" spans="1:4" ht="15.75">
      <c r="A1471" s="55" t="s">
        <v>3909</v>
      </c>
      <c r="B1471" s="36" t="s">
        <v>10</v>
      </c>
      <c r="C1471" s="36" t="s">
        <v>3910</v>
      </c>
      <c r="D1471" s="55" t="s">
        <v>3911</v>
      </c>
    </row>
    <row r="1472" spans="1:4" ht="15.75">
      <c r="A1472" s="55" t="s">
        <v>3912</v>
      </c>
      <c r="B1472" s="36" t="s">
        <v>10</v>
      </c>
      <c r="C1472" s="36" t="s">
        <v>3913</v>
      </c>
      <c r="D1472" s="55" t="s">
        <v>3914</v>
      </c>
    </row>
    <row r="1473" spans="1:4" ht="15.75">
      <c r="A1473" s="55" t="s">
        <v>3915</v>
      </c>
      <c r="B1473" s="36" t="s">
        <v>10</v>
      </c>
      <c r="C1473" s="36" t="s">
        <v>674</v>
      </c>
      <c r="D1473" s="55" t="s">
        <v>3916</v>
      </c>
    </row>
    <row r="1474" spans="1:4" ht="15.75">
      <c r="A1474" s="55" t="s">
        <v>3917</v>
      </c>
      <c r="B1474" s="36" t="s">
        <v>6</v>
      </c>
      <c r="C1474" s="36" t="s">
        <v>3918</v>
      </c>
      <c r="D1474" s="55" t="s">
        <v>3919</v>
      </c>
    </row>
    <row r="1475" spans="1:4" ht="15.75">
      <c r="A1475" s="55" t="s">
        <v>3920</v>
      </c>
      <c r="B1475" s="36" t="s">
        <v>10</v>
      </c>
      <c r="C1475" s="36" t="s">
        <v>3921</v>
      </c>
      <c r="D1475" s="55" t="s">
        <v>3922</v>
      </c>
    </row>
    <row r="1476" spans="1:4" ht="15.75">
      <c r="A1476" s="55" t="s">
        <v>3923</v>
      </c>
      <c r="B1476" s="36" t="s">
        <v>6</v>
      </c>
      <c r="C1476" s="36" t="s">
        <v>2202</v>
      </c>
      <c r="D1476" s="55" t="s">
        <v>3924</v>
      </c>
    </row>
    <row r="1477" spans="1:4" ht="15.75">
      <c r="A1477" s="55" t="s">
        <v>3925</v>
      </c>
      <c r="B1477" s="36" t="s">
        <v>10</v>
      </c>
      <c r="C1477" s="36" t="s">
        <v>1992</v>
      </c>
      <c r="D1477" s="55" t="s">
        <v>3926</v>
      </c>
    </row>
    <row r="1478" spans="1:4" ht="15.75">
      <c r="A1478" s="55" t="s">
        <v>3927</v>
      </c>
      <c r="B1478" s="36" t="s">
        <v>10</v>
      </c>
      <c r="C1478" s="36" t="s">
        <v>3928</v>
      </c>
      <c r="D1478" s="55" t="s">
        <v>3929</v>
      </c>
    </row>
    <row r="1479" spans="1:4" ht="15.75">
      <c r="A1479" s="55" t="s">
        <v>3930</v>
      </c>
      <c r="B1479" s="36" t="s">
        <v>6</v>
      </c>
      <c r="C1479" s="36" t="s">
        <v>3931</v>
      </c>
      <c r="D1479" s="55" t="s">
        <v>3932</v>
      </c>
    </row>
    <row r="1480" spans="1:4" ht="15.75">
      <c r="A1480" s="55" t="s">
        <v>3933</v>
      </c>
      <c r="B1480" s="36" t="s">
        <v>10</v>
      </c>
      <c r="C1480" s="36" t="s">
        <v>3934</v>
      </c>
      <c r="D1480" s="55" t="s">
        <v>3935</v>
      </c>
    </row>
    <row r="1481" spans="1:4" ht="15.75">
      <c r="A1481" s="55" t="s">
        <v>3936</v>
      </c>
      <c r="B1481" s="36" t="s">
        <v>6</v>
      </c>
      <c r="C1481" s="36" t="s">
        <v>3485</v>
      </c>
      <c r="D1481" s="55" t="s">
        <v>3937</v>
      </c>
    </row>
    <row r="1482" spans="1:4" ht="15.75">
      <c r="A1482" s="55" t="s">
        <v>3938</v>
      </c>
      <c r="B1482" s="36" t="s">
        <v>10</v>
      </c>
      <c r="C1482" s="36" t="s">
        <v>3939</v>
      </c>
      <c r="D1482" s="55" t="s">
        <v>3940</v>
      </c>
    </row>
    <row r="1483" spans="1:4" ht="15.75">
      <c r="A1483" s="55" t="s">
        <v>3941</v>
      </c>
      <c r="B1483" s="36" t="s">
        <v>10</v>
      </c>
      <c r="C1483" s="36" t="s">
        <v>3942</v>
      </c>
      <c r="D1483" s="55" t="s">
        <v>3943</v>
      </c>
    </row>
    <row r="1484" spans="1:4" ht="15.75">
      <c r="A1484" s="55" t="s">
        <v>3944</v>
      </c>
      <c r="B1484" s="36" t="s">
        <v>6</v>
      </c>
      <c r="C1484" s="36" t="s">
        <v>3945</v>
      </c>
      <c r="D1484" s="55" t="s">
        <v>3946</v>
      </c>
    </row>
    <row r="1485" spans="1:4" ht="15.75">
      <c r="A1485" s="55" t="s">
        <v>3947</v>
      </c>
      <c r="B1485" s="36" t="s">
        <v>10</v>
      </c>
      <c r="C1485" s="36" t="s">
        <v>803</v>
      </c>
      <c r="D1485" s="55" t="s">
        <v>3948</v>
      </c>
    </row>
    <row r="1486" spans="1:4" ht="15.75">
      <c r="A1486" s="55" t="s">
        <v>3949</v>
      </c>
      <c r="B1486" s="36" t="s">
        <v>6</v>
      </c>
      <c r="C1486" s="36" t="s">
        <v>3950</v>
      </c>
      <c r="D1486" s="55" t="s">
        <v>3621</v>
      </c>
    </row>
    <row r="1487" spans="1:4" ht="15.75">
      <c r="A1487" s="55" t="s">
        <v>3951</v>
      </c>
      <c r="B1487" s="36" t="s">
        <v>10</v>
      </c>
      <c r="C1487" s="36" t="s">
        <v>3952</v>
      </c>
      <c r="D1487" s="55" t="s">
        <v>3953</v>
      </c>
    </row>
    <row r="1488" spans="1:4" ht="15.75">
      <c r="A1488" s="55" t="s">
        <v>3954</v>
      </c>
      <c r="B1488" s="36" t="s">
        <v>6</v>
      </c>
      <c r="C1488" s="36" t="s">
        <v>192</v>
      </c>
      <c r="D1488" s="55" t="s">
        <v>3955</v>
      </c>
    </row>
    <row r="1489" spans="1:4" ht="15.75">
      <c r="A1489" s="55" t="s">
        <v>3956</v>
      </c>
      <c r="B1489" s="36" t="s">
        <v>6</v>
      </c>
      <c r="C1489" s="36" t="s">
        <v>3957</v>
      </c>
      <c r="D1489" s="55" t="s">
        <v>3958</v>
      </c>
    </row>
    <row r="1490" spans="1:4" ht="15.75">
      <c r="A1490" s="55" t="s">
        <v>3959</v>
      </c>
      <c r="B1490" s="36" t="s">
        <v>6</v>
      </c>
      <c r="C1490" s="36" t="s">
        <v>3960</v>
      </c>
      <c r="D1490" s="55" t="s">
        <v>3961</v>
      </c>
    </row>
    <row r="1491" spans="1:4" ht="15.75">
      <c r="A1491" s="55" t="s">
        <v>3962</v>
      </c>
      <c r="B1491" s="36" t="s">
        <v>6</v>
      </c>
      <c r="C1491" s="36" t="s">
        <v>3963</v>
      </c>
      <c r="D1491" s="55" t="s">
        <v>3964</v>
      </c>
    </row>
    <row r="1492" spans="1:4" ht="15.75">
      <c r="A1492" s="55" t="s">
        <v>3965</v>
      </c>
      <c r="B1492" s="36" t="s">
        <v>10</v>
      </c>
      <c r="C1492" s="36" t="s">
        <v>3966</v>
      </c>
      <c r="D1492" s="55" t="s">
        <v>2671</v>
      </c>
    </row>
    <row r="1493" spans="1:4" ht="15.75">
      <c r="A1493" s="55" t="s">
        <v>3967</v>
      </c>
      <c r="B1493" s="36" t="s">
        <v>6</v>
      </c>
      <c r="C1493" s="36" t="s">
        <v>3968</v>
      </c>
      <c r="D1493" s="55" t="s">
        <v>3969</v>
      </c>
    </row>
    <row r="1494" spans="1:4" ht="15.75">
      <c r="A1494" s="55" t="s">
        <v>3970</v>
      </c>
      <c r="B1494" s="36" t="s">
        <v>6</v>
      </c>
      <c r="C1494" s="36" t="s">
        <v>3971</v>
      </c>
      <c r="D1494" s="55" t="s">
        <v>3972</v>
      </c>
    </row>
    <row r="1495" spans="1:4" ht="15.75">
      <c r="A1495" s="55" t="s">
        <v>3973</v>
      </c>
      <c r="B1495" s="36" t="s">
        <v>6</v>
      </c>
      <c r="C1495" s="36" t="s">
        <v>3974</v>
      </c>
      <c r="D1495" s="55" t="s">
        <v>3975</v>
      </c>
    </row>
    <row r="1496" spans="1:4" ht="15.75">
      <c r="A1496" s="55" t="s">
        <v>3976</v>
      </c>
      <c r="B1496" s="36" t="s">
        <v>10</v>
      </c>
      <c r="C1496" s="36" t="s">
        <v>3977</v>
      </c>
      <c r="D1496" s="55" t="s">
        <v>3978</v>
      </c>
    </row>
    <row r="1497" spans="1:4" ht="15.75">
      <c r="A1497" s="55" t="s">
        <v>3979</v>
      </c>
      <c r="B1497" s="36" t="s">
        <v>10</v>
      </c>
      <c r="C1497" s="36" t="s">
        <v>3980</v>
      </c>
      <c r="D1497" s="55" t="s">
        <v>3981</v>
      </c>
    </row>
    <row r="1498" spans="1:4" ht="15.75">
      <c r="A1498" s="55" t="s">
        <v>3982</v>
      </c>
      <c r="B1498" s="36" t="s">
        <v>6</v>
      </c>
      <c r="C1498" s="36" t="s">
        <v>3983</v>
      </c>
      <c r="D1498" s="55" t="s">
        <v>3984</v>
      </c>
    </row>
    <row r="1499" spans="1:4" ht="15.75">
      <c r="A1499" s="55" t="s">
        <v>3985</v>
      </c>
      <c r="B1499" s="36" t="s">
        <v>10</v>
      </c>
      <c r="C1499" s="36" t="s">
        <v>3986</v>
      </c>
      <c r="D1499" s="55" t="s">
        <v>3987</v>
      </c>
    </row>
    <row r="1500" spans="1:4" ht="15.75">
      <c r="A1500" s="55" t="s">
        <v>3988</v>
      </c>
      <c r="B1500" s="36" t="s">
        <v>10</v>
      </c>
      <c r="C1500" s="36" t="s">
        <v>3989</v>
      </c>
      <c r="D1500" s="55" t="s">
        <v>3990</v>
      </c>
    </row>
    <row r="1501" spans="1:4" ht="15.75">
      <c r="A1501" s="55" t="s">
        <v>3991</v>
      </c>
      <c r="B1501" s="36" t="s">
        <v>10</v>
      </c>
      <c r="C1501" s="36" t="s">
        <v>3992</v>
      </c>
      <c r="D1501" s="55" t="s">
        <v>3993</v>
      </c>
    </row>
    <row r="1502" spans="1:4" ht="15.75">
      <c r="A1502" s="55" t="s">
        <v>3994</v>
      </c>
      <c r="B1502" s="36" t="s">
        <v>10</v>
      </c>
      <c r="C1502" s="36" t="s">
        <v>302</v>
      </c>
      <c r="D1502" s="55" t="s">
        <v>3995</v>
      </c>
    </row>
    <row r="1503" spans="1:4" ht="15.75">
      <c r="A1503" s="55" t="s">
        <v>3996</v>
      </c>
      <c r="B1503" s="36" t="s">
        <v>6</v>
      </c>
      <c r="C1503" s="36" t="s">
        <v>3997</v>
      </c>
      <c r="D1503" s="55" t="s">
        <v>982</v>
      </c>
    </row>
    <row r="1504" spans="1:4" ht="15.75">
      <c r="A1504" s="55" t="s">
        <v>3998</v>
      </c>
      <c r="B1504" s="36" t="s">
        <v>6</v>
      </c>
      <c r="C1504" s="36" t="s">
        <v>1868</v>
      </c>
      <c r="D1504" s="55" t="s">
        <v>3999</v>
      </c>
    </row>
    <row r="1505" spans="1:4" ht="15.75">
      <c r="A1505" s="55" t="s">
        <v>4000</v>
      </c>
      <c r="B1505" s="36" t="s">
        <v>1365</v>
      </c>
      <c r="C1505" s="36" t="s">
        <v>4001</v>
      </c>
      <c r="D1505" s="55" t="s">
        <v>4002</v>
      </c>
    </row>
    <row r="1506" spans="1:4" ht="15.75">
      <c r="A1506" s="55" t="s">
        <v>4003</v>
      </c>
      <c r="B1506" s="36" t="s">
        <v>6</v>
      </c>
      <c r="C1506" s="36" t="s">
        <v>1825</v>
      </c>
      <c r="D1506" s="55" t="s">
        <v>4004</v>
      </c>
    </row>
    <row r="1507" spans="1:4" ht="15.75">
      <c r="A1507" s="55" t="s">
        <v>4005</v>
      </c>
      <c r="B1507" s="36" t="s">
        <v>6</v>
      </c>
      <c r="C1507" s="36" t="s">
        <v>4006</v>
      </c>
      <c r="D1507" s="55" t="s">
        <v>4007</v>
      </c>
    </row>
    <row r="1508" spans="1:4" ht="15.75">
      <c r="A1508" s="55" t="s">
        <v>4008</v>
      </c>
      <c r="B1508" s="36" t="s">
        <v>10</v>
      </c>
      <c r="C1508" s="36" t="s">
        <v>4009</v>
      </c>
      <c r="D1508" s="55" t="s">
        <v>288</v>
      </c>
    </row>
    <row r="1509" spans="1:4" ht="15.75">
      <c r="A1509" s="55" t="s">
        <v>4010</v>
      </c>
      <c r="B1509" s="36" t="s">
        <v>10</v>
      </c>
      <c r="C1509" s="36" t="s">
        <v>4011</v>
      </c>
      <c r="D1509" s="55" t="s">
        <v>4012</v>
      </c>
    </row>
    <row r="1510" spans="1:4" ht="15.75">
      <c r="A1510" s="55" t="s">
        <v>4013</v>
      </c>
      <c r="B1510" s="36" t="s">
        <v>6</v>
      </c>
      <c r="C1510" s="36" t="s">
        <v>4014</v>
      </c>
      <c r="D1510" s="55" t="s">
        <v>4015</v>
      </c>
    </row>
    <row r="1511" spans="1:4" ht="15.75">
      <c r="A1511" s="55" t="s">
        <v>4016</v>
      </c>
      <c r="B1511" s="36" t="s">
        <v>10</v>
      </c>
      <c r="C1511" s="36" t="s">
        <v>3717</v>
      </c>
      <c r="D1511" s="55" t="s">
        <v>4017</v>
      </c>
    </row>
    <row r="1512" spans="1:4" ht="15.75">
      <c r="A1512" s="55" t="s">
        <v>4018</v>
      </c>
      <c r="B1512" s="36" t="s">
        <v>10</v>
      </c>
      <c r="C1512" s="36" t="s">
        <v>4019</v>
      </c>
      <c r="D1512" s="55" t="s">
        <v>2256</v>
      </c>
    </row>
    <row r="1513" spans="1:4" ht="15.75">
      <c r="A1513" s="55" t="s">
        <v>4020</v>
      </c>
      <c r="B1513" s="36" t="s">
        <v>10</v>
      </c>
      <c r="C1513" s="36" t="s">
        <v>564</v>
      </c>
      <c r="D1513" s="55" t="s">
        <v>496</v>
      </c>
    </row>
    <row r="1514" spans="1:4" ht="15.75">
      <c r="A1514" s="55" t="s">
        <v>4021</v>
      </c>
      <c r="B1514" s="36" t="s">
        <v>6</v>
      </c>
      <c r="C1514" s="36" t="s">
        <v>4022</v>
      </c>
      <c r="D1514" s="55" t="s">
        <v>4023</v>
      </c>
    </row>
    <row r="1515" spans="1:4" ht="15.75">
      <c r="A1515" s="55" t="s">
        <v>4024</v>
      </c>
      <c r="B1515" s="36" t="s">
        <v>10</v>
      </c>
      <c r="C1515" s="36" t="s">
        <v>463</v>
      </c>
      <c r="D1515" s="55" t="s">
        <v>4025</v>
      </c>
    </row>
    <row r="1516" spans="1:4" ht="15.75">
      <c r="A1516" s="55" t="s">
        <v>4026</v>
      </c>
      <c r="B1516" s="36" t="s">
        <v>10</v>
      </c>
      <c r="C1516" s="36" t="s">
        <v>4027</v>
      </c>
      <c r="D1516" s="55" t="s">
        <v>4028</v>
      </c>
    </row>
    <row r="1517" spans="1:4" ht="15.75">
      <c r="A1517" s="55" t="s">
        <v>4029</v>
      </c>
      <c r="B1517" s="36" t="s">
        <v>6</v>
      </c>
      <c r="C1517" s="36" t="s">
        <v>4030</v>
      </c>
      <c r="D1517" s="55" t="s">
        <v>4031</v>
      </c>
    </row>
    <row r="1518" spans="1:4" ht="15.75">
      <c r="A1518" s="55" t="s">
        <v>4032</v>
      </c>
      <c r="B1518" s="36" t="s">
        <v>10</v>
      </c>
      <c r="C1518" s="36" t="s">
        <v>4033</v>
      </c>
      <c r="D1518" s="55" t="s">
        <v>4034</v>
      </c>
    </row>
    <row r="1519" spans="1:4" ht="15.75">
      <c r="A1519" s="55" t="s">
        <v>4035</v>
      </c>
      <c r="B1519" s="36" t="s">
        <v>10</v>
      </c>
      <c r="C1519" s="36" t="s">
        <v>463</v>
      </c>
      <c r="D1519" s="55" t="s">
        <v>4036</v>
      </c>
    </row>
    <row r="1520" spans="1:4" ht="15.75">
      <c r="A1520" s="55" t="s">
        <v>4037</v>
      </c>
      <c r="B1520" s="36" t="s">
        <v>10</v>
      </c>
      <c r="C1520" s="36" t="s">
        <v>3210</v>
      </c>
      <c r="D1520" s="55" t="s">
        <v>4038</v>
      </c>
    </row>
    <row r="1521" spans="1:4" ht="15.75">
      <c r="A1521" s="55" t="s">
        <v>4039</v>
      </c>
      <c r="B1521" s="36" t="s">
        <v>6</v>
      </c>
      <c r="C1521" s="36" t="s">
        <v>4040</v>
      </c>
      <c r="D1521" s="55" t="s">
        <v>4041</v>
      </c>
    </row>
    <row r="1522" spans="1:4" ht="15.75">
      <c r="A1522" s="55" t="s">
        <v>4042</v>
      </c>
      <c r="B1522" s="36" t="s">
        <v>6</v>
      </c>
      <c r="C1522" s="36" t="s">
        <v>1274</v>
      </c>
      <c r="D1522" s="55" t="s">
        <v>4043</v>
      </c>
    </row>
    <row r="1523" spans="1:4" ht="15.75">
      <c r="A1523" s="55" t="s">
        <v>4044</v>
      </c>
      <c r="B1523" s="36" t="s">
        <v>6</v>
      </c>
      <c r="C1523" s="36" t="s">
        <v>4045</v>
      </c>
      <c r="D1523" s="55" t="s">
        <v>4046</v>
      </c>
    </row>
    <row r="1524" spans="1:4" ht="15.75">
      <c r="A1524" s="55" t="s">
        <v>4047</v>
      </c>
      <c r="B1524" s="36" t="s">
        <v>6</v>
      </c>
      <c r="C1524" s="36" t="s">
        <v>4048</v>
      </c>
      <c r="D1524" s="55" t="s">
        <v>4049</v>
      </c>
    </row>
    <row r="1525" spans="1:4" ht="15.75">
      <c r="A1525" s="55" t="s">
        <v>4050</v>
      </c>
      <c r="B1525" s="36" t="s">
        <v>10</v>
      </c>
      <c r="C1525" s="36" t="s">
        <v>4051</v>
      </c>
      <c r="D1525" s="55" t="s">
        <v>4052</v>
      </c>
    </row>
    <row r="1526" spans="1:4" ht="15.75">
      <c r="A1526" s="55" t="s">
        <v>4053</v>
      </c>
      <c r="B1526" s="36" t="s">
        <v>6</v>
      </c>
      <c r="C1526" s="36" t="s">
        <v>1802</v>
      </c>
      <c r="D1526" s="55" t="s">
        <v>4054</v>
      </c>
    </row>
    <row r="1527" spans="1:4" ht="15.75">
      <c r="A1527" s="55" t="s">
        <v>4055</v>
      </c>
      <c r="B1527" s="36" t="s">
        <v>10</v>
      </c>
      <c r="C1527" s="36" t="s">
        <v>4056</v>
      </c>
      <c r="D1527" s="55" t="s">
        <v>4057</v>
      </c>
    </row>
    <row r="1528" spans="1:4" ht="15.75">
      <c r="A1528" s="55" t="s">
        <v>4058</v>
      </c>
      <c r="B1528" s="36" t="s">
        <v>10</v>
      </c>
      <c r="C1528" s="36" t="s">
        <v>674</v>
      </c>
      <c r="D1528" s="55" t="s">
        <v>4059</v>
      </c>
    </row>
    <row r="1529" spans="1:4" ht="15.75">
      <c r="A1529" s="55" t="s">
        <v>4060</v>
      </c>
      <c r="B1529" s="36" t="s">
        <v>10</v>
      </c>
      <c r="C1529" s="36" t="s">
        <v>4061</v>
      </c>
      <c r="D1529" s="55" t="s">
        <v>2402</v>
      </c>
    </row>
    <row r="1530" spans="1:4" ht="15.75">
      <c r="A1530" s="55" t="s">
        <v>4062</v>
      </c>
      <c r="B1530" s="36" t="s">
        <v>6</v>
      </c>
      <c r="C1530" s="36" t="s">
        <v>4063</v>
      </c>
      <c r="D1530" s="55" t="s">
        <v>4064</v>
      </c>
    </row>
    <row r="1531" spans="1:4" ht="15.75">
      <c r="A1531" s="55" t="s">
        <v>4065</v>
      </c>
      <c r="B1531" s="36" t="s">
        <v>6</v>
      </c>
      <c r="C1531" s="36" t="s">
        <v>4066</v>
      </c>
      <c r="D1531" s="55" t="s">
        <v>4067</v>
      </c>
    </row>
    <row r="1532" spans="1:4" ht="15.75">
      <c r="A1532" s="55" t="s">
        <v>4068</v>
      </c>
      <c r="B1532" s="36" t="s">
        <v>10</v>
      </c>
      <c r="C1532" s="36" t="s">
        <v>4069</v>
      </c>
      <c r="D1532" s="55" t="s">
        <v>4070</v>
      </c>
    </row>
    <row r="1533" spans="1:4" ht="15.75">
      <c r="A1533" s="55" t="s">
        <v>4071</v>
      </c>
      <c r="B1533" s="36" t="s">
        <v>6</v>
      </c>
      <c r="C1533" s="36" t="s">
        <v>4072</v>
      </c>
      <c r="D1533" s="55" t="s">
        <v>4073</v>
      </c>
    </row>
    <row r="1534" spans="1:4" ht="15.75">
      <c r="A1534" s="55" t="s">
        <v>4074</v>
      </c>
      <c r="B1534" s="36" t="s">
        <v>6</v>
      </c>
      <c r="C1534" s="36" t="s">
        <v>251</v>
      </c>
      <c r="D1534" s="55" t="s">
        <v>853</v>
      </c>
    </row>
    <row r="1535" spans="1:4" ht="15.75">
      <c r="A1535" s="55" t="s">
        <v>4075</v>
      </c>
      <c r="B1535" s="36" t="s">
        <v>6</v>
      </c>
      <c r="C1535" s="36" t="s">
        <v>4076</v>
      </c>
      <c r="D1535" s="55" t="s">
        <v>192</v>
      </c>
    </row>
    <row r="1536" spans="1:4" ht="15.75">
      <c r="A1536" s="55" t="s">
        <v>4077</v>
      </c>
      <c r="B1536" s="36" t="s">
        <v>10</v>
      </c>
      <c r="C1536" s="36" t="s">
        <v>4078</v>
      </c>
      <c r="D1536" s="55" t="s">
        <v>4079</v>
      </c>
    </row>
    <row r="1537" spans="1:4" ht="15.75">
      <c r="A1537" s="55" t="s">
        <v>4080</v>
      </c>
      <c r="B1537" s="36" t="s">
        <v>10</v>
      </c>
      <c r="C1537" s="36" t="s">
        <v>1139</v>
      </c>
      <c r="D1537" s="55" t="s">
        <v>4081</v>
      </c>
    </row>
    <row r="1538" spans="1:4" ht="15.75">
      <c r="A1538" s="55" t="s">
        <v>4082</v>
      </c>
      <c r="B1538" s="36" t="s">
        <v>6</v>
      </c>
      <c r="C1538" s="36" t="s">
        <v>266</v>
      </c>
      <c r="D1538" s="55" t="s">
        <v>4083</v>
      </c>
    </row>
    <row r="1539" spans="1:4" ht="15.75">
      <c r="A1539" s="55" t="s">
        <v>4084</v>
      </c>
      <c r="B1539" s="36" t="s">
        <v>10</v>
      </c>
      <c r="C1539" s="36" t="s">
        <v>85</v>
      </c>
      <c r="D1539" s="55" t="s">
        <v>4085</v>
      </c>
    </row>
    <row r="1540" spans="1:4" ht="15.75">
      <c r="A1540" s="55" t="s">
        <v>4086</v>
      </c>
      <c r="B1540" s="36" t="s">
        <v>10</v>
      </c>
      <c r="C1540" s="36" t="s">
        <v>154</v>
      </c>
      <c r="D1540" s="55" t="s">
        <v>4087</v>
      </c>
    </row>
    <row r="1541" spans="1:4" ht="15.75">
      <c r="A1541" s="55" t="s">
        <v>4088</v>
      </c>
      <c r="B1541" s="36" t="s">
        <v>6</v>
      </c>
      <c r="C1541" s="36" t="s">
        <v>4089</v>
      </c>
      <c r="D1541" s="55" t="s">
        <v>4090</v>
      </c>
    </row>
    <row r="1542" spans="1:4" ht="15.75">
      <c r="A1542" s="55" t="s">
        <v>4091</v>
      </c>
      <c r="B1542" s="36" t="s">
        <v>10</v>
      </c>
      <c r="C1542" s="36" t="s">
        <v>660</v>
      </c>
      <c r="D1542" s="55" t="s">
        <v>4092</v>
      </c>
    </row>
    <row r="1543" spans="1:4" ht="15.75">
      <c r="A1543" s="55" t="s">
        <v>4093</v>
      </c>
      <c r="B1543" s="36" t="s">
        <v>10</v>
      </c>
      <c r="C1543" s="36" t="s">
        <v>4094</v>
      </c>
      <c r="D1543" s="55" t="s">
        <v>4095</v>
      </c>
    </row>
    <row r="1544" spans="1:4" ht="15.75">
      <c r="A1544" s="55" t="s">
        <v>4096</v>
      </c>
      <c r="B1544" s="36" t="s">
        <v>6</v>
      </c>
      <c r="C1544" s="36" t="s">
        <v>4097</v>
      </c>
      <c r="D1544" s="55" t="s">
        <v>4098</v>
      </c>
    </row>
    <row r="1545" spans="1:4" ht="15.75">
      <c r="A1545" s="55" t="s">
        <v>4099</v>
      </c>
      <c r="B1545" s="36" t="s">
        <v>6</v>
      </c>
      <c r="C1545" s="36" t="s">
        <v>4100</v>
      </c>
      <c r="D1545" s="55" t="s">
        <v>4101</v>
      </c>
    </row>
    <row r="1546" spans="1:4" ht="15.75">
      <c r="A1546" s="55" t="s">
        <v>4102</v>
      </c>
      <c r="B1546" s="36" t="s">
        <v>10</v>
      </c>
      <c r="C1546" s="36" t="s">
        <v>4103</v>
      </c>
      <c r="D1546" s="55" t="s">
        <v>1019</v>
      </c>
    </row>
    <row r="1547" spans="1:4" ht="15.75">
      <c r="A1547" s="55" t="s">
        <v>4104</v>
      </c>
      <c r="B1547" s="36" t="s">
        <v>10</v>
      </c>
      <c r="C1547" s="36" t="s">
        <v>154</v>
      </c>
      <c r="D1547" s="55" t="s">
        <v>4105</v>
      </c>
    </row>
    <row r="1548" spans="1:4" ht="15.75">
      <c r="A1548" s="55" t="s">
        <v>4106</v>
      </c>
      <c r="B1548" s="36" t="s">
        <v>10</v>
      </c>
      <c r="C1548" s="36" t="s">
        <v>4107</v>
      </c>
      <c r="D1548" s="55" t="s">
        <v>4108</v>
      </c>
    </row>
    <row r="1549" spans="1:4" ht="15.75">
      <c r="A1549" s="55" t="s">
        <v>4109</v>
      </c>
      <c r="B1549" s="36" t="s">
        <v>10</v>
      </c>
      <c r="C1549" s="36" t="s">
        <v>4110</v>
      </c>
      <c r="D1549" s="55" t="s">
        <v>4111</v>
      </c>
    </row>
    <row r="1550" spans="1:4" ht="15.75">
      <c r="A1550" s="55" t="s">
        <v>4112</v>
      </c>
      <c r="B1550" s="36" t="s">
        <v>6</v>
      </c>
      <c r="C1550" s="36" t="s">
        <v>2202</v>
      </c>
      <c r="D1550" s="55" t="s">
        <v>4113</v>
      </c>
    </row>
    <row r="1551" spans="1:4" ht="15.75">
      <c r="A1551" s="55" t="s">
        <v>4114</v>
      </c>
      <c r="B1551" s="36" t="s">
        <v>6</v>
      </c>
      <c r="C1551" s="36" t="s">
        <v>4115</v>
      </c>
      <c r="D1551" s="55" t="s">
        <v>4116</v>
      </c>
    </row>
    <row r="1552" spans="1:4" ht="15.75">
      <c r="A1552" s="55" t="s">
        <v>4117</v>
      </c>
      <c r="B1552" s="36" t="s">
        <v>6</v>
      </c>
      <c r="C1552" s="36" t="s">
        <v>4118</v>
      </c>
      <c r="D1552" s="55" t="s">
        <v>4119</v>
      </c>
    </row>
    <row r="1553" spans="1:4" ht="15.75">
      <c r="A1553" s="55" t="s">
        <v>4120</v>
      </c>
      <c r="B1553" s="36" t="s">
        <v>10</v>
      </c>
      <c r="C1553" s="36" t="s">
        <v>4121</v>
      </c>
      <c r="D1553" s="55" t="s">
        <v>3652</v>
      </c>
    </row>
    <row r="1554" spans="1:4" ht="15.75">
      <c r="A1554" s="55" t="s">
        <v>4122</v>
      </c>
      <c r="B1554" s="36" t="s">
        <v>6</v>
      </c>
      <c r="C1554" s="36" t="s">
        <v>91</v>
      </c>
      <c r="D1554" s="55" t="s">
        <v>4123</v>
      </c>
    </row>
    <row r="1555" spans="1:4" ht="15.75">
      <c r="A1555" s="55" t="s">
        <v>4124</v>
      </c>
      <c r="B1555" s="36" t="s">
        <v>10</v>
      </c>
      <c r="C1555" s="36" t="s">
        <v>4125</v>
      </c>
      <c r="D1555" s="55" t="s">
        <v>4126</v>
      </c>
    </row>
    <row r="1556" spans="1:4" ht="15.75">
      <c r="A1556" s="55" t="s">
        <v>4127</v>
      </c>
      <c r="B1556" s="36" t="s">
        <v>10</v>
      </c>
      <c r="C1556" s="36" t="s">
        <v>1311</v>
      </c>
      <c r="D1556" s="55" t="s">
        <v>3383</v>
      </c>
    </row>
    <row r="1557" spans="1:4" ht="15.75">
      <c r="A1557" s="55" t="s">
        <v>4128</v>
      </c>
      <c r="B1557" s="36" t="s">
        <v>10</v>
      </c>
      <c r="C1557" s="36" t="s">
        <v>4129</v>
      </c>
      <c r="D1557" s="55" t="s">
        <v>4130</v>
      </c>
    </row>
    <row r="1558" spans="1:4" ht="15.75">
      <c r="A1558" s="55" t="s">
        <v>4131</v>
      </c>
      <c r="B1558" s="36" t="s">
        <v>6</v>
      </c>
      <c r="C1558" s="36" t="s">
        <v>4132</v>
      </c>
      <c r="D1558" s="55" t="s">
        <v>4133</v>
      </c>
    </row>
    <row r="1559" spans="1:4" ht="15.75">
      <c r="A1559" s="55" t="s">
        <v>4134</v>
      </c>
      <c r="B1559" s="36" t="s">
        <v>6</v>
      </c>
      <c r="C1559" s="36" t="s">
        <v>570</v>
      </c>
      <c r="D1559" s="55" t="s">
        <v>4135</v>
      </c>
    </row>
    <row r="1560" spans="1:4" ht="15.75">
      <c r="A1560" s="55" t="s">
        <v>4136</v>
      </c>
      <c r="B1560" s="36" t="s">
        <v>10</v>
      </c>
      <c r="C1560" s="36" t="s">
        <v>4137</v>
      </c>
      <c r="D1560" s="55" t="s">
        <v>2952</v>
      </c>
    </row>
    <row r="1561" spans="1:4" ht="15.75">
      <c r="A1561" s="55" t="s">
        <v>4138</v>
      </c>
      <c r="B1561" s="36" t="s">
        <v>6</v>
      </c>
      <c r="C1561" s="36" t="s">
        <v>4139</v>
      </c>
      <c r="D1561" s="55" t="s">
        <v>4140</v>
      </c>
    </row>
    <row r="1562" spans="1:4" ht="15.75">
      <c r="A1562" s="55" t="s">
        <v>4141</v>
      </c>
      <c r="B1562" s="36" t="s">
        <v>6</v>
      </c>
      <c r="C1562" s="36" t="s">
        <v>3754</v>
      </c>
      <c r="D1562" s="55" t="s">
        <v>4142</v>
      </c>
    </row>
    <row r="1563" spans="1:4" ht="15.75">
      <c r="A1563" s="55" t="s">
        <v>4143</v>
      </c>
      <c r="B1563" s="36" t="s">
        <v>6</v>
      </c>
      <c r="C1563" s="36" t="s">
        <v>4144</v>
      </c>
      <c r="D1563" s="55" t="s">
        <v>4145</v>
      </c>
    </row>
    <row r="1564" spans="1:4" ht="15.75">
      <c r="A1564" s="55" t="s">
        <v>4146</v>
      </c>
      <c r="B1564" s="36" t="s">
        <v>6</v>
      </c>
      <c r="C1564" s="36" t="s">
        <v>4147</v>
      </c>
      <c r="D1564" s="55" t="s">
        <v>4148</v>
      </c>
    </row>
    <row r="1565" spans="1:4" ht="15.75">
      <c r="A1565" s="55" t="s">
        <v>4149</v>
      </c>
      <c r="B1565" s="36" t="s">
        <v>10</v>
      </c>
      <c r="C1565" s="36" t="s">
        <v>4150</v>
      </c>
      <c r="D1565" s="55" t="s">
        <v>4151</v>
      </c>
    </row>
    <row r="1566" spans="1:4" ht="15.75">
      <c r="A1566" s="55" t="s">
        <v>4152</v>
      </c>
      <c r="B1566" s="36" t="s">
        <v>10</v>
      </c>
      <c r="C1566" s="36" t="s">
        <v>4153</v>
      </c>
      <c r="D1566" s="55" t="s">
        <v>4154</v>
      </c>
    </row>
    <row r="1567" spans="1:4" ht="15.75">
      <c r="A1567" s="55" t="s">
        <v>4155</v>
      </c>
      <c r="B1567" s="36" t="s">
        <v>10</v>
      </c>
      <c r="C1567" s="36" t="s">
        <v>4156</v>
      </c>
      <c r="D1567" s="55" t="s">
        <v>4157</v>
      </c>
    </row>
    <row r="1568" spans="1:4" ht="15.75">
      <c r="A1568" s="55" t="s">
        <v>4158</v>
      </c>
      <c r="B1568" s="36" t="s">
        <v>10</v>
      </c>
      <c r="C1568" s="36" t="s">
        <v>454</v>
      </c>
      <c r="D1568" s="55" t="s">
        <v>154</v>
      </c>
    </row>
    <row r="1569" spans="1:4" ht="15.75">
      <c r="A1569" s="55" t="s">
        <v>4159</v>
      </c>
      <c r="B1569" s="36" t="s">
        <v>10</v>
      </c>
      <c r="C1569" s="36" t="s">
        <v>4160</v>
      </c>
      <c r="D1569" s="55" t="s">
        <v>2425</v>
      </c>
    </row>
    <row r="1570" spans="1:4" ht="15.75">
      <c r="A1570" s="55" t="s">
        <v>4161</v>
      </c>
      <c r="B1570" s="36" t="s">
        <v>6</v>
      </c>
      <c r="C1570" s="36" t="s">
        <v>4162</v>
      </c>
      <c r="D1570" s="55" t="s">
        <v>4163</v>
      </c>
    </row>
    <row r="1571" spans="1:4" ht="15.75">
      <c r="A1571" s="55" t="s">
        <v>4164</v>
      </c>
      <c r="B1571" s="36" t="s">
        <v>6</v>
      </c>
      <c r="C1571" s="36" t="s">
        <v>1041</v>
      </c>
      <c r="D1571" s="55" t="s">
        <v>4165</v>
      </c>
    </row>
    <row r="1572" spans="1:4" ht="15.75">
      <c r="A1572" s="55" t="s">
        <v>4166</v>
      </c>
      <c r="B1572" s="36" t="s">
        <v>10</v>
      </c>
      <c r="C1572" s="36" t="s">
        <v>4167</v>
      </c>
      <c r="D1572" s="55" t="s">
        <v>1497</v>
      </c>
    </row>
    <row r="1573" spans="1:4" ht="15.75">
      <c r="A1573" s="55" t="s">
        <v>4168</v>
      </c>
      <c r="B1573" s="36" t="s">
        <v>6</v>
      </c>
      <c r="C1573" s="36" t="s">
        <v>4169</v>
      </c>
      <c r="D1573" s="55" t="s">
        <v>4170</v>
      </c>
    </row>
    <row r="1574" spans="1:4" ht="15.75">
      <c r="A1574" s="55" t="s">
        <v>4171</v>
      </c>
      <c r="B1574" s="36" t="s">
        <v>10</v>
      </c>
      <c r="C1574" s="36" t="s">
        <v>2840</v>
      </c>
      <c r="D1574" s="55" t="s">
        <v>4172</v>
      </c>
    </row>
    <row r="1575" spans="1:4" ht="15.75">
      <c r="A1575" s="55" t="s">
        <v>4173</v>
      </c>
      <c r="B1575" s="36" t="s">
        <v>6</v>
      </c>
      <c r="C1575" s="36" t="s">
        <v>4174</v>
      </c>
      <c r="D1575" s="55" t="s">
        <v>4175</v>
      </c>
    </row>
    <row r="1576" spans="1:4" ht="15.75">
      <c r="A1576" s="55" t="s">
        <v>4176</v>
      </c>
      <c r="B1576" s="36" t="s">
        <v>10</v>
      </c>
      <c r="C1576" s="36" t="s">
        <v>4177</v>
      </c>
      <c r="D1576" s="55" t="s">
        <v>1352</v>
      </c>
    </row>
    <row r="1577" spans="1:4" ht="15.75">
      <c r="A1577" s="55" t="s">
        <v>4178</v>
      </c>
      <c r="B1577" s="36" t="s">
        <v>10</v>
      </c>
      <c r="C1577" s="36" t="s">
        <v>4179</v>
      </c>
      <c r="D1577" s="55" t="s">
        <v>4180</v>
      </c>
    </row>
    <row r="1578" spans="1:4" ht="15.75">
      <c r="A1578" s="55" t="s">
        <v>4181</v>
      </c>
      <c r="B1578" s="36" t="s">
        <v>10</v>
      </c>
      <c r="C1578" s="36" t="s">
        <v>4182</v>
      </c>
      <c r="D1578" s="55" t="s">
        <v>4183</v>
      </c>
    </row>
    <row r="1579" spans="1:4" ht="15.75">
      <c r="A1579" s="55" t="s">
        <v>4184</v>
      </c>
      <c r="B1579" s="36" t="s">
        <v>10</v>
      </c>
      <c r="C1579" s="36" t="s">
        <v>79</v>
      </c>
      <c r="D1579" s="55" t="s">
        <v>4185</v>
      </c>
    </row>
    <row r="1580" spans="1:4" ht="15.75">
      <c r="A1580" s="55" t="s">
        <v>4186</v>
      </c>
      <c r="B1580" s="36" t="s">
        <v>6</v>
      </c>
      <c r="C1580" s="36" t="s">
        <v>4187</v>
      </c>
      <c r="D1580" s="55" t="s">
        <v>1538</v>
      </c>
    </row>
    <row r="1581" spans="1:4" ht="15.75">
      <c r="A1581" s="55" t="s">
        <v>4188</v>
      </c>
      <c r="B1581" s="36" t="s">
        <v>10</v>
      </c>
      <c r="C1581" s="36" t="s">
        <v>4189</v>
      </c>
      <c r="D1581" s="55" t="s">
        <v>4190</v>
      </c>
    </row>
    <row r="1582" spans="1:4" ht="15.75">
      <c r="A1582" s="55" t="s">
        <v>4191</v>
      </c>
      <c r="B1582" s="36" t="s">
        <v>10</v>
      </c>
      <c r="C1582" s="36" t="s">
        <v>4192</v>
      </c>
      <c r="D1582" s="55" t="s">
        <v>4193</v>
      </c>
    </row>
    <row r="1583" spans="1:4" ht="15.75">
      <c r="A1583" s="55" t="s">
        <v>4194</v>
      </c>
      <c r="B1583" s="36" t="s">
        <v>6</v>
      </c>
      <c r="C1583" s="36" t="s">
        <v>4195</v>
      </c>
      <c r="D1583" s="55" t="s">
        <v>1814</v>
      </c>
    </row>
    <row r="1584" spans="1:4" ht="15.75">
      <c r="A1584" s="55" t="s">
        <v>4196</v>
      </c>
      <c r="B1584" s="36" t="s">
        <v>10</v>
      </c>
      <c r="C1584" s="36" t="s">
        <v>457</v>
      </c>
      <c r="D1584" s="55" t="s">
        <v>4197</v>
      </c>
    </row>
    <row r="1585" spans="1:4" ht="15.75">
      <c r="A1585" s="55" t="s">
        <v>4198</v>
      </c>
      <c r="B1585" s="36" t="s">
        <v>10</v>
      </c>
      <c r="C1585" s="36" t="s">
        <v>4199</v>
      </c>
      <c r="D1585" s="55" t="s">
        <v>4200</v>
      </c>
    </row>
    <row r="1586" spans="1:4" ht="15.75">
      <c r="A1586" s="55" t="s">
        <v>4201</v>
      </c>
      <c r="B1586" s="36" t="s">
        <v>10</v>
      </c>
      <c r="C1586" s="36" t="s">
        <v>4202</v>
      </c>
      <c r="D1586" s="55" t="s">
        <v>269</v>
      </c>
    </row>
    <row r="1587" spans="1:4" ht="15.75">
      <c r="A1587" s="55" t="s">
        <v>4203</v>
      </c>
      <c r="B1587" s="36" t="s">
        <v>1365</v>
      </c>
      <c r="C1587" s="36" t="s">
        <v>4204</v>
      </c>
      <c r="D1587" s="55" t="s">
        <v>4205</v>
      </c>
    </row>
    <row r="1588" spans="1:4" ht="15.75">
      <c r="A1588" s="55" t="s">
        <v>4206</v>
      </c>
      <c r="B1588" s="36" t="s">
        <v>6</v>
      </c>
      <c r="C1588" s="36" t="s">
        <v>4207</v>
      </c>
      <c r="D1588" s="55" t="s">
        <v>4208</v>
      </c>
    </row>
    <row r="1589" spans="1:4" ht="15.75">
      <c r="A1589" s="55" t="s">
        <v>4209</v>
      </c>
      <c r="B1589" s="36" t="s">
        <v>1365</v>
      </c>
      <c r="C1589" s="36" t="s">
        <v>4210</v>
      </c>
      <c r="D1589" s="55" t="s">
        <v>4211</v>
      </c>
    </row>
    <row r="1590" spans="1:4" ht="15.75">
      <c r="A1590" s="55" t="s">
        <v>4212</v>
      </c>
      <c r="B1590" s="36" t="s">
        <v>6</v>
      </c>
      <c r="C1590" s="36" t="s">
        <v>4213</v>
      </c>
      <c r="D1590" s="55" t="s">
        <v>4214</v>
      </c>
    </row>
    <row r="1591" spans="1:4" ht="15.75">
      <c r="A1591" s="55" t="s">
        <v>4215</v>
      </c>
      <c r="B1591" s="36" t="s">
        <v>10</v>
      </c>
      <c r="C1591" s="36" t="s">
        <v>4216</v>
      </c>
      <c r="D1591" s="55" t="s">
        <v>4217</v>
      </c>
    </row>
    <row r="1592" spans="1:4" ht="15.75">
      <c r="A1592" s="55" t="s">
        <v>4218</v>
      </c>
      <c r="B1592" s="36" t="s">
        <v>10</v>
      </c>
      <c r="C1592" s="36" t="s">
        <v>4219</v>
      </c>
      <c r="D1592" s="55" t="s">
        <v>4220</v>
      </c>
    </row>
    <row r="1593" spans="1:4" ht="15.75">
      <c r="A1593" s="55" t="s">
        <v>4221</v>
      </c>
      <c r="B1593" s="36" t="s">
        <v>6</v>
      </c>
      <c r="C1593" s="36" t="s">
        <v>4222</v>
      </c>
      <c r="D1593" s="55" t="s">
        <v>4223</v>
      </c>
    </row>
    <row r="1594" spans="1:4" ht="15.75">
      <c r="A1594" s="55" t="s">
        <v>4224</v>
      </c>
      <c r="B1594" s="36" t="s">
        <v>10</v>
      </c>
      <c r="C1594" s="36" t="s">
        <v>1172</v>
      </c>
      <c r="D1594" s="55" t="s">
        <v>865</v>
      </c>
    </row>
    <row r="1595" spans="1:4" ht="15.75">
      <c r="A1595" s="55" t="s">
        <v>4225</v>
      </c>
      <c r="B1595" s="36" t="s">
        <v>10</v>
      </c>
      <c r="C1595" s="36" t="s">
        <v>1453</v>
      </c>
      <c r="D1595" s="55" t="s">
        <v>4226</v>
      </c>
    </row>
    <row r="1596" spans="1:4" ht="15.75">
      <c r="A1596" s="55" t="s">
        <v>4227</v>
      </c>
      <c r="B1596" s="36" t="s">
        <v>10</v>
      </c>
      <c r="C1596" s="36" t="s">
        <v>634</v>
      </c>
      <c r="D1596" s="55" t="s">
        <v>4228</v>
      </c>
    </row>
    <row r="1597" spans="1:4" ht="15.75">
      <c r="A1597" s="55" t="s">
        <v>4229</v>
      </c>
      <c r="B1597" s="36" t="s">
        <v>1365</v>
      </c>
      <c r="C1597" s="36" t="s">
        <v>1568</v>
      </c>
      <c r="D1597" s="55" t="s">
        <v>4230</v>
      </c>
    </row>
    <row r="1598" spans="1:4" ht="15.75">
      <c r="A1598" s="55" t="s">
        <v>4231</v>
      </c>
      <c r="B1598" s="36" t="s">
        <v>10</v>
      </c>
      <c r="C1598" s="36" t="s">
        <v>4232</v>
      </c>
      <c r="D1598" s="55" t="s">
        <v>4233</v>
      </c>
    </row>
    <row r="1599" spans="1:4" ht="15.75">
      <c r="A1599" s="55" t="s">
        <v>4234</v>
      </c>
      <c r="B1599" s="36" t="s">
        <v>6</v>
      </c>
      <c r="C1599" s="36" t="s">
        <v>558</v>
      </c>
      <c r="D1599" s="55" t="s">
        <v>4235</v>
      </c>
    </row>
    <row r="1600" spans="1:4" ht="15.75">
      <c r="A1600" s="55" t="s">
        <v>4236</v>
      </c>
      <c r="B1600" s="36" t="s">
        <v>1365</v>
      </c>
      <c r="C1600" s="36" t="s">
        <v>4237</v>
      </c>
      <c r="D1600" s="55" t="s">
        <v>4238</v>
      </c>
    </row>
    <row r="1601" spans="1:4" ht="15.75">
      <c r="A1601" s="55" t="s">
        <v>4239</v>
      </c>
      <c r="B1601" s="36" t="s">
        <v>10</v>
      </c>
      <c r="C1601" s="36" t="s">
        <v>4240</v>
      </c>
      <c r="D1601" s="55" t="s">
        <v>4241</v>
      </c>
    </row>
    <row r="1602" spans="1:4" ht="15.75">
      <c r="A1602" s="55" t="s">
        <v>4242</v>
      </c>
      <c r="B1602" s="36" t="s">
        <v>10</v>
      </c>
      <c r="C1602" s="36" t="s">
        <v>4243</v>
      </c>
      <c r="D1602" s="55" t="s">
        <v>4244</v>
      </c>
    </row>
    <row r="1603" spans="1:4" ht="15.75">
      <c r="A1603" s="55" t="s">
        <v>4245</v>
      </c>
      <c r="B1603" s="36" t="s">
        <v>10</v>
      </c>
      <c r="C1603" s="36" t="s">
        <v>4246</v>
      </c>
      <c r="D1603" s="55" t="s">
        <v>2535</v>
      </c>
    </row>
    <row r="1604" spans="1:4" ht="15.75">
      <c r="A1604" s="55" t="s">
        <v>4247</v>
      </c>
      <c r="B1604" s="36" t="s">
        <v>10</v>
      </c>
      <c r="C1604" s="36" t="s">
        <v>1120</v>
      </c>
      <c r="D1604" s="55" t="s">
        <v>4248</v>
      </c>
    </row>
    <row r="1605" spans="1:4" ht="15.75">
      <c r="A1605" s="55" t="s">
        <v>4249</v>
      </c>
      <c r="B1605" s="36" t="s">
        <v>6</v>
      </c>
      <c r="C1605" s="36" t="s">
        <v>4250</v>
      </c>
      <c r="D1605" s="55" t="s">
        <v>4251</v>
      </c>
    </row>
    <row r="1606" spans="1:4" ht="15.75">
      <c r="A1606" s="55" t="s">
        <v>4252</v>
      </c>
      <c r="B1606" s="36" t="s">
        <v>10</v>
      </c>
      <c r="C1606" s="36" t="s">
        <v>2398</v>
      </c>
      <c r="D1606" s="55" t="s">
        <v>4253</v>
      </c>
    </row>
    <row r="1607" spans="1:4" ht="15.75">
      <c r="A1607" s="55" t="s">
        <v>4254</v>
      </c>
      <c r="B1607" s="36" t="s">
        <v>10</v>
      </c>
      <c r="C1607" s="36" t="s">
        <v>396</v>
      </c>
      <c r="D1607" s="55" t="s">
        <v>4255</v>
      </c>
    </row>
    <row r="1608" spans="1:4" ht="15.75">
      <c r="A1608" s="55" t="s">
        <v>4256</v>
      </c>
      <c r="B1608" s="36" t="s">
        <v>10</v>
      </c>
      <c r="C1608" s="36" t="s">
        <v>4257</v>
      </c>
      <c r="D1608" s="55" t="s">
        <v>2198</v>
      </c>
    </row>
    <row r="1609" spans="1:4" ht="15.75">
      <c r="A1609" s="55" t="s">
        <v>4258</v>
      </c>
      <c r="B1609" s="36" t="s">
        <v>1365</v>
      </c>
      <c r="C1609" s="36" t="s">
        <v>4259</v>
      </c>
      <c r="D1609" s="55" t="s">
        <v>4260</v>
      </c>
    </row>
    <row r="1610" spans="1:4" ht="15.75">
      <c r="A1610" s="55" t="s">
        <v>4261</v>
      </c>
      <c r="B1610" s="36" t="s">
        <v>10</v>
      </c>
      <c r="C1610" s="36" t="s">
        <v>281</v>
      </c>
      <c r="D1610" s="55" t="s">
        <v>4262</v>
      </c>
    </row>
    <row r="1611" spans="1:4" ht="15.75">
      <c r="A1611" s="55" t="s">
        <v>4263</v>
      </c>
      <c r="B1611" s="36" t="s">
        <v>10</v>
      </c>
      <c r="C1611" s="36" t="s">
        <v>4264</v>
      </c>
      <c r="D1611" s="55" t="s">
        <v>154</v>
      </c>
    </row>
    <row r="1612" spans="1:4" ht="15.75">
      <c r="A1612" s="55" t="s">
        <v>4265</v>
      </c>
      <c r="B1612" s="36" t="s">
        <v>6</v>
      </c>
      <c r="C1612" s="36" t="s">
        <v>4266</v>
      </c>
      <c r="D1612" s="55" t="s">
        <v>4267</v>
      </c>
    </row>
    <row r="1613" spans="1:4" ht="15.75">
      <c r="A1613" s="55" t="s">
        <v>4268</v>
      </c>
      <c r="B1613" s="36" t="s">
        <v>6</v>
      </c>
      <c r="C1613" s="36" t="s">
        <v>1479</v>
      </c>
      <c r="D1613" s="55" t="s">
        <v>4269</v>
      </c>
    </row>
    <row r="1614" spans="1:4" ht="15.75">
      <c r="A1614" s="55" t="s">
        <v>4270</v>
      </c>
      <c r="B1614" s="36" t="s">
        <v>6</v>
      </c>
      <c r="C1614" s="36" t="s">
        <v>4271</v>
      </c>
      <c r="D1614" s="55" t="s">
        <v>4272</v>
      </c>
    </row>
    <row r="1615" spans="1:4" ht="15.75">
      <c r="A1615" s="55" t="s">
        <v>4273</v>
      </c>
      <c r="B1615" s="36" t="s">
        <v>6</v>
      </c>
      <c r="C1615" s="36" t="s">
        <v>4274</v>
      </c>
      <c r="D1615" s="55" t="s">
        <v>4275</v>
      </c>
    </row>
    <row r="1616" spans="1:4" ht="15.75">
      <c r="A1616" s="55" t="s">
        <v>4276</v>
      </c>
      <c r="B1616" s="36" t="s">
        <v>6</v>
      </c>
      <c r="C1616" s="36" t="s">
        <v>1136</v>
      </c>
      <c r="D1616" s="55" t="s">
        <v>4277</v>
      </c>
    </row>
    <row r="1617" spans="1:4" ht="15.75">
      <c r="A1617" s="55" t="s">
        <v>4278</v>
      </c>
      <c r="B1617" s="36" t="s">
        <v>10</v>
      </c>
      <c r="C1617" s="36" t="s">
        <v>4279</v>
      </c>
      <c r="D1617" s="55" t="s">
        <v>4280</v>
      </c>
    </row>
    <row r="1618" spans="1:4" ht="15.75">
      <c r="A1618" s="55" t="s">
        <v>4281</v>
      </c>
      <c r="B1618" s="36" t="s">
        <v>6</v>
      </c>
      <c r="C1618" s="36" t="s">
        <v>4282</v>
      </c>
      <c r="D1618" s="55" t="s">
        <v>4283</v>
      </c>
    </row>
    <row r="1619" spans="1:4" ht="15.75">
      <c r="A1619" s="55" t="s">
        <v>4284</v>
      </c>
      <c r="B1619" s="36" t="s">
        <v>10</v>
      </c>
      <c r="C1619" s="36" t="s">
        <v>660</v>
      </c>
      <c r="D1619" s="55" t="s">
        <v>4285</v>
      </c>
    </row>
    <row r="1620" spans="1:4" ht="15.75">
      <c r="A1620" s="55" t="s">
        <v>4286</v>
      </c>
      <c r="B1620" s="36" t="s">
        <v>6</v>
      </c>
      <c r="C1620" s="36" t="s">
        <v>4287</v>
      </c>
      <c r="D1620" s="55" t="s">
        <v>4288</v>
      </c>
    </row>
    <row r="1621" spans="1:4" ht="15.75">
      <c r="A1621" s="55" t="s">
        <v>4289</v>
      </c>
      <c r="B1621" s="36" t="s">
        <v>10</v>
      </c>
      <c r="C1621" s="36" t="s">
        <v>4290</v>
      </c>
      <c r="D1621" s="55" t="s">
        <v>4291</v>
      </c>
    </row>
    <row r="1622" spans="1:4" ht="15.75">
      <c r="A1622" s="55" t="s">
        <v>4292</v>
      </c>
      <c r="B1622" s="36" t="s">
        <v>6</v>
      </c>
      <c r="C1622" s="36" t="s">
        <v>4293</v>
      </c>
      <c r="D1622" s="55" t="s">
        <v>4294</v>
      </c>
    </row>
    <row r="1623" spans="1:4" ht="15.75">
      <c r="A1623" s="55" t="s">
        <v>4295</v>
      </c>
      <c r="B1623" s="36" t="s">
        <v>10</v>
      </c>
      <c r="C1623" s="36" t="s">
        <v>4296</v>
      </c>
      <c r="D1623" s="55" t="s">
        <v>161</v>
      </c>
    </row>
    <row r="1624" spans="1:4" ht="15.75">
      <c r="A1624" s="55" t="s">
        <v>4297</v>
      </c>
      <c r="B1624" s="36" t="s">
        <v>6</v>
      </c>
      <c r="C1624" s="36" t="s">
        <v>4298</v>
      </c>
      <c r="D1624" s="55" t="s">
        <v>4299</v>
      </c>
    </row>
    <row r="1625" spans="1:4" ht="15.75">
      <c r="A1625" s="55" t="s">
        <v>4300</v>
      </c>
      <c r="B1625" s="36" t="s">
        <v>6</v>
      </c>
      <c r="C1625" s="36" t="s">
        <v>4301</v>
      </c>
      <c r="D1625" s="55" t="s">
        <v>4302</v>
      </c>
    </row>
    <row r="1626" spans="1:4" ht="15.75">
      <c r="A1626" s="55" t="s">
        <v>4303</v>
      </c>
      <c r="B1626" s="36" t="s">
        <v>10</v>
      </c>
      <c r="C1626" s="36" t="s">
        <v>540</v>
      </c>
      <c r="D1626" s="55" t="s">
        <v>4304</v>
      </c>
    </row>
    <row r="1627" spans="1:4" ht="15.75">
      <c r="A1627" s="55" t="s">
        <v>4305</v>
      </c>
      <c r="B1627" s="36" t="s">
        <v>10</v>
      </c>
      <c r="C1627" s="36" t="s">
        <v>1696</v>
      </c>
      <c r="D1627" s="55" t="s">
        <v>4306</v>
      </c>
    </row>
    <row r="1628" spans="1:4" ht="15.75">
      <c r="A1628" s="55" t="s">
        <v>4307</v>
      </c>
      <c r="B1628" s="36" t="s">
        <v>6</v>
      </c>
      <c r="C1628" s="36" t="s">
        <v>1202</v>
      </c>
      <c r="D1628" s="55" t="s">
        <v>4308</v>
      </c>
    </row>
    <row r="1629" spans="1:4" ht="15.75">
      <c r="A1629" s="55" t="s">
        <v>4309</v>
      </c>
      <c r="B1629" s="36" t="s">
        <v>6</v>
      </c>
      <c r="C1629" s="36" t="s">
        <v>266</v>
      </c>
      <c r="D1629" s="55" t="s">
        <v>4310</v>
      </c>
    </row>
    <row r="1630" spans="1:4" ht="15.75">
      <c r="A1630" s="55" t="s">
        <v>4311</v>
      </c>
      <c r="B1630" s="36" t="s">
        <v>1365</v>
      </c>
      <c r="C1630" s="36" t="s">
        <v>4312</v>
      </c>
      <c r="D1630" s="55" t="s">
        <v>2814</v>
      </c>
    </row>
    <row r="1631" spans="1:4" ht="15.75">
      <c r="A1631" s="55" t="s">
        <v>4313</v>
      </c>
      <c r="B1631" s="36" t="s">
        <v>6</v>
      </c>
      <c r="C1631" s="36" t="s">
        <v>4314</v>
      </c>
      <c r="D1631" s="55" t="s">
        <v>4315</v>
      </c>
    </row>
    <row r="1632" spans="1:4" ht="15.75">
      <c r="A1632" s="55" t="s">
        <v>4316</v>
      </c>
      <c r="B1632" s="36" t="s">
        <v>10</v>
      </c>
      <c r="C1632" s="36" t="s">
        <v>254</v>
      </c>
      <c r="D1632" s="55" t="s">
        <v>4317</v>
      </c>
    </row>
    <row r="1633" spans="1:4" ht="15.75">
      <c r="A1633" s="55" t="s">
        <v>4318</v>
      </c>
      <c r="B1633" s="36" t="s">
        <v>10</v>
      </c>
      <c r="C1633" s="36" t="s">
        <v>4319</v>
      </c>
      <c r="D1633" s="55" t="s">
        <v>4320</v>
      </c>
    </row>
    <row r="1634" spans="1:4" ht="15.75">
      <c r="A1634" s="55" t="s">
        <v>4321</v>
      </c>
      <c r="B1634" s="36" t="s">
        <v>6</v>
      </c>
      <c r="C1634" s="36" t="s">
        <v>4322</v>
      </c>
      <c r="D1634" s="55" t="s">
        <v>4323</v>
      </c>
    </row>
    <row r="1635" spans="1:4" ht="15.75">
      <c r="A1635" s="55" t="s">
        <v>4324</v>
      </c>
      <c r="B1635" s="36" t="s">
        <v>10</v>
      </c>
      <c r="C1635" s="36" t="s">
        <v>660</v>
      </c>
      <c r="D1635" s="55" t="s">
        <v>2799</v>
      </c>
    </row>
    <row r="1636" spans="1:4" ht="15.75">
      <c r="A1636" s="55" t="s">
        <v>4325</v>
      </c>
      <c r="B1636" s="36" t="s">
        <v>10</v>
      </c>
      <c r="C1636" s="36" t="s">
        <v>4326</v>
      </c>
      <c r="D1636" s="55" t="s">
        <v>4090</v>
      </c>
    </row>
    <row r="1637" spans="1:4" ht="15.75">
      <c r="A1637" s="55" t="s">
        <v>4327</v>
      </c>
      <c r="B1637" s="36" t="s">
        <v>6</v>
      </c>
      <c r="C1637" s="36" t="s">
        <v>3167</v>
      </c>
      <c r="D1637" s="55" t="s">
        <v>4328</v>
      </c>
    </row>
    <row r="1638" spans="1:4" ht="15.75">
      <c r="A1638" s="55" t="s">
        <v>4329</v>
      </c>
      <c r="B1638" s="36" t="s">
        <v>10</v>
      </c>
      <c r="C1638" s="36" t="s">
        <v>4330</v>
      </c>
      <c r="D1638" s="55" t="s">
        <v>4331</v>
      </c>
    </row>
    <row r="1639" spans="1:4" ht="15.75">
      <c r="A1639" s="55" t="s">
        <v>4332</v>
      </c>
      <c r="B1639" s="36" t="s">
        <v>6</v>
      </c>
      <c r="C1639" s="36" t="s">
        <v>4333</v>
      </c>
      <c r="D1639" s="55" t="s">
        <v>4334</v>
      </c>
    </row>
    <row r="1640" spans="1:4" ht="15.75">
      <c r="A1640" s="55" t="s">
        <v>4335</v>
      </c>
      <c r="B1640" s="36" t="s">
        <v>6</v>
      </c>
      <c r="C1640" s="36" t="s">
        <v>1369</v>
      </c>
      <c r="D1640" s="55" t="s">
        <v>4336</v>
      </c>
    </row>
    <row r="1641" spans="1:4" ht="15.75">
      <c r="A1641" s="55" t="s">
        <v>4337</v>
      </c>
      <c r="B1641" s="36" t="s">
        <v>6</v>
      </c>
      <c r="C1641" s="36" t="s">
        <v>4338</v>
      </c>
      <c r="D1641" s="55" t="s">
        <v>4339</v>
      </c>
    </row>
    <row r="1642" spans="1:4" ht="15.75">
      <c r="A1642" s="55" t="s">
        <v>4340</v>
      </c>
      <c r="B1642" s="36" t="s">
        <v>6</v>
      </c>
      <c r="C1642" s="36" t="s">
        <v>4341</v>
      </c>
      <c r="D1642" s="55" t="s">
        <v>3616</v>
      </c>
    </row>
    <row r="1643" spans="1:4" ht="15.75">
      <c r="A1643" s="55" t="s">
        <v>4342</v>
      </c>
      <c r="B1643" s="36" t="s">
        <v>10</v>
      </c>
      <c r="C1643" s="36" t="s">
        <v>4343</v>
      </c>
      <c r="D1643" s="55" t="s">
        <v>709</v>
      </c>
    </row>
    <row r="1644" spans="1:4" ht="15.75">
      <c r="A1644" s="55" t="s">
        <v>4344</v>
      </c>
      <c r="B1644" s="36" t="s">
        <v>6</v>
      </c>
      <c r="C1644" s="36" t="s">
        <v>4345</v>
      </c>
      <c r="D1644" s="55" t="s">
        <v>4346</v>
      </c>
    </row>
    <row r="1645" spans="1:4" ht="15.75">
      <c r="A1645" s="55" t="s">
        <v>4347</v>
      </c>
      <c r="B1645" s="36" t="s">
        <v>6</v>
      </c>
      <c r="C1645" s="36" t="s">
        <v>4348</v>
      </c>
      <c r="D1645" s="55" t="s">
        <v>4349</v>
      </c>
    </row>
    <row r="1646" spans="1:4" ht="15.75">
      <c r="A1646" s="55" t="s">
        <v>4350</v>
      </c>
      <c r="B1646" s="36" t="s">
        <v>6</v>
      </c>
      <c r="C1646" s="36" t="s">
        <v>1300</v>
      </c>
      <c r="D1646" s="55" t="s">
        <v>1293</v>
      </c>
    </row>
    <row r="1647" spans="1:4" ht="15.75">
      <c r="A1647" s="55" t="s">
        <v>4351</v>
      </c>
      <c r="B1647" s="36" t="s">
        <v>6</v>
      </c>
      <c r="C1647" s="36" t="s">
        <v>1450</v>
      </c>
      <c r="D1647" s="55" t="s">
        <v>4352</v>
      </c>
    </row>
    <row r="1648" spans="1:4" ht="15.75">
      <c r="A1648" s="55" t="s">
        <v>4353</v>
      </c>
      <c r="B1648" s="36" t="s">
        <v>10</v>
      </c>
      <c r="C1648" s="36" t="s">
        <v>504</v>
      </c>
      <c r="D1648" s="55" t="s">
        <v>1540</v>
      </c>
    </row>
    <row r="1649" spans="1:4" ht="15.75">
      <c r="A1649" s="55" t="s">
        <v>4354</v>
      </c>
      <c r="B1649" s="36" t="s">
        <v>10</v>
      </c>
      <c r="C1649" s="36" t="s">
        <v>4355</v>
      </c>
      <c r="D1649" s="55" t="s">
        <v>2173</v>
      </c>
    </row>
    <row r="1650" spans="1:4" ht="15.75">
      <c r="A1650" s="55" t="s">
        <v>4356</v>
      </c>
      <c r="B1650" s="36" t="s">
        <v>1365</v>
      </c>
      <c r="C1650" s="36" t="s">
        <v>4357</v>
      </c>
      <c r="D1650" s="55" t="s">
        <v>4358</v>
      </c>
    </row>
    <row r="1651" spans="1:4" ht="15.75">
      <c r="A1651" s="55" t="s">
        <v>4359</v>
      </c>
      <c r="B1651" s="36" t="s">
        <v>10</v>
      </c>
      <c r="C1651" s="36" t="s">
        <v>517</v>
      </c>
      <c r="D1651" s="55" t="s">
        <v>4360</v>
      </c>
    </row>
    <row r="1652" spans="1:4" ht="15.75">
      <c r="A1652" s="55" t="s">
        <v>4361</v>
      </c>
      <c r="B1652" s="36" t="s">
        <v>10</v>
      </c>
      <c r="C1652" s="36" t="s">
        <v>708</v>
      </c>
      <c r="D1652" s="55" t="s">
        <v>4362</v>
      </c>
    </row>
    <row r="1653" spans="1:4" ht="15.75">
      <c r="A1653" s="55" t="s">
        <v>4363</v>
      </c>
      <c r="B1653" s="36" t="s">
        <v>6</v>
      </c>
      <c r="C1653" s="36" t="s">
        <v>4287</v>
      </c>
      <c r="D1653" s="55" t="s">
        <v>709</v>
      </c>
    </row>
    <row r="1654" spans="1:4" ht="15.75">
      <c r="A1654" s="55" t="s">
        <v>4364</v>
      </c>
      <c r="B1654" s="36" t="s">
        <v>1365</v>
      </c>
      <c r="C1654" s="36" t="s">
        <v>1388</v>
      </c>
      <c r="D1654" s="55" t="s">
        <v>4365</v>
      </c>
    </row>
    <row r="1655" spans="1:4" ht="15.75">
      <c r="A1655" s="55" t="s">
        <v>4366</v>
      </c>
      <c r="B1655" s="36" t="s">
        <v>10</v>
      </c>
      <c r="C1655" s="36" t="s">
        <v>4367</v>
      </c>
      <c r="D1655" s="55" t="s">
        <v>4368</v>
      </c>
    </row>
    <row r="1656" spans="1:4" ht="15.75">
      <c r="A1656" s="55" t="s">
        <v>4369</v>
      </c>
      <c r="B1656" s="36" t="s">
        <v>6</v>
      </c>
      <c r="C1656" s="36" t="s">
        <v>4370</v>
      </c>
      <c r="D1656" s="55" t="s">
        <v>4371</v>
      </c>
    </row>
    <row r="1657" spans="1:4" ht="15.75">
      <c r="A1657" s="55" t="s">
        <v>4372</v>
      </c>
      <c r="B1657" s="36" t="s">
        <v>6</v>
      </c>
      <c r="C1657" s="36" t="s">
        <v>1379</v>
      </c>
      <c r="D1657" s="55" t="s">
        <v>4373</v>
      </c>
    </row>
    <row r="1658" spans="1:4" ht="15.75">
      <c r="A1658" s="55" t="s">
        <v>4374</v>
      </c>
      <c r="B1658" s="36" t="s">
        <v>10</v>
      </c>
      <c r="C1658" s="36" t="s">
        <v>4375</v>
      </c>
      <c r="D1658" s="55" t="s">
        <v>4376</v>
      </c>
    </row>
    <row r="1659" spans="1:4" ht="15.75">
      <c r="A1659" s="55" t="s">
        <v>4377</v>
      </c>
      <c r="B1659" s="36" t="s">
        <v>10</v>
      </c>
      <c r="C1659" s="36" t="s">
        <v>4378</v>
      </c>
      <c r="D1659" s="55" t="s">
        <v>4379</v>
      </c>
    </row>
    <row r="1660" spans="1:4" ht="15.75">
      <c r="A1660" s="55" t="s">
        <v>4380</v>
      </c>
      <c r="B1660" s="36" t="s">
        <v>10</v>
      </c>
      <c r="C1660" s="36" t="s">
        <v>438</v>
      </c>
      <c r="D1660" s="55" t="s">
        <v>4381</v>
      </c>
    </row>
    <row r="1661" spans="1:4" ht="15.75">
      <c r="A1661" s="55" t="s">
        <v>4382</v>
      </c>
      <c r="B1661" s="36" t="s">
        <v>6</v>
      </c>
      <c r="C1661" s="36" t="s">
        <v>4383</v>
      </c>
      <c r="D1661" s="55" t="s">
        <v>1973</v>
      </c>
    </row>
    <row r="1662" spans="1:4" ht="15.75">
      <c r="A1662" s="55" t="s">
        <v>4384</v>
      </c>
      <c r="B1662" s="36" t="s">
        <v>1365</v>
      </c>
      <c r="C1662" s="36" t="s">
        <v>4385</v>
      </c>
      <c r="D1662" s="55" t="s">
        <v>4386</v>
      </c>
    </row>
    <row r="1663" spans="1:4" ht="15.75">
      <c r="A1663" s="55" t="s">
        <v>4387</v>
      </c>
      <c r="B1663" s="36" t="s">
        <v>6</v>
      </c>
      <c r="C1663" s="36" t="s">
        <v>7</v>
      </c>
      <c r="D1663" s="55" t="s">
        <v>2514</v>
      </c>
    </row>
    <row r="1664" spans="1:4" ht="15.75">
      <c r="A1664" s="55" t="s">
        <v>4388</v>
      </c>
      <c r="B1664" s="36" t="s">
        <v>10</v>
      </c>
      <c r="C1664" s="36" t="s">
        <v>4389</v>
      </c>
      <c r="D1664" s="55" t="s">
        <v>4390</v>
      </c>
    </row>
    <row r="1665" spans="1:4" ht="15.75">
      <c r="A1665" s="55" t="s">
        <v>4391</v>
      </c>
      <c r="B1665" s="36" t="s">
        <v>1365</v>
      </c>
      <c r="C1665" s="36" t="s">
        <v>4392</v>
      </c>
      <c r="D1665" s="55" t="s">
        <v>4393</v>
      </c>
    </row>
    <row r="1666" spans="1:4" ht="15.75">
      <c r="A1666" s="55" t="s">
        <v>4394</v>
      </c>
      <c r="B1666" s="36" t="s">
        <v>10</v>
      </c>
      <c r="C1666" s="36" t="s">
        <v>674</v>
      </c>
      <c r="D1666" s="55" t="s">
        <v>4395</v>
      </c>
    </row>
    <row r="1667" spans="1:4" ht="15.75">
      <c r="A1667" s="55" t="s">
        <v>4396</v>
      </c>
      <c r="B1667" s="36" t="s">
        <v>6</v>
      </c>
      <c r="C1667" s="36" t="s">
        <v>4397</v>
      </c>
      <c r="D1667" s="55" t="s">
        <v>4398</v>
      </c>
    </row>
    <row r="1668" spans="1:4" ht="15.75">
      <c r="A1668" s="55" t="s">
        <v>4399</v>
      </c>
      <c r="B1668" s="36" t="s">
        <v>10</v>
      </c>
      <c r="C1668" s="36" t="s">
        <v>4400</v>
      </c>
      <c r="D1668" s="55" t="s">
        <v>4401</v>
      </c>
    </row>
    <row r="1669" spans="1:4" ht="15.75">
      <c r="A1669" s="55" t="s">
        <v>4402</v>
      </c>
      <c r="B1669" s="36" t="s">
        <v>10</v>
      </c>
      <c r="C1669" s="36" t="s">
        <v>4403</v>
      </c>
      <c r="D1669" s="55" t="s">
        <v>4404</v>
      </c>
    </row>
    <row r="1670" spans="1:4" ht="15.75">
      <c r="A1670" s="55" t="s">
        <v>4405</v>
      </c>
      <c r="B1670" s="36" t="s">
        <v>10</v>
      </c>
      <c r="C1670" s="36" t="s">
        <v>4406</v>
      </c>
      <c r="D1670" s="55" t="s">
        <v>207</v>
      </c>
    </row>
    <row r="1671" spans="1:4" ht="15.75">
      <c r="A1671" s="55" t="s">
        <v>4407</v>
      </c>
      <c r="B1671" s="36" t="s">
        <v>10</v>
      </c>
      <c r="C1671" s="36" t="s">
        <v>126</v>
      </c>
      <c r="D1671" s="55" t="s">
        <v>4408</v>
      </c>
    </row>
    <row r="1672" spans="1:4" ht="15.75">
      <c r="A1672" s="55" t="s">
        <v>4409</v>
      </c>
      <c r="B1672" s="36" t="s">
        <v>10</v>
      </c>
      <c r="C1672" s="36" t="s">
        <v>4410</v>
      </c>
      <c r="D1672" s="55" t="s">
        <v>4411</v>
      </c>
    </row>
    <row r="1673" spans="1:4" ht="15.75">
      <c r="A1673" s="55" t="s">
        <v>4412</v>
      </c>
      <c r="B1673" s="36" t="s">
        <v>10</v>
      </c>
      <c r="C1673" s="36" t="s">
        <v>463</v>
      </c>
      <c r="D1673" s="55" t="s">
        <v>1184</v>
      </c>
    </row>
    <row r="1674" spans="1:4" ht="15.75">
      <c r="A1674" s="55" t="s">
        <v>4413</v>
      </c>
      <c r="B1674" s="36" t="s">
        <v>10</v>
      </c>
      <c r="C1674" s="36" t="s">
        <v>4414</v>
      </c>
      <c r="D1674" s="55" t="s">
        <v>4415</v>
      </c>
    </row>
    <row r="1675" spans="1:4" ht="15.75">
      <c r="A1675" s="55" t="s">
        <v>4416</v>
      </c>
      <c r="B1675" s="36" t="s">
        <v>6</v>
      </c>
      <c r="C1675" s="36" t="s">
        <v>4417</v>
      </c>
      <c r="D1675" s="55" t="s">
        <v>3234</v>
      </c>
    </row>
    <row r="1676" spans="1:4" ht="15.75">
      <c r="A1676" s="55" t="s">
        <v>4418</v>
      </c>
      <c r="B1676" s="36" t="s">
        <v>10</v>
      </c>
      <c r="C1676" s="36" t="s">
        <v>4110</v>
      </c>
      <c r="D1676" s="55" t="s">
        <v>4419</v>
      </c>
    </row>
    <row r="1677" spans="1:4" ht="15.75">
      <c r="A1677" s="55" t="s">
        <v>4420</v>
      </c>
      <c r="B1677" s="36" t="s">
        <v>6</v>
      </c>
      <c r="C1677" s="36" t="s">
        <v>4115</v>
      </c>
      <c r="D1677" s="55" t="s">
        <v>4421</v>
      </c>
    </row>
    <row r="1678" spans="1:4" ht="15.75">
      <c r="A1678" s="55" t="s">
        <v>4422</v>
      </c>
      <c r="B1678" s="36" t="s">
        <v>6</v>
      </c>
      <c r="C1678" s="36" t="s">
        <v>3788</v>
      </c>
      <c r="D1678" s="55" t="s">
        <v>4423</v>
      </c>
    </row>
    <row r="1679" spans="1:4" ht="15.75">
      <c r="A1679" s="55" t="s">
        <v>4424</v>
      </c>
      <c r="B1679" s="36" t="s">
        <v>10</v>
      </c>
      <c r="C1679" s="36" t="s">
        <v>4425</v>
      </c>
      <c r="D1679" s="55" t="s">
        <v>4426</v>
      </c>
    </row>
    <row r="1680" spans="1:4" ht="15.75">
      <c r="A1680" s="55" t="s">
        <v>4427</v>
      </c>
      <c r="B1680" s="36" t="s">
        <v>6</v>
      </c>
      <c r="C1680" s="36" t="s">
        <v>4428</v>
      </c>
      <c r="D1680" s="55" t="s">
        <v>4429</v>
      </c>
    </row>
    <row r="1681" spans="1:4" ht="15.75">
      <c r="A1681" s="55" t="s">
        <v>4430</v>
      </c>
      <c r="B1681" s="36" t="s">
        <v>6</v>
      </c>
      <c r="C1681" s="36" t="s">
        <v>4431</v>
      </c>
      <c r="D1681" s="55" t="s">
        <v>4432</v>
      </c>
    </row>
    <row r="1682" spans="1:4" ht="15.75">
      <c r="A1682" s="55" t="s">
        <v>4433</v>
      </c>
      <c r="B1682" s="36" t="s">
        <v>10</v>
      </c>
      <c r="C1682" s="36" t="s">
        <v>4434</v>
      </c>
      <c r="D1682" s="55" t="s">
        <v>4435</v>
      </c>
    </row>
    <row r="1683" spans="1:4" ht="15.75">
      <c r="A1683" s="55" t="s">
        <v>4436</v>
      </c>
      <c r="B1683" s="36" t="s">
        <v>6</v>
      </c>
      <c r="C1683" s="36" t="s">
        <v>4437</v>
      </c>
      <c r="D1683" s="55" t="s">
        <v>3153</v>
      </c>
    </row>
    <row r="1684" spans="1:4" ht="15.75">
      <c r="A1684" s="55" t="s">
        <v>4438</v>
      </c>
      <c r="B1684" s="36" t="s">
        <v>6</v>
      </c>
      <c r="C1684" s="36" t="s">
        <v>4439</v>
      </c>
      <c r="D1684" s="55" t="s">
        <v>4440</v>
      </c>
    </row>
    <row r="1685" spans="1:4" ht="15.75">
      <c r="A1685" s="55" t="s">
        <v>4441</v>
      </c>
      <c r="B1685" s="36" t="s">
        <v>10</v>
      </c>
      <c r="C1685" s="36" t="s">
        <v>4442</v>
      </c>
      <c r="D1685" s="55" t="s">
        <v>1581</v>
      </c>
    </row>
    <row r="1686" spans="1:4" ht="15.75">
      <c r="A1686" s="55" t="s">
        <v>4443</v>
      </c>
      <c r="B1686" s="36" t="s">
        <v>10</v>
      </c>
      <c r="C1686" s="36" t="s">
        <v>3210</v>
      </c>
      <c r="D1686" s="55" t="s">
        <v>4444</v>
      </c>
    </row>
    <row r="1687" spans="1:4" ht="15.75">
      <c r="A1687" s="55" t="s">
        <v>4445</v>
      </c>
      <c r="B1687" s="36" t="s">
        <v>6</v>
      </c>
      <c r="C1687" s="36" t="s">
        <v>4446</v>
      </c>
      <c r="D1687" s="55" t="s">
        <v>1000</v>
      </c>
    </row>
    <row r="1688" spans="1:4" ht="15.75">
      <c r="A1688" s="55" t="s">
        <v>4447</v>
      </c>
      <c r="B1688" s="36" t="s">
        <v>10</v>
      </c>
      <c r="C1688" s="36" t="s">
        <v>4448</v>
      </c>
      <c r="D1688" s="55" t="s">
        <v>3611</v>
      </c>
    </row>
    <row r="1689" spans="1:4" ht="15.75">
      <c r="A1689" s="55" t="s">
        <v>4449</v>
      </c>
      <c r="B1689" s="36" t="s">
        <v>10</v>
      </c>
      <c r="C1689" s="36" t="s">
        <v>2666</v>
      </c>
      <c r="D1689" s="55" t="s">
        <v>4450</v>
      </c>
    </row>
    <row r="1690" spans="1:4" ht="15.75">
      <c r="A1690" s="55" t="s">
        <v>4451</v>
      </c>
      <c r="B1690" s="36" t="s">
        <v>10</v>
      </c>
      <c r="C1690" s="36" t="s">
        <v>4452</v>
      </c>
      <c r="D1690" s="55" t="s">
        <v>1344</v>
      </c>
    </row>
    <row r="1691" spans="1:4" ht="15.75">
      <c r="A1691" s="55" t="s">
        <v>4453</v>
      </c>
      <c r="B1691" s="36" t="s">
        <v>6</v>
      </c>
      <c r="C1691" s="36" t="s">
        <v>4454</v>
      </c>
      <c r="D1691" s="55" t="s">
        <v>4455</v>
      </c>
    </row>
    <row r="1692" spans="1:4" ht="15.75">
      <c r="A1692" s="55" t="s">
        <v>4456</v>
      </c>
      <c r="B1692" s="36" t="s">
        <v>1365</v>
      </c>
      <c r="C1692" s="36" t="s">
        <v>4457</v>
      </c>
      <c r="D1692" s="55" t="s">
        <v>4458</v>
      </c>
    </row>
    <row r="1693" spans="1:4" ht="15.75">
      <c r="A1693" s="55" t="s">
        <v>4459</v>
      </c>
      <c r="B1693" s="36" t="s">
        <v>10</v>
      </c>
      <c r="C1693" s="36" t="s">
        <v>3218</v>
      </c>
      <c r="D1693" s="55" t="s">
        <v>4460</v>
      </c>
    </row>
    <row r="1694" spans="1:4" ht="15.75">
      <c r="A1694" s="55" t="s">
        <v>4461</v>
      </c>
      <c r="B1694" s="36" t="s">
        <v>6</v>
      </c>
      <c r="C1694" s="36" t="s">
        <v>4462</v>
      </c>
      <c r="D1694" s="55" t="s">
        <v>4463</v>
      </c>
    </row>
    <row r="1695" spans="1:4" ht="15.75">
      <c r="A1695" s="55" t="s">
        <v>4464</v>
      </c>
      <c r="B1695" s="36" t="s">
        <v>6</v>
      </c>
      <c r="C1695" s="36" t="s">
        <v>4465</v>
      </c>
      <c r="D1695" s="55" t="s">
        <v>4466</v>
      </c>
    </row>
    <row r="1696" spans="1:4" ht="15.75">
      <c r="A1696" s="55" t="s">
        <v>4467</v>
      </c>
      <c r="B1696" s="36" t="s">
        <v>10</v>
      </c>
      <c r="C1696" s="36" t="s">
        <v>4468</v>
      </c>
      <c r="D1696" s="55" t="s">
        <v>4469</v>
      </c>
    </row>
    <row r="1697" spans="1:4" ht="15.75">
      <c r="A1697" s="55" t="s">
        <v>4470</v>
      </c>
      <c r="B1697" s="36" t="s">
        <v>10</v>
      </c>
      <c r="C1697" s="36" t="s">
        <v>4079</v>
      </c>
      <c r="D1697" s="55" t="s">
        <v>1374</v>
      </c>
    </row>
    <row r="1698" spans="1:4" ht="15.75">
      <c r="A1698" s="55" t="s">
        <v>4471</v>
      </c>
      <c r="B1698" s="36" t="s">
        <v>6</v>
      </c>
      <c r="C1698" s="36" t="s">
        <v>1669</v>
      </c>
      <c r="D1698" s="55" t="s">
        <v>4472</v>
      </c>
    </row>
    <row r="1699" spans="1:4" ht="15.75">
      <c r="A1699" s="55" t="s">
        <v>4473</v>
      </c>
      <c r="B1699" s="36" t="s">
        <v>6</v>
      </c>
      <c r="C1699" s="36" t="s">
        <v>4474</v>
      </c>
      <c r="D1699" s="55" t="s">
        <v>4475</v>
      </c>
    </row>
    <row r="1700" spans="1:4" ht="15.75">
      <c r="A1700" s="55" t="s">
        <v>4476</v>
      </c>
      <c r="B1700" s="36" t="s">
        <v>6</v>
      </c>
      <c r="C1700" s="36" t="s">
        <v>4477</v>
      </c>
      <c r="D1700" s="55" t="s">
        <v>4478</v>
      </c>
    </row>
    <row r="1701" spans="1:4" ht="15.75">
      <c r="A1701" s="55" t="s">
        <v>4479</v>
      </c>
      <c r="B1701" s="36" t="s">
        <v>6</v>
      </c>
      <c r="C1701" s="36" t="s">
        <v>4480</v>
      </c>
      <c r="D1701" s="55" t="s">
        <v>3699</v>
      </c>
    </row>
    <row r="1702" spans="1:4" ht="15.75">
      <c r="A1702" s="55" t="s">
        <v>4481</v>
      </c>
      <c r="B1702" s="36" t="s">
        <v>6</v>
      </c>
      <c r="C1702" s="36" t="s">
        <v>2845</v>
      </c>
      <c r="D1702" s="55" t="s">
        <v>4482</v>
      </c>
    </row>
    <row r="1703" spans="1:4" ht="15.75">
      <c r="A1703" s="55" t="s">
        <v>4483</v>
      </c>
      <c r="B1703" s="36" t="s">
        <v>10</v>
      </c>
      <c r="C1703" s="36" t="s">
        <v>302</v>
      </c>
      <c r="D1703" s="55" t="s">
        <v>4484</v>
      </c>
    </row>
    <row r="1704" spans="1:4" ht="15.75">
      <c r="A1704" s="55" t="s">
        <v>4485</v>
      </c>
      <c r="B1704" s="36" t="s">
        <v>6</v>
      </c>
      <c r="C1704" s="36" t="s">
        <v>4486</v>
      </c>
      <c r="D1704" s="55" t="s">
        <v>4487</v>
      </c>
    </row>
    <row r="1705" spans="1:4" ht="15.75">
      <c r="A1705" s="55" t="s">
        <v>4488</v>
      </c>
      <c r="B1705" s="36" t="s">
        <v>10</v>
      </c>
      <c r="C1705" s="36" t="s">
        <v>31</v>
      </c>
      <c r="D1705" s="55" t="s">
        <v>4489</v>
      </c>
    </row>
    <row r="1706" spans="1:4" ht="15.75">
      <c r="A1706" s="55" t="s">
        <v>4490</v>
      </c>
      <c r="B1706" s="36" t="s">
        <v>10</v>
      </c>
      <c r="C1706" s="36" t="s">
        <v>239</v>
      </c>
      <c r="D1706" s="55" t="s">
        <v>4491</v>
      </c>
    </row>
    <row r="1707" spans="1:4" ht="15.75">
      <c r="A1707" s="55" t="s">
        <v>4492</v>
      </c>
      <c r="B1707" s="36" t="s">
        <v>10</v>
      </c>
      <c r="C1707" s="36" t="s">
        <v>1992</v>
      </c>
      <c r="D1707" s="55" t="s">
        <v>4493</v>
      </c>
    </row>
    <row r="1708" spans="1:4" ht="15.75">
      <c r="A1708" s="55" t="s">
        <v>4494</v>
      </c>
      <c r="B1708" s="36" t="s">
        <v>6</v>
      </c>
      <c r="C1708" s="36" t="s">
        <v>570</v>
      </c>
      <c r="D1708" s="55" t="s">
        <v>4495</v>
      </c>
    </row>
    <row r="1709" spans="1:4" ht="15.75">
      <c r="A1709" s="55" t="s">
        <v>4496</v>
      </c>
      <c r="B1709" s="36" t="s">
        <v>10</v>
      </c>
      <c r="C1709" s="36" t="s">
        <v>4497</v>
      </c>
      <c r="D1709" s="55" t="s">
        <v>2123</v>
      </c>
    </row>
    <row r="1710" spans="1:4" ht="15.75">
      <c r="A1710" s="55" t="s">
        <v>4498</v>
      </c>
      <c r="B1710" s="36" t="s">
        <v>6</v>
      </c>
      <c r="C1710" s="36" t="s">
        <v>4499</v>
      </c>
      <c r="D1710" s="55" t="s">
        <v>4500</v>
      </c>
    </row>
    <row r="1711" spans="1:4" ht="15.75">
      <c r="A1711" s="55" t="s">
        <v>4501</v>
      </c>
      <c r="B1711" s="36" t="s">
        <v>6</v>
      </c>
      <c r="C1711" s="36" t="s">
        <v>1565</v>
      </c>
      <c r="D1711" s="55" t="s">
        <v>3083</v>
      </c>
    </row>
    <row r="1712" spans="1:4" ht="15.75">
      <c r="A1712" s="55" t="s">
        <v>4502</v>
      </c>
      <c r="B1712" s="36" t="s">
        <v>10</v>
      </c>
      <c r="C1712" s="36" t="s">
        <v>4503</v>
      </c>
      <c r="D1712" s="55" t="s">
        <v>4504</v>
      </c>
    </row>
    <row r="1713" spans="1:4" ht="15.75">
      <c r="A1713" s="55" t="s">
        <v>4505</v>
      </c>
      <c r="B1713" s="36" t="s">
        <v>6</v>
      </c>
      <c r="C1713" s="36" t="s">
        <v>2466</v>
      </c>
      <c r="D1713" s="55" t="s">
        <v>3699</v>
      </c>
    </row>
    <row r="1714" spans="1:4" ht="15.75">
      <c r="A1714" s="55" t="s">
        <v>4506</v>
      </c>
      <c r="B1714" s="36" t="s">
        <v>6</v>
      </c>
      <c r="C1714" s="36" t="s">
        <v>4507</v>
      </c>
      <c r="D1714" s="55" t="s">
        <v>4508</v>
      </c>
    </row>
    <row r="1715" spans="1:4" ht="15.75">
      <c r="A1715" s="55" t="s">
        <v>4509</v>
      </c>
      <c r="B1715" s="36" t="s">
        <v>10</v>
      </c>
      <c r="C1715" s="36" t="s">
        <v>4510</v>
      </c>
      <c r="D1715" s="55" t="s">
        <v>4511</v>
      </c>
    </row>
    <row r="1716" spans="1:4" ht="15.75">
      <c r="A1716" s="55" t="s">
        <v>4512</v>
      </c>
      <c r="B1716" s="36" t="s">
        <v>6</v>
      </c>
      <c r="C1716" s="36" t="s">
        <v>977</v>
      </c>
      <c r="D1716" s="55" t="s">
        <v>4513</v>
      </c>
    </row>
    <row r="1717" spans="1:4" ht="15.75">
      <c r="A1717" s="55" t="s">
        <v>4514</v>
      </c>
      <c r="B1717" s="36" t="s">
        <v>10</v>
      </c>
      <c r="C1717" s="36" t="s">
        <v>537</v>
      </c>
      <c r="D1717" s="55" t="s">
        <v>4515</v>
      </c>
    </row>
    <row r="1718" spans="1:4" ht="15.75">
      <c r="A1718" s="55" t="s">
        <v>4516</v>
      </c>
      <c r="B1718" s="36" t="s">
        <v>6</v>
      </c>
      <c r="C1718" s="36" t="s">
        <v>4517</v>
      </c>
      <c r="D1718" s="55" t="s">
        <v>2243</v>
      </c>
    </row>
    <row r="1719" spans="1:4" ht="15.75">
      <c r="A1719" s="55" t="s">
        <v>4518</v>
      </c>
      <c r="B1719" s="36" t="s">
        <v>6</v>
      </c>
      <c r="C1719" s="36" t="s">
        <v>4507</v>
      </c>
      <c r="D1719" s="55" t="s">
        <v>4519</v>
      </c>
    </row>
    <row r="1720" spans="1:4" ht="15.75">
      <c r="A1720" s="55" t="s">
        <v>4520</v>
      </c>
      <c r="B1720" s="36" t="s">
        <v>10</v>
      </c>
      <c r="C1720" s="36" t="s">
        <v>288</v>
      </c>
      <c r="D1720" s="55" t="s">
        <v>4521</v>
      </c>
    </row>
    <row r="1721" spans="1:4" ht="15.75">
      <c r="A1721" s="55" t="s">
        <v>4522</v>
      </c>
      <c r="B1721" s="36" t="s">
        <v>6</v>
      </c>
      <c r="C1721" s="36" t="s">
        <v>4523</v>
      </c>
      <c r="D1721" s="55" t="s">
        <v>674</v>
      </c>
    </row>
    <row r="1722" spans="1:4" ht="15.75">
      <c r="A1722" s="55" t="s">
        <v>4524</v>
      </c>
      <c r="B1722" s="36" t="s">
        <v>6</v>
      </c>
      <c r="C1722" s="36" t="s">
        <v>4525</v>
      </c>
      <c r="D1722" s="55" t="s">
        <v>4526</v>
      </c>
    </row>
    <row r="1723" spans="1:4" ht="15.75">
      <c r="A1723" s="55" t="s">
        <v>4527</v>
      </c>
      <c r="B1723" s="36" t="s">
        <v>6</v>
      </c>
      <c r="C1723" s="36" t="s">
        <v>4528</v>
      </c>
      <c r="D1723" s="55" t="s">
        <v>4529</v>
      </c>
    </row>
    <row r="1724" spans="1:4" ht="15.75">
      <c r="A1724" s="55" t="s">
        <v>4530</v>
      </c>
      <c r="B1724" s="36" t="s">
        <v>6</v>
      </c>
      <c r="C1724" s="36" t="s">
        <v>4531</v>
      </c>
      <c r="D1724" s="55" t="s">
        <v>607</v>
      </c>
    </row>
    <row r="1725" spans="1:4" ht="15.75">
      <c r="A1725" s="55" t="s">
        <v>4532</v>
      </c>
      <c r="B1725" s="36" t="s">
        <v>10</v>
      </c>
      <c r="C1725" s="36" t="s">
        <v>248</v>
      </c>
      <c r="D1725" s="55" t="s">
        <v>4533</v>
      </c>
    </row>
    <row r="1726" spans="1:4" ht="15.75">
      <c r="A1726" s="55" t="s">
        <v>4534</v>
      </c>
      <c r="B1726" s="36" t="s">
        <v>10</v>
      </c>
      <c r="C1726" s="36" t="s">
        <v>4535</v>
      </c>
      <c r="D1726" s="55" t="s">
        <v>4536</v>
      </c>
    </row>
    <row r="1727" spans="1:4" ht="15.75">
      <c r="A1727" s="55" t="s">
        <v>4537</v>
      </c>
      <c r="B1727" s="36" t="s">
        <v>6</v>
      </c>
      <c r="C1727" s="36" t="s">
        <v>4538</v>
      </c>
      <c r="D1727" s="55" t="s">
        <v>4539</v>
      </c>
    </row>
    <row r="1728" spans="1:4" ht="15.75">
      <c r="A1728" s="55" t="s">
        <v>4540</v>
      </c>
      <c r="B1728" s="36" t="s">
        <v>10</v>
      </c>
      <c r="C1728" s="36" t="s">
        <v>4541</v>
      </c>
      <c r="D1728" s="55" t="s">
        <v>4542</v>
      </c>
    </row>
    <row r="1729" spans="1:4" ht="15.75">
      <c r="A1729" s="55" t="s">
        <v>4543</v>
      </c>
      <c r="B1729" s="36" t="s">
        <v>6</v>
      </c>
      <c r="C1729" s="36" t="s">
        <v>4544</v>
      </c>
      <c r="D1729" s="55" t="s">
        <v>3868</v>
      </c>
    </row>
    <row r="1730" spans="1:4" ht="15.75">
      <c r="A1730" s="55" t="s">
        <v>4545</v>
      </c>
      <c r="B1730" s="36" t="s">
        <v>6</v>
      </c>
      <c r="C1730" s="36" t="s">
        <v>4546</v>
      </c>
      <c r="D1730" s="55" t="s">
        <v>4547</v>
      </c>
    </row>
    <row r="1731" spans="1:4" ht="15.75">
      <c r="A1731" s="55" t="s">
        <v>4548</v>
      </c>
      <c r="B1731" s="36" t="s">
        <v>6</v>
      </c>
      <c r="C1731" s="36" t="s">
        <v>4549</v>
      </c>
      <c r="D1731" s="55" t="s">
        <v>4550</v>
      </c>
    </row>
    <row r="1732" spans="1:4" ht="15.75">
      <c r="A1732" s="55" t="s">
        <v>4551</v>
      </c>
      <c r="B1732" s="36" t="s">
        <v>10</v>
      </c>
      <c r="C1732" s="36" t="s">
        <v>4552</v>
      </c>
      <c r="D1732" s="55" t="s">
        <v>1852</v>
      </c>
    </row>
    <row r="1733" spans="1:4" ht="15.75">
      <c r="A1733" s="55" t="s">
        <v>4553</v>
      </c>
      <c r="B1733" s="36" t="s">
        <v>10</v>
      </c>
      <c r="C1733" s="36" t="s">
        <v>4554</v>
      </c>
      <c r="D1733" s="55" t="s">
        <v>4555</v>
      </c>
    </row>
    <row r="1734" spans="1:4" ht="15.75">
      <c r="A1734" s="55" t="s">
        <v>4556</v>
      </c>
      <c r="B1734" s="36" t="s">
        <v>10</v>
      </c>
      <c r="C1734" s="36" t="s">
        <v>4557</v>
      </c>
      <c r="D1734" s="55" t="s">
        <v>4235</v>
      </c>
    </row>
    <row r="1735" spans="1:4" ht="15.75">
      <c r="A1735" s="55" t="s">
        <v>4558</v>
      </c>
      <c r="B1735" s="36" t="s">
        <v>6</v>
      </c>
      <c r="C1735" s="36" t="s">
        <v>4559</v>
      </c>
      <c r="D1735" s="55" t="s">
        <v>1641</v>
      </c>
    </row>
    <row r="1736" spans="1:4" ht="15.75">
      <c r="A1736" s="55" t="s">
        <v>4560</v>
      </c>
      <c r="B1736" s="36" t="s">
        <v>6</v>
      </c>
      <c r="C1736" s="36" t="s">
        <v>251</v>
      </c>
      <c r="D1736" s="55" t="s">
        <v>2571</v>
      </c>
    </row>
    <row r="1737" spans="1:4" ht="15.75">
      <c r="A1737" s="55" t="s">
        <v>4561</v>
      </c>
      <c r="B1737" s="36" t="s">
        <v>6</v>
      </c>
      <c r="C1737" s="36" t="s">
        <v>4562</v>
      </c>
      <c r="D1737" s="55" t="s">
        <v>4563</v>
      </c>
    </row>
    <row r="1738" spans="1:4" ht="15.75">
      <c r="A1738" s="55" t="s">
        <v>4564</v>
      </c>
      <c r="B1738" s="36" t="s">
        <v>6</v>
      </c>
      <c r="C1738" s="36" t="s">
        <v>4565</v>
      </c>
      <c r="D1738" s="55" t="s">
        <v>4566</v>
      </c>
    </row>
    <row r="1739" spans="1:4" ht="15.75">
      <c r="A1739" s="55" t="s">
        <v>4567</v>
      </c>
      <c r="B1739" s="36" t="s">
        <v>1365</v>
      </c>
      <c r="C1739" s="36" t="s">
        <v>4568</v>
      </c>
      <c r="D1739" s="55" t="s">
        <v>4569</v>
      </c>
    </row>
    <row r="1740" spans="1:4" ht="15.75">
      <c r="A1740" s="55" t="s">
        <v>4570</v>
      </c>
      <c r="B1740" s="36" t="s">
        <v>6</v>
      </c>
      <c r="C1740" s="36" t="s">
        <v>4571</v>
      </c>
      <c r="D1740" s="55" t="s">
        <v>4572</v>
      </c>
    </row>
    <row r="1741" spans="1:4" ht="15.75">
      <c r="A1741" s="55" t="s">
        <v>4573</v>
      </c>
      <c r="B1741" s="36" t="s">
        <v>10</v>
      </c>
      <c r="C1741" s="36" t="s">
        <v>4574</v>
      </c>
      <c r="D1741" s="55" t="s">
        <v>288</v>
      </c>
    </row>
    <row r="1742" spans="1:4" ht="15.75">
      <c r="A1742" s="55" t="s">
        <v>4575</v>
      </c>
      <c r="B1742" s="36" t="s">
        <v>10</v>
      </c>
      <c r="C1742" s="36" t="s">
        <v>160</v>
      </c>
      <c r="D1742" s="55" t="s">
        <v>4576</v>
      </c>
    </row>
    <row r="1743" spans="1:4" ht="15.75">
      <c r="A1743" s="55" t="s">
        <v>4577</v>
      </c>
      <c r="B1743" s="36" t="s">
        <v>10</v>
      </c>
      <c r="C1743" s="36" t="s">
        <v>4578</v>
      </c>
      <c r="D1743" s="55" t="s">
        <v>4579</v>
      </c>
    </row>
    <row r="1744" spans="1:4" ht="15.75">
      <c r="A1744" s="55" t="s">
        <v>4580</v>
      </c>
      <c r="B1744" s="36" t="s">
        <v>6</v>
      </c>
      <c r="C1744" s="36" t="s">
        <v>4581</v>
      </c>
      <c r="D1744" s="55" t="s">
        <v>4582</v>
      </c>
    </row>
    <row r="1745" spans="1:4" ht="15.75">
      <c r="A1745" s="55" t="s">
        <v>4583</v>
      </c>
      <c r="B1745" s="36" t="s">
        <v>6</v>
      </c>
      <c r="C1745" s="36" t="s">
        <v>4584</v>
      </c>
      <c r="D1745" s="55" t="s">
        <v>4585</v>
      </c>
    </row>
    <row r="1746" spans="1:4" ht="15.75">
      <c r="A1746" s="55" t="s">
        <v>4586</v>
      </c>
      <c r="B1746" s="36" t="s">
        <v>6</v>
      </c>
      <c r="C1746" s="36" t="s">
        <v>4587</v>
      </c>
      <c r="D1746" s="55" t="s">
        <v>4588</v>
      </c>
    </row>
    <row r="1747" spans="1:4" ht="15.75">
      <c r="A1747" s="55" t="s">
        <v>4589</v>
      </c>
      <c r="B1747" s="36" t="s">
        <v>6</v>
      </c>
      <c r="C1747" s="36" t="s">
        <v>4590</v>
      </c>
      <c r="D1747" s="55" t="s">
        <v>4591</v>
      </c>
    </row>
    <row r="1748" spans="1:4" ht="15.75">
      <c r="A1748" s="55" t="s">
        <v>4592</v>
      </c>
      <c r="B1748" s="36" t="s">
        <v>6</v>
      </c>
      <c r="C1748" s="36" t="s">
        <v>1479</v>
      </c>
      <c r="D1748" s="55" t="s">
        <v>4593</v>
      </c>
    </row>
    <row r="1749" spans="1:4" ht="15.75">
      <c r="A1749" s="55" t="s">
        <v>4594</v>
      </c>
      <c r="B1749" s="36" t="s">
        <v>10</v>
      </c>
      <c r="C1749" s="36" t="s">
        <v>4595</v>
      </c>
      <c r="D1749" s="55" t="s">
        <v>2041</v>
      </c>
    </row>
    <row r="1750" spans="1:4" ht="15.75">
      <c r="A1750" s="55" t="s">
        <v>4596</v>
      </c>
      <c r="B1750" s="36" t="s">
        <v>6</v>
      </c>
      <c r="C1750" s="36" t="s">
        <v>4063</v>
      </c>
      <c r="D1750" s="55" t="s">
        <v>4597</v>
      </c>
    </row>
    <row r="1751" spans="1:4" ht="15.75">
      <c r="A1751" s="55" t="s">
        <v>4598</v>
      </c>
      <c r="B1751" s="36" t="s">
        <v>6</v>
      </c>
      <c r="C1751" s="36" t="s">
        <v>4599</v>
      </c>
      <c r="D1751" s="55" t="s">
        <v>4600</v>
      </c>
    </row>
    <row r="1752" spans="1:4" ht="15.75">
      <c r="A1752" s="55" t="s">
        <v>4601</v>
      </c>
      <c r="B1752" s="36" t="s">
        <v>10</v>
      </c>
      <c r="C1752" s="36" t="s">
        <v>4602</v>
      </c>
      <c r="D1752" s="55" t="s">
        <v>4572</v>
      </c>
    </row>
    <row r="1753" spans="1:4" ht="15.75">
      <c r="A1753" s="55" t="s">
        <v>4603</v>
      </c>
      <c r="B1753" s="36" t="s">
        <v>10</v>
      </c>
      <c r="C1753" s="36" t="s">
        <v>2233</v>
      </c>
      <c r="D1753" s="55" t="s">
        <v>302</v>
      </c>
    </row>
    <row r="1754" spans="1:4" ht="15.75">
      <c r="A1754" s="55" t="s">
        <v>4604</v>
      </c>
      <c r="B1754" s="36" t="s">
        <v>10</v>
      </c>
      <c r="C1754" s="36" t="s">
        <v>4605</v>
      </c>
      <c r="D1754" s="55" t="s">
        <v>2982</v>
      </c>
    </row>
    <row r="1755" spans="1:4" ht="15.75">
      <c r="A1755" s="55" t="s">
        <v>4606</v>
      </c>
      <c r="B1755" s="36" t="s">
        <v>1365</v>
      </c>
      <c r="C1755" s="36" t="s">
        <v>4607</v>
      </c>
      <c r="D1755" s="55" t="s">
        <v>4608</v>
      </c>
    </row>
    <row r="1756" spans="1:4" ht="15.75">
      <c r="A1756" s="55" t="s">
        <v>4609</v>
      </c>
      <c r="B1756" s="36" t="s">
        <v>10</v>
      </c>
      <c r="C1756" s="36" t="s">
        <v>4264</v>
      </c>
      <c r="D1756" s="55" t="s">
        <v>4610</v>
      </c>
    </row>
    <row r="1757" spans="1:4" ht="15.75">
      <c r="A1757" s="55" t="s">
        <v>4611</v>
      </c>
      <c r="B1757" s="36" t="s">
        <v>10</v>
      </c>
      <c r="C1757" s="36" t="s">
        <v>4612</v>
      </c>
      <c r="D1757" s="55" t="s">
        <v>4613</v>
      </c>
    </row>
    <row r="1758" spans="1:4" ht="15.75">
      <c r="A1758" s="55" t="s">
        <v>4614</v>
      </c>
      <c r="B1758" s="36" t="s">
        <v>10</v>
      </c>
      <c r="C1758" s="36" t="s">
        <v>4615</v>
      </c>
      <c r="D1758" s="55" t="s">
        <v>27</v>
      </c>
    </row>
    <row r="1759" spans="1:4" ht="15.75">
      <c r="A1759" s="55" t="s">
        <v>4616</v>
      </c>
      <c r="B1759" s="36" t="s">
        <v>6</v>
      </c>
      <c r="C1759" s="36" t="s">
        <v>4617</v>
      </c>
      <c r="D1759" s="55" t="s">
        <v>4618</v>
      </c>
    </row>
    <row r="1760" spans="1:4" ht="15.75">
      <c r="A1760" s="55" t="s">
        <v>4619</v>
      </c>
      <c r="B1760" s="36" t="s">
        <v>6</v>
      </c>
      <c r="C1760" s="36" t="s">
        <v>4620</v>
      </c>
      <c r="D1760" s="55" t="s">
        <v>4621</v>
      </c>
    </row>
    <row r="1761" spans="1:4" ht="15.75">
      <c r="A1761" s="55" t="s">
        <v>4622</v>
      </c>
      <c r="B1761" s="36" t="s">
        <v>10</v>
      </c>
      <c r="C1761" s="36" t="s">
        <v>4623</v>
      </c>
      <c r="D1761" s="55" t="s">
        <v>709</v>
      </c>
    </row>
    <row r="1762" spans="1:4" ht="15.75">
      <c r="A1762" s="55" t="s">
        <v>4624</v>
      </c>
      <c r="B1762" s="36" t="s">
        <v>1365</v>
      </c>
      <c r="C1762" s="36" t="s">
        <v>4625</v>
      </c>
      <c r="D1762" s="55" t="s">
        <v>4626</v>
      </c>
    </row>
    <row r="1763" spans="1:4" ht="15.75">
      <c r="A1763" s="55" t="s">
        <v>4627</v>
      </c>
      <c r="B1763" s="36" t="s">
        <v>10</v>
      </c>
      <c r="C1763" s="36" t="s">
        <v>4628</v>
      </c>
      <c r="D1763" s="55" t="s">
        <v>4629</v>
      </c>
    </row>
    <row r="1764" spans="1:4" ht="15.75">
      <c r="A1764" s="55" t="s">
        <v>4630</v>
      </c>
      <c r="B1764" s="36" t="s">
        <v>10</v>
      </c>
      <c r="C1764" s="36" t="s">
        <v>4631</v>
      </c>
      <c r="D1764" s="55" t="s">
        <v>4632</v>
      </c>
    </row>
    <row r="1765" spans="1:4" ht="15.75">
      <c r="A1765" s="55" t="s">
        <v>4633</v>
      </c>
      <c r="B1765" s="36" t="s">
        <v>10</v>
      </c>
      <c r="C1765" s="36" t="s">
        <v>4634</v>
      </c>
      <c r="D1765" s="55" t="s">
        <v>4635</v>
      </c>
    </row>
    <row r="1766" spans="1:4" ht="15.75">
      <c r="A1766" s="55" t="s">
        <v>4636</v>
      </c>
      <c r="B1766" s="36" t="s">
        <v>6</v>
      </c>
      <c r="C1766" s="36" t="s">
        <v>4637</v>
      </c>
      <c r="D1766" s="55" t="s">
        <v>4638</v>
      </c>
    </row>
    <row r="1767" spans="1:4" ht="15.75">
      <c r="A1767" s="55" t="s">
        <v>4639</v>
      </c>
      <c r="B1767" s="36" t="s">
        <v>6</v>
      </c>
      <c r="C1767" s="36" t="s">
        <v>4640</v>
      </c>
      <c r="D1767" s="55" t="s">
        <v>4641</v>
      </c>
    </row>
    <row r="1768" spans="1:4" ht="15.75">
      <c r="A1768" s="55" t="s">
        <v>4642</v>
      </c>
      <c r="B1768" s="36" t="s">
        <v>6</v>
      </c>
      <c r="C1768" s="36" t="s">
        <v>4643</v>
      </c>
      <c r="D1768" s="55" t="s">
        <v>678</v>
      </c>
    </row>
    <row r="1769" spans="1:4" ht="15.75">
      <c r="A1769" s="55" t="s">
        <v>4644</v>
      </c>
      <c r="B1769" s="36" t="s">
        <v>6</v>
      </c>
      <c r="C1769" s="36" t="s">
        <v>4645</v>
      </c>
      <c r="D1769" s="55" t="s">
        <v>3139</v>
      </c>
    </row>
    <row r="1770" spans="1:4" ht="15.75">
      <c r="A1770" s="55" t="s">
        <v>4646</v>
      </c>
      <c r="B1770" s="36" t="s">
        <v>10</v>
      </c>
      <c r="C1770" s="36" t="s">
        <v>486</v>
      </c>
      <c r="D1770" s="55" t="s">
        <v>4647</v>
      </c>
    </row>
    <row r="1771" spans="1:4" ht="15.75">
      <c r="A1771" s="55" t="s">
        <v>4648</v>
      </c>
      <c r="B1771" s="36" t="s">
        <v>6</v>
      </c>
      <c r="C1771" s="36" t="s">
        <v>4649</v>
      </c>
      <c r="D1771" s="55" t="s">
        <v>4650</v>
      </c>
    </row>
    <row r="1772" spans="1:4" ht="15.75">
      <c r="A1772" s="55" t="s">
        <v>4651</v>
      </c>
      <c r="B1772" s="36" t="s">
        <v>6</v>
      </c>
      <c r="C1772" s="36" t="s">
        <v>558</v>
      </c>
      <c r="D1772" s="55" t="s">
        <v>4652</v>
      </c>
    </row>
    <row r="1773" spans="1:4" ht="15.75">
      <c r="A1773" s="55" t="s">
        <v>4653</v>
      </c>
      <c r="B1773" s="36" t="s">
        <v>6</v>
      </c>
      <c r="C1773" s="36" t="s">
        <v>1479</v>
      </c>
      <c r="D1773" s="55" t="s">
        <v>4654</v>
      </c>
    </row>
    <row r="1774" spans="1:4" ht="15.75">
      <c r="A1774" s="55" t="s">
        <v>4655</v>
      </c>
      <c r="B1774" s="36" t="s">
        <v>6</v>
      </c>
      <c r="C1774" s="36" t="s">
        <v>4656</v>
      </c>
      <c r="D1774" s="55" t="s">
        <v>4657</v>
      </c>
    </row>
    <row r="1775" spans="1:4" ht="15.75">
      <c r="A1775" s="55" t="s">
        <v>4658</v>
      </c>
      <c r="B1775" s="36" t="s">
        <v>6</v>
      </c>
      <c r="C1775" s="36" t="s">
        <v>4659</v>
      </c>
      <c r="D1775" s="55" t="s">
        <v>4660</v>
      </c>
    </row>
    <row r="1776" spans="1:4" ht="15.75">
      <c r="A1776" s="55" t="s">
        <v>4661</v>
      </c>
      <c r="B1776" s="36" t="s">
        <v>6</v>
      </c>
      <c r="C1776" s="36" t="s">
        <v>1396</v>
      </c>
      <c r="D1776" s="55" t="s">
        <v>4662</v>
      </c>
    </row>
    <row r="1777" spans="1:4" ht="15.75">
      <c r="A1777" s="55" t="s">
        <v>4663</v>
      </c>
      <c r="B1777" s="36" t="s">
        <v>6</v>
      </c>
      <c r="C1777" s="36" t="s">
        <v>4664</v>
      </c>
      <c r="D1777" s="55" t="s">
        <v>4665</v>
      </c>
    </row>
    <row r="1778" spans="1:4" ht="15.75">
      <c r="A1778" s="55" t="s">
        <v>4666</v>
      </c>
      <c r="B1778" s="36" t="s">
        <v>10</v>
      </c>
      <c r="C1778" s="36" t="s">
        <v>4667</v>
      </c>
      <c r="D1778" s="55" t="s">
        <v>940</v>
      </c>
    </row>
    <row r="1779" spans="1:4" ht="15.75">
      <c r="A1779" s="55" t="s">
        <v>4668</v>
      </c>
      <c r="B1779" s="36" t="s">
        <v>6</v>
      </c>
      <c r="C1779" s="36" t="s">
        <v>2848</v>
      </c>
      <c r="D1779" s="55" t="s">
        <v>4669</v>
      </c>
    </row>
    <row r="1780" spans="1:4" ht="15.75">
      <c r="A1780" s="55" t="s">
        <v>4670</v>
      </c>
      <c r="B1780" s="36" t="s">
        <v>6</v>
      </c>
      <c r="C1780" s="36" t="s">
        <v>294</v>
      </c>
      <c r="D1780" s="55" t="s">
        <v>4671</v>
      </c>
    </row>
    <row r="1781" spans="1:4" ht="15.75">
      <c r="A1781" s="55" t="s">
        <v>4672</v>
      </c>
      <c r="B1781" s="36" t="s">
        <v>10</v>
      </c>
      <c r="C1781" s="36" t="s">
        <v>4673</v>
      </c>
      <c r="D1781" s="55" t="s">
        <v>4674</v>
      </c>
    </row>
    <row r="1782" spans="1:4" ht="15.75">
      <c r="A1782" s="55" t="s">
        <v>4675</v>
      </c>
      <c r="B1782" s="36" t="s">
        <v>6</v>
      </c>
      <c r="C1782" s="36" t="s">
        <v>4676</v>
      </c>
      <c r="D1782" s="55" t="s">
        <v>2984</v>
      </c>
    </row>
    <row r="1783" spans="1:4" ht="15.75">
      <c r="A1783" s="55" t="s">
        <v>4677</v>
      </c>
      <c r="B1783" s="36" t="s">
        <v>10</v>
      </c>
      <c r="C1783" s="36" t="s">
        <v>4678</v>
      </c>
      <c r="D1783" s="55" t="s">
        <v>4679</v>
      </c>
    </row>
    <row r="1784" spans="1:4" ht="15.75">
      <c r="A1784" s="55" t="s">
        <v>4680</v>
      </c>
      <c r="B1784" s="36" t="s">
        <v>6</v>
      </c>
      <c r="C1784" s="36" t="s">
        <v>4681</v>
      </c>
      <c r="D1784" s="55" t="s">
        <v>4682</v>
      </c>
    </row>
    <row r="1785" spans="1:4" ht="15.75">
      <c r="A1785" s="55" t="s">
        <v>4683</v>
      </c>
      <c r="B1785" s="36" t="s">
        <v>6</v>
      </c>
      <c r="C1785" s="36" t="s">
        <v>2392</v>
      </c>
      <c r="D1785" s="55" t="s">
        <v>4684</v>
      </c>
    </row>
    <row r="1786" spans="1:4" ht="15.75">
      <c r="A1786" s="55" t="s">
        <v>4685</v>
      </c>
      <c r="B1786" s="36" t="s">
        <v>10</v>
      </c>
      <c r="C1786" s="36" t="s">
        <v>4686</v>
      </c>
      <c r="D1786" s="55" t="s">
        <v>4253</v>
      </c>
    </row>
    <row r="1787" spans="1:4" ht="15.75">
      <c r="A1787" s="55" t="s">
        <v>4687</v>
      </c>
      <c r="B1787" s="36" t="s">
        <v>6</v>
      </c>
      <c r="C1787" s="36" t="s">
        <v>4688</v>
      </c>
      <c r="D1787" s="55" t="s">
        <v>86</v>
      </c>
    </row>
    <row r="1788" spans="1:4" ht="15.75">
      <c r="A1788" s="55" t="s">
        <v>4689</v>
      </c>
      <c r="B1788" s="36" t="s">
        <v>10</v>
      </c>
      <c r="C1788" s="36" t="s">
        <v>2170</v>
      </c>
      <c r="D1788" s="55" t="s">
        <v>1634</v>
      </c>
    </row>
    <row r="1789" spans="1:4" ht="15.75">
      <c r="A1789" s="55" t="s">
        <v>4690</v>
      </c>
      <c r="B1789" s="36" t="s">
        <v>10</v>
      </c>
      <c r="C1789" s="36" t="s">
        <v>4691</v>
      </c>
      <c r="D1789" s="55" t="s">
        <v>4692</v>
      </c>
    </row>
    <row r="1790" spans="1:4" ht="15.75">
      <c r="A1790" s="55" t="s">
        <v>4693</v>
      </c>
      <c r="B1790" s="36" t="s">
        <v>10</v>
      </c>
      <c r="C1790" s="36" t="s">
        <v>67</v>
      </c>
      <c r="D1790" s="55" t="s">
        <v>4694</v>
      </c>
    </row>
    <row r="1791" spans="1:4" ht="15.75">
      <c r="A1791" s="55" t="s">
        <v>4695</v>
      </c>
      <c r="B1791" s="36" t="s">
        <v>10</v>
      </c>
      <c r="C1791" s="36" t="s">
        <v>4696</v>
      </c>
      <c r="D1791" s="55" t="s">
        <v>4697</v>
      </c>
    </row>
    <row r="1792" spans="1:4" ht="15.75">
      <c r="A1792" s="55" t="s">
        <v>4698</v>
      </c>
      <c r="B1792" s="36" t="s">
        <v>10</v>
      </c>
      <c r="C1792" s="36" t="s">
        <v>4699</v>
      </c>
      <c r="D1792" s="55" t="s">
        <v>3041</v>
      </c>
    </row>
    <row r="1793" spans="1:4" ht="15.75">
      <c r="A1793" s="55" t="s">
        <v>4700</v>
      </c>
      <c r="B1793" s="36" t="s">
        <v>10</v>
      </c>
      <c r="C1793" s="36" t="s">
        <v>27</v>
      </c>
      <c r="D1793" s="55" t="s">
        <v>4701</v>
      </c>
    </row>
    <row r="1794" spans="1:4" ht="15.75">
      <c r="A1794" s="55" t="s">
        <v>4702</v>
      </c>
      <c r="B1794" s="36" t="s">
        <v>10</v>
      </c>
      <c r="C1794" s="36" t="s">
        <v>4703</v>
      </c>
      <c r="D1794" s="55" t="s">
        <v>4704</v>
      </c>
    </row>
    <row r="1795" spans="1:4" ht="15.75">
      <c r="A1795" s="55" t="s">
        <v>4705</v>
      </c>
      <c r="B1795" s="36" t="s">
        <v>10</v>
      </c>
      <c r="C1795" s="36" t="s">
        <v>4706</v>
      </c>
      <c r="D1795" s="55" t="s">
        <v>1164</v>
      </c>
    </row>
    <row r="1796" spans="1:4" ht="15.75">
      <c r="A1796" s="55" t="s">
        <v>4707</v>
      </c>
      <c r="B1796" s="36" t="s">
        <v>6</v>
      </c>
      <c r="C1796" s="36" t="s">
        <v>570</v>
      </c>
      <c r="D1796" s="55" t="s">
        <v>4708</v>
      </c>
    </row>
    <row r="1797" spans="1:4" ht="15.75">
      <c r="A1797" s="55" t="s">
        <v>4709</v>
      </c>
      <c r="B1797" s="36" t="s">
        <v>10</v>
      </c>
      <c r="C1797" s="36" t="s">
        <v>457</v>
      </c>
      <c r="D1797" s="55" t="s">
        <v>4710</v>
      </c>
    </row>
    <row r="1798" spans="1:4" ht="15.75">
      <c r="A1798" s="55" t="s">
        <v>4711</v>
      </c>
      <c r="B1798" s="36" t="s">
        <v>6</v>
      </c>
      <c r="C1798" s="36" t="s">
        <v>1825</v>
      </c>
      <c r="D1798" s="55" t="s">
        <v>4712</v>
      </c>
    </row>
    <row r="1799" spans="1:4" ht="15.75">
      <c r="A1799" s="55" t="s">
        <v>4713</v>
      </c>
      <c r="B1799" s="36" t="s">
        <v>10</v>
      </c>
      <c r="C1799" s="36" t="s">
        <v>117</v>
      </c>
      <c r="D1799" s="55" t="s">
        <v>3831</v>
      </c>
    </row>
    <row r="1800" spans="1:4" ht="15.75">
      <c r="A1800" s="55" t="s">
        <v>4714</v>
      </c>
      <c r="B1800" s="36" t="s">
        <v>6</v>
      </c>
      <c r="C1800" s="36" t="s">
        <v>3073</v>
      </c>
      <c r="D1800" s="55" t="s">
        <v>4715</v>
      </c>
    </row>
    <row r="1801" spans="1:4" ht="15.75">
      <c r="A1801" s="55" t="s">
        <v>4716</v>
      </c>
      <c r="B1801" s="36" t="s">
        <v>10</v>
      </c>
      <c r="C1801" s="36" t="s">
        <v>4717</v>
      </c>
      <c r="D1801" s="55" t="s">
        <v>4718</v>
      </c>
    </row>
    <row r="1802" spans="1:4" ht="15.75">
      <c r="A1802" s="55" t="s">
        <v>4719</v>
      </c>
      <c r="B1802" s="36" t="s">
        <v>6</v>
      </c>
      <c r="C1802" s="36" t="s">
        <v>4720</v>
      </c>
      <c r="D1802" s="55" t="s">
        <v>4721</v>
      </c>
    </row>
    <row r="1803" spans="1:4" ht="15.75">
      <c r="A1803" s="55" t="s">
        <v>4722</v>
      </c>
      <c r="B1803" s="36" t="s">
        <v>6</v>
      </c>
      <c r="C1803" s="36" t="s">
        <v>4723</v>
      </c>
      <c r="D1803" s="55" t="s">
        <v>1557</v>
      </c>
    </row>
    <row r="1804" spans="1:4" ht="15.75">
      <c r="A1804" s="55" t="s">
        <v>4724</v>
      </c>
      <c r="B1804" s="36" t="s">
        <v>10</v>
      </c>
      <c r="C1804" s="36" t="s">
        <v>4725</v>
      </c>
      <c r="D1804" s="55" t="s">
        <v>4726</v>
      </c>
    </row>
    <row r="1805" spans="1:4" ht="15.75">
      <c r="A1805" s="55" t="s">
        <v>4727</v>
      </c>
      <c r="B1805" s="36" t="s">
        <v>6</v>
      </c>
      <c r="C1805" s="36" t="s">
        <v>4507</v>
      </c>
      <c r="D1805" s="55" t="s">
        <v>4728</v>
      </c>
    </row>
    <row r="1806" spans="1:4" ht="15.75">
      <c r="A1806" s="55" t="s">
        <v>4729</v>
      </c>
      <c r="B1806" s="36" t="s">
        <v>10</v>
      </c>
      <c r="C1806" s="36" t="s">
        <v>203</v>
      </c>
      <c r="D1806" s="55" t="s">
        <v>4730</v>
      </c>
    </row>
    <row r="1807" spans="1:4" ht="15.75">
      <c r="A1807" s="55" t="s">
        <v>4731</v>
      </c>
      <c r="B1807" s="36" t="s">
        <v>10</v>
      </c>
      <c r="C1807" s="36" t="s">
        <v>1615</v>
      </c>
      <c r="D1807" s="55" t="s">
        <v>599</v>
      </c>
    </row>
    <row r="1808" spans="1:4" ht="15.75">
      <c r="A1808" s="55" t="s">
        <v>4732</v>
      </c>
      <c r="B1808" s="36" t="s">
        <v>10</v>
      </c>
      <c r="C1808" s="36" t="s">
        <v>4733</v>
      </c>
      <c r="D1808" s="55" t="s">
        <v>94</v>
      </c>
    </row>
    <row r="1809" spans="1:4" ht="15.75">
      <c r="A1809" s="55" t="s">
        <v>4734</v>
      </c>
      <c r="B1809" s="36" t="s">
        <v>10</v>
      </c>
      <c r="C1809" s="36" t="s">
        <v>4735</v>
      </c>
      <c r="D1809" s="55" t="s">
        <v>4736</v>
      </c>
    </row>
    <row r="1810" spans="1:4" ht="15.75">
      <c r="A1810" s="55" t="s">
        <v>4737</v>
      </c>
      <c r="B1810" s="36" t="s">
        <v>6</v>
      </c>
      <c r="C1810" s="36" t="s">
        <v>1274</v>
      </c>
      <c r="D1810" s="55" t="s">
        <v>4738</v>
      </c>
    </row>
    <row r="1811" spans="1:4" ht="15.75">
      <c r="A1811" s="55" t="s">
        <v>4739</v>
      </c>
      <c r="B1811" s="36" t="s">
        <v>6</v>
      </c>
      <c r="C1811" s="36" t="s">
        <v>4740</v>
      </c>
      <c r="D1811" s="55" t="s">
        <v>4741</v>
      </c>
    </row>
    <row r="1812" spans="1:4" ht="15.75">
      <c r="A1812" s="55" t="s">
        <v>4742</v>
      </c>
      <c r="B1812" s="36" t="s">
        <v>6</v>
      </c>
      <c r="C1812" s="36" t="s">
        <v>4743</v>
      </c>
      <c r="D1812" s="55" t="s">
        <v>4744</v>
      </c>
    </row>
    <row r="1813" spans="1:4" ht="15.75">
      <c r="A1813" s="55" t="s">
        <v>4745</v>
      </c>
      <c r="B1813" s="36" t="s">
        <v>6</v>
      </c>
      <c r="C1813" s="36" t="s">
        <v>726</v>
      </c>
      <c r="D1813" s="55" t="s">
        <v>4746</v>
      </c>
    </row>
    <row r="1814" spans="1:4" ht="15.75">
      <c r="A1814" s="55" t="s">
        <v>4747</v>
      </c>
      <c r="B1814" s="36" t="s">
        <v>6</v>
      </c>
      <c r="C1814" s="36" t="s">
        <v>4584</v>
      </c>
      <c r="D1814" s="55" t="s">
        <v>4748</v>
      </c>
    </row>
    <row r="1815" spans="1:4" ht="15.75">
      <c r="A1815" s="55" t="s">
        <v>4749</v>
      </c>
      <c r="B1815" s="36" t="s">
        <v>6</v>
      </c>
      <c r="C1815" s="36" t="s">
        <v>4750</v>
      </c>
      <c r="D1815" s="55" t="s">
        <v>4751</v>
      </c>
    </row>
    <row r="1816" spans="1:4" ht="15.75">
      <c r="A1816" s="55" t="s">
        <v>4752</v>
      </c>
      <c r="B1816" s="36" t="s">
        <v>6</v>
      </c>
      <c r="C1816" s="36" t="s">
        <v>4753</v>
      </c>
      <c r="D1816" s="55" t="s">
        <v>4754</v>
      </c>
    </row>
    <row r="1817" spans="1:4" ht="15.75">
      <c r="A1817" s="55" t="s">
        <v>4755</v>
      </c>
      <c r="B1817" s="36" t="s">
        <v>10</v>
      </c>
      <c r="C1817" s="36" t="s">
        <v>4756</v>
      </c>
      <c r="D1817" s="55" t="s">
        <v>4757</v>
      </c>
    </row>
    <row r="1818" spans="1:4" ht="15.75">
      <c r="A1818" s="55" t="s">
        <v>4758</v>
      </c>
      <c r="B1818" s="36" t="s">
        <v>6</v>
      </c>
      <c r="C1818" s="36" t="s">
        <v>1274</v>
      </c>
      <c r="D1818" s="55" t="s">
        <v>4759</v>
      </c>
    </row>
    <row r="1819" spans="1:4" ht="15.75">
      <c r="A1819" s="55" t="s">
        <v>4760</v>
      </c>
      <c r="B1819" s="36" t="s">
        <v>10</v>
      </c>
      <c r="C1819" s="36" t="s">
        <v>2024</v>
      </c>
      <c r="D1819" s="55" t="s">
        <v>4761</v>
      </c>
    </row>
    <row r="1820" spans="1:4" ht="15.75">
      <c r="A1820" s="55" t="s">
        <v>4762</v>
      </c>
      <c r="B1820" s="36" t="s">
        <v>10</v>
      </c>
      <c r="C1820" s="36" t="s">
        <v>4763</v>
      </c>
      <c r="D1820" s="55" t="s">
        <v>4764</v>
      </c>
    </row>
    <row r="1821" spans="1:4" ht="15.75">
      <c r="A1821" s="55" t="s">
        <v>4765</v>
      </c>
      <c r="B1821" s="36" t="s">
        <v>10</v>
      </c>
      <c r="C1821" s="36" t="s">
        <v>4766</v>
      </c>
      <c r="D1821" s="55" t="s">
        <v>4767</v>
      </c>
    </row>
    <row r="1822" spans="1:4" ht="15.75">
      <c r="A1822" s="55" t="s">
        <v>4768</v>
      </c>
      <c r="B1822" s="36" t="s">
        <v>10</v>
      </c>
      <c r="C1822" s="36" t="s">
        <v>3952</v>
      </c>
      <c r="D1822" s="55" t="s">
        <v>4769</v>
      </c>
    </row>
    <row r="1823" spans="1:4" ht="15.75">
      <c r="A1823" s="55" t="s">
        <v>4770</v>
      </c>
      <c r="B1823" s="36" t="s">
        <v>10</v>
      </c>
      <c r="C1823" s="36" t="s">
        <v>1008</v>
      </c>
      <c r="D1823" s="55" t="s">
        <v>2796</v>
      </c>
    </row>
    <row r="1824" spans="1:4" ht="15.75">
      <c r="A1824" s="55" t="s">
        <v>4771</v>
      </c>
      <c r="B1824" s="36" t="s">
        <v>10</v>
      </c>
      <c r="C1824" s="36" t="s">
        <v>4772</v>
      </c>
      <c r="D1824" s="55" t="s">
        <v>4773</v>
      </c>
    </row>
    <row r="1825" spans="1:4" ht="15.75">
      <c r="A1825" s="55" t="s">
        <v>4774</v>
      </c>
      <c r="B1825" s="36" t="s">
        <v>10</v>
      </c>
      <c r="C1825" s="36" t="s">
        <v>248</v>
      </c>
      <c r="D1825" s="55" t="s">
        <v>4775</v>
      </c>
    </row>
    <row r="1826" spans="1:4" ht="15.75">
      <c r="A1826" s="55" t="s">
        <v>4776</v>
      </c>
      <c r="B1826" s="36" t="s">
        <v>10</v>
      </c>
      <c r="C1826" s="36" t="s">
        <v>4777</v>
      </c>
      <c r="D1826" s="55" t="s">
        <v>4778</v>
      </c>
    </row>
    <row r="1827" spans="1:4" ht="15.75">
      <c r="A1827" s="55" t="s">
        <v>4779</v>
      </c>
      <c r="B1827" s="36" t="s">
        <v>6</v>
      </c>
      <c r="C1827" s="36" t="s">
        <v>4780</v>
      </c>
      <c r="D1827" s="55" t="s">
        <v>4781</v>
      </c>
    </row>
    <row r="1828" spans="1:4" ht="15.75">
      <c r="A1828" s="55" t="s">
        <v>4782</v>
      </c>
      <c r="B1828" s="36" t="s">
        <v>10</v>
      </c>
      <c r="C1828" s="36" t="s">
        <v>1314</v>
      </c>
      <c r="D1828" s="55" t="s">
        <v>2089</v>
      </c>
    </row>
    <row r="1829" spans="1:4" ht="15.75">
      <c r="A1829" s="55" t="s">
        <v>4783</v>
      </c>
      <c r="B1829" s="36" t="s">
        <v>6</v>
      </c>
      <c r="C1829" s="36" t="s">
        <v>4784</v>
      </c>
      <c r="D1829" s="55" t="s">
        <v>4785</v>
      </c>
    </row>
    <row r="1830" spans="1:4" ht="15.75">
      <c r="A1830" s="55" t="s">
        <v>4786</v>
      </c>
      <c r="B1830" s="36" t="s">
        <v>6</v>
      </c>
      <c r="C1830" s="36" t="s">
        <v>4787</v>
      </c>
      <c r="D1830" s="55" t="s">
        <v>4788</v>
      </c>
    </row>
    <row r="1831" spans="1:4" ht="15.75">
      <c r="A1831" s="55" t="s">
        <v>4789</v>
      </c>
      <c r="B1831" s="36" t="s">
        <v>6</v>
      </c>
      <c r="C1831" s="36" t="s">
        <v>4790</v>
      </c>
      <c r="D1831" s="55" t="s">
        <v>4791</v>
      </c>
    </row>
    <row r="1832" spans="1:4" ht="15.75">
      <c r="A1832" s="55" t="s">
        <v>4792</v>
      </c>
      <c r="B1832" s="36" t="s">
        <v>6</v>
      </c>
      <c r="C1832" s="36" t="s">
        <v>4538</v>
      </c>
      <c r="D1832" s="55" t="s">
        <v>4793</v>
      </c>
    </row>
    <row r="1833" spans="1:4" ht="15.75">
      <c r="A1833" s="55" t="s">
        <v>4794</v>
      </c>
      <c r="B1833" s="36" t="s">
        <v>6</v>
      </c>
      <c r="C1833" s="36" t="s">
        <v>1258</v>
      </c>
      <c r="D1833" s="55" t="s">
        <v>4795</v>
      </c>
    </row>
    <row r="1834" spans="1:4" ht="15.75">
      <c r="A1834" s="55" t="s">
        <v>4796</v>
      </c>
      <c r="B1834" s="36" t="s">
        <v>10</v>
      </c>
      <c r="C1834" s="36" t="s">
        <v>4797</v>
      </c>
      <c r="D1834" s="55" t="s">
        <v>562</v>
      </c>
    </row>
    <row r="1835" spans="1:4" ht="15.75">
      <c r="A1835" s="55" t="s">
        <v>4798</v>
      </c>
      <c r="B1835" s="36" t="s">
        <v>6</v>
      </c>
      <c r="C1835" s="36" t="s">
        <v>612</v>
      </c>
      <c r="D1835" s="55" t="s">
        <v>2799</v>
      </c>
    </row>
    <row r="1836" spans="1:4" ht="15.75">
      <c r="A1836" s="55" t="s">
        <v>4799</v>
      </c>
      <c r="B1836" s="36" t="s">
        <v>6</v>
      </c>
      <c r="C1836" s="36" t="s">
        <v>4397</v>
      </c>
      <c r="D1836" s="55" t="s">
        <v>1126</v>
      </c>
    </row>
    <row r="1837" spans="1:4" ht="15.75">
      <c r="A1837" s="55" t="s">
        <v>4800</v>
      </c>
      <c r="B1837" s="36" t="s">
        <v>10</v>
      </c>
      <c r="C1837" s="36" t="s">
        <v>4801</v>
      </c>
      <c r="D1837" s="55" t="s">
        <v>4802</v>
      </c>
    </row>
    <row r="1838" spans="1:4" ht="15.75">
      <c r="A1838" s="55" t="s">
        <v>4803</v>
      </c>
      <c r="B1838" s="36" t="s">
        <v>6</v>
      </c>
      <c r="C1838" s="36" t="s">
        <v>4804</v>
      </c>
      <c r="D1838" s="55" t="s">
        <v>4805</v>
      </c>
    </row>
    <row r="1839" spans="1:4" ht="15.75">
      <c r="A1839" s="55" t="s">
        <v>4806</v>
      </c>
      <c r="B1839" s="36" t="s">
        <v>1365</v>
      </c>
      <c r="C1839" s="36" t="s">
        <v>4807</v>
      </c>
      <c r="D1839" s="55" t="s">
        <v>4808</v>
      </c>
    </row>
    <row r="1840" spans="1:4" ht="15.75">
      <c r="A1840" s="55" t="s">
        <v>4809</v>
      </c>
      <c r="B1840" s="36" t="s">
        <v>10</v>
      </c>
      <c r="C1840" s="36" t="s">
        <v>2024</v>
      </c>
      <c r="D1840" s="55" t="s">
        <v>4810</v>
      </c>
    </row>
    <row r="1841" spans="1:4" ht="15.75">
      <c r="A1841" s="55" t="s">
        <v>4811</v>
      </c>
      <c r="B1841" s="36" t="s">
        <v>10</v>
      </c>
      <c r="C1841" s="36" t="s">
        <v>4812</v>
      </c>
      <c r="D1841" s="55" t="s">
        <v>4813</v>
      </c>
    </row>
    <row r="1842" spans="1:4" ht="15.75">
      <c r="A1842" s="55" t="s">
        <v>4814</v>
      </c>
      <c r="B1842" s="36" t="s">
        <v>10</v>
      </c>
      <c r="C1842" s="36" t="s">
        <v>4815</v>
      </c>
      <c r="D1842" s="55" t="s">
        <v>4816</v>
      </c>
    </row>
    <row r="1843" spans="1:4" ht="15.75">
      <c r="A1843" s="55" t="s">
        <v>4817</v>
      </c>
      <c r="B1843" s="36" t="s">
        <v>10</v>
      </c>
      <c r="C1843" s="36" t="s">
        <v>4818</v>
      </c>
      <c r="D1843" s="55" t="s">
        <v>3174</v>
      </c>
    </row>
    <row r="1844" spans="1:4" ht="15.75">
      <c r="A1844" s="55" t="s">
        <v>4819</v>
      </c>
      <c r="B1844" s="36" t="s">
        <v>10</v>
      </c>
      <c r="C1844" s="36" t="s">
        <v>4820</v>
      </c>
      <c r="D1844" s="55" t="s">
        <v>3310</v>
      </c>
    </row>
    <row r="1845" spans="1:4" ht="15.75">
      <c r="A1845" s="55" t="s">
        <v>4821</v>
      </c>
      <c r="B1845" s="36" t="s">
        <v>6</v>
      </c>
      <c r="C1845" s="36" t="s">
        <v>200</v>
      </c>
      <c r="D1845" s="55" t="s">
        <v>4822</v>
      </c>
    </row>
    <row r="1846" spans="1:4" ht="15.75">
      <c r="A1846" s="55" t="s">
        <v>4823</v>
      </c>
      <c r="B1846" s="36" t="s">
        <v>6</v>
      </c>
      <c r="C1846" s="36" t="s">
        <v>4824</v>
      </c>
      <c r="D1846" s="55" t="s">
        <v>4825</v>
      </c>
    </row>
    <row r="1847" spans="1:4" ht="15.75">
      <c r="A1847" s="55" t="s">
        <v>4826</v>
      </c>
      <c r="B1847" s="36" t="s">
        <v>10</v>
      </c>
      <c r="C1847" s="36" t="s">
        <v>4827</v>
      </c>
      <c r="D1847" s="55" t="s">
        <v>207</v>
      </c>
    </row>
    <row r="1848" spans="1:4" ht="15.75">
      <c r="A1848" s="55" t="s">
        <v>4828</v>
      </c>
      <c r="B1848" s="36" t="s">
        <v>10</v>
      </c>
      <c r="C1848" s="36" t="s">
        <v>4829</v>
      </c>
      <c r="D1848" s="55" t="s">
        <v>4830</v>
      </c>
    </row>
    <row r="1849" spans="1:4" ht="15.75">
      <c r="A1849" s="55" t="s">
        <v>4831</v>
      </c>
      <c r="B1849" s="36" t="s">
        <v>10</v>
      </c>
      <c r="C1849" s="36" t="s">
        <v>85</v>
      </c>
      <c r="D1849" s="55" t="s">
        <v>4832</v>
      </c>
    </row>
    <row r="1850" spans="1:4" ht="15.75">
      <c r="A1850" s="55" t="s">
        <v>4833</v>
      </c>
      <c r="B1850" s="36" t="s">
        <v>10</v>
      </c>
      <c r="C1850" s="36" t="s">
        <v>4834</v>
      </c>
      <c r="D1850" s="55" t="s">
        <v>4835</v>
      </c>
    </row>
    <row r="1851" spans="1:4" ht="15.75">
      <c r="A1851" s="55" t="s">
        <v>4836</v>
      </c>
      <c r="B1851" s="36" t="s">
        <v>10</v>
      </c>
      <c r="C1851" s="36" t="s">
        <v>4837</v>
      </c>
      <c r="D1851" s="55" t="s">
        <v>4838</v>
      </c>
    </row>
    <row r="1852" spans="1:4" ht="15.75">
      <c r="A1852" s="55" t="s">
        <v>4839</v>
      </c>
      <c r="B1852" s="36" t="s">
        <v>10</v>
      </c>
      <c r="C1852" s="36" t="s">
        <v>4840</v>
      </c>
      <c r="D1852" s="55" t="s">
        <v>4841</v>
      </c>
    </row>
    <row r="1853" spans="1:4" ht="15.75">
      <c r="A1853" s="55" t="s">
        <v>4842</v>
      </c>
      <c r="B1853" s="36" t="s">
        <v>10</v>
      </c>
      <c r="C1853" s="36" t="s">
        <v>4843</v>
      </c>
      <c r="D1853" s="55" t="s">
        <v>4844</v>
      </c>
    </row>
    <row r="1854" spans="1:4" ht="15.75">
      <c r="A1854" s="55" t="s">
        <v>4845</v>
      </c>
      <c r="B1854" s="36" t="s">
        <v>10</v>
      </c>
      <c r="C1854" s="36" t="s">
        <v>870</v>
      </c>
      <c r="D1854" s="55" t="s">
        <v>4846</v>
      </c>
    </row>
    <row r="1855" spans="1:4" ht="15.75">
      <c r="A1855" s="55" t="s">
        <v>4847</v>
      </c>
      <c r="B1855" s="36" t="s">
        <v>10</v>
      </c>
      <c r="C1855" s="36" t="s">
        <v>154</v>
      </c>
      <c r="D1855" s="55" t="s">
        <v>4848</v>
      </c>
    </row>
    <row r="1856" spans="1:4" ht="15.75">
      <c r="A1856" s="55" t="s">
        <v>4849</v>
      </c>
      <c r="B1856" s="36" t="s">
        <v>10</v>
      </c>
      <c r="C1856" s="36" t="s">
        <v>4850</v>
      </c>
      <c r="D1856" s="55" t="s">
        <v>4851</v>
      </c>
    </row>
    <row r="1857" spans="1:4" ht="15.75">
      <c r="A1857" s="55" t="s">
        <v>4852</v>
      </c>
      <c r="B1857" s="36" t="s">
        <v>10</v>
      </c>
      <c r="C1857" s="36" t="s">
        <v>154</v>
      </c>
      <c r="D1857" s="55" t="s">
        <v>4853</v>
      </c>
    </row>
    <row r="1858" spans="1:4" ht="15.75">
      <c r="A1858" s="55" t="s">
        <v>4854</v>
      </c>
      <c r="B1858" s="36" t="s">
        <v>6</v>
      </c>
      <c r="C1858" s="36" t="s">
        <v>4855</v>
      </c>
      <c r="D1858" s="55" t="s">
        <v>4331</v>
      </c>
    </row>
    <row r="1859" spans="1:4" ht="15.75">
      <c r="A1859" s="55" t="s">
        <v>4856</v>
      </c>
      <c r="B1859" s="36" t="s">
        <v>10</v>
      </c>
      <c r="C1859" s="36" t="s">
        <v>3429</v>
      </c>
      <c r="D1859" s="55" t="s">
        <v>1909</v>
      </c>
    </row>
    <row r="1860" spans="1:4" ht="15.75">
      <c r="A1860" s="55" t="s">
        <v>4857</v>
      </c>
      <c r="B1860" s="36" t="s">
        <v>10</v>
      </c>
      <c r="C1860" s="36" t="s">
        <v>1172</v>
      </c>
      <c r="D1860" s="55" t="s">
        <v>4858</v>
      </c>
    </row>
    <row r="1861" spans="1:4" ht="15.75">
      <c r="A1861" s="55" t="s">
        <v>4859</v>
      </c>
      <c r="B1861" s="36" t="s">
        <v>6</v>
      </c>
      <c r="C1861" s="36" t="s">
        <v>4860</v>
      </c>
      <c r="D1861" s="55" t="s">
        <v>4861</v>
      </c>
    </row>
    <row r="1862" spans="1:4" ht="15.75">
      <c r="A1862" s="55" t="s">
        <v>4862</v>
      </c>
      <c r="B1862" s="36" t="s">
        <v>10</v>
      </c>
      <c r="C1862" s="36" t="s">
        <v>4863</v>
      </c>
      <c r="D1862" s="55" t="s">
        <v>4864</v>
      </c>
    </row>
    <row r="1863" spans="1:4" ht="15.75">
      <c r="A1863" s="55" t="s">
        <v>4865</v>
      </c>
      <c r="B1863" s="36" t="s">
        <v>6</v>
      </c>
      <c r="C1863" s="36" t="s">
        <v>3541</v>
      </c>
      <c r="D1863" s="55" t="s">
        <v>2944</v>
      </c>
    </row>
    <row r="1864" spans="1:4" ht="15.75">
      <c r="A1864" s="55" t="s">
        <v>4866</v>
      </c>
      <c r="B1864" s="36" t="s">
        <v>6</v>
      </c>
      <c r="C1864" s="36" t="s">
        <v>4867</v>
      </c>
      <c r="D1864" s="55" t="s">
        <v>288</v>
      </c>
    </row>
    <row r="1865" spans="1:4" ht="15.75">
      <c r="A1865" s="55" t="s">
        <v>4868</v>
      </c>
      <c r="B1865" s="36" t="s">
        <v>6</v>
      </c>
      <c r="C1865" s="36" t="s">
        <v>4869</v>
      </c>
      <c r="D1865" s="55" t="s">
        <v>4870</v>
      </c>
    </row>
    <row r="1866" spans="1:4" ht="15.75">
      <c r="A1866" s="55" t="s">
        <v>4871</v>
      </c>
      <c r="B1866" s="36" t="s">
        <v>6</v>
      </c>
      <c r="C1866" s="36" t="s">
        <v>1479</v>
      </c>
      <c r="D1866" s="55" t="s">
        <v>1137</v>
      </c>
    </row>
    <row r="1867" spans="1:4" ht="15.75">
      <c r="A1867" s="55" t="s">
        <v>4872</v>
      </c>
      <c r="B1867" s="36" t="s">
        <v>6</v>
      </c>
      <c r="C1867" s="36" t="s">
        <v>4873</v>
      </c>
      <c r="D1867" s="55" t="s">
        <v>4874</v>
      </c>
    </row>
    <row r="1868" spans="1:4" ht="15.75">
      <c r="A1868" s="55" t="s">
        <v>4875</v>
      </c>
      <c r="B1868" s="36" t="s">
        <v>6</v>
      </c>
      <c r="C1868" s="36" t="s">
        <v>171</v>
      </c>
      <c r="D1868" s="55" t="s">
        <v>4876</v>
      </c>
    </row>
    <row r="1869" spans="1:4" ht="15.75">
      <c r="A1869" s="55" t="s">
        <v>4877</v>
      </c>
      <c r="B1869" s="36" t="s">
        <v>6</v>
      </c>
      <c r="C1869" s="36" t="s">
        <v>4878</v>
      </c>
      <c r="D1869" s="55" t="s">
        <v>7</v>
      </c>
    </row>
    <row r="1870" spans="1:4" ht="15.75">
      <c r="A1870" s="55" t="s">
        <v>4879</v>
      </c>
      <c r="B1870" s="36" t="s">
        <v>10</v>
      </c>
      <c r="C1870" s="36" t="s">
        <v>4880</v>
      </c>
      <c r="D1870" s="55" t="s">
        <v>4881</v>
      </c>
    </row>
    <row r="1871" spans="1:4" ht="15.75">
      <c r="A1871" s="55" t="s">
        <v>4882</v>
      </c>
      <c r="B1871" s="36" t="s">
        <v>6</v>
      </c>
      <c r="C1871" s="36" t="s">
        <v>2125</v>
      </c>
      <c r="D1871" s="55" t="s">
        <v>2244</v>
      </c>
    </row>
    <row r="1872" spans="1:4" ht="15.75">
      <c r="A1872" s="55" t="s">
        <v>4883</v>
      </c>
      <c r="B1872" s="36" t="s">
        <v>10</v>
      </c>
      <c r="C1872" s="36" t="s">
        <v>4884</v>
      </c>
      <c r="D1872" s="55" t="s">
        <v>1973</v>
      </c>
    </row>
    <row r="1873" spans="1:4" ht="15.75">
      <c r="A1873" s="55" t="s">
        <v>4885</v>
      </c>
      <c r="B1873" s="36" t="s">
        <v>10</v>
      </c>
      <c r="C1873" s="36" t="s">
        <v>1073</v>
      </c>
      <c r="D1873" s="55" t="s">
        <v>4886</v>
      </c>
    </row>
    <row r="1874" spans="1:4" ht="15.75">
      <c r="A1874" s="55" t="s">
        <v>4887</v>
      </c>
      <c r="B1874" s="36" t="s">
        <v>10</v>
      </c>
      <c r="C1874" s="36" t="s">
        <v>384</v>
      </c>
      <c r="D1874" s="55" t="s">
        <v>610</v>
      </c>
    </row>
    <row r="1875" spans="1:4" ht="15.75">
      <c r="A1875" s="55" t="s">
        <v>4888</v>
      </c>
      <c r="B1875" s="36" t="s">
        <v>10</v>
      </c>
      <c r="C1875" s="36" t="s">
        <v>4889</v>
      </c>
      <c r="D1875" s="55" t="s">
        <v>4890</v>
      </c>
    </row>
    <row r="1876" spans="1:4" ht="15.75">
      <c r="A1876" s="55" t="s">
        <v>4891</v>
      </c>
      <c r="B1876" s="36" t="s">
        <v>10</v>
      </c>
      <c r="C1876" s="36" t="s">
        <v>4892</v>
      </c>
      <c r="D1876" s="55" t="s">
        <v>4893</v>
      </c>
    </row>
    <row r="1877" spans="1:4" ht="15.75">
      <c r="A1877" s="55" t="s">
        <v>4894</v>
      </c>
      <c r="B1877" s="36" t="s">
        <v>10</v>
      </c>
      <c r="C1877" s="36" t="s">
        <v>4895</v>
      </c>
      <c r="D1877" s="55" t="s">
        <v>4896</v>
      </c>
    </row>
    <row r="1878" spans="1:4" ht="15.75">
      <c r="A1878" s="55" t="s">
        <v>4897</v>
      </c>
      <c r="B1878" s="36" t="s">
        <v>10</v>
      </c>
      <c r="C1878" s="36" t="s">
        <v>4898</v>
      </c>
      <c r="D1878" s="55" t="s">
        <v>4899</v>
      </c>
    </row>
    <row r="1879" spans="1:4" ht="15.75">
      <c r="A1879" s="55" t="s">
        <v>4900</v>
      </c>
      <c r="B1879" s="36" t="s">
        <v>10</v>
      </c>
      <c r="C1879" s="36" t="s">
        <v>4901</v>
      </c>
      <c r="D1879" s="55" t="s">
        <v>4902</v>
      </c>
    </row>
    <row r="1880" spans="1:4" ht="15.75">
      <c r="A1880" s="55" t="s">
        <v>4903</v>
      </c>
      <c r="B1880" s="36" t="s">
        <v>6</v>
      </c>
      <c r="C1880" s="36" t="s">
        <v>4904</v>
      </c>
      <c r="D1880" s="55" t="s">
        <v>3041</v>
      </c>
    </row>
    <row r="1881" spans="1:4" ht="15.75">
      <c r="A1881" s="55" t="s">
        <v>4905</v>
      </c>
      <c r="B1881" s="36" t="s">
        <v>6</v>
      </c>
      <c r="C1881" s="36" t="s">
        <v>1908</v>
      </c>
      <c r="D1881" s="55" t="s">
        <v>4906</v>
      </c>
    </row>
    <row r="1882" spans="1:4" ht="15.75">
      <c r="A1882" s="55" t="s">
        <v>4907</v>
      </c>
      <c r="B1882" s="36" t="s">
        <v>1365</v>
      </c>
      <c r="C1882" s="36" t="s">
        <v>4908</v>
      </c>
      <c r="D1882" s="55" t="s">
        <v>1926</v>
      </c>
    </row>
    <row r="1883" spans="1:4" ht="15.75">
      <c r="A1883" s="55" t="s">
        <v>4909</v>
      </c>
      <c r="B1883" s="36" t="s">
        <v>6</v>
      </c>
      <c r="C1883" s="36" t="s">
        <v>4910</v>
      </c>
      <c r="D1883" s="55" t="s">
        <v>4911</v>
      </c>
    </row>
    <row r="1884" spans="1:4" ht="15.75">
      <c r="A1884" s="55" t="s">
        <v>4912</v>
      </c>
      <c r="B1884" s="36" t="s">
        <v>6</v>
      </c>
      <c r="C1884" s="36" t="s">
        <v>4913</v>
      </c>
      <c r="D1884" s="55" t="s">
        <v>4914</v>
      </c>
    </row>
    <row r="1885" spans="1:4" ht="15.75">
      <c r="A1885" s="55" t="s">
        <v>4915</v>
      </c>
      <c r="B1885" s="36" t="s">
        <v>10</v>
      </c>
      <c r="C1885" s="36" t="s">
        <v>4916</v>
      </c>
      <c r="D1885" s="55" t="s">
        <v>1584</v>
      </c>
    </row>
    <row r="1886" spans="1:4" ht="15.75">
      <c r="A1886" s="55" t="s">
        <v>4917</v>
      </c>
      <c r="B1886" s="36" t="s">
        <v>6</v>
      </c>
      <c r="C1886" s="36" t="s">
        <v>4904</v>
      </c>
      <c r="D1886" s="55" t="s">
        <v>4918</v>
      </c>
    </row>
    <row r="1887" spans="1:4" ht="15.75">
      <c r="A1887" s="55" t="s">
        <v>4919</v>
      </c>
      <c r="B1887" s="36" t="s">
        <v>6</v>
      </c>
      <c r="C1887" s="36" t="s">
        <v>4920</v>
      </c>
      <c r="D1887" s="55" t="s">
        <v>4921</v>
      </c>
    </row>
    <row r="1888" spans="1:4" ht="15.75">
      <c r="A1888" s="55" t="s">
        <v>4922</v>
      </c>
      <c r="B1888" s="36" t="s">
        <v>6</v>
      </c>
      <c r="C1888" s="36" t="s">
        <v>4923</v>
      </c>
      <c r="D1888" s="55" t="s">
        <v>4924</v>
      </c>
    </row>
    <row r="1889" spans="1:4" ht="15.75">
      <c r="A1889" s="55" t="s">
        <v>4925</v>
      </c>
      <c r="B1889" s="36" t="s">
        <v>6</v>
      </c>
      <c r="C1889" s="36" t="s">
        <v>4926</v>
      </c>
      <c r="D1889" s="55" t="s">
        <v>4927</v>
      </c>
    </row>
    <row r="1890" spans="1:4" ht="15.75">
      <c r="A1890" s="55" t="s">
        <v>4928</v>
      </c>
      <c r="B1890" s="36" t="s">
        <v>6</v>
      </c>
      <c r="C1890" s="36" t="s">
        <v>4929</v>
      </c>
      <c r="D1890" s="55" t="s">
        <v>4930</v>
      </c>
    </row>
    <row r="1891" spans="1:4" ht="15.75">
      <c r="A1891" s="55" t="s">
        <v>4931</v>
      </c>
      <c r="B1891" s="36" t="s">
        <v>10</v>
      </c>
      <c r="C1891" s="36" t="s">
        <v>4932</v>
      </c>
      <c r="D1891" s="55" t="s">
        <v>4933</v>
      </c>
    </row>
    <row r="1892" spans="1:4" ht="15.75">
      <c r="A1892" s="55" t="s">
        <v>4934</v>
      </c>
      <c r="B1892" s="36" t="s">
        <v>10</v>
      </c>
      <c r="C1892" s="36" t="s">
        <v>1131</v>
      </c>
      <c r="D1892" s="55" t="s">
        <v>4935</v>
      </c>
    </row>
    <row r="1893" spans="1:4" ht="15.75">
      <c r="A1893" s="55" t="s">
        <v>4936</v>
      </c>
      <c r="B1893" s="36" t="s">
        <v>10</v>
      </c>
      <c r="C1893" s="36" t="s">
        <v>4937</v>
      </c>
      <c r="D1893" s="55" t="s">
        <v>1626</v>
      </c>
    </row>
    <row r="1894" spans="1:4" ht="15.75">
      <c r="A1894" s="55" t="s">
        <v>4938</v>
      </c>
      <c r="B1894" s="36" t="s">
        <v>6</v>
      </c>
      <c r="C1894" s="36" t="s">
        <v>3167</v>
      </c>
      <c r="D1894" s="55" t="s">
        <v>4939</v>
      </c>
    </row>
    <row r="1895" spans="1:4" ht="15.75">
      <c r="A1895" s="55" t="s">
        <v>4940</v>
      </c>
      <c r="B1895" s="36" t="s">
        <v>10</v>
      </c>
      <c r="C1895" s="36" t="s">
        <v>67</v>
      </c>
      <c r="D1895" s="55" t="s">
        <v>4941</v>
      </c>
    </row>
    <row r="1896" spans="1:4" ht="15.75">
      <c r="A1896" s="55" t="s">
        <v>4942</v>
      </c>
      <c r="B1896" s="36" t="s">
        <v>10</v>
      </c>
      <c r="C1896" s="36" t="s">
        <v>4943</v>
      </c>
      <c r="D1896" s="55" t="s">
        <v>4944</v>
      </c>
    </row>
    <row r="1897" spans="1:4" ht="15.75">
      <c r="A1897" s="55" t="s">
        <v>4945</v>
      </c>
      <c r="B1897" s="36" t="s">
        <v>6</v>
      </c>
      <c r="C1897" s="36" t="s">
        <v>4946</v>
      </c>
      <c r="D1897" s="55" t="s">
        <v>4947</v>
      </c>
    </row>
    <row r="1898" spans="1:4" ht="15.75">
      <c r="A1898" s="55" t="s">
        <v>4948</v>
      </c>
      <c r="B1898" s="36" t="s">
        <v>10</v>
      </c>
      <c r="C1898" s="36" t="s">
        <v>354</v>
      </c>
      <c r="D1898" s="55" t="s">
        <v>4949</v>
      </c>
    </row>
    <row r="1899" spans="1:4" ht="15.75">
      <c r="A1899" s="55" t="s">
        <v>4950</v>
      </c>
      <c r="B1899" s="36" t="s">
        <v>6</v>
      </c>
      <c r="C1899" s="36" t="s">
        <v>4951</v>
      </c>
      <c r="D1899" s="55" t="s">
        <v>4952</v>
      </c>
    </row>
    <row r="1900" spans="1:4" ht="15.75">
      <c r="A1900" s="55" t="s">
        <v>4953</v>
      </c>
      <c r="B1900" s="36" t="s">
        <v>10</v>
      </c>
      <c r="C1900" s="36" t="s">
        <v>4954</v>
      </c>
      <c r="D1900" s="55" t="s">
        <v>706</v>
      </c>
    </row>
    <row r="1901" spans="1:4" ht="15.75">
      <c r="A1901" s="55" t="s">
        <v>4955</v>
      </c>
      <c r="B1901" s="36" t="s">
        <v>10</v>
      </c>
      <c r="C1901" s="36" t="s">
        <v>463</v>
      </c>
      <c r="D1901" s="55" t="s">
        <v>4956</v>
      </c>
    </row>
    <row r="1902" spans="1:4" ht="15.75">
      <c r="A1902" s="55" t="s">
        <v>4957</v>
      </c>
      <c r="B1902" s="36" t="s">
        <v>10</v>
      </c>
      <c r="C1902" s="36" t="s">
        <v>4958</v>
      </c>
      <c r="D1902" s="55" t="s">
        <v>216</v>
      </c>
    </row>
    <row r="1903" spans="1:4" ht="15.75">
      <c r="A1903" s="55" t="s">
        <v>4959</v>
      </c>
      <c r="B1903" s="36" t="s">
        <v>10</v>
      </c>
      <c r="C1903" s="36" t="s">
        <v>1172</v>
      </c>
      <c r="D1903" s="55" t="s">
        <v>303</v>
      </c>
    </row>
    <row r="1904" spans="1:4" ht="15.75">
      <c r="A1904" s="55" t="s">
        <v>4960</v>
      </c>
      <c r="B1904" s="36" t="s">
        <v>6</v>
      </c>
      <c r="C1904" s="36" t="s">
        <v>294</v>
      </c>
      <c r="D1904" s="55" t="s">
        <v>4961</v>
      </c>
    </row>
    <row r="1905" spans="1:4" ht="15.75">
      <c r="A1905" s="55" t="s">
        <v>4962</v>
      </c>
      <c r="B1905" s="36" t="s">
        <v>6</v>
      </c>
      <c r="C1905" s="36" t="s">
        <v>4963</v>
      </c>
      <c r="D1905" s="55" t="s">
        <v>4674</v>
      </c>
    </row>
    <row r="1906" spans="1:4" ht="15.75">
      <c r="A1906" s="55" t="s">
        <v>4964</v>
      </c>
      <c r="B1906" s="36" t="s">
        <v>6</v>
      </c>
      <c r="C1906" s="36" t="s">
        <v>3073</v>
      </c>
      <c r="D1906" s="55" t="s">
        <v>4965</v>
      </c>
    </row>
    <row r="1907" spans="1:4" ht="15.75">
      <c r="A1907" s="55" t="s">
        <v>4966</v>
      </c>
      <c r="B1907" s="36" t="s">
        <v>6</v>
      </c>
      <c r="C1907" s="36" t="s">
        <v>671</v>
      </c>
      <c r="D1907" s="55" t="s">
        <v>4967</v>
      </c>
    </row>
    <row r="1908" spans="1:4" ht="15.75">
      <c r="A1908" s="55" t="s">
        <v>4968</v>
      </c>
      <c r="B1908" s="36" t="s">
        <v>6</v>
      </c>
      <c r="C1908" s="36" t="s">
        <v>4969</v>
      </c>
      <c r="D1908" s="55" t="s">
        <v>4970</v>
      </c>
    </row>
    <row r="1909" spans="1:4" ht="15.75">
      <c r="A1909" s="55" t="s">
        <v>4971</v>
      </c>
      <c r="B1909" s="36" t="s">
        <v>6</v>
      </c>
      <c r="C1909" s="36" t="s">
        <v>4972</v>
      </c>
      <c r="D1909" s="55" t="s">
        <v>4973</v>
      </c>
    </row>
    <row r="1910" spans="1:4" ht="15.75">
      <c r="A1910" s="55" t="s">
        <v>4974</v>
      </c>
      <c r="B1910" s="36" t="s">
        <v>10</v>
      </c>
      <c r="C1910" s="36" t="s">
        <v>4975</v>
      </c>
      <c r="D1910" s="55" t="s">
        <v>4976</v>
      </c>
    </row>
    <row r="1911" spans="1:4" ht="15.75">
      <c r="A1911" s="55" t="s">
        <v>4977</v>
      </c>
      <c r="B1911" s="36" t="s">
        <v>6</v>
      </c>
      <c r="C1911" s="36" t="s">
        <v>4978</v>
      </c>
      <c r="D1911" s="55" t="s">
        <v>850</v>
      </c>
    </row>
    <row r="1912" spans="1:4" ht="15.75">
      <c r="A1912" s="55" t="s">
        <v>4979</v>
      </c>
      <c r="B1912" s="36" t="s">
        <v>6</v>
      </c>
      <c r="C1912" s="36" t="s">
        <v>4980</v>
      </c>
      <c r="D1912" s="55" t="s">
        <v>4981</v>
      </c>
    </row>
    <row r="1913" spans="1:4" ht="15.75">
      <c r="A1913" s="55" t="s">
        <v>4982</v>
      </c>
      <c r="B1913" s="36" t="s">
        <v>10</v>
      </c>
      <c r="C1913" s="36" t="s">
        <v>4983</v>
      </c>
      <c r="D1913" s="55" t="s">
        <v>4984</v>
      </c>
    </row>
    <row r="1914" spans="1:4" ht="15.75">
      <c r="A1914" s="55" t="s">
        <v>4985</v>
      </c>
      <c r="B1914" s="36" t="s">
        <v>10</v>
      </c>
      <c r="C1914" s="36" t="s">
        <v>4986</v>
      </c>
      <c r="D1914" s="55" t="s">
        <v>7</v>
      </c>
    </row>
    <row r="1915" spans="1:4" ht="15.75">
      <c r="A1915" s="55" t="s">
        <v>4987</v>
      </c>
      <c r="B1915" s="36" t="s">
        <v>6</v>
      </c>
      <c r="C1915" s="36" t="s">
        <v>4988</v>
      </c>
      <c r="D1915" s="55" t="s">
        <v>4989</v>
      </c>
    </row>
    <row r="1916" spans="1:4" ht="15.75">
      <c r="A1916" s="55" t="s">
        <v>4990</v>
      </c>
      <c r="B1916" s="36" t="s">
        <v>10</v>
      </c>
      <c r="C1916" s="36" t="s">
        <v>4991</v>
      </c>
      <c r="D1916" s="55" t="s">
        <v>1105</v>
      </c>
    </row>
    <row r="1917" spans="1:4" ht="15.75">
      <c r="A1917" s="55" t="s">
        <v>4992</v>
      </c>
      <c r="B1917" s="36" t="s">
        <v>10</v>
      </c>
      <c r="C1917" s="36" t="s">
        <v>4993</v>
      </c>
      <c r="D1917" s="55" t="s">
        <v>4994</v>
      </c>
    </row>
    <row r="1918" spans="1:4" ht="15.75">
      <c r="A1918" s="55" t="s">
        <v>4995</v>
      </c>
      <c r="B1918" s="36" t="s">
        <v>10</v>
      </c>
      <c r="C1918" s="36" t="s">
        <v>4996</v>
      </c>
      <c r="D1918" s="55" t="s">
        <v>1641</v>
      </c>
    </row>
    <row r="1919" spans="1:4" ht="15.75">
      <c r="A1919" s="55" t="s">
        <v>4997</v>
      </c>
      <c r="B1919" s="36" t="s">
        <v>6</v>
      </c>
      <c r="C1919" s="36" t="s">
        <v>4998</v>
      </c>
      <c r="D1919" s="55" t="s">
        <v>4999</v>
      </c>
    </row>
    <row r="1920" spans="1:4" ht="15.75">
      <c r="A1920" s="55" t="s">
        <v>5000</v>
      </c>
      <c r="B1920" s="36" t="s">
        <v>10</v>
      </c>
      <c r="C1920" s="36" t="s">
        <v>5001</v>
      </c>
      <c r="D1920" s="55" t="s">
        <v>5002</v>
      </c>
    </row>
    <row r="1921" spans="1:4" ht="15.75">
      <c r="A1921" s="55" t="s">
        <v>5003</v>
      </c>
      <c r="B1921" s="36" t="s">
        <v>10</v>
      </c>
      <c r="C1921" s="36" t="s">
        <v>457</v>
      </c>
      <c r="D1921" s="55" t="s">
        <v>5004</v>
      </c>
    </row>
    <row r="1922" spans="1:4" ht="15.75">
      <c r="A1922" s="55" t="s">
        <v>5005</v>
      </c>
      <c r="B1922" s="36" t="s">
        <v>10</v>
      </c>
      <c r="C1922" s="36" t="s">
        <v>3587</v>
      </c>
      <c r="D1922" s="55" t="s">
        <v>5006</v>
      </c>
    </row>
    <row r="1923" spans="1:4" ht="15.75">
      <c r="A1923" s="55" t="s">
        <v>5007</v>
      </c>
      <c r="B1923" s="36" t="s">
        <v>10</v>
      </c>
      <c r="C1923" s="36" t="s">
        <v>5008</v>
      </c>
      <c r="D1923" s="55" t="s">
        <v>5009</v>
      </c>
    </row>
    <row r="1924" spans="1:4" ht="15.75">
      <c r="A1924" s="55" t="s">
        <v>5010</v>
      </c>
      <c r="B1924" s="36" t="s">
        <v>10</v>
      </c>
      <c r="C1924" s="36" t="s">
        <v>343</v>
      </c>
      <c r="D1924" s="55" t="s">
        <v>5011</v>
      </c>
    </row>
    <row r="1925" spans="1:4" ht="15.75">
      <c r="A1925" s="55" t="s">
        <v>5012</v>
      </c>
      <c r="B1925" s="36" t="s">
        <v>1365</v>
      </c>
      <c r="C1925" s="36" t="s">
        <v>5013</v>
      </c>
      <c r="D1925" s="55" t="s">
        <v>5014</v>
      </c>
    </row>
    <row r="1926" spans="1:4" ht="15.75">
      <c r="A1926" s="55" t="s">
        <v>5015</v>
      </c>
      <c r="B1926" s="36" t="s">
        <v>10</v>
      </c>
      <c r="C1926" s="36" t="s">
        <v>457</v>
      </c>
      <c r="D1926" s="55" t="s">
        <v>5016</v>
      </c>
    </row>
    <row r="1927" spans="1:4" ht="15.75">
      <c r="A1927" s="55" t="s">
        <v>5017</v>
      </c>
      <c r="B1927" s="36" t="s">
        <v>10</v>
      </c>
      <c r="C1927" s="36" t="s">
        <v>2024</v>
      </c>
      <c r="D1927" s="55" t="s">
        <v>5018</v>
      </c>
    </row>
    <row r="1928" spans="1:4" ht="15.75">
      <c r="A1928" s="55" t="s">
        <v>5019</v>
      </c>
      <c r="B1928" s="36" t="s">
        <v>10</v>
      </c>
      <c r="C1928" s="36" t="s">
        <v>5020</v>
      </c>
      <c r="D1928" s="55" t="s">
        <v>5021</v>
      </c>
    </row>
    <row r="1929" spans="1:4" ht="15.75">
      <c r="A1929" s="55" t="s">
        <v>5022</v>
      </c>
      <c r="B1929" s="36" t="s">
        <v>10</v>
      </c>
      <c r="C1929" s="36" t="s">
        <v>414</v>
      </c>
      <c r="D1929" s="55" t="s">
        <v>5023</v>
      </c>
    </row>
    <row r="1930" spans="1:4" ht="15.75">
      <c r="A1930" s="55" t="s">
        <v>5024</v>
      </c>
      <c r="B1930" s="36" t="s">
        <v>6</v>
      </c>
      <c r="C1930" s="36" t="s">
        <v>5025</v>
      </c>
      <c r="D1930" s="55" t="s">
        <v>2360</v>
      </c>
    </row>
    <row r="1931" spans="1:4" ht="15.75">
      <c r="A1931" s="55" t="s">
        <v>5026</v>
      </c>
      <c r="B1931" s="36" t="s">
        <v>6</v>
      </c>
      <c r="C1931" s="36" t="s">
        <v>5027</v>
      </c>
      <c r="D1931" s="55" t="s">
        <v>5028</v>
      </c>
    </row>
    <row r="1932" spans="1:4" ht="15.75">
      <c r="A1932" s="55" t="s">
        <v>5029</v>
      </c>
      <c r="B1932" s="36" t="s">
        <v>10</v>
      </c>
      <c r="C1932" s="36" t="s">
        <v>203</v>
      </c>
      <c r="D1932" s="55" t="s">
        <v>5030</v>
      </c>
    </row>
    <row r="1933" spans="1:4" ht="15.75">
      <c r="A1933" s="55" t="s">
        <v>5031</v>
      </c>
      <c r="B1933" s="36" t="s">
        <v>6</v>
      </c>
      <c r="C1933" s="36" t="s">
        <v>5032</v>
      </c>
      <c r="D1933" s="55" t="s">
        <v>2958</v>
      </c>
    </row>
    <row r="1934" spans="1:4" ht="15.75">
      <c r="A1934" s="55" t="s">
        <v>5033</v>
      </c>
      <c r="B1934" s="36" t="s">
        <v>6</v>
      </c>
      <c r="C1934" s="36" t="s">
        <v>3063</v>
      </c>
      <c r="D1934" s="55" t="s">
        <v>154</v>
      </c>
    </row>
    <row r="1935" spans="1:4" ht="15.75">
      <c r="A1935" s="55" t="s">
        <v>5034</v>
      </c>
      <c r="B1935" s="36" t="s">
        <v>6</v>
      </c>
      <c r="C1935" s="36" t="s">
        <v>5035</v>
      </c>
      <c r="D1935" s="55" t="s">
        <v>5036</v>
      </c>
    </row>
    <row r="1936" spans="1:4" ht="15.75">
      <c r="A1936" s="55" t="s">
        <v>5037</v>
      </c>
      <c r="B1936" s="36" t="s">
        <v>6</v>
      </c>
      <c r="C1936" s="36" t="s">
        <v>5038</v>
      </c>
      <c r="D1936" s="55" t="s">
        <v>5039</v>
      </c>
    </row>
    <row r="1937" spans="1:4" ht="15.75">
      <c r="A1937" s="55" t="s">
        <v>5040</v>
      </c>
      <c r="B1937" s="36" t="s">
        <v>10</v>
      </c>
      <c r="C1937" s="36" t="s">
        <v>254</v>
      </c>
      <c r="D1937" s="55" t="s">
        <v>5041</v>
      </c>
    </row>
    <row r="1938" spans="1:4" ht="15.75">
      <c r="A1938" s="55" t="s">
        <v>5042</v>
      </c>
      <c r="B1938" s="36" t="s">
        <v>6</v>
      </c>
      <c r="C1938" s="36" t="s">
        <v>294</v>
      </c>
      <c r="D1938" s="55" t="s">
        <v>5043</v>
      </c>
    </row>
    <row r="1939" spans="1:4" ht="15.75">
      <c r="A1939" s="55" t="s">
        <v>5044</v>
      </c>
      <c r="B1939" s="36" t="s">
        <v>6</v>
      </c>
      <c r="C1939" s="36" t="s">
        <v>5045</v>
      </c>
      <c r="D1939" s="55" t="s">
        <v>3210</v>
      </c>
    </row>
    <row r="1940" spans="1:4" ht="15.75">
      <c r="A1940" s="55" t="s">
        <v>5046</v>
      </c>
      <c r="B1940" s="36" t="s">
        <v>10</v>
      </c>
      <c r="C1940" s="36" t="s">
        <v>5047</v>
      </c>
      <c r="D1940" s="55" t="s">
        <v>5048</v>
      </c>
    </row>
    <row r="1941" spans="1:4" ht="15.75">
      <c r="A1941" s="55" t="s">
        <v>5049</v>
      </c>
      <c r="B1941" s="36" t="s">
        <v>1365</v>
      </c>
      <c r="C1941" s="36" t="s">
        <v>5050</v>
      </c>
      <c r="D1941" s="55" t="s">
        <v>5051</v>
      </c>
    </row>
    <row r="1942" spans="1:4" ht="15.75">
      <c r="A1942" s="55" t="s">
        <v>5052</v>
      </c>
      <c r="B1942" s="36" t="s">
        <v>10</v>
      </c>
      <c r="C1942" s="36" t="s">
        <v>43</v>
      </c>
      <c r="D1942" s="55" t="s">
        <v>4491</v>
      </c>
    </row>
    <row r="1943" spans="1:4" ht="15.75">
      <c r="A1943" s="55" t="s">
        <v>5053</v>
      </c>
      <c r="B1943" s="36" t="s">
        <v>10</v>
      </c>
      <c r="C1943" s="36" t="s">
        <v>5054</v>
      </c>
      <c r="D1943" s="55" t="s">
        <v>5055</v>
      </c>
    </row>
    <row r="1944" spans="1:4" ht="15.75">
      <c r="A1944" s="55" t="s">
        <v>5056</v>
      </c>
      <c r="B1944" s="36" t="s">
        <v>10</v>
      </c>
      <c r="C1944" s="36" t="s">
        <v>5057</v>
      </c>
      <c r="D1944" s="55" t="s">
        <v>5058</v>
      </c>
    </row>
    <row r="1945" spans="1:4" ht="15.75">
      <c r="A1945" s="55" t="s">
        <v>5059</v>
      </c>
      <c r="B1945" s="36" t="s">
        <v>10</v>
      </c>
      <c r="C1945" s="36" t="s">
        <v>5060</v>
      </c>
      <c r="D1945" s="55" t="s">
        <v>2256</v>
      </c>
    </row>
    <row r="1946" spans="1:4" ht="15.75">
      <c r="A1946" s="55" t="s">
        <v>5061</v>
      </c>
      <c r="B1946" s="36" t="s">
        <v>10</v>
      </c>
      <c r="C1946" s="36" t="s">
        <v>1164</v>
      </c>
      <c r="D1946" s="55" t="s">
        <v>5062</v>
      </c>
    </row>
    <row r="1947" spans="1:4" ht="15.75">
      <c r="A1947" s="55" t="s">
        <v>5063</v>
      </c>
      <c r="B1947" s="36" t="s">
        <v>10</v>
      </c>
      <c r="C1947" s="36" t="s">
        <v>457</v>
      </c>
      <c r="D1947" s="55" t="s">
        <v>5064</v>
      </c>
    </row>
    <row r="1948" spans="1:4" ht="15.75">
      <c r="A1948" s="55" t="s">
        <v>5065</v>
      </c>
      <c r="B1948" s="36" t="s">
        <v>10</v>
      </c>
      <c r="C1948" s="36" t="s">
        <v>4896</v>
      </c>
      <c r="D1948" s="55" t="s">
        <v>2038</v>
      </c>
    </row>
    <row r="1949" spans="1:4" ht="15.75">
      <c r="A1949" s="55" t="s">
        <v>5066</v>
      </c>
      <c r="B1949" s="36" t="s">
        <v>6</v>
      </c>
      <c r="C1949" s="36" t="s">
        <v>326</v>
      </c>
      <c r="D1949" s="55" t="s">
        <v>5067</v>
      </c>
    </row>
    <row r="1950" spans="1:4" ht="15.75">
      <c r="A1950" s="55" t="s">
        <v>5068</v>
      </c>
      <c r="B1950" s="36" t="s">
        <v>10</v>
      </c>
      <c r="C1950" s="36" t="s">
        <v>4901</v>
      </c>
      <c r="D1950" s="55" t="s">
        <v>5069</v>
      </c>
    </row>
    <row r="1951" spans="1:4" ht="15.75">
      <c r="A1951" s="55" t="s">
        <v>5070</v>
      </c>
      <c r="B1951" s="36" t="s">
        <v>10</v>
      </c>
      <c r="C1951" s="36" t="s">
        <v>5071</v>
      </c>
      <c r="D1951" s="55" t="s">
        <v>5072</v>
      </c>
    </row>
    <row r="1952" spans="1:4" ht="15.75">
      <c r="A1952" s="55" t="s">
        <v>5073</v>
      </c>
      <c r="B1952" s="36" t="s">
        <v>10</v>
      </c>
      <c r="C1952" s="36" t="s">
        <v>5074</v>
      </c>
      <c r="D1952" s="55" t="s">
        <v>5075</v>
      </c>
    </row>
    <row r="1953" spans="1:4" ht="15.75">
      <c r="A1953" s="55" t="s">
        <v>5076</v>
      </c>
      <c r="B1953" s="36" t="s">
        <v>6</v>
      </c>
      <c r="C1953" s="36" t="s">
        <v>5077</v>
      </c>
      <c r="D1953" s="55" t="s">
        <v>5078</v>
      </c>
    </row>
    <row r="1954" spans="1:4" ht="15.75">
      <c r="A1954" s="55" t="s">
        <v>5079</v>
      </c>
      <c r="B1954" s="36" t="s">
        <v>10</v>
      </c>
      <c r="C1954" s="36" t="s">
        <v>414</v>
      </c>
      <c r="D1954" s="55" t="s">
        <v>1661</v>
      </c>
    </row>
    <row r="1955" spans="1:4" ht="15.75">
      <c r="A1955" s="55" t="s">
        <v>5080</v>
      </c>
      <c r="B1955" s="36" t="s">
        <v>6</v>
      </c>
      <c r="C1955" s="36" t="s">
        <v>5081</v>
      </c>
      <c r="D1955" s="55" t="s">
        <v>5082</v>
      </c>
    </row>
    <row r="1956" spans="1:4" ht="15.75">
      <c r="A1956" s="55" t="s">
        <v>5083</v>
      </c>
      <c r="B1956" s="36" t="s">
        <v>10</v>
      </c>
      <c r="C1956" s="36" t="s">
        <v>5084</v>
      </c>
      <c r="D1956" s="55" t="s">
        <v>5085</v>
      </c>
    </row>
    <row r="1957" spans="1:4" ht="15.75">
      <c r="A1957" s="55" t="s">
        <v>5086</v>
      </c>
      <c r="B1957" s="36" t="s">
        <v>10</v>
      </c>
      <c r="C1957" s="36" t="s">
        <v>5087</v>
      </c>
      <c r="D1957" s="55" t="s">
        <v>5088</v>
      </c>
    </row>
    <row r="1958" spans="1:4" ht="15.75">
      <c r="A1958" s="55" t="s">
        <v>5089</v>
      </c>
      <c r="B1958" s="36" t="s">
        <v>6</v>
      </c>
      <c r="C1958" s="36" t="s">
        <v>5090</v>
      </c>
      <c r="D1958" s="55" t="s">
        <v>5091</v>
      </c>
    </row>
    <row r="1959" spans="1:4" ht="15.75">
      <c r="A1959" s="55" t="s">
        <v>5092</v>
      </c>
      <c r="B1959" s="36" t="s">
        <v>6</v>
      </c>
      <c r="C1959" s="36" t="s">
        <v>5093</v>
      </c>
      <c r="D1959" s="55" t="s">
        <v>5094</v>
      </c>
    </row>
    <row r="1960" spans="1:4" ht="15.75">
      <c r="A1960" s="55" t="s">
        <v>5095</v>
      </c>
      <c r="B1960" s="36" t="s">
        <v>6</v>
      </c>
      <c r="C1960" s="36" t="s">
        <v>5096</v>
      </c>
      <c r="D1960" s="55" t="s">
        <v>5097</v>
      </c>
    </row>
    <row r="1961" spans="1:4" ht="15.75">
      <c r="A1961" s="55" t="s">
        <v>5098</v>
      </c>
      <c r="B1961" s="36" t="s">
        <v>10</v>
      </c>
      <c r="C1961" s="36" t="s">
        <v>5099</v>
      </c>
      <c r="D1961" s="55" t="s">
        <v>5100</v>
      </c>
    </row>
    <row r="1962" spans="1:4" ht="15.75">
      <c r="A1962" s="55" t="s">
        <v>5101</v>
      </c>
      <c r="B1962" s="36" t="s">
        <v>6</v>
      </c>
      <c r="C1962" s="36" t="s">
        <v>1274</v>
      </c>
      <c r="D1962" s="55" t="s">
        <v>978</v>
      </c>
    </row>
    <row r="1963" spans="1:4" ht="15.75">
      <c r="A1963" s="55" t="s">
        <v>5102</v>
      </c>
      <c r="B1963" s="36" t="s">
        <v>6</v>
      </c>
      <c r="C1963" s="36" t="s">
        <v>108</v>
      </c>
      <c r="D1963" s="55" t="s">
        <v>5103</v>
      </c>
    </row>
    <row r="1964" spans="1:4" ht="15.75">
      <c r="A1964" s="55" t="s">
        <v>5104</v>
      </c>
      <c r="B1964" s="36" t="s">
        <v>6</v>
      </c>
      <c r="C1964" s="36" t="s">
        <v>671</v>
      </c>
      <c r="D1964" s="55" t="s">
        <v>154</v>
      </c>
    </row>
    <row r="1965" spans="1:4" ht="15.75">
      <c r="A1965" s="55" t="s">
        <v>5105</v>
      </c>
      <c r="B1965" s="36" t="s">
        <v>6</v>
      </c>
      <c r="C1965" s="36" t="s">
        <v>5106</v>
      </c>
      <c r="D1965" s="55" t="s">
        <v>5107</v>
      </c>
    </row>
    <row r="1966" spans="1:4" ht="15.75">
      <c r="A1966" s="55" t="s">
        <v>5108</v>
      </c>
      <c r="B1966" s="36" t="s">
        <v>10</v>
      </c>
      <c r="C1966" s="36" t="s">
        <v>11</v>
      </c>
      <c r="D1966" s="55" t="s">
        <v>4674</v>
      </c>
    </row>
    <row r="1967" spans="1:4" ht="15.75">
      <c r="A1967" s="55" t="s">
        <v>5109</v>
      </c>
      <c r="B1967" s="36" t="s">
        <v>10</v>
      </c>
      <c r="C1967" s="36" t="s">
        <v>5110</v>
      </c>
      <c r="D1967" s="55" t="s">
        <v>5111</v>
      </c>
    </row>
    <row r="1968" spans="1:4" ht="15.75">
      <c r="A1968" s="55" t="s">
        <v>5112</v>
      </c>
      <c r="B1968" s="36" t="s">
        <v>10</v>
      </c>
      <c r="C1968" s="36" t="s">
        <v>4043</v>
      </c>
      <c r="D1968" s="55" t="s">
        <v>890</v>
      </c>
    </row>
    <row r="1969" spans="1:4" ht="15.75">
      <c r="A1969" s="55" t="s">
        <v>5113</v>
      </c>
      <c r="B1969" s="36" t="s">
        <v>6</v>
      </c>
      <c r="C1969" s="36" t="s">
        <v>5114</v>
      </c>
      <c r="D1969" s="55" t="s">
        <v>5115</v>
      </c>
    </row>
    <row r="1970" spans="1:4" ht="15.75">
      <c r="A1970" s="55" t="s">
        <v>5116</v>
      </c>
      <c r="B1970" s="36" t="s">
        <v>10</v>
      </c>
      <c r="C1970" s="36" t="s">
        <v>5117</v>
      </c>
      <c r="D1970" s="55" t="s">
        <v>166</v>
      </c>
    </row>
    <row r="1971" spans="1:4" ht="15.75">
      <c r="A1971" s="55" t="s">
        <v>5118</v>
      </c>
      <c r="B1971" s="36" t="s">
        <v>10</v>
      </c>
      <c r="C1971" s="36" t="s">
        <v>5119</v>
      </c>
      <c r="D1971" s="55" t="s">
        <v>5120</v>
      </c>
    </row>
    <row r="1972" spans="1:4" ht="15.75">
      <c r="A1972" s="55" t="s">
        <v>5121</v>
      </c>
      <c r="B1972" s="36" t="s">
        <v>10</v>
      </c>
      <c r="C1972" s="36" t="s">
        <v>5122</v>
      </c>
      <c r="D1972" s="55" t="s">
        <v>3666</v>
      </c>
    </row>
    <row r="1973" spans="1:4" ht="15.75">
      <c r="A1973" s="55" t="s">
        <v>5123</v>
      </c>
      <c r="B1973" s="36" t="s">
        <v>10</v>
      </c>
      <c r="C1973" s="36" t="s">
        <v>5124</v>
      </c>
      <c r="D1973" s="55" t="s">
        <v>3029</v>
      </c>
    </row>
    <row r="1974" spans="1:4" ht="15.75">
      <c r="A1974" s="55" t="s">
        <v>5125</v>
      </c>
      <c r="B1974" s="36" t="s">
        <v>1365</v>
      </c>
      <c r="C1974" s="36" t="s">
        <v>5126</v>
      </c>
      <c r="D1974" s="55" t="s">
        <v>5127</v>
      </c>
    </row>
    <row r="1975" spans="1:4" ht="15.75">
      <c r="A1975" s="55" t="s">
        <v>5128</v>
      </c>
      <c r="B1975" s="36" t="s">
        <v>6</v>
      </c>
      <c r="C1975" s="36" t="s">
        <v>5129</v>
      </c>
      <c r="D1975" s="55" t="s">
        <v>5130</v>
      </c>
    </row>
    <row r="1976" spans="1:4" ht="15.75">
      <c r="A1976" s="55" t="s">
        <v>5131</v>
      </c>
      <c r="B1976" s="36" t="s">
        <v>10</v>
      </c>
      <c r="C1976" s="36" t="s">
        <v>239</v>
      </c>
      <c r="D1976" s="55" t="s">
        <v>5132</v>
      </c>
    </row>
    <row r="1977" spans="1:4" ht="15.75">
      <c r="A1977" s="55" t="s">
        <v>5133</v>
      </c>
      <c r="B1977" s="36" t="s">
        <v>10</v>
      </c>
      <c r="C1977" s="36" t="s">
        <v>5134</v>
      </c>
      <c r="D1977" s="55" t="s">
        <v>5135</v>
      </c>
    </row>
    <row r="1978" spans="1:4" ht="15.75">
      <c r="A1978" s="55" t="s">
        <v>5136</v>
      </c>
      <c r="B1978" s="36" t="s">
        <v>6</v>
      </c>
      <c r="C1978" s="36" t="s">
        <v>5137</v>
      </c>
      <c r="D1978" s="55" t="s">
        <v>5138</v>
      </c>
    </row>
    <row r="1979" spans="1:4" ht="15.75">
      <c r="A1979" s="55" t="s">
        <v>5139</v>
      </c>
      <c r="B1979" s="36" t="s">
        <v>6</v>
      </c>
      <c r="C1979" s="36" t="s">
        <v>5140</v>
      </c>
      <c r="D1979" s="55" t="s">
        <v>5141</v>
      </c>
    </row>
    <row r="1980" spans="1:4" ht="15.75">
      <c r="A1980" s="55" t="s">
        <v>5142</v>
      </c>
      <c r="B1980" s="36" t="s">
        <v>6</v>
      </c>
      <c r="C1980" s="36" t="s">
        <v>5143</v>
      </c>
      <c r="D1980" s="55" t="s">
        <v>5144</v>
      </c>
    </row>
    <row r="1981" spans="1:4" ht="15.75">
      <c r="A1981" s="55" t="s">
        <v>5145</v>
      </c>
      <c r="B1981" s="36" t="s">
        <v>6</v>
      </c>
      <c r="C1981" s="36" t="s">
        <v>177</v>
      </c>
      <c r="D1981" s="55" t="s">
        <v>5146</v>
      </c>
    </row>
    <row r="1982" spans="1:4" ht="15.75">
      <c r="A1982" s="55" t="s">
        <v>5147</v>
      </c>
      <c r="B1982" s="36" t="s">
        <v>6</v>
      </c>
      <c r="C1982" s="36" t="s">
        <v>5148</v>
      </c>
      <c r="D1982" s="55" t="s">
        <v>637</v>
      </c>
    </row>
    <row r="1983" spans="1:4" ht="15.75">
      <c r="A1983" s="55" t="s">
        <v>5149</v>
      </c>
      <c r="B1983" s="36" t="s">
        <v>6</v>
      </c>
      <c r="C1983" s="36" t="s">
        <v>5150</v>
      </c>
      <c r="D1983" s="55" t="s">
        <v>5151</v>
      </c>
    </row>
    <row r="1984" spans="1:4" ht="15.75">
      <c r="A1984" s="55" t="s">
        <v>5152</v>
      </c>
      <c r="B1984" s="36" t="s">
        <v>6</v>
      </c>
      <c r="C1984" s="36" t="s">
        <v>5153</v>
      </c>
      <c r="D1984" s="55" t="s">
        <v>5154</v>
      </c>
    </row>
    <row r="1985" spans="1:4" ht="15.75">
      <c r="A1985" s="55" t="s">
        <v>5155</v>
      </c>
      <c r="B1985" s="36" t="s">
        <v>6</v>
      </c>
      <c r="C1985" s="36" t="s">
        <v>5156</v>
      </c>
      <c r="D1985" s="55" t="s">
        <v>5157</v>
      </c>
    </row>
    <row r="1986" spans="1:4" ht="15.75">
      <c r="A1986" s="55" t="s">
        <v>5158</v>
      </c>
      <c r="B1986" s="36" t="s">
        <v>6</v>
      </c>
      <c r="C1986" s="36" t="s">
        <v>5159</v>
      </c>
      <c r="D1986" s="55" t="s">
        <v>5160</v>
      </c>
    </row>
    <row r="1987" spans="1:4" ht="15.75">
      <c r="A1987" s="55" t="s">
        <v>5161</v>
      </c>
      <c r="B1987" s="36" t="s">
        <v>6</v>
      </c>
      <c r="C1987" s="36" t="s">
        <v>5162</v>
      </c>
      <c r="D1987" s="55" t="s">
        <v>5163</v>
      </c>
    </row>
    <row r="1988" spans="1:4" ht="15.75">
      <c r="A1988" s="55" t="s">
        <v>5164</v>
      </c>
      <c r="B1988" s="36" t="s">
        <v>10</v>
      </c>
      <c r="C1988" s="36" t="s">
        <v>5165</v>
      </c>
      <c r="D1988" s="55" t="s">
        <v>5166</v>
      </c>
    </row>
    <row r="1989" spans="1:4" ht="15.75">
      <c r="A1989" s="55" t="s">
        <v>5167</v>
      </c>
      <c r="B1989" s="36" t="s">
        <v>10</v>
      </c>
      <c r="C1989" s="36" t="s">
        <v>2788</v>
      </c>
      <c r="D1989" s="55" t="s">
        <v>5168</v>
      </c>
    </row>
    <row r="1990" spans="1:4" ht="15.75">
      <c r="A1990" s="55" t="s">
        <v>5169</v>
      </c>
      <c r="B1990" s="36" t="s">
        <v>10</v>
      </c>
      <c r="C1990" s="36" t="s">
        <v>67</v>
      </c>
      <c r="D1990" s="55" t="s">
        <v>5170</v>
      </c>
    </row>
    <row r="1991" spans="1:4" ht="15.75">
      <c r="A1991" s="55" t="s">
        <v>5171</v>
      </c>
      <c r="B1991" s="36" t="s">
        <v>1365</v>
      </c>
      <c r="C1991" s="36" t="s">
        <v>5172</v>
      </c>
      <c r="D1991" s="55" t="s">
        <v>5173</v>
      </c>
    </row>
    <row r="1992" spans="1:4" ht="15.75">
      <c r="A1992" s="55" t="s">
        <v>5174</v>
      </c>
      <c r="B1992" s="36" t="s">
        <v>10</v>
      </c>
      <c r="C1992" s="36" t="s">
        <v>5175</v>
      </c>
      <c r="D1992" s="55" t="s">
        <v>5176</v>
      </c>
    </row>
    <row r="1993" spans="1:4" ht="15.75">
      <c r="A1993" s="55" t="s">
        <v>5177</v>
      </c>
      <c r="B1993" s="36" t="s">
        <v>6</v>
      </c>
      <c r="C1993" s="36" t="s">
        <v>251</v>
      </c>
      <c r="D1993" s="55" t="s">
        <v>5178</v>
      </c>
    </row>
    <row r="1994" spans="1:4" ht="15.75">
      <c r="A1994" s="55" t="s">
        <v>5179</v>
      </c>
      <c r="B1994" s="36" t="s">
        <v>10</v>
      </c>
      <c r="C1994" s="36" t="s">
        <v>5180</v>
      </c>
      <c r="D1994" s="55" t="s">
        <v>5181</v>
      </c>
    </row>
    <row r="1995" spans="1:4" ht="15.75">
      <c r="A1995" s="55" t="s">
        <v>5182</v>
      </c>
      <c r="B1995" s="36" t="s">
        <v>10</v>
      </c>
      <c r="C1995" s="36" t="s">
        <v>5183</v>
      </c>
      <c r="D1995" s="55" t="s">
        <v>5184</v>
      </c>
    </row>
    <row r="1996" spans="1:4" ht="15.75">
      <c r="A1996" s="55" t="s">
        <v>5185</v>
      </c>
      <c r="B1996" s="36" t="s">
        <v>10</v>
      </c>
      <c r="C1996" s="36" t="s">
        <v>5186</v>
      </c>
      <c r="D1996" s="55" t="s">
        <v>5187</v>
      </c>
    </row>
    <row r="1997" spans="1:4" ht="15.75">
      <c r="A1997" s="55" t="s">
        <v>5188</v>
      </c>
      <c r="B1997" s="36" t="s">
        <v>10</v>
      </c>
      <c r="C1997" s="36" t="s">
        <v>5189</v>
      </c>
      <c r="D1997" s="55" t="s">
        <v>5190</v>
      </c>
    </row>
    <row r="1998" spans="1:4" ht="15.75">
      <c r="A1998" s="55" t="s">
        <v>5191</v>
      </c>
      <c r="B1998" s="36" t="s">
        <v>6</v>
      </c>
      <c r="C1998" s="36" t="s">
        <v>4066</v>
      </c>
      <c r="D1998" s="55" t="s">
        <v>5192</v>
      </c>
    </row>
    <row r="1999" spans="1:4" ht="15.75">
      <c r="A1999" s="55" t="s">
        <v>5193</v>
      </c>
      <c r="B1999" s="36" t="s">
        <v>6</v>
      </c>
      <c r="C1999" s="36" t="s">
        <v>5194</v>
      </c>
      <c r="D1999" s="55" t="s">
        <v>5195</v>
      </c>
    </row>
    <row r="2000" spans="1:4" ht="15.75">
      <c r="A2000" s="55" t="s">
        <v>5196</v>
      </c>
      <c r="B2000" s="36" t="s">
        <v>6</v>
      </c>
      <c r="C2000" s="36" t="s">
        <v>5197</v>
      </c>
      <c r="D2000" s="55" t="s">
        <v>1093</v>
      </c>
    </row>
    <row r="2001" spans="1:4" ht="15.75">
      <c r="A2001" s="55" t="s">
        <v>5198</v>
      </c>
      <c r="B2001" s="36" t="s">
        <v>6</v>
      </c>
      <c r="C2001" s="36" t="s">
        <v>737</v>
      </c>
      <c r="D2001" s="55" t="s">
        <v>289</v>
      </c>
    </row>
    <row r="2002" spans="1:4" ht="15.75">
      <c r="A2002" s="55" t="s">
        <v>5199</v>
      </c>
      <c r="B2002" s="36" t="s">
        <v>6</v>
      </c>
      <c r="C2002" s="36" t="s">
        <v>5200</v>
      </c>
      <c r="D2002" s="55" t="s">
        <v>5201</v>
      </c>
    </row>
    <row r="2003" spans="1:4" ht="15.75">
      <c r="A2003" s="55" t="s">
        <v>5202</v>
      </c>
      <c r="B2003" s="36" t="s">
        <v>6</v>
      </c>
      <c r="C2003" s="36" t="s">
        <v>1300</v>
      </c>
      <c r="D2003" s="55" t="s">
        <v>850</v>
      </c>
    </row>
    <row r="2004" spans="1:4" ht="15.75">
      <c r="A2004" s="55" t="s">
        <v>5203</v>
      </c>
      <c r="B2004" s="36" t="s">
        <v>6</v>
      </c>
      <c r="C2004" s="36" t="s">
        <v>5204</v>
      </c>
      <c r="D2004" s="55" t="s">
        <v>5205</v>
      </c>
    </row>
    <row r="2005" spans="1:4" ht="15.75">
      <c r="A2005" s="55" t="s">
        <v>5206</v>
      </c>
      <c r="B2005" s="36" t="s">
        <v>10</v>
      </c>
      <c r="C2005" s="36" t="s">
        <v>5207</v>
      </c>
      <c r="D2005" s="55" t="s">
        <v>5208</v>
      </c>
    </row>
    <row r="2006" spans="1:4" ht="15.75">
      <c r="A2006" s="55" t="s">
        <v>5209</v>
      </c>
      <c r="B2006" s="36" t="s">
        <v>6</v>
      </c>
      <c r="C2006" s="36" t="s">
        <v>5210</v>
      </c>
      <c r="D2006" s="55" t="s">
        <v>5211</v>
      </c>
    </row>
    <row r="2007" spans="1:4" ht="15.75">
      <c r="A2007" s="55" t="s">
        <v>5212</v>
      </c>
      <c r="B2007" s="36" t="s">
        <v>6</v>
      </c>
      <c r="C2007" s="36" t="s">
        <v>1379</v>
      </c>
      <c r="D2007" s="55" t="s">
        <v>5213</v>
      </c>
    </row>
    <row r="2008" spans="1:4" ht="15.75">
      <c r="A2008" s="55" t="s">
        <v>5214</v>
      </c>
      <c r="B2008" s="36" t="s">
        <v>6</v>
      </c>
      <c r="C2008" s="36" t="s">
        <v>5215</v>
      </c>
      <c r="D2008" s="55" t="s">
        <v>5216</v>
      </c>
    </row>
    <row r="2009" spans="1:4" ht="15.75">
      <c r="A2009" s="55" t="s">
        <v>5217</v>
      </c>
      <c r="B2009" s="36" t="s">
        <v>6</v>
      </c>
      <c r="C2009" s="36" t="s">
        <v>5218</v>
      </c>
      <c r="D2009" s="55" t="s">
        <v>3472</v>
      </c>
    </row>
    <row r="2010" spans="1:4" ht="15.75">
      <c r="A2010" s="55" t="s">
        <v>5219</v>
      </c>
      <c r="B2010" s="36" t="s">
        <v>6</v>
      </c>
      <c r="C2010" s="36" t="s">
        <v>200</v>
      </c>
      <c r="D2010" s="55" t="s">
        <v>5220</v>
      </c>
    </row>
    <row r="2011" spans="1:4" ht="15.75">
      <c r="A2011" s="55" t="s">
        <v>5221</v>
      </c>
      <c r="B2011" s="36" t="s">
        <v>1365</v>
      </c>
      <c r="C2011" s="36" t="s">
        <v>5222</v>
      </c>
      <c r="D2011" s="55" t="s">
        <v>1164</v>
      </c>
    </row>
    <row r="2012" spans="1:4" ht="15.75">
      <c r="A2012" s="55" t="s">
        <v>5223</v>
      </c>
      <c r="B2012" s="36" t="s">
        <v>6</v>
      </c>
      <c r="C2012" s="36" t="s">
        <v>5224</v>
      </c>
      <c r="D2012" s="55" t="s">
        <v>5225</v>
      </c>
    </row>
    <row r="2013" spans="1:4" ht="15.75">
      <c r="A2013" s="55" t="s">
        <v>5226</v>
      </c>
      <c r="B2013" s="36" t="s">
        <v>10</v>
      </c>
      <c r="C2013" s="36" t="s">
        <v>5227</v>
      </c>
      <c r="D2013" s="55" t="s">
        <v>5228</v>
      </c>
    </row>
    <row r="2014" spans="1:4" ht="15.75">
      <c r="A2014" s="55" t="s">
        <v>5229</v>
      </c>
      <c r="B2014" s="36" t="s">
        <v>10</v>
      </c>
      <c r="C2014" s="36" t="s">
        <v>5230</v>
      </c>
      <c r="D2014" s="55" t="s">
        <v>5231</v>
      </c>
    </row>
    <row r="2015" spans="1:4" ht="15.75">
      <c r="A2015" s="55" t="s">
        <v>5232</v>
      </c>
      <c r="B2015" s="36" t="s">
        <v>10</v>
      </c>
      <c r="C2015" s="36" t="s">
        <v>825</v>
      </c>
      <c r="D2015" s="55" t="s">
        <v>5233</v>
      </c>
    </row>
    <row r="2016" spans="1:4" ht="15.75">
      <c r="A2016" s="55" t="s">
        <v>5234</v>
      </c>
      <c r="B2016" s="36" t="s">
        <v>10</v>
      </c>
      <c r="C2016" s="36" t="s">
        <v>603</v>
      </c>
      <c r="D2016" s="55" t="s">
        <v>5235</v>
      </c>
    </row>
    <row r="2017" spans="1:4" ht="15.75">
      <c r="A2017" s="55" t="s">
        <v>5236</v>
      </c>
      <c r="B2017" s="36" t="s">
        <v>6</v>
      </c>
      <c r="C2017" s="36" t="s">
        <v>5237</v>
      </c>
      <c r="D2017" s="55" t="s">
        <v>2796</v>
      </c>
    </row>
    <row r="2018" spans="1:4" ht="15.75">
      <c r="A2018" s="55" t="s">
        <v>5238</v>
      </c>
      <c r="B2018" s="36" t="s">
        <v>10</v>
      </c>
      <c r="C2018" s="36" t="s">
        <v>5239</v>
      </c>
      <c r="D2018" s="55" t="s">
        <v>5240</v>
      </c>
    </row>
    <row r="2019" spans="1:4" ht="15.75">
      <c r="A2019" s="55" t="s">
        <v>5241</v>
      </c>
      <c r="B2019" s="36" t="s">
        <v>6</v>
      </c>
      <c r="C2019" s="36" t="s">
        <v>5242</v>
      </c>
      <c r="D2019" s="55" t="s">
        <v>5243</v>
      </c>
    </row>
    <row r="2020" spans="1:4" ht="15.75">
      <c r="A2020" s="55" t="s">
        <v>5244</v>
      </c>
      <c r="B2020" s="36" t="s">
        <v>10</v>
      </c>
      <c r="C2020" s="36" t="s">
        <v>5074</v>
      </c>
      <c r="D2020" s="55" t="s">
        <v>5245</v>
      </c>
    </row>
    <row r="2021" spans="1:4" ht="15.75">
      <c r="A2021" s="55" t="s">
        <v>5246</v>
      </c>
      <c r="B2021" s="36" t="s">
        <v>6</v>
      </c>
      <c r="C2021" s="36" t="s">
        <v>5247</v>
      </c>
      <c r="D2021" s="55" t="s">
        <v>5248</v>
      </c>
    </row>
    <row r="2022" spans="1:4" ht="15.75">
      <c r="A2022" s="55" t="s">
        <v>5249</v>
      </c>
      <c r="B2022" s="36" t="s">
        <v>6</v>
      </c>
      <c r="C2022" s="36" t="s">
        <v>200</v>
      </c>
      <c r="D2022" s="55" t="s">
        <v>5250</v>
      </c>
    </row>
    <row r="2023" spans="1:4" ht="15.75">
      <c r="A2023" s="55" t="s">
        <v>5251</v>
      </c>
      <c r="B2023" s="36" t="s">
        <v>6</v>
      </c>
      <c r="C2023" s="36" t="s">
        <v>5252</v>
      </c>
      <c r="D2023" s="55" t="s">
        <v>193</v>
      </c>
    </row>
    <row r="2024" spans="1:4" ht="15.75">
      <c r="A2024" s="55" t="s">
        <v>5253</v>
      </c>
      <c r="B2024" s="36" t="s">
        <v>10</v>
      </c>
      <c r="C2024" s="36" t="s">
        <v>5254</v>
      </c>
      <c r="D2024" s="55" t="s">
        <v>5255</v>
      </c>
    </row>
    <row r="2025" spans="1:4" ht="15.75">
      <c r="A2025" s="55" t="s">
        <v>5256</v>
      </c>
      <c r="B2025" s="36" t="s">
        <v>10</v>
      </c>
      <c r="C2025" s="36" t="s">
        <v>4699</v>
      </c>
      <c r="D2025" s="55" t="s">
        <v>663</v>
      </c>
    </row>
    <row r="2026" spans="1:4" ht="15.75">
      <c r="A2026" s="55" t="s">
        <v>5257</v>
      </c>
      <c r="B2026" s="36" t="s">
        <v>6</v>
      </c>
      <c r="C2026" s="36" t="s">
        <v>5258</v>
      </c>
      <c r="D2026" s="55" t="s">
        <v>5259</v>
      </c>
    </row>
    <row r="2027" spans="1:4" ht="15.75">
      <c r="A2027" s="55" t="s">
        <v>5260</v>
      </c>
      <c r="B2027" s="36" t="s">
        <v>10</v>
      </c>
      <c r="C2027" s="36" t="s">
        <v>5261</v>
      </c>
      <c r="D2027" s="55" t="s">
        <v>5262</v>
      </c>
    </row>
    <row r="2028" spans="1:4" ht="15.75">
      <c r="A2028" s="55" t="s">
        <v>5263</v>
      </c>
      <c r="B2028" s="36" t="s">
        <v>6</v>
      </c>
      <c r="C2028" s="36" t="s">
        <v>5264</v>
      </c>
      <c r="D2028" s="55" t="s">
        <v>5265</v>
      </c>
    </row>
    <row r="2029" spans="1:4" ht="15.75">
      <c r="A2029" s="55" t="s">
        <v>5266</v>
      </c>
      <c r="B2029" s="36" t="s">
        <v>6</v>
      </c>
      <c r="C2029" s="36" t="s">
        <v>5267</v>
      </c>
      <c r="D2029" s="55" t="s">
        <v>5268</v>
      </c>
    </row>
    <row r="2030" spans="1:4" ht="15.75">
      <c r="A2030" s="55" t="s">
        <v>5269</v>
      </c>
      <c r="B2030" s="36" t="s">
        <v>10</v>
      </c>
      <c r="C2030" s="36" t="s">
        <v>5270</v>
      </c>
      <c r="D2030" s="55" t="s">
        <v>5271</v>
      </c>
    </row>
    <row r="2031" spans="1:4" ht="15.75">
      <c r="A2031" s="55" t="s">
        <v>5272</v>
      </c>
      <c r="B2031" s="36" t="s">
        <v>6</v>
      </c>
      <c r="C2031" s="36" t="s">
        <v>5273</v>
      </c>
      <c r="D2031" s="55" t="s">
        <v>4175</v>
      </c>
    </row>
    <row r="2032" spans="1:4" ht="15.75">
      <c r="A2032" s="55" t="s">
        <v>5274</v>
      </c>
      <c r="B2032" s="36" t="s">
        <v>10</v>
      </c>
      <c r="C2032" s="36" t="s">
        <v>5275</v>
      </c>
      <c r="D2032" s="55" t="s">
        <v>5276</v>
      </c>
    </row>
    <row r="2033" spans="1:4" ht="15.75">
      <c r="A2033" s="55" t="s">
        <v>5277</v>
      </c>
      <c r="B2033" s="36" t="s">
        <v>10</v>
      </c>
      <c r="C2033" s="36" t="s">
        <v>203</v>
      </c>
      <c r="D2033" s="55" t="s">
        <v>5278</v>
      </c>
    </row>
    <row r="2034" spans="1:4" ht="15.75">
      <c r="A2034" s="55" t="s">
        <v>5279</v>
      </c>
      <c r="B2034" s="36" t="s">
        <v>6</v>
      </c>
      <c r="C2034" s="36" t="s">
        <v>5280</v>
      </c>
      <c r="D2034" s="55" t="s">
        <v>5281</v>
      </c>
    </row>
    <row r="2035" spans="1:4" ht="15.75">
      <c r="A2035" s="55" t="s">
        <v>5282</v>
      </c>
      <c r="B2035" s="36" t="s">
        <v>6</v>
      </c>
      <c r="C2035" s="36" t="s">
        <v>5283</v>
      </c>
      <c r="D2035" s="55" t="s">
        <v>5284</v>
      </c>
    </row>
    <row r="2036" spans="1:4" ht="15.75">
      <c r="A2036" s="55" t="s">
        <v>5285</v>
      </c>
      <c r="B2036" s="36" t="s">
        <v>10</v>
      </c>
      <c r="C2036" s="36" t="s">
        <v>2134</v>
      </c>
      <c r="D2036" s="55" t="s">
        <v>2003</v>
      </c>
    </row>
    <row r="2037" spans="1:4" ht="15.75">
      <c r="A2037" s="55" t="s">
        <v>5286</v>
      </c>
      <c r="B2037" s="36" t="s">
        <v>10</v>
      </c>
      <c r="C2037" s="36" t="s">
        <v>5287</v>
      </c>
      <c r="D2037" s="55" t="s">
        <v>5288</v>
      </c>
    </row>
    <row r="2038" spans="1:4" ht="15.75">
      <c r="A2038" s="55" t="s">
        <v>5289</v>
      </c>
      <c r="B2038" s="36" t="s">
        <v>10</v>
      </c>
      <c r="C2038" s="36" t="s">
        <v>2707</v>
      </c>
      <c r="D2038" s="55" t="s">
        <v>5290</v>
      </c>
    </row>
    <row r="2039" spans="1:4" ht="15.75">
      <c r="A2039" s="55" t="s">
        <v>5291</v>
      </c>
      <c r="B2039" s="36" t="s">
        <v>6</v>
      </c>
      <c r="C2039" s="36" t="s">
        <v>5292</v>
      </c>
      <c r="D2039" s="55" t="s">
        <v>5293</v>
      </c>
    </row>
    <row r="2040" spans="1:4" ht="15.75">
      <c r="A2040" s="55" t="s">
        <v>5294</v>
      </c>
      <c r="B2040" s="36" t="s">
        <v>6</v>
      </c>
      <c r="C2040" s="36" t="s">
        <v>5295</v>
      </c>
      <c r="D2040" s="55" t="s">
        <v>5296</v>
      </c>
    </row>
    <row r="2041" spans="1:4" ht="15.75">
      <c r="A2041" s="55" t="s">
        <v>5297</v>
      </c>
      <c r="B2041" s="36" t="s">
        <v>6</v>
      </c>
      <c r="C2041" s="36" t="s">
        <v>5298</v>
      </c>
      <c r="D2041" s="55" t="s">
        <v>5299</v>
      </c>
    </row>
    <row r="2042" spans="1:4" ht="15.75">
      <c r="A2042" s="55" t="s">
        <v>5300</v>
      </c>
      <c r="B2042" s="36" t="s">
        <v>6</v>
      </c>
      <c r="C2042" s="36" t="s">
        <v>720</v>
      </c>
      <c r="D2042" s="55" t="s">
        <v>5301</v>
      </c>
    </row>
    <row r="2043" spans="1:4" ht="15.75">
      <c r="A2043" s="55" t="s">
        <v>5302</v>
      </c>
      <c r="B2043" s="36" t="s">
        <v>10</v>
      </c>
      <c r="C2043" s="36" t="s">
        <v>5303</v>
      </c>
      <c r="D2043" s="55" t="s">
        <v>201</v>
      </c>
    </row>
    <row r="2044" spans="1:4" ht="15.75">
      <c r="A2044" s="55" t="s">
        <v>5304</v>
      </c>
      <c r="B2044" s="36" t="s">
        <v>6</v>
      </c>
      <c r="C2044" s="36" t="s">
        <v>5305</v>
      </c>
      <c r="D2044" s="55" t="s">
        <v>5306</v>
      </c>
    </row>
    <row r="2045" spans="1:4" ht="15.75">
      <c r="A2045" s="55" t="s">
        <v>5307</v>
      </c>
      <c r="B2045" s="36" t="s">
        <v>10</v>
      </c>
      <c r="C2045" s="36" t="s">
        <v>2504</v>
      </c>
      <c r="D2045" s="55" t="s">
        <v>288</v>
      </c>
    </row>
    <row r="2046" spans="1:4" ht="15.75">
      <c r="A2046" s="55" t="s">
        <v>5308</v>
      </c>
      <c r="B2046" s="36" t="s">
        <v>10</v>
      </c>
      <c r="C2046" s="36" t="s">
        <v>5309</v>
      </c>
      <c r="D2046" s="55" t="s">
        <v>5310</v>
      </c>
    </row>
    <row r="2047" spans="1:4" ht="15.75">
      <c r="A2047" s="55" t="s">
        <v>5311</v>
      </c>
      <c r="B2047" s="36" t="s">
        <v>10</v>
      </c>
      <c r="C2047" s="36" t="s">
        <v>5312</v>
      </c>
      <c r="D2047" s="55" t="s">
        <v>5313</v>
      </c>
    </row>
    <row r="2048" spans="1:4" ht="15.75">
      <c r="A2048" s="55" t="s">
        <v>5314</v>
      </c>
      <c r="B2048" s="36" t="s">
        <v>6</v>
      </c>
      <c r="C2048" s="36" t="s">
        <v>5315</v>
      </c>
      <c r="D2048" s="55" t="s">
        <v>5316</v>
      </c>
    </row>
    <row r="2049" spans="1:4" ht="15.75">
      <c r="A2049" s="55" t="s">
        <v>5317</v>
      </c>
      <c r="B2049" s="36" t="s">
        <v>6</v>
      </c>
      <c r="C2049" s="36" t="s">
        <v>5318</v>
      </c>
      <c r="D2049" s="55" t="s">
        <v>5319</v>
      </c>
    </row>
    <row r="2050" spans="1:4" ht="15.75">
      <c r="A2050" s="55" t="s">
        <v>5320</v>
      </c>
      <c r="B2050" s="36" t="s">
        <v>6</v>
      </c>
      <c r="C2050" s="36" t="s">
        <v>5321</v>
      </c>
      <c r="D2050" s="55" t="s">
        <v>5322</v>
      </c>
    </row>
    <row r="2051" spans="1:4" ht="15.75">
      <c r="A2051" s="55" t="s">
        <v>5323</v>
      </c>
      <c r="B2051" s="36" t="s">
        <v>6</v>
      </c>
      <c r="C2051" s="36" t="s">
        <v>242</v>
      </c>
      <c r="D2051" s="55" t="s">
        <v>213</v>
      </c>
    </row>
    <row r="2052" spans="1:4" ht="15.75">
      <c r="A2052" s="55" t="s">
        <v>5324</v>
      </c>
      <c r="B2052" s="36" t="s">
        <v>6</v>
      </c>
      <c r="C2052" s="36" t="s">
        <v>5325</v>
      </c>
      <c r="D2052" s="55" t="s">
        <v>5326</v>
      </c>
    </row>
    <row r="2053" spans="1:4" ht="15.75">
      <c r="A2053" s="55" t="s">
        <v>5327</v>
      </c>
      <c r="B2053" s="36" t="s">
        <v>10</v>
      </c>
      <c r="C2053" s="36" t="s">
        <v>3868</v>
      </c>
      <c r="D2053" s="55" t="s">
        <v>3041</v>
      </c>
    </row>
    <row r="2054" spans="1:4" ht="15.75">
      <c r="A2054" s="55" t="s">
        <v>5328</v>
      </c>
      <c r="B2054" s="36" t="s">
        <v>10</v>
      </c>
      <c r="C2054" s="36" t="s">
        <v>1586</v>
      </c>
      <c r="D2054" s="55" t="s">
        <v>3981</v>
      </c>
    </row>
    <row r="2055" spans="1:4" ht="15.75">
      <c r="A2055" s="55" t="s">
        <v>5329</v>
      </c>
      <c r="B2055" s="36" t="s">
        <v>10</v>
      </c>
      <c r="C2055" s="36" t="s">
        <v>5330</v>
      </c>
      <c r="D2055" s="55" t="s">
        <v>5331</v>
      </c>
    </row>
    <row r="2056" spans="1:4" ht="15.75">
      <c r="A2056" s="55" t="s">
        <v>5332</v>
      </c>
      <c r="B2056" s="36" t="s">
        <v>6</v>
      </c>
      <c r="C2056" s="36" t="s">
        <v>5333</v>
      </c>
      <c r="D2056" s="55" t="s">
        <v>1872</v>
      </c>
    </row>
    <row r="2057" spans="1:4" ht="15.75">
      <c r="A2057" s="55" t="s">
        <v>5334</v>
      </c>
      <c r="B2057" s="36" t="s">
        <v>6</v>
      </c>
      <c r="C2057" s="36" t="s">
        <v>5335</v>
      </c>
      <c r="D2057" s="55" t="s">
        <v>5336</v>
      </c>
    </row>
    <row r="2058" spans="1:4" ht="15.75">
      <c r="A2058" s="55" t="s">
        <v>5337</v>
      </c>
      <c r="B2058" s="36" t="s">
        <v>6</v>
      </c>
      <c r="C2058" s="36" t="s">
        <v>5338</v>
      </c>
      <c r="D2058" s="55" t="s">
        <v>5339</v>
      </c>
    </row>
    <row r="2059" spans="1:4" ht="15.75">
      <c r="A2059" s="55" t="s">
        <v>5340</v>
      </c>
      <c r="B2059" s="36" t="s">
        <v>6</v>
      </c>
      <c r="C2059" s="36" t="s">
        <v>5341</v>
      </c>
      <c r="D2059" s="55" t="s">
        <v>1374</v>
      </c>
    </row>
    <row r="2060" spans="1:4" ht="15.75">
      <c r="A2060" s="55" t="s">
        <v>5342</v>
      </c>
      <c r="B2060" s="36" t="s">
        <v>10</v>
      </c>
      <c r="C2060" s="36" t="s">
        <v>5343</v>
      </c>
      <c r="D2060" s="55" t="s">
        <v>5344</v>
      </c>
    </row>
    <row r="2061" spans="1:4" ht="15.75">
      <c r="A2061" s="55" t="s">
        <v>5345</v>
      </c>
      <c r="B2061" s="36" t="s">
        <v>6</v>
      </c>
      <c r="C2061" s="36" t="s">
        <v>5346</v>
      </c>
      <c r="D2061" s="55" t="s">
        <v>5347</v>
      </c>
    </row>
    <row r="2062" spans="1:4" ht="15.75">
      <c r="A2062" s="55" t="s">
        <v>5348</v>
      </c>
      <c r="B2062" s="36" t="s">
        <v>10</v>
      </c>
      <c r="C2062" s="36" t="s">
        <v>1527</v>
      </c>
      <c r="D2062" s="55" t="s">
        <v>5349</v>
      </c>
    </row>
    <row r="2063" spans="1:4" ht="15.75">
      <c r="A2063" s="55" t="s">
        <v>5350</v>
      </c>
      <c r="B2063" s="36" t="s">
        <v>6</v>
      </c>
      <c r="C2063" s="36" t="s">
        <v>5351</v>
      </c>
      <c r="D2063" s="55" t="s">
        <v>5352</v>
      </c>
    </row>
    <row r="2064" spans="1:4" ht="15.75">
      <c r="A2064" s="55" t="s">
        <v>5353</v>
      </c>
      <c r="B2064" s="36" t="s">
        <v>10</v>
      </c>
      <c r="C2064" s="36" t="s">
        <v>2492</v>
      </c>
      <c r="D2064" s="55" t="s">
        <v>5354</v>
      </c>
    </row>
    <row r="2065" spans="1:4" ht="15.75">
      <c r="A2065" s="55" t="s">
        <v>5355</v>
      </c>
      <c r="B2065" s="36" t="s">
        <v>10</v>
      </c>
      <c r="C2065" s="36" t="s">
        <v>5356</v>
      </c>
      <c r="D2065" s="55" t="s">
        <v>5357</v>
      </c>
    </row>
    <row r="2066" spans="1:4" ht="15.75">
      <c r="A2066" s="55" t="s">
        <v>5358</v>
      </c>
      <c r="B2066" s="36" t="s">
        <v>10</v>
      </c>
      <c r="C2066" s="36" t="s">
        <v>5359</v>
      </c>
      <c r="D2066" s="55" t="s">
        <v>5360</v>
      </c>
    </row>
    <row r="2067" spans="1:4" ht="15.75">
      <c r="A2067" s="55" t="s">
        <v>5361</v>
      </c>
      <c r="B2067" s="36" t="s">
        <v>6</v>
      </c>
      <c r="C2067" s="36" t="s">
        <v>5362</v>
      </c>
      <c r="D2067" s="55" t="s">
        <v>3643</v>
      </c>
    </row>
    <row r="2068" spans="1:4" ht="15.75">
      <c r="A2068" s="55" t="s">
        <v>5363</v>
      </c>
      <c r="B2068" s="36" t="s">
        <v>6</v>
      </c>
      <c r="C2068" s="36" t="s">
        <v>720</v>
      </c>
      <c r="D2068" s="55" t="s">
        <v>1472</v>
      </c>
    </row>
    <row r="2069" spans="1:4" ht="15.75">
      <c r="A2069" s="55" t="s">
        <v>5364</v>
      </c>
      <c r="B2069" s="36" t="s">
        <v>6</v>
      </c>
      <c r="C2069" s="36" t="s">
        <v>5365</v>
      </c>
      <c r="D2069" s="55" t="s">
        <v>5366</v>
      </c>
    </row>
    <row r="2070" spans="1:4" ht="15.75">
      <c r="A2070" s="55" t="s">
        <v>5367</v>
      </c>
      <c r="B2070" s="36" t="s">
        <v>6</v>
      </c>
      <c r="C2070" s="36" t="s">
        <v>5368</v>
      </c>
      <c r="D2070" s="55" t="s">
        <v>288</v>
      </c>
    </row>
    <row r="2071" spans="1:4" ht="15.75">
      <c r="A2071" s="55" t="s">
        <v>5369</v>
      </c>
      <c r="B2071" s="36" t="s">
        <v>10</v>
      </c>
      <c r="C2071" s="36" t="s">
        <v>4078</v>
      </c>
      <c r="D2071" s="55" t="s">
        <v>5370</v>
      </c>
    </row>
    <row r="2072" spans="1:4" ht="15.75">
      <c r="A2072" s="55" t="s">
        <v>5371</v>
      </c>
      <c r="B2072" s="36" t="s">
        <v>10</v>
      </c>
      <c r="C2072" s="36" t="s">
        <v>5372</v>
      </c>
      <c r="D2072" s="55" t="s">
        <v>5373</v>
      </c>
    </row>
    <row r="2073" spans="1:4" ht="15.75">
      <c r="A2073" s="55" t="s">
        <v>5374</v>
      </c>
      <c r="B2073" s="36" t="s">
        <v>10</v>
      </c>
      <c r="C2073" s="36" t="s">
        <v>5375</v>
      </c>
      <c r="D2073" s="55" t="s">
        <v>5376</v>
      </c>
    </row>
    <row r="2074" spans="1:4" ht="15.75">
      <c r="A2074" s="55" t="s">
        <v>5377</v>
      </c>
      <c r="B2074" s="36" t="s">
        <v>6</v>
      </c>
      <c r="C2074" s="36" t="s">
        <v>558</v>
      </c>
      <c r="D2074" s="55" t="s">
        <v>5378</v>
      </c>
    </row>
    <row r="2075" spans="1:4" ht="15.75">
      <c r="A2075" s="55" t="s">
        <v>5379</v>
      </c>
      <c r="B2075" s="36" t="s">
        <v>10</v>
      </c>
      <c r="C2075" s="36" t="s">
        <v>649</v>
      </c>
      <c r="D2075" s="55" t="s">
        <v>590</v>
      </c>
    </row>
    <row r="2076" spans="1:4" ht="15.75">
      <c r="A2076" s="55" t="s">
        <v>5380</v>
      </c>
      <c r="B2076" s="36" t="s">
        <v>6</v>
      </c>
      <c r="C2076" s="36" t="s">
        <v>5381</v>
      </c>
      <c r="D2076" s="55" t="s">
        <v>5382</v>
      </c>
    </row>
    <row r="2077" spans="1:4" ht="15.75">
      <c r="A2077" s="55" t="s">
        <v>5383</v>
      </c>
      <c r="B2077" s="36" t="s">
        <v>10</v>
      </c>
      <c r="C2077" s="36" t="s">
        <v>5384</v>
      </c>
      <c r="D2077" s="55" t="s">
        <v>5385</v>
      </c>
    </row>
    <row r="2078" spans="1:4" ht="15.75">
      <c r="A2078" s="55" t="s">
        <v>5386</v>
      </c>
      <c r="B2078" s="36" t="s">
        <v>6</v>
      </c>
      <c r="C2078" s="36" t="s">
        <v>5387</v>
      </c>
      <c r="D2078" s="55" t="s">
        <v>5388</v>
      </c>
    </row>
    <row r="2079" spans="1:4" ht="15.75">
      <c r="A2079" s="55" t="s">
        <v>5389</v>
      </c>
      <c r="B2079" s="36" t="s">
        <v>6</v>
      </c>
      <c r="C2079" s="36" t="s">
        <v>5390</v>
      </c>
      <c r="D2079" s="55" t="s">
        <v>5051</v>
      </c>
    </row>
    <row r="2080" spans="1:4" ht="15.75">
      <c r="A2080" s="55" t="s">
        <v>5391</v>
      </c>
      <c r="B2080" s="36" t="s">
        <v>10</v>
      </c>
      <c r="C2080" s="36" t="s">
        <v>4557</v>
      </c>
      <c r="D2080" s="55" t="s">
        <v>5392</v>
      </c>
    </row>
    <row r="2081" spans="1:4" ht="15.75">
      <c r="A2081" s="55" t="s">
        <v>5393</v>
      </c>
      <c r="B2081" s="36" t="s">
        <v>10</v>
      </c>
      <c r="C2081" s="36" t="s">
        <v>281</v>
      </c>
      <c r="D2081" s="55" t="s">
        <v>5394</v>
      </c>
    </row>
    <row r="2082" spans="1:4" ht="15.75">
      <c r="A2082" s="55" t="s">
        <v>5395</v>
      </c>
      <c r="B2082" s="36" t="s">
        <v>10</v>
      </c>
      <c r="C2082" s="36" t="s">
        <v>1792</v>
      </c>
      <c r="D2082" s="55" t="s">
        <v>5396</v>
      </c>
    </row>
    <row r="2083" spans="1:4" ht="15.75">
      <c r="A2083" s="55" t="s">
        <v>5397</v>
      </c>
      <c r="B2083" s="36" t="s">
        <v>10</v>
      </c>
      <c r="C2083" s="36" t="s">
        <v>1527</v>
      </c>
      <c r="D2083" s="55" t="s">
        <v>5398</v>
      </c>
    </row>
    <row r="2084" spans="1:4" ht="15.75">
      <c r="A2084" s="55" t="s">
        <v>5399</v>
      </c>
      <c r="B2084" s="36" t="s">
        <v>6</v>
      </c>
      <c r="C2084" s="36" t="s">
        <v>5400</v>
      </c>
      <c r="D2084" s="55" t="s">
        <v>2363</v>
      </c>
    </row>
    <row r="2085" spans="1:4" ht="15.75">
      <c r="A2085" s="55" t="s">
        <v>5401</v>
      </c>
      <c r="B2085" s="36" t="s">
        <v>6</v>
      </c>
      <c r="C2085" s="36" t="s">
        <v>3207</v>
      </c>
      <c r="D2085" s="55" t="s">
        <v>5402</v>
      </c>
    </row>
    <row r="2086" spans="1:4" ht="15.75">
      <c r="A2086" s="55" t="s">
        <v>5403</v>
      </c>
      <c r="B2086" s="36" t="s">
        <v>6</v>
      </c>
      <c r="C2086" s="36" t="s">
        <v>2957</v>
      </c>
      <c r="D2086" s="55" t="s">
        <v>5404</v>
      </c>
    </row>
    <row r="2087" spans="1:4" ht="15.75">
      <c r="A2087" s="55" t="s">
        <v>5405</v>
      </c>
      <c r="B2087" s="36" t="s">
        <v>6</v>
      </c>
      <c r="C2087" s="36" t="s">
        <v>5406</v>
      </c>
      <c r="D2087" s="55" t="s">
        <v>5407</v>
      </c>
    </row>
    <row r="2088" spans="1:4" ht="15.75">
      <c r="A2088" s="55" t="s">
        <v>5408</v>
      </c>
      <c r="B2088" s="36" t="s">
        <v>6</v>
      </c>
      <c r="C2088" s="36" t="s">
        <v>5409</v>
      </c>
      <c r="D2088" s="55" t="s">
        <v>5410</v>
      </c>
    </row>
    <row r="2089" spans="1:4" ht="15.75">
      <c r="A2089" s="55" t="s">
        <v>5411</v>
      </c>
      <c r="B2089" s="36" t="s">
        <v>6</v>
      </c>
      <c r="C2089" s="36" t="s">
        <v>5412</v>
      </c>
      <c r="D2089" s="55" t="s">
        <v>5413</v>
      </c>
    </row>
    <row r="2090" spans="1:4" ht="15.75">
      <c r="A2090" s="55" t="s">
        <v>5414</v>
      </c>
      <c r="B2090" s="36" t="s">
        <v>10</v>
      </c>
      <c r="C2090" s="36" t="s">
        <v>5415</v>
      </c>
      <c r="D2090" s="55" t="s">
        <v>5416</v>
      </c>
    </row>
    <row r="2091" spans="1:4" ht="15.75">
      <c r="A2091" s="55" t="s">
        <v>5417</v>
      </c>
      <c r="B2091" s="36" t="s">
        <v>10</v>
      </c>
      <c r="C2091" s="36" t="s">
        <v>665</v>
      </c>
      <c r="D2091" s="55" t="s">
        <v>590</v>
      </c>
    </row>
    <row r="2092" spans="1:4" ht="15.75">
      <c r="A2092" s="55" t="s">
        <v>5418</v>
      </c>
      <c r="B2092" s="36" t="s">
        <v>6</v>
      </c>
      <c r="C2092" s="36" t="s">
        <v>5419</v>
      </c>
      <c r="D2092" s="55" t="s">
        <v>5420</v>
      </c>
    </row>
    <row r="2093" spans="1:4" ht="15.75">
      <c r="A2093" s="55" t="s">
        <v>5421</v>
      </c>
      <c r="B2093" s="36" t="s">
        <v>10</v>
      </c>
      <c r="C2093" s="36" t="s">
        <v>5020</v>
      </c>
      <c r="D2093" s="55" t="s">
        <v>5422</v>
      </c>
    </row>
    <row r="2094" spans="1:4" ht="15.75">
      <c r="A2094" s="55" t="s">
        <v>5423</v>
      </c>
      <c r="B2094" s="36" t="s">
        <v>10</v>
      </c>
      <c r="C2094" s="36" t="s">
        <v>5424</v>
      </c>
      <c r="D2094" s="55" t="s">
        <v>5425</v>
      </c>
    </row>
    <row r="2095" spans="1:4" ht="15.75">
      <c r="A2095" s="55" t="s">
        <v>5426</v>
      </c>
      <c r="B2095" s="36" t="s">
        <v>10</v>
      </c>
      <c r="C2095" s="36" t="s">
        <v>5427</v>
      </c>
      <c r="D2095" s="55" t="s">
        <v>5428</v>
      </c>
    </row>
    <row r="2096" spans="1:4" ht="15.75">
      <c r="A2096" s="55" t="s">
        <v>5429</v>
      </c>
      <c r="B2096" s="36" t="s">
        <v>10</v>
      </c>
      <c r="C2096" s="36" t="s">
        <v>423</v>
      </c>
      <c r="D2096" s="55" t="s">
        <v>5430</v>
      </c>
    </row>
    <row r="2097" spans="1:4" ht="15.75">
      <c r="A2097" s="55" t="s">
        <v>5431</v>
      </c>
      <c r="B2097" s="36" t="s">
        <v>10</v>
      </c>
      <c r="C2097" s="36" t="s">
        <v>317</v>
      </c>
      <c r="D2097" s="55" t="s">
        <v>5432</v>
      </c>
    </row>
    <row r="2098" spans="1:4" ht="15.75">
      <c r="A2098" s="55" t="s">
        <v>5433</v>
      </c>
      <c r="B2098" s="36" t="s">
        <v>6</v>
      </c>
      <c r="C2098" s="36" t="s">
        <v>1274</v>
      </c>
      <c r="D2098" s="55" t="s">
        <v>5434</v>
      </c>
    </row>
    <row r="2099" spans="1:4" ht="15.75">
      <c r="A2099" s="55" t="s">
        <v>5435</v>
      </c>
      <c r="B2099" s="36" t="s">
        <v>10</v>
      </c>
      <c r="C2099" s="36" t="s">
        <v>5436</v>
      </c>
      <c r="D2099" s="55" t="s">
        <v>5437</v>
      </c>
    </row>
    <row r="2100" spans="1:4" ht="15.75">
      <c r="A2100" s="55" t="s">
        <v>5438</v>
      </c>
      <c r="B2100" s="36" t="s">
        <v>10</v>
      </c>
      <c r="C2100" s="36" t="s">
        <v>1992</v>
      </c>
      <c r="D2100" s="55" t="s">
        <v>5439</v>
      </c>
    </row>
    <row r="2101" spans="1:4" ht="15.75">
      <c r="A2101" s="55" t="s">
        <v>5440</v>
      </c>
      <c r="B2101" s="36" t="s">
        <v>10</v>
      </c>
      <c r="C2101" s="36" t="s">
        <v>5441</v>
      </c>
      <c r="D2101" s="55" t="s">
        <v>5442</v>
      </c>
    </row>
    <row r="2102" spans="1:4" ht="15.75">
      <c r="A2102" s="55" t="s">
        <v>5443</v>
      </c>
      <c r="B2102" s="36" t="s">
        <v>6</v>
      </c>
      <c r="C2102" s="36" t="s">
        <v>3957</v>
      </c>
      <c r="D2102" s="55" t="s">
        <v>5444</v>
      </c>
    </row>
    <row r="2103" spans="1:4" ht="15.75">
      <c r="A2103" s="55" t="s">
        <v>5445</v>
      </c>
      <c r="B2103" s="36" t="s">
        <v>10</v>
      </c>
      <c r="C2103" s="36" t="s">
        <v>463</v>
      </c>
      <c r="D2103" s="55" t="s">
        <v>5446</v>
      </c>
    </row>
    <row r="2104" spans="1:4" ht="15.75">
      <c r="A2104" s="55" t="s">
        <v>5447</v>
      </c>
      <c r="B2104" s="36" t="s">
        <v>6</v>
      </c>
      <c r="C2104" s="36" t="s">
        <v>5448</v>
      </c>
      <c r="D2104" s="55" t="s">
        <v>5449</v>
      </c>
    </row>
    <row r="2105" spans="1:4" ht="15.75">
      <c r="A2105" s="55" t="s">
        <v>5450</v>
      </c>
      <c r="B2105" s="36" t="s">
        <v>6</v>
      </c>
      <c r="C2105" s="36" t="s">
        <v>5451</v>
      </c>
      <c r="D2105" s="55" t="s">
        <v>5452</v>
      </c>
    </row>
    <row r="2106" spans="1:4" ht="15.75">
      <c r="A2106" s="55" t="s">
        <v>5453</v>
      </c>
      <c r="B2106" s="36" t="s">
        <v>10</v>
      </c>
      <c r="C2106" s="36" t="s">
        <v>1696</v>
      </c>
      <c r="D2106" s="55" t="s">
        <v>4373</v>
      </c>
    </row>
    <row r="2107" spans="1:4" ht="15.75">
      <c r="A2107" s="55" t="s">
        <v>5454</v>
      </c>
      <c r="B2107" s="36" t="s">
        <v>10</v>
      </c>
      <c r="C2107" s="36" t="s">
        <v>5455</v>
      </c>
      <c r="D2107" s="55" t="s">
        <v>1433</v>
      </c>
    </row>
    <row r="2108" spans="1:4" ht="15.75">
      <c r="A2108" s="55" t="s">
        <v>5456</v>
      </c>
      <c r="B2108" s="36" t="s">
        <v>10</v>
      </c>
      <c r="C2108" s="36" t="s">
        <v>1025</v>
      </c>
      <c r="D2108" s="55" t="s">
        <v>35</v>
      </c>
    </row>
    <row r="2109" spans="1:4" ht="15.75">
      <c r="A2109" s="55" t="s">
        <v>5457</v>
      </c>
      <c r="B2109" s="36" t="s">
        <v>6</v>
      </c>
      <c r="C2109" s="36" t="s">
        <v>5458</v>
      </c>
      <c r="D2109" s="55" t="s">
        <v>5459</v>
      </c>
    </row>
    <row r="2110" spans="1:4" ht="15.75">
      <c r="A2110" s="55" t="s">
        <v>5460</v>
      </c>
      <c r="B2110" s="36" t="s">
        <v>6</v>
      </c>
      <c r="C2110" s="36" t="s">
        <v>5461</v>
      </c>
      <c r="D2110" s="55" t="s">
        <v>5462</v>
      </c>
    </row>
    <row r="2111" spans="1:4" ht="15.75">
      <c r="A2111" s="55" t="s">
        <v>5463</v>
      </c>
      <c r="B2111" s="36" t="s">
        <v>6</v>
      </c>
      <c r="C2111" s="36" t="s">
        <v>5464</v>
      </c>
      <c r="D2111" s="55" t="s">
        <v>5465</v>
      </c>
    </row>
    <row r="2112" spans="1:4" ht="15.75">
      <c r="A2112" s="55" t="s">
        <v>5466</v>
      </c>
      <c r="B2112" s="36" t="s">
        <v>6</v>
      </c>
      <c r="C2112" s="36" t="s">
        <v>5467</v>
      </c>
      <c r="D2112" s="55" t="s">
        <v>5468</v>
      </c>
    </row>
    <row r="2113" spans="1:4" ht="15.75">
      <c r="A2113" s="55" t="s">
        <v>5469</v>
      </c>
      <c r="B2113" s="36" t="s">
        <v>6</v>
      </c>
      <c r="C2113" s="36" t="s">
        <v>5470</v>
      </c>
      <c r="D2113" s="55" t="s">
        <v>1323</v>
      </c>
    </row>
    <row r="2114" spans="1:4" ht="15.75">
      <c r="A2114" s="55" t="s">
        <v>5471</v>
      </c>
      <c r="B2114" s="36" t="s">
        <v>6</v>
      </c>
      <c r="C2114" s="36" t="s">
        <v>5472</v>
      </c>
      <c r="D2114" s="55" t="s">
        <v>5473</v>
      </c>
    </row>
    <row r="2115" spans="1:4" ht="15.75">
      <c r="A2115" s="55" t="s">
        <v>5474</v>
      </c>
      <c r="B2115" s="36" t="s">
        <v>6</v>
      </c>
      <c r="C2115" s="36" t="s">
        <v>5475</v>
      </c>
      <c r="D2115" s="55" t="s">
        <v>5476</v>
      </c>
    </row>
    <row r="2116" spans="1:4" ht="15.75">
      <c r="A2116" s="55" t="s">
        <v>5477</v>
      </c>
      <c r="B2116" s="36" t="s">
        <v>6</v>
      </c>
      <c r="C2116" s="36" t="s">
        <v>5478</v>
      </c>
      <c r="D2116" s="55" t="s">
        <v>5479</v>
      </c>
    </row>
    <row r="2117" spans="1:4" ht="15.75">
      <c r="A2117" s="55" t="s">
        <v>5480</v>
      </c>
      <c r="B2117" s="36" t="s">
        <v>6</v>
      </c>
      <c r="C2117" s="36" t="s">
        <v>2325</v>
      </c>
      <c r="D2117" s="55" t="s">
        <v>5481</v>
      </c>
    </row>
    <row r="2118" spans="1:4" ht="15.75">
      <c r="A2118" s="55" t="s">
        <v>5482</v>
      </c>
      <c r="B2118" s="36" t="s">
        <v>6</v>
      </c>
      <c r="C2118" s="36" t="s">
        <v>985</v>
      </c>
      <c r="D2118" s="55" t="s">
        <v>5483</v>
      </c>
    </row>
    <row r="2119" spans="1:4" ht="15.75">
      <c r="A2119" s="55" t="s">
        <v>5484</v>
      </c>
      <c r="B2119" s="36" t="s">
        <v>6</v>
      </c>
      <c r="C2119" s="36" t="s">
        <v>2755</v>
      </c>
      <c r="D2119" s="55" t="s">
        <v>5485</v>
      </c>
    </row>
    <row r="2120" spans="1:4" ht="15.75">
      <c r="A2120" s="55" t="s">
        <v>5486</v>
      </c>
      <c r="B2120" s="36" t="s">
        <v>6</v>
      </c>
      <c r="C2120" s="36" t="s">
        <v>5487</v>
      </c>
      <c r="D2120" s="55" t="s">
        <v>5488</v>
      </c>
    </row>
    <row r="2121" spans="1:4" ht="15.75">
      <c r="A2121" s="55" t="s">
        <v>5489</v>
      </c>
      <c r="B2121" s="36" t="s">
        <v>6</v>
      </c>
      <c r="C2121" s="36" t="s">
        <v>5490</v>
      </c>
      <c r="D2121" s="55" t="s">
        <v>5491</v>
      </c>
    </row>
    <row r="2122" spans="1:4" ht="15.75">
      <c r="A2122" s="55" t="s">
        <v>5492</v>
      </c>
      <c r="B2122" s="36" t="s">
        <v>10</v>
      </c>
      <c r="C2122" s="36" t="s">
        <v>5493</v>
      </c>
      <c r="D2122" s="55" t="s">
        <v>5494</v>
      </c>
    </row>
    <row r="2123" spans="1:4" ht="15.75">
      <c r="A2123" s="55" t="s">
        <v>5495</v>
      </c>
      <c r="B2123" s="36" t="s">
        <v>10</v>
      </c>
      <c r="C2123" s="36" t="s">
        <v>463</v>
      </c>
      <c r="D2123" s="55" t="s">
        <v>5496</v>
      </c>
    </row>
    <row r="2124" spans="1:4" ht="15.75">
      <c r="A2124" s="55" t="s">
        <v>5497</v>
      </c>
      <c r="B2124" s="36" t="s">
        <v>6</v>
      </c>
      <c r="C2124" s="36" t="s">
        <v>1414</v>
      </c>
      <c r="D2124" s="55" t="s">
        <v>5498</v>
      </c>
    </row>
    <row r="2125" spans="1:4" ht="15.75">
      <c r="A2125" s="55" t="s">
        <v>5499</v>
      </c>
      <c r="B2125" s="36" t="s">
        <v>6</v>
      </c>
      <c r="C2125" s="36" t="s">
        <v>5500</v>
      </c>
      <c r="D2125" s="55" t="s">
        <v>5501</v>
      </c>
    </row>
    <row r="2126" spans="1:4" ht="15.75">
      <c r="A2126" s="55" t="s">
        <v>5502</v>
      </c>
      <c r="B2126" s="36" t="s">
        <v>6</v>
      </c>
      <c r="C2126" s="36" t="s">
        <v>5503</v>
      </c>
      <c r="D2126" s="55" t="s">
        <v>5504</v>
      </c>
    </row>
    <row r="2127" spans="1:4" ht="15.75">
      <c r="A2127" s="55" t="s">
        <v>5505</v>
      </c>
      <c r="B2127" s="36" t="s">
        <v>6</v>
      </c>
      <c r="C2127" s="36" t="s">
        <v>5506</v>
      </c>
      <c r="D2127" s="55" t="s">
        <v>5507</v>
      </c>
    </row>
    <row r="2128" spans="1:4" ht="15.75">
      <c r="A2128" s="55" t="s">
        <v>5508</v>
      </c>
      <c r="B2128" s="36" t="s">
        <v>6</v>
      </c>
      <c r="C2128" s="36" t="s">
        <v>5509</v>
      </c>
      <c r="D2128" s="55" t="s">
        <v>2060</v>
      </c>
    </row>
    <row r="2129" spans="1:4" ht="15.75">
      <c r="A2129" s="55" t="s">
        <v>5510</v>
      </c>
      <c r="B2129" s="36" t="s">
        <v>6</v>
      </c>
      <c r="C2129" s="36" t="s">
        <v>5511</v>
      </c>
      <c r="D2129" s="55" t="s">
        <v>5512</v>
      </c>
    </row>
    <row r="2130" spans="1:4" ht="15.75">
      <c r="A2130" s="55" t="s">
        <v>5513</v>
      </c>
      <c r="B2130" s="36" t="s">
        <v>6</v>
      </c>
      <c r="C2130" s="36" t="s">
        <v>5338</v>
      </c>
      <c r="D2130" s="55" t="s">
        <v>5514</v>
      </c>
    </row>
    <row r="2131" spans="1:4" ht="15.75">
      <c r="A2131" s="55" t="s">
        <v>5515</v>
      </c>
      <c r="B2131" s="36" t="s">
        <v>10</v>
      </c>
      <c r="C2131" s="36" t="s">
        <v>5516</v>
      </c>
      <c r="D2131" s="55" t="s">
        <v>5517</v>
      </c>
    </row>
    <row r="2132" spans="1:4" ht="15.75">
      <c r="A2132" s="55" t="s">
        <v>5518</v>
      </c>
      <c r="B2132" s="36" t="s">
        <v>6</v>
      </c>
      <c r="C2132" s="36" t="s">
        <v>4507</v>
      </c>
      <c r="D2132" s="55" t="s">
        <v>5519</v>
      </c>
    </row>
    <row r="2133" spans="1:4" ht="15.75">
      <c r="A2133" s="55" t="s">
        <v>5520</v>
      </c>
      <c r="B2133" s="36" t="s">
        <v>6</v>
      </c>
      <c r="C2133" s="36" t="s">
        <v>5521</v>
      </c>
      <c r="D2133" s="55" t="s">
        <v>5522</v>
      </c>
    </row>
    <row r="2134" spans="1:4" ht="15.75">
      <c r="A2134" s="55" t="s">
        <v>5523</v>
      </c>
      <c r="B2134" s="36" t="s">
        <v>6</v>
      </c>
      <c r="C2134" s="36" t="s">
        <v>4207</v>
      </c>
      <c r="D2134" s="55" t="s">
        <v>2229</v>
      </c>
    </row>
    <row r="2135" spans="1:4" ht="15.75">
      <c r="A2135" s="55" t="s">
        <v>5524</v>
      </c>
      <c r="B2135" s="36" t="s">
        <v>6</v>
      </c>
      <c r="C2135" s="36" t="s">
        <v>5525</v>
      </c>
      <c r="D2135" s="55" t="s">
        <v>127</v>
      </c>
    </row>
    <row r="2136" spans="1:4" ht="15.75">
      <c r="A2136" s="55" t="s">
        <v>5526</v>
      </c>
      <c r="B2136" s="36" t="s">
        <v>10</v>
      </c>
      <c r="C2136" s="36" t="s">
        <v>5527</v>
      </c>
      <c r="D2136" s="55" t="s">
        <v>5528</v>
      </c>
    </row>
    <row r="2137" spans="1:4" ht="15.75">
      <c r="A2137" s="55" t="s">
        <v>5529</v>
      </c>
      <c r="B2137" s="36" t="s">
        <v>6</v>
      </c>
      <c r="C2137" s="36" t="s">
        <v>5298</v>
      </c>
      <c r="D2137" s="55" t="s">
        <v>5530</v>
      </c>
    </row>
    <row r="2138" spans="1:4" ht="15.75">
      <c r="A2138" s="55" t="s">
        <v>5531</v>
      </c>
      <c r="B2138" s="36" t="s">
        <v>10</v>
      </c>
      <c r="C2138" s="36" t="s">
        <v>754</v>
      </c>
      <c r="D2138" s="55" t="s">
        <v>5532</v>
      </c>
    </row>
    <row r="2139" spans="1:4" ht="15.75">
      <c r="A2139" s="55" t="s">
        <v>5533</v>
      </c>
      <c r="B2139" s="36" t="s">
        <v>10</v>
      </c>
      <c r="C2139" s="36" t="s">
        <v>2298</v>
      </c>
      <c r="D2139" s="55" t="s">
        <v>5534</v>
      </c>
    </row>
    <row r="2140" spans="1:4" ht="15.75">
      <c r="A2140" s="55" t="s">
        <v>5535</v>
      </c>
      <c r="B2140" s="36" t="s">
        <v>10</v>
      </c>
      <c r="C2140" s="36" t="s">
        <v>5536</v>
      </c>
      <c r="D2140" s="55" t="s">
        <v>5245</v>
      </c>
    </row>
    <row r="2141" spans="1:4" ht="15.75">
      <c r="A2141" s="55" t="s">
        <v>5537</v>
      </c>
      <c r="B2141" s="36" t="s">
        <v>10</v>
      </c>
      <c r="C2141" s="36" t="s">
        <v>5538</v>
      </c>
      <c r="D2141" s="55" t="s">
        <v>4205</v>
      </c>
    </row>
    <row r="2142" spans="1:4" ht="15.75">
      <c r="A2142" s="55" t="s">
        <v>5539</v>
      </c>
      <c r="B2142" s="36" t="s">
        <v>1365</v>
      </c>
      <c r="C2142" s="36" t="s">
        <v>2054</v>
      </c>
      <c r="D2142" s="55" t="s">
        <v>5540</v>
      </c>
    </row>
    <row r="2143" spans="1:4" ht="15.75">
      <c r="A2143" s="55" t="s">
        <v>5541</v>
      </c>
      <c r="B2143" s="36" t="s">
        <v>10</v>
      </c>
      <c r="C2143" s="36" t="s">
        <v>5542</v>
      </c>
      <c r="D2143" s="55" t="s">
        <v>5543</v>
      </c>
    </row>
    <row r="2144" spans="1:4" ht="15.75">
      <c r="A2144" s="55" t="s">
        <v>5544</v>
      </c>
      <c r="B2144" s="36" t="s">
        <v>10</v>
      </c>
      <c r="C2144" s="36" t="s">
        <v>288</v>
      </c>
      <c r="D2144" s="55" t="s">
        <v>5545</v>
      </c>
    </row>
    <row r="2145" spans="1:4" ht="15.75">
      <c r="A2145" s="55" t="s">
        <v>5546</v>
      </c>
      <c r="B2145" s="36" t="s">
        <v>6</v>
      </c>
      <c r="C2145" s="36" t="s">
        <v>242</v>
      </c>
      <c r="D2145" s="55" t="s">
        <v>5547</v>
      </c>
    </row>
    <row r="2146" spans="1:4" ht="15.75">
      <c r="A2146" s="55" t="s">
        <v>5548</v>
      </c>
      <c r="B2146" s="36" t="s">
        <v>6</v>
      </c>
      <c r="C2146" s="36" t="s">
        <v>5549</v>
      </c>
      <c r="D2146" s="55" t="s">
        <v>5550</v>
      </c>
    </row>
    <row r="2147" spans="1:4" ht="15.75">
      <c r="A2147" s="55" t="s">
        <v>5551</v>
      </c>
      <c r="B2147" s="36" t="s">
        <v>6</v>
      </c>
      <c r="C2147" s="36" t="s">
        <v>5552</v>
      </c>
      <c r="D2147" s="55" t="s">
        <v>5553</v>
      </c>
    </row>
    <row r="2148" spans="1:4" ht="15.75">
      <c r="A2148" s="55" t="s">
        <v>5554</v>
      </c>
      <c r="B2148" s="36" t="s">
        <v>6</v>
      </c>
      <c r="C2148" s="36" t="s">
        <v>5555</v>
      </c>
      <c r="D2148" s="55" t="s">
        <v>5556</v>
      </c>
    </row>
    <row r="2149" spans="1:4" ht="15.75">
      <c r="A2149" s="55" t="s">
        <v>5557</v>
      </c>
      <c r="B2149" s="36" t="s">
        <v>10</v>
      </c>
      <c r="C2149" s="36" t="s">
        <v>5558</v>
      </c>
      <c r="D2149" s="55" t="s">
        <v>5559</v>
      </c>
    </row>
    <row r="2150" spans="1:4" ht="15.75">
      <c r="A2150" s="55" t="s">
        <v>5560</v>
      </c>
      <c r="B2150" s="36" t="s">
        <v>10</v>
      </c>
      <c r="C2150" s="36" t="s">
        <v>5561</v>
      </c>
      <c r="D2150" s="55" t="s">
        <v>5562</v>
      </c>
    </row>
    <row r="2151" spans="1:4" ht="15.75">
      <c r="A2151" s="55" t="s">
        <v>5563</v>
      </c>
      <c r="B2151" s="36" t="s">
        <v>10</v>
      </c>
      <c r="C2151" s="36" t="s">
        <v>5564</v>
      </c>
      <c r="D2151" s="55" t="s">
        <v>5565</v>
      </c>
    </row>
    <row r="2152" spans="1:4" ht="15.75">
      <c r="A2152" s="55" t="s">
        <v>5566</v>
      </c>
      <c r="B2152" s="36" t="s">
        <v>10</v>
      </c>
      <c r="C2152" s="36" t="s">
        <v>5567</v>
      </c>
      <c r="D2152" s="55" t="s">
        <v>5568</v>
      </c>
    </row>
    <row r="2153" spans="1:4" ht="15.75">
      <c r="A2153" s="55" t="s">
        <v>5569</v>
      </c>
      <c r="B2153" s="36" t="s">
        <v>10</v>
      </c>
      <c r="C2153" s="36" t="s">
        <v>85</v>
      </c>
      <c r="D2153" s="55" t="s">
        <v>5570</v>
      </c>
    </row>
    <row r="2154" spans="1:4" ht="15.75">
      <c r="A2154" s="55" t="s">
        <v>5571</v>
      </c>
      <c r="B2154" s="36" t="s">
        <v>10</v>
      </c>
      <c r="C2154" s="36" t="s">
        <v>5572</v>
      </c>
      <c r="D2154" s="55" t="s">
        <v>3789</v>
      </c>
    </row>
    <row r="2155" spans="1:4" ht="15.75">
      <c r="A2155" s="55" t="s">
        <v>5573</v>
      </c>
      <c r="B2155" s="36" t="s">
        <v>10</v>
      </c>
      <c r="C2155" s="36" t="s">
        <v>5574</v>
      </c>
      <c r="D2155" s="55" t="s">
        <v>5575</v>
      </c>
    </row>
    <row r="2156" spans="1:4" ht="15.75">
      <c r="A2156" s="55" t="s">
        <v>5576</v>
      </c>
      <c r="B2156" s="36" t="s">
        <v>10</v>
      </c>
      <c r="C2156" s="36" t="s">
        <v>5577</v>
      </c>
      <c r="D2156" s="55" t="s">
        <v>5578</v>
      </c>
    </row>
    <row r="2157" spans="1:4" ht="15.75">
      <c r="A2157" s="55" t="s">
        <v>5579</v>
      </c>
      <c r="B2157" s="36" t="s">
        <v>10</v>
      </c>
      <c r="C2157" s="36" t="s">
        <v>5580</v>
      </c>
      <c r="D2157" s="55" t="s">
        <v>5581</v>
      </c>
    </row>
    <row r="2158" spans="1:4" ht="15.75">
      <c r="A2158" s="55" t="s">
        <v>5582</v>
      </c>
      <c r="B2158" s="36" t="s">
        <v>10</v>
      </c>
      <c r="C2158" s="36" t="s">
        <v>5583</v>
      </c>
      <c r="D2158" s="55" t="s">
        <v>5584</v>
      </c>
    </row>
    <row r="2159" spans="1:4" ht="15.75">
      <c r="A2159" s="55" t="s">
        <v>5585</v>
      </c>
      <c r="B2159" s="36" t="s">
        <v>10</v>
      </c>
      <c r="C2159" s="36" t="s">
        <v>5586</v>
      </c>
      <c r="D2159" s="55" t="s">
        <v>5498</v>
      </c>
    </row>
    <row r="2160" spans="1:4" ht="15.75">
      <c r="A2160" s="55" t="s">
        <v>5587</v>
      </c>
      <c r="B2160" s="36" t="s">
        <v>10</v>
      </c>
      <c r="C2160" s="36" t="s">
        <v>4986</v>
      </c>
      <c r="D2160" s="55" t="s">
        <v>5588</v>
      </c>
    </row>
    <row r="2161" spans="1:4" ht="15.75">
      <c r="A2161" s="55" t="s">
        <v>5589</v>
      </c>
      <c r="B2161" s="36" t="s">
        <v>10</v>
      </c>
      <c r="C2161" s="36" t="s">
        <v>31</v>
      </c>
      <c r="D2161" s="55" t="s">
        <v>5590</v>
      </c>
    </row>
    <row r="2162" spans="1:4" ht="15.75">
      <c r="A2162" s="55" t="s">
        <v>5591</v>
      </c>
      <c r="B2162" s="36" t="s">
        <v>6</v>
      </c>
      <c r="C2162" s="36" t="s">
        <v>5592</v>
      </c>
      <c r="D2162" s="55" t="s">
        <v>5593</v>
      </c>
    </row>
    <row r="2163" spans="1:4" ht="15.75">
      <c r="A2163" s="55" t="s">
        <v>5594</v>
      </c>
      <c r="B2163" s="36" t="s">
        <v>6</v>
      </c>
      <c r="C2163" s="36" t="s">
        <v>4584</v>
      </c>
      <c r="D2163" s="55" t="s">
        <v>5595</v>
      </c>
    </row>
    <row r="2164" spans="1:4" ht="15.75">
      <c r="A2164" s="55" t="s">
        <v>5596</v>
      </c>
      <c r="B2164" s="36" t="s">
        <v>6</v>
      </c>
      <c r="C2164" s="36" t="s">
        <v>5597</v>
      </c>
      <c r="D2164" s="55" t="s">
        <v>5598</v>
      </c>
    </row>
    <row r="2165" spans="1:4" ht="15.75">
      <c r="A2165" s="55" t="s">
        <v>5599</v>
      </c>
      <c r="B2165" s="36" t="s">
        <v>6</v>
      </c>
      <c r="C2165" s="36" t="s">
        <v>2309</v>
      </c>
      <c r="D2165" s="55" t="s">
        <v>5600</v>
      </c>
    </row>
    <row r="2166" spans="1:4" ht="15.75">
      <c r="A2166" s="55" t="s">
        <v>5601</v>
      </c>
      <c r="B2166" s="36" t="s">
        <v>6</v>
      </c>
      <c r="C2166" s="36" t="s">
        <v>549</v>
      </c>
      <c r="D2166" s="55" t="s">
        <v>5602</v>
      </c>
    </row>
    <row r="2167" spans="1:4" ht="15.75">
      <c r="A2167" s="55" t="s">
        <v>5603</v>
      </c>
      <c r="B2167" s="36" t="s">
        <v>1365</v>
      </c>
      <c r="C2167" s="36" t="s">
        <v>5604</v>
      </c>
      <c r="D2167" s="55" t="s">
        <v>5605</v>
      </c>
    </row>
    <row r="2168" spans="1:4" ht="15.75">
      <c r="A2168" s="55" t="s">
        <v>5606</v>
      </c>
      <c r="B2168" s="36" t="s">
        <v>6</v>
      </c>
      <c r="C2168" s="36" t="s">
        <v>5607</v>
      </c>
      <c r="D2168" s="55" t="s">
        <v>246</v>
      </c>
    </row>
    <row r="2169" spans="1:4" ht="15.75">
      <c r="A2169" s="55" t="s">
        <v>5608</v>
      </c>
      <c r="B2169" s="36" t="s">
        <v>10</v>
      </c>
      <c r="C2169" s="36" t="s">
        <v>2024</v>
      </c>
      <c r="D2169" s="55" t="s">
        <v>5609</v>
      </c>
    </row>
    <row r="2170" spans="1:4" ht="15.75">
      <c r="A2170" s="55" t="s">
        <v>5610</v>
      </c>
      <c r="B2170" s="36" t="s">
        <v>10</v>
      </c>
      <c r="C2170" s="36" t="s">
        <v>5611</v>
      </c>
      <c r="D2170" s="55" t="s">
        <v>5612</v>
      </c>
    </row>
    <row r="2171" spans="1:4" ht="15.75">
      <c r="A2171" s="55" t="s">
        <v>5613</v>
      </c>
      <c r="B2171" s="36" t="s">
        <v>10</v>
      </c>
      <c r="C2171" s="36" t="s">
        <v>5614</v>
      </c>
      <c r="D2171" s="55" t="s">
        <v>5615</v>
      </c>
    </row>
    <row r="2172" spans="1:4" ht="15.75">
      <c r="A2172" s="55" t="s">
        <v>5616</v>
      </c>
      <c r="B2172" s="36" t="s">
        <v>10</v>
      </c>
      <c r="C2172" s="36" t="s">
        <v>1615</v>
      </c>
      <c r="D2172" s="55" t="s">
        <v>5617</v>
      </c>
    </row>
    <row r="2173" spans="1:4" ht="15.75">
      <c r="A2173" s="55" t="s">
        <v>5618</v>
      </c>
      <c r="B2173" s="36" t="s">
        <v>10</v>
      </c>
      <c r="C2173" s="36" t="s">
        <v>5619</v>
      </c>
      <c r="D2173" s="55" t="s">
        <v>5620</v>
      </c>
    </row>
    <row r="2174" spans="1:4" ht="15.75">
      <c r="A2174" s="55" t="s">
        <v>5621</v>
      </c>
      <c r="B2174" s="36" t="s">
        <v>10</v>
      </c>
      <c r="C2174" s="36" t="s">
        <v>432</v>
      </c>
      <c r="D2174" s="55" t="s">
        <v>5622</v>
      </c>
    </row>
    <row r="2175" spans="1:4" ht="15.75">
      <c r="A2175" s="55" t="s">
        <v>5623</v>
      </c>
      <c r="B2175" s="36" t="s">
        <v>6</v>
      </c>
      <c r="C2175" s="36" t="s">
        <v>2618</v>
      </c>
      <c r="D2175" s="55" t="s">
        <v>5624</v>
      </c>
    </row>
    <row r="2176" spans="1:4" ht="15.75">
      <c r="A2176" s="55" t="s">
        <v>5625</v>
      </c>
      <c r="B2176" s="36" t="s">
        <v>10</v>
      </c>
      <c r="C2176" s="36" t="s">
        <v>454</v>
      </c>
      <c r="D2176" s="55" t="s">
        <v>4408</v>
      </c>
    </row>
    <row r="2177" spans="1:4" ht="15.75">
      <c r="A2177" s="55" t="s">
        <v>5626</v>
      </c>
      <c r="B2177" s="36" t="s">
        <v>10</v>
      </c>
      <c r="C2177" s="36" t="s">
        <v>5627</v>
      </c>
      <c r="D2177" s="55" t="s">
        <v>5628</v>
      </c>
    </row>
    <row r="2178" spans="1:4" ht="15.75">
      <c r="A2178" s="55" t="s">
        <v>5629</v>
      </c>
      <c r="B2178" s="36" t="s">
        <v>6</v>
      </c>
      <c r="C2178" s="36" t="s">
        <v>5630</v>
      </c>
      <c r="D2178" s="55" t="s">
        <v>3046</v>
      </c>
    </row>
    <row r="2179" spans="1:4" ht="15.75">
      <c r="A2179" s="55" t="s">
        <v>5631</v>
      </c>
      <c r="B2179" s="36" t="s">
        <v>10</v>
      </c>
      <c r="C2179" s="36" t="s">
        <v>5632</v>
      </c>
      <c r="D2179" s="55" t="s">
        <v>5633</v>
      </c>
    </row>
    <row r="2180" spans="1:4" ht="15.75">
      <c r="A2180" s="55" t="s">
        <v>5634</v>
      </c>
      <c r="B2180" s="36" t="s">
        <v>6</v>
      </c>
      <c r="C2180" s="36" t="s">
        <v>5635</v>
      </c>
      <c r="D2180" s="55" t="s">
        <v>663</v>
      </c>
    </row>
    <row r="2181" spans="1:4" ht="15.75">
      <c r="A2181" s="55" t="s">
        <v>5636</v>
      </c>
      <c r="B2181" s="36" t="s">
        <v>6</v>
      </c>
      <c r="C2181" s="36" t="s">
        <v>5637</v>
      </c>
      <c r="D2181" s="55" t="s">
        <v>637</v>
      </c>
    </row>
    <row r="2182" spans="1:4" ht="15.75">
      <c r="A2182" s="55" t="s">
        <v>5638</v>
      </c>
      <c r="B2182" s="36" t="s">
        <v>6</v>
      </c>
      <c r="C2182" s="36" t="s">
        <v>1016</v>
      </c>
      <c r="D2182" s="55" t="s">
        <v>1852</v>
      </c>
    </row>
    <row r="2183" spans="1:4" ht="15.75">
      <c r="A2183" s="55" t="s">
        <v>5639</v>
      </c>
      <c r="B2183" s="36" t="s">
        <v>6</v>
      </c>
      <c r="C2183" s="36" t="s">
        <v>5640</v>
      </c>
      <c r="D2183" s="55" t="s">
        <v>5641</v>
      </c>
    </row>
    <row r="2184" spans="1:4" ht="15.75">
      <c r="A2184" s="55" t="s">
        <v>5642</v>
      </c>
      <c r="B2184" s="36" t="s">
        <v>6</v>
      </c>
      <c r="C2184" s="36" t="s">
        <v>959</v>
      </c>
      <c r="D2184" s="55" t="s">
        <v>3139</v>
      </c>
    </row>
    <row r="2185" spans="1:4" ht="15.75">
      <c r="A2185" s="55" t="s">
        <v>5643</v>
      </c>
      <c r="B2185" s="36" t="s">
        <v>6</v>
      </c>
      <c r="C2185" s="36" t="s">
        <v>5644</v>
      </c>
      <c r="D2185" s="55" t="s">
        <v>5645</v>
      </c>
    </row>
    <row r="2186" spans="1:4" ht="15.75">
      <c r="A2186" s="55" t="s">
        <v>5646</v>
      </c>
      <c r="B2186" s="36" t="s">
        <v>6</v>
      </c>
      <c r="C2186" s="36" t="s">
        <v>1010</v>
      </c>
      <c r="D2186" s="55" t="s">
        <v>5647</v>
      </c>
    </row>
    <row r="2187" spans="1:4" ht="15.75">
      <c r="A2187" s="55" t="s">
        <v>5648</v>
      </c>
      <c r="B2187" s="36" t="s">
        <v>10</v>
      </c>
      <c r="C2187" s="36" t="s">
        <v>4756</v>
      </c>
      <c r="D2187" s="55" t="s">
        <v>1105</v>
      </c>
    </row>
    <row r="2188" spans="1:4" ht="15.75">
      <c r="A2188" s="55" t="s">
        <v>5649</v>
      </c>
      <c r="B2188" s="36" t="s">
        <v>10</v>
      </c>
      <c r="C2188" s="36" t="s">
        <v>5650</v>
      </c>
      <c r="D2188" s="55" t="s">
        <v>5651</v>
      </c>
    </row>
    <row r="2189" spans="1:4" ht="15.75">
      <c r="A2189" s="55" t="s">
        <v>5652</v>
      </c>
      <c r="B2189" s="36" t="s">
        <v>10</v>
      </c>
      <c r="C2189" s="36" t="s">
        <v>748</v>
      </c>
      <c r="D2189" s="55" t="s">
        <v>5653</v>
      </c>
    </row>
    <row r="2190" spans="1:4" ht="15.75">
      <c r="A2190" s="55" t="s">
        <v>5654</v>
      </c>
      <c r="B2190" s="36" t="s">
        <v>10</v>
      </c>
      <c r="C2190" s="36" t="s">
        <v>5655</v>
      </c>
      <c r="D2190" s="55" t="s">
        <v>1535</v>
      </c>
    </row>
    <row r="2191" spans="1:4" ht="15.75">
      <c r="A2191" s="55" t="s">
        <v>5656</v>
      </c>
      <c r="B2191" s="36" t="s">
        <v>10</v>
      </c>
      <c r="C2191" s="36" t="s">
        <v>27</v>
      </c>
      <c r="D2191" s="55" t="s">
        <v>5657</v>
      </c>
    </row>
    <row r="2192" spans="1:4" ht="15.75">
      <c r="A2192" s="55" t="s">
        <v>5658</v>
      </c>
      <c r="B2192" s="36" t="s">
        <v>10</v>
      </c>
      <c r="C2192" s="36" t="s">
        <v>254</v>
      </c>
      <c r="D2192" s="55" t="s">
        <v>5659</v>
      </c>
    </row>
    <row r="2193" spans="1:4" ht="15.75">
      <c r="A2193" s="55" t="s">
        <v>5660</v>
      </c>
      <c r="B2193" s="36" t="s">
        <v>10</v>
      </c>
      <c r="C2193" s="36" t="s">
        <v>5661</v>
      </c>
      <c r="D2193" s="55" t="s">
        <v>3597</v>
      </c>
    </row>
    <row r="2194" spans="1:4" ht="15.75">
      <c r="A2194" s="55" t="s">
        <v>5662</v>
      </c>
      <c r="B2194" s="36" t="s">
        <v>10</v>
      </c>
      <c r="C2194" s="36" t="s">
        <v>5663</v>
      </c>
      <c r="D2194" s="55" t="s">
        <v>5664</v>
      </c>
    </row>
    <row r="2195" spans="1:4" ht="15.75">
      <c r="A2195" s="55" t="s">
        <v>5665</v>
      </c>
      <c r="B2195" s="36" t="s">
        <v>10</v>
      </c>
      <c r="C2195" s="36" t="s">
        <v>5666</v>
      </c>
      <c r="D2195" s="55" t="s">
        <v>632</v>
      </c>
    </row>
    <row r="2196" spans="1:4" ht="15.75">
      <c r="A2196" s="55" t="s">
        <v>5667</v>
      </c>
      <c r="B2196" s="36" t="s">
        <v>10</v>
      </c>
      <c r="C2196" s="36" t="s">
        <v>5668</v>
      </c>
      <c r="D2196" s="55" t="s">
        <v>5669</v>
      </c>
    </row>
    <row r="2197" spans="1:4" ht="15.75">
      <c r="A2197" s="55" t="s">
        <v>5670</v>
      </c>
      <c r="B2197" s="36" t="s">
        <v>10</v>
      </c>
      <c r="C2197" s="36" t="s">
        <v>5671</v>
      </c>
      <c r="D2197" s="55" t="s">
        <v>4591</v>
      </c>
    </row>
    <row r="2198" spans="1:4" ht="15.75">
      <c r="A2198" s="55" t="s">
        <v>5672</v>
      </c>
      <c r="B2198" s="36" t="s">
        <v>10</v>
      </c>
      <c r="C2198" s="36" t="s">
        <v>5673</v>
      </c>
      <c r="D2198" s="55" t="s">
        <v>1719</v>
      </c>
    </row>
    <row r="2199" spans="1:4" ht="15.75">
      <c r="A2199" s="55" t="s">
        <v>5674</v>
      </c>
      <c r="B2199" s="36" t="s">
        <v>10</v>
      </c>
      <c r="C2199" s="36" t="s">
        <v>5675</v>
      </c>
      <c r="D2199" s="55" t="s">
        <v>5676</v>
      </c>
    </row>
    <row r="2200" spans="1:4" ht="15.75">
      <c r="A2200" s="55" t="s">
        <v>5677</v>
      </c>
      <c r="B2200" s="36" t="s">
        <v>10</v>
      </c>
      <c r="C2200" s="36" t="s">
        <v>5678</v>
      </c>
      <c r="D2200" s="55" t="s">
        <v>1444</v>
      </c>
    </row>
    <row r="2201" spans="1:4" ht="15.75">
      <c r="A2201" s="55" t="s">
        <v>5679</v>
      </c>
      <c r="B2201" s="36" t="s">
        <v>10</v>
      </c>
      <c r="C2201" s="36" t="s">
        <v>5680</v>
      </c>
      <c r="D2201" s="55" t="s">
        <v>5681</v>
      </c>
    </row>
    <row r="2202" spans="1:4" ht="15.75">
      <c r="A2202" s="55" t="s">
        <v>5682</v>
      </c>
      <c r="B2202" s="36" t="s">
        <v>10</v>
      </c>
      <c r="C2202" s="36" t="s">
        <v>154</v>
      </c>
      <c r="D2202" s="55" t="s">
        <v>5683</v>
      </c>
    </row>
    <row r="2203" spans="1:4" ht="15.75">
      <c r="A2203" s="55" t="s">
        <v>5684</v>
      </c>
      <c r="B2203" s="36" t="s">
        <v>10</v>
      </c>
      <c r="C2203" s="36" t="s">
        <v>5685</v>
      </c>
      <c r="D2203" s="55" t="s">
        <v>5686</v>
      </c>
    </row>
    <row r="2204" spans="1:4" ht="15.75">
      <c r="A2204" s="55" t="s">
        <v>5687</v>
      </c>
      <c r="B2204" s="36" t="s">
        <v>10</v>
      </c>
      <c r="C2204" s="36" t="s">
        <v>5051</v>
      </c>
      <c r="D2204" s="55" t="s">
        <v>5688</v>
      </c>
    </row>
    <row r="2205" spans="1:4" ht="15.75">
      <c r="A2205" s="55" t="s">
        <v>5689</v>
      </c>
      <c r="B2205" s="36" t="s">
        <v>10</v>
      </c>
      <c r="C2205" s="36" t="s">
        <v>5690</v>
      </c>
      <c r="D2205" s="55" t="s">
        <v>5691</v>
      </c>
    </row>
    <row r="2206" spans="1:4" ht="15.75">
      <c r="A2206" s="55" t="s">
        <v>5692</v>
      </c>
      <c r="B2206" s="36" t="s">
        <v>10</v>
      </c>
      <c r="C2206" s="36" t="s">
        <v>537</v>
      </c>
      <c r="D2206" s="55" t="s">
        <v>5693</v>
      </c>
    </row>
    <row r="2207" spans="1:4" ht="15.75">
      <c r="A2207" s="55" t="s">
        <v>5694</v>
      </c>
      <c r="B2207" s="36" t="s">
        <v>6</v>
      </c>
      <c r="C2207" s="36" t="s">
        <v>5695</v>
      </c>
      <c r="D2207" s="55" t="s">
        <v>5696</v>
      </c>
    </row>
    <row r="2208" spans="1:4" ht="15.75">
      <c r="A2208" s="55" t="s">
        <v>5697</v>
      </c>
      <c r="B2208" s="36" t="s">
        <v>6</v>
      </c>
      <c r="C2208" s="36" t="s">
        <v>5698</v>
      </c>
      <c r="D2208" s="55" t="s">
        <v>5699</v>
      </c>
    </row>
    <row r="2209" spans="1:4" ht="15.75">
      <c r="A2209" s="55" t="s">
        <v>5700</v>
      </c>
      <c r="B2209" s="36" t="s">
        <v>6</v>
      </c>
      <c r="C2209" s="36" t="s">
        <v>5701</v>
      </c>
      <c r="D2209" s="55" t="s">
        <v>5702</v>
      </c>
    </row>
    <row r="2210" spans="1:4" ht="15.75">
      <c r="A2210" s="55" t="s">
        <v>5703</v>
      </c>
      <c r="B2210" s="36" t="s">
        <v>10</v>
      </c>
      <c r="C2210" s="36" t="s">
        <v>5704</v>
      </c>
      <c r="D2210" s="55" t="s">
        <v>5705</v>
      </c>
    </row>
    <row r="2211" spans="1:4" ht="15.75">
      <c r="A2211" s="55" t="s">
        <v>5706</v>
      </c>
      <c r="B2211" s="36" t="s">
        <v>10</v>
      </c>
      <c r="C2211" s="36" t="s">
        <v>3857</v>
      </c>
      <c r="D2211" s="55" t="s">
        <v>5707</v>
      </c>
    </row>
    <row r="2212" spans="1:4" ht="15.75">
      <c r="A2212" s="55" t="s">
        <v>5708</v>
      </c>
      <c r="B2212" s="36" t="s">
        <v>6</v>
      </c>
      <c r="C2212" s="36" t="s">
        <v>5709</v>
      </c>
      <c r="D2212" s="55" t="s">
        <v>5710</v>
      </c>
    </row>
    <row r="2213" spans="1:4" ht="15.75">
      <c r="A2213" s="55" t="s">
        <v>5711</v>
      </c>
      <c r="B2213" s="36" t="s">
        <v>6</v>
      </c>
      <c r="C2213" s="36" t="s">
        <v>5712</v>
      </c>
      <c r="D2213" s="55" t="s">
        <v>5713</v>
      </c>
    </row>
    <row r="2214" spans="1:4" ht="15.75">
      <c r="A2214" s="55" t="s">
        <v>5714</v>
      </c>
      <c r="B2214" s="36" t="s">
        <v>6</v>
      </c>
      <c r="C2214" s="36" t="s">
        <v>58</v>
      </c>
      <c r="D2214" s="55" t="s">
        <v>212</v>
      </c>
    </row>
    <row r="2215" spans="1:4" ht="15.75">
      <c r="A2215" s="55" t="s">
        <v>5715</v>
      </c>
      <c r="B2215" s="36" t="s">
        <v>10</v>
      </c>
      <c r="C2215" s="36" t="s">
        <v>1164</v>
      </c>
      <c r="D2215" s="55" t="s">
        <v>5716</v>
      </c>
    </row>
    <row r="2216" spans="1:4" ht="15.75">
      <c r="A2216" s="55" t="s">
        <v>5717</v>
      </c>
      <c r="B2216" s="36" t="s">
        <v>10</v>
      </c>
      <c r="C2216" s="36" t="s">
        <v>3857</v>
      </c>
      <c r="D2216" s="55" t="s">
        <v>4741</v>
      </c>
    </row>
    <row r="2217" spans="1:4" ht="15.75">
      <c r="A2217" s="55" t="s">
        <v>5718</v>
      </c>
      <c r="B2217" s="36" t="s">
        <v>10</v>
      </c>
      <c r="C2217" s="36" t="s">
        <v>1172</v>
      </c>
      <c r="D2217" s="55" t="s">
        <v>5719</v>
      </c>
    </row>
    <row r="2218" spans="1:4" ht="15.75">
      <c r="A2218" s="55" t="s">
        <v>5720</v>
      </c>
      <c r="B2218" s="36" t="s">
        <v>6</v>
      </c>
      <c r="C2218" s="36" t="s">
        <v>5721</v>
      </c>
      <c r="D2218" s="55" t="s">
        <v>5722</v>
      </c>
    </row>
    <row r="2219" spans="1:4" ht="15.75">
      <c r="A2219" s="55" t="s">
        <v>5723</v>
      </c>
      <c r="B2219" s="36" t="s">
        <v>6</v>
      </c>
      <c r="C2219" s="36" t="s">
        <v>1202</v>
      </c>
      <c r="D2219" s="55" t="s">
        <v>5724</v>
      </c>
    </row>
    <row r="2220" spans="1:4" ht="15.75">
      <c r="A2220" s="55" t="s">
        <v>5725</v>
      </c>
      <c r="B2220" s="36" t="s">
        <v>10</v>
      </c>
      <c r="C2220" s="36" t="s">
        <v>5726</v>
      </c>
      <c r="D2220" s="55" t="s">
        <v>1062</v>
      </c>
    </row>
    <row r="2221" spans="1:4" ht="15.75">
      <c r="A2221" s="55" t="s">
        <v>5727</v>
      </c>
      <c r="B2221" s="36" t="s">
        <v>6</v>
      </c>
      <c r="C2221" s="36" t="s">
        <v>5728</v>
      </c>
      <c r="D2221" s="55" t="s">
        <v>198</v>
      </c>
    </row>
    <row r="2222" spans="1:4" ht="15.75">
      <c r="A2222" s="55" t="s">
        <v>5729</v>
      </c>
      <c r="B2222" s="36" t="s">
        <v>6</v>
      </c>
      <c r="C2222" s="36" t="s">
        <v>2059</v>
      </c>
      <c r="D2222" s="55" t="s">
        <v>5730</v>
      </c>
    </row>
    <row r="2223" spans="1:4" ht="15.75">
      <c r="A2223" s="55" t="s">
        <v>5731</v>
      </c>
      <c r="B2223" s="36" t="s">
        <v>6</v>
      </c>
      <c r="C2223" s="36" t="s">
        <v>671</v>
      </c>
      <c r="D2223" s="55" t="s">
        <v>5732</v>
      </c>
    </row>
    <row r="2224" spans="1:4" ht="15.75">
      <c r="A2224" s="55" t="s">
        <v>5733</v>
      </c>
      <c r="B2224" s="36" t="s">
        <v>6</v>
      </c>
      <c r="C2224" s="36" t="s">
        <v>5734</v>
      </c>
      <c r="D2224" s="55" t="s">
        <v>5735</v>
      </c>
    </row>
    <row r="2225" spans="1:4" ht="15.75">
      <c r="A2225" s="55" t="s">
        <v>5736</v>
      </c>
      <c r="B2225" s="36" t="s">
        <v>10</v>
      </c>
      <c r="C2225" s="36" t="s">
        <v>420</v>
      </c>
      <c r="D2225" s="55" t="s">
        <v>5737</v>
      </c>
    </row>
    <row r="2226" spans="1:4" ht="15.75">
      <c r="A2226" s="55" t="s">
        <v>5738</v>
      </c>
      <c r="B2226" s="36" t="s">
        <v>10</v>
      </c>
      <c r="C2226" s="36" t="s">
        <v>2862</v>
      </c>
      <c r="D2226" s="55" t="s">
        <v>5739</v>
      </c>
    </row>
    <row r="2227" spans="1:4" ht="15.75">
      <c r="A2227" s="55" t="s">
        <v>5740</v>
      </c>
      <c r="B2227" s="36" t="s">
        <v>10</v>
      </c>
      <c r="C2227" s="36" t="s">
        <v>1073</v>
      </c>
      <c r="D2227" s="55" t="s">
        <v>1352</v>
      </c>
    </row>
    <row r="2228" spans="1:4" ht="15.75">
      <c r="A2228" s="55" t="s">
        <v>5741</v>
      </c>
      <c r="B2228" s="36" t="s">
        <v>10</v>
      </c>
      <c r="C2228" s="36" t="s">
        <v>2862</v>
      </c>
      <c r="D2228" s="55" t="s">
        <v>5742</v>
      </c>
    </row>
    <row r="2229" spans="1:4" ht="15.75">
      <c r="A2229" s="55" t="s">
        <v>5743</v>
      </c>
      <c r="B2229" s="36" t="s">
        <v>10</v>
      </c>
      <c r="C2229" s="36" t="s">
        <v>5744</v>
      </c>
      <c r="D2229" s="55" t="s">
        <v>4746</v>
      </c>
    </row>
    <row r="2230" spans="1:4" ht="15.75">
      <c r="A2230" s="55" t="s">
        <v>5745</v>
      </c>
      <c r="B2230" s="36" t="s">
        <v>6</v>
      </c>
      <c r="C2230" s="36" t="s">
        <v>726</v>
      </c>
      <c r="D2230" s="55" t="s">
        <v>2074</v>
      </c>
    </row>
    <row r="2231" spans="1:4" ht="15.75">
      <c r="A2231" s="55" t="s">
        <v>5746</v>
      </c>
      <c r="B2231" s="36" t="s">
        <v>6</v>
      </c>
      <c r="C2231" s="36" t="s">
        <v>3462</v>
      </c>
      <c r="D2231" s="55" t="s">
        <v>3661</v>
      </c>
    </row>
    <row r="2232" spans="1:4" ht="15.75">
      <c r="A2232" s="55" t="s">
        <v>5747</v>
      </c>
      <c r="B2232" s="36" t="s">
        <v>6</v>
      </c>
      <c r="C2232" s="36" t="s">
        <v>5748</v>
      </c>
      <c r="D2232" s="55" t="s">
        <v>5749</v>
      </c>
    </row>
    <row r="2233" spans="1:4" ht="15.75">
      <c r="A2233" s="55" t="s">
        <v>5750</v>
      </c>
      <c r="B2233" s="36" t="s">
        <v>6</v>
      </c>
      <c r="C2233" s="36" t="s">
        <v>5751</v>
      </c>
      <c r="D2233" s="55" t="s">
        <v>5752</v>
      </c>
    </row>
    <row r="2234" spans="1:4" ht="15.75">
      <c r="A2234" s="55" t="s">
        <v>5753</v>
      </c>
      <c r="B2234" s="36" t="s">
        <v>10</v>
      </c>
      <c r="C2234" s="36" t="s">
        <v>5754</v>
      </c>
      <c r="D2234" s="55" t="s">
        <v>870</v>
      </c>
    </row>
    <row r="2235" spans="1:4" ht="15.75">
      <c r="A2235" s="55" t="s">
        <v>5755</v>
      </c>
      <c r="B2235" s="36" t="s">
        <v>6</v>
      </c>
      <c r="C2235" s="36" t="s">
        <v>5756</v>
      </c>
      <c r="D2235" s="55" t="s">
        <v>5757</v>
      </c>
    </row>
    <row r="2236" spans="1:4" ht="15.75">
      <c r="A2236" s="55" t="s">
        <v>5758</v>
      </c>
      <c r="B2236" s="36" t="s">
        <v>6</v>
      </c>
      <c r="C2236" s="36" t="s">
        <v>5759</v>
      </c>
      <c r="D2236" s="55" t="s">
        <v>5760</v>
      </c>
    </row>
    <row r="2237" spans="1:4" ht="15.75">
      <c r="A2237" s="55" t="s">
        <v>5761</v>
      </c>
      <c r="B2237" s="36" t="s">
        <v>6</v>
      </c>
      <c r="C2237" s="36" t="s">
        <v>5762</v>
      </c>
      <c r="D2237" s="55" t="s">
        <v>5763</v>
      </c>
    </row>
    <row r="2238" spans="1:4" ht="15.75">
      <c r="A2238" s="55" t="s">
        <v>5764</v>
      </c>
      <c r="B2238" s="36" t="s">
        <v>10</v>
      </c>
      <c r="C2238" s="36" t="s">
        <v>27</v>
      </c>
      <c r="D2238" s="55" t="s">
        <v>2958</v>
      </c>
    </row>
    <row r="2239" spans="1:4" ht="15.75">
      <c r="A2239" s="55" t="s">
        <v>5765</v>
      </c>
      <c r="B2239" s="36" t="s">
        <v>10</v>
      </c>
      <c r="C2239" s="36" t="s">
        <v>67</v>
      </c>
      <c r="D2239" s="55" t="s">
        <v>5766</v>
      </c>
    </row>
    <row r="2240" spans="1:4" ht="15.75">
      <c r="A2240" s="55" t="s">
        <v>5767</v>
      </c>
      <c r="B2240" s="36" t="s">
        <v>10</v>
      </c>
      <c r="C2240" s="36" t="s">
        <v>5768</v>
      </c>
      <c r="D2240" s="55" t="s">
        <v>5769</v>
      </c>
    </row>
    <row r="2241" spans="1:4" ht="15.75">
      <c r="A2241" s="55" t="s">
        <v>5770</v>
      </c>
      <c r="B2241" s="36" t="s">
        <v>10</v>
      </c>
      <c r="C2241" s="36" t="s">
        <v>4735</v>
      </c>
      <c r="D2241" s="55" t="s">
        <v>5771</v>
      </c>
    </row>
    <row r="2242" spans="1:4" ht="15.75">
      <c r="A2242" s="55" t="s">
        <v>5772</v>
      </c>
      <c r="B2242" s="36" t="s">
        <v>10</v>
      </c>
      <c r="C2242" s="36" t="s">
        <v>5773</v>
      </c>
      <c r="D2242" s="55" t="s">
        <v>5774</v>
      </c>
    </row>
    <row r="2243" spans="1:4" ht="15.75">
      <c r="A2243" s="55" t="s">
        <v>5775</v>
      </c>
      <c r="B2243" s="36" t="s">
        <v>10</v>
      </c>
      <c r="C2243" s="36" t="s">
        <v>5776</v>
      </c>
      <c r="D2243" s="55" t="s">
        <v>207</v>
      </c>
    </row>
    <row r="2244" spans="1:4" ht="15.75">
      <c r="A2244" s="55" t="s">
        <v>5777</v>
      </c>
      <c r="B2244" s="36" t="s">
        <v>6</v>
      </c>
      <c r="C2244" s="36" t="s">
        <v>5778</v>
      </c>
      <c r="D2244" s="55" t="s">
        <v>5779</v>
      </c>
    </row>
    <row r="2245" spans="1:4" ht="15.75">
      <c r="A2245" s="55" t="s">
        <v>5780</v>
      </c>
      <c r="B2245" s="36" t="s">
        <v>6</v>
      </c>
      <c r="C2245" s="36" t="s">
        <v>294</v>
      </c>
      <c r="D2245" s="55" t="s">
        <v>5781</v>
      </c>
    </row>
    <row r="2246" spans="1:4" ht="15.75">
      <c r="A2246" s="55" t="s">
        <v>5782</v>
      </c>
      <c r="B2246" s="36" t="s">
        <v>6</v>
      </c>
      <c r="C2246" s="36" t="s">
        <v>5783</v>
      </c>
      <c r="D2246" s="55" t="s">
        <v>5784</v>
      </c>
    </row>
    <row r="2247" spans="1:4" ht="15.75">
      <c r="A2247" s="55" t="s">
        <v>5785</v>
      </c>
      <c r="B2247" s="36" t="s">
        <v>10</v>
      </c>
      <c r="C2247" s="36" t="s">
        <v>1178</v>
      </c>
      <c r="D2247" s="55" t="s">
        <v>2514</v>
      </c>
    </row>
    <row r="2248" spans="1:4" ht="15.75">
      <c r="A2248" s="55" t="s">
        <v>5786</v>
      </c>
      <c r="B2248" s="36" t="s">
        <v>10</v>
      </c>
      <c r="C2248" s="36" t="s">
        <v>302</v>
      </c>
      <c r="D2248" s="55" t="s">
        <v>5787</v>
      </c>
    </row>
    <row r="2249" spans="1:4" ht="15.75">
      <c r="A2249" s="55" t="s">
        <v>5788</v>
      </c>
      <c r="B2249" s="36" t="s">
        <v>6</v>
      </c>
      <c r="C2249" s="36" t="s">
        <v>3855</v>
      </c>
      <c r="D2249" s="55" t="s">
        <v>1852</v>
      </c>
    </row>
    <row r="2250" spans="1:4" ht="15.75">
      <c r="A2250" s="55" t="s">
        <v>5789</v>
      </c>
      <c r="B2250" s="36" t="s">
        <v>6</v>
      </c>
      <c r="C2250" s="36" t="s">
        <v>2158</v>
      </c>
      <c r="D2250" s="55" t="s">
        <v>5790</v>
      </c>
    </row>
    <row r="2251" spans="1:4" ht="15.75">
      <c r="A2251" s="55" t="s">
        <v>5791</v>
      </c>
      <c r="B2251" s="36" t="s">
        <v>6</v>
      </c>
      <c r="C2251" s="36" t="s">
        <v>294</v>
      </c>
      <c r="D2251" s="55" t="s">
        <v>5792</v>
      </c>
    </row>
    <row r="2252" spans="1:4" ht="15.75">
      <c r="A2252" s="55" t="s">
        <v>5793</v>
      </c>
      <c r="B2252" s="36" t="s">
        <v>10</v>
      </c>
      <c r="C2252" s="36" t="s">
        <v>5794</v>
      </c>
      <c r="D2252" s="55" t="s">
        <v>5795</v>
      </c>
    </row>
    <row r="2253" spans="1:4" ht="15.75">
      <c r="A2253" s="55" t="s">
        <v>5796</v>
      </c>
      <c r="B2253" s="36" t="s">
        <v>10</v>
      </c>
      <c r="C2253" s="36" t="s">
        <v>1453</v>
      </c>
      <c r="D2253" s="55" t="s">
        <v>5797</v>
      </c>
    </row>
    <row r="2254" spans="1:4" ht="15.75">
      <c r="A2254" s="55" t="s">
        <v>5798</v>
      </c>
      <c r="B2254" s="36" t="s">
        <v>6</v>
      </c>
      <c r="C2254" s="36" t="s">
        <v>1643</v>
      </c>
      <c r="D2254" s="55" t="s">
        <v>5799</v>
      </c>
    </row>
    <row r="2255" spans="1:4" ht="15.75">
      <c r="A2255" s="55" t="s">
        <v>5800</v>
      </c>
      <c r="B2255" s="36" t="s">
        <v>6</v>
      </c>
      <c r="C2255" s="36" t="s">
        <v>96</v>
      </c>
      <c r="D2255" s="55" t="s">
        <v>5801</v>
      </c>
    </row>
    <row r="2256" spans="1:4" ht="15.75">
      <c r="A2256" s="55" t="s">
        <v>5802</v>
      </c>
      <c r="B2256" s="36" t="s">
        <v>10</v>
      </c>
      <c r="C2256" s="36" t="s">
        <v>1172</v>
      </c>
      <c r="D2256" s="55" t="s">
        <v>5803</v>
      </c>
    </row>
    <row r="2257" spans="1:4" ht="15.75">
      <c r="A2257" s="55" t="s">
        <v>5804</v>
      </c>
      <c r="B2257" s="36" t="s">
        <v>6</v>
      </c>
      <c r="C2257" s="36" t="s">
        <v>5805</v>
      </c>
      <c r="D2257" s="55" t="s">
        <v>5806</v>
      </c>
    </row>
    <row r="2258" spans="1:4" ht="15.75">
      <c r="A2258" s="55" t="s">
        <v>5807</v>
      </c>
      <c r="B2258" s="36" t="s">
        <v>6</v>
      </c>
      <c r="C2258" s="36" t="s">
        <v>2848</v>
      </c>
      <c r="D2258" s="55" t="s">
        <v>5808</v>
      </c>
    </row>
    <row r="2259" spans="1:4" ht="15.75">
      <c r="A2259" s="55" t="s">
        <v>5809</v>
      </c>
      <c r="B2259" s="36" t="s">
        <v>6</v>
      </c>
      <c r="C2259" s="36" t="s">
        <v>5810</v>
      </c>
      <c r="D2259" s="55" t="s">
        <v>5811</v>
      </c>
    </row>
    <row r="2260" spans="1:4" ht="15.75">
      <c r="A2260" s="55" t="s">
        <v>5812</v>
      </c>
      <c r="B2260" s="36" t="s">
        <v>10</v>
      </c>
      <c r="C2260" s="36" t="s">
        <v>5813</v>
      </c>
      <c r="D2260" s="55" t="s">
        <v>207</v>
      </c>
    </row>
    <row r="2261" spans="1:4" ht="15.75">
      <c r="A2261" s="55" t="s">
        <v>5814</v>
      </c>
      <c r="B2261" s="36" t="s">
        <v>10</v>
      </c>
      <c r="C2261" s="36" t="s">
        <v>5815</v>
      </c>
      <c r="D2261" s="55" t="s">
        <v>5816</v>
      </c>
    </row>
    <row r="2262" spans="1:4" ht="15.75">
      <c r="A2262" s="55" t="s">
        <v>5817</v>
      </c>
      <c r="B2262" s="36" t="s">
        <v>10</v>
      </c>
      <c r="C2262" s="36" t="s">
        <v>5818</v>
      </c>
      <c r="D2262" s="55" t="s">
        <v>5819</v>
      </c>
    </row>
    <row r="2263" spans="1:4" ht="15.75">
      <c r="A2263" s="55" t="s">
        <v>5820</v>
      </c>
      <c r="B2263" s="36" t="s">
        <v>10</v>
      </c>
      <c r="C2263" s="36" t="s">
        <v>5821</v>
      </c>
      <c r="D2263" s="55" t="s">
        <v>5822</v>
      </c>
    </row>
    <row r="2264" spans="1:4" ht="15.75">
      <c r="A2264" s="55" t="s">
        <v>5823</v>
      </c>
      <c r="B2264" s="36" t="s">
        <v>10</v>
      </c>
      <c r="C2264" s="36" t="s">
        <v>674</v>
      </c>
      <c r="D2264" s="55" t="s">
        <v>5824</v>
      </c>
    </row>
    <row r="2265" spans="1:4" ht="15.75">
      <c r="A2265" s="55" t="s">
        <v>5825</v>
      </c>
      <c r="B2265" s="36" t="s">
        <v>6</v>
      </c>
      <c r="C2265" s="36" t="s">
        <v>236</v>
      </c>
      <c r="D2265" s="55" t="s">
        <v>5826</v>
      </c>
    </row>
    <row r="2266" spans="1:4" ht="15.75">
      <c r="A2266" s="55" t="s">
        <v>5827</v>
      </c>
      <c r="B2266" s="36" t="s">
        <v>10</v>
      </c>
      <c r="C2266" s="36" t="s">
        <v>203</v>
      </c>
      <c r="D2266" s="55" t="s">
        <v>5828</v>
      </c>
    </row>
    <row r="2267" spans="1:4" ht="15.75">
      <c r="A2267" s="55" t="s">
        <v>5829</v>
      </c>
      <c r="B2267" s="36" t="s">
        <v>10</v>
      </c>
      <c r="C2267" s="36" t="s">
        <v>612</v>
      </c>
      <c r="D2267" s="55" t="s">
        <v>5830</v>
      </c>
    </row>
    <row r="2268" spans="1:4" ht="15.75">
      <c r="A2268" s="55" t="s">
        <v>5831</v>
      </c>
      <c r="B2268" s="36" t="s">
        <v>10</v>
      </c>
      <c r="C2268" s="36" t="s">
        <v>5832</v>
      </c>
      <c r="D2268" s="55" t="s">
        <v>5833</v>
      </c>
    </row>
    <row r="2269" spans="1:4" ht="15.75">
      <c r="A2269" s="55" t="s">
        <v>5834</v>
      </c>
      <c r="B2269" s="36" t="s">
        <v>10</v>
      </c>
      <c r="C2269" s="36" t="s">
        <v>463</v>
      </c>
      <c r="D2269" s="55" t="s">
        <v>4352</v>
      </c>
    </row>
    <row r="2270" spans="1:4" ht="15.75">
      <c r="A2270" s="55" t="s">
        <v>5835</v>
      </c>
      <c r="B2270" s="36" t="s">
        <v>6</v>
      </c>
      <c r="C2270" s="36" t="s">
        <v>3079</v>
      </c>
      <c r="D2270" s="55" t="s">
        <v>5836</v>
      </c>
    </row>
    <row r="2271" spans="1:4" ht="15.75">
      <c r="A2271" s="55" t="s">
        <v>5837</v>
      </c>
      <c r="B2271" s="36" t="s">
        <v>6</v>
      </c>
      <c r="C2271" s="36" t="s">
        <v>1479</v>
      </c>
      <c r="D2271" s="55" t="s">
        <v>5838</v>
      </c>
    </row>
    <row r="2272" spans="1:4" ht="15.75">
      <c r="A2272" s="55" t="s">
        <v>5839</v>
      </c>
      <c r="B2272" s="36" t="s">
        <v>6</v>
      </c>
      <c r="C2272" s="36" t="s">
        <v>5840</v>
      </c>
      <c r="D2272" s="55" t="s">
        <v>5841</v>
      </c>
    </row>
    <row r="2273" spans="1:4" ht="15.75">
      <c r="A2273" s="55" t="s">
        <v>5842</v>
      </c>
      <c r="B2273" s="36" t="s">
        <v>6</v>
      </c>
      <c r="C2273" s="36" t="s">
        <v>5843</v>
      </c>
      <c r="D2273" s="55" t="s">
        <v>400</v>
      </c>
    </row>
    <row r="2274" spans="1:4" ht="15.75">
      <c r="A2274" s="55" t="s">
        <v>5844</v>
      </c>
      <c r="B2274" s="36" t="s">
        <v>6</v>
      </c>
      <c r="C2274" s="36" t="s">
        <v>3864</v>
      </c>
      <c r="D2274" s="55" t="s">
        <v>1641</v>
      </c>
    </row>
    <row r="2275" spans="1:4" ht="15.75">
      <c r="A2275" s="55" t="s">
        <v>5845</v>
      </c>
      <c r="B2275" s="36" t="s">
        <v>10</v>
      </c>
      <c r="C2275" s="36" t="s">
        <v>5846</v>
      </c>
      <c r="D2275" s="55" t="s">
        <v>5847</v>
      </c>
    </row>
    <row r="2276" spans="1:4" ht="15.75">
      <c r="A2276" s="55" t="s">
        <v>5848</v>
      </c>
      <c r="B2276" s="36" t="s">
        <v>6</v>
      </c>
      <c r="C2276" s="36" t="s">
        <v>5849</v>
      </c>
      <c r="D2276" s="55" t="s">
        <v>5850</v>
      </c>
    </row>
    <row r="2277" spans="1:4" ht="15.75">
      <c r="A2277" s="55" t="s">
        <v>5851</v>
      </c>
      <c r="B2277" s="36" t="s">
        <v>10</v>
      </c>
      <c r="C2277" s="36" t="s">
        <v>5852</v>
      </c>
      <c r="D2277" s="55" t="s">
        <v>213</v>
      </c>
    </row>
    <row r="2278" spans="1:4" ht="15.75">
      <c r="A2278" s="55" t="s">
        <v>5853</v>
      </c>
      <c r="B2278" s="36" t="s">
        <v>6</v>
      </c>
      <c r="C2278" s="36" t="s">
        <v>5640</v>
      </c>
      <c r="D2278" s="55" t="s">
        <v>5854</v>
      </c>
    </row>
    <row r="2279" spans="1:4" ht="15.75">
      <c r="A2279" s="55" t="s">
        <v>5855</v>
      </c>
      <c r="B2279" s="36" t="s">
        <v>10</v>
      </c>
      <c r="C2279" s="36" t="s">
        <v>1311</v>
      </c>
      <c r="D2279" s="55" t="s">
        <v>5856</v>
      </c>
    </row>
    <row r="2280" spans="1:4" ht="15.75">
      <c r="A2280" s="55" t="s">
        <v>5857</v>
      </c>
      <c r="B2280" s="36" t="s">
        <v>10</v>
      </c>
      <c r="C2280" s="36" t="s">
        <v>2788</v>
      </c>
      <c r="D2280" s="55" t="s">
        <v>5858</v>
      </c>
    </row>
    <row r="2281" spans="1:4" ht="15.75">
      <c r="A2281" s="55" t="s">
        <v>5859</v>
      </c>
      <c r="B2281" s="36" t="s">
        <v>6</v>
      </c>
      <c r="C2281" s="36" t="s">
        <v>5860</v>
      </c>
      <c r="D2281" s="55" t="s">
        <v>5861</v>
      </c>
    </row>
    <row r="2282" spans="1:4" ht="15.75">
      <c r="A2282" s="55" t="s">
        <v>5862</v>
      </c>
      <c r="B2282" s="36" t="s">
        <v>10</v>
      </c>
      <c r="C2282" s="36" t="s">
        <v>317</v>
      </c>
      <c r="D2282" s="55" t="s">
        <v>5863</v>
      </c>
    </row>
    <row r="2283" spans="1:4" ht="15.75">
      <c r="A2283" s="55" t="s">
        <v>5864</v>
      </c>
      <c r="B2283" s="36" t="s">
        <v>10</v>
      </c>
      <c r="C2283" s="36" t="s">
        <v>5865</v>
      </c>
      <c r="D2283" s="55" t="s">
        <v>532</v>
      </c>
    </row>
    <row r="2284" spans="1:4" ht="15.75">
      <c r="A2284" s="55" t="s">
        <v>5866</v>
      </c>
      <c r="B2284" s="36" t="s">
        <v>10</v>
      </c>
      <c r="C2284" s="36" t="s">
        <v>239</v>
      </c>
      <c r="D2284" s="55" t="s">
        <v>5867</v>
      </c>
    </row>
    <row r="2285" spans="1:4" ht="15.75">
      <c r="A2285" s="55" t="s">
        <v>5868</v>
      </c>
      <c r="B2285" s="36" t="s">
        <v>10</v>
      </c>
      <c r="C2285" s="36" t="s">
        <v>5869</v>
      </c>
      <c r="D2285" s="55" t="s">
        <v>5870</v>
      </c>
    </row>
    <row r="2286" spans="1:4" ht="15.75">
      <c r="A2286" s="55" t="s">
        <v>5871</v>
      </c>
      <c r="B2286" s="36" t="s">
        <v>6</v>
      </c>
      <c r="C2286" s="36" t="s">
        <v>251</v>
      </c>
      <c r="D2286" s="55" t="s">
        <v>133</v>
      </c>
    </row>
    <row r="2287" spans="1:4" ht="15.75">
      <c r="A2287" s="55" t="s">
        <v>5872</v>
      </c>
      <c r="B2287" s="36" t="s">
        <v>10</v>
      </c>
      <c r="C2287" s="36" t="s">
        <v>43</v>
      </c>
      <c r="D2287" s="55" t="s">
        <v>5873</v>
      </c>
    </row>
    <row r="2288" spans="1:4" ht="15.75">
      <c r="A2288" s="55" t="s">
        <v>5874</v>
      </c>
      <c r="B2288" s="36" t="s">
        <v>6</v>
      </c>
      <c r="C2288" s="36" t="s">
        <v>2528</v>
      </c>
      <c r="D2288" s="55" t="s">
        <v>5875</v>
      </c>
    </row>
    <row r="2289" spans="1:4" ht="15.75">
      <c r="A2289" s="55" t="s">
        <v>5876</v>
      </c>
      <c r="B2289" s="36" t="s">
        <v>10</v>
      </c>
      <c r="C2289" s="36" t="s">
        <v>5877</v>
      </c>
      <c r="D2289" s="55" t="s">
        <v>5878</v>
      </c>
    </row>
    <row r="2290" spans="1:4" ht="15.75">
      <c r="A2290" s="55" t="s">
        <v>5879</v>
      </c>
      <c r="B2290" s="36" t="s">
        <v>6</v>
      </c>
      <c r="C2290" s="36" t="s">
        <v>275</v>
      </c>
      <c r="D2290" s="55" t="s">
        <v>5803</v>
      </c>
    </row>
    <row r="2291" spans="1:4" ht="15.75">
      <c r="A2291" s="55" t="s">
        <v>5880</v>
      </c>
      <c r="B2291" s="36" t="s">
        <v>10</v>
      </c>
      <c r="C2291" s="36" t="s">
        <v>5881</v>
      </c>
      <c r="D2291" s="55" t="s">
        <v>5882</v>
      </c>
    </row>
    <row r="2292" spans="1:4" ht="15.75">
      <c r="A2292" s="55" t="s">
        <v>5883</v>
      </c>
      <c r="B2292" s="36" t="s">
        <v>6</v>
      </c>
      <c r="C2292" s="36" t="s">
        <v>3870</v>
      </c>
      <c r="D2292" s="55" t="s">
        <v>5884</v>
      </c>
    </row>
    <row r="2293" spans="1:4" ht="15.75">
      <c r="A2293" s="55" t="s">
        <v>5885</v>
      </c>
      <c r="B2293" s="36" t="s">
        <v>10</v>
      </c>
      <c r="C2293" s="36" t="s">
        <v>5886</v>
      </c>
      <c r="D2293" s="55" t="s">
        <v>5887</v>
      </c>
    </row>
    <row r="2294" spans="1:4" ht="15.75">
      <c r="A2294" s="55" t="s">
        <v>5888</v>
      </c>
      <c r="B2294" s="36" t="s">
        <v>10</v>
      </c>
      <c r="C2294" s="36" t="s">
        <v>5889</v>
      </c>
      <c r="D2294" s="55" t="s">
        <v>2460</v>
      </c>
    </row>
    <row r="2295" spans="1:4" ht="15.75">
      <c r="A2295" s="55" t="s">
        <v>5890</v>
      </c>
      <c r="B2295" s="36" t="s">
        <v>6</v>
      </c>
      <c r="C2295" s="36" t="s">
        <v>777</v>
      </c>
      <c r="D2295" s="55" t="s">
        <v>532</v>
      </c>
    </row>
    <row r="2296" spans="1:4" ht="15.75">
      <c r="A2296" s="55" t="s">
        <v>5891</v>
      </c>
      <c r="B2296" s="36" t="s">
        <v>10</v>
      </c>
      <c r="C2296" s="36" t="s">
        <v>5892</v>
      </c>
      <c r="D2296" s="55" t="s">
        <v>5893</v>
      </c>
    </row>
    <row r="2297" spans="1:4" ht="15.75">
      <c r="A2297" s="55" t="s">
        <v>5894</v>
      </c>
      <c r="B2297" s="36" t="s">
        <v>10</v>
      </c>
      <c r="C2297" s="36" t="s">
        <v>154</v>
      </c>
      <c r="D2297" s="55" t="s">
        <v>261</v>
      </c>
    </row>
    <row r="2298" spans="1:4" ht="15.75">
      <c r="A2298" s="55" t="s">
        <v>5895</v>
      </c>
      <c r="B2298" s="36" t="s">
        <v>6</v>
      </c>
      <c r="C2298" s="36" t="s">
        <v>275</v>
      </c>
      <c r="D2298" s="55" t="s">
        <v>5896</v>
      </c>
    </row>
    <row r="2299" spans="1:4" ht="15.75">
      <c r="A2299" s="55" t="s">
        <v>5897</v>
      </c>
      <c r="B2299" s="36" t="s">
        <v>10</v>
      </c>
      <c r="C2299" s="36" t="s">
        <v>1992</v>
      </c>
      <c r="D2299" s="55" t="s">
        <v>5898</v>
      </c>
    </row>
    <row r="2300" spans="1:4" ht="15.75">
      <c r="A2300" s="55" t="s">
        <v>5899</v>
      </c>
      <c r="B2300" s="36" t="s">
        <v>10</v>
      </c>
      <c r="C2300" s="36" t="s">
        <v>5900</v>
      </c>
      <c r="D2300" s="55" t="s">
        <v>5901</v>
      </c>
    </row>
    <row r="2301" spans="1:4" ht="15.75">
      <c r="A2301" s="55" t="s">
        <v>5902</v>
      </c>
      <c r="B2301" s="36" t="s">
        <v>10</v>
      </c>
      <c r="C2301" s="36" t="s">
        <v>5903</v>
      </c>
      <c r="D2301" s="55" t="s">
        <v>5904</v>
      </c>
    </row>
    <row r="2302" spans="1:4" ht="15.75">
      <c r="A2302" s="55" t="s">
        <v>5905</v>
      </c>
      <c r="B2302" s="36" t="s">
        <v>6</v>
      </c>
      <c r="C2302" s="36" t="s">
        <v>5906</v>
      </c>
      <c r="D2302" s="55" t="s">
        <v>5907</v>
      </c>
    </row>
    <row r="2303" spans="1:4" ht="15.75">
      <c r="A2303" s="55" t="s">
        <v>5908</v>
      </c>
      <c r="B2303" s="36" t="s">
        <v>10</v>
      </c>
      <c r="C2303" s="36" t="s">
        <v>5909</v>
      </c>
      <c r="D2303" s="55" t="s">
        <v>5910</v>
      </c>
    </row>
    <row r="2304" spans="1:4" ht="15.75">
      <c r="A2304" s="55" t="s">
        <v>5911</v>
      </c>
      <c r="B2304" s="36" t="s">
        <v>10</v>
      </c>
      <c r="C2304" s="36" t="s">
        <v>248</v>
      </c>
      <c r="D2304" s="55" t="s">
        <v>5912</v>
      </c>
    </row>
    <row r="2305" spans="1:4" ht="15.75">
      <c r="A2305" s="55" t="s">
        <v>5913</v>
      </c>
      <c r="B2305" s="36" t="s">
        <v>10</v>
      </c>
      <c r="C2305" s="36" t="s">
        <v>5914</v>
      </c>
      <c r="D2305" s="55" t="s">
        <v>5915</v>
      </c>
    </row>
    <row r="2306" spans="1:4" ht="15.75">
      <c r="A2306" s="55" t="s">
        <v>5916</v>
      </c>
      <c r="B2306" s="36" t="s">
        <v>10</v>
      </c>
      <c r="C2306" s="36" t="s">
        <v>43</v>
      </c>
      <c r="D2306" s="55" t="s">
        <v>801</v>
      </c>
    </row>
    <row r="2307" spans="1:4" ht="15.75">
      <c r="A2307" s="55" t="s">
        <v>5917</v>
      </c>
      <c r="B2307" s="36" t="s">
        <v>6</v>
      </c>
      <c r="C2307" s="36" t="s">
        <v>5918</v>
      </c>
      <c r="D2307" s="55" t="s">
        <v>5919</v>
      </c>
    </row>
    <row r="2308" spans="1:4" ht="15.75">
      <c r="A2308" s="55" t="s">
        <v>5920</v>
      </c>
      <c r="B2308" s="36" t="s">
        <v>10</v>
      </c>
      <c r="C2308" s="36" t="s">
        <v>1311</v>
      </c>
      <c r="D2308" s="55" t="s">
        <v>5921</v>
      </c>
    </row>
    <row r="2309" spans="1:4" ht="15.75">
      <c r="A2309" s="55" t="s">
        <v>5922</v>
      </c>
      <c r="B2309" s="36" t="s">
        <v>10</v>
      </c>
      <c r="C2309" s="36" t="s">
        <v>5923</v>
      </c>
      <c r="D2309" s="55" t="s">
        <v>5924</v>
      </c>
    </row>
    <row r="2310" spans="1:4" ht="15.75">
      <c r="A2310" s="55" t="s">
        <v>5925</v>
      </c>
      <c r="B2310" s="36" t="s">
        <v>10</v>
      </c>
      <c r="C2310" s="36" t="s">
        <v>3028</v>
      </c>
      <c r="D2310" s="55" t="s">
        <v>5926</v>
      </c>
    </row>
    <row r="2311" spans="1:4" ht="15.75">
      <c r="A2311" s="55" t="s">
        <v>5927</v>
      </c>
      <c r="B2311" s="36" t="s">
        <v>6</v>
      </c>
      <c r="C2311" s="36" t="s">
        <v>828</v>
      </c>
      <c r="D2311" s="55" t="s">
        <v>5928</v>
      </c>
    </row>
    <row r="2312" spans="1:4" ht="15.75">
      <c r="A2312" s="55" t="s">
        <v>5929</v>
      </c>
      <c r="B2312" s="36" t="s">
        <v>6</v>
      </c>
      <c r="C2312" s="36" t="s">
        <v>4562</v>
      </c>
      <c r="D2312" s="55" t="s">
        <v>5930</v>
      </c>
    </row>
    <row r="2313" spans="1:4" ht="15.75">
      <c r="A2313" s="55" t="s">
        <v>5931</v>
      </c>
      <c r="B2313" s="36" t="s">
        <v>6</v>
      </c>
      <c r="C2313" s="36" t="s">
        <v>4507</v>
      </c>
      <c r="D2313" s="55" t="s">
        <v>4810</v>
      </c>
    </row>
    <row r="2314" spans="1:4" ht="15.75">
      <c r="A2314" s="55" t="s">
        <v>5932</v>
      </c>
      <c r="B2314" s="36" t="s">
        <v>10</v>
      </c>
      <c r="C2314" s="36" t="s">
        <v>463</v>
      </c>
      <c r="D2314" s="55" t="s">
        <v>400</v>
      </c>
    </row>
    <row r="2315" spans="1:4" ht="15.75">
      <c r="A2315" s="55" t="s">
        <v>5933</v>
      </c>
      <c r="B2315" s="36" t="s">
        <v>1365</v>
      </c>
      <c r="C2315" s="36" t="s">
        <v>5934</v>
      </c>
      <c r="D2315" s="55" t="s">
        <v>5935</v>
      </c>
    </row>
    <row r="2316" spans="1:4" ht="15.75">
      <c r="A2316" s="55" t="s">
        <v>5936</v>
      </c>
      <c r="B2316" s="36" t="s">
        <v>6</v>
      </c>
      <c r="C2316" s="36" t="s">
        <v>177</v>
      </c>
      <c r="D2316" s="55" t="s">
        <v>5937</v>
      </c>
    </row>
    <row r="2317" spans="1:4" ht="15.75">
      <c r="A2317" s="55" t="s">
        <v>5938</v>
      </c>
      <c r="B2317" s="36" t="s">
        <v>10</v>
      </c>
      <c r="C2317" s="36" t="s">
        <v>126</v>
      </c>
      <c r="D2317" s="55" t="s">
        <v>5939</v>
      </c>
    </row>
    <row r="2318" spans="1:4" ht="15.75">
      <c r="A2318" s="55" t="s">
        <v>5940</v>
      </c>
      <c r="B2318" s="36" t="s">
        <v>6</v>
      </c>
      <c r="C2318" s="36" t="s">
        <v>1142</v>
      </c>
      <c r="D2318" s="55" t="s">
        <v>5941</v>
      </c>
    </row>
    <row r="2319" spans="1:4" ht="15.75">
      <c r="A2319" s="55" t="s">
        <v>5942</v>
      </c>
      <c r="B2319" s="36" t="s">
        <v>6</v>
      </c>
      <c r="C2319" s="36" t="s">
        <v>5943</v>
      </c>
      <c r="D2319" s="55" t="s">
        <v>2384</v>
      </c>
    </row>
    <row r="2320" spans="1:4" ht="15.75">
      <c r="A2320" s="55" t="s">
        <v>5944</v>
      </c>
      <c r="B2320" s="36" t="s">
        <v>10</v>
      </c>
      <c r="C2320" s="36" t="s">
        <v>5945</v>
      </c>
      <c r="D2320" s="55" t="s">
        <v>853</v>
      </c>
    </row>
    <row r="2321" spans="1:4" ht="15.75">
      <c r="A2321" s="55" t="s">
        <v>5946</v>
      </c>
      <c r="B2321" s="36" t="s">
        <v>10</v>
      </c>
      <c r="C2321" s="36" t="s">
        <v>2186</v>
      </c>
      <c r="D2321" s="55" t="s">
        <v>5947</v>
      </c>
    </row>
    <row r="2322" spans="1:4" ht="15.75">
      <c r="A2322" s="55" t="s">
        <v>5948</v>
      </c>
      <c r="B2322" s="36" t="s">
        <v>6</v>
      </c>
      <c r="C2322" s="36" t="s">
        <v>5949</v>
      </c>
      <c r="D2322" s="55" t="s">
        <v>4600</v>
      </c>
    </row>
    <row r="2323" spans="1:4" ht="15.75">
      <c r="A2323" s="55" t="s">
        <v>5950</v>
      </c>
      <c r="B2323" s="36" t="s">
        <v>10</v>
      </c>
      <c r="C2323" s="36" t="s">
        <v>5951</v>
      </c>
      <c r="D2323" s="55" t="s">
        <v>5952</v>
      </c>
    </row>
    <row r="2324" spans="1:4" ht="15.75">
      <c r="A2324" s="55" t="s">
        <v>5953</v>
      </c>
      <c r="B2324" s="36" t="s">
        <v>6</v>
      </c>
      <c r="C2324" s="36" t="s">
        <v>5954</v>
      </c>
      <c r="D2324" s="55" t="s">
        <v>5955</v>
      </c>
    </row>
    <row r="2325" spans="1:4" ht="15.75">
      <c r="A2325" s="55" t="s">
        <v>5956</v>
      </c>
      <c r="B2325" s="36" t="s">
        <v>10</v>
      </c>
      <c r="C2325" s="36" t="s">
        <v>288</v>
      </c>
      <c r="D2325" s="55" t="s">
        <v>5957</v>
      </c>
    </row>
    <row r="2326" spans="1:4" ht="15.75">
      <c r="A2326" s="55" t="s">
        <v>5958</v>
      </c>
      <c r="B2326" s="36" t="s">
        <v>6</v>
      </c>
      <c r="C2326" s="36" t="s">
        <v>5959</v>
      </c>
      <c r="D2326" s="55" t="s">
        <v>5960</v>
      </c>
    </row>
    <row r="2327" spans="1:4" ht="15.75">
      <c r="A2327" s="55" t="s">
        <v>5961</v>
      </c>
      <c r="B2327" s="36" t="s">
        <v>10</v>
      </c>
      <c r="C2327" s="36" t="s">
        <v>463</v>
      </c>
      <c r="D2327" s="55" t="s">
        <v>5962</v>
      </c>
    </row>
    <row r="2328" spans="1:4" ht="15.75">
      <c r="A2328" s="55" t="s">
        <v>5963</v>
      </c>
      <c r="B2328" s="36" t="s">
        <v>6</v>
      </c>
      <c r="C2328" s="36" t="s">
        <v>5964</v>
      </c>
      <c r="D2328" s="55" t="s">
        <v>5965</v>
      </c>
    </row>
    <row r="2329" spans="1:4" ht="15.75">
      <c r="A2329" s="55" t="s">
        <v>5966</v>
      </c>
      <c r="B2329" s="36" t="s">
        <v>10</v>
      </c>
      <c r="C2329" s="36" t="s">
        <v>5967</v>
      </c>
      <c r="D2329" s="55" t="s">
        <v>2086</v>
      </c>
    </row>
    <row r="2330" spans="1:4" ht="15.75">
      <c r="A2330" s="55" t="s">
        <v>5968</v>
      </c>
      <c r="B2330" s="36" t="s">
        <v>10</v>
      </c>
      <c r="C2330" s="36" t="s">
        <v>5969</v>
      </c>
      <c r="D2330" s="55" t="s">
        <v>5970</v>
      </c>
    </row>
    <row r="2331" spans="1:4" ht="15.75">
      <c r="A2331" s="55" t="s">
        <v>5971</v>
      </c>
      <c r="B2331" s="36" t="s">
        <v>6</v>
      </c>
      <c r="C2331" s="36" t="s">
        <v>2957</v>
      </c>
      <c r="D2331" s="55" t="s">
        <v>997</v>
      </c>
    </row>
    <row r="2332" spans="1:4" ht="15.75">
      <c r="A2332" s="55" t="s">
        <v>5972</v>
      </c>
      <c r="B2332" s="36" t="s">
        <v>6</v>
      </c>
      <c r="C2332" s="36" t="s">
        <v>76</v>
      </c>
      <c r="D2332" s="55" t="s">
        <v>5973</v>
      </c>
    </row>
    <row r="2333" spans="1:4" ht="15.75">
      <c r="A2333" s="55" t="s">
        <v>5974</v>
      </c>
      <c r="B2333" s="36" t="s">
        <v>6</v>
      </c>
      <c r="C2333" s="36" t="s">
        <v>5975</v>
      </c>
      <c r="D2333" s="55" t="s">
        <v>5976</v>
      </c>
    </row>
    <row r="2334" spans="1:4" ht="15.75">
      <c r="A2334" s="55" t="s">
        <v>5977</v>
      </c>
      <c r="B2334" s="36" t="s">
        <v>6</v>
      </c>
      <c r="C2334" s="36" t="s">
        <v>5978</v>
      </c>
      <c r="D2334" s="55" t="s">
        <v>5979</v>
      </c>
    </row>
    <row r="2335" spans="1:4" ht="15.75">
      <c r="A2335" s="55" t="s">
        <v>5980</v>
      </c>
      <c r="B2335" s="36" t="s">
        <v>10</v>
      </c>
      <c r="C2335" s="36" t="s">
        <v>1178</v>
      </c>
      <c r="D2335" s="55" t="s">
        <v>5981</v>
      </c>
    </row>
    <row r="2336" spans="1:4" ht="15.75">
      <c r="A2336" s="55" t="s">
        <v>5982</v>
      </c>
      <c r="B2336" s="36" t="s">
        <v>10</v>
      </c>
      <c r="C2336" s="36" t="s">
        <v>5983</v>
      </c>
      <c r="D2336" s="55" t="s">
        <v>5984</v>
      </c>
    </row>
    <row r="2337" spans="1:4" ht="15.75">
      <c r="A2337" s="55" t="s">
        <v>5985</v>
      </c>
      <c r="B2337" s="36" t="s">
        <v>6</v>
      </c>
      <c r="C2337" s="36" t="s">
        <v>4538</v>
      </c>
      <c r="D2337" s="55" t="s">
        <v>5986</v>
      </c>
    </row>
    <row r="2338" spans="1:4" ht="15.75">
      <c r="A2338" s="55" t="s">
        <v>5987</v>
      </c>
      <c r="B2338" s="36" t="s">
        <v>10</v>
      </c>
      <c r="C2338" s="36" t="s">
        <v>5988</v>
      </c>
      <c r="D2338" s="55" t="s">
        <v>5989</v>
      </c>
    </row>
    <row r="2339" spans="1:4" ht="15.75">
      <c r="A2339" s="55" t="s">
        <v>5990</v>
      </c>
      <c r="B2339" s="36" t="s">
        <v>10</v>
      </c>
      <c r="C2339" s="36" t="s">
        <v>5991</v>
      </c>
      <c r="D2339" s="55" t="s">
        <v>5992</v>
      </c>
    </row>
  </sheetData>
  <mergeCells count="3">
    <mergeCell ref="B3:D3"/>
    <mergeCell ref="F10:H10"/>
    <mergeCell ref="F9:H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O2338"/>
  <sheetViews>
    <sheetView topLeftCell="C1" workbookViewId="0">
      <selection activeCell="P4" sqref="P4"/>
    </sheetView>
  </sheetViews>
  <sheetFormatPr defaultColWidth="9" defaultRowHeight="15"/>
  <cols>
    <col min="1" max="1" width="14" customWidth="1"/>
    <col min="2" max="2" width="11" customWidth="1"/>
    <col min="3" max="3" width="10.28515625" customWidth="1"/>
    <col min="4" max="4" width="10.5703125" customWidth="1"/>
    <col min="5" max="5" width="11.5703125" customWidth="1"/>
    <col min="6" max="6" width="10.7109375" customWidth="1"/>
    <col min="7" max="7" width="26" customWidth="1"/>
    <col min="8" max="8" width="9.7109375" customWidth="1"/>
    <col min="11" max="11" width="13.85546875" customWidth="1"/>
    <col min="12" max="12" width="15.5703125" customWidth="1"/>
    <col min="14" max="14" width="12.85546875"/>
    <col min="15" max="15" width="11.140625" customWidth="1"/>
    <col min="16" max="16" width="12.85546875"/>
    <col min="17" max="17" width="10.7109375" customWidth="1"/>
  </cols>
  <sheetData>
    <row r="2" spans="1:15">
      <c r="I2" s="66" t="s">
        <v>5993</v>
      </c>
      <c r="J2" s="66"/>
      <c r="M2" s="66" t="s">
        <v>5994</v>
      </c>
      <c r="N2" s="66"/>
    </row>
    <row r="3" spans="1:15">
      <c r="A3" s="21" t="s">
        <v>5995</v>
      </c>
      <c r="B3" s="22" t="s">
        <v>5996</v>
      </c>
      <c r="C3" s="22" t="s">
        <v>5997</v>
      </c>
      <c r="D3" s="22" t="s">
        <v>5998</v>
      </c>
      <c r="E3" s="22" t="s">
        <v>5999</v>
      </c>
      <c r="F3" s="22" t="s">
        <v>6000</v>
      </c>
      <c r="G3" s="22" t="s">
        <v>6001</v>
      </c>
      <c r="H3" s="22" t="s">
        <v>6002</v>
      </c>
      <c r="I3" s="22" t="s">
        <v>6003</v>
      </c>
      <c r="J3" s="22" t="s">
        <v>6004</v>
      </c>
      <c r="K3" s="22" t="s">
        <v>6005</v>
      </c>
      <c r="L3" s="33" t="s">
        <v>6006</v>
      </c>
      <c r="M3" s="71" t="s">
        <v>6002</v>
      </c>
      <c r="N3" s="71"/>
    </row>
    <row r="4" spans="1:15" ht="19.5" customHeight="1">
      <c r="A4" s="23" t="s">
        <v>5</v>
      </c>
      <c r="B4" s="24">
        <v>47.41</v>
      </c>
      <c r="C4" s="24">
        <v>7.47</v>
      </c>
      <c r="D4" s="24" t="s">
        <v>6007</v>
      </c>
      <c r="E4" s="24" t="s">
        <v>6007</v>
      </c>
      <c r="F4" s="24" t="s">
        <v>6007</v>
      </c>
      <c r="G4" s="25">
        <v>0</v>
      </c>
      <c r="H4" s="24" t="s">
        <v>6008</v>
      </c>
      <c r="I4" s="24" t="str">
        <f t="shared" ref="I4:I67" si="0">PROPER(D4)</f>
        <v>No</v>
      </c>
      <c r="J4" s="24" t="str">
        <f t="shared" ref="J4:J67" si="1">PROPER(H4)</f>
        <v>Yes</v>
      </c>
      <c r="K4" s="24" t="str">
        <f t="shared" ref="K4:K67" si="2">_xlfn.IFS(B4&lt;18.5,"Underweight",B4&lt;=24.9,"Normal Weight",B4&lt;=29.99,"Overweight",B4&gt;=30,"Obesity")</f>
        <v>Obesity</v>
      </c>
      <c r="L4" s="34" t="str">
        <f t="shared" ref="L4:L67" si="3">_xlfn.IFS(C4&lt;5.7,"Normal",C4&lt;=6.49,"Prediabetes",C4&gt;=6.5,"Diabetes")</f>
        <v>Diabetes</v>
      </c>
      <c r="M4" s="35" t="s">
        <v>6008</v>
      </c>
      <c r="N4" s="36">
        <f>COUNTIF(H4:H2338,"yes")</f>
        <v>488</v>
      </c>
    </row>
    <row r="5" spans="1:15">
      <c r="A5" s="26" t="s">
        <v>9</v>
      </c>
      <c r="B5" s="27">
        <v>30.36</v>
      </c>
      <c r="C5" s="27">
        <v>5.77</v>
      </c>
      <c r="D5" s="27" t="s">
        <v>6007</v>
      </c>
      <c r="E5" s="27" t="s">
        <v>6007</v>
      </c>
      <c r="F5" s="27" t="s">
        <v>6007</v>
      </c>
      <c r="G5" s="28">
        <v>0</v>
      </c>
      <c r="H5" s="27" t="s">
        <v>6008</v>
      </c>
      <c r="I5" s="27" t="str">
        <f t="shared" si="0"/>
        <v>No</v>
      </c>
      <c r="J5" s="27" t="str">
        <f t="shared" si="1"/>
        <v>Yes</v>
      </c>
      <c r="K5" s="27" t="str">
        <f t="shared" si="2"/>
        <v>Obesity</v>
      </c>
      <c r="L5" s="37" t="str">
        <f t="shared" si="3"/>
        <v>Prediabetes</v>
      </c>
      <c r="M5" s="38" t="s">
        <v>6009</v>
      </c>
      <c r="N5" s="36">
        <f>COUNTIF(H5:H2339,"No")</f>
        <v>1847</v>
      </c>
    </row>
    <row r="6" spans="1:15">
      <c r="A6" s="29" t="s">
        <v>13</v>
      </c>
      <c r="B6" s="30">
        <v>34.484999999999999</v>
      </c>
      <c r="C6" s="30">
        <v>11.87</v>
      </c>
      <c r="D6" s="30" t="s">
        <v>6008</v>
      </c>
      <c r="E6" s="30" t="s">
        <v>6007</v>
      </c>
      <c r="F6" s="30" t="s">
        <v>6007</v>
      </c>
      <c r="G6" s="31">
        <v>2</v>
      </c>
      <c r="H6" s="30" t="s">
        <v>6008</v>
      </c>
      <c r="I6" s="30" t="str">
        <f t="shared" si="0"/>
        <v>Yes</v>
      </c>
      <c r="J6" s="30" t="str">
        <f t="shared" si="1"/>
        <v>Yes</v>
      </c>
      <c r="K6" s="30" t="str">
        <f t="shared" si="2"/>
        <v>Obesity</v>
      </c>
      <c r="L6" s="39" t="str">
        <f t="shared" si="3"/>
        <v>Diabetes</v>
      </c>
    </row>
    <row r="7" spans="1:15">
      <c r="A7" s="26" t="s">
        <v>16</v>
      </c>
      <c r="B7" s="27">
        <v>38.094999999999999</v>
      </c>
      <c r="C7" s="27">
        <v>6.05</v>
      </c>
      <c r="D7" s="27" t="s">
        <v>6007</v>
      </c>
      <c r="E7" s="27" t="s">
        <v>6007</v>
      </c>
      <c r="F7" s="27" t="s">
        <v>6007</v>
      </c>
      <c r="G7" s="28">
        <v>0</v>
      </c>
      <c r="H7" s="27" t="s">
        <v>6008</v>
      </c>
      <c r="I7" s="27" t="str">
        <f t="shared" si="0"/>
        <v>No</v>
      </c>
      <c r="J7" s="27" t="str">
        <f t="shared" si="1"/>
        <v>Yes</v>
      </c>
      <c r="K7" s="27" t="str">
        <f t="shared" si="2"/>
        <v>Obesity</v>
      </c>
      <c r="L7" s="37" t="str">
        <f t="shared" si="3"/>
        <v>Prediabetes</v>
      </c>
      <c r="M7" s="66" t="s">
        <v>6010</v>
      </c>
      <c r="N7" s="66"/>
    </row>
    <row r="8" spans="1:15">
      <c r="A8" s="29" t="s">
        <v>19</v>
      </c>
      <c r="B8" s="30">
        <v>35.53</v>
      </c>
      <c r="C8" s="30">
        <v>5.45</v>
      </c>
      <c r="D8" s="30" t="s">
        <v>6007</v>
      </c>
      <c r="E8" s="30" t="s">
        <v>6007</v>
      </c>
      <c r="F8" s="30" t="s">
        <v>6007</v>
      </c>
      <c r="G8" s="31">
        <v>0</v>
      </c>
      <c r="H8" s="30" t="s">
        <v>6008</v>
      </c>
      <c r="I8" s="30" t="str">
        <f t="shared" si="0"/>
        <v>No</v>
      </c>
      <c r="J8" s="30" t="str">
        <f t="shared" si="1"/>
        <v>Yes</v>
      </c>
      <c r="K8" s="30" t="str">
        <f t="shared" si="2"/>
        <v>Obesity</v>
      </c>
      <c r="L8" s="39" t="str">
        <f t="shared" si="3"/>
        <v>Normal</v>
      </c>
      <c r="M8" s="40" t="s">
        <v>6011</v>
      </c>
      <c r="N8" s="36">
        <f>COUNTIF(F4:F2338,"yes")</f>
        <v>391</v>
      </c>
    </row>
    <row r="9" spans="1:15">
      <c r="A9" s="26" t="s">
        <v>22</v>
      </c>
      <c r="B9" s="27">
        <v>32.799999999999997</v>
      </c>
      <c r="C9" s="27">
        <v>6.59</v>
      </c>
      <c r="D9" s="27" t="s">
        <v>6007</v>
      </c>
      <c r="E9" s="27" t="s">
        <v>6007</v>
      </c>
      <c r="F9" s="27" t="s">
        <v>6007</v>
      </c>
      <c r="G9" s="28">
        <v>0</v>
      </c>
      <c r="H9" s="27" t="s">
        <v>6008</v>
      </c>
      <c r="I9" s="27" t="str">
        <f t="shared" si="0"/>
        <v>No</v>
      </c>
      <c r="J9" s="27" t="str">
        <f t="shared" si="1"/>
        <v>Yes</v>
      </c>
      <c r="K9" s="27" t="str">
        <f t="shared" si="2"/>
        <v>Obesity</v>
      </c>
      <c r="L9" s="37" t="str">
        <f t="shared" si="3"/>
        <v>Diabetes</v>
      </c>
      <c r="M9" s="41"/>
      <c r="N9" s="42"/>
    </row>
    <row r="10" spans="1:15">
      <c r="A10" s="29" t="s">
        <v>26</v>
      </c>
      <c r="B10" s="30">
        <v>36.4</v>
      </c>
      <c r="C10" s="30">
        <v>6.07</v>
      </c>
      <c r="D10" s="30" t="s">
        <v>6007</v>
      </c>
      <c r="E10" s="30" t="s">
        <v>6007</v>
      </c>
      <c r="F10" s="30" t="s">
        <v>6007</v>
      </c>
      <c r="G10" s="31">
        <v>0</v>
      </c>
      <c r="H10" s="30" t="s">
        <v>6008</v>
      </c>
      <c r="I10" s="30" t="str">
        <f t="shared" si="0"/>
        <v>No</v>
      </c>
      <c r="J10" s="30" t="str">
        <f t="shared" si="1"/>
        <v>Yes</v>
      </c>
      <c r="K10" s="30" t="str">
        <f t="shared" si="2"/>
        <v>Obesity</v>
      </c>
      <c r="L10" s="39" t="str">
        <f t="shared" si="3"/>
        <v>Prediabetes</v>
      </c>
    </row>
    <row r="11" spans="1:15">
      <c r="A11" s="26" t="s">
        <v>30</v>
      </c>
      <c r="B11" s="27">
        <v>36.96</v>
      </c>
      <c r="C11" s="27">
        <v>7.93</v>
      </c>
      <c r="D11" s="27" t="s">
        <v>6007</v>
      </c>
      <c r="E11" s="27" t="s">
        <v>6007</v>
      </c>
      <c r="F11" s="27" t="s">
        <v>6007</v>
      </c>
      <c r="G11" s="28">
        <v>3</v>
      </c>
      <c r="H11" s="27" t="s">
        <v>6008</v>
      </c>
      <c r="I11" s="27" t="str">
        <f t="shared" si="0"/>
        <v>No</v>
      </c>
      <c r="J11" s="27" t="str">
        <f t="shared" si="1"/>
        <v>Yes</v>
      </c>
      <c r="K11" s="27" t="str">
        <f t="shared" si="2"/>
        <v>Obesity</v>
      </c>
      <c r="L11" s="37" t="str">
        <f t="shared" si="3"/>
        <v>Diabetes</v>
      </c>
      <c r="M11" s="66" t="s">
        <v>6012</v>
      </c>
      <c r="N11" s="66"/>
    </row>
    <row r="12" spans="1:15">
      <c r="A12" s="29" t="s">
        <v>33</v>
      </c>
      <c r="B12" s="30">
        <v>41.14</v>
      </c>
      <c r="C12" s="30">
        <v>9.58</v>
      </c>
      <c r="D12" s="30" t="s">
        <v>6008</v>
      </c>
      <c r="E12" s="30" t="s">
        <v>6007</v>
      </c>
      <c r="F12" s="30" t="s">
        <v>6013</v>
      </c>
      <c r="G12" s="31">
        <v>1</v>
      </c>
      <c r="H12" s="30" t="s">
        <v>6008</v>
      </c>
      <c r="I12" s="30" t="str">
        <f t="shared" si="0"/>
        <v>Yes</v>
      </c>
      <c r="J12" s="30" t="str">
        <f t="shared" si="1"/>
        <v>Yes</v>
      </c>
      <c r="K12" s="30" t="str">
        <f t="shared" si="2"/>
        <v>Obesity</v>
      </c>
      <c r="L12" s="39" t="str">
        <f t="shared" si="3"/>
        <v>Diabetes</v>
      </c>
      <c r="M12" s="40" t="s">
        <v>6011</v>
      </c>
      <c r="N12" s="36">
        <f>COUNTIFS(K4:K2338,"obesity",D4:D2338,"yes")</f>
        <v>490</v>
      </c>
    </row>
    <row r="13" spans="1:15">
      <c r="A13" s="26" t="s">
        <v>36</v>
      </c>
      <c r="B13" s="27">
        <v>38.06</v>
      </c>
      <c r="C13" s="27">
        <v>10.79</v>
      </c>
      <c r="D13" s="27" t="s">
        <v>6007</v>
      </c>
      <c r="E13" s="27" t="s">
        <v>6007</v>
      </c>
      <c r="F13" s="27" t="s">
        <v>6007</v>
      </c>
      <c r="G13" s="28">
        <v>0</v>
      </c>
      <c r="H13" s="27" t="s">
        <v>6008</v>
      </c>
      <c r="I13" s="27" t="str">
        <f t="shared" si="0"/>
        <v>No</v>
      </c>
      <c r="J13" s="27" t="str">
        <f t="shared" si="1"/>
        <v>Yes</v>
      </c>
      <c r="K13" s="27" t="str">
        <f t="shared" si="2"/>
        <v>Obesity</v>
      </c>
      <c r="L13" s="37" t="str">
        <f t="shared" si="3"/>
        <v>Diabetes</v>
      </c>
      <c r="M13" s="41"/>
      <c r="N13" s="42"/>
    </row>
    <row r="14" spans="1:15">
      <c r="A14" s="29" t="s">
        <v>39</v>
      </c>
      <c r="B14" s="30">
        <v>37.700000000000003</v>
      </c>
      <c r="C14" s="30">
        <v>5.96</v>
      </c>
      <c r="D14" s="30" t="s">
        <v>6008</v>
      </c>
      <c r="E14" s="30" t="s">
        <v>6007</v>
      </c>
      <c r="F14" s="30" t="s">
        <v>6007</v>
      </c>
      <c r="G14" s="31">
        <v>2</v>
      </c>
      <c r="H14" s="30" t="s">
        <v>6008</v>
      </c>
      <c r="I14" s="30" t="str">
        <f t="shared" si="0"/>
        <v>Yes</v>
      </c>
      <c r="J14" s="30" t="str">
        <f t="shared" si="1"/>
        <v>Yes</v>
      </c>
      <c r="K14" s="30" t="str">
        <f t="shared" si="2"/>
        <v>Obesity</v>
      </c>
      <c r="L14" s="39" t="str">
        <f t="shared" si="3"/>
        <v>Prediabetes</v>
      </c>
    </row>
    <row r="15" spans="1:15">
      <c r="A15" s="26" t="s">
        <v>42</v>
      </c>
      <c r="B15" s="27">
        <v>42.13</v>
      </c>
      <c r="C15" s="27">
        <v>11.9</v>
      </c>
      <c r="D15" s="27" t="s">
        <v>6007</v>
      </c>
      <c r="E15" s="27" t="s">
        <v>6007</v>
      </c>
      <c r="F15" s="27" t="s">
        <v>6007</v>
      </c>
      <c r="G15" s="28">
        <v>0</v>
      </c>
      <c r="H15" s="27" t="s">
        <v>6008</v>
      </c>
      <c r="I15" s="27" t="str">
        <f t="shared" si="0"/>
        <v>No</v>
      </c>
      <c r="J15" s="27" t="str">
        <f t="shared" si="1"/>
        <v>Yes</v>
      </c>
      <c r="K15" s="27" t="str">
        <f t="shared" si="2"/>
        <v>Obesity</v>
      </c>
      <c r="L15" s="37" t="str">
        <f t="shared" si="3"/>
        <v>Diabetes</v>
      </c>
    </row>
    <row r="16" spans="1:15">
      <c r="A16" s="29" t="s">
        <v>45</v>
      </c>
      <c r="B16" s="30">
        <v>40.92</v>
      </c>
      <c r="C16" s="30">
        <v>8.41</v>
      </c>
      <c r="D16" s="30" t="s">
        <v>6007</v>
      </c>
      <c r="E16" s="30" t="s">
        <v>6007</v>
      </c>
      <c r="F16" s="30" t="s">
        <v>6007</v>
      </c>
      <c r="G16" s="31">
        <v>0</v>
      </c>
      <c r="H16" s="30" t="s">
        <v>6008</v>
      </c>
      <c r="I16" s="30" t="str">
        <f t="shared" si="0"/>
        <v>No</v>
      </c>
      <c r="J16" s="30" t="str">
        <f t="shared" si="1"/>
        <v>Yes</v>
      </c>
      <c r="K16" s="30" t="str">
        <f t="shared" si="2"/>
        <v>Obesity</v>
      </c>
      <c r="L16" s="39" t="str">
        <f t="shared" si="3"/>
        <v>Diabetes</v>
      </c>
      <c r="M16" s="43" t="s">
        <v>6014</v>
      </c>
      <c r="N16" s="43"/>
      <c r="O16" s="43"/>
    </row>
    <row r="17" spans="1:15">
      <c r="A17" s="26" t="s">
        <v>48</v>
      </c>
      <c r="B17" s="27">
        <v>40.564999999999998</v>
      </c>
      <c r="C17" s="27">
        <v>7.02</v>
      </c>
      <c r="D17" s="27" t="s">
        <v>6007</v>
      </c>
      <c r="E17" s="27" t="s">
        <v>6007</v>
      </c>
      <c r="F17" s="27" t="s">
        <v>6007</v>
      </c>
      <c r="G17" s="28">
        <v>0</v>
      </c>
      <c r="H17" s="27" t="s">
        <v>6008</v>
      </c>
      <c r="I17" s="27" t="str">
        <f t="shared" si="0"/>
        <v>No</v>
      </c>
      <c r="J17" s="27" t="str">
        <f t="shared" si="1"/>
        <v>Yes</v>
      </c>
      <c r="K17" s="27" t="str">
        <f t="shared" si="2"/>
        <v>Obesity</v>
      </c>
      <c r="L17" s="37" t="str">
        <f t="shared" si="3"/>
        <v>Diabetes</v>
      </c>
      <c r="M17" s="40" t="s">
        <v>6015</v>
      </c>
      <c r="N17" s="44"/>
      <c r="O17" s="45">
        <f>SUM(G4:G2338)</f>
        <v>1579</v>
      </c>
    </row>
    <row r="18" spans="1:15">
      <c r="A18" s="29" t="s">
        <v>51</v>
      </c>
      <c r="B18" s="30">
        <v>36.384999999999998</v>
      </c>
      <c r="C18" s="30">
        <v>7.59</v>
      </c>
      <c r="D18" s="30" t="s">
        <v>6008</v>
      </c>
      <c r="E18" s="30" t="s">
        <v>6007</v>
      </c>
      <c r="F18" s="30" t="s">
        <v>6007</v>
      </c>
      <c r="G18" s="31">
        <v>2</v>
      </c>
      <c r="H18" s="30" t="s">
        <v>6008</v>
      </c>
      <c r="I18" s="30" t="str">
        <f t="shared" si="0"/>
        <v>Yes</v>
      </c>
      <c r="J18" s="30" t="str">
        <f t="shared" si="1"/>
        <v>Yes</v>
      </c>
      <c r="K18" s="30" t="str">
        <f t="shared" si="2"/>
        <v>Obesity</v>
      </c>
      <c r="L18" s="39" t="str">
        <f t="shared" si="3"/>
        <v>Diabetes</v>
      </c>
      <c r="M18" s="41"/>
      <c r="N18" s="46"/>
      <c r="O18" s="42"/>
    </row>
    <row r="19" spans="1:15">
      <c r="A19" s="26" t="s">
        <v>54</v>
      </c>
      <c r="B19" s="27">
        <v>39.9</v>
      </c>
      <c r="C19" s="27">
        <v>11.32</v>
      </c>
      <c r="D19" s="27" t="s">
        <v>6007</v>
      </c>
      <c r="E19" s="27" t="s">
        <v>6007</v>
      </c>
      <c r="F19" s="27" t="s">
        <v>6007</v>
      </c>
      <c r="G19" s="28">
        <v>0</v>
      </c>
      <c r="H19" s="27" t="s">
        <v>6008</v>
      </c>
      <c r="I19" s="27" t="str">
        <f t="shared" si="0"/>
        <v>No</v>
      </c>
      <c r="J19" s="27" t="str">
        <f t="shared" si="1"/>
        <v>Yes</v>
      </c>
      <c r="K19" s="27" t="str">
        <f t="shared" si="2"/>
        <v>Obesity</v>
      </c>
      <c r="L19" s="37" t="str">
        <f t="shared" si="3"/>
        <v>Diabetes</v>
      </c>
    </row>
    <row r="20" spans="1:15">
      <c r="A20" s="29" t="s">
        <v>57</v>
      </c>
      <c r="B20" s="30">
        <v>33.799999999999997</v>
      </c>
      <c r="C20" s="30">
        <v>7.67</v>
      </c>
      <c r="D20" s="30" t="s">
        <v>6007</v>
      </c>
      <c r="E20" s="30" t="s">
        <v>6007</v>
      </c>
      <c r="F20" s="30" t="s">
        <v>6007</v>
      </c>
      <c r="G20" s="31">
        <v>3</v>
      </c>
      <c r="H20" s="30" t="s">
        <v>6008</v>
      </c>
      <c r="I20" s="30" t="str">
        <f t="shared" si="0"/>
        <v>No</v>
      </c>
      <c r="J20" s="30" t="str">
        <f t="shared" si="1"/>
        <v>Yes</v>
      </c>
      <c r="K20" s="30" t="str">
        <f t="shared" si="2"/>
        <v>Obesity</v>
      </c>
      <c r="L20" s="39" t="str">
        <f t="shared" si="3"/>
        <v>Diabetes</v>
      </c>
    </row>
    <row r="21" spans="1:15">
      <c r="A21" s="26" t="s">
        <v>60</v>
      </c>
      <c r="B21" s="27">
        <v>36.765000000000001</v>
      </c>
      <c r="C21" s="27">
        <v>7.29</v>
      </c>
      <c r="D21" s="27" t="s">
        <v>6008</v>
      </c>
      <c r="E21" s="27" t="s">
        <v>6007</v>
      </c>
      <c r="F21" s="27" t="s">
        <v>6013</v>
      </c>
      <c r="G21" s="28">
        <v>1</v>
      </c>
      <c r="H21" s="27" t="s">
        <v>6008</v>
      </c>
      <c r="I21" s="27" t="str">
        <f t="shared" si="0"/>
        <v>Yes</v>
      </c>
      <c r="J21" s="27" t="str">
        <f t="shared" si="1"/>
        <v>Yes</v>
      </c>
      <c r="K21" s="27" t="str">
        <f t="shared" si="2"/>
        <v>Obesity</v>
      </c>
      <c r="L21" s="37" t="str">
        <f t="shared" si="3"/>
        <v>Diabetes</v>
      </c>
      <c r="M21" s="66" t="s">
        <v>6016</v>
      </c>
      <c r="N21" s="66"/>
      <c r="O21" s="32"/>
    </row>
    <row r="22" spans="1:15">
      <c r="A22" s="29" t="s">
        <v>63</v>
      </c>
      <c r="B22" s="30">
        <v>36.954999999999998</v>
      </c>
      <c r="C22" s="30">
        <v>4.72</v>
      </c>
      <c r="D22" s="30" t="s">
        <v>6008</v>
      </c>
      <c r="E22" s="30" t="s">
        <v>6007</v>
      </c>
      <c r="F22" s="30" t="s">
        <v>6007</v>
      </c>
      <c r="G22" s="31">
        <v>1</v>
      </c>
      <c r="H22" s="30" t="s">
        <v>6008</v>
      </c>
      <c r="I22" s="30" t="str">
        <f t="shared" si="0"/>
        <v>Yes</v>
      </c>
      <c r="J22" s="30" t="str">
        <f t="shared" si="1"/>
        <v>Yes</v>
      </c>
      <c r="K22" s="30" t="str">
        <f t="shared" si="2"/>
        <v>Obesity</v>
      </c>
      <c r="L22" s="39" t="str">
        <f t="shared" si="3"/>
        <v>Normal</v>
      </c>
      <c r="M22" s="47" t="s">
        <v>6017</v>
      </c>
      <c r="N22" s="67">
        <f>COUNTIF(E4:E2338,"yes")/COUNTA(E4:E2338)*100</f>
        <v>6.1670235546038503</v>
      </c>
      <c r="O22" s="68"/>
    </row>
    <row r="23" spans="1:15">
      <c r="A23" s="26" t="s">
        <v>66</v>
      </c>
      <c r="B23" s="27">
        <v>42.9</v>
      </c>
      <c r="C23" s="27">
        <v>11.41</v>
      </c>
      <c r="D23" s="27" t="s">
        <v>6007</v>
      </c>
      <c r="E23" s="27" t="s">
        <v>6007</v>
      </c>
      <c r="F23" s="27" t="s">
        <v>6007</v>
      </c>
      <c r="G23" s="28">
        <v>0</v>
      </c>
      <c r="H23" s="27" t="s">
        <v>6008</v>
      </c>
      <c r="I23" s="27" t="str">
        <f t="shared" si="0"/>
        <v>No</v>
      </c>
      <c r="J23" s="27" t="str">
        <f t="shared" si="1"/>
        <v>Yes</v>
      </c>
      <c r="K23" s="27" t="str">
        <f t="shared" si="2"/>
        <v>Obesity</v>
      </c>
      <c r="L23" s="37" t="str">
        <f t="shared" si="3"/>
        <v>Diabetes</v>
      </c>
    </row>
    <row r="24" spans="1:15">
      <c r="A24" s="29" t="s">
        <v>69</v>
      </c>
      <c r="B24" s="30">
        <v>36.299999999999997</v>
      </c>
      <c r="C24" s="30">
        <v>11.5</v>
      </c>
      <c r="D24" s="30" t="s">
        <v>6008</v>
      </c>
      <c r="E24" s="30" t="s">
        <v>6007</v>
      </c>
      <c r="F24" s="30" t="s">
        <v>6007</v>
      </c>
      <c r="G24" s="31">
        <v>2</v>
      </c>
      <c r="H24" s="30" t="s">
        <v>6008</v>
      </c>
      <c r="I24" s="30" t="str">
        <f t="shared" si="0"/>
        <v>Yes</v>
      </c>
      <c r="J24" s="30" t="str">
        <f t="shared" si="1"/>
        <v>Yes</v>
      </c>
      <c r="K24" s="30" t="str">
        <f t="shared" si="2"/>
        <v>Obesity</v>
      </c>
      <c r="L24" s="39" t="str">
        <f t="shared" si="3"/>
        <v>Diabetes</v>
      </c>
      <c r="N24" s="69" t="s">
        <v>6018</v>
      </c>
      <c r="O24" s="70"/>
    </row>
    <row r="25" spans="1:15">
      <c r="A25" s="26" t="s">
        <v>72</v>
      </c>
      <c r="B25" s="27">
        <v>32.200000000000003</v>
      </c>
      <c r="C25" s="27">
        <v>6.22</v>
      </c>
      <c r="D25" s="27" t="s">
        <v>6008</v>
      </c>
      <c r="E25" s="27" t="s">
        <v>6007</v>
      </c>
      <c r="F25" s="27" t="s">
        <v>6007</v>
      </c>
      <c r="G25" s="28">
        <v>2</v>
      </c>
      <c r="H25" s="27" t="s">
        <v>6008</v>
      </c>
      <c r="I25" s="27" t="str">
        <f t="shared" si="0"/>
        <v>Yes</v>
      </c>
      <c r="J25" s="27" t="str">
        <f t="shared" si="1"/>
        <v>Yes</v>
      </c>
      <c r="K25" s="27" t="str">
        <f t="shared" si="2"/>
        <v>Obesity</v>
      </c>
      <c r="L25" s="37" t="str">
        <f t="shared" si="3"/>
        <v>Prediabetes</v>
      </c>
      <c r="N25" s="48" t="s">
        <v>6019</v>
      </c>
      <c r="O25" s="42">
        <f>AVERAGEIF(J4:J2338,"yes",C4:C2338)</f>
        <v>6.6183401639344197</v>
      </c>
    </row>
    <row r="26" spans="1:15">
      <c r="A26" s="29" t="s">
        <v>75</v>
      </c>
      <c r="B26" s="30">
        <v>31.3</v>
      </c>
      <c r="C26" s="30">
        <v>11.38</v>
      </c>
      <c r="D26" s="30" t="s">
        <v>6007</v>
      </c>
      <c r="E26" s="30" t="s">
        <v>6007</v>
      </c>
      <c r="F26" s="30" t="s">
        <v>6007</v>
      </c>
      <c r="G26" s="31">
        <v>3</v>
      </c>
      <c r="H26" s="30" t="s">
        <v>6008</v>
      </c>
      <c r="I26" s="30" t="str">
        <f t="shared" si="0"/>
        <v>No</v>
      </c>
      <c r="J26" s="30" t="str">
        <f t="shared" si="1"/>
        <v>Yes</v>
      </c>
      <c r="K26" s="30" t="str">
        <f t="shared" si="2"/>
        <v>Obesity</v>
      </c>
      <c r="L26" s="39" t="str">
        <f t="shared" si="3"/>
        <v>Diabetes</v>
      </c>
    </row>
    <row r="27" spans="1:15">
      <c r="A27" s="26" t="s">
        <v>78</v>
      </c>
      <c r="B27" s="27">
        <v>41.8</v>
      </c>
      <c r="C27" s="27">
        <v>7.89</v>
      </c>
      <c r="D27" s="27" t="s">
        <v>6008</v>
      </c>
      <c r="E27" s="27" t="s">
        <v>6007</v>
      </c>
      <c r="F27" s="27" t="s">
        <v>6007</v>
      </c>
      <c r="G27" s="28">
        <v>2</v>
      </c>
      <c r="H27" s="27" t="s">
        <v>6008</v>
      </c>
      <c r="I27" s="27" t="str">
        <f t="shared" si="0"/>
        <v>Yes</v>
      </c>
      <c r="J27" s="27" t="str">
        <f t="shared" si="1"/>
        <v>Yes</v>
      </c>
      <c r="K27" s="27" t="str">
        <f t="shared" si="2"/>
        <v>Obesity</v>
      </c>
      <c r="L27" s="37" t="str">
        <f t="shared" si="3"/>
        <v>Diabetes</v>
      </c>
    </row>
    <row r="28" spans="1:15">
      <c r="A28" s="29" t="s">
        <v>81</v>
      </c>
      <c r="B28" s="30">
        <v>35.090000000000003</v>
      </c>
      <c r="C28" s="30">
        <v>4.38</v>
      </c>
      <c r="D28" s="30" t="s">
        <v>6008</v>
      </c>
      <c r="E28" s="30" t="s">
        <v>6007</v>
      </c>
      <c r="F28" s="30" t="s">
        <v>6007</v>
      </c>
      <c r="G28" s="31">
        <v>2</v>
      </c>
      <c r="H28" s="30" t="s">
        <v>6008</v>
      </c>
      <c r="I28" s="30" t="str">
        <f t="shared" si="0"/>
        <v>Yes</v>
      </c>
      <c r="J28" s="30" t="str">
        <f t="shared" si="1"/>
        <v>Yes</v>
      </c>
      <c r="K28" s="30" t="str">
        <f t="shared" si="2"/>
        <v>Obesity</v>
      </c>
      <c r="L28" s="39" t="str">
        <f t="shared" si="3"/>
        <v>Normal</v>
      </c>
    </row>
    <row r="29" spans="1:15">
      <c r="A29" s="26" t="s">
        <v>84</v>
      </c>
      <c r="B29" s="27">
        <v>33.880000000000003</v>
      </c>
      <c r="C29" s="27">
        <v>7.01</v>
      </c>
      <c r="D29" s="27" t="s">
        <v>6007</v>
      </c>
      <c r="E29" s="27" t="s">
        <v>6007</v>
      </c>
      <c r="F29" s="27" t="s">
        <v>6007</v>
      </c>
      <c r="G29" s="28">
        <v>3</v>
      </c>
      <c r="H29" s="27" t="s">
        <v>6008</v>
      </c>
      <c r="I29" s="27" t="str">
        <f t="shared" si="0"/>
        <v>No</v>
      </c>
      <c r="J29" s="27" t="str">
        <f t="shared" si="1"/>
        <v>Yes</v>
      </c>
      <c r="K29" s="27" t="str">
        <f t="shared" si="2"/>
        <v>Obesity</v>
      </c>
      <c r="L29" s="37" t="str">
        <f t="shared" si="3"/>
        <v>Diabetes</v>
      </c>
    </row>
    <row r="30" spans="1:15">
      <c r="A30" s="29" t="s">
        <v>87</v>
      </c>
      <c r="B30" s="30">
        <v>30.875</v>
      </c>
      <c r="C30" s="30">
        <v>11.88</v>
      </c>
      <c r="D30" s="30" t="s">
        <v>6007</v>
      </c>
      <c r="E30" s="30" t="s">
        <v>6007</v>
      </c>
      <c r="F30" s="30" t="s">
        <v>6007</v>
      </c>
      <c r="G30" s="31">
        <v>0</v>
      </c>
      <c r="H30" s="30" t="s">
        <v>6008</v>
      </c>
      <c r="I30" s="30" t="str">
        <f t="shared" si="0"/>
        <v>No</v>
      </c>
      <c r="J30" s="30" t="str">
        <f t="shared" si="1"/>
        <v>Yes</v>
      </c>
      <c r="K30" s="30" t="str">
        <f t="shared" si="2"/>
        <v>Obesity</v>
      </c>
      <c r="L30" s="39" t="str">
        <f t="shared" si="3"/>
        <v>Diabetes</v>
      </c>
    </row>
    <row r="31" spans="1:15">
      <c r="A31" s="26" t="s">
        <v>90</v>
      </c>
      <c r="B31" s="27">
        <v>36.86</v>
      </c>
      <c r="C31" s="27">
        <v>5.19</v>
      </c>
      <c r="D31" s="27" t="s">
        <v>6008</v>
      </c>
      <c r="E31" s="27" t="s">
        <v>6007</v>
      </c>
      <c r="F31" s="27" t="s">
        <v>6013</v>
      </c>
      <c r="G31" s="28">
        <v>1</v>
      </c>
      <c r="H31" s="27" t="s">
        <v>6008</v>
      </c>
      <c r="I31" s="27" t="str">
        <f t="shared" si="0"/>
        <v>Yes</v>
      </c>
      <c r="J31" s="27" t="str">
        <f t="shared" si="1"/>
        <v>Yes</v>
      </c>
      <c r="K31" s="27" t="str">
        <f t="shared" si="2"/>
        <v>Obesity</v>
      </c>
      <c r="L31" s="37" t="str">
        <f t="shared" si="3"/>
        <v>Normal</v>
      </c>
    </row>
    <row r="32" spans="1:15">
      <c r="A32" s="29" t="s">
        <v>93</v>
      </c>
      <c r="B32" s="30">
        <v>35.86</v>
      </c>
      <c r="C32" s="30">
        <v>6.74</v>
      </c>
      <c r="D32" s="30" t="s">
        <v>6008</v>
      </c>
      <c r="E32" s="30" t="s">
        <v>6007</v>
      </c>
      <c r="F32" s="30" t="s">
        <v>6007</v>
      </c>
      <c r="G32" s="31">
        <v>2</v>
      </c>
      <c r="H32" s="30" t="s">
        <v>6008</v>
      </c>
      <c r="I32" s="30" t="str">
        <f t="shared" si="0"/>
        <v>Yes</v>
      </c>
      <c r="J32" s="30" t="str">
        <f t="shared" si="1"/>
        <v>Yes</v>
      </c>
      <c r="K32" s="30" t="str">
        <f t="shared" si="2"/>
        <v>Obesity</v>
      </c>
      <c r="L32" s="39" t="str">
        <f t="shared" si="3"/>
        <v>Diabetes</v>
      </c>
    </row>
    <row r="33" spans="1:12">
      <c r="A33" s="26" t="s">
        <v>95</v>
      </c>
      <c r="B33" s="27">
        <v>37.049999999999997</v>
      </c>
      <c r="C33" s="27">
        <v>8.44</v>
      </c>
      <c r="D33" s="27" t="s">
        <v>6007</v>
      </c>
      <c r="E33" s="27" t="s">
        <v>6007</v>
      </c>
      <c r="F33" s="27" t="s">
        <v>6007</v>
      </c>
      <c r="G33" s="28">
        <v>0</v>
      </c>
      <c r="H33" s="27" t="s">
        <v>6008</v>
      </c>
      <c r="I33" s="27" t="str">
        <f t="shared" si="0"/>
        <v>No</v>
      </c>
      <c r="J33" s="27" t="str">
        <f t="shared" si="1"/>
        <v>Yes</v>
      </c>
      <c r="K33" s="27" t="str">
        <f t="shared" si="2"/>
        <v>Obesity</v>
      </c>
      <c r="L33" s="37" t="str">
        <f t="shared" si="3"/>
        <v>Diabetes</v>
      </c>
    </row>
    <row r="34" spans="1:12">
      <c r="A34" s="29" t="s">
        <v>98</v>
      </c>
      <c r="B34" s="30">
        <v>43.89</v>
      </c>
      <c r="C34" s="30">
        <v>8.7100000000000009</v>
      </c>
      <c r="D34" s="30" t="s">
        <v>6007</v>
      </c>
      <c r="E34" s="30" t="s">
        <v>6007</v>
      </c>
      <c r="F34" s="30" t="s">
        <v>6007</v>
      </c>
      <c r="G34" s="31">
        <v>0</v>
      </c>
      <c r="H34" s="30" t="s">
        <v>6008</v>
      </c>
      <c r="I34" s="30" t="str">
        <f t="shared" si="0"/>
        <v>No</v>
      </c>
      <c r="J34" s="30" t="str">
        <f t="shared" si="1"/>
        <v>Yes</v>
      </c>
      <c r="K34" s="30" t="str">
        <f t="shared" si="2"/>
        <v>Obesity</v>
      </c>
      <c r="L34" s="39" t="str">
        <f t="shared" si="3"/>
        <v>Diabetes</v>
      </c>
    </row>
    <row r="35" spans="1:12">
      <c r="A35" s="26" t="s">
        <v>101</v>
      </c>
      <c r="B35" s="27">
        <v>42.35</v>
      </c>
      <c r="C35" s="27">
        <v>5.08</v>
      </c>
      <c r="D35" s="27" t="s">
        <v>6008</v>
      </c>
      <c r="E35" s="27" t="s">
        <v>6007</v>
      </c>
      <c r="F35" s="27" t="s">
        <v>6007</v>
      </c>
      <c r="G35" s="28">
        <v>0</v>
      </c>
      <c r="H35" s="27" t="s">
        <v>6008</v>
      </c>
      <c r="I35" s="27" t="str">
        <f t="shared" si="0"/>
        <v>Yes</v>
      </c>
      <c r="J35" s="27" t="str">
        <f t="shared" si="1"/>
        <v>Yes</v>
      </c>
      <c r="K35" s="27" t="str">
        <f t="shared" si="2"/>
        <v>Obesity</v>
      </c>
      <c r="L35" s="37" t="str">
        <f t="shared" si="3"/>
        <v>Normal</v>
      </c>
    </row>
    <row r="36" spans="1:12">
      <c r="A36" s="29" t="s">
        <v>104</v>
      </c>
      <c r="B36" s="30">
        <v>31.35</v>
      </c>
      <c r="C36" s="30">
        <v>6.86</v>
      </c>
      <c r="D36" s="30" t="s">
        <v>6007</v>
      </c>
      <c r="E36" s="30" t="s">
        <v>6007</v>
      </c>
      <c r="F36" s="30" t="s">
        <v>6007</v>
      </c>
      <c r="G36" s="31">
        <v>0</v>
      </c>
      <c r="H36" s="30" t="s">
        <v>6008</v>
      </c>
      <c r="I36" s="30" t="str">
        <f t="shared" si="0"/>
        <v>No</v>
      </c>
      <c r="J36" s="30" t="str">
        <f t="shared" si="1"/>
        <v>Yes</v>
      </c>
      <c r="K36" s="30" t="str">
        <f t="shared" si="2"/>
        <v>Obesity</v>
      </c>
      <c r="L36" s="39" t="str">
        <f t="shared" si="3"/>
        <v>Diabetes</v>
      </c>
    </row>
    <row r="37" spans="1:12">
      <c r="A37" s="26" t="s">
        <v>107</v>
      </c>
      <c r="B37" s="27">
        <v>47.6</v>
      </c>
      <c r="C37" s="27">
        <v>5.95</v>
      </c>
      <c r="D37" s="27" t="s">
        <v>6008</v>
      </c>
      <c r="E37" s="27" t="s">
        <v>6007</v>
      </c>
      <c r="F37" s="27" t="s">
        <v>6007</v>
      </c>
      <c r="G37" s="28">
        <v>0</v>
      </c>
      <c r="H37" s="27" t="s">
        <v>6008</v>
      </c>
      <c r="I37" s="27" t="str">
        <f t="shared" si="0"/>
        <v>Yes</v>
      </c>
      <c r="J37" s="27" t="str">
        <f t="shared" si="1"/>
        <v>Yes</v>
      </c>
      <c r="K37" s="27" t="str">
        <f t="shared" si="2"/>
        <v>Obesity</v>
      </c>
      <c r="L37" s="37" t="str">
        <f t="shared" si="3"/>
        <v>Prediabetes</v>
      </c>
    </row>
    <row r="38" spans="1:12">
      <c r="A38" s="29" t="s">
        <v>110</v>
      </c>
      <c r="B38" s="30">
        <v>46.2</v>
      </c>
      <c r="C38" s="30">
        <v>6.09</v>
      </c>
      <c r="D38" s="30" t="s">
        <v>6007</v>
      </c>
      <c r="E38" s="30" t="s">
        <v>6007</v>
      </c>
      <c r="F38" s="30" t="s">
        <v>6013</v>
      </c>
      <c r="G38" s="31">
        <v>1</v>
      </c>
      <c r="H38" s="30" t="s">
        <v>6008</v>
      </c>
      <c r="I38" s="30" t="str">
        <f t="shared" si="0"/>
        <v>No</v>
      </c>
      <c r="J38" s="30" t="str">
        <f t="shared" si="1"/>
        <v>Yes</v>
      </c>
      <c r="K38" s="30" t="str">
        <f t="shared" si="2"/>
        <v>Obesity</v>
      </c>
      <c r="L38" s="39" t="str">
        <f t="shared" si="3"/>
        <v>Prediabetes</v>
      </c>
    </row>
    <row r="39" spans="1:12">
      <c r="A39" s="26" t="s">
        <v>113</v>
      </c>
      <c r="B39" s="27">
        <v>32.015000000000001</v>
      </c>
      <c r="C39" s="27">
        <v>11.75</v>
      </c>
      <c r="D39" s="27" t="s">
        <v>6007</v>
      </c>
      <c r="E39" s="27" t="s">
        <v>6007</v>
      </c>
      <c r="F39" s="27" t="s">
        <v>6007</v>
      </c>
      <c r="G39" s="28">
        <v>0</v>
      </c>
      <c r="H39" s="27" t="s">
        <v>6008</v>
      </c>
      <c r="I39" s="27" t="str">
        <f t="shared" si="0"/>
        <v>No</v>
      </c>
      <c r="J39" s="27" t="str">
        <f t="shared" si="1"/>
        <v>Yes</v>
      </c>
      <c r="K39" s="27" t="str">
        <f t="shared" si="2"/>
        <v>Obesity</v>
      </c>
      <c r="L39" s="37" t="str">
        <f t="shared" si="3"/>
        <v>Diabetes</v>
      </c>
    </row>
    <row r="40" spans="1:12">
      <c r="A40" s="29" t="s">
        <v>116</v>
      </c>
      <c r="B40" s="30">
        <v>40.564999999999998</v>
      </c>
      <c r="C40" s="30">
        <v>7.37</v>
      </c>
      <c r="D40" s="30" t="s">
        <v>6007</v>
      </c>
      <c r="E40" s="30" t="s">
        <v>6007</v>
      </c>
      <c r="F40" s="30" t="s">
        <v>6007</v>
      </c>
      <c r="G40" s="31">
        <v>0</v>
      </c>
      <c r="H40" s="30" t="s">
        <v>6008</v>
      </c>
      <c r="I40" s="30" t="str">
        <f t="shared" si="0"/>
        <v>No</v>
      </c>
      <c r="J40" s="30" t="str">
        <f t="shared" si="1"/>
        <v>Yes</v>
      </c>
      <c r="K40" s="30" t="str">
        <f t="shared" si="2"/>
        <v>Obesity</v>
      </c>
      <c r="L40" s="39" t="str">
        <f t="shared" si="3"/>
        <v>Diabetes</v>
      </c>
    </row>
    <row r="41" spans="1:12">
      <c r="A41" s="26" t="s">
        <v>119</v>
      </c>
      <c r="B41" s="27">
        <v>32.450000000000003</v>
      </c>
      <c r="C41" s="27">
        <v>11.91</v>
      </c>
      <c r="D41" s="27" t="s">
        <v>6007</v>
      </c>
      <c r="E41" s="27" t="s">
        <v>6007</v>
      </c>
      <c r="F41" s="27" t="s">
        <v>6007</v>
      </c>
      <c r="G41" s="28">
        <v>0</v>
      </c>
      <c r="H41" s="27" t="s">
        <v>6008</v>
      </c>
      <c r="I41" s="27" t="str">
        <f t="shared" si="0"/>
        <v>No</v>
      </c>
      <c r="J41" s="27" t="str">
        <f t="shared" si="1"/>
        <v>Yes</v>
      </c>
      <c r="K41" s="27" t="str">
        <f t="shared" si="2"/>
        <v>Obesity</v>
      </c>
      <c r="L41" s="37" t="str">
        <f t="shared" si="3"/>
        <v>Diabetes</v>
      </c>
    </row>
    <row r="42" spans="1:12">
      <c r="A42" s="29" t="s">
        <v>122</v>
      </c>
      <c r="B42" s="30">
        <v>34.96</v>
      </c>
      <c r="C42" s="30">
        <v>6.52</v>
      </c>
      <c r="D42" s="30" t="s">
        <v>6007</v>
      </c>
      <c r="E42" s="30" t="s">
        <v>6007</v>
      </c>
      <c r="F42" s="30" t="s">
        <v>6007</v>
      </c>
      <c r="G42" s="31">
        <v>0</v>
      </c>
      <c r="H42" s="30" t="s">
        <v>6008</v>
      </c>
      <c r="I42" s="30" t="str">
        <f t="shared" si="0"/>
        <v>No</v>
      </c>
      <c r="J42" s="30" t="str">
        <f t="shared" si="1"/>
        <v>Yes</v>
      </c>
      <c r="K42" s="30" t="str">
        <f t="shared" si="2"/>
        <v>Obesity</v>
      </c>
      <c r="L42" s="39" t="str">
        <f t="shared" si="3"/>
        <v>Diabetes</v>
      </c>
    </row>
    <row r="43" spans="1:12">
      <c r="A43" s="26" t="s">
        <v>125</v>
      </c>
      <c r="B43" s="27">
        <v>35.5</v>
      </c>
      <c r="C43" s="27">
        <v>5.14</v>
      </c>
      <c r="D43" s="27" t="s">
        <v>6007</v>
      </c>
      <c r="E43" s="27" t="s">
        <v>6007</v>
      </c>
      <c r="F43" s="27" t="s">
        <v>6013</v>
      </c>
      <c r="G43" s="28">
        <v>1</v>
      </c>
      <c r="H43" s="27" t="s">
        <v>6008</v>
      </c>
      <c r="I43" s="27" t="str">
        <f t="shared" si="0"/>
        <v>No</v>
      </c>
      <c r="J43" s="27" t="str">
        <f t="shared" si="1"/>
        <v>Yes</v>
      </c>
      <c r="K43" s="27" t="str">
        <f t="shared" si="2"/>
        <v>Obesity</v>
      </c>
      <c r="L43" s="37" t="str">
        <f t="shared" si="3"/>
        <v>Normal</v>
      </c>
    </row>
    <row r="44" spans="1:12">
      <c r="A44" s="29" t="s">
        <v>128</v>
      </c>
      <c r="B44" s="30">
        <v>52.58</v>
      </c>
      <c r="C44" s="30">
        <v>4.1900000000000004</v>
      </c>
      <c r="D44" s="30" t="s">
        <v>6007</v>
      </c>
      <c r="E44" s="30" t="s">
        <v>6008</v>
      </c>
      <c r="F44" s="30" t="s">
        <v>6007</v>
      </c>
      <c r="G44" s="31">
        <v>1</v>
      </c>
      <c r="H44" s="30" t="s">
        <v>6008</v>
      </c>
      <c r="I44" s="30" t="str">
        <f t="shared" si="0"/>
        <v>No</v>
      </c>
      <c r="J44" s="30" t="str">
        <f t="shared" si="1"/>
        <v>Yes</v>
      </c>
      <c r="K44" s="30" t="str">
        <f t="shared" si="2"/>
        <v>Obesity</v>
      </c>
      <c r="L44" s="39" t="str">
        <f t="shared" si="3"/>
        <v>Normal</v>
      </c>
    </row>
    <row r="45" spans="1:12">
      <c r="A45" s="26" t="s">
        <v>131</v>
      </c>
      <c r="B45" s="27">
        <v>35.200000000000003</v>
      </c>
      <c r="C45" s="27">
        <v>11.68</v>
      </c>
      <c r="D45" s="27" t="s">
        <v>6008</v>
      </c>
      <c r="E45" s="27" t="s">
        <v>6007</v>
      </c>
      <c r="F45" s="27" t="s">
        <v>6007</v>
      </c>
      <c r="G45" s="28">
        <v>0</v>
      </c>
      <c r="H45" s="27" t="s">
        <v>6008</v>
      </c>
      <c r="I45" s="27" t="str">
        <f t="shared" si="0"/>
        <v>Yes</v>
      </c>
      <c r="J45" s="27" t="str">
        <f t="shared" si="1"/>
        <v>Yes</v>
      </c>
      <c r="K45" s="27" t="str">
        <f t="shared" si="2"/>
        <v>Obesity</v>
      </c>
      <c r="L45" s="37" t="str">
        <f t="shared" si="3"/>
        <v>Diabetes</v>
      </c>
    </row>
    <row r="46" spans="1:12">
      <c r="A46" s="29" t="s">
        <v>134</v>
      </c>
      <c r="B46" s="30">
        <v>38.06</v>
      </c>
      <c r="C46" s="30">
        <v>6.98</v>
      </c>
      <c r="D46" s="30" t="s">
        <v>6007</v>
      </c>
      <c r="E46" s="30" t="s">
        <v>6007</v>
      </c>
      <c r="F46" s="30" t="s">
        <v>6007</v>
      </c>
      <c r="G46" s="31">
        <v>0</v>
      </c>
      <c r="H46" s="30" t="s">
        <v>6008</v>
      </c>
      <c r="I46" s="30" t="str">
        <f t="shared" si="0"/>
        <v>No</v>
      </c>
      <c r="J46" s="30" t="str">
        <f t="shared" si="1"/>
        <v>Yes</v>
      </c>
      <c r="K46" s="30" t="str">
        <f t="shared" si="2"/>
        <v>Obesity</v>
      </c>
      <c r="L46" s="39" t="str">
        <f t="shared" si="3"/>
        <v>Diabetes</v>
      </c>
    </row>
    <row r="47" spans="1:12">
      <c r="A47" s="26" t="s">
        <v>136</v>
      </c>
      <c r="B47" s="27">
        <v>34.21</v>
      </c>
      <c r="C47" s="27">
        <v>8.34</v>
      </c>
      <c r="D47" s="27" t="s">
        <v>6007</v>
      </c>
      <c r="E47" s="27" t="s">
        <v>6007</v>
      </c>
      <c r="F47" s="27" t="s">
        <v>6007</v>
      </c>
      <c r="G47" s="28">
        <v>0</v>
      </c>
      <c r="H47" s="27" t="s">
        <v>6008</v>
      </c>
      <c r="I47" s="27" t="str">
        <f t="shared" si="0"/>
        <v>No</v>
      </c>
      <c r="J47" s="27" t="str">
        <f t="shared" si="1"/>
        <v>Yes</v>
      </c>
      <c r="K47" s="27" t="str">
        <f t="shared" si="2"/>
        <v>Obesity</v>
      </c>
      <c r="L47" s="37" t="str">
        <f t="shared" si="3"/>
        <v>Diabetes</v>
      </c>
    </row>
    <row r="48" spans="1:12">
      <c r="A48" s="29" t="s">
        <v>139</v>
      </c>
      <c r="B48" s="30">
        <v>38.94</v>
      </c>
      <c r="C48" s="30">
        <v>8.49</v>
      </c>
      <c r="D48" s="30" t="s">
        <v>6008</v>
      </c>
      <c r="E48" s="30" t="s">
        <v>6007</v>
      </c>
      <c r="F48" s="30" t="s">
        <v>6007</v>
      </c>
      <c r="G48" s="31">
        <v>1</v>
      </c>
      <c r="H48" s="30" t="s">
        <v>6008</v>
      </c>
      <c r="I48" s="30" t="str">
        <f t="shared" si="0"/>
        <v>Yes</v>
      </c>
      <c r="J48" s="30" t="str">
        <f t="shared" si="1"/>
        <v>Yes</v>
      </c>
      <c r="K48" s="30" t="str">
        <f t="shared" si="2"/>
        <v>Obesity</v>
      </c>
      <c r="L48" s="39" t="str">
        <f t="shared" si="3"/>
        <v>Diabetes</v>
      </c>
    </row>
    <row r="49" spans="1:12">
      <c r="A49" s="26" t="s">
        <v>142</v>
      </c>
      <c r="B49" s="27">
        <v>30.21</v>
      </c>
      <c r="C49" s="27">
        <v>5.34</v>
      </c>
      <c r="D49" s="27" t="s">
        <v>6008</v>
      </c>
      <c r="E49" s="27" t="s">
        <v>6007</v>
      </c>
      <c r="F49" s="27" t="s">
        <v>6007</v>
      </c>
      <c r="G49" s="28">
        <v>1</v>
      </c>
      <c r="H49" s="27" t="s">
        <v>6008</v>
      </c>
      <c r="I49" s="27" t="str">
        <f t="shared" si="0"/>
        <v>Yes</v>
      </c>
      <c r="J49" s="27" t="str">
        <f t="shared" si="1"/>
        <v>Yes</v>
      </c>
      <c r="K49" s="27" t="str">
        <f t="shared" si="2"/>
        <v>Obesity</v>
      </c>
      <c r="L49" s="37" t="str">
        <f t="shared" si="3"/>
        <v>Normal</v>
      </c>
    </row>
    <row r="50" spans="1:12">
      <c r="A50" s="29" t="s">
        <v>145</v>
      </c>
      <c r="B50" s="30">
        <v>33.630000000000003</v>
      </c>
      <c r="C50" s="30">
        <v>4.43</v>
      </c>
      <c r="D50" s="30" t="s">
        <v>6008</v>
      </c>
      <c r="E50" s="30" t="s">
        <v>6007</v>
      </c>
      <c r="F50" s="30" t="s">
        <v>6007</v>
      </c>
      <c r="G50" s="31">
        <v>2</v>
      </c>
      <c r="H50" s="30" t="s">
        <v>6008</v>
      </c>
      <c r="I50" s="30" t="str">
        <f t="shared" si="0"/>
        <v>Yes</v>
      </c>
      <c r="J50" s="30" t="str">
        <f t="shared" si="1"/>
        <v>Yes</v>
      </c>
      <c r="K50" s="30" t="str">
        <f t="shared" si="2"/>
        <v>Obesity</v>
      </c>
      <c r="L50" s="39" t="str">
        <f t="shared" si="3"/>
        <v>Normal</v>
      </c>
    </row>
    <row r="51" spans="1:12">
      <c r="A51" s="26" t="s">
        <v>148</v>
      </c>
      <c r="B51" s="27">
        <v>40.369999999999997</v>
      </c>
      <c r="C51" s="27">
        <v>4.47</v>
      </c>
      <c r="D51" s="27" t="s">
        <v>6007</v>
      </c>
      <c r="E51" s="27" t="s">
        <v>6007</v>
      </c>
      <c r="F51" s="27" t="s">
        <v>6007</v>
      </c>
      <c r="G51" s="28">
        <v>0</v>
      </c>
      <c r="H51" s="27" t="s">
        <v>6008</v>
      </c>
      <c r="I51" s="27" t="str">
        <f t="shared" si="0"/>
        <v>No</v>
      </c>
      <c r="J51" s="27" t="str">
        <f t="shared" si="1"/>
        <v>Yes</v>
      </c>
      <c r="K51" s="27" t="str">
        <f t="shared" si="2"/>
        <v>Obesity</v>
      </c>
      <c r="L51" s="37" t="str">
        <f t="shared" si="3"/>
        <v>Normal</v>
      </c>
    </row>
    <row r="52" spans="1:12">
      <c r="A52" s="29" t="s">
        <v>150</v>
      </c>
      <c r="B52" s="30">
        <v>53.09</v>
      </c>
      <c r="C52" s="30">
        <v>4.82</v>
      </c>
      <c r="D52" s="30" t="s">
        <v>6008</v>
      </c>
      <c r="E52" s="30" t="s">
        <v>6007</v>
      </c>
      <c r="F52" s="30" t="s">
        <v>6007</v>
      </c>
      <c r="G52" s="31">
        <v>2</v>
      </c>
      <c r="H52" s="30" t="s">
        <v>6008</v>
      </c>
      <c r="I52" s="30" t="str">
        <f t="shared" si="0"/>
        <v>Yes</v>
      </c>
      <c r="J52" s="30" t="str">
        <f t="shared" si="1"/>
        <v>Yes</v>
      </c>
      <c r="K52" s="30" t="str">
        <f t="shared" si="2"/>
        <v>Obesity</v>
      </c>
      <c r="L52" s="39" t="str">
        <f t="shared" si="3"/>
        <v>Normal</v>
      </c>
    </row>
    <row r="53" spans="1:12">
      <c r="A53" s="26" t="s">
        <v>153</v>
      </c>
      <c r="B53" s="27">
        <v>31.79</v>
      </c>
      <c r="C53" s="27">
        <v>5.51</v>
      </c>
      <c r="D53" s="27" t="s">
        <v>6008</v>
      </c>
      <c r="E53" s="27" t="s">
        <v>6007</v>
      </c>
      <c r="F53" s="27" t="s">
        <v>6007</v>
      </c>
      <c r="G53" s="28">
        <v>2</v>
      </c>
      <c r="H53" s="27" t="s">
        <v>6008</v>
      </c>
      <c r="I53" s="27" t="str">
        <f t="shared" si="0"/>
        <v>Yes</v>
      </c>
      <c r="J53" s="27" t="str">
        <f t="shared" si="1"/>
        <v>Yes</v>
      </c>
      <c r="K53" s="27" t="str">
        <f t="shared" si="2"/>
        <v>Obesity</v>
      </c>
      <c r="L53" s="37" t="str">
        <f t="shared" si="3"/>
        <v>Normal</v>
      </c>
    </row>
    <row r="54" spans="1:12">
      <c r="A54" s="29" t="s">
        <v>156</v>
      </c>
      <c r="B54" s="30">
        <v>41.895000000000003</v>
      </c>
      <c r="C54" s="30">
        <v>10.87</v>
      </c>
      <c r="D54" s="30" t="s">
        <v>6008</v>
      </c>
      <c r="E54" s="30" t="s">
        <v>6007</v>
      </c>
      <c r="F54" s="30" t="s">
        <v>6007</v>
      </c>
      <c r="G54" s="31">
        <v>1</v>
      </c>
      <c r="H54" s="30" t="s">
        <v>6008</v>
      </c>
      <c r="I54" s="30" t="str">
        <f t="shared" si="0"/>
        <v>Yes</v>
      </c>
      <c r="J54" s="30" t="str">
        <f t="shared" si="1"/>
        <v>Yes</v>
      </c>
      <c r="K54" s="30" t="str">
        <f t="shared" si="2"/>
        <v>Obesity</v>
      </c>
      <c r="L54" s="39" t="str">
        <f t="shared" si="3"/>
        <v>Diabetes</v>
      </c>
    </row>
    <row r="55" spans="1:12">
      <c r="A55" s="26" t="s">
        <v>159</v>
      </c>
      <c r="B55" s="27">
        <v>31.16</v>
      </c>
      <c r="C55" s="27">
        <v>9.34</v>
      </c>
      <c r="D55" s="27" t="s">
        <v>6007</v>
      </c>
      <c r="E55" s="27" t="s">
        <v>6007</v>
      </c>
      <c r="F55" s="27" t="s">
        <v>6007</v>
      </c>
      <c r="G55" s="28">
        <v>0</v>
      </c>
      <c r="H55" s="27" t="s">
        <v>6008</v>
      </c>
      <c r="I55" s="27" t="str">
        <f t="shared" si="0"/>
        <v>No</v>
      </c>
      <c r="J55" s="27" t="str">
        <f t="shared" si="1"/>
        <v>Yes</v>
      </c>
      <c r="K55" s="27" t="str">
        <f t="shared" si="2"/>
        <v>Obesity</v>
      </c>
      <c r="L55" s="37" t="str">
        <f t="shared" si="3"/>
        <v>Diabetes</v>
      </c>
    </row>
    <row r="56" spans="1:12">
      <c r="A56" s="29" t="s">
        <v>162</v>
      </c>
      <c r="B56" s="30">
        <v>34.104999999999997</v>
      </c>
      <c r="C56" s="30">
        <v>5.03</v>
      </c>
      <c r="D56" s="30" t="s">
        <v>6008</v>
      </c>
      <c r="E56" s="30" t="s">
        <v>6007</v>
      </c>
      <c r="F56" s="30" t="s">
        <v>6013</v>
      </c>
      <c r="G56" s="31">
        <v>1</v>
      </c>
      <c r="H56" s="30" t="s">
        <v>6008</v>
      </c>
      <c r="I56" s="30" t="str">
        <f t="shared" si="0"/>
        <v>Yes</v>
      </c>
      <c r="J56" s="30" t="str">
        <f t="shared" si="1"/>
        <v>Yes</v>
      </c>
      <c r="K56" s="30" t="str">
        <f t="shared" si="2"/>
        <v>Obesity</v>
      </c>
      <c r="L56" s="39" t="str">
        <f t="shared" si="3"/>
        <v>Normal</v>
      </c>
    </row>
    <row r="57" spans="1:12">
      <c r="A57" s="26" t="s">
        <v>164</v>
      </c>
      <c r="B57" s="27">
        <v>51.93</v>
      </c>
      <c r="C57" s="27">
        <v>11.05</v>
      </c>
      <c r="D57" s="27" t="s">
        <v>6007</v>
      </c>
      <c r="E57" s="27" t="s">
        <v>6007</v>
      </c>
      <c r="F57" s="27" t="s">
        <v>6007</v>
      </c>
      <c r="G57" s="28">
        <v>0</v>
      </c>
      <c r="H57" s="27" t="s">
        <v>6008</v>
      </c>
      <c r="I57" s="27" t="str">
        <f t="shared" si="0"/>
        <v>No</v>
      </c>
      <c r="J57" s="27" t="str">
        <f t="shared" si="1"/>
        <v>Yes</v>
      </c>
      <c r="K57" s="27" t="str">
        <f t="shared" si="2"/>
        <v>Obesity</v>
      </c>
      <c r="L57" s="37" t="str">
        <f t="shared" si="3"/>
        <v>Diabetes</v>
      </c>
    </row>
    <row r="58" spans="1:12">
      <c r="A58" s="29" t="s">
        <v>167</v>
      </c>
      <c r="B58" s="30">
        <v>38.950000000000003</v>
      </c>
      <c r="C58" s="30">
        <v>11.95</v>
      </c>
      <c r="D58" s="30" t="s">
        <v>6007</v>
      </c>
      <c r="E58" s="30" t="s">
        <v>6007</v>
      </c>
      <c r="F58" s="30" t="s">
        <v>6007</v>
      </c>
      <c r="G58" s="31">
        <v>0</v>
      </c>
      <c r="H58" s="30" t="s">
        <v>6008</v>
      </c>
      <c r="I58" s="30" t="str">
        <f t="shared" si="0"/>
        <v>No</v>
      </c>
      <c r="J58" s="30" t="str">
        <f t="shared" si="1"/>
        <v>Yes</v>
      </c>
      <c r="K58" s="30" t="str">
        <f t="shared" si="2"/>
        <v>Obesity</v>
      </c>
      <c r="L58" s="39" t="str">
        <f t="shared" si="3"/>
        <v>Diabetes</v>
      </c>
    </row>
    <row r="59" spans="1:12">
      <c r="A59" s="26" t="s">
        <v>170</v>
      </c>
      <c r="B59" s="27">
        <v>36.630000000000003</v>
      </c>
      <c r="C59" s="27">
        <v>7.72</v>
      </c>
      <c r="D59" s="27" t="s">
        <v>6008</v>
      </c>
      <c r="E59" s="27" t="s">
        <v>6007</v>
      </c>
      <c r="F59" s="27" t="s">
        <v>6007</v>
      </c>
      <c r="G59" s="28">
        <v>1</v>
      </c>
      <c r="H59" s="27" t="s">
        <v>6008</v>
      </c>
      <c r="I59" s="27" t="str">
        <f t="shared" si="0"/>
        <v>Yes</v>
      </c>
      <c r="J59" s="27" t="str">
        <f t="shared" si="1"/>
        <v>Yes</v>
      </c>
      <c r="K59" s="27" t="str">
        <f t="shared" si="2"/>
        <v>Obesity</v>
      </c>
      <c r="L59" s="37" t="str">
        <f t="shared" si="3"/>
        <v>Diabetes</v>
      </c>
    </row>
    <row r="60" spans="1:12">
      <c r="A60" s="29" t="s">
        <v>173</v>
      </c>
      <c r="B60" s="30">
        <v>34.200000000000003</v>
      </c>
      <c r="C60" s="30">
        <v>5.75</v>
      </c>
      <c r="D60" s="30" t="s">
        <v>6007</v>
      </c>
      <c r="E60" s="30" t="s">
        <v>6007</v>
      </c>
      <c r="F60" s="30" t="s">
        <v>6007</v>
      </c>
      <c r="G60" s="31">
        <v>2</v>
      </c>
      <c r="H60" s="30" t="s">
        <v>6008</v>
      </c>
      <c r="I60" s="30" t="str">
        <f t="shared" si="0"/>
        <v>No</v>
      </c>
      <c r="J60" s="30" t="str">
        <f t="shared" si="1"/>
        <v>Yes</v>
      </c>
      <c r="K60" s="30" t="str">
        <f t="shared" si="2"/>
        <v>Obesity</v>
      </c>
      <c r="L60" s="39" t="str">
        <f t="shared" si="3"/>
        <v>Prediabetes</v>
      </c>
    </row>
    <row r="61" spans="1:12">
      <c r="A61" s="26" t="s">
        <v>176</v>
      </c>
      <c r="B61" s="27">
        <v>50.63</v>
      </c>
      <c r="C61" s="27">
        <v>11.89</v>
      </c>
      <c r="D61" s="27" t="s">
        <v>6007</v>
      </c>
      <c r="E61" s="27" t="s">
        <v>6007</v>
      </c>
      <c r="F61" s="27" t="s">
        <v>6007</v>
      </c>
      <c r="G61" s="28">
        <v>0</v>
      </c>
      <c r="H61" s="27" t="s">
        <v>6008</v>
      </c>
      <c r="I61" s="27" t="str">
        <f t="shared" si="0"/>
        <v>No</v>
      </c>
      <c r="J61" s="27" t="str">
        <f t="shared" si="1"/>
        <v>Yes</v>
      </c>
      <c r="K61" s="27" t="str">
        <f t="shared" si="2"/>
        <v>Obesity</v>
      </c>
      <c r="L61" s="37" t="str">
        <f t="shared" si="3"/>
        <v>Diabetes</v>
      </c>
    </row>
    <row r="62" spans="1:12">
      <c r="A62" s="29" t="s">
        <v>179</v>
      </c>
      <c r="B62" s="30">
        <v>36.479999999999997</v>
      </c>
      <c r="C62" s="30">
        <v>6.2</v>
      </c>
      <c r="D62" s="30" t="s">
        <v>6007</v>
      </c>
      <c r="E62" s="30" t="s">
        <v>6007</v>
      </c>
      <c r="F62" s="30" t="s">
        <v>6007</v>
      </c>
      <c r="G62" s="31">
        <v>0</v>
      </c>
      <c r="H62" s="30" t="s">
        <v>6008</v>
      </c>
      <c r="I62" s="30" t="str">
        <f t="shared" si="0"/>
        <v>No</v>
      </c>
      <c r="J62" s="30" t="str">
        <f t="shared" si="1"/>
        <v>Yes</v>
      </c>
      <c r="K62" s="30" t="str">
        <f t="shared" si="2"/>
        <v>Obesity</v>
      </c>
      <c r="L62" s="39" t="str">
        <f t="shared" si="3"/>
        <v>Prediabetes</v>
      </c>
    </row>
    <row r="63" spans="1:12">
      <c r="A63" s="26" t="s">
        <v>182</v>
      </c>
      <c r="B63" s="27">
        <v>54.82</v>
      </c>
      <c r="C63" s="27">
        <v>10.61</v>
      </c>
      <c r="D63" s="27" t="s">
        <v>6007</v>
      </c>
      <c r="E63" s="27" t="s">
        <v>6007</v>
      </c>
      <c r="F63" s="27" t="s">
        <v>6007</v>
      </c>
      <c r="G63" s="28">
        <v>0</v>
      </c>
      <c r="H63" s="27" t="s">
        <v>6008</v>
      </c>
      <c r="I63" s="27" t="str">
        <f t="shared" si="0"/>
        <v>No</v>
      </c>
      <c r="J63" s="27" t="str">
        <f t="shared" si="1"/>
        <v>Yes</v>
      </c>
      <c r="K63" s="27" t="str">
        <f t="shared" si="2"/>
        <v>Obesity</v>
      </c>
      <c r="L63" s="37" t="str">
        <f t="shared" si="3"/>
        <v>Diabetes</v>
      </c>
    </row>
    <row r="64" spans="1:12">
      <c r="A64" s="29" t="s">
        <v>185</v>
      </c>
      <c r="B64" s="30">
        <v>38.06</v>
      </c>
      <c r="C64" s="30">
        <v>6.04</v>
      </c>
      <c r="D64" s="30" t="s">
        <v>6007</v>
      </c>
      <c r="E64" s="30" t="s">
        <v>6007</v>
      </c>
      <c r="F64" s="30" t="s">
        <v>6013</v>
      </c>
      <c r="G64" s="31">
        <v>1</v>
      </c>
      <c r="H64" s="30" t="s">
        <v>6008</v>
      </c>
      <c r="I64" s="30" t="str">
        <f t="shared" si="0"/>
        <v>No</v>
      </c>
      <c r="J64" s="30" t="str">
        <f t="shared" si="1"/>
        <v>Yes</v>
      </c>
      <c r="K64" s="30" t="str">
        <f t="shared" si="2"/>
        <v>Obesity</v>
      </c>
      <c r="L64" s="39" t="str">
        <f t="shared" si="3"/>
        <v>Prediabetes</v>
      </c>
    </row>
    <row r="65" spans="1:12">
      <c r="A65" s="26" t="s">
        <v>188</v>
      </c>
      <c r="B65" s="27">
        <v>51.48</v>
      </c>
      <c r="C65" s="27">
        <v>9.33</v>
      </c>
      <c r="D65" s="27" t="s">
        <v>6008</v>
      </c>
      <c r="E65" s="27" t="s">
        <v>6007</v>
      </c>
      <c r="F65" s="27" t="s">
        <v>6007</v>
      </c>
      <c r="G65" s="28">
        <v>0</v>
      </c>
      <c r="H65" s="27" t="s">
        <v>6008</v>
      </c>
      <c r="I65" s="27" t="str">
        <f t="shared" si="0"/>
        <v>Yes</v>
      </c>
      <c r="J65" s="27" t="str">
        <f t="shared" si="1"/>
        <v>Yes</v>
      </c>
      <c r="K65" s="27" t="str">
        <f t="shared" si="2"/>
        <v>Obesity</v>
      </c>
      <c r="L65" s="37" t="str">
        <f t="shared" si="3"/>
        <v>Diabetes</v>
      </c>
    </row>
    <row r="66" spans="1:12">
      <c r="A66" s="29" t="s">
        <v>191</v>
      </c>
      <c r="B66" s="30">
        <v>52.06</v>
      </c>
      <c r="C66" s="30">
        <v>11.47</v>
      </c>
      <c r="D66" s="30" t="s">
        <v>6007</v>
      </c>
      <c r="E66" s="30" t="s">
        <v>6007</v>
      </c>
      <c r="F66" s="30" t="s">
        <v>6007</v>
      </c>
      <c r="G66" s="31">
        <v>0</v>
      </c>
      <c r="H66" s="30" t="s">
        <v>6008</v>
      </c>
      <c r="I66" s="30" t="str">
        <f t="shared" si="0"/>
        <v>No</v>
      </c>
      <c r="J66" s="30" t="str">
        <f t="shared" si="1"/>
        <v>Yes</v>
      </c>
      <c r="K66" s="30" t="str">
        <f t="shared" si="2"/>
        <v>Obesity</v>
      </c>
      <c r="L66" s="39" t="str">
        <f t="shared" si="3"/>
        <v>Diabetes</v>
      </c>
    </row>
    <row r="67" spans="1:12">
      <c r="A67" s="26" t="s">
        <v>194</v>
      </c>
      <c r="B67" s="27">
        <v>30.684999999999999</v>
      </c>
      <c r="C67" s="27">
        <v>7.02</v>
      </c>
      <c r="D67" s="27" t="s">
        <v>6008</v>
      </c>
      <c r="E67" s="27" t="s">
        <v>6007</v>
      </c>
      <c r="F67" s="27" t="s">
        <v>6007</v>
      </c>
      <c r="G67" s="28">
        <v>0</v>
      </c>
      <c r="H67" s="27" t="s">
        <v>6008</v>
      </c>
      <c r="I67" s="27" t="str">
        <f t="shared" si="0"/>
        <v>Yes</v>
      </c>
      <c r="J67" s="27" t="str">
        <f t="shared" si="1"/>
        <v>Yes</v>
      </c>
      <c r="K67" s="27" t="str">
        <f t="shared" si="2"/>
        <v>Obesity</v>
      </c>
      <c r="L67" s="37" t="str">
        <f t="shared" si="3"/>
        <v>Diabetes</v>
      </c>
    </row>
    <row r="68" spans="1:12">
      <c r="A68" s="29" t="s">
        <v>196</v>
      </c>
      <c r="B68" s="30">
        <v>36.08</v>
      </c>
      <c r="C68" s="30">
        <v>8.8000000000000007</v>
      </c>
      <c r="D68" s="30" t="s">
        <v>6008</v>
      </c>
      <c r="E68" s="30" t="s">
        <v>6007</v>
      </c>
      <c r="F68" s="30" t="s">
        <v>6007</v>
      </c>
      <c r="G68" s="31">
        <v>1</v>
      </c>
      <c r="H68" s="30" t="s">
        <v>6008</v>
      </c>
      <c r="I68" s="30" t="str">
        <f t="shared" ref="I68:I131" si="4">PROPER(D68)</f>
        <v>Yes</v>
      </c>
      <c r="J68" s="30" t="str">
        <f t="shared" ref="J68:J131" si="5">PROPER(H68)</f>
        <v>Yes</v>
      </c>
      <c r="K68" s="30" t="str">
        <f t="shared" ref="K68:K131" si="6">_xlfn.IFS(B68&lt;18.5,"Underweight",B68&lt;=24.9,"Normal Weight",B68&lt;=29.99,"Overweight",B68&gt;=30,"Obesity")</f>
        <v>Obesity</v>
      </c>
      <c r="L68" s="39" t="str">
        <f t="shared" ref="L68:L131" si="7">_xlfn.IFS(C68&lt;5.7,"Normal",C68&lt;=6.49,"Prediabetes",C68&gt;=6.5,"Diabetes")</f>
        <v>Diabetes</v>
      </c>
    </row>
    <row r="69" spans="1:12">
      <c r="A69" s="26" t="s">
        <v>199</v>
      </c>
      <c r="B69" s="27">
        <v>54.99</v>
      </c>
      <c r="C69" s="27">
        <v>8.68</v>
      </c>
      <c r="D69" s="27" t="s">
        <v>6007</v>
      </c>
      <c r="E69" s="27" t="s">
        <v>6007</v>
      </c>
      <c r="F69" s="27" t="s">
        <v>6007</v>
      </c>
      <c r="G69" s="28">
        <v>2</v>
      </c>
      <c r="H69" s="27" t="s">
        <v>6008</v>
      </c>
      <c r="I69" s="27" t="str">
        <f t="shared" si="4"/>
        <v>No</v>
      </c>
      <c r="J69" s="27" t="str">
        <f t="shared" si="5"/>
        <v>Yes</v>
      </c>
      <c r="K69" s="27" t="str">
        <f t="shared" si="6"/>
        <v>Obesity</v>
      </c>
      <c r="L69" s="37" t="str">
        <f t="shared" si="7"/>
        <v>Diabetes</v>
      </c>
    </row>
    <row r="70" spans="1:12">
      <c r="A70" s="29" t="s">
        <v>202</v>
      </c>
      <c r="B70" s="30">
        <v>35.97</v>
      </c>
      <c r="C70" s="30">
        <v>6.12</v>
      </c>
      <c r="D70" s="30" t="s">
        <v>6007</v>
      </c>
      <c r="E70" s="30" t="s">
        <v>6007</v>
      </c>
      <c r="F70" s="30" t="s">
        <v>6013</v>
      </c>
      <c r="G70" s="31">
        <v>1</v>
      </c>
      <c r="H70" s="30" t="s">
        <v>6008</v>
      </c>
      <c r="I70" s="30" t="str">
        <f t="shared" si="4"/>
        <v>No</v>
      </c>
      <c r="J70" s="30" t="str">
        <f t="shared" si="5"/>
        <v>Yes</v>
      </c>
      <c r="K70" s="30" t="str">
        <f t="shared" si="6"/>
        <v>Obesity</v>
      </c>
      <c r="L70" s="39" t="str">
        <f t="shared" si="7"/>
        <v>Prediabetes</v>
      </c>
    </row>
    <row r="71" spans="1:12">
      <c r="A71" s="26" t="s">
        <v>205</v>
      </c>
      <c r="B71" s="27">
        <v>45.54</v>
      </c>
      <c r="C71" s="27">
        <v>5.4</v>
      </c>
      <c r="D71" s="27" t="s">
        <v>6008</v>
      </c>
      <c r="E71" s="27" t="s">
        <v>6007</v>
      </c>
      <c r="F71" s="27" t="s">
        <v>6013</v>
      </c>
      <c r="G71" s="28">
        <v>1</v>
      </c>
      <c r="H71" s="27" t="s">
        <v>6008</v>
      </c>
      <c r="I71" s="27" t="str">
        <f t="shared" si="4"/>
        <v>Yes</v>
      </c>
      <c r="J71" s="27" t="str">
        <f t="shared" si="5"/>
        <v>Yes</v>
      </c>
      <c r="K71" s="27" t="str">
        <f t="shared" si="6"/>
        <v>Obesity</v>
      </c>
      <c r="L71" s="37" t="str">
        <f t="shared" si="7"/>
        <v>Normal</v>
      </c>
    </row>
    <row r="72" spans="1:12">
      <c r="A72" s="29" t="s">
        <v>208</v>
      </c>
      <c r="B72" s="30">
        <v>35.53</v>
      </c>
      <c r="C72" s="30">
        <v>4.3600000000000003</v>
      </c>
      <c r="D72" s="30" t="s">
        <v>6008</v>
      </c>
      <c r="E72" s="30" t="s">
        <v>6007</v>
      </c>
      <c r="F72" s="30" t="s">
        <v>6007</v>
      </c>
      <c r="G72" s="31">
        <v>0</v>
      </c>
      <c r="H72" s="30" t="s">
        <v>6008</v>
      </c>
      <c r="I72" s="30" t="str">
        <f t="shared" si="4"/>
        <v>Yes</v>
      </c>
      <c r="J72" s="30" t="str">
        <f t="shared" si="5"/>
        <v>Yes</v>
      </c>
      <c r="K72" s="30" t="str">
        <f t="shared" si="6"/>
        <v>Obesity</v>
      </c>
      <c r="L72" s="39" t="str">
        <f t="shared" si="7"/>
        <v>Normal</v>
      </c>
    </row>
    <row r="73" spans="1:12">
      <c r="A73" s="26" t="s">
        <v>211</v>
      </c>
      <c r="B73" s="27">
        <v>30.8</v>
      </c>
      <c r="C73" s="27">
        <v>9.77</v>
      </c>
      <c r="D73" s="27" t="s">
        <v>6007</v>
      </c>
      <c r="E73" s="27" t="s">
        <v>6007</v>
      </c>
      <c r="F73" s="27" t="s">
        <v>6007</v>
      </c>
      <c r="G73" s="28">
        <v>0</v>
      </c>
      <c r="H73" s="27" t="s">
        <v>6008</v>
      </c>
      <c r="I73" s="27" t="str">
        <f t="shared" si="4"/>
        <v>No</v>
      </c>
      <c r="J73" s="27" t="str">
        <f t="shared" si="5"/>
        <v>Yes</v>
      </c>
      <c r="K73" s="27" t="str">
        <f t="shared" si="6"/>
        <v>Obesity</v>
      </c>
      <c r="L73" s="37" t="str">
        <f t="shared" si="7"/>
        <v>Diabetes</v>
      </c>
    </row>
    <row r="74" spans="1:12">
      <c r="A74" s="29" t="s">
        <v>214</v>
      </c>
      <c r="B74" s="30">
        <v>38.39</v>
      </c>
      <c r="C74" s="30">
        <v>4.25</v>
      </c>
      <c r="D74" s="30" t="s">
        <v>6007</v>
      </c>
      <c r="E74" s="30" t="s">
        <v>6007</v>
      </c>
      <c r="F74" s="30" t="s">
        <v>6007</v>
      </c>
      <c r="G74" s="31">
        <v>1</v>
      </c>
      <c r="H74" s="30" t="s">
        <v>6008</v>
      </c>
      <c r="I74" s="30" t="str">
        <f t="shared" si="4"/>
        <v>No</v>
      </c>
      <c r="J74" s="30" t="str">
        <f t="shared" si="5"/>
        <v>Yes</v>
      </c>
      <c r="K74" s="30" t="str">
        <f t="shared" si="6"/>
        <v>Obesity</v>
      </c>
      <c r="L74" s="39" t="str">
        <f t="shared" si="7"/>
        <v>Normal</v>
      </c>
    </row>
    <row r="75" spans="1:12">
      <c r="A75" s="26" t="s">
        <v>217</v>
      </c>
      <c r="B75" s="27">
        <v>32.299999999999997</v>
      </c>
      <c r="C75" s="27">
        <v>4.76</v>
      </c>
      <c r="D75" s="27" t="s">
        <v>6007</v>
      </c>
      <c r="E75" s="27" t="s">
        <v>6007</v>
      </c>
      <c r="F75" s="27" t="s">
        <v>6007</v>
      </c>
      <c r="G75" s="28">
        <v>2</v>
      </c>
      <c r="H75" s="27" t="s">
        <v>6008</v>
      </c>
      <c r="I75" s="27" t="str">
        <f t="shared" si="4"/>
        <v>No</v>
      </c>
      <c r="J75" s="27" t="str">
        <f t="shared" si="5"/>
        <v>Yes</v>
      </c>
      <c r="K75" s="27" t="str">
        <f t="shared" si="6"/>
        <v>Obesity</v>
      </c>
      <c r="L75" s="37" t="str">
        <f t="shared" si="7"/>
        <v>Normal</v>
      </c>
    </row>
    <row r="76" spans="1:12">
      <c r="A76" s="29" t="s">
        <v>220</v>
      </c>
      <c r="B76" s="30">
        <v>48.8</v>
      </c>
      <c r="C76" s="30">
        <v>6.22</v>
      </c>
      <c r="D76" s="30" t="s">
        <v>6008</v>
      </c>
      <c r="E76" s="30" t="s">
        <v>6007</v>
      </c>
      <c r="F76" s="30" t="s">
        <v>6007</v>
      </c>
      <c r="G76" s="31">
        <v>2</v>
      </c>
      <c r="H76" s="30" t="s">
        <v>6008</v>
      </c>
      <c r="I76" s="30" t="str">
        <f t="shared" si="4"/>
        <v>Yes</v>
      </c>
      <c r="J76" s="30" t="str">
        <f t="shared" si="5"/>
        <v>Yes</v>
      </c>
      <c r="K76" s="30" t="str">
        <f t="shared" si="6"/>
        <v>Obesity</v>
      </c>
      <c r="L76" s="39" t="str">
        <f t="shared" si="7"/>
        <v>Prediabetes</v>
      </c>
    </row>
    <row r="77" spans="1:12">
      <c r="A77" s="26" t="s">
        <v>223</v>
      </c>
      <c r="B77" s="27">
        <v>45.5</v>
      </c>
      <c r="C77" s="27">
        <v>7.96</v>
      </c>
      <c r="D77" s="27" t="s">
        <v>6007</v>
      </c>
      <c r="E77" s="27" t="s">
        <v>6007</v>
      </c>
      <c r="F77" s="27" t="s">
        <v>6007</v>
      </c>
      <c r="G77" s="28">
        <v>0</v>
      </c>
      <c r="H77" s="27" t="s">
        <v>6008</v>
      </c>
      <c r="I77" s="27" t="str">
        <f t="shared" si="4"/>
        <v>No</v>
      </c>
      <c r="J77" s="27" t="str">
        <f t="shared" si="5"/>
        <v>Yes</v>
      </c>
      <c r="K77" s="27" t="str">
        <f t="shared" si="6"/>
        <v>Obesity</v>
      </c>
      <c r="L77" s="37" t="str">
        <f t="shared" si="7"/>
        <v>Diabetes</v>
      </c>
    </row>
    <row r="78" spans="1:12">
      <c r="A78" s="29" t="s">
        <v>226</v>
      </c>
      <c r="B78" s="30">
        <v>53.61</v>
      </c>
      <c r="C78" s="30">
        <v>10.92</v>
      </c>
      <c r="D78" s="30" t="s">
        <v>6008</v>
      </c>
      <c r="E78" s="30" t="s">
        <v>6007</v>
      </c>
      <c r="F78" s="30" t="s">
        <v>6007</v>
      </c>
      <c r="G78" s="31">
        <v>1</v>
      </c>
      <c r="H78" s="30" t="s">
        <v>6008</v>
      </c>
      <c r="I78" s="30" t="str">
        <f t="shared" si="4"/>
        <v>Yes</v>
      </c>
      <c r="J78" s="30" t="str">
        <f t="shared" si="5"/>
        <v>Yes</v>
      </c>
      <c r="K78" s="30" t="str">
        <f t="shared" si="6"/>
        <v>Obesity</v>
      </c>
      <c r="L78" s="39" t="str">
        <f t="shared" si="7"/>
        <v>Diabetes</v>
      </c>
    </row>
    <row r="79" spans="1:12">
      <c r="A79" s="26" t="s">
        <v>229</v>
      </c>
      <c r="B79" s="27">
        <v>36.19</v>
      </c>
      <c r="C79" s="27">
        <v>11.51</v>
      </c>
      <c r="D79" s="27" t="s">
        <v>6008</v>
      </c>
      <c r="E79" s="27" t="s">
        <v>6007</v>
      </c>
      <c r="F79" s="27" t="s">
        <v>6007</v>
      </c>
      <c r="G79" s="28">
        <v>1</v>
      </c>
      <c r="H79" s="27" t="s">
        <v>6008</v>
      </c>
      <c r="I79" s="27" t="str">
        <f t="shared" si="4"/>
        <v>Yes</v>
      </c>
      <c r="J79" s="27" t="str">
        <f t="shared" si="5"/>
        <v>Yes</v>
      </c>
      <c r="K79" s="27" t="str">
        <f t="shared" si="6"/>
        <v>Obesity</v>
      </c>
      <c r="L79" s="37" t="str">
        <f t="shared" si="7"/>
        <v>Diabetes</v>
      </c>
    </row>
    <row r="80" spans="1:12">
      <c r="A80" s="29" t="s">
        <v>232</v>
      </c>
      <c r="B80" s="30">
        <v>34.6</v>
      </c>
      <c r="C80" s="30">
        <v>5.99</v>
      </c>
      <c r="D80" s="30" t="s">
        <v>6008</v>
      </c>
      <c r="E80" s="30" t="s">
        <v>6007</v>
      </c>
      <c r="F80" s="30" t="s">
        <v>6007</v>
      </c>
      <c r="G80" s="31">
        <v>0</v>
      </c>
      <c r="H80" s="30" t="s">
        <v>6008</v>
      </c>
      <c r="I80" s="30" t="str">
        <f t="shared" si="4"/>
        <v>Yes</v>
      </c>
      <c r="J80" s="30" t="str">
        <f t="shared" si="5"/>
        <v>Yes</v>
      </c>
      <c r="K80" s="30" t="str">
        <f t="shared" si="6"/>
        <v>Obesity</v>
      </c>
      <c r="L80" s="39" t="str">
        <f t="shared" si="7"/>
        <v>Prediabetes</v>
      </c>
    </row>
    <row r="81" spans="1:12">
      <c r="A81" s="26" t="s">
        <v>235</v>
      </c>
      <c r="B81" s="27">
        <v>54.12</v>
      </c>
      <c r="C81" s="27">
        <v>11.57</v>
      </c>
      <c r="D81" s="27" t="s">
        <v>6007</v>
      </c>
      <c r="E81" s="27" t="s">
        <v>6007</v>
      </c>
      <c r="F81" s="27" t="s">
        <v>6007</v>
      </c>
      <c r="G81" s="28">
        <v>0</v>
      </c>
      <c r="H81" s="27" t="s">
        <v>6008</v>
      </c>
      <c r="I81" s="27" t="str">
        <f t="shared" si="4"/>
        <v>No</v>
      </c>
      <c r="J81" s="27" t="str">
        <f t="shared" si="5"/>
        <v>Yes</v>
      </c>
      <c r="K81" s="27" t="str">
        <f t="shared" si="6"/>
        <v>Obesity</v>
      </c>
      <c r="L81" s="37" t="str">
        <f t="shared" si="7"/>
        <v>Diabetes</v>
      </c>
    </row>
    <row r="82" spans="1:12">
      <c r="A82" s="29" t="s">
        <v>238</v>
      </c>
      <c r="B82" s="30">
        <v>48.82</v>
      </c>
      <c r="C82" s="30">
        <v>6.67</v>
      </c>
      <c r="D82" s="30" t="s">
        <v>6008</v>
      </c>
      <c r="E82" s="30" t="s">
        <v>6007</v>
      </c>
      <c r="F82" s="30" t="s">
        <v>6007</v>
      </c>
      <c r="G82" s="31">
        <v>0</v>
      </c>
      <c r="H82" s="30" t="s">
        <v>6008</v>
      </c>
      <c r="I82" s="30" t="str">
        <f t="shared" si="4"/>
        <v>Yes</v>
      </c>
      <c r="J82" s="30" t="str">
        <f t="shared" si="5"/>
        <v>Yes</v>
      </c>
      <c r="K82" s="30" t="str">
        <f t="shared" si="6"/>
        <v>Obesity</v>
      </c>
      <c r="L82" s="39" t="str">
        <f t="shared" si="7"/>
        <v>Diabetes</v>
      </c>
    </row>
    <row r="83" spans="1:12">
      <c r="A83" s="26" t="s">
        <v>241</v>
      </c>
      <c r="B83" s="27">
        <v>51.01</v>
      </c>
      <c r="C83" s="27">
        <v>9.1999999999999993</v>
      </c>
      <c r="D83" s="27" t="s">
        <v>6007</v>
      </c>
      <c r="E83" s="27" t="s">
        <v>6007</v>
      </c>
      <c r="F83" s="27" t="s">
        <v>6007</v>
      </c>
      <c r="G83" s="28">
        <v>0</v>
      </c>
      <c r="H83" s="27" t="s">
        <v>6008</v>
      </c>
      <c r="I83" s="27" t="str">
        <f t="shared" si="4"/>
        <v>No</v>
      </c>
      <c r="J83" s="27" t="str">
        <f t="shared" si="5"/>
        <v>Yes</v>
      </c>
      <c r="K83" s="27" t="str">
        <f t="shared" si="6"/>
        <v>Obesity</v>
      </c>
      <c r="L83" s="37" t="str">
        <f t="shared" si="7"/>
        <v>Diabetes</v>
      </c>
    </row>
    <row r="84" spans="1:12">
      <c r="A84" s="29" t="s">
        <v>244</v>
      </c>
      <c r="B84" s="30">
        <v>45.65</v>
      </c>
      <c r="C84" s="30">
        <v>5.1100000000000003</v>
      </c>
      <c r="D84" s="30" t="s">
        <v>6008</v>
      </c>
      <c r="E84" s="30" t="s">
        <v>6007</v>
      </c>
      <c r="F84" s="30" t="s">
        <v>6007</v>
      </c>
      <c r="G84" s="31">
        <v>1</v>
      </c>
      <c r="H84" s="30" t="s">
        <v>6008</v>
      </c>
      <c r="I84" s="30" t="str">
        <f t="shared" si="4"/>
        <v>Yes</v>
      </c>
      <c r="J84" s="30" t="str">
        <f t="shared" si="5"/>
        <v>Yes</v>
      </c>
      <c r="K84" s="30" t="str">
        <f t="shared" si="6"/>
        <v>Obesity</v>
      </c>
      <c r="L84" s="39" t="str">
        <f t="shared" si="7"/>
        <v>Normal</v>
      </c>
    </row>
    <row r="85" spans="1:12">
      <c r="A85" s="26" t="s">
        <v>247</v>
      </c>
      <c r="B85" s="27">
        <v>52.9</v>
      </c>
      <c r="C85" s="27">
        <v>5.34</v>
      </c>
      <c r="D85" s="27" t="s">
        <v>6007</v>
      </c>
      <c r="E85" s="27" t="s">
        <v>6007</v>
      </c>
      <c r="F85" s="27" t="s">
        <v>6007</v>
      </c>
      <c r="G85" s="28">
        <v>0</v>
      </c>
      <c r="H85" s="27" t="s">
        <v>6008</v>
      </c>
      <c r="I85" s="27" t="str">
        <f t="shared" si="4"/>
        <v>No</v>
      </c>
      <c r="J85" s="27" t="str">
        <f t="shared" si="5"/>
        <v>Yes</v>
      </c>
      <c r="K85" s="27" t="str">
        <f t="shared" si="6"/>
        <v>Obesity</v>
      </c>
      <c r="L85" s="37" t="str">
        <f t="shared" si="7"/>
        <v>Normal</v>
      </c>
    </row>
    <row r="86" spans="1:12">
      <c r="A86" s="29" t="s">
        <v>250</v>
      </c>
      <c r="B86" s="30">
        <v>45.41</v>
      </c>
      <c r="C86" s="30">
        <v>4.03</v>
      </c>
      <c r="D86" s="30" t="s">
        <v>6008</v>
      </c>
      <c r="E86" s="30" t="s">
        <v>6007</v>
      </c>
      <c r="F86" s="30" t="s">
        <v>6007</v>
      </c>
      <c r="G86" s="31">
        <v>1</v>
      </c>
      <c r="H86" s="30" t="s">
        <v>6008</v>
      </c>
      <c r="I86" s="30" t="str">
        <f t="shared" si="4"/>
        <v>Yes</v>
      </c>
      <c r="J86" s="30" t="str">
        <f t="shared" si="5"/>
        <v>Yes</v>
      </c>
      <c r="K86" s="30" t="str">
        <f t="shared" si="6"/>
        <v>Obesity</v>
      </c>
      <c r="L86" s="39" t="str">
        <f t="shared" si="7"/>
        <v>Normal</v>
      </c>
    </row>
    <row r="87" spans="1:12">
      <c r="A87" s="26" t="s">
        <v>253</v>
      </c>
      <c r="B87" s="27">
        <v>49.41</v>
      </c>
      <c r="C87" s="27">
        <v>4.2300000000000004</v>
      </c>
      <c r="D87" s="27" t="s">
        <v>6008</v>
      </c>
      <c r="E87" s="27" t="s">
        <v>6007</v>
      </c>
      <c r="F87" s="27" t="s">
        <v>6013</v>
      </c>
      <c r="G87" s="28">
        <v>1</v>
      </c>
      <c r="H87" s="27" t="s">
        <v>6008</v>
      </c>
      <c r="I87" s="27" t="str">
        <f t="shared" si="4"/>
        <v>Yes</v>
      </c>
      <c r="J87" s="27" t="str">
        <f t="shared" si="5"/>
        <v>Yes</v>
      </c>
      <c r="K87" s="27" t="str">
        <f t="shared" si="6"/>
        <v>Obesity</v>
      </c>
      <c r="L87" s="37" t="str">
        <f t="shared" si="7"/>
        <v>Normal</v>
      </c>
    </row>
    <row r="88" spans="1:12">
      <c r="A88" s="29" t="s">
        <v>256</v>
      </c>
      <c r="B88" s="30">
        <v>31.824999999999999</v>
      </c>
      <c r="C88" s="30">
        <v>4.0599999999999996</v>
      </c>
      <c r="D88" s="30" t="s">
        <v>6007</v>
      </c>
      <c r="E88" s="30" t="s">
        <v>6007</v>
      </c>
      <c r="F88" s="30" t="s">
        <v>6007</v>
      </c>
      <c r="G88" s="31">
        <v>2</v>
      </c>
      <c r="H88" s="30" t="s">
        <v>6008</v>
      </c>
      <c r="I88" s="30" t="str">
        <f t="shared" si="4"/>
        <v>No</v>
      </c>
      <c r="J88" s="30" t="str">
        <f t="shared" si="5"/>
        <v>Yes</v>
      </c>
      <c r="K88" s="30" t="str">
        <f t="shared" si="6"/>
        <v>Obesity</v>
      </c>
      <c r="L88" s="39" t="str">
        <f t="shared" si="7"/>
        <v>Normal</v>
      </c>
    </row>
    <row r="89" spans="1:12">
      <c r="A89" s="26" t="s">
        <v>259</v>
      </c>
      <c r="B89" s="27">
        <v>51.28</v>
      </c>
      <c r="C89" s="27">
        <v>4.68</v>
      </c>
      <c r="D89" s="27" t="s">
        <v>6007</v>
      </c>
      <c r="E89" s="27" t="s">
        <v>6007</v>
      </c>
      <c r="F89" s="27" t="s">
        <v>6007</v>
      </c>
      <c r="G89" s="28">
        <v>2</v>
      </c>
      <c r="H89" s="27" t="s">
        <v>6008</v>
      </c>
      <c r="I89" s="27" t="str">
        <f t="shared" si="4"/>
        <v>No</v>
      </c>
      <c r="J89" s="27" t="str">
        <f t="shared" si="5"/>
        <v>Yes</v>
      </c>
      <c r="K89" s="27" t="str">
        <f t="shared" si="6"/>
        <v>Obesity</v>
      </c>
      <c r="L89" s="37" t="str">
        <f t="shared" si="7"/>
        <v>Normal</v>
      </c>
    </row>
    <row r="90" spans="1:12">
      <c r="A90" s="29" t="s">
        <v>262</v>
      </c>
      <c r="B90" s="30">
        <v>34.96</v>
      </c>
      <c r="C90" s="30">
        <v>4.34</v>
      </c>
      <c r="D90" s="30" t="s">
        <v>6007</v>
      </c>
      <c r="E90" s="30" t="s">
        <v>6007</v>
      </c>
      <c r="F90" s="30" t="s">
        <v>6013</v>
      </c>
      <c r="G90" s="31">
        <v>1</v>
      </c>
      <c r="H90" s="30" t="s">
        <v>6008</v>
      </c>
      <c r="I90" s="30" t="str">
        <f t="shared" si="4"/>
        <v>No</v>
      </c>
      <c r="J90" s="30" t="str">
        <f t="shared" si="5"/>
        <v>Yes</v>
      </c>
      <c r="K90" s="30" t="str">
        <f t="shared" si="6"/>
        <v>Obesity</v>
      </c>
      <c r="L90" s="39" t="str">
        <f t="shared" si="7"/>
        <v>Normal</v>
      </c>
    </row>
    <row r="91" spans="1:12">
      <c r="A91" s="26" t="s">
        <v>265</v>
      </c>
      <c r="B91" s="27">
        <v>33.11</v>
      </c>
      <c r="C91" s="27">
        <v>10.51</v>
      </c>
      <c r="D91" s="27" t="s">
        <v>6007</v>
      </c>
      <c r="E91" s="27" t="s">
        <v>6007</v>
      </c>
      <c r="F91" s="27" t="s">
        <v>6007</v>
      </c>
      <c r="G91" s="28">
        <v>0</v>
      </c>
      <c r="H91" s="27" t="s">
        <v>6008</v>
      </c>
      <c r="I91" s="27" t="str">
        <f t="shared" si="4"/>
        <v>No</v>
      </c>
      <c r="J91" s="27" t="str">
        <f t="shared" si="5"/>
        <v>Yes</v>
      </c>
      <c r="K91" s="27" t="str">
        <f t="shared" si="6"/>
        <v>Obesity</v>
      </c>
      <c r="L91" s="37" t="str">
        <f t="shared" si="7"/>
        <v>Diabetes</v>
      </c>
    </row>
    <row r="92" spans="1:12">
      <c r="A92" s="29" t="s">
        <v>268</v>
      </c>
      <c r="B92" s="30">
        <v>54.74</v>
      </c>
      <c r="C92" s="30">
        <v>5.84</v>
      </c>
      <c r="D92" s="30" t="s">
        <v>6008</v>
      </c>
      <c r="E92" s="30" t="s">
        <v>6007</v>
      </c>
      <c r="F92" s="30" t="s">
        <v>6013</v>
      </c>
      <c r="G92" s="31">
        <v>1</v>
      </c>
      <c r="H92" s="30" t="s">
        <v>6008</v>
      </c>
      <c r="I92" s="30" t="str">
        <f t="shared" si="4"/>
        <v>Yes</v>
      </c>
      <c r="J92" s="30" t="str">
        <f t="shared" si="5"/>
        <v>Yes</v>
      </c>
      <c r="K92" s="30" t="str">
        <f t="shared" si="6"/>
        <v>Obesity</v>
      </c>
      <c r="L92" s="39" t="str">
        <f t="shared" si="7"/>
        <v>Prediabetes</v>
      </c>
    </row>
    <row r="93" spans="1:12">
      <c r="A93" s="26" t="s">
        <v>271</v>
      </c>
      <c r="B93" s="27">
        <v>32.56</v>
      </c>
      <c r="C93" s="27">
        <v>5.41</v>
      </c>
      <c r="D93" s="27" t="s">
        <v>6007</v>
      </c>
      <c r="E93" s="27" t="s">
        <v>6007</v>
      </c>
      <c r="F93" s="27" t="s">
        <v>6013</v>
      </c>
      <c r="G93" s="28">
        <v>1</v>
      </c>
      <c r="H93" s="27" t="s">
        <v>6008</v>
      </c>
      <c r="I93" s="27" t="str">
        <f t="shared" si="4"/>
        <v>No</v>
      </c>
      <c r="J93" s="27" t="str">
        <f t="shared" si="5"/>
        <v>Yes</v>
      </c>
      <c r="K93" s="27" t="str">
        <f t="shared" si="6"/>
        <v>Obesity</v>
      </c>
      <c r="L93" s="37" t="str">
        <f t="shared" si="7"/>
        <v>Normal</v>
      </c>
    </row>
    <row r="94" spans="1:12">
      <c r="A94" s="29" t="s">
        <v>274</v>
      </c>
      <c r="B94" s="30">
        <v>39.049999999999997</v>
      </c>
      <c r="C94" s="30">
        <v>6.06</v>
      </c>
      <c r="D94" s="30" t="s">
        <v>6007</v>
      </c>
      <c r="E94" s="30" t="s">
        <v>6007</v>
      </c>
      <c r="F94" s="30" t="s">
        <v>6007</v>
      </c>
      <c r="G94" s="31">
        <v>1</v>
      </c>
      <c r="H94" s="30" t="s">
        <v>6008</v>
      </c>
      <c r="I94" s="30" t="str">
        <f t="shared" si="4"/>
        <v>No</v>
      </c>
      <c r="J94" s="30" t="str">
        <f t="shared" si="5"/>
        <v>Yes</v>
      </c>
      <c r="K94" s="30" t="str">
        <f t="shared" si="6"/>
        <v>Obesity</v>
      </c>
      <c r="L94" s="39" t="str">
        <f t="shared" si="7"/>
        <v>Prediabetes</v>
      </c>
    </row>
    <row r="95" spans="1:12">
      <c r="A95" s="26" t="s">
        <v>277</v>
      </c>
      <c r="B95" s="27">
        <v>42.75</v>
      </c>
      <c r="C95" s="27">
        <v>4.22</v>
      </c>
      <c r="D95" s="27" t="s">
        <v>6007</v>
      </c>
      <c r="E95" s="27" t="s">
        <v>6007</v>
      </c>
      <c r="F95" s="27" t="s">
        <v>6007</v>
      </c>
      <c r="G95" s="28">
        <v>0</v>
      </c>
      <c r="H95" s="27" t="s">
        <v>6008</v>
      </c>
      <c r="I95" s="27" t="str">
        <f t="shared" si="4"/>
        <v>No</v>
      </c>
      <c r="J95" s="27" t="str">
        <f t="shared" si="5"/>
        <v>Yes</v>
      </c>
      <c r="K95" s="27" t="str">
        <f t="shared" si="6"/>
        <v>Obesity</v>
      </c>
      <c r="L95" s="37" t="str">
        <f t="shared" si="7"/>
        <v>Normal</v>
      </c>
    </row>
    <row r="96" spans="1:12">
      <c r="A96" s="29" t="s">
        <v>280</v>
      </c>
      <c r="B96" s="30">
        <v>50.58</v>
      </c>
      <c r="C96" s="30">
        <v>5.12</v>
      </c>
      <c r="D96" s="30" t="s">
        <v>6007</v>
      </c>
      <c r="E96" s="30" t="s">
        <v>6007</v>
      </c>
      <c r="F96" s="30" t="s">
        <v>6007</v>
      </c>
      <c r="G96" s="31">
        <v>2</v>
      </c>
      <c r="H96" s="30" t="s">
        <v>6008</v>
      </c>
      <c r="I96" s="30" t="str">
        <f t="shared" si="4"/>
        <v>No</v>
      </c>
      <c r="J96" s="30" t="str">
        <f t="shared" si="5"/>
        <v>Yes</v>
      </c>
      <c r="K96" s="30" t="str">
        <f t="shared" si="6"/>
        <v>Obesity</v>
      </c>
      <c r="L96" s="39" t="str">
        <f t="shared" si="7"/>
        <v>Normal</v>
      </c>
    </row>
    <row r="97" spans="1:12">
      <c r="A97" s="26" t="s">
        <v>283</v>
      </c>
      <c r="B97" s="27">
        <v>30.495000000000001</v>
      </c>
      <c r="C97" s="27">
        <v>4.57</v>
      </c>
      <c r="D97" s="27" t="s">
        <v>6008</v>
      </c>
      <c r="E97" s="27" t="s">
        <v>6007</v>
      </c>
      <c r="F97" s="27" t="s">
        <v>6007</v>
      </c>
      <c r="G97" s="28">
        <v>0</v>
      </c>
      <c r="H97" s="27" t="s">
        <v>6008</v>
      </c>
      <c r="I97" s="27" t="str">
        <f t="shared" si="4"/>
        <v>Yes</v>
      </c>
      <c r="J97" s="27" t="str">
        <f t="shared" si="5"/>
        <v>Yes</v>
      </c>
      <c r="K97" s="27" t="str">
        <f t="shared" si="6"/>
        <v>Obesity</v>
      </c>
      <c r="L97" s="37" t="str">
        <f t="shared" si="7"/>
        <v>Normal</v>
      </c>
    </row>
    <row r="98" spans="1:12">
      <c r="A98" s="29" t="s">
        <v>285</v>
      </c>
      <c r="B98" s="30">
        <v>48.31</v>
      </c>
      <c r="C98" s="30">
        <v>9.58</v>
      </c>
      <c r="D98" s="30" t="s">
        <v>6008</v>
      </c>
      <c r="E98" s="30" t="s">
        <v>6007</v>
      </c>
      <c r="F98" s="30" t="s">
        <v>6007</v>
      </c>
      <c r="G98" s="31">
        <v>2</v>
      </c>
      <c r="H98" s="30" t="s">
        <v>6008</v>
      </c>
      <c r="I98" s="30" t="str">
        <f t="shared" si="4"/>
        <v>Yes</v>
      </c>
      <c r="J98" s="30" t="str">
        <f t="shared" si="5"/>
        <v>Yes</v>
      </c>
      <c r="K98" s="30" t="str">
        <f t="shared" si="6"/>
        <v>Obesity</v>
      </c>
      <c r="L98" s="39" t="str">
        <f t="shared" si="7"/>
        <v>Diabetes</v>
      </c>
    </row>
    <row r="99" spans="1:12">
      <c r="A99" s="26" t="s">
        <v>287</v>
      </c>
      <c r="B99" s="27">
        <v>48.99</v>
      </c>
      <c r="C99" s="27">
        <v>9.7799999999999994</v>
      </c>
      <c r="D99" s="27" t="s">
        <v>6008</v>
      </c>
      <c r="E99" s="27" t="s">
        <v>6007</v>
      </c>
      <c r="F99" s="27" t="s">
        <v>6007</v>
      </c>
      <c r="G99" s="28">
        <v>1</v>
      </c>
      <c r="H99" s="27" t="s">
        <v>6008</v>
      </c>
      <c r="I99" s="27" t="str">
        <f t="shared" si="4"/>
        <v>Yes</v>
      </c>
      <c r="J99" s="27" t="str">
        <f t="shared" si="5"/>
        <v>Yes</v>
      </c>
      <c r="K99" s="27" t="str">
        <f t="shared" si="6"/>
        <v>Obesity</v>
      </c>
      <c r="L99" s="37" t="str">
        <f t="shared" si="7"/>
        <v>Diabetes</v>
      </c>
    </row>
    <row r="100" spans="1:12">
      <c r="A100" s="29" t="s">
        <v>290</v>
      </c>
      <c r="B100" s="30">
        <v>38.39</v>
      </c>
      <c r="C100" s="30">
        <v>4.1100000000000003</v>
      </c>
      <c r="D100" s="30" t="s">
        <v>6008</v>
      </c>
      <c r="E100" s="30" t="s">
        <v>6007</v>
      </c>
      <c r="F100" s="30" t="s">
        <v>6007</v>
      </c>
      <c r="G100" s="31">
        <v>0</v>
      </c>
      <c r="H100" s="30" t="s">
        <v>6008</v>
      </c>
      <c r="I100" s="30" t="str">
        <f t="shared" si="4"/>
        <v>Yes</v>
      </c>
      <c r="J100" s="30" t="str">
        <f t="shared" si="5"/>
        <v>Yes</v>
      </c>
      <c r="K100" s="30" t="str">
        <f t="shared" si="6"/>
        <v>Obesity</v>
      </c>
      <c r="L100" s="39" t="str">
        <f t="shared" si="7"/>
        <v>Normal</v>
      </c>
    </row>
    <row r="101" spans="1:12">
      <c r="A101" s="26" t="s">
        <v>293</v>
      </c>
      <c r="B101" s="27">
        <v>44.34</v>
      </c>
      <c r="C101" s="27">
        <v>4.0199999999999996</v>
      </c>
      <c r="D101" s="27" t="s">
        <v>6008</v>
      </c>
      <c r="E101" s="27" t="s">
        <v>6007</v>
      </c>
      <c r="F101" s="27" t="s">
        <v>6007</v>
      </c>
      <c r="G101" s="28">
        <v>2</v>
      </c>
      <c r="H101" s="27" t="s">
        <v>6008</v>
      </c>
      <c r="I101" s="27" t="str">
        <f t="shared" si="4"/>
        <v>Yes</v>
      </c>
      <c r="J101" s="27" t="str">
        <f t="shared" si="5"/>
        <v>Yes</v>
      </c>
      <c r="K101" s="27" t="str">
        <f t="shared" si="6"/>
        <v>Obesity</v>
      </c>
      <c r="L101" s="37" t="str">
        <f t="shared" si="7"/>
        <v>Normal</v>
      </c>
    </row>
    <row r="102" spans="1:12">
      <c r="A102" s="29" t="s">
        <v>296</v>
      </c>
      <c r="B102" s="30">
        <v>41.51</v>
      </c>
      <c r="C102" s="30">
        <v>6.92</v>
      </c>
      <c r="D102" s="30" t="s">
        <v>6007</v>
      </c>
      <c r="E102" s="30" t="s">
        <v>6007</v>
      </c>
      <c r="F102" s="30" t="s">
        <v>6007</v>
      </c>
      <c r="G102" s="31">
        <v>0</v>
      </c>
      <c r="H102" s="30" t="s">
        <v>6008</v>
      </c>
      <c r="I102" s="30" t="str">
        <f t="shared" si="4"/>
        <v>No</v>
      </c>
      <c r="J102" s="30" t="str">
        <f t="shared" si="5"/>
        <v>Yes</v>
      </c>
      <c r="K102" s="30" t="str">
        <f t="shared" si="6"/>
        <v>Obesity</v>
      </c>
      <c r="L102" s="39" t="str">
        <f t="shared" si="7"/>
        <v>Diabetes</v>
      </c>
    </row>
    <row r="103" spans="1:12">
      <c r="A103" s="26" t="s">
        <v>299</v>
      </c>
      <c r="B103" s="27">
        <v>48.2</v>
      </c>
      <c r="C103" s="27">
        <v>4.84</v>
      </c>
      <c r="D103" s="27" t="s">
        <v>6007</v>
      </c>
      <c r="E103" s="27" t="s">
        <v>6007</v>
      </c>
      <c r="F103" s="27" t="s">
        <v>6007</v>
      </c>
      <c r="G103" s="28">
        <v>0</v>
      </c>
      <c r="H103" s="27" t="s">
        <v>6008</v>
      </c>
      <c r="I103" s="27" t="str">
        <f t="shared" si="4"/>
        <v>No</v>
      </c>
      <c r="J103" s="27" t="str">
        <f t="shared" si="5"/>
        <v>Yes</v>
      </c>
      <c r="K103" s="27" t="str">
        <f t="shared" si="6"/>
        <v>Obesity</v>
      </c>
      <c r="L103" s="37" t="str">
        <f t="shared" si="7"/>
        <v>Normal</v>
      </c>
    </row>
    <row r="104" spans="1:12">
      <c r="A104" s="29" t="s">
        <v>301</v>
      </c>
      <c r="B104" s="30">
        <v>35.75</v>
      </c>
      <c r="C104" s="30">
        <v>8</v>
      </c>
      <c r="D104" s="30" t="s">
        <v>6008</v>
      </c>
      <c r="E104" s="30" t="s">
        <v>6007</v>
      </c>
      <c r="F104" s="30" t="s">
        <v>6007</v>
      </c>
      <c r="G104" s="31">
        <v>0</v>
      </c>
      <c r="H104" s="30" t="s">
        <v>6008</v>
      </c>
      <c r="I104" s="30" t="str">
        <f t="shared" si="4"/>
        <v>Yes</v>
      </c>
      <c r="J104" s="30" t="str">
        <f t="shared" si="5"/>
        <v>Yes</v>
      </c>
      <c r="K104" s="30" t="str">
        <f t="shared" si="6"/>
        <v>Obesity</v>
      </c>
      <c r="L104" s="39" t="str">
        <f t="shared" si="7"/>
        <v>Diabetes</v>
      </c>
    </row>
    <row r="105" spans="1:12">
      <c r="A105" s="26" t="s">
        <v>304</v>
      </c>
      <c r="B105" s="27">
        <v>53.81</v>
      </c>
      <c r="C105" s="27">
        <v>8.77</v>
      </c>
      <c r="D105" s="27" t="s">
        <v>6008</v>
      </c>
      <c r="E105" s="27" t="s">
        <v>6007</v>
      </c>
      <c r="F105" s="27" t="s">
        <v>6007</v>
      </c>
      <c r="G105" s="28">
        <v>0</v>
      </c>
      <c r="H105" s="27" t="s">
        <v>6008</v>
      </c>
      <c r="I105" s="27" t="str">
        <f t="shared" si="4"/>
        <v>Yes</v>
      </c>
      <c r="J105" s="27" t="str">
        <f t="shared" si="5"/>
        <v>Yes</v>
      </c>
      <c r="K105" s="27" t="str">
        <f t="shared" si="6"/>
        <v>Obesity</v>
      </c>
      <c r="L105" s="37" t="str">
        <f t="shared" si="7"/>
        <v>Diabetes</v>
      </c>
    </row>
    <row r="106" spans="1:12">
      <c r="A106" s="29" t="s">
        <v>307</v>
      </c>
      <c r="B106" s="30">
        <v>49.48</v>
      </c>
      <c r="C106" s="30">
        <v>4.96</v>
      </c>
      <c r="D106" s="30" t="s">
        <v>6007</v>
      </c>
      <c r="E106" s="30" t="s">
        <v>6007</v>
      </c>
      <c r="F106" s="30" t="s">
        <v>6013</v>
      </c>
      <c r="G106" s="31">
        <v>1</v>
      </c>
      <c r="H106" s="30" t="s">
        <v>6008</v>
      </c>
      <c r="I106" s="30" t="str">
        <f t="shared" si="4"/>
        <v>No</v>
      </c>
      <c r="J106" s="30" t="str">
        <f t="shared" si="5"/>
        <v>Yes</v>
      </c>
      <c r="K106" s="30" t="str">
        <f t="shared" si="6"/>
        <v>Obesity</v>
      </c>
      <c r="L106" s="39" t="str">
        <f t="shared" si="7"/>
        <v>Normal</v>
      </c>
    </row>
    <row r="107" spans="1:12">
      <c r="A107" s="26" t="s">
        <v>310</v>
      </c>
      <c r="B107" s="27">
        <v>34.1</v>
      </c>
      <c r="C107" s="27">
        <v>4.43</v>
      </c>
      <c r="D107" s="27" t="s">
        <v>6008</v>
      </c>
      <c r="E107" s="27" t="s">
        <v>6007</v>
      </c>
      <c r="F107" s="27" t="s">
        <v>6007</v>
      </c>
      <c r="G107" s="28">
        <v>0</v>
      </c>
      <c r="H107" s="27" t="s">
        <v>6008</v>
      </c>
      <c r="I107" s="27" t="str">
        <f t="shared" si="4"/>
        <v>Yes</v>
      </c>
      <c r="J107" s="27" t="str">
        <f t="shared" si="5"/>
        <v>Yes</v>
      </c>
      <c r="K107" s="27" t="str">
        <f t="shared" si="6"/>
        <v>Obesity</v>
      </c>
      <c r="L107" s="37" t="str">
        <f t="shared" si="7"/>
        <v>Normal</v>
      </c>
    </row>
    <row r="108" spans="1:12">
      <c r="A108" s="29" t="s">
        <v>313</v>
      </c>
      <c r="B108" s="30">
        <v>35.299999999999997</v>
      </c>
      <c r="C108" s="30">
        <v>5.82</v>
      </c>
      <c r="D108" s="30" t="s">
        <v>6008</v>
      </c>
      <c r="E108" s="30" t="s">
        <v>6007</v>
      </c>
      <c r="F108" s="30" t="s">
        <v>6013</v>
      </c>
      <c r="G108" s="31">
        <v>1</v>
      </c>
      <c r="H108" s="30" t="s">
        <v>6008</v>
      </c>
      <c r="I108" s="30" t="str">
        <f t="shared" si="4"/>
        <v>Yes</v>
      </c>
      <c r="J108" s="30" t="str">
        <f t="shared" si="5"/>
        <v>Yes</v>
      </c>
      <c r="K108" s="30" t="str">
        <f t="shared" si="6"/>
        <v>Obesity</v>
      </c>
      <c r="L108" s="39" t="str">
        <f t="shared" si="7"/>
        <v>Prediabetes</v>
      </c>
    </row>
    <row r="109" spans="1:12">
      <c r="A109" s="26" t="s">
        <v>316</v>
      </c>
      <c r="B109" s="27">
        <v>43.83</v>
      </c>
      <c r="C109" s="27">
        <v>6.03</v>
      </c>
      <c r="D109" s="27" t="s">
        <v>6008</v>
      </c>
      <c r="E109" s="27" t="s">
        <v>6007</v>
      </c>
      <c r="F109" s="27" t="s">
        <v>6007</v>
      </c>
      <c r="G109" s="28">
        <v>2</v>
      </c>
      <c r="H109" s="27" t="s">
        <v>6008</v>
      </c>
      <c r="I109" s="27" t="str">
        <f t="shared" si="4"/>
        <v>Yes</v>
      </c>
      <c r="J109" s="27" t="str">
        <f t="shared" si="5"/>
        <v>Yes</v>
      </c>
      <c r="K109" s="27" t="str">
        <f t="shared" si="6"/>
        <v>Obesity</v>
      </c>
      <c r="L109" s="37" t="str">
        <f t="shared" si="7"/>
        <v>Prediabetes</v>
      </c>
    </row>
    <row r="110" spans="1:12">
      <c r="A110" s="29" t="s">
        <v>319</v>
      </c>
      <c r="B110" s="30">
        <v>50.07</v>
      </c>
      <c r="C110" s="30">
        <v>9.27</v>
      </c>
      <c r="D110" s="30" t="s">
        <v>6007</v>
      </c>
      <c r="E110" s="30" t="s">
        <v>6007</v>
      </c>
      <c r="F110" s="30" t="s">
        <v>6007</v>
      </c>
      <c r="G110" s="31">
        <v>0</v>
      </c>
      <c r="H110" s="30" t="s">
        <v>6008</v>
      </c>
      <c r="I110" s="30" t="str">
        <f t="shared" si="4"/>
        <v>No</v>
      </c>
      <c r="J110" s="30" t="str">
        <f t="shared" si="5"/>
        <v>Yes</v>
      </c>
      <c r="K110" s="30" t="str">
        <f t="shared" si="6"/>
        <v>Obesity</v>
      </c>
      <c r="L110" s="39" t="str">
        <f t="shared" si="7"/>
        <v>Diabetes</v>
      </c>
    </row>
    <row r="111" spans="1:12">
      <c r="A111" s="26" t="s">
        <v>322</v>
      </c>
      <c r="B111" s="27">
        <v>32.774999999999999</v>
      </c>
      <c r="C111" s="27">
        <v>5.53</v>
      </c>
      <c r="D111" s="27" t="s">
        <v>6007</v>
      </c>
      <c r="E111" s="27" t="s">
        <v>6007</v>
      </c>
      <c r="F111" s="27" t="s">
        <v>6007</v>
      </c>
      <c r="G111" s="28">
        <v>0</v>
      </c>
      <c r="H111" s="27" t="s">
        <v>6008</v>
      </c>
      <c r="I111" s="27" t="str">
        <f t="shared" si="4"/>
        <v>No</v>
      </c>
      <c r="J111" s="27" t="str">
        <f t="shared" si="5"/>
        <v>Yes</v>
      </c>
      <c r="K111" s="27" t="str">
        <f t="shared" si="6"/>
        <v>Obesity</v>
      </c>
      <c r="L111" s="37" t="str">
        <f t="shared" si="7"/>
        <v>Normal</v>
      </c>
    </row>
    <row r="112" spans="1:12">
      <c r="A112" s="29" t="s">
        <v>325</v>
      </c>
      <c r="B112" s="30">
        <v>34.104999999999997</v>
      </c>
      <c r="C112" s="30">
        <v>5.07</v>
      </c>
      <c r="D112" s="30" t="s">
        <v>6007</v>
      </c>
      <c r="E112" s="30" t="s">
        <v>6007</v>
      </c>
      <c r="F112" s="30" t="s">
        <v>6007</v>
      </c>
      <c r="G112" s="31">
        <v>1</v>
      </c>
      <c r="H112" s="30" t="s">
        <v>6008</v>
      </c>
      <c r="I112" s="30" t="str">
        <f t="shared" si="4"/>
        <v>No</v>
      </c>
      <c r="J112" s="30" t="str">
        <f t="shared" si="5"/>
        <v>Yes</v>
      </c>
      <c r="K112" s="30" t="str">
        <f t="shared" si="6"/>
        <v>Obesity</v>
      </c>
      <c r="L112" s="39" t="str">
        <f t="shared" si="7"/>
        <v>Normal</v>
      </c>
    </row>
    <row r="113" spans="1:12">
      <c r="A113" s="26" t="s">
        <v>328</v>
      </c>
      <c r="B113" s="27">
        <v>48.93</v>
      </c>
      <c r="C113" s="27">
        <v>11.17</v>
      </c>
      <c r="D113" s="27" t="s">
        <v>6008</v>
      </c>
      <c r="E113" s="27" t="s">
        <v>6007</v>
      </c>
      <c r="F113" s="27" t="s">
        <v>6007</v>
      </c>
      <c r="G113" s="28">
        <v>1</v>
      </c>
      <c r="H113" s="27" t="s">
        <v>6008</v>
      </c>
      <c r="I113" s="27" t="str">
        <f t="shared" si="4"/>
        <v>Yes</v>
      </c>
      <c r="J113" s="27" t="str">
        <f t="shared" si="5"/>
        <v>Yes</v>
      </c>
      <c r="K113" s="27" t="str">
        <f t="shared" si="6"/>
        <v>Obesity</v>
      </c>
      <c r="L113" s="37" t="str">
        <f t="shared" si="7"/>
        <v>Diabetes</v>
      </c>
    </row>
    <row r="114" spans="1:12">
      <c r="A114" s="29" t="s">
        <v>330</v>
      </c>
      <c r="B114" s="30">
        <v>37.07</v>
      </c>
      <c r="C114" s="30">
        <v>6.14</v>
      </c>
      <c r="D114" s="30" t="s">
        <v>6008</v>
      </c>
      <c r="E114" s="30" t="s">
        <v>6007</v>
      </c>
      <c r="F114" s="30" t="s">
        <v>6007</v>
      </c>
      <c r="G114" s="31">
        <v>0</v>
      </c>
      <c r="H114" s="30" t="s">
        <v>6008</v>
      </c>
      <c r="I114" s="30" t="str">
        <f t="shared" si="4"/>
        <v>Yes</v>
      </c>
      <c r="J114" s="30" t="str">
        <f t="shared" si="5"/>
        <v>Yes</v>
      </c>
      <c r="K114" s="30" t="str">
        <f t="shared" si="6"/>
        <v>Obesity</v>
      </c>
      <c r="L114" s="39" t="str">
        <f t="shared" si="7"/>
        <v>Prediabetes</v>
      </c>
    </row>
    <row r="115" spans="1:12">
      <c r="A115" s="26" t="s">
        <v>333</v>
      </c>
      <c r="B115" s="27">
        <v>51.51</v>
      </c>
      <c r="C115" s="27">
        <v>6.26</v>
      </c>
      <c r="D115" s="27" t="s">
        <v>6008</v>
      </c>
      <c r="E115" s="27" t="s">
        <v>6007</v>
      </c>
      <c r="F115" s="27" t="s">
        <v>6013</v>
      </c>
      <c r="G115" s="28">
        <v>1</v>
      </c>
      <c r="H115" s="27" t="s">
        <v>6008</v>
      </c>
      <c r="I115" s="27" t="str">
        <f t="shared" si="4"/>
        <v>Yes</v>
      </c>
      <c r="J115" s="27" t="str">
        <f t="shared" si="5"/>
        <v>Yes</v>
      </c>
      <c r="K115" s="27" t="str">
        <f t="shared" si="6"/>
        <v>Obesity</v>
      </c>
      <c r="L115" s="37" t="str">
        <f t="shared" si="7"/>
        <v>Prediabetes</v>
      </c>
    </row>
    <row r="116" spans="1:12">
      <c r="A116" s="29" t="s">
        <v>336</v>
      </c>
      <c r="B116" s="30">
        <v>34.799999999999997</v>
      </c>
      <c r="C116" s="30">
        <v>4.72</v>
      </c>
      <c r="D116" s="30" t="s">
        <v>6008</v>
      </c>
      <c r="E116" s="30" t="s">
        <v>6007</v>
      </c>
      <c r="F116" s="30" t="s">
        <v>6007</v>
      </c>
      <c r="G116" s="31">
        <v>0</v>
      </c>
      <c r="H116" s="30" t="s">
        <v>6008</v>
      </c>
      <c r="I116" s="30" t="str">
        <f t="shared" si="4"/>
        <v>Yes</v>
      </c>
      <c r="J116" s="30" t="str">
        <f t="shared" si="5"/>
        <v>Yes</v>
      </c>
      <c r="K116" s="30" t="str">
        <f t="shared" si="6"/>
        <v>Obesity</v>
      </c>
      <c r="L116" s="39" t="str">
        <f t="shared" si="7"/>
        <v>Normal</v>
      </c>
    </row>
    <row r="117" spans="1:12">
      <c r="A117" s="26" t="s">
        <v>339</v>
      </c>
      <c r="B117" s="27">
        <v>36.67</v>
      </c>
      <c r="C117" s="27">
        <v>5.18</v>
      </c>
      <c r="D117" s="27" t="s">
        <v>6007</v>
      </c>
      <c r="E117" s="27" t="s">
        <v>6007</v>
      </c>
      <c r="F117" s="27" t="s">
        <v>6007</v>
      </c>
      <c r="G117" s="28">
        <v>1</v>
      </c>
      <c r="H117" s="27" t="s">
        <v>6008</v>
      </c>
      <c r="I117" s="27" t="str">
        <f t="shared" si="4"/>
        <v>No</v>
      </c>
      <c r="J117" s="27" t="str">
        <f t="shared" si="5"/>
        <v>Yes</v>
      </c>
      <c r="K117" s="27" t="str">
        <f t="shared" si="6"/>
        <v>Obesity</v>
      </c>
      <c r="L117" s="37" t="str">
        <f t="shared" si="7"/>
        <v>Normal</v>
      </c>
    </row>
    <row r="118" spans="1:12">
      <c r="A118" s="29" t="s">
        <v>342</v>
      </c>
      <c r="B118" s="30">
        <v>30.9</v>
      </c>
      <c r="C118" s="30">
        <v>9.4</v>
      </c>
      <c r="D118" s="30" t="s">
        <v>6007</v>
      </c>
      <c r="E118" s="30" t="s">
        <v>6007</v>
      </c>
      <c r="F118" s="30" t="s">
        <v>6007</v>
      </c>
      <c r="G118" s="31">
        <v>2</v>
      </c>
      <c r="H118" s="30" t="s">
        <v>6008</v>
      </c>
      <c r="I118" s="30" t="str">
        <f t="shared" si="4"/>
        <v>No</v>
      </c>
      <c r="J118" s="30" t="str">
        <f t="shared" si="5"/>
        <v>Yes</v>
      </c>
      <c r="K118" s="30" t="str">
        <f t="shared" si="6"/>
        <v>Obesity</v>
      </c>
      <c r="L118" s="39" t="str">
        <f t="shared" si="7"/>
        <v>Diabetes</v>
      </c>
    </row>
    <row r="119" spans="1:12">
      <c r="A119" s="26" t="s">
        <v>345</v>
      </c>
      <c r="B119" s="27">
        <v>30.495000000000001</v>
      </c>
      <c r="C119" s="27">
        <v>6.29</v>
      </c>
      <c r="D119" s="27" t="s">
        <v>6007</v>
      </c>
      <c r="E119" s="27" t="s">
        <v>6007</v>
      </c>
      <c r="F119" s="27" t="s">
        <v>6007</v>
      </c>
      <c r="G119" s="28">
        <v>0</v>
      </c>
      <c r="H119" s="27" t="s">
        <v>6008</v>
      </c>
      <c r="I119" s="27" t="str">
        <f t="shared" si="4"/>
        <v>No</v>
      </c>
      <c r="J119" s="27" t="str">
        <f t="shared" si="5"/>
        <v>Yes</v>
      </c>
      <c r="K119" s="27" t="str">
        <f t="shared" si="6"/>
        <v>Obesity</v>
      </c>
      <c r="L119" s="37" t="str">
        <f t="shared" si="7"/>
        <v>Prediabetes</v>
      </c>
    </row>
    <row r="120" spans="1:12">
      <c r="A120" s="29" t="s">
        <v>348</v>
      </c>
      <c r="B120" s="30">
        <v>44.88</v>
      </c>
      <c r="C120" s="30">
        <v>6.04</v>
      </c>
      <c r="D120" s="30" t="s">
        <v>6007</v>
      </c>
      <c r="E120" s="30" t="s">
        <v>6007</v>
      </c>
      <c r="F120" s="30" t="s">
        <v>6013</v>
      </c>
      <c r="G120" s="31">
        <v>1</v>
      </c>
      <c r="H120" s="30" t="s">
        <v>6008</v>
      </c>
      <c r="I120" s="30" t="str">
        <f t="shared" si="4"/>
        <v>No</v>
      </c>
      <c r="J120" s="30" t="str">
        <f t="shared" si="5"/>
        <v>Yes</v>
      </c>
      <c r="K120" s="30" t="str">
        <f t="shared" si="6"/>
        <v>Obesity</v>
      </c>
      <c r="L120" s="39" t="str">
        <f t="shared" si="7"/>
        <v>Prediabetes</v>
      </c>
    </row>
    <row r="121" spans="1:12">
      <c r="A121" s="26" t="s">
        <v>351</v>
      </c>
      <c r="B121" s="27">
        <v>44.32</v>
      </c>
      <c r="C121" s="27">
        <v>10.55</v>
      </c>
      <c r="D121" s="27" t="s">
        <v>6007</v>
      </c>
      <c r="E121" s="27" t="s">
        <v>6007</v>
      </c>
      <c r="F121" s="27" t="s">
        <v>6007</v>
      </c>
      <c r="G121" s="28">
        <v>0</v>
      </c>
      <c r="H121" s="27" t="s">
        <v>6008</v>
      </c>
      <c r="I121" s="27" t="str">
        <f t="shared" si="4"/>
        <v>No</v>
      </c>
      <c r="J121" s="27" t="str">
        <f t="shared" si="5"/>
        <v>Yes</v>
      </c>
      <c r="K121" s="27" t="str">
        <f t="shared" si="6"/>
        <v>Obesity</v>
      </c>
      <c r="L121" s="37" t="str">
        <f t="shared" si="7"/>
        <v>Diabetes</v>
      </c>
    </row>
    <row r="122" spans="1:12">
      <c r="A122" s="29" t="s">
        <v>353</v>
      </c>
      <c r="B122" s="30">
        <v>46.39</v>
      </c>
      <c r="C122" s="30">
        <v>5.09</v>
      </c>
      <c r="D122" s="30" t="s">
        <v>6007</v>
      </c>
      <c r="E122" s="30" t="s">
        <v>6007</v>
      </c>
      <c r="F122" s="30" t="s">
        <v>6007</v>
      </c>
      <c r="G122" s="31">
        <v>0</v>
      </c>
      <c r="H122" s="30" t="s">
        <v>6008</v>
      </c>
      <c r="I122" s="30" t="str">
        <f t="shared" si="4"/>
        <v>No</v>
      </c>
      <c r="J122" s="30" t="str">
        <f t="shared" si="5"/>
        <v>Yes</v>
      </c>
      <c r="K122" s="30" t="str">
        <f t="shared" si="6"/>
        <v>Obesity</v>
      </c>
      <c r="L122" s="39" t="str">
        <f t="shared" si="7"/>
        <v>Normal</v>
      </c>
    </row>
    <row r="123" spans="1:12">
      <c r="A123" s="26" t="s">
        <v>356</v>
      </c>
      <c r="B123" s="27">
        <v>42.13</v>
      </c>
      <c r="C123" s="27">
        <v>5.2</v>
      </c>
      <c r="D123" s="27" t="s">
        <v>6008</v>
      </c>
      <c r="E123" s="27" t="s">
        <v>6007</v>
      </c>
      <c r="F123" s="27" t="s">
        <v>6007</v>
      </c>
      <c r="G123" s="28">
        <v>1</v>
      </c>
      <c r="H123" s="27" t="s">
        <v>6008</v>
      </c>
      <c r="I123" s="27" t="str">
        <f t="shared" si="4"/>
        <v>Yes</v>
      </c>
      <c r="J123" s="27" t="str">
        <f t="shared" si="5"/>
        <v>Yes</v>
      </c>
      <c r="K123" s="27" t="str">
        <f t="shared" si="6"/>
        <v>Obesity</v>
      </c>
      <c r="L123" s="37" t="str">
        <f t="shared" si="7"/>
        <v>Normal</v>
      </c>
    </row>
    <row r="124" spans="1:12">
      <c r="A124" s="29" t="s">
        <v>359</v>
      </c>
      <c r="B124" s="30">
        <v>30.78</v>
      </c>
      <c r="C124" s="30">
        <v>8.4499999999999993</v>
      </c>
      <c r="D124" s="30" t="s">
        <v>6008</v>
      </c>
      <c r="E124" s="30" t="s">
        <v>6007</v>
      </c>
      <c r="F124" s="30" t="s">
        <v>6007</v>
      </c>
      <c r="G124" s="31">
        <v>0</v>
      </c>
      <c r="H124" s="30" t="s">
        <v>6008</v>
      </c>
      <c r="I124" s="30" t="str">
        <f t="shared" si="4"/>
        <v>Yes</v>
      </c>
      <c r="J124" s="30" t="str">
        <f t="shared" si="5"/>
        <v>Yes</v>
      </c>
      <c r="K124" s="30" t="str">
        <f t="shared" si="6"/>
        <v>Obesity</v>
      </c>
      <c r="L124" s="39" t="str">
        <f t="shared" si="7"/>
        <v>Diabetes</v>
      </c>
    </row>
    <row r="125" spans="1:12">
      <c r="A125" s="26" t="s">
        <v>362</v>
      </c>
      <c r="B125" s="27">
        <v>31.35</v>
      </c>
      <c r="C125" s="27">
        <v>9.5399999999999991</v>
      </c>
      <c r="D125" s="27" t="s">
        <v>6007</v>
      </c>
      <c r="E125" s="27" t="s">
        <v>6007</v>
      </c>
      <c r="F125" s="27" t="s">
        <v>6007</v>
      </c>
      <c r="G125" s="28">
        <v>0</v>
      </c>
      <c r="H125" s="27" t="s">
        <v>6008</v>
      </c>
      <c r="I125" s="27" t="str">
        <f t="shared" si="4"/>
        <v>No</v>
      </c>
      <c r="J125" s="27" t="str">
        <f t="shared" si="5"/>
        <v>Yes</v>
      </c>
      <c r="K125" s="27" t="str">
        <f t="shared" si="6"/>
        <v>Obesity</v>
      </c>
      <c r="L125" s="37" t="str">
        <f t="shared" si="7"/>
        <v>Diabetes</v>
      </c>
    </row>
    <row r="126" spans="1:12">
      <c r="A126" s="29" t="s">
        <v>365</v>
      </c>
      <c r="B126" s="30">
        <v>41.46</v>
      </c>
      <c r="C126" s="30">
        <v>4.99</v>
      </c>
      <c r="D126" s="30" t="s">
        <v>6008</v>
      </c>
      <c r="E126" s="30" t="s">
        <v>6007</v>
      </c>
      <c r="F126" s="30" t="s">
        <v>6007</v>
      </c>
      <c r="G126" s="31">
        <v>2</v>
      </c>
      <c r="H126" s="30" t="s">
        <v>6008</v>
      </c>
      <c r="I126" s="30" t="str">
        <f t="shared" si="4"/>
        <v>Yes</v>
      </c>
      <c r="J126" s="30" t="str">
        <f t="shared" si="5"/>
        <v>Yes</v>
      </c>
      <c r="K126" s="30" t="str">
        <f t="shared" si="6"/>
        <v>Obesity</v>
      </c>
      <c r="L126" s="39" t="str">
        <f t="shared" si="7"/>
        <v>Normal</v>
      </c>
    </row>
    <row r="127" spans="1:12">
      <c r="A127" s="26" t="s">
        <v>368</v>
      </c>
      <c r="B127" s="27">
        <v>48</v>
      </c>
      <c r="C127" s="27">
        <v>10.54</v>
      </c>
      <c r="D127" s="27" t="s">
        <v>6007</v>
      </c>
      <c r="E127" s="27" t="s">
        <v>6007</v>
      </c>
      <c r="F127" s="27" t="s">
        <v>6007</v>
      </c>
      <c r="G127" s="28">
        <v>0</v>
      </c>
      <c r="H127" s="27" t="s">
        <v>6008</v>
      </c>
      <c r="I127" s="27" t="str">
        <f t="shared" si="4"/>
        <v>No</v>
      </c>
      <c r="J127" s="27" t="str">
        <f t="shared" si="5"/>
        <v>Yes</v>
      </c>
      <c r="K127" s="27" t="str">
        <f t="shared" si="6"/>
        <v>Obesity</v>
      </c>
      <c r="L127" s="37" t="str">
        <f t="shared" si="7"/>
        <v>Diabetes</v>
      </c>
    </row>
    <row r="128" spans="1:12">
      <c r="A128" s="29" t="s">
        <v>371</v>
      </c>
      <c r="B128" s="30">
        <v>49.13</v>
      </c>
      <c r="C128" s="30">
        <v>4.54</v>
      </c>
      <c r="D128" s="30" t="s">
        <v>6007</v>
      </c>
      <c r="E128" s="30" t="s">
        <v>6007</v>
      </c>
      <c r="F128" s="30" t="s">
        <v>6007</v>
      </c>
      <c r="G128" s="31">
        <v>0</v>
      </c>
      <c r="H128" s="30" t="s">
        <v>6008</v>
      </c>
      <c r="I128" s="30" t="str">
        <f t="shared" si="4"/>
        <v>No</v>
      </c>
      <c r="J128" s="30" t="str">
        <f t="shared" si="5"/>
        <v>Yes</v>
      </c>
      <c r="K128" s="30" t="str">
        <f t="shared" si="6"/>
        <v>Obesity</v>
      </c>
      <c r="L128" s="39" t="str">
        <f t="shared" si="7"/>
        <v>Normal</v>
      </c>
    </row>
    <row r="129" spans="1:12">
      <c r="A129" s="26" t="s">
        <v>374</v>
      </c>
      <c r="B129" s="27">
        <v>37.799999999999997</v>
      </c>
      <c r="C129" s="27">
        <v>6.29</v>
      </c>
      <c r="D129" s="27" t="s">
        <v>6007</v>
      </c>
      <c r="E129" s="27" t="s">
        <v>6007</v>
      </c>
      <c r="F129" s="27" t="s">
        <v>6007</v>
      </c>
      <c r="G129" s="28">
        <v>1</v>
      </c>
      <c r="H129" s="27" t="s">
        <v>6008</v>
      </c>
      <c r="I129" s="27" t="str">
        <f t="shared" si="4"/>
        <v>No</v>
      </c>
      <c r="J129" s="27" t="str">
        <f t="shared" si="5"/>
        <v>Yes</v>
      </c>
      <c r="K129" s="27" t="str">
        <f t="shared" si="6"/>
        <v>Obesity</v>
      </c>
      <c r="L129" s="37" t="str">
        <f t="shared" si="7"/>
        <v>Prediabetes</v>
      </c>
    </row>
    <row r="130" spans="1:12">
      <c r="A130" s="29" t="s">
        <v>377</v>
      </c>
      <c r="B130" s="30">
        <v>38.299999999999997</v>
      </c>
      <c r="C130" s="30">
        <v>9.51</v>
      </c>
      <c r="D130" s="30" t="s">
        <v>6007</v>
      </c>
      <c r="E130" s="30" t="s">
        <v>6007</v>
      </c>
      <c r="F130" s="30" t="s">
        <v>6007</v>
      </c>
      <c r="G130" s="31">
        <v>0</v>
      </c>
      <c r="H130" s="30" t="s">
        <v>6008</v>
      </c>
      <c r="I130" s="30" t="str">
        <f t="shared" si="4"/>
        <v>No</v>
      </c>
      <c r="J130" s="30" t="str">
        <f t="shared" si="5"/>
        <v>Yes</v>
      </c>
      <c r="K130" s="30" t="str">
        <f t="shared" si="6"/>
        <v>Obesity</v>
      </c>
      <c r="L130" s="39" t="str">
        <f t="shared" si="7"/>
        <v>Diabetes</v>
      </c>
    </row>
    <row r="131" spans="1:12">
      <c r="A131" s="26" t="s">
        <v>380</v>
      </c>
      <c r="B131" s="27">
        <v>32.774999999999999</v>
      </c>
      <c r="C131" s="27">
        <v>4.72</v>
      </c>
      <c r="D131" s="27" t="s">
        <v>6007</v>
      </c>
      <c r="E131" s="27" t="s">
        <v>6007</v>
      </c>
      <c r="F131" s="27" t="s">
        <v>6007</v>
      </c>
      <c r="G131" s="28">
        <v>0</v>
      </c>
      <c r="H131" s="27" t="s">
        <v>6008</v>
      </c>
      <c r="I131" s="27" t="str">
        <f t="shared" si="4"/>
        <v>No</v>
      </c>
      <c r="J131" s="27" t="str">
        <f t="shared" si="5"/>
        <v>Yes</v>
      </c>
      <c r="K131" s="27" t="str">
        <f t="shared" si="6"/>
        <v>Obesity</v>
      </c>
      <c r="L131" s="37" t="str">
        <f t="shared" si="7"/>
        <v>Normal</v>
      </c>
    </row>
    <row r="132" spans="1:12">
      <c r="A132" s="29" t="s">
        <v>383</v>
      </c>
      <c r="B132" s="30">
        <v>34.200000000000003</v>
      </c>
      <c r="C132" s="30">
        <v>5.91</v>
      </c>
      <c r="D132" s="30" t="s">
        <v>6008</v>
      </c>
      <c r="E132" s="30" t="s">
        <v>6007</v>
      </c>
      <c r="F132" s="30" t="s">
        <v>6007</v>
      </c>
      <c r="G132" s="31">
        <v>0</v>
      </c>
      <c r="H132" s="30" t="s">
        <v>6008</v>
      </c>
      <c r="I132" s="30" t="str">
        <f t="shared" ref="I132:I195" si="8">PROPER(D132)</f>
        <v>Yes</v>
      </c>
      <c r="J132" s="30" t="str">
        <f t="shared" ref="J132:J195" si="9">PROPER(H132)</f>
        <v>Yes</v>
      </c>
      <c r="K132" s="30" t="str">
        <f t="shared" ref="K132:K195" si="10">_xlfn.IFS(B132&lt;18.5,"Underweight",B132&lt;=24.9,"Normal Weight",B132&lt;=29.99,"Overweight",B132&gt;=30,"Obesity")</f>
        <v>Obesity</v>
      </c>
      <c r="L132" s="39" t="str">
        <f t="shared" ref="L132:L195" si="11">_xlfn.IFS(C132&lt;5.7,"Normal",C132&lt;=6.49,"Prediabetes",C132&gt;=6.5,"Diabetes")</f>
        <v>Prediabetes</v>
      </c>
    </row>
    <row r="133" spans="1:12">
      <c r="A133" s="26" t="s">
        <v>386</v>
      </c>
      <c r="B133" s="27">
        <v>30.2</v>
      </c>
      <c r="C133" s="27">
        <v>9.58</v>
      </c>
      <c r="D133" s="27" t="s">
        <v>6007</v>
      </c>
      <c r="E133" s="27" t="s">
        <v>6007</v>
      </c>
      <c r="F133" s="27" t="s">
        <v>6007</v>
      </c>
      <c r="G133" s="28">
        <v>0</v>
      </c>
      <c r="H133" s="27" t="s">
        <v>6008</v>
      </c>
      <c r="I133" s="27" t="str">
        <f t="shared" si="8"/>
        <v>No</v>
      </c>
      <c r="J133" s="27" t="str">
        <f t="shared" si="9"/>
        <v>Yes</v>
      </c>
      <c r="K133" s="27" t="str">
        <f t="shared" si="10"/>
        <v>Obesity</v>
      </c>
      <c r="L133" s="37" t="str">
        <f t="shared" si="11"/>
        <v>Diabetes</v>
      </c>
    </row>
    <row r="134" spans="1:12">
      <c r="A134" s="29" t="s">
        <v>389</v>
      </c>
      <c r="B134" s="30">
        <v>48.32</v>
      </c>
      <c r="C134" s="30">
        <v>5.77</v>
      </c>
      <c r="D134" s="30" t="s">
        <v>6007</v>
      </c>
      <c r="E134" s="30" t="s">
        <v>6007</v>
      </c>
      <c r="F134" s="30" t="s">
        <v>6007</v>
      </c>
      <c r="G134" s="31">
        <v>0</v>
      </c>
      <c r="H134" s="30" t="s">
        <v>6008</v>
      </c>
      <c r="I134" s="30" t="str">
        <f t="shared" si="8"/>
        <v>No</v>
      </c>
      <c r="J134" s="30" t="str">
        <f t="shared" si="9"/>
        <v>Yes</v>
      </c>
      <c r="K134" s="30" t="str">
        <f t="shared" si="10"/>
        <v>Obesity</v>
      </c>
      <c r="L134" s="39" t="str">
        <f t="shared" si="11"/>
        <v>Prediabetes</v>
      </c>
    </row>
    <row r="135" spans="1:12">
      <c r="A135" s="26" t="s">
        <v>392</v>
      </c>
      <c r="B135" s="27">
        <v>44.86</v>
      </c>
      <c r="C135" s="27">
        <v>4.38</v>
      </c>
      <c r="D135" s="27" t="s">
        <v>6008</v>
      </c>
      <c r="E135" s="27" t="s">
        <v>6007</v>
      </c>
      <c r="F135" s="27" t="s">
        <v>6007</v>
      </c>
      <c r="G135" s="28">
        <v>0</v>
      </c>
      <c r="H135" s="27" t="s">
        <v>6008</v>
      </c>
      <c r="I135" s="27" t="str">
        <f t="shared" si="8"/>
        <v>Yes</v>
      </c>
      <c r="J135" s="27" t="str">
        <f t="shared" si="9"/>
        <v>Yes</v>
      </c>
      <c r="K135" s="27" t="str">
        <f t="shared" si="10"/>
        <v>Obesity</v>
      </c>
      <c r="L135" s="37" t="str">
        <f t="shared" si="11"/>
        <v>Normal</v>
      </c>
    </row>
    <row r="136" spans="1:12">
      <c r="A136" s="29" t="s">
        <v>395</v>
      </c>
      <c r="B136" s="30">
        <v>52.15</v>
      </c>
      <c r="C136" s="30">
        <v>5.65</v>
      </c>
      <c r="D136" s="30" t="s">
        <v>6007</v>
      </c>
      <c r="E136" s="30" t="s">
        <v>6007</v>
      </c>
      <c r="F136" s="30" t="s">
        <v>6007</v>
      </c>
      <c r="G136" s="31">
        <v>1</v>
      </c>
      <c r="H136" s="30" t="s">
        <v>6008</v>
      </c>
      <c r="I136" s="30" t="str">
        <f t="shared" si="8"/>
        <v>No</v>
      </c>
      <c r="J136" s="30" t="str">
        <f t="shared" si="9"/>
        <v>Yes</v>
      </c>
      <c r="K136" s="30" t="str">
        <f t="shared" si="10"/>
        <v>Obesity</v>
      </c>
      <c r="L136" s="39" t="str">
        <f t="shared" si="11"/>
        <v>Normal</v>
      </c>
    </row>
    <row r="137" spans="1:12">
      <c r="A137" s="26" t="s">
        <v>398</v>
      </c>
      <c r="B137" s="27">
        <v>41.12</v>
      </c>
      <c r="C137" s="27">
        <v>7.54</v>
      </c>
      <c r="D137" s="27" t="s">
        <v>6008</v>
      </c>
      <c r="E137" s="27" t="s">
        <v>6007</v>
      </c>
      <c r="F137" s="27" t="s">
        <v>6007</v>
      </c>
      <c r="G137" s="28">
        <v>0</v>
      </c>
      <c r="H137" s="27" t="s">
        <v>6008</v>
      </c>
      <c r="I137" s="27" t="str">
        <f t="shared" si="8"/>
        <v>Yes</v>
      </c>
      <c r="J137" s="27" t="str">
        <f t="shared" si="9"/>
        <v>Yes</v>
      </c>
      <c r="K137" s="27" t="str">
        <f t="shared" si="10"/>
        <v>Obesity</v>
      </c>
      <c r="L137" s="37" t="str">
        <f t="shared" si="11"/>
        <v>Diabetes</v>
      </c>
    </row>
    <row r="138" spans="1:12">
      <c r="A138" s="29" t="s">
        <v>401</v>
      </c>
      <c r="B138" s="30">
        <v>38.39</v>
      </c>
      <c r="C138" s="30">
        <v>5.1100000000000003</v>
      </c>
      <c r="D138" s="30" t="s">
        <v>6008</v>
      </c>
      <c r="E138" s="30" t="s">
        <v>6007</v>
      </c>
      <c r="F138" s="30" t="s">
        <v>6007</v>
      </c>
      <c r="G138" s="31">
        <v>1</v>
      </c>
      <c r="H138" s="30" t="s">
        <v>6008</v>
      </c>
      <c r="I138" s="30" t="str">
        <f t="shared" si="8"/>
        <v>Yes</v>
      </c>
      <c r="J138" s="30" t="str">
        <f t="shared" si="9"/>
        <v>Yes</v>
      </c>
      <c r="K138" s="30" t="str">
        <f t="shared" si="10"/>
        <v>Obesity</v>
      </c>
      <c r="L138" s="39" t="str">
        <f t="shared" si="11"/>
        <v>Normal</v>
      </c>
    </row>
    <row r="139" spans="1:12">
      <c r="A139" s="26" t="s">
        <v>404</v>
      </c>
      <c r="B139" s="27">
        <v>46.85</v>
      </c>
      <c r="C139" s="27">
        <v>4.25</v>
      </c>
      <c r="D139" s="27" t="s">
        <v>6007</v>
      </c>
      <c r="E139" s="27" t="s">
        <v>6007</v>
      </c>
      <c r="F139" s="27" t="s">
        <v>6013</v>
      </c>
      <c r="G139" s="28">
        <v>1</v>
      </c>
      <c r="H139" s="27" t="s">
        <v>6008</v>
      </c>
      <c r="I139" s="27" t="str">
        <f t="shared" si="8"/>
        <v>No</v>
      </c>
      <c r="J139" s="27" t="str">
        <f t="shared" si="9"/>
        <v>Yes</v>
      </c>
      <c r="K139" s="27" t="str">
        <f t="shared" si="10"/>
        <v>Obesity</v>
      </c>
      <c r="L139" s="37" t="str">
        <f t="shared" si="11"/>
        <v>Normal</v>
      </c>
    </row>
    <row r="140" spans="1:12">
      <c r="A140" s="29" t="s">
        <v>407</v>
      </c>
      <c r="B140" s="30">
        <v>42.24</v>
      </c>
      <c r="C140" s="30">
        <v>5.55</v>
      </c>
      <c r="D140" s="30" t="s">
        <v>6007</v>
      </c>
      <c r="E140" s="30" t="s">
        <v>6008</v>
      </c>
      <c r="F140" s="30" t="s">
        <v>6007</v>
      </c>
      <c r="G140" s="31">
        <v>1</v>
      </c>
      <c r="H140" s="30" t="s">
        <v>6008</v>
      </c>
      <c r="I140" s="30" t="str">
        <f t="shared" si="8"/>
        <v>No</v>
      </c>
      <c r="J140" s="30" t="str">
        <f t="shared" si="9"/>
        <v>Yes</v>
      </c>
      <c r="K140" s="30" t="str">
        <f t="shared" si="10"/>
        <v>Obesity</v>
      </c>
      <c r="L140" s="39" t="str">
        <f t="shared" si="11"/>
        <v>Normal</v>
      </c>
    </row>
    <row r="141" spans="1:12">
      <c r="A141" s="26" t="s">
        <v>410</v>
      </c>
      <c r="B141" s="27">
        <v>34.39</v>
      </c>
      <c r="C141" s="27">
        <v>5.78</v>
      </c>
      <c r="D141" s="27" t="s">
        <v>6007</v>
      </c>
      <c r="E141" s="27" t="s">
        <v>6007</v>
      </c>
      <c r="F141" s="27" t="s">
        <v>6007</v>
      </c>
      <c r="G141" s="28">
        <v>0</v>
      </c>
      <c r="H141" s="27" t="s">
        <v>6008</v>
      </c>
      <c r="I141" s="27" t="str">
        <f t="shared" si="8"/>
        <v>No</v>
      </c>
      <c r="J141" s="27" t="str">
        <f t="shared" si="9"/>
        <v>Yes</v>
      </c>
      <c r="K141" s="27" t="str">
        <f t="shared" si="10"/>
        <v>Obesity</v>
      </c>
      <c r="L141" s="37" t="str">
        <f t="shared" si="11"/>
        <v>Prediabetes</v>
      </c>
    </row>
    <row r="142" spans="1:12">
      <c r="A142" s="29" t="s">
        <v>413</v>
      </c>
      <c r="B142" s="30">
        <v>42.89</v>
      </c>
      <c r="C142" s="30">
        <v>5.28</v>
      </c>
      <c r="D142" s="30" t="s">
        <v>6008</v>
      </c>
      <c r="E142" s="30" t="s">
        <v>6007</v>
      </c>
      <c r="F142" s="30" t="s">
        <v>6007</v>
      </c>
      <c r="G142" s="31">
        <v>0</v>
      </c>
      <c r="H142" s="30" t="s">
        <v>6008</v>
      </c>
      <c r="I142" s="30" t="str">
        <f t="shared" si="8"/>
        <v>Yes</v>
      </c>
      <c r="J142" s="30" t="str">
        <f t="shared" si="9"/>
        <v>Yes</v>
      </c>
      <c r="K142" s="30" t="str">
        <f t="shared" si="10"/>
        <v>Obesity</v>
      </c>
      <c r="L142" s="39" t="str">
        <f t="shared" si="11"/>
        <v>Normal</v>
      </c>
    </row>
    <row r="143" spans="1:12">
      <c r="A143" s="26" t="s">
        <v>416</v>
      </c>
      <c r="B143" s="27">
        <v>36.299999999999997</v>
      </c>
      <c r="C143" s="27">
        <v>5.39</v>
      </c>
      <c r="D143" s="27" t="s">
        <v>6007</v>
      </c>
      <c r="E143" s="27" t="s">
        <v>6007</v>
      </c>
      <c r="F143" s="27" t="s">
        <v>6007</v>
      </c>
      <c r="G143" s="28">
        <v>0</v>
      </c>
      <c r="H143" s="27" t="s">
        <v>6008</v>
      </c>
      <c r="I143" s="27" t="str">
        <f t="shared" si="8"/>
        <v>No</v>
      </c>
      <c r="J143" s="27" t="str">
        <f t="shared" si="9"/>
        <v>Yes</v>
      </c>
      <c r="K143" s="27" t="str">
        <f t="shared" si="10"/>
        <v>Obesity</v>
      </c>
      <c r="L143" s="37" t="str">
        <f t="shared" si="11"/>
        <v>Normal</v>
      </c>
    </row>
    <row r="144" spans="1:12">
      <c r="A144" s="29" t="s">
        <v>419</v>
      </c>
      <c r="B144" s="30">
        <v>35.200000000000003</v>
      </c>
      <c r="C144" s="30">
        <v>8.01</v>
      </c>
      <c r="D144" s="30" t="s">
        <v>6008</v>
      </c>
      <c r="E144" s="30" t="s">
        <v>6007</v>
      </c>
      <c r="F144" s="30" t="s">
        <v>6007</v>
      </c>
      <c r="G144" s="31">
        <v>1</v>
      </c>
      <c r="H144" s="30" t="s">
        <v>6008</v>
      </c>
      <c r="I144" s="30" t="str">
        <f t="shared" si="8"/>
        <v>Yes</v>
      </c>
      <c r="J144" s="30" t="str">
        <f t="shared" si="9"/>
        <v>Yes</v>
      </c>
      <c r="K144" s="30" t="str">
        <f t="shared" si="10"/>
        <v>Obesity</v>
      </c>
      <c r="L144" s="39" t="str">
        <f t="shared" si="11"/>
        <v>Diabetes</v>
      </c>
    </row>
    <row r="145" spans="1:12">
      <c r="A145" s="26" t="s">
        <v>422</v>
      </c>
      <c r="B145" s="27">
        <v>53.62</v>
      </c>
      <c r="C145" s="27">
        <v>5.21</v>
      </c>
      <c r="D145" s="27" t="s">
        <v>6007</v>
      </c>
      <c r="E145" s="27" t="s">
        <v>6007</v>
      </c>
      <c r="F145" s="27" t="s">
        <v>6007</v>
      </c>
      <c r="G145" s="28">
        <v>0</v>
      </c>
      <c r="H145" s="27" t="s">
        <v>6008</v>
      </c>
      <c r="I145" s="27" t="str">
        <f t="shared" si="8"/>
        <v>No</v>
      </c>
      <c r="J145" s="27" t="str">
        <f t="shared" si="9"/>
        <v>Yes</v>
      </c>
      <c r="K145" s="27" t="str">
        <f t="shared" si="10"/>
        <v>Obesity</v>
      </c>
      <c r="L145" s="37" t="str">
        <f t="shared" si="11"/>
        <v>Normal</v>
      </c>
    </row>
    <row r="146" spans="1:12">
      <c r="A146" s="29" t="s">
        <v>425</v>
      </c>
      <c r="B146" s="30">
        <v>36.67</v>
      </c>
      <c r="C146" s="30">
        <v>6.27</v>
      </c>
      <c r="D146" s="30" t="s">
        <v>6007</v>
      </c>
      <c r="E146" s="30" t="s">
        <v>6007</v>
      </c>
      <c r="F146" s="30" t="s">
        <v>6007</v>
      </c>
      <c r="G146" s="31">
        <v>0</v>
      </c>
      <c r="H146" s="30" t="s">
        <v>6008</v>
      </c>
      <c r="I146" s="30" t="str">
        <f t="shared" si="8"/>
        <v>No</v>
      </c>
      <c r="J146" s="30" t="str">
        <f t="shared" si="9"/>
        <v>Yes</v>
      </c>
      <c r="K146" s="30" t="str">
        <f t="shared" si="10"/>
        <v>Obesity</v>
      </c>
      <c r="L146" s="39" t="str">
        <f t="shared" si="11"/>
        <v>Prediabetes</v>
      </c>
    </row>
    <row r="147" spans="1:12">
      <c r="A147" s="26" t="s">
        <v>428</v>
      </c>
      <c r="B147" s="27">
        <v>33.4</v>
      </c>
      <c r="C147" s="27">
        <v>10.73</v>
      </c>
      <c r="D147" s="27" t="s">
        <v>6008</v>
      </c>
      <c r="E147" s="27" t="s">
        <v>6007</v>
      </c>
      <c r="F147" s="27" t="s">
        <v>6007</v>
      </c>
      <c r="G147" s="28">
        <v>1</v>
      </c>
      <c r="H147" s="27" t="s">
        <v>6008</v>
      </c>
      <c r="I147" s="27" t="str">
        <f t="shared" si="8"/>
        <v>Yes</v>
      </c>
      <c r="J147" s="27" t="str">
        <f t="shared" si="9"/>
        <v>Yes</v>
      </c>
      <c r="K147" s="27" t="str">
        <f t="shared" si="10"/>
        <v>Obesity</v>
      </c>
      <c r="L147" s="37" t="str">
        <f t="shared" si="11"/>
        <v>Diabetes</v>
      </c>
    </row>
    <row r="148" spans="1:12">
      <c r="A148" s="29" t="s">
        <v>431</v>
      </c>
      <c r="B148" s="30">
        <v>42.71</v>
      </c>
      <c r="C148" s="30">
        <v>10.52</v>
      </c>
      <c r="D148" s="30" t="s">
        <v>6007</v>
      </c>
      <c r="E148" s="30" t="s">
        <v>6007</v>
      </c>
      <c r="F148" s="30" t="s">
        <v>6007</v>
      </c>
      <c r="G148" s="31">
        <v>0</v>
      </c>
      <c r="H148" s="30" t="s">
        <v>6008</v>
      </c>
      <c r="I148" s="30" t="str">
        <f t="shared" si="8"/>
        <v>No</v>
      </c>
      <c r="J148" s="30" t="str">
        <f t="shared" si="9"/>
        <v>Yes</v>
      </c>
      <c r="K148" s="30" t="str">
        <f t="shared" si="10"/>
        <v>Obesity</v>
      </c>
      <c r="L148" s="39" t="str">
        <f t="shared" si="11"/>
        <v>Diabetes</v>
      </c>
    </row>
    <row r="149" spans="1:12">
      <c r="A149" s="26" t="s">
        <v>434</v>
      </c>
      <c r="B149" s="27">
        <v>41.52</v>
      </c>
      <c r="C149" s="27">
        <v>11.82</v>
      </c>
      <c r="D149" s="27" t="s">
        <v>6008</v>
      </c>
      <c r="E149" s="27" t="s">
        <v>6007</v>
      </c>
      <c r="F149" s="27" t="s">
        <v>6007</v>
      </c>
      <c r="G149" s="28">
        <v>2</v>
      </c>
      <c r="H149" s="27" t="s">
        <v>6008</v>
      </c>
      <c r="I149" s="27" t="str">
        <f t="shared" si="8"/>
        <v>Yes</v>
      </c>
      <c r="J149" s="27" t="str">
        <f t="shared" si="9"/>
        <v>Yes</v>
      </c>
      <c r="K149" s="27" t="str">
        <f t="shared" si="10"/>
        <v>Obesity</v>
      </c>
      <c r="L149" s="37" t="str">
        <f t="shared" si="11"/>
        <v>Diabetes</v>
      </c>
    </row>
    <row r="150" spans="1:12">
      <c r="A150" s="29" t="s">
        <v>437</v>
      </c>
      <c r="B150" s="30">
        <v>39.4</v>
      </c>
      <c r="C150" s="30">
        <v>6.76</v>
      </c>
      <c r="D150" s="30" t="s">
        <v>6007</v>
      </c>
      <c r="E150" s="30" t="s">
        <v>6007</v>
      </c>
      <c r="F150" s="30" t="s">
        <v>6007</v>
      </c>
      <c r="G150" s="31">
        <v>0</v>
      </c>
      <c r="H150" s="30" t="s">
        <v>6008</v>
      </c>
      <c r="I150" s="30" t="str">
        <f t="shared" si="8"/>
        <v>No</v>
      </c>
      <c r="J150" s="30" t="str">
        <f t="shared" si="9"/>
        <v>Yes</v>
      </c>
      <c r="K150" s="30" t="str">
        <f t="shared" si="10"/>
        <v>Obesity</v>
      </c>
      <c r="L150" s="39" t="str">
        <f t="shared" si="11"/>
        <v>Diabetes</v>
      </c>
    </row>
    <row r="151" spans="1:12">
      <c r="A151" s="26" t="s">
        <v>439</v>
      </c>
      <c r="B151" s="27">
        <v>46.45</v>
      </c>
      <c r="C151" s="27">
        <v>5.62</v>
      </c>
      <c r="D151" s="27" t="s">
        <v>6007</v>
      </c>
      <c r="E151" s="27" t="s">
        <v>6007</v>
      </c>
      <c r="F151" s="27" t="s">
        <v>6007</v>
      </c>
      <c r="G151" s="28">
        <v>0</v>
      </c>
      <c r="H151" s="27" t="s">
        <v>6008</v>
      </c>
      <c r="I151" s="27" t="str">
        <f t="shared" si="8"/>
        <v>No</v>
      </c>
      <c r="J151" s="27" t="str">
        <f t="shared" si="9"/>
        <v>Yes</v>
      </c>
      <c r="K151" s="27" t="str">
        <f t="shared" si="10"/>
        <v>Obesity</v>
      </c>
      <c r="L151" s="37" t="str">
        <f t="shared" si="11"/>
        <v>Normal</v>
      </c>
    </row>
    <row r="152" spans="1:12">
      <c r="A152" s="29" t="s">
        <v>442</v>
      </c>
      <c r="B152" s="30">
        <v>35.75</v>
      </c>
      <c r="C152" s="30">
        <v>4.1900000000000004</v>
      </c>
      <c r="D152" s="30" t="s">
        <v>6007</v>
      </c>
      <c r="E152" s="30" t="s">
        <v>6007</v>
      </c>
      <c r="F152" s="30" t="s">
        <v>6007</v>
      </c>
      <c r="G152" s="31">
        <v>0</v>
      </c>
      <c r="H152" s="30" t="s">
        <v>6008</v>
      </c>
      <c r="I152" s="30" t="str">
        <f t="shared" si="8"/>
        <v>No</v>
      </c>
      <c r="J152" s="30" t="str">
        <f t="shared" si="9"/>
        <v>Yes</v>
      </c>
      <c r="K152" s="30" t="str">
        <f t="shared" si="10"/>
        <v>Obesity</v>
      </c>
      <c r="L152" s="39" t="str">
        <f t="shared" si="11"/>
        <v>Normal</v>
      </c>
    </row>
    <row r="153" spans="1:12">
      <c r="A153" s="26" t="s">
        <v>445</v>
      </c>
      <c r="B153" s="27">
        <v>26.07</v>
      </c>
      <c r="C153" s="27">
        <v>5.32</v>
      </c>
      <c r="D153" s="27" t="s">
        <v>6007</v>
      </c>
      <c r="E153" s="27" t="s">
        <v>6007</v>
      </c>
      <c r="F153" s="27" t="s">
        <v>6007</v>
      </c>
      <c r="G153" s="28">
        <v>0</v>
      </c>
      <c r="H153" s="27" t="s">
        <v>6008</v>
      </c>
      <c r="I153" s="27" t="str">
        <f t="shared" si="8"/>
        <v>No</v>
      </c>
      <c r="J153" s="27" t="str">
        <f t="shared" si="9"/>
        <v>Yes</v>
      </c>
      <c r="K153" s="27" t="str">
        <f t="shared" si="10"/>
        <v>Overweight</v>
      </c>
      <c r="L153" s="37" t="str">
        <f t="shared" si="11"/>
        <v>Normal</v>
      </c>
    </row>
    <row r="154" spans="1:12">
      <c r="A154" s="29" t="s">
        <v>448</v>
      </c>
      <c r="B154" s="30">
        <v>36.54</v>
      </c>
      <c r="C154" s="30">
        <v>4.46</v>
      </c>
      <c r="D154" s="30" t="s">
        <v>6008</v>
      </c>
      <c r="E154" s="30" t="s">
        <v>6007</v>
      </c>
      <c r="F154" s="30" t="s">
        <v>6007</v>
      </c>
      <c r="G154" s="31">
        <v>1</v>
      </c>
      <c r="H154" s="30" t="s">
        <v>6008</v>
      </c>
      <c r="I154" s="30" t="str">
        <f t="shared" si="8"/>
        <v>Yes</v>
      </c>
      <c r="J154" s="30" t="str">
        <f t="shared" si="9"/>
        <v>Yes</v>
      </c>
      <c r="K154" s="30" t="str">
        <f t="shared" si="10"/>
        <v>Obesity</v>
      </c>
      <c r="L154" s="39" t="str">
        <f t="shared" si="11"/>
        <v>Normal</v>
      </c>
    </row>
    <row r="155" spans="1:12">
      <c r="A155" s="26" t="s">
        <v>451</v>
      </c>
      <c r="B155" s="27">
        <v>51.64</v>
      </c>
      <c r="C155" s="27">
        <v>5.65</v>
      </c>
      <c r="D155" s="27" t="s">
        <v>6007</v>
      </c>
      <c r="E155" s="27" t="s">
        <v>6007</v>
      </c>
      <c r="F155" s="27" t="s">
        <v>6007</v>
      </c>
      <c r="G155" s="28">
        <v>0</v>
      </c>
      <c r="H155" s="27" t="s">
        <v>6008</v>
      </c>
      <c r="I155" s="27" t="str">
        <f t="shared" si="8"/>
        <v>No</v>
      </c>
      <c r="J155" s="27" t="str">
        <f t="shared" si="9"/>
        <v>Yes</v>
      </c>
      <c r="K155" s="27" t="str">
        <f t="shared" si="10"/>
        <v>Obesity</v>
      </c>
      <c r="L155" s="37" t="str">
        <f t="shared" si="11"/>
        <v>Normal</v>
      </c>
    </row>
    <row r="156" spans="1:12">
      <c r="A156" s="29" t="s">
        <v>453</v>
      </c>
      <c r="B156" s="30">
        <v>42.83</v>
      </c>
      <c r="C156" s="30">
        <v>6.04</v>
      </c>
      <c r="D156" s="30" t="s">
        <v>6007</v>
      </c>
      <c r="E156" s="30" t="s">
        <v>6007</v>
      </c>
      <c r="F156" s="30" t="s">
        <v>6007</v>
      </c>
      <c r="G156" s="31">
        <v>2</v>
      </c>
      <c r="H156" s="30" t="s">
        <v>6008</v>
      </c>
      <c r="I156" s="30" t="str">
        <f t="shared" si="8"/>
        <v>No</v>
      </c>
      <c r="J156" s="30" t="str">
        <f t="shared" si="9"/>
        <v>Yes</v>
      </c>
      <c r="K156" s="30" t="str">
        <f t="shared" si="10"/>
        <v>Obesity</v>
      </c>
      <c r="L156" s="39" t="str">
        <f t="shared" si="11"/>
        <v>Prediabetes</v>
      </c>
    </row>
    <row r="157" spans="1:12">
      <c r="A157" s="26" t="s">
        <v>456</v>
      </c>
      <c r="B157" s="27">
        <v>40.15</v>
      </c>
      <c r="C157" s="27">
        <v>5.76</v>
      </c>
      <c r="D157" s="27" t="s">
        <v>6007</v>
      </c>
      <c r="E157" s="27" t="s">
        <v>6007</v>
      </c>
      <c r="F157" s="27" t="s">
        <v>6007</v>
      </c>
      <c r="G157" s="28">
        <v>1</v>
      </c>
      <c r="H157" s="27" t="s">
        <v>6008</v>
      </c>
      <c r="I157" s="27" t="str">
        <f t="shared" si="8"/>
        <v>No</v>
      </c>
      <c r="J157" s="27" t="str">
        <f t="shared" si="9"/>
        <v>Yes</v>
      </c>
      <c r="K157" s="27" t="str">
        <f t="shared" si="10"/>
        <v>Obesity</v>
      </c>
      <c r="L157" s="37" t="str">
        <f t="shared" si="11"/>
        <v>Prediabetes</v>
      </c>
    </row>
    <row r="158" spans="1:12">
      <c r="A158" s="29" t="s">
        <v>459</v>
      </c>
      <c r="B158" s="30">
        <v>27.8</v>
      </c>
      <c r="C158" s="30">
        <v>4.3600000000000003</v>
      </c>
      <c r="D158" s="30" t="s">
        <v>6007</v>
      </c>
      <c r="E158" s="30" t="s">
        <v>6007</v>
      </c>
      <c r="F158" s="30" t="s">
        <v>6013</v>
      </c>
      <c r="G158" s="31">
        <v>1</v>
      </c>
      <c r="H158" s="30" t="s">
        <v>6008</v>
      </c>
      <c r="I158" s="30" t="str">
        <f t="shared" si="8"/>
        <v>No</v>
      </c>
      <c r="J158" s="30" t="str">
        <f t="shared" si="9"/>
        <v>Yes</v>
      </c>
      <c r="K158" s="30" t="str">
        <f t="shared" si="10"/>
        <v>Overweight</v>
      </c>
      <c r="L158" s="39" t="str">
        <f t="shared" si="11"/>
        <v>Normal</v>
      </c>
    </row>
    <row r="159" spans="1:12">
      <c r="A159" s="26" t="s">
        <v>462</v>
      </c>
      <c r="B159" s="27">
        <v>45.81</v>
      </c>
      <c r="C159" s="27">
        <v>4.76</v>
      </c>
      <c r="D159" s="27" t="s">
        <v>6008</v>
      </c>
      <c r="E159" s="27" t="s">
        <v>6007</v>
      </c>
      <c r="F159" s="27" t="s">
        <v>6013</v>
      </c>
      <c r="G159" s="28">
        <v>1</v>
      </c>
      <c r="H159" s="27" t="s">
        <v>6008</v>
      </c>
      <c r="I159" s="27" t="str">
        <f t="shared" si="8"/>
        <v>Yes</v>
      </c>
      <c r="J159" s="27" t="str">
        <f t="shared" si="9"/>
        <v>Yes</v>
      </c>
      <c r="K159" s="27" t="str">
        <f t="shared" si="10"/>
        <v>Obesity</v>
      </c>
      <c r="L159" s="37" t="str">
        <f t="shared" si="11"/>
        <v>Normal</v>
      </c>
    </row>
    <row r="160" spans="1:12">
      <c r="A160" s="29" t="s">
        <v>465</v>
      </c>
      <c r="B160" s="30">
        <v>34.43</v>
      </c>
      <c r="C160" s="30">
        <v>10.82</v>
      </c>
      <c r="D160" s="30" t="s">
        <v>6008</v>
      </c>
      <c r="E160" s="30" t="s">
        <v>6007</v>
      </c>
      <c r="F160" s="30" t="s">
        <v>6007</v>
      </c>
      <c r="G160" s="31">
        <v>1</v>
      </c>
      <c r="H160" s="30" t="s">
        <v>6008</v>
      </c>
      <c r="I160" s="30" t="str">
        <f t="shared" si="8"/>
        <v>Yes</v>
      </c>
      <c r="J160" s="30" t="str">
        <f t="shared" si="9"/>
        <v>Yes</v>
      </c>
      <c r="K160" s="30" t="str">
        <f t="shared" si="10"/>
        <v>Obesity</v>
      </c>
      <c r="L160" s="39" t="str">
        <f t="shared" si="11"/>
        <v>Diabetes</v>
      </c>
    </row>
    <row r="161" spans="1:12">
      <c r="A161" s="26" t="s">
        <v>467</v>
      </c>
      <c r="B161" s="27">
        <v>41.33</v>
      </c>
      <c r="C161" s="27">
        <v>4.01</v>
      </c>
      <c r="D161" s="27" t="s">
        <v>6008</v>
      </c>
      <c r="E161" s="27" t="s">
        <v>6007</v>
      </c>
      <c r="F161" s="27" t="s">
        <v>6007</v>
      </c>
      <c r="G161" s="28">
        <v>0</v>
      </c>
      <c r="H161" s="27" t="s">
        <v>6008</v>
      </c>
      <c r="I161" s="27" t="str">
        <f t="shared" si="8"/>
        <v>Yes</v>
      </c>
      <c r="J161" s="27" t="str">
        <f t="shared" si="9"/>
        <v>Yes</v>
      </c>
      <c r="K161" s="27" t="str">
        <f t="shared" si="10"/>
        <v>Obesity</v>
      </c>
      <c r="L161" s="37" t="str">
        <f t="shared" si="11"/>
        <v>Normal</v>
      </c>
    </row>
    <row r="162" spans="1:12">
      <c r="A162" s="29" t="s">
        <v>470</v>
      </c>
      <c r="B162" s="30">
        <v>31.92</v>
      </c>
      <c r="C162" s="30">
        <v>5.12</v>
      </c>
      <c r="D162" s="30" t="s">
        <v>6008</v>
      </c>
      <c r="E162" s="30" t="s">
        <v>6007</v>
      </c>
      <c r="F162" s="30" t="s">
        <v>6007</v>
      </c>
      <c r="G162" s="31">
        <v>1</v>
      </c>
      <c r="H162" s="30" t="s">
        <v>6008</v>
      </c>
      <c r="I162" s="30" t="str">
        <f t="shared" si="8"/>
        <v>Yes</v>
      </c>
      <c r="J162" s="30" t="str">
        <f t="shared" si="9"/>
        <v>Yes</v>
      </c>
      <c r="K162" s="30" t="str">
        <f t="shared" si="10"/>
        <v>Obesity</v>
      </c>
      <c r="L162" s="39" t="str">
        <f t="shared" si="11"/>
        <v>Normal</v>
      </c>
    </row>
    <row r="163" spans="1:12">
      <c r="A163" s="26" t="s">
        <v>473</v>
      </c>
      <c r="B163" s="27">
        <v>39.799999999999997</v>
      </c>
      <c r="C163" s="27">
        <v>10.54</v>
      </c>
      <c r="D163" s="27" t="s">
        <v>6008</v>
      </c>
      <c r="E163" s="27" t="s">
        <v>6007</v>
      </c>
      <c r="F163" s="27" t="s">
        <v>6007</v>
      </c>
      <c r="G163" s="28">
        <v>2</v>
      </c>
      <c r="H163" s="27" t="s">
        <v>6008</v>
      </c>
      <c r="I163" s="27" t="str">
        <f t="shared" si="8"/>
        <v>Yes</v>
      </c>
      <c r="J163" s="27" t="str">
        <f t="shared" si="9"/>
        <v>Yes</v>
      </c>
      <c r="K163" s="27" t="str">
        <f t="shared" si="10"/>
        <v>Obesity</v>
      </c>
      <c r="L163" s="37" t="str">
        <f t="shared" si="11"/>
        <v>Diabetes</v>
      </c>
    </row>
    <row r="164" spans="1:12">
      <c r="A164" s="29" t="s">
        <v>476</v>
      </c>
      <c r="B164" s="30">
        <v>42.82</v>
      </c>
      <c r="C164" s="30">
        <v>4.21</v>
      </c>
      <c r="D164" s="30" t="s">
        <v>6007</v>
      </c>
      <c r="E164" s="30" t="s">
        <v>6007</v>
      </c>
      <c r="F164" s="30" t="s">
        <v>6007</v>
      </c>
      <c r="G164" s="31">
        <v>0</v>
      </c>
      <c r="H164" s="30" t="s">
        <v>6008</v>
      </c>
      <c r="I164" s="30" t="str">
        <f t="shared" si="8"/>
        <v>No</v>
      </c>
      <c r="J164" s="30" t="str">
        <f t="shared" si="9"/>
        <v>Yes</v>
      </c>
      <c r="K164" s="30" t="str">
        <f t="shared" si="10"/>
        <v>Obesity</v>
      </c>
      <c r="L164" s="39" t="str">
        <f t="shared" si="11"/>
        <v>Normal</v>
      </c>
    </row>
    <row r="165" spans="1:12">
      <c r="A165" s="26" t="s">
        <v>479</v>
      </c>
      <c r="B165" s="27">
        <v>33.630000000000003</v>
      </c>
      <c r="C165" s="27">
        <v>5.42</v>
      </c>
      <c r="D165" s="27" t="s">
        <v>6007</v>
      </c>
      <c r="E165" s="27" t="s">
        <v>6007</v>
      </c>
      <c r="F165" s="27" t="s">
        <v>6007</v>
      </c>
      <c r="G165" s="28">
        <v>0</v>
      </c>
      <c r="H165" s="27" t="s">
        <v>6008</v>
      </c>
      <c r="I165" s="27" t="str">
        <f t="shared" si="8"/>
        <v>No</v>
      </c>
      <c r="J165" s="27" t="str">
        <f t="shared" si="9"/>
        <v>Yes</v>
      </c>
      <c r="K165" s="27" t="str">
        <f t="shared" si="10"/>
        <v>Obesity</v>
      </c>
      <c r="L165" s="37" t="str">
        <f t="shared" si="11"/>
        <v>Normal</v>
      </c>
    </row>
    <row r="166" spans="1:12">
      <c r="A166" s="29" t="s">
        <v>482</v>
      </c>
      <c r="B166" s="30">
        <v>37.07</v>
      </c>
      <c r="C166" s="30">
        <v>4.28</v>
      </c>
      <c r="D166" s="30" t="s">
        <v>6007</v>
      </c>
      <c r="E166" s="30" t="s">
        <v>6008</v>
      </c>
      <c r="F166" s="30" t="s">
        <v>6007</v>
      </c>
      <c r="G166" s="31">
        <v>1</v>
      </c>
      <c r="H166" s="30" t="s">
        <v>6008</v>
      </c>
      <c r="I166" s="30" t="str">
        <f t="shared" si="8"/>
        <v>No</v>
      </c>
      <c r="J166" s="30" t="str">
        <f t="shared" si="9"/>
        <v>Yes</v>
      </c>
      <c r="K166" s="30" t="str">
        <f t="shared" si="10"/>
        <v>Obesity</v>
      </c>
      <c r="L166" s="39" t="str">
        <f t="shared" si="11"/>
        <v>Normal</v>
      </c>
    </row>
    <row r="167" spans="1:12">
      <c r="A167" s="26" t="s">
        <v>485</v>
      </c>
      <c r="B167" s="27">
        <v>35.625</v>
      </c>
      <c r="C167" s="27">
        <v>8.9</v>
      </c>
      <c r="D167" s="27" t="s">
        <v>6007</v>
      </c>
      <c r="E167" s="27" t="s">
        <v>6007</v>
      </c>
      <c r="F167" s="27" t="s">
        <v>6007</v>
      </c>
      <c r="G167" s="28">
        <v>0</v>
      </c>
      <c r="H167" s="27" t="s">
        <v>6008</v>
      </c>
      <c r="I167" s="27" t="str">
        <f t="shared" si="8"/>
        <v>No</v>
      </c>
      <c r="J167" s="27" t="str">
        <f t="shared" si="9"/>
        <v>Yes</v>
      </c>
      <c r="K167" s="27" t="str">
        <f t="shared" si="10"/>
        <v>Obesity</v>
      </c>
      <c r="L167" s="37" t="str">
        <f t="shared" si="11"/>
        <v>Diabetes</v>
      </c>
    </row>
    <row r="168" spans="1:12">
      <c r="A168" s="29" t="s">
        <v>488</v>
      </c>
      <c r="B168" s="30">
        <v>42.69</v>
      </c>
      <c r="C168" s="30">
        <v>4.8899999999999997</v>
      </c>
      <c r="D168" s="30" t="s">
        <v>6007</v>
      </c>
      <c r="E168" s="30" t="s">
        <v>6007</v>
      </c>
      <c r="F168" s="30" t="s">
        <v>6013</v>
      </c>
      <c r="G168" s="31">
        <v>1</v>
      </c>
      <c r="H168" s="30" t="s">
        <v>6008</v>
      </c>
      <c r="I168" s="30" t="str">
        <f t="shared" si="8"/>
        <v>No</v>
      </c>
      <c r="J168" s="30" t="str">
        <f t="shared" si="9"/>
        <v>Yes</v>
      </c>
      <c r="K168" s="30" t="str">
        <f t="shared" si="10"/>
        <v>Obesity</v>
      </c>
      <c r="L168" s="39" t="str">
        <f t="shared" si="11"/>
        <v>Normal</v>
      </c>
    </row>
    <row r="169" spans="1:12">
      <c r="A169" s="26" t="s">
        <v>491</v>
      </c>
      <c r="B169" s="27">
        <v>37.869999999999997</v>
      </c>
      <c r="C169" s="27">
        <v>4.29</v>
      </c>
      <c r="D169" s="27" t="s">
        <v>6008</v>
      </c>
      <c r="E169" s="27" t="s">
        <v>6007</v>
      </c>
      <c r="F169" s="27" t="s">
        <v>6013</v>
      </c>
      <c r="G169" s="28">
        <v>1</v>
      </c>
      <c r="H169" s="27" t="s">
        <v>6008</v>
      </c>
      <c r="I169" s="27" t="str">
        <f t="shared" si="8"/>
        <v>Yes</v>
      </c>
      <c r="J169" s="27" t="str">
        <f t="shared" si="9"/>
        <v>Yes</v>
      </c>
      <c r="K169" s="27" t="str">
        <f t="shared" si="10"/>
        <v>Obesity</v>
      </c>
      <c r="L169" s="37" t="str">
        <f t="shared" si="11"/>
        <v>Normal</v>
      </c>
    </row>
    <row r="170" spans="1:12">
      <c r="A170" s="29" t="s">
        <v>494</v>
      </c>
      <c r="B170" s="30">
        <v>40.61</v>
      </c>
      <c r="C170" s="30">
        <v>8</v>
      </c>
      <c r="D170" s="30" t="s">
        <v>6008</v>
      </c>
      <c r="E170" s="30" t="s">
        <v>6007</v>
      </c>
      <c r="F170" s="30" t="s">
        <v>6007</v>
      </c>
      <c r="G170" s="31">
        <v>1</v>
      </c>
      <c r="H170" s="30" t="s">
        <v>6008</v>
      </c>
      <c r="I170" s="30" t="str">
        <f t="shared" si="8"/>
        <v>Yes</v>
      </c>
      <c r="J170" s="30" t="str">
        <f t="shared" si="9"/>
        <v>Yes</v>
      </c>
      <c r="K170" s="30" t="str">
        <f t="shared" si="10"/>
        <v>Obesity</v>
      </c>
      <c r="L170" s="39" t="str">
        <f t="shared" si="11"/>
        <v>Diabetes</v>
      </c>
    </row>
    <row r="171" spans="1:12">
      <c r="A171" s="26" t="s">
        <v>497</v>
      </c>
      <c r="B171" s="27">
        <v>30.78</v>
      </c>
      <c r="C171" s="27">
        <v>4.67</v>
      </c>
      <c r="D171" s="27" t="s">
        <v>6008</v>
      </c>
      <c r="E171" s="27" t="s">
        <v>6007</v>
      </c>
      <c r="F171" s="27" t="s">
        <v>6007</v>
      </c>
      <c r="G171" s="28">
        <v>0</v>
      </c>
      <c r="H171" s="27" t="s">
        <v>6008</v>
      </c>
      <c r="I171" s="27" t="str">
        <f t="shared" si="8"/>
        <v>Yes</v>
      </c>
      <c r="J171" s="27" t="str">
        <f t="shared" si="9"/>
        <v>Yes</v>
      </c>
      <c r="K171" s="27" t="str">
        <f t="shared" si="10"/>
        <v>Obesity</v>
      </c>
      <c r="L171" s="37" t="str">
        <f t="shared" si="11"/>
        <v>Normal</v>
      </c>
    </row>
    <row r="172" spans="1:12">
      <c r="A172" s="29" t="s">
        <v>500</v>
      </c>
      <c r="B172" s="30">
        <v>49.49</v>
      </c>
      <c r="C172" s="30">
        <v>4.5</v>
      </c>
      <c r="D172" s="30" t="s">
        <v>6007</v>
      </c>
      <c r="E172" s="30" t="s">
        <v>6007</v>
      </c>
      <c r="F172" s="30" t="s">
        <v>6007</v>
      </c>
      <c r="G172" s="31">
        <v>0</v>
      </c>
      <c r="H172" s="30" t="s">
        <v>6008</v>
      </c>
      <c r="I172" s="30" t="str">
        <f t="shared" si="8"/>
        <v>No</v>
      </c>
      <c r="J172" s="30" t="str">
        <f t="shared" si="9"/>
        <v>Yes</v>
      </c>
      <c r="K172" s="30" t="str">
        <f t="shared" si="10"/>
        <v>Obesity</v>
      </c>
      <c r="L172" s="39" t="str">
        <f t="shared" si="11"/>
        <v>Normal</v>
      </c>
    </row>
    <row r="173" spans="1:12">
      <c r="A173" s="26" t="s">
        <v>503</v>
      </c>
      <c r="B173" s="27">
        <v>37.619999999999997</v>
      </c>
      <c r="C173" s="27">
        <v>6.32</v>
      </c>
      <c r="D173" s="27" t="s">
        <v>6008</v>
      </c>
      <c r="E173" s="27" t="s">
        <v>6008</v>
      </c>
      <c r="F173" s="27" t="s">
        <v>6007</v>
      </c>
      <c r="G173" s="28">
        <v>2</v>
      </c>
      <c r="H173" s="27" t="s">
        <v>6008</v>
      </c>
      <c r="I173" s="27" t="str">
        <f t="shared" si="8"/>
        <v>Yes</v>
      </c>
      <c r="J173" s="27" t="str">
        <f t="shared" si="9"/>
        <v>Yes</v>
      </c>
      <c r="K173" s="27" t="str">
        <f t="shared" si="10"/>
        <v>Obesity</v>
      </c>
      <c r="L173" s="37" t="str">
        <f t="shared" si="11"/>
        <v>Prediabetes</v>
      </c>
    </row>
    <row r="174" spans="1:12">
      <c r="A174" s="29" t="s">
        <v>506</v>
      </c>
      <c r="B174" s="30">
        <v>36.08</v>
      </c>
      <c r="C174" s="30">
        <v>6.1</v>
      </c>
      <c r="D174" s="30" t="s">
        <v>6008</v>
      </c>
      <c r="E174" s="30" t="s">
        <v>6007</v>
      </c>
      <c r="F174" s="30" t="s">
        <v>6007</v>
      </c>
      <c r="G174" s="31">
        <v>1</v>
      </c>
      <c r="H174" s="30" t="s">
        <v>6008</v>
      </c>
      <c r="I174" s="30" t="str">
        <f t="shared" si="8"/>
        <v>Yes</v>
      </c>
      <c r="J174" s="30" t="str">
        <f t="shared" si="9"/>
        <v>Yes</v>
      </c>
      <c r="K174" s="30" t="str">
        <f t="shared" si="10"/>
        <v>Obesity</v>
      </c>
      <c r="L174" s="39" t="str">
        <f t="shared" si="11"/>
        <v>Prediabetes</v>
      </c>
    </row>
    <row r="175" spans="1:12">
      <c r="A175" s="26" t="s">
        <v>508</v>
      </c>
      <c r="B175" s="27">
        <v>33.5</v>
      </c>
      <c r="C175" s="27">
        <v>5.4</v>
      </c>
      <c r="D175" s="27" t="s">
        <v>6007</v>
      </c>
      <c r="E175" s="27" t="s">
        <v>6007</v>
      </c>
      <c r="F175" s="27" t="s">
        <v>6007</v>
      </c>
      <c r="G175" s="28">
        <v>0</v>
      </c>
      <c r="H175" s="27" t="s">
        <v>6008</v>
      </c>
      <c r="I175" s="27" t="str">
        <f t="shared" si="8"/>
        <v>No</v>
      </c>
      <c r="J175" s="27" t="str">
        <f t="shared" si="9"/>
        <v>Yes</v>
      </c>
      <c r="K175" s="27" t="str">
        <f t="shared" si="10"/>
        <v>Obesity</v>
      </c>
      <c r="L175" s="37" t="str">
        <f t="shared" si="11"/>
        <v>Normal</v>
      </c>
    </row>
    <row r="176" spans="1:12">
      <c r="A176" s="29" t="s">
        <v>511</v>
      </c>
      <c r="B176" s="30">
        <v>47.46</v>
      </c>
      <c r="C176" s="30">
        <v>6.24</v>
      </c>
      <c r="D176" s="30" t="s">
        <v>6008</v>
      </c>
      <c r="E176" s="30" t="s">
        <v>6007</v>
      </c>
      <c r="F176" s="30" t="s">
        <v>6007</v>
      </c>
      <c r="G176" s="31">
        <v>1</v>
      </c>
      <c r="H176" s="30" t="s">
        <v>6008</v>
      </c>
      <c r="I176" s="30" t="str">
        <f t="shared" si="8"/>
        <v>Yes</v>
      </c>
      <c r="J176" s="30" t="str">
        <f t="shared" si="9"/>
        <v>Yes</v>
      </c>
      <c r="K176" s="30" t="str">
        <f t="shared" si="10"/>
        <v>Obesity</v>
      </c>
      <c r="L176" s="39" t="str">
        <f t="shared" si="11"/>
        <v>Prediabetes</v>
      </c>
    </row>
    <row r="177" spans="1:12">
      <c r="A177" s="26" t="s">
        <v>514</v>
      </c>
      <c r="B177" s="27">
        <v>49.24</v>
      </c>
      <c r="C177" s="27">
        <v>4.45</v>
      </c>
      <c r="D177" s="27" t="s">
        <v>6007</v>
      </c>
      <c r="E177" s="27" t="s">
        <v>6007</v>
      </c>
      <c r="F177" s="27" t="s">
        <v>6007</v>
      </c>
      <c r="G177" s="28">
        <v>0</v>
      </c>
      <c r="H177" s="27" t="s">
        <v>6008</v>
      </c>
      <c r="I177" s="27" t="str">
        <f t="shared" si="8"/>
        <v>No</v>
      </c>
      <c r="J177" s="27" t="str">
        <f t="shared" si="9"/>
        <v>Yes</v>
      </c>
      <c r="K177" s="27" t="str">
        <f t="shared" si="10"/>
        <v>Obesity</v>
      </c>
      <c r="L177" s="37" t="str">
        <f t="shared" si="11"/>
        <v>Normal</v>
      </c>
    </row>
    <row r="178" spans="1:12">
      <c r="A178" s="29" t="s">
        <v>516</v>
      </c>
      <c r="B178" s="30">
        <v>54.4</v>
      </c>
      <c r="C178" s="30">
        <v>5.22</v>
      </c>
      <c r="D178" s="30" t="s">
        <v>6007</v>
      </c>
      <c r="E178" s="30" t="s">
        <v>6007</v>
      </c>
      <c r="F178" s="30" t="s">
        <v>6007</v>
      </c>
      <c r="G178" s="31">
        <v>1</v>
      </c>
      <c r="H178" s="30" t="s">
        <v>6008</v>
      </c>
      <c r="I178" s="30" t="str">
        <f t="shared" si="8"/>
        <v>No</v>
      </c>
      <c r="J178" s="30" t="str">
        <f t="shared" si="9"/>
        <v>Yes</v>
      </c>
      <c r="K178" s="30" t="str">
        <f t="shared" si="10"/>
        <v>Obesity</v>
      </c>
      <c r="L178" s="39" t="str">
        <f t="shared" si="11"/>
        <v>Normal</v>
      </c>
    </row>
    <row r="179" spans="1:12">
      <c r="A179" s="26" t="s">
        <v>519</v>
      </c>
      <c r="B179" s="27">
        <v>35.53</v>
      </c>
      <c r="C179" s="27">
        <v>4.6100000000000003</v>
      </c>
      <c r="D179" s="27" t="s">
        <v>6007</v>
      </c>
      <c r="E179" s="27" t="s">
        <v>6007</v>
      </c>
      <c r="F179" s="27" t="s">
        <v>6007</v>
      </c>
      <c r="G179" s="28">
        <v>1</v>
      </c>
      <c r="H179" s="27" t="s">
        <v>6008</v>
      </c>
      <c r="I179" s="27" t="str">
        <f t="shared" si="8"/>
        <v>No</v>
      </c>
      <c r="J179" s="27" t="str">
        <f t="shared" si="9"/>
        <v>Yes</v>
      </c>
      <c r="K179" s="27" t="str">
        <f t="shared" si="10"/>
        <v>Obesity</v>
      </c>
      <c r="L179" s="37" t="str">
        <f t="shared" si="11"/>
        <v>Normal</v>
      </c>
    </row>
    <row r="180" spans="1:12">
      <c r="A180" s="29" t="s">
        <v>521</v>
      </c>
      <c r="B180" s="30">
        <v>39.729999999999997</v>
      </c>
      <c r="C180" s="30">
        <v>6.24</v>
      </c>
      <c r="D180" s="30" t="s">
        <v>6007</v>
      </c>
      <c r="E180" s="30" t="s">
        <v>6007</v>
      </c>
      <c r="F180" s="30" t="s">
        <v>6007</v>
      </c>
      <c r="G180" s="31">
        <v>0</v>
      </c>
      <c r="H180" s="30" t="s">
        <v>6008</v>
      </c>
      <c r="I180" s="30" t="str">
        <f t="shared" si="8"/>
        <v>No</v>
      </c>
      <c r="J180" s="30" t="str">
        <f t="shared" si="9"/>
        <v>Yes</v>
      </c>
      <c r="K180" s="30" t="str">
        <f t="shared" si="10"/>
        <v>Obesity</v>
      </c>
      <c r="L180" s="39" t="str">
        <f t="shared" si="11"/>
        <v>Prediabetes</v>
      </c>
    </row>
    <row r="181" spans="1:12">
      <c r="A181" s="26" t="s">
        <v>524</v>
      </c>
      <c r="B181" s="27">
        <v>35.68</v>
      </c>
      <c r="C181" s="27">
        <v>10.039999999999999</v>
      </c>
      <c r="D181" s="27" t="s">
        <v>6007</v>
      </c>
      <c r="E181" s="27" t="s">
        <v>6007</v>
      </c>
      <c r="F181" s="27" t="s">
        <v>6007</v>
      </c>
      <c r="G181" s="28">
        <v>0</v>
      </c>
      <c r="H181" s="27" t="s">
        <v>6008</v>
      </c>
      <c r="I181" s="27" t="str">
        <f t="shared" si="8"/>
        <v>No</v>
      </c>
      <c r="J181" s="27" t="str">
        <f t="shared" si="9"/>
        <v>Yes</v>
      </c>
      <c r="K181" s="27" t="str">
        <f t="shared" si="10"/>
        <v>Obesity</v>
      </c>
      <c r="L181" s="37" t="str">
        <f t="shared" si="11"/>
        <v>Diabetes</v>
      </c>
    </row>
    <row r="182" spans="1:12">
      <c r="A182" s="29" t="s">
        <v>527</v>
      </c>
      <c r="B182" s="30">
        <v>48.86</v>
      </c>
      <c r="C182" s="30">
        <v>6.09</v>
      </c>
      <c r="D182" s="30" t="s">
        <v>6007</v>
      </c>
      <c r="E182" s="30" t="s">
        <v>6007</v>
      </c>
      <c r="F182" s="30" t="s">
        <v>6007</v>
      </c>
      <c r="G182" s="31">
        <v>0</v>
      </c>
      <c r="H182" s="30" t="s">
        <v>6008</v>
      </c>
      <c r="I182" s="30" t="str">
        <f t="shared" si="8"/>
        <v>No</v>
      </c>
      <c r="J182" s="30" t="str">
        <f t="shared" si="9"/>
        <v>Yes</v>
      </c>
      <c r="K182" s="30" t="str">
        <f t="shared" si="10"/>
        <v>Obesity</v>
      </c>
      <c r="L182" s="39" t="str">
        <f t="shared" si="11"/>
        <v>Prediabetes</v>
      </c>
    </row>
    <row r="183" spans="1:12">
      <c r="A183" s="26" t="s">
        <v>530</v>
      </c>
      <c r="B183" s="27">
        <v>34.799999999999997</v>
      </c>
      <c r="C183" s="27">
        <v>11.4</v>
      </c>
      <c r="D183" s="27" t="s">
        <v>6008</v>
      </c>
      <c r="E183" s="27" t="s">
        <v>6007</v>
      </c>
      <c r="F183" s="27" t="s">
        <v>6013</v>
      </c>
      <c r="G183" s="28">
        <v>1</v>
      </c>
      <c r="H183" s="27" t="s">
        <v>6007</v>
      </c>
      <c r="I183" s="27" t="str">
        <f t="shared" si="8"/>
        <v>Yes</v>
      </c>
      <c r="J183" s="27" t="str">
        <f t="shared" si="9"/>
        <v>No</v>
      </c>
      <c r="K183" s="27" t="str">
        <f t="shared" si="10"/>
        <v>Obesity</v>
      </c>
      <c r="L183" s="37" t="str">
        <f t="shared" si="11"/>
        <v>Diabetes</v>
      </c>
    </row>
    <row r="184" spans="1:12">
      <c r="A184" s="29" t="s">
        <v>533</v>
      </c>
      <c r="B184" s="30">
        <v>32.49</v>
      </c>
      <c r="C184" s="30">
        <v>4.29</v>
      </c>
      <c r="D184" s="30" t="s">
        <v>6007</v>
      </c>
      <c r="E184" s="30" t="s">
        <v>6007</v>
      </c>
      <c r="F184" s="30" t="s">
        <v>6013</v>
      </c>
      <c r="G184" s="31">
        <v>1</v>
      </c>
      <c r="H184" s="30" t="s">
        <v>6008</v>
      </c>
      <c r="I184" s="30" t="str">
        <f t="shared" si="8"/>
        <v>No</v>
      </c>
      <c r="J184" s="30" t="str">
        <f t="shared" si="9"/>
        <v>Yes</v>
      </c>
      <c r="K184" s="30" t="str">
        <f t="shared" si="10"/>
        <v>Obesity</v>
      </c>
      <c r="L184" s="39" t="str">
        <f t="shared" si="11"/>
        <v>Normal</v>
      </c>
    </row>
    <row r="185" spans="1:12">
      <c r="A185" s="26" t="s">
        <v>536</v>
      </c>
      <c r="B185" s="27">
        <v>39</v>
      </c>
      <c r="C185" s="27">
        <v>5.7</v>
      </c>
      <c r="D185" s="27" t="s">
        <v>6007</v>
      </c>
      <c r="E185" s="27" t="s">
        <v>6007</v>
      </c>
      <c r="F185" s="27" t="s">
        <v>6007</v>
      </c>
      <c r="G185" s="28">
        <v>2</v>
      </c>
      <c r="H185" s="27" t="s">
        <v>6008</v>
      </c>
      <c r="I185" s="27" t="str">
        <f t="shared" si="8"/>
        <v>No</v>
      </c>
      <c r="J185" s="27" t="str">
        <f t="shared" si="9"/>
        <v>Yes</v>
      </c>
      <c r="K185" s="27" t="str">
        <f t="shared" si="10"/>
        <v>Obesity</v>
      </c>
      <c r="L185" s="37" t="str">
        <f t="shared" si="11"/>
        <v>Prediabetes</v>
      </c>
    </row>
    <row r="186" spans="1:12">
      <c r="A186" s="29" t="s">
        <v>539</v>
      </c>
      <c r="B186" s="30">
        <v>35.299999999999997</v>
      </c>
      <c r="C186" s="30">
        <v>6.09</v>
      </c>
      <c r="D186" s="30" t="s">
        <v>6007</v>
      </c>
      <c r="E186" s="30" t="s">
        <v>6007</v>
      </c>
      <c r="F186" s="30" t="s">
        <v>6007</v>
      </c>
      <c r="G186" s="31">
        <v>1</v>
      </c>
      <c r="H186" s="30" t="s">
        <v>6008</v>
      </c>
      <c r="I186" s="30" t="str">
        <f t="shared" si="8"/>
        <v>No</v>
      </c>
      <c r="J186" s="30" t="str">
        <f t="shared" si="9"/>
        <v>Yes</v>
      </c>
      <c r="K186" s="30" t="str">
        <f t="shared" si="10"/>
        <v>Obesity</v>
      </c>
      <c r="L186" s="39" t="str">
        <f t="shared" si="11"/>
        <v>Prediabetes</v>
      </c>
    </row>
    <row r="187" spans="1:12">
      <c r="A187" s="26" t="s">
        <v>542</v>
      </c>
      <c r="B187" s="27">
        <v>33.42</v>
      </c>
      <c r="C187" s="27">
        <v>10.67</v>
      </c>
      <c r="D187" s="27" t="s">
        <v>6007</v>
      </c>
      <c r="E187" s="27" t="s">
        <v>6007</v>
      </c>
      <c r="F187" s="27" t="s">
        <v>6007</v>
      </c>
      <c r="G187" s="28">
        <v>0</v>
      </c>
      <c r="H187" s="27" t="s">
        <v>6008</v>
      </c>
      <c r="I187" s="27" t="str">
        <f t="shared" si="8"/>
        <v>No</v>
      </c>
      <c r="J187" s="27" t="str">
        <f t="shared" si="9"/>
        <v>Yes</v>
      </c>
      <c r="K187" s="27" t="str">
        <f t="shared" si="10"/>
        <v>Obesity</v>
      </c>
      <c r="L187" s="37" t="str">
        <f t="shared" si="11"/>
        <v>Diabetes</v>
      </c>
    </row>
    <row r="188" spans="1:12">
      <c r="A188" s="29" t="s">
        <v>545</v>
      </c>
      <c r="B188" s="30">
        <v>37.18</v>
      </c>
      <c r="C188" s="30">
        <v>6.75</v>
      </c>
      <c r="D188" s="30" t="s">
        <v>6008</v>
      </c>
      <c r="E188" s="30" t="s">
        <v>6007</v>
      </c>
      <c r="F188" s="30" t="s">
        <v>6007</v>
      </c>
      <c r="G188" s="31">
        <v>2</v>
      </c>
      <c r="H188" s="30" t="s">
        <v>6008</v>
      </c>
      <c r="I188" s="30" t="str">
        <f t="shared" si="8"/>
        <v>Yes</v>
      </c>
      <c r="J188" s="30" t="str">
        <f t="shared" si="9"/>
        <v>Yes</v>
      </c>
      <c r="K188" s="30" t="str">
        <f t="shared" si="10"/>
        <v>Obesity</v>
      </c>
      <c r="L188" s="39" t="str">
        <f t="shared" si="11"/>
        <v>Diabetes</v>
      </c>
    </row>
    <row r="189" spans="1:12">
      <c r="A189" s="26" t="s">
        <v>548</v>
      </c>
      <c r="B189" s="27">
        <v>33.33</v>
      </c>
      <c r="C189" s="27">
        <v>9.26</v>
      </c>
      <c r="D189" s="27" t="s">
        <v>6008</v>
      </c>
      <c r="E189" s="27" t="s">
        <v>6007</v>
      </c>
      <c r="F189" s="27" t="s">
        <v>6007</v>
      </c>
      <c r="G189" s="28">
        <v>2</v>
      </c>
      <c r="H189" s="27" t="s">
        <v>6007</v>
      </c>
      <c r="I189" s="27" t="str">
        <f t="shared" si="8"/>
        <v>Yes</v>
      </c>
      <c r="J189" s="27" t="str">
        <f t="shared" si="9"/>
        <v>No</v>
      </c>
      <c r="K189" s="27" t="str">
        <f t="shared" si="10"/>
        <v>Obesity</v>
      </c>
      <c r="L189" s="37" t="str">
        <f t="shared" si="11"/>
        <v>Diabetes</v>
      </c>
    </row>
    <row r="190" spans="1:12">
      <c r="A190" s="29" t="s">
        <v>551</v>
      </c>
      <c r="B190" s="30">
        <v>53.21</v>
      </c>
      <c r="C190" s="30">
        <v>4.2699999999999996</v>
      </c>
      <c r="D190" s="30" t="s">
        <v>6007</v>
      </c>
      <c r="E190" s="30" t="s">
        <v>6007</v>
      </c>
      <c r="F190" s="30" t="s">
        <v>6007</v>
      </c>
      <c r="G190" s="31">
        <v>1</v>
      </c>
      <c r="H190" s="30" t="s">
        <v>6008</v>
      </c>
      <c r="I190" s="30" t="str">
        <f t="shared" si="8"/>
        <v>No</v>
      </c>
      <c r="J190" s="30" t="str">
        <f t="shared" si="9"/>
        <v>Yes</v>
      </c>
      <c r="K190" s="30" t="str">
        <f t="shared" si="10"/>
        <v>Obesity</v>
      </c>
      <c r="L190" s="39" t="str">
        <f t="shared" si="11"/>
        <v>Normal</v>
      </c>
    </row>
    <row r="191" spans="1:12">
      <c r="A191" s="26" t="s">
        <v>554</v>
      </c>
      <c r="B191" s="27">
        <v>38.729999999999997</v>
      </c>
      <c r="C191" s="27">
        <v>11.51</v>
      </c>
      <c r="D191" s="27" t="s">
        <v>6007</v>
      </c>
      <c r="E191" s="27" t="s">
        <v>6007</v>
      </c>
      <c r="F191" s="27" t="s">
        <v>6007</v>
      </c>
      <c r="G191" s="28">
        <v>2</v>
      </c>
      <c r="H191" s="27" t="s">
        <v>6008</v>
      </c>
      <c r="I191" s="27" t="str">
        <f t="shared" si="8"/>
        <v>No</v>
      </c>
      <c r="J191" s="27" t="str">
        <f t="shared" si="9"/>
        <v>Yes</v>
      </c>
      <c r="K191" s="27" t="str">
        <f t="shared" si="10"/>
        <v>Obesity</v>
      </c>
      <c r="L191" s="37" t="str">
        <f t="shared" si="11"/>
        <v>Diabetes</v>
      </c>
    </row>
    <row r="192" spans="1:12">
      <c r="A192" s="29" t="s">
        <v>557</v>
      </c>
      <c r="B192" s="30">
        <v>29.73</v>
      </c>
      <c r="C192" s="30">
        <v>7.22</v>
      </c>
      <c r="D192" s="30" t="s">
        <v>6007</v>
      </c>
      <c r="E192" s="30" t="s">
        <v>6007</v>
      </c>
      <c r="F192" s="30" t="s">
        <v>6007</v>
      </c>
      <c r="G192" s="31">
        <v>0</v>
      </c>
      <c r="H192" s="30" t="s">
        <v>6008</v>
      </c>
      <c r="I192" s="30" t="str">
        <f t="shared" si="8"/>
        <v>No</v>
      </c>
      <c r="J192" s="30" t="str">
        <f t="shared" si="9"/>
        <v>Yes</v>
      </c>
      <c r="K192" s="30" t="str">
        <f t="shared" si="10"/>
        <v>Overweight</v>
      </c>
      <c r="L192" s="39" t="str">
        <f t="shared" si="11"/>
        <v>Diabetes</v>
      </c>
    </row>
    <row r="193" spans="1:12">
      <c r="A193" s="26" t="s">
        <v>560</v>
      </c>
      <c r="B193" s="27">
        <v>34.700000000000003</v>
      </c>
      <c r="C193" s="27">
        <v>4.37</v>
      </c>
      <c r="D193" s="27" t="s">
        <v>6007</v>
      </c>
      <c r="E193" s="27" t="s">
        <v>6007</v>
      </c>
      <c r="F193" s="27" t="s">
        <v>6013</v>
      </c>
      <c r="G193" s="28">
        <v>1</v>
      </c>
      <c r="H193" s="27" t="s">
        <v>6008</v>
      </c>
      <c r="I193" s="27" t="str">
        <f t="shared" si="8"/>
        <v>No</v>
      </c>
      <c r="J193" s="27" t="str">
        <f t="shared" si="9"/>
        <v>Yes</v>
      </c>
      <c r="K193" s="27" t="str">
        <f t="shared" si="10"/>
        <v>Obesity</v>
      </c>
      <c r="L193" s="37" t="str">
        <f t="shared" si="11"/>
        <v>Normal</v>
      </c>
    </row>
    <row r="194" spans="1:12">
      <c r="A194" s="29" t="s">
        <v>563</v>
      </c>
      <c r="B194" s="30">
        <v>38.28</v>
      </c>
      <c r="C194" s="30">
        <v>11.56</v>
      </c>
      <c r="D194" s="30" t="s">
        <v>6008</v>
      </c>
      <c r="E194" s="30" t="s">
        <v>6007</v>
      </c>
      <c r="F194" s="30" t="s">
        <v>6007</v>
      </c>
      <c r="G194" s="31">
        <v>1</v>
      </c>
      <c r="H194" s="30" t="s">
        <v>6008</v>
      </c>
      <c r="I194" s="30" t="str">
        <f t="shared" si="8"/>
        <v>Yes</v>
      </c>
      <c r="J194" s="30" t="str">
        <f t="shared" si="9"/>
        <v>Yes</v>
      </c>
      <c r="K194" s="30" t="str">
        <f t="shared" si="10"/>
        <v>Obesity</v>
      </c>
      <c r="L194" s="39" t="str">
        <f t="shared" si="11"/>
        <v>Diabetes</v>
      </c>
    </row>
    <row r="195" spans="1:12">
      <c r="A195" s="26" t="s">
        <v>566</v>
      </c>
      <c r="B195" s="27">
        <v>33.57</v>
      </c>
      <c r="C195" s="27">
        <v>8.82</v>
      </c>
      <c r="D195" s="27" t="s">
        <v>6008</v>
      </c>
      <c r="E195" s="27" t="s">
        <v>6007</v>
      </c>
      <c r="F195" s="27" t="s">
        <v>6007</v>
      </c>
      <c r="G195" s="28">
        <v>0</v>
      </c>
      <c r="H195" s="27" t="s">
        <v>6008</v>
      </c>
      <c r="I195" s="27" t="str">
        <f t="shared" si="8"/>
        <v>Yes</v>
      </c>
      <c r="J195" s="27" t="str">
        <f t="shared" si="9"/>
        <v>Yes</v>
      </c>
      <c r="K195" s="27" t="str">
        <f t="shared" si="10"/>
        <v>Obesity</v>
      </c>
      <c r="L195" s="37" t="str">
        <f t="shared" si="11"/>
        <v>Diabetes</v>
      </c>
    </row>
    <row r="196" spans="1:12">
      <c r="A196" s="29" t="s">
        <v>569</v>
      </c>
      <c r="B196" s="30">
        <v>52.06</v>
      </c>
      <c r="C196" s="30">
        <v>4.6900000000000004</v>
      </c>
      <c r="D196" s="30" t="s">
        <v>6007</v>
      </c>
      <c r="E196" s="30" t="s">
        <v>6007</v>
      </c>
      <c r="F196" s="30" t="s">
        <v>6007</v>
      </c>
      <c r="G196" s="31">
        <v>1</v>
      </c>
      <c r="H196" s="30" t="s">
        <v>6008</v>
      </c>
      <c r="I196" s="30" t="str">
        <f t="shared" ref="I196:I259" si="12">PROPER(D196)</f>
        <v>No</v>
      </c>
      <c r="J196" s="30" t="str">
        <f t="shared" ref="J196:J259" si="13">PROPER(H196)</f>
        <v>Yes</v>
      </c>
      <c r="K196" s="30" t="str">
        <f t="shared" ref="K196:K259" si="14">_xlfn.IFS(B196&lt;18.5,"Underweight",B196&lt;=24.9,"Normal Weight",B196&lt;=29.99,"Overweight",B196&gt;=30,"Obesity")</f>
        <v>Obesity</v>
      </c>
      <c r="L196" s="39" t="str">
        <f t="shared" ref="L196:L259" si="15">_xlfn.IFS(C196&lt;5.7,"Normal",C196&lt;=6.49,"Prediabetes",C196&gt;=6.5,"Diabetes")</f>
        <v>Normal</v>
      </c>
    </row>
    <row r="197" spans="1:12">
      <c r="A197" s="26" t="s">
        <v>572</v>
      </c>
      <c r="B197" s="27">
        <v>38.17</v>
      </c>
      <c r="C197" s="27">
        <v>4.53</v>
      </c>
      <c r="D197" s="27" t="s">
        <v>6007</v>
      </c>
      <c r="E197" s="27" t="s">
        <v>6008</v>
      </c>
      <c r="F197" s="27" t="s">
        <v>6007</v>
      </c>
      <c r="G197" s="28">
        <v>1</v>
      </c>
      <c r="H197" s="27" t="s">
        <v>6008</v>
      </c>
      <c r="I197" s="27" t="str">
        <f t="shared" si="12"/>
        <v>No</v>
      </c>
      <c r="J197" s="27" t="str">
        <f t="shared" si="13"/>
        <v>Yes</v>
      </c>
      <c r="K197" s="27" t="str">
        <f t="shared" si="14"/>
        <v>Obesity</v>
      </c>
      <c r="L197" s="37" t="str">
        <f t="shared" si="15"/>
        <v>Normal</v>
      </c>
    </row>
    <row r="198" spans="1:12">
      <c r="A198" s="29" t="s">
        <v>575</v>
      </c>
      <c r="B198" s="30">
        <v>36.954999999999998</v>
      </c>
      <c r="C198" s="30">
        <v>5.84</v>
      </c>
      <c r="D198" s="30" t="s">
        <v>6007</v>
      </c>
      <c r="E198" s="30" t="s">
        <v>6007</v>
      </c>
      <c r="F198" s="30" t="s">
        <v>6013</v>
      </c>
      <c r="G198" s="31">
        <v>1</v>
      </c>
      <c r="H198" s="30" t="s">
        <v>6008</v>
      </c>
      <c r="I198" s="30" t="str">
        <f t="shared" si="12"/>
        <v>No</v>
      </c>
      <c r="J198" s="30" t="str">
        <f t="shared" si="13"/>
        <v>Yes</v>
      </c>
      <c r="K198" s="30" t="str">
        <f t="shared" si="14"/>
        <v>Obesity</v>
      </c>
      <c r="L198" s="39" t="str">
        <f t="shared" si="15"/>
        <v>Prediabetes</v>
      </c>
    </row>
    <row r="199" spans="1:12">
      <c r="A199" s="26" t="s">
        <v>578</v>
      </c>
      <c r="B199" s="27">
        <v>34.4</v>
      </c>
      <c r="C199" s="27">
        <v>4.9000000000000004</v>
      </c>
      <c r="D199" s="27" t="s">
        <v>6007</v>
      </c>
      <c r="E199" s="27" t="s">
        <v>6007</v>
      </c>
      <c r="F199" s="27" t="s">
        <v>6013</v>
      </c>
      <c r="G199" s="28">
        <v>1</v>
      </c>
      <c r="H199" s="27" t="s">
        <v>6008</v>
      </c>
      <c r="I199" s="27" t="str">
        <f t="shared" si="12"/>
        <v>No</v>
      </c>
      <c r="J199" s="27" t="str">
        <f t="shared" si="13"/>
        <v>Yes</v>
      </c>
      <c r="K199" s="27" t="str">
        <f t="shared" si="14"/>
        <v>Obesity</v>
      </c>
      <c r="L199" s="37" t="str">
        <f t="shared" si="15"/>
        <v>Normal</v>
      </c>
    </row>
    <row r="200" spans="1:12">
      <c r="A200" s="29" t="s">
        <v>581</v>
      </c>
      <c r="B200" s="30">
        <v>31.73</v>
      </c>
      <c r="C200" s="30">
        <v>4.3</v>
      </c>
      <c r="D200" s="30" t="s">
        <v>6007</v>
      </c>
      <c r="E200" s="30" t="s">
        <v>6007</v>
      </c>
      <c r="F200" s="30" t="s">
        <v>6007</v>
      </c>
      <c r="G200" s="31">
        <v>0</v>
      </c>
      <c r="H200" s="30" t="s">
        <v>6008</v>
      </c>
      <c r="I200" s="30" t="str">
        <f t="shared" si="12"/>
        <v>No</v>
      </c>
      <c r="J200" s="30" t="str">
        <f t="shared" si="13"/>
        <v>Yes</v>
      </c>
      <c r="K200" s="30" t="str">
        <f t="shared" si="14"/>
        <v>Obesity</v>
      </c>
      <c r="L200" s="39" t="str">
        <f t="shared" si="15"/>
        <v>Normal</v>
      </c>
    </row>
    <row r="201" spans="1:12">
      <c r="A201" s="26" t="s">
        <v>584</v>
      </c>
      <c r="B201" s="27">
        <v>36.64</v>
      </c>
      <c r="C201" s="27">
        <v>11.34</v>
      </c>
      <c r="D201" s="27" t="s">
        <v>6007</v>
      </c>
      <c r="E201" s="27" t="s">
        <v>6007</v>
      </c>
      <c r="F201" s="27" t="s">
        <v>6007</v>
      </c>
      <c r="G201" s="28">
        <v>0</v>
      </c>
      <c r="H201" s="27" t="s">
        <v>6008</v>
      </c>
      <c r="I201" s="27" t="str">
        <f t="shared" si="12"/>
        <v>No</v>
      </c>
      <c r="J201" s="27" t="str">
        <f t="shared" si="13"/>
        <v>Yes</v>
      </c>
      <c r="K201" s="27" t="str">
        <f t="shared" si="14"/>
        <v>Obesity</v>
      </c>
      <c r="L201" s="37" t="str">
        <f t="shared" si="15"/>
        <v>Diabetes</v>
      </c>
    </row>
    <row r="202" spans="1:12">
      <c r="A202" s="29" t="s">
        <v>586</v>
      </c>
      <c r="B202" s="30">
        <v>36.85</v>
      </c>
      <c r="C202" s="30">
        <v>5.88</v>
      </c>
      <c r="D202" s="30" t="s">
        <v>6007</v>
      </c>
      <c r="E202" s="30" t="s">
        <v>6008</v>
      </c>
      <c r="F202" s="30" t="s">
        <v>6007</v>
      </c>
      <c r="G202" s="31">
        <v>1</v>
      </c>
      <c r="H202" s="30" t="s">
        <v>6008</v>
      </c>
      <c r="I202" s="30" t="str">
        <f t="shared" si="12"/>
        <v>No</v>
      </c>
      <c r="J202" s="30" t="str">
        <f t="shared" si="13"/>
        <v>Yes</v>
      </c>
      <c r="K202" s="30" t="str">
        <f t="shared" si="14"/>
        <v>Obesity</v>
      </c>
      <c r="L202" s="39" t="str">
        <f t="shared" si="15"/>
        <v>Prediabetes</v>
      </c>
    </row>
    <row r="203" spans="1:12">
      <c r="A203" s="26" t="s">
        <v>589</v>
      </c>
      <c r="B203" s="27">
        <v>33.33</v>
      </c>
      <c r="C203" s="27">
        <v>5.01</v>
      </c>
      <c r="D203" s="27" t="s">
        <v>6008</v>
      </c>
      <c r="E203" s="27" t="s">
        <v>6007</v>
      </c>
      <c r="F203" s="27" t="s">
        <v>6013</v>
      </c>
      <c r="G203" s="28">
        <v>1</v>
      </c>
      <c r="H203" s="27" t="s">
        <v>6008</v>
      </c>
      <c r="I203" s="27" t="str">
        <f t="shared" si="12"/>
        <v>Yes</v>
      </c>
      <c r="J203" s="27" t="str">
        <f t="shared" si="13"/>
        <v>Yes</v>
      </c>
      <c r="K203" s="27" t="str">
        <f t="shared" si="14"/>
        <v>Obesity</v>
      </c>
      <c r="L203" s="37" t="str">
        <f t="shared" si="15"/>
        <v>Normal</v>
      </c>
    </row>
    <row r="204" spans="1:12">
      <c r="A204" s="29" t="s">
        <v>591</v>
      </c>
      <c r="B204" s="30">
        <v>39.14</v>
      </c>
      <c r="C204" s="30">
        <v>4.4000000000000004</v>
      </c>
      <c r="D204" s="30" t="s">
        <v>6007</v>
      </c>
      <c r="E204" s="30" t="s">
        <v>6007</v>
      </c>
      <c r="F204" s="30" t="s">
        <v>6013</v>
      </c>
      <c r="G204" s="31">
        <v>1</v>
      </c>
      <c r="H204" s="30" t="s">
        <v>6008</v>
      </c>
      <c r="I204" s="30" t="str">
        <f t="shared" si="12"/>
        <v>No</v>
      </c>
      <c r="J204" s="30" t="str">
        <f t="shared" si="13"/>
        <v>Yes</v>
      </c>
      <c r="K204" s="30" t="str">
        <f t="shared" si="14"/>
        <v>Obesity</v>
      </c>
      <c r="L204" s="39" t="str">
        <f t="shared" si="15"/>
        <v>Normal</v>
      </c>
    </row>
    <row r="205" spans="1:12">
      <c r="A205" s="26" t="s">
        <v>594</v>
      </c>
      <c r="B205" s="27">
        <v>32.9</v>
      </c>
      <c r="C205" s="27">
        <v>6.26</v>
      </c>
      <c r="D205" s="27" t="s">
        <v>6008</v>
      </c>
      <c r="E205" s="27" t="s">
        <v>6007</v>
      </c>
      <c r="F205" s="27" t="s">
        <v>6007</v>
      </c>
      <c r="G205" s="28">
        <v>0</v>
      </c>
      <c r="H205" s="27" t="s">
        <v>6008</v>
      </c>
      <c r="I205" s="27" t="str">
        <f t="shared" si="12"/>
        <v>Yes</v>
      </c>
      <c r="J205" s="27" t="str">
        <f t="shared" si="13"/>
        <v>Yes</v>
      </c>
      <c r="K205" s="27" t="str">
        <f t="shared" si="14"/>
        <v>Obesity</v>
      </c>
      <c r="L205" s="37" t="str">
        <f t="shared" si="15"/>
        <v>Prediabetes</v>
      </c>
    </row>
    <row r="206" spans="1:12">
      <c r="A206" s="29" t="s">
        <v>597</v>
      </c>
      <c r="B206" s="30">
        <v>29.78</v>
      </c>
      <c r="C206" s="30">
        <v>10.27</v>
      </c>
      <c r="D206" s="30" t="s">
        <v>6008</v>
      </c>
      <c r="E206" s="30" t="s">
        <v>6007</v>
      </c>
      <c r="F206" s="30" t="s">
        <v>6013</v>
      </c>
      <c r="G206" s="31">
        <v>1</v>
      </c>
      <c r="H206" s="30" t="s">
        <v>6008</v>
      </c>
      <c r="I206" s="30" t="str">
        <f t="shared" si="12"/>
        <v>Yes</v>
      </c>
      <c r="J206" s="30" t="str">
        <f t="shared" si="13"/>
        <v>Yes</v>
      </c>
      <c r="K206" s="30" t="str">
        <f t="shared" si="14"/>
        <v>Overweight</v>
      </c>
      <c r="L206" s="39" t="str">
        <f t="shared" si="15"/>
        <v>Diabetes</v>
      </c>
    </row>
    <row r="207" spans="1:12">
      <c r="A207" s="26" t="s">
        <v>600</v>
      </c>
      <c r="B207" s="27">
        <v>32.78</v>
      </c>
      <c r="C207" s="27">
        <v>5.27</v>
      </c>
      <c r="D207" s="27" t="s">
        <v>6007</v>
      </c>
      <c r="E207" s="27" t="s">
        <v>6007</v>
      </c>
      <c r="F207" s="27" t="s">
        <v>6007</v>
      </c>
      <c r="G207" s="28">
        <v>0</v>
      </c>
      <c r="H207" s="27" t="s">
        <v>6008</v>
      </c>
      <c r="I207" s="27" t="str">
        <f t="shared" si="12"/>
        <v>No</v>
      </c>
      <c r="J207" s="27" t="str">
        <f t="shared" si="13"/>
        <v>Yes</v>
      </c>
      <c r="K207" s="27" t="str">
        <f t="shared" si="14"/>
        <v>Obesity</v>
      </c>
      <c r="L207" s="37" t="str">
        <f t="shared" si="15"/>
        <v>Normal</v>
      </c>
    </row>
    <row r="208" spans="1:12">
      <c r="A208" s="29" t="s">
        <v>602</v>
      </c>
      <c r="B208" s="30">
        <v>41.65</v>
      </c>
      <c r="C208" s="30">
        <v>10.73</v>
      </c>
      <c r="D208" s="30" t="s">
        <v>6008</v>
      </c>
      <c r="E208" s="30" t="s">
        <v>6007</v>
      </c>
      <c r="F208" s="30" t="s">
        <v>6007</v>
      </c>
      <c r="G208" s="31">
        <v>0</v>
      </c>
      <c r="H208" s="30" t="s">
        <v>6008</v>
      </c>
      <c r="I208" s="30" t="str">
        <f t="shared" si="12"/>
        <v>Yes</v>
      </c>
      <c r="J208" s="30" t="str">
        <f t="shared" si="13"/>
        <v>Yes</v>
      </c>
      <c r="K208" s="30" t="str">
        <f t="shared" si="14"/>
        <v>Obesity</v>
      </c>
      <c r="L208" s="39" t="str">
        <f t="shared" si="15"/>
        <v>Diabetes</v>
      </c>
    </row>
    <row r="209" spans="1:12">
      <c r="A209" s="26" t="s">
        <v>605</v>
      </c>
      <c r="B209" s="27">
        <v>50.79</v>
      </c>
      <c r="C209" s="27">
        <v>4.45</v>
      </c>
      <c r="D209" s="27" t="s">
        <v>6007</v>
      </c>
      <c r="E209" s="27" t="s">
        <v>6007</v>
      </c>
      <c r="F209" s="27" t="s">
        <v>6007</v>
      </c>
      <c r="G209" s="28">
        <v>1</v>
      </c>
      <c r="H209" s="27" t="s">
        <v>6008</v>
      </c>
      <c r="I209" s="27" t="str">
        <f t="shared" si="12"/>
        <v>No</v>
      </c>
      <c r="J209" s="27" t="str">
        <f t="shared" si="13"/>
        <v>Yes</v>
      </c>
      <c r="K209" s="27" t="str">
        <f t="shared" si="14"/>
        <v>Obesity</v>
      </c>
      <c r="L209" s="37" t="str">
        <f t="shared" si="15"/>
        <v>Normal</v>
      </c>
    </row>
    <row r="210" spans="1:12">
      <c r="A210" s="29" t="s">
        <v>608</v>
      </c>
      <c r="B210" s="30">
        <v>35.43</v>
      </c>
      <c r="C210" s="30">
        <v>5.25</v>
      </c>
      <c r="D210" s="30" t="s">
        <v>6008</v>
      </c>
      <c r="E210" s="30" t="s">
        <v>6007</v>
      </c>
      <c r="F210" s="30" t="s">
        <v>6007</v>
      </c>
      <c r="G210" s="31">
        <v>0</v>
      </c>
      <c r="H210" s="30" t="s">
        <v>6008</v>
      </c>
      <c r="I210" s="30" t="str">
        <f t="shared" si="12"/>
        <v>Yes</v>
      </c>
      <c r="J210" s="30" t="str">
        <f t="shared" si="13"/>
        <v>Yes</v>
      </c>
      <c r="K210" s="30" t="str">
        <f t="shared" si="14"/>
        <v>Obesity</v>
      </c>
      <c r="L210" s="39" t="str">
        <f t="shared" si="15"/>
        <v>Normal</v>
      </c>
    </row>
    <row r="211" spans="1:12">
      <c r="A211" s="26" t="s">
        <v>611</v>
      </c>
      <c r="B211" s="27">
        <v>35.25</v>
      </c>
      <c r="C211" s="27">
        <v>9.51</v>
      </c>
      <c r="D211" s="27" t="s">
        <v>6007</v>
      </c>
      <c r="E211" s="27" t="s">
        <v>6007</v>
      </c>
      <c r="F211" s="27" t="s">
        <v>6007</v>
      </c>
      <c r="G211" s="28">
        <v>0</v>
      </c>
      <c r="H211" s="27" t="s">
        <v>6008</v>
      </c>
      <c r="I211" s="27" t="str">
        <f t="shared" si="12"/>
        <v>No</v>
      </c>
      <c r="J211" s="27" t="str">
        <f t="shared" si="13"/>
        <v>Yes</v>
      </c>
      <c r="K211" s="27" t="str">
        <f t="shared" si="14"/>
        <v>Obesity</v>
      </c>
      <c r="L211" s="37" t="str">
        <f t="shared" si="15"/>
        <v>Diabetes</v>
      </c>
    </row>
    <row r="212" spans="1:12">
      <c r="A212" s="29" t="s">
        <v>614</v>
      </c>
      <c r="B212" s="30">
        <v>36.85</v>
      </c>
      <c r="C212" s="30">
        <v>11.12</v>
      </c>
      <c r="D212" s="30" t="s">
        <v>6007</v>
      </c>
      <c r="E212" s="30" t="s">
        <v>6007</v>
      </c>
      <c r="F212" s="30" t="s">
        <v>6007</v>
      </c>
      <c r="G212" s="31">
        <v>0</v>
      </c>
      <c r="H212" s="30" t="s">
        <v>6008</v>
      </c>
      <c r="I212" s="30" t="str">
        <f t="shared" si="12"/>
        <v>No</v>
      </c>
      <c r="J212" s="30" t="str">
        <f t="shared" si="13"/>
        <v>Yes</v>
      </c>
      <c r="K212" s="30" t="str">
        <f t="shared" si="14"/>
        <v>Obesity</v>
      </c>
      <c r="L212" s="39" t="str">
        <f t="shared" si="15"/>
        <v>Diabetes</v>
      </c>
    </row>
    <row r="213" spans="1:12">
      <c r="A213" s="26" t="s">
        <v>617</v>
      </c>
      <c r="B213" s="27">
        <v>31.02</v>
      </c>
      <c r="C213" s="27">
        <v>4.5599999999999996</v>
      </c>
      <c r="D213" s="27" t="s">
        <v>6007</v>
      </c>
      <c r="E213" s="27" t="s">
        <v>6008</v>
      </c>
      <c r="F213" s="27" t="s">
        <v>6007</v>
      </c>
      <c r="G213" s="28">
        <v>1</v>
      </c>
      <c r="H213" s="27" t="s">
        <v>6008</v>
      </c>
      <c r="I213" s="27" t="str">
        <f t="shared" si="12"/>
        <v>No</v>
      </c>
      <c r="J213" s="27" t="str">
        <f t="shared" si="13"/>
        <v>Yes</v>
      </c>
      <c r="K213" s="27" t="str">
        <f t="shared" si="14"/>
        <v>Obesity</v>
      </c>
      <c r="L213" s="37" t="str">
        <f t="shared" si="15"/>
        <v>Normal</v>
      </c>
    </row>
    <row r="214" spans="1:12">
      <c r="A214" s="29" t="s">
        <v>620</v>
      </c>
      <c r="B214" s="30">
        <v>35.6</v>
      </c>
      <c r="C214" s="30">
        <v>4.0199999999999996</v>
      </c>
      <c r="D214" s="30" t="s">
        <v>6008</v>
      </c>
      <c r="E214" s="30" t="s">
        <v>6008</v>
      </c>
      <c r="F214" s="30" t="s">
        <v>6007</v>
      </c>
      <c r="G214" s="31">
        <v>2</v>
      </c>
      <c r="H214" s="30" t="s">
        <v>6008</v>
      </c>
      <c r="I214" s="30" t="str">
        <f t="shared" si="12"/>
        <v>Yes</v>
      </c>
      <c r="J214" s="30" t="str">
        <f t="shared" si="13"/>
        <v>Yes</v>
      </c>
      <c r="K214" s="30" t="str">
        <f t="shared" si="14"/>
        <v>Obesity</v>
      </c>
      <c r="L214" s="39" t="str">
        <f t="shared" si="15"/>
        <v>Normal</v>
      </c>
    </row>
    <row r="215" spans="1:12">
      <c r="A215" s="26" t="s">
        <v>623</v>
      </c>
      <c r="B215" s="27">
        <v>34.39</v>
      </c>
      <c r="C215" s="27">
        <v>8.7200000000000006</v>
      </c>
      <c r="D215" s="27" t="s">
        <v>6007</v>
      </c>
      <c r="E215" s="27" t="s">
        <v>6007</v>
      </c>
      <c r="F215" s="27" t="s">
        <v>6007</v>
      </c>
      <c r="G215" s="28">
        <v>0</v>
      </c>
      <c r="H215" s="27" t="s">
        <v>6008</v>
      </c>
      <c r="I215" s="27" t="str">
        <f t="shared" si="12"/>
        <v>No</v>
      </c>
      <c r="J215" s="27" t="str">
        <f t="shared" si="13"/>
        <v>Yes</v>
      </c>
      <c r="K215" s="27" t="str">
        <f t="shared" si="14"/>
        <v>Obesity</v>
      </c>
      <c r="L215" s="37" t="str">
        <f t="shared" si="15"/>
        <v>Diabetes</v>
      </c>
    </row>
    <row r="216" spans="1:12">
      <c r="A216" s="29" t="s">
        <v>626</v>
      </c>
      <c r="B216" s="30">
        <v>29.06</v>
      </c>
      <c r="C216" s="30">
        <v>6.25</v>
      </c>
      <c r="D216" s="30" t="s">
        <v>6008</v>
      </c>
      <c r="E216" s="30" t="s">
        <v>6007</v>
      </c>
      <c r="F216" s="30" t="s">
        <v>6007</v>
      </c>
      <c r="G216" s="31">
        <v>1</v>
      </c>
      <c r="H216" s="30" t="s">
        <v>6008</v>
      </c>
      <c r="I216" s="30" t="str">
        <f t="shared" si="12"/>
        <v>Yes</v>
      </c>
      <c r="J216" s="30" t="str">
        <f t="shared" si="13"/>
        <v>Yes</v>
      </c>
      <c r="K216" s="30" t="str">
        <f t="shared" si="14"/>
        <v>Overweight</v>
      </c>
      <c r="L216" s="39" t="str">
        <f t="shared" si="15"/>
        <v>Prediabetes</v>
      </c>
    </row>
    <row r="217" spans="1:12">
      <c r="A217" s="26" t="s">
        <v>629</v>
      </c>
      <c r="B217" s="27">
        <v>35.799999999999997</v>
      </c>
      <c r="C217" s="27">
        <v>7.32</v>
      </c>
      <c r="D217" s="27" t="s">
        <v>6007</v>
      </c>
      <c r="E217" s="27" t="s">
        <v>6007</v>
      </c>
      <c r="F217" s="27" t="s">
        <v>6007</v>
      </c>
      <c r="G217" s="28">
        <v>2</v>
      </c>
      <c r="H217" s="27" t="s">
        <v>6008</v>
      </c>
      <c r="I217" s="27" t="str">
        <f t="shared" si="12"/>
        <v>No</v>
      </c>
      <c r="J217" s="27" t="str">
        <f t="shared" si="13"/>
        <v>Yes</v>
      </c>
      <c r="K217" s="27" t="str">
        <f t="shared" si="14"/>
        <v>Obesity</v>
      </c>
      <c r="L217" s="37" t="str">
        <f t="shared" si="15"/>
        <v>Diabetes</v>
      </c>
    </row>
    <row r="218" spans="1:12">
      <c r="A218" s="29" t="s">
        <v>631</v>
      </c>
      <c r="B218" s="30">
        <v>49.8</v>
      </c>
      <c r="C218" s="30">
        <v>4.24</v>
      </c>
      <c r="D218" s="30" t="s">
        <v>6007</v>
      </c>
      <c r="E218" s="30" t="s">
        <v>6007</v>
      </c>
      <c r="F218" s="30" t="s">
        <v>6007</v>
      </c>
      <c r="G218" s="31">
        <v>1</v>
      </c>
      <c r="H218" s="30" t="s">
        <v>6008</v>
      </c>
      <c r="I218" s="30" t="str">
        <f t="shared" si="12"/>
        <v>No</v>
      </c>
      <c r="J218" s="30" t="str">
        <f t="shared" si="13"/>
        <v>Yes</v>
      </c>
      <c r="K218" s="30" t="str">
        <f t="shared" si="14"/>
        <v>Obesity</v>
      </c>
      <c r="L218" s="39" t="str">
        <f t="shared" si="15"/>
        <v>Normal</v>
      </c>
    </row>
    <row r="219" spans="1:12">
      <c r="A219" s="26" t="s">
        <v>633</v>
      </c>
      <c r="B219" s="27">
        <v>35.71</v>
      </c>
      <c r="C219" s="27">
        <v>6.84</v>
      </c>
      <c r="D219" s="27" t="s">
        <v>6007</v>
      </c>
      <c r="E219" s="27" t="s">
        <v>6007</v>
      </c>
      <c r="F219" s="27" t="s">
        <v>6007</v>
      </c>
      <c r="G219" s="28">
        <v>2</v>
      </c>
      <c r="H219" s="27" t="s">
        <v>6008</v>
      </c>
      <c r="I219" s="27" t="str">
        <f t="shared" si="12"/>
        <v>No</v>
      </c>
      <c r="J219" s="27" t="str">
        <f t="shared" si="13"/>
        <v>Yes</v>
      </c>
      <c r="K219" s="27" t="str">
        <f t="shared" si="14"/>
        <v>Obesity</v>
      </c>
      <c r="L219" s="37" t="str">
        <f t="shared" si="15"/>
        <v>Diabetes</v>
      </c>
    </row>
    <row r="220" spans="1:12">
      <c r="A220" s="29" t="s">
        <v>636</v>
      </c>
      <c r="B220" s="30">
        <v>30.8</v>
      </c>
      <c r="C220" s="30">
        <v>5.23</v>
      </c>
      <c r="D220" s="30" t="s">
        <v>6008</v>
      </c>
      <c r="E220" s="30" t="s">
        <v>6007</v>
      </c>
      <c r="F220" s="30" t="s">
        <v>6007</v>
      </c>
      <c r="G220" s="31">
        <v>1</v>
      </c>
      <c r="H220" s="30" t="s">
        <v>6008</v>
      </c>
      <c r="I220" s="30" t="str">
        <f t="shared" si="12"/>
        <v>Yes</v>
      </c>
      <c r="J220" s="30" t="str">
        <f t="shared" si="13"/>
        <v>Yes</v>
      </c>
      <c r="K220" s="30" t="str">
        <f t="shared" si="14"/>
        <v>Obesity</v>
      </c>
      <c r="L220" s="39" t="str">
        <f t="shared" si="15"/>
        <v>Normal</v>
      </c>
    </row>
    <row r="221" spans="1:12">
      <c r="A221" s="26" t="s">
        <v>638</v>
      </c>
      <c r="B221" s="27">
        <v>33.69</v>
      </c>
      <c r="C221" s="27">
        <v>9.68</v>
      </c>
      <c r="D221" s="27" t="s">
        <v>6007</v>
      </c>
      <c r="E221" s="27" t="s">
        <v>6007</v>
      </c>
      <c r="F221" s="27" t="s">
        <v>6007</v>
      </c>
      <c r="G221" s="28">
        <v>0</v>
      </c>
      <c r="H221" s="27" t="s">
        <v>6008</v>
      </c>
      <c r="I221" s="27" t="str">
        <f t="shared" si="12"/>
        <v>No</v>
      </c>
      <c r="J221" s="27" t="str">
        <f t="shared" si="13"/>
        <v>Yes</v>
      </c>
      <c r="K221" s="27" t="str">
        <f t="shared" si="14"/>
        <v>Obesity</v>
      </c>
      <c r="L221" s="37" t="str">
        <f t="shared" si="15"/>
        <v>Diabetes</v>
      </c>
    </row>
    <row r="222" spans="1:12">
      <c r="A222" s="29" t="s">
        <v>640</v>
      </c>
      <c r="B222" s="30">
        <v>42.27</v>
      </c>
      <c r="C222" s="30">
        <v>6.05</v>
      </c>
      <c r="D222" s="30" t="s">
        <v>6008</v>
      </c>
      <c r="E222" s="30" t="s">
        <v>6007</v>
      </c>
      <c r="F222" s="30" t="s">
        <v>6007</v>
      </c>
      <c r="G222" s="31">
        <v>1</v>
      </c>
      <c r="H222" s="30" t="s">
        <v>6008</v>
      </c>
      <c r="I222" s="30" t="str">
        <f t="shared" si="12"/>
        <v>Yes</v>
      </c>
      <c r="J222" s="30" t="str">
        <f t="shared" si="13"/>
        <v>Yes</v>
      </c>
      <c r="K222" s="30" t="str">
        <f t="shared" si="14"/>
        <v>Obesity</v>
      </c>
      <c r="L222" s="39" t="str">
        <f t="shared" si="15"/>
        <v>Prediabetes</v>
      </c>
    </row>
    <row r="223" spans="1:12">
      <c r="A223" s="26" t="s">
        <v>643</v>
      </c>
      <c r="B223" s="27">
        <v>53.25</v>
      </c>
      <c r="C223" s="27">
        <v>6.11</v>
      </c>
      <c r="D223" s="27" t="s">
        <v>6008</v>
      </c>
      <c r="E223" s="27" t="s">
        <v>6007</v>
      </c>
      <c r="F223" s="27" t="s">
        <v>6013</v>
      </c>
      <c r="G223" s="28">
        <v>1</v>
      </c>
      <c r="H223" s="27" t="s">
        <v>6008</v>
      </c>
      <c r="I223" s="27" t="str">
        <f t="shared" si="12"/>
        <v>Yes</v>
      </c>
      <c r="J223" s="27" t="str">
        <f t="shared" si="13"/>
        <v>Yes</v>
      </c>
      <c r="K223" s="27" t="str">
        <f t="shared" si="14"/>
        <v>Obesity</v>
      </c>
      <c r="L223" s="37" t="str">
        <f t="shared" si="15"/>
        <v>Prediabetes</v>
      </c>
    </row>
    <row r="224" spans="1:12">
      <c r="A224" s="29" t="s">
        <v>645</v>
      </c>
      <c r="B224" s="30">
        <v>26.8</v>
      </c>
      <c r="C224" s="30">
        <v>10.93</v>
      </c>
      <c r="D224" s="30" t="s">
        <v>6008</v>
      </c>
      <c r="E224" s="30" t="s">
        <v>6007</v>
      </c>
      <c r="F224" s="30" t="s">
        <v>6007</v>
      </c>
      <c r="G224" s="31">
        <v>0</v>
      </c>
      <c r="H224" s="30" t="s">
        <v>6007</v>
      </c>
      <c r="I224" s="30" t="str">
        <f t="shared" si="12"/>
        <v>Yes</v>
      </c>
      <c r="J224" s="30" t="str">
        <f t="shared" si="13"/>
        <v>No</v>
      </c>
      <c r="K224" s="30" t="str">
        <f t="shared" si="14"/>
        <v>Overweight</v>
      </c>
      <c r="L224" s="39" t="str">
        <f t="shared" si="15"/>
        <v>Diabetes</v>
      </c>
    </row>
    <row r="225" spans="1:12">
      <c r="A225" s="26" t="s">
        <v>648</v>
      </c>
      <c r="B225" s="27">
        <v>28.5</v>
      </c>
      <c r="C225" s="27">
        <v>5.12</v>
      </c>
      <c r="D225" s="27" t="s">
        <v>6007</v>
      </c>
      <c r="E225" s="27" t="s">
        <v>6007</v>
      </c>
      <c r="F225" s="27" t="s">
        <v>6007</v>
      </c>
      <c r="G225" s="28">
        <v>1</v>
      </c>
      <c r="H225" s="27" t="s">
        <v>6008</v>
      </c>
      <c r="I225" s="27" t="str">
        <f t="shared" si="12"/>
        <v>No</v>
      </c>
      <c r="J225" s="27" t="str">
        <f t="shared" si="13"/>
        <v>Yes</v>
      </c>
      <c r="K225" s="27" t="str">
        <f t="shared" si="14"/>
        <v>Overweight</v>
      </c>
      <c r="L225" s="37" t="str">
        <f t="shared" si="15"/>
        <v>Normal</v>
      </c>
    </row>
    <row r="226" spans="1:12">
      <c r="A226" s="29" t="s">
        <v>651</v>
      </c>
      <c r="B226" s="30">
        <v>22.895</v>
      </c>
      <c r="C226" s="30">
        <v>5.72</v>
      </c>
      <c r="D226" s="30" t="s">
        <v>6007</v>
      </c>
      <c r="E226" s="30" t="s">
        <v>6007</v>
      </c>
      <c r="F226" s="30" t="s">
        <v>6007</v>
      </c>
      <c r="G226" s="31">
        <v>0</v>
      </c>
      <c r="H226" s="30" t="s">
        <v>6008</v>
      </c>
      <c r="I226" s="30" t="str">
        <f t="shared" si="12"/>
        <v>No</v>
      </c>
      <c r="J226" s="30" t="str">
        <f t="shared" si="13"/>
        <v>Yes</v>
      </c>
      <c r="K226" s="30" t="str">
        <f t="shared" si="14"/>
        <v>Normal Weight</v>
      </c>
      <c r="L226" s="39" t="str">
        <f t="shared" si="15"/>
        <v>Prediabetes</v>
      </c>
    </row>
    <row r="227" spans="1:12">
      <c r="A227" s="26" t="s">
        <v>654</v>
      </c>
      <c r="B227" s="27">
        <v>34.06</v>
      </c>
      <c r="C227" s="27">
        <v>11.83</v>
      </c>
      <c r="D227" s="27" t="s">
        <v>6008</v>
      </c>
      <c r="E227" s="27" t="s">
        <v>6007</v>
      </c>
      <c r="F227" s="27" t="s">
        <v>6007</v>
      </c>
      <c r="G227" s="28">
        <v>1</v>
      </c>
      <c r="H227" s="27" t="s">
        <v>6008</v>
      </c>
      <c r="I227" s="27" t="str">
        <f t="shared" si="12"/>
        <v>Yes</v>
      </c>
      <c r="J227" s="27" t="str">
        <f t="shared" si="13"/>
        <v>Yes</v>
      </c>
      <c r="K227" s="27" t="str">
        <f t="shared" si="14"/>
        <v>Obesity</v>
      </c>
      <c r="L227" s="37" t="str">
        <f t="shared" si="15"/>
        <v>Diabetes</v>
      </c>
    </row>
    <row r="228" spans="1:12">
      <c r="A228" s="29" t="s">
        <v>657</v>
      </c>
      <c r="B228" s="30">
        <v>36.409999999999997</v>
      </c>
      <c r="C228" s="30">
        <v>4.55</v>
      </c>
      <c r="D228" s="30" t="s">
        <v>6007</v>
      </c>
      <c r="E228" s="30" t="s">
        <v>6007</v>
      </c>
      <c r="F228" s="30" t="s">
        <v>6007</v>
      </c>
      <c r="G228" s="31">
        <v>0</v>
      </c>
      <c r="H228" s="30" t="s">
        <v>6008</v>
      </c>
      <c r="I228" s="30" t="str">
        <f t="shared" si="12"/>
        <v>No</v>
      </c>
      <c r="J228" s="30" t="str">
        <f t="shared" si="13"/>
        <v>Yes</v>
      </c>
      <c r="K228" s="30" t="str">
        <f t="shared" si="14"/>
        <v>Obesity</v>
      </c>
      <c r="L228" s="39" t="str">
        <f t="shared" si="15"/>
        <v>Normal</v>
      </c>
    </row>
    <row r="229" spans="1:12">
      <c r="A229" s="26" t="s">
        <v>659</v>
      </c>
      <c r="B229" s="27">
        <v>52.3</v>
      </c>
      <c r="C229" s="27">
        <v>4.87</v>
      </c>
      <c r="D229" s="27" t="s">
        <v>6008</v>
      </c>
      <c r="E229" s="27" t="s">
        <v>6007</v>
      </c>
      <c r="F229" s="27" t="s">
        <v>6013</v>
      </c>
      <c r="G229" s="28">
        <v>1</v>
      </c>
      <c r="H229" s="27" t="s">
        <v>6008</v>
      </c>
      <c r="I229" s="27" t="str">
        <f t="shared" si="12"/>
        <v>Yes</v>
      </c>
      <c r="J229" s="27" t="str">
        <f t="shared" si="13"/>
        <v>Yes</v>
      </c>
      <c r="K229" s="27" t="str">
        <f t="shared" si="14"/>
        <v>Obesity</v>
      </c>
      <c r="L229" s="37" t="str">
        <f t="shared" si="15"/>
        <v>Normal</v>
      </c>
    </row>
    <row r="230" spans="1:12">
      <c r="A230" s="29" t="s">
        <v>661</v>
      </c>
      <c r="B230" s="30">
        <v>52.66</v>
      </c>
      <c r="C230" s="30">
        <v>4.45</v>
      </c>
      <c r="D230" s="30" t="s">
        <v>6007</v>
      </c>
      <c r="E230" s="30" t="s">
        <v>6007</v>
      </c>
      <c r="F230" s="30" t="s">
        <v>6007</v>
      </c>
      <c r="G230" s="31">
        <v>1</v>
      </c>
      <c r="H230" s="30" t="s">
        <v>6008</v>
      </c>
      <c r="I230" s="30" t="str">
        <f t="shared" si="12"/>
        <v>No</v>
      </c>
      <c r="J230" s="30" t="str">
        <f t="shared" si="13"/>
        <v>Yes</v>
      </c>
      <c r="K230" s="30" t="str">
        <f t="shared" si="14"/>
        <v>Obesity</v>
      </c>
      <c r="L230" s="39" t="str">
        <f t="shared" si="15"/>
        <v>Normal</v>
      </c>
    </row>
    <row r="231" spans="1:12">
      <c r="A231" s="26" t="s">
        <v>664</v>
      </c>
      <c r="B231" s="27">
        <v>29.57</v>
      </c>
      <c r="C231" s="27">
        <v>9.42</v>
      </c>
      <c r="D231" s="27" t="s">
        <v>6008</v>
      </c>
      <c r="E231" s="27" t="s">
        <v>6007</v>
      </c>
      <c r="F231" s="27" t="s">
        <v>6007</v>
      </c>
      <c r="G231" s="28">
        <v>0</v>
      </c>
      <c r="H231" s="27" t="s">
        <v>6008</v>
      </c>
      <c r="I231" s="27" t="str">
        <f t="shared" si="12"/>
        <v>Yes</v>
      </c>
      <c r="J231" s="27" t="str">
        <f t="shared" si="13"/>
        <v>Yes</v>
      </c>
      <c r="K231" s="27" t="str">
        <f t="shared" si="14"/>
        <v>Overweight</v>
      </c>
      <c r="L231" s="37" t="str">
        <f t="shared" si="15"/>
        <v>Diabetes</v>
      </c>
    </row>
    <row r="232" spans="1:12">
      <c r="A232" s="29" t="s">
        <v>667</v>
      </c>
      <c r="B232" s="30">
        <v>36.99</v>
      </c>
      <c r="C232" s="30">
        <v>5.37</v>
      </c>
      <c r="D232" s="30" t="s">
        <v>6008</v>
      </c>
      <c r="E232" s="30" t="s">
        <v>6007</v>
      </c>
      <c r="F232" s="30" t="s">
        <v>6013</v>
      </c>
      <c r="G232" s="31">
        <v>1</v>
      </c>
      <c r="H232" s="30" t="s">
        <v>6008</v>
      </c>
      <c r="I232" s="30" t="str">
        <f t="shared" si="12"/>
        <v>Yes</v>
      </c>
      <c r="J232" s="30" t="str">
        <f t="shared" si="13"/>
        <v>Yes</v>
      </c>
      <c r="K232" s="30" t="str">
        <f t="shared" si="14"/>
        <v>Obesity</v>
      </c>
      <c r="L232" s="39" t="str">
        <f t="shared" si="15"/>
        <v>Normal</v>
      </c>
    </row>
    <row r="233" spans="1:12">
      <c r="A233" s="26" t="s">
        <v>670</v>
      </c>
      <c r="B233" s="27">
        <v>31.4</v>
      </c>
      <c r="C233" s="27">
        <v>4.5999999999999996</v>
      </c>
      <c r="D233" s="27" t="s">
        <v>6008</v>
      </c>
      <c r="E233" s="27" t="s">
        <v>6007</v>
      </c>
      <c r="F233" s="27" t="s">
        <v>6007</v>
      </c>
      <c r="G233" s="28">
        <v>1</v>
      </c>
      <c r="H233" s="27" t="s">
        <v>6008</v>
      </c>
      <c r="I233" s="27" t="str">
        <f t="shared" si="12"/>
        <v>Yes</v>
      </c>
      <c r="J233" s="27" t="str">
        <f t="shared" si="13"/>
        <v>Yes</v>
      </c>
      <c r="K233" s="27" t="str">
        <f t="shared" si="14"/>
        <v>Obesity</v>
      </c>
      <c r="L233" s="37" t="str">
        <f t="shared" si="15"/>
        <v>Normal</v>
      </c>
    </row>
    <row r="234" spans="1:12">
      <c r="A234" s="29" t="s">
        <v>673</v>
      </c>
      <c r="B234" s="30">
        <v>34.9</v>
      </c>
      <c r="C234" s="30">
        <v>6.22</v>
      </c>
      <c r="D234" s="30" t="s">
        <v>6007</v>
      </c>
      <c r="E234" s="30" t="s">
        <v>6007</v>
      </c>
      <c r="F234" s="30" t="s">
        <v>6013</v>
      </c>
      <c r="G234" s="31">
        <v>1</v>
      </c>
      <c r="H234" s="30" t="s">
        <v>6008</v>
      </c>
      <c r="I234" s="30" t="str">
        <f t="shared" si="12"/>
        <v>No</v>
      </c>
      <c r="J234" s="30" t="str">
        <f t="shared" si="13"/>
        <v>Yes</v>
      </c>
      <c r="K234" s="30" t="str">
        <f t="shared" si="14"/>
        <v>Obesity</v>
      </c>
      <c r="L234" s="39" t="str">
        <f t="shared" si="15"/>
        <v>Prediabetes</v>
      </c>
    </row>
    <row r="235" spans="1:12">
      <c r="A235" s="26" t="s">
        <v>676</v>
      </c>
      <c r="B235" s="27">
        <v>31.13</v>
      </c>
      <c r="C235" s="27">
        <v>4.5199999999999996</v>
      </c>
      <c r="D235" s="27" t="s">
        <v>6008</v>
      </c>
      <c r="E235" s="27" t="s">
        <v>6007</v>
      </c>
      <c r="F235" s="27" t="s">
        <v>6007</v>
      </c>
      <c r="G235" s="28">
        <v>1</v>
      </c>
      <c r="H235" s="27" t="s">
        <v>6008</v>
      </c>
      <c r="I235" s="27" t="str">
        <f t="shared" si="12"/>
        <v>Yes</v>
      </c>
      <c r="J235" s="27" t="str">
        <f t="shared" si="13"/>
        <v>Yes</v>
      </c>
      <c r="K235" s="27" t="str">
        <f t="shared" si="14"/>
        <v>Obesity</v>
      </c>
      <c r="L235" s="37" t="str">
        <f t="shared" si="15"/>
        <v>Normal</v>
      </c>
    </row>
    <row r="236" spans="1:12">
      <c r="A236" s="29" t="s">
        <v>679</v>
      </c>
      <c r="B236" s="30">
        <v>34.799999999999997</v>
      </c>
      <c r="C236" s="30">
        <v>6.18</v>
      </c>
      <c r="D236" s="30" t="s">
        <v>6007</v>
      </c>
      <c r="E236" s="30" t="s">
        <v>6007</v>
      </c>
      <c r="F236" s="30" t="s">
        <v>6013</v>
      </c>
      <c r="G236" s="31">
        <v>1</v>
      </c>
      <c r="H236" s="30" t="s">
        <v>6008</v>
      </c>
      <c r="I236" s="30" t="str">
        <f t="shared" si="12"/>
        <v>No</v>
      </c>
      <c r="J236" s="30" t="str">
        <f t="shared" si="13"/>
        <v>Yes</v>
      </c>
      <c r="K236" s="30" t="str">
        <f t="shared" si="14"/>
        <v>Obesity</v>
      </c>
      <c r="L236" s="39" t="str">
        <f t="shared" si="15"/>
        <v>Prediabetes</v>
      </c>
    </row>
    <row r="237" spans="1:12">
      <c r="A237" s="26" t="s">
        <v>682</v>
      </c>
      <c r="B237" s="27">
        <v>31.68</v>
      </c>
      <c r="C237" s="27">
        <v>4.4000000000000004</v>
      </c>
      <c r="D237" s="27" t="s">
        <v>6007</v>
      </c>
      <c r="E237" s="27" t="s">
        <v>6007</v>
      </c>
      <c r="F237" s="27" t="s">
        <v>6007</v>
      </c>
      <c r="G237" s="28">
        <v>0</v>
      </c>
      <c r="H237" s="27" t="s">
        <v>6008</v>
      </c>
      <c r="I237" s="27" t="str">
        <f t="shared" si="12"/>
        <v>No</v>
      </c>
      <c r="J237" s="27" t="str">
        <f t="shared" si="13"/>
        <v>Yes</v>
      </c>
      <c r="K237" s="27" t="str">
        <f t="shared" si="14"/>
        <v>Obesity</v>
      </c>
      <c r="L237" s="37" t="str">
        <f t="shared" si="15"/>
        <v>Normal</v>
      </c>
    </row>
    <row r="238" spans="1:12">
      <c r="A238" s="29" t="s">
        <v>685</v>
      </c>
      <c r="B238" s="30">
        <v>33.534999999999997</v>
      </c>
      <c r="C238" s="30">
        <v>6.23</v>
      </c>
      <c r="D238" s="30" t="s">
        <v>6007</v>
      </c>
      <c r="E238" s="30" t="s">
        <v>6008</v>
      </c>
      <c r="F238" s="30" t="s">
        <v>6007</v>
      </c>
      <c r="G238" s="31">
        <v>1</v>
      </c>
      <c r="H238" s="30" t="s">
        <v>6008</v>
      </c>
      <c r="I238" s="30" t="str">
        <f t="shared" si="12"/>
        <v>No</v>
      </c>
      <c r="J238" s="30" t="str">
        <f t="shared" si="13"/>
        <v>Yes</v>
      </c>
      <c r="K238" s="30" t="str">
        <f t="shared" si="14"/>
        <v>Obesity</v>
      </c>
      <c r="L238" s="39" t="str">
        <f t="shared" si="15"/>
        <v>Prediabetes</v>
      </c>
    </row>
    <row r="239" spans="1:12">
      <c r="A239" s="26" t="s">
        <v>686</v>
      </c>
      <c r="B239" s="27">
        <v>31.92</v>
      </c>
      <c r="C239" s="27">
        <v>5.33</v>
      </c>
      <c r="D239" s="27" t="s">
        <v>6008</v>
      </c>
      <c r="E239" s="27" t="s">
        <v>6007</v>
      </c>
      <c r="F239" s="27" t="s">
        <v>6007</v>
      </c>
      <c r="G239" s="28">
        <v>0</v>
      </c>
      <c r="H239" s="27" t="s">
        <v>6008</v>
      </c>
      <c r="I239" s="27" t="str">
        <f t="shared" si="12"/>
        <v>Yes</v>
      </c>
      <c r="J239" s="27" t="str">
        <f t="shared" si="13"/>
        <v>Yes</v>
      </c>
      <c r="K239" s="27" t="str">
        <f t="shared" si="14"/>
        <v>Obesity</v>
      </c>
      <c r="L239" s="37" t="str">
        <f t="shared" si="15"/>
        <v>Normal</v>
      </c>
    </row>
    <row r="240" spans="1:12">
      <c r="A240" s="29" t="s">
        <v>689</v>
      </c>
      <c r="B240" s="30">
        <v>32.700000000000003</v>
      </c>
      <c r="C240" s="30">
        <v>4.09</v>
      </c>
      <c r="D240" s="30" t="s">
        <v>6007</v>
      </c>
      <c r="E240" s="30" t="s">
        <v>6007</v>
      </c>
      <c r="F240" s="30" t="s">
        <v>6007</v>
      </c>
      <c r="G240" s="31">
        <v>1</v>
      </c>
      <c r="H240" s="30" t="s">
        <v>6008</v>
      </c>
      <c r="I240" s="30" t="str">
        <f t="shared" si="12"/>
        <v>No</v>
      </c>
      <c r="J240" s="30" t="str">
        <f t="shared" si="13"/>
        <v>Yes</v>
      </c>
      <c r="K240" s="30" t="str">
        <f t="shared" si="14"/>
        <v>Obesity</v>
      </c>
      <c r="L240" s="39" t="str">
        <f t="shared" si="15"/>
        <v>Normal</v>
      </c>
    </row>
    <row r="241" spans="1:12">
      <c r="A241" s="26" t="s">
        <v>692</v>
      </c>
      <c r="B241" s="27">
        <v>41.25</v>
      </c>
      <c r="C241" s="27">
        <v>5.19</v>
      </c>
      <c r="D241" s="27" t="s">
        <v>6007</v>
      </c>
      <c r="E241" s="27" t="s">
        <v>6007</v>
      </c>
      <c r="F241" s="27" t="s">
        <v>6007</v>
      </c>
      <c r="G241" s="28">
        <v>0</v>
      </c>
      <c r="H241" s="27" t="s">
        <v>6008</v>
      </c>
      <c r="I241" s="27" t="str">
        <f t="shared" si="12"/>
        <v>No</v>
      </c>
      <c r="J241" s="27" t="str">
        <f t="shared" si="13"/>
        <v>Yes</v>
      </c>
      <c r="K241" s="27" t="str">
        <f t="shared" si="14"/>
        <v>Obesity</v>
      </c>
      <c r="L241" s="37" t="str">
        <f t="shared" si="15"/>
        <v>Normal</v>
      </c>
    </row>
    <row r="242" spans="1:12">
      <c r="A242" s="29" t="s">
        <v>695</v>
      </c>
      <c r="B242" s="30">
        <v>33.11</v>
      </c>
      <c r="C242" s="30">
        <v>4.12</v>
      </c>
      <c r="D242" s="30" t="s">
        <v>6007</v>
      </c>
      <c r="E242" s="30" t="s">
        <v>6007</v>
      </c>
      <c r="F242" s="30" t="s">
        <v>6013</v>
      </c>
      <c r="G242" s="31">
        <v>1</v>
      </c>
      <c r="H242" s="30" t="s">
        <v>6008</v>
      </c>
      <c r="I242" s="30" t="str">
        <f t="shared" si="12"/>
        <v>No</v>
      </c>
      <c r="J242" s="30" t="str">
        <f t="shared" si="13"/>
        <v>Yes</v>
      </c>
      <c r="K242" s="30" t="str">
        <f t="shared" si="14"/>
        <v>Obesity</v>
      </c>
      <c r="L242" s="39" t="str">
        <f t="shared" si="15"/>
        <v>Normal</v>
      </c>
    </row>
    <row r="243" spans="1:12">
      <c r="A243" s="26" t="s">
        <v>698</v>
      </c>
      <c r="B243" s="27">
        <v>36.159999999999997</v>
      </c>
      <c r="C243" s="27">
        <v>5.0999999999999996</v>
      </c>
      <c r="D243" s="27" t="s">
        <v>6007</v>
      </c>
      <c r="E243" s="27" t="s">
        <v>6007</v>
      </c>
      <c r="F243" s="27" t="s">
        <v>6007</v>
      </c>
      <c r="G243" s="28">
        <v>1</v>
      </c>
      <c r="H243" s="27" t="s">
        <v>6008</v>
      </c>
      <c r="I243" s="27" t="str">
        <f t="shared" si="12"/>
        <v>No</v>
      </c>
      <c r="J243" s="27" t="str">
        <f t="shared" si="13"/>
        <v>Yes</v>
      </c>
      <c r="K243" s="27" t="str">
        <f t="shared" si="14"/>
        <v>Obesity</v>
      </c>
      <c r="L243" s="37" t="str">
        <f t="shared" si="15"/>
        <v>Normal</v>
      </c>
    </row>
    <row r="244" spans="1:12">
      <c r="A244" s="29" t="s">
        <v>701</v>
      </c>
      <c r="B244" s="30">
        <v>33.72</v>
      </c>
      <c r="C244" s="30">
        <v>6.21</v>
      </c>
      <c r="D244" s="30" t="s">
        <v>6008</v>
      </c>
      <c r="E244" s="30" t="s">
        <v>6007</v>
      </c>
      <c r="F244" s="30" t="s">
        <v>6013</v>
      </c>
      <c r="G244" s="31">
        <v>1</v>
      </c>
      <c r="H244" s="30" t="s">
        <v>6008</v>
      </c>
      <c r="I244" s="30" t="str">
        <f t="shared" si="12"/>
        <v>Yes</v>
      </c>
      <c r="J244" s="30" t="str">
        <f t="shared" si="13"/>
        <v>Yes</v>
      </c>
      <c r="K244" s="30" t="str">
        <f t="shared" si="14"/>
        <v>Obesity</v>
      </c>
      <c r="L244" s="39" t="str">
        <f t="shared" si="15"/>
        <v>Prediabetes</v>
      </c>
    </row>
    <row r="245" spans="1:12">
      <c r="A245" s="26" t="s">
        <v>704</v>
      </c>
      <c r="B245" s="27">
        <v>37.74</v>
      </c>
      <c r="C245" s="27">
        <v>9.5299999999999994</v>
      </c>
      <c r="D245" s="27" t="s">
        <v>6008</v>
      </c>
      <c r="E245" s="27" t="s">
        <v>6007</v>
      </c>
      <c r="F245" s="27" t="s">
        <v>6007</v>
      </c>
      <c r="G245" s="28">
        <v>1</v>
      </c>
      <c r="H245" s="27" t="s">
        <v>6008</v>
      </c>
      <c r="I245" s="27" t="str">
        <f t="shared" si="12"/>
        <v>Yes</v>
      </c>
      <c r="J245" s="27" t="str">
        <f t="shared" si="13"/>
        <v>Yes</v>
      </c>
      <c r="K245" s="27" t="str">
        <f t="shared" si="14"/>
        <v>Obesity</v>
      </c>
      <c r="L245" s="37" t="str">
        <f t="shared" si="15"/>
        <v>Diabetes</v>
      </c>
    </row>
    <row r="246" spans="1:12">
      <c r="A246" s="29" t="s">
        <v>707</v>
      </c>
      <c r="B246" s="30">
        <v>48.75</v>
      </c>
      <c r="C246" s="30">
        <v>4.6399999999999997</v>
      </c>
      <c r="D246" s="30" t="s">
        <v>6008</v>
      </c>
      <c r="E246" s="30" t="s">
        <v>6007</v>
      </c>
      <c r="F246" s="30" t="s">
        <v>6007</v>
      </c>
      <c r="G246" s="31">
        <v>1</v>
      </c>
      <c r="H246" s="30" t="s">
        <v>6008</v>
      </c>
      <c r="I246" s="30" t="str">
        <f t="shared" si="12"/>
        <v>Yes</v>
      </c>
      <c r="J246" s="30" t="str">
        <f t="shared" si="13"/>
        <v>Yes</v>
      </c>
      <c r="K246" s="30" t="str">
        <f t="shared" si="14"/>
        <v>Obesity</v>
      </c>
      <c r="L246" s="39" t="str">
        <f t="shared" si="15"/>
        <v>Normal</v>
      </c>
    </row>
    <row r="247" spans="1:12">
      <c r="A247" s="26" t="s">
        <v>710</v>
      </c>
      <c r="B247" s="27">
        <v>31.065000000000001</v>
      </c>
      <c r="C247" s="27">
        <v>5.05</v>
      </c>
      <c r="D247" s="27" t="s">
        <v>6007</v>
      </c>
      <c r="E247" s="27" t="s">
        <v>6007</v>
      </c>
      <c r="F247" s="27" t="s">
        <v>6007</v>
      </c>
      <c r="G247" s="28">
        <v>1</v>
      </c>
      <c r="H247" s="27" t="s">
        <v>6008</v>
      </c>
      <c r="I247" s="27" t="str">
        <f t="shared" si="12"/>
        <v>No</v>
      </c>
      <c r="J247" s="27" t="str">
        <f t="shared" si="13"/>
        <v>Yes</v>
      </c>
      <c r="K247" s="27" t="str">
        <f t="shared" si="14"/>
        <v>Obesity</v>
      </c>
      <c r="L247" s="37" t="str">
        <f t="shared" si="15"/>
        <v>Normal</v>
      </c>
    </row>
    <row r="248" spans="1:12">
      <c r="A248" s="29" t="s">
        <v>713</v>
      </c>
      <c r="B248" s="30">
        <v>23.55</v>
      </c>
      <c r="C248" s="30">
        <v>10.38</v>
      </c>
      <c r="D248" s="30" t="s">
        <v>6007</v>
      </c>
      <c r="E248" s="30" t="s">
        <v>6007</v>
      </c>
      <c r="F248" s="30" t="s">
        <v>6007</v>
      </c>
      <c r="G248" s="31">
        <v>0</v>
      </c>
      <c r="H248" s="30" t="s">
        <v>6008</v>
      </c>
      <c r="I248" s="30" t="str">
        <f t="shared" si="12"/>
        <v>No</v>
      </c>
      <c r="J248" s="30" t="str">
        <f t="shared" si="13"/>
        <v>Yes</v>
      </c>
      <c r="K248" s="30" t="str">
        <f t="shared" si="14"/>
        <v>Normal Weight</v>
      </c>
      <c r="L248" s="39" t="str">
        <f t="shared" si="15"/>
        <v>Diabetes</v>
      </c>
    </row>
    <row r="249" spans="1:12">
      <c r="A249" s="26" t="s">
        <v>716</v>
      </c>
      <c r="B249" s="27">
        <v>30.18</v>
      </c>
      <c r="C249" s="27">
        <v>8.31</v>
      </c>
      <c r="D249" s="27" t="s">
        <v>6008</v>
      </c>
      <c r="E249" s="27" t="s">
        <v>6007</v>
      </c>
      <c r="F249" s="27" t="s">
        <v>6007</v>
      </c>
      <c r="G249" s="28">
        <v>1</v>
      </c>
      <c r="H249" s="27" t="s">
        <v>6008</v>
      </c>
      <c r="I249" s="27" t="str">
        <f t="shared" si="12"/>
        <v>Yes</v>
      </c>
      <c r="J249" s="27" t="str">
        <f t="shared" si="13"/>
        <v>Yes</v>
      </c>
      <c r="K249" s="27" t="str">
        <f t="shared" si="14"/>
        <v>Obesity</v>
      </c>
      <c r="L249" s="37" t="str">
        <f t="shared" si="15"/>
        <v>Diabetes</v>
      </c>
    </row>
    <row r="250" spans="1:12">
      <c r="A250" s="29" t="s">
        <v>719</v>
      </c>
      <c r="B250" s="30">
        <v>29.94</v>
      </c>
      <c r="C250" s="30">
        <v>7.59</v>
      </c>
      <c r="D250" s="30" t="s">
        <v>6007</v>
      </c>
      <c r="E250" s="30" t="s">
        <v>6007</v>
      </c>
      <c r="F250" s="30" t="s">
        <v>6007</v>
      </c>
      <c r="G250" s="31">
        <v>0</v>
      </c>
      <c r="H250" s="30" t="s">
        <v>6008</v>
      </c>
      <c r="I250" s="30" t="str">
        <f t="shared" si="12"/>
        <v>No</v>
      </c>
      <c r="J250" s="30" t="str">
        <f t="shared" si="13"/>
        <v>Yes</v>
      </c>
      <c r="K250" s="30" t="str">
        <f t="shared" si="14"/>
        <v>Overweight</v>
      </c>
      <c r="L250" s="39" t="str">
        <f t="shared" si="15"/>
        <v>Diabetes</v>
      </c>
    </row>
    <row r="251" spans="1:12">
      <c r="A251" s="26" t="s">
        <v>722</v>
      </c>
      <c r="B251" s="27">
        <v>31.4</v>
      </c>
      <c r="C251" s="27">
        <v>5.49</v>
      </c>
      <c r="D251" s="27" t="s">
        <v>6007</v>
      </c>
      <c r="E251" s="27" t="s">
        <v>6007</v>
      </c>
      <c r="F251" s="27" t="s">
        <v>6007</v>
      </c>
      <c r="G251" s="28">
        <v>0</v>
      </c>
      <c r="H251" s="27" t="s">
        <v>6008</v>
      </c>
      <c r="I251" s="27" t="str">
        <f t="shared" si="12"/>
        <v>No</v>
      </c>
      <c r="J251" s="27" t="str">
        <f t="shared" si="13"/>
        <v>Yes</v>
      </c>
      <c r="K251" s="27" t="str">
        <f t="shared" si="14"/>
        <v>Obesity</v>
      </c>
      <c r="L251" s="37" t="str">
        <f t="shared" si="15"/>
        <v>Normal</v>
      </c>
    </row>
    <row r="252" spans="1:12">
      <c r="A252" s="29" t="s">
        <v>725</v>
      </c>
      <c r="B252" s="30">
        <v>53.06</v>
      </c>
      <c r="C252" s="30">
        <v>11.68</v>
      </c>
      <c r="D252" s="30" t="s">
        <v>6007</v>
      </c>
      <c r="E252" s="30" t="s">
        <v>6007</v>
      </c>
      <c r="F252" s="30" t="s">
        <v>6007</v>
      </c>
      <c r="G252" s="31">
        <v>0</v>
      </c>
      <c r="H252" s="30" t="s">
        <v>6008</v>
      </c>
      <c r="I252" s="30" t="str">
        <f t="shared" si="12"/>
        <v>No</v>
      </c>
      <c r="J252" s="30" t="str">
        <f t="shared" si="13"/>
        <v>Yes</v>
      </c>
      <c r="K252" s="30" t="str">
        <f t="shared" si="14"/>
        <v>Obesity</v>
      </c>
      <c r="L252" s="39" t="str">
        <f t="shared" si="15"/>
        <v>Diabetes</v>
      </c>
    </row>
    <row r="253" spans="1:12">
      <c r="A253" s="26" t="s">
        <v>728</v>
      </c>
      <c r="B253" s="27">
        <v>30.25</v>
      </c>
      <c r="C253" s="27">
        <v>4.1900000000000004</v>
      </c>
      <c r="D253" s="27" t="s">
        <v>6007</v>
      </c>
      <c r="E253" s="27" t="s">
        <v>6007</v>
      </c>
      <c r="F253" s="27" t="s">
        <v>6007</v>
      </c>
      <c r="G253" s="28">
        <v>2</v>
      </c>
      <c r="H253" s="27" t="s">
        <v>6008</v>
      </c>
      <c r="I253" s="27" t="str">
        <f t="shared" si="12"/>
        <v>No</v>
      </c>
      <c r="J253" s="27" t="str">
        <f t="shared" si="13"/>
        <v>Yes</v>
      </c>
      <c r="K253" s="27" t="str">
        <f t="shared" si="14"/>
        <v>Obesity</v>
      </c>
      <c r="L253" s="37" t="str">
        <f t="shared" si="15"/>
        <v>Normal</v>
      </c>
    </row>
    <row r="254" spans="1:12">
      <c r="A254" s="29" t="s">
        <v>731</v>
      </c>
      <c r="B254" s="30">
        <v>46.68</v>
      </c>
      <c r="C254" s="30">
        <v>4.01</v>
      </c>
      <c r="D254" s="30" t="s">
        <v>6007</v>
      </c>
      <c r="E254" s="30" t="s">
        <v>6007</v>
      </c>
      <c r="F254" s="30" t="s">
        <v>6007</v>
      </c>
      <c r="G254" s="31">
        <v>0</v>
      </c>
      <c r="H254" s="30" t="s">
        <v>6008</v>
      </c>
      <c r="I254" s="30" t="str">
        <f t="shared" si="12"/>
        <v>No</v>
      </c>
      <c r="J254" s="30" t="str">
        <f t="shared" si="13"/>
        <v>Yes</v>
      </c>
      <c r="K254" s="30" t="str">
        <f t="shared" si="14"/>
        <v>Obesity</v>
      </c>
      <c r="L254" s="39" t="str">
        <f t="shared" si="15"/>
        <v>Normal</v>
      </c>
    </row>
    <row r="255" spans="1:12">
      <c r="A255" s="26" t="s">
        <v>734</v>
      </c>
      <c r="B255" s="27">
        <v>30.4</v>
      </c>
      <c r="C255" s="27">
        <v>5.91</v>
      </c>
      <c r="D255" s="27" t="s">
        <v>6007</v>
      </c>
      <c r="E255" s="27" t="s">
        <v>6008</v>
      </c>
      <c r="F255" s="27" t="s">
        <v>6007</v>
      </c>
      <c r="G255" s="28">
        <v>2</v>
      </c>
      <c r="H255" s="27" t="s">
        <v>6008</v>
      </c>
      <c r="I255" s="27" t="str">
        <f t="shared" si="12"/>
        <v>No</v>
      </c>
      <c r="J255" s="27" t="str">
        <f t="shared" si="13"/>
        <v>Yes</v>
      </c>
      <c r="K255" s="27" t="str">
        <f t="shared" si="14"/>
        <v>Obesity</v>
      </c>
      <c r="L255" s="37" t="str">
        <f t="shared" si="15"/>
        <v>Prediabetes</v>
      </c>
    </row>
    <row r="256" spans="1:12">
      <c r="A256" s="29" t="s">
        <v>736</v>
      </c>
      <c r="B256" s="30">
        <v>30.2</v>
      </c>
      <c r="C256" s="30">
        <v>4.47</v>
      </c>
      <c r="D256" s="30" t="s">
        <v>6008</v>
      </c>
      <c r="E256" s="30" t="s">
        <v>6007</v>
      </c>
      <c r="F256" s="30" t="s">
        <v>6013</v>
      </c>
      <c r="G256" s="31">
        <v>1</v>
      </c>
      <c r="H256" s="30" t="s">
        <v>6008</v>
      </c>
      <c r="I256" s="30" t="str">
        <f t="shared" si="12"/>
        <v>Yes</v>
      </c>
      <c r="J256" s="30" t="str">
        <f t="shared" si="13"/>
        <v>Yes</v>
      </c>
      <c r="K256" s="30" t="str">
        <f t="shared" si="14"/>
        <v>Obesity</v>
      </c>
      <c r="L256" s="39" t="str">
        <f t="shared" si="15"/>
        <v>Normal</v>
      </c>
    </row>
    <row r="257" spans="1:12">
      <c r="A257" s="26" t="s">
        <v>739</v>
      </c>
      <c r="B257" s="27">
        <v>51.18</v>
      </c>
      <c r="C257" s="27">
        <v>4.5599999999999996</v>
      </c>
      <c r="D257" s="27" t="s">
        <v>6008</v>
      </c>
      <c r="E257" s="27" t="s">
        <v>6008</v>
      </c>
      <c r="F257" s="27" t="s">
        <v>6007</v>
      </c>
      <c r="G257" s="28">
        <v>2</v>
      </c>
      <c r="H257" s="27" t="s">
        <v>6008</v>
      </c>
      <c r="I257" s="27" t="str">
        <f t="shared" si="12"/>
        <v>Yes</v>
      </c>
      <c r="J257" s="27" t="str">
        <f t="shared" si="13"/>
        <v>Yes</v>
      </c>
      <c r="K257" s="27" t="str">
        <f t="shared" si="14"/>
        <v>Obesity</v>
      </c>
      <c r="L257" s="37" t="str">
        <f t="shared" si="15"/>
        <v>Normal</v>
      </c>
    </row>
    <row r="258" spans="1:12">
      <c r="A258" s="29" t="s">
        <v>741</v>
      </c>
      <c r="B258" s="30">
        <v>22.18</v>
      </c>
      <c r="C258" s="30">
        <v>9.9</v>
      </c>
      <c r="D258" s="30" t="s">
        <v>6007</v>
      </c>
      <c r="E258" s="30" t="s">
        <v>6007</v>
      </c>
      <c r="F258" s="30" t="s">
        <v>6007</v>
      </c>
      <c r="G258" s="31">
        <v>0</v>
      </c>
      <c r="H258" s="30" t="s">
        <v>6008</v>
      </c>
      <c r="I258" s="30" t="str">
        <f t="shared" si="12"/>
        <v>No</v>
      </c>
      <c r="J258" s="30" t="str">
        <f t="shared" si="13"/>
        <v>Yes</v>
      </c>
      <c r="K258" s="30" t="str">
        <f t="shared" si="14"/>
        <v>Normal Weight</v>
      </c>
      <c r="L258" s="39" t="str">
        <f t="shared" si="15"/>
        <v>Diabetes</v>
      </c>
    </row>
    <row r="259" spans="1:12">
      <c r="A259" s="26" t="s">
        <v>744</v>
      </c>
      <c r="B259" s="27">
        <v>31.92</v>
      </c>
      <c r="C259" s="27">
        <v>5.1100000000000003</v>
      </c>
      <c r="D259" s="27" t="s">
        <v>6007</v>
      </c>
      <c r="E259" s="27" t="s">
        <v>6007</v>
      </c>
      <c r="F259" s="27" t="s">
        <v>6013</v>
      </c>
      <c r="G259" s="28">
        <v>1</v>
      </c>
      <c r="H259" s="27" t="s">
        <v>6008</v>
      </c>
      <c r="I259" s="27" t="str">
        <f t="shared" si="12"/>
        <v>No</v>
      </c>
      <c r="J259" s="27" t="str">
        <f t="shared" si="13"/>
        <v>Yes</v>
      </c>
      <c r="K259" s="27" t="str">
        <f t="shared" si="14"/>
        <v>Obesity</v>
      </c>
      <c r="L259" s="37" t="str">
        <f t="shared" si="15"/>
        <v>Normal</v>
      </c>
    </row>
    <row r="260" spans="1:12">
      <c r="A260" s="29" t="s">
        <v>747</v>
      </c>
      <c r="B260" s="30">
        <v>31.73</v>
      </c>
      <c r="C260" s="30">
        <v>5.73</v>
      </c>
      <c r="D260" s="30" t="s">
        <v>6007</v>
      </c>
      <c r="E260" s="30" t="s">
        <v>6008</v>
      </c>
      <c r="F260" s="30" t="s">
        <v>6007</v>
      </c>
      <c r="G260" s="31">
        <v>1</v>
      </c>
      <c r="H260" s="30" t="s">
        <v>6008</v>
      </c>
      <c r="I260" s="30" t="str">
        <f t="shared" ref="I260:I323" si="16">PROPER(D260)</f>
        <v>No</v>
      </c>
      <c r="J260" s="30" t="str">
        <f t="shared" ref="J260:J323" si="17">PROPER(H260)</f>
        <v>Yes</v>
      </c>
      <c r="K260" s="30" t="str">
        <f t="shared" ref="K260:K323" si="18">_xlfn.IFS(B260&lt;18.5,"Underweight",B260&lt;=24.9,"Normal Weight",B260&lt;=29.99,"Overweight",B260&gt;=30,"Obesity")</f>
        <v>Obesity</v>
      </c>
      <c r="L260" s="39" t="str">
        <f t="shared" ref="L260:L323" si="19">_xlfn.IFS(C260&lt;5.7,"Normal",C260&lt;=6.49,"Prediabetes",C260&gt;=6.5,"Diabetes")</f>
        <v>Prediabetes</v>
      </c>
    </row>
    <row r="261" spans="1:12">
      <c r="A261" s="26" t="s">
        <v>750</v>
      </c>
      <c r="B261" s="27">
        <v>45.52</v>
      </c>
      <c r="C261" s="27">
        <v>6.04</v>
      </c>
      <c r="D261" s="27" t="s">
        <v>6007</v>
      </c>
      <c r="E261" s="27" t="s">
        <v>6007</v>
      </c>
      <c r="F261" s="27" t="s">
        <v>6013</v>
      </c>
      <c r="G261" s="28">
        <v>1</v>
      </c>
      <c r="H261" s="27" t="s">
        <v>6008</v>
      </c>
      <c r="I261" s="27" t="str">
        <f t="shared" si="16"/>
        <v>No</v>
      </c>
      <c r="J261" s="27" t="str">
        <f t="shared" si="17"/>
        <v>Yes</v>
      </c>
      <c r="K261" s="27" t="str">
        <f t="shared" si="18"/>
        <v>Obesity</v>
      </c>
      <c r="L261" s="37" t="str">
        <f t="shared" si="19"/>
        <v>Prediabetes</v>
      </c>
    </row>
    <row r="262" spans="1:12">
      <c r="A262" s="29" t="s">
        <v>753</v>
      </c>
      <c r="B262" s="30">
        <v>52.81</v>
      </c>
      <c r="C262" s="30">
        <v>5.19</v>
      </c>
      <c r="D262" s="30" t="s">
        <v>6007</v>
      </c>
      <c r="E262" s="30" t="s">
        <v>6007</v>
      </c>
      <c r="F262" s="30" t="s">
        <v>6013</v>
      </c>
      <c r="G262" s="31">
        <v>1</v>
      </c>
      <c r="H262" s="30" t="s">
        <v>6008</v>
      </c>
      <c r="I262" s="30" t="str">
        <f t="shared" si="16"/>
        <v>No</v>
      </c>
      <c r="J262" s="30" t="str">
        <f t="shared" si="17"/>
        <v>Yes</v>
      </c>
      <c r="K262" s="30" t="str">
        <f t="shared" si="18"/>
        <v>Obesity</v>
      </c>
      <c r="L262" s="39" t="str">
        <f t="shared" si="19"/>
        <v>Normal</v>
      </c>
    </row>
    <row r="263" spans="1:12">
      <c r="A263" s="26" t="s">
        <v>756</v>
      </c>
      <c r="B263" s="27">
        <v>33.58</v>
      </c>
      <c r="C263" s="27">
        <v>5.56</v>
      </c>
      <c r="D263" s="27" t="s">
        <v>6007</v>
      </c>
      <c r="E263" s="27" t="s">
        <v>6007</v>
      </c>
      <c r="F263" s="27" t="s">
        <v>6007</v>
      </c>
      <c r="G263" s="28">
        <v>1</v>
      </c>
      <c r="H263" s="27" t="s">
        <v>6008</v>
      </c>
      <c r="I263" s="27" t="str">
        <f t="shared" si="16"/>
        <v>No</v>
      </c>
      <c r="J263" s="27" t="str">
        <f t="shared" si="17"/>
        <v>Yes</v>
      </c>
      <c r="K263" s="27" t="str">
        <f t="shared" si="18"/>
        <v>Obesity</v>
      </c>
      <c r="L263" s="37" t="str">
        <f t="shared" si="19"/>
        <v>Normal</v>
      </c>
    </row>
    <row r="264" spans="1:12">
      <c r="A264" s="29" t="s">
        <v>759</v>
      </c>
      <c r="B264" s="30">
        <v>30.684999999999999</v>
      </c>
      <c r="C264" s="30">
        <v>8.23</v>
      </c>
      <c r="D264" s="30" t="s">
        <v>6007</v>
      </c>
      <c r="E264" s="30" t="s">
        <v>6007</v>
      </c>
      <c r="F264" s="30" t="s">
        <v>6007</v>
      </c>
      <c r="G264" s="31">
        <v>0</v>
      </c>
      <c r="H264" s="30" t="s">
        <v>6008</v>
      </c>
      <c r="I264" s="30" t="str">
        <f t="shared" si="16"/>
        <v>No</v>
      </c>
      <c r="J264" s="30" t="str">
        <f t="shared" si="17"/>
        <v>Yes</v>
      </c>
      <c r="K264" s="30" t="str">
        <f t="shared" si="18"/>
        <v>Obesity</v>
      </c>
      <c r="L264" s="39" t="str">
        <f t="shared" si="19"/>
        <v>Diabetes</v>
      </c>
    </row>
    <row r="265" spans="1:12">
      <c r="A265" s="26" t="s">
        <v>762</v>
      </c>
      <c r="B265" s="27">
        <v>37.524999999999999</v>
      </c>
      <c r="C265" s="27">
        <v>9.0299999999999994</v>
      </c>
      <c r="D265" s="27" t="s">
        <v>6008</v>
      </c>
      <c r="E265" s="27" t="s">
        <v>6007</v>
      </c>
      <c r="F265" s="27" t="s">
        <v>6007</v>
      </c>
      <c r="G265" s="28">
        <v>2</v>
      </c>
      <c r="H265" s="27" t="s">
        <v>6007</v>
      </c>
      <c r="I265" s="27" t="str">
        <f t="shared" si="16"/>
        <v>Yes</v>
      </c>
      <c r="J265" s="27" t="str">
        <f t="shared" si="17"/>
        <v>No</v>
      </c>
      <c r="K265" s="27" t="str">
        <f t="shared" si="18"/>
        <v>Obesity</v>
      </c>
      <c r="L265" s="37" t="str">
        <f t="shared" si="19"/>
        <v>Diabetes</v>
      </c>
    </row>
    <row r="266" spans="1:12">
      <c r="A266" s="29" t="s">
        <v>765</v>
      </c>
      <c r="B266" s="30">
        <v>34.5</v>
      </c>
      <c r="C266" s="30">
        <v>4.07</v>
      </c>
      <c r="D266" s="30" t="s">
        <v>6008</v>
      </c>
      <c r="E266" s="30" t="s">
        <v>6007</v>
      </c>
      <c r="F266" s="30" t="s">
        <v>6007</v>
      </c>
      <c r="G266" s="31">
        <v>0</v>
      </c>
      <c r="H266" s="30" t="s">
        <v>6008</v>
      </c>
      <c r="I266" s="30" t="str">
        <f t="shared" si="16"/>
        <v>Yes</v>
      </c>
      <c r="J266" s="30" t="str">
        <f t="shared" si="17"/>
        <v>Yes</v>
      </c>
      <c r="K266" s="30" t="str">
        <f t="shared" si="18"/>
        <v>Obesity</v>
      </c>
      <c r="L266" s="39" t="str">
        <f t="shared" si="19"/>
        <v>Normal</v>
      </c>
    </row>
    <row r="267" spans="1:12">
      <c r="A267" s="26" t="s">
        <v>768</v>
      </c>
      <c r="B267" s="27">
        <v>28.16</v>
      </c>
      <c r="C267" s="27">
        <v>5.77</v>
      </c>
      <c r="D267" s="27" t="s">
        <v>6007</v>
      </c>
      <c r="E267" s="27" t="s">
        <v>6007</v>
      </c>
      <c r="F267" s="27" t="s">
        <v>6007</v>
      </c>
      <c r="G267" s="28">
        <v>2</v>
      </c>
      <c r="H267" s="27" t="s">
        <v>6008</v>
      </c>
      <c r="I267" s="27" t="str">
        <f t="shared" si="16"/>
        <v>No</v>
      </c>
      <c r="J267" s="27" t="str">
        <f t="shared" si="17"/>
        <v>Yes</v>
      </c>
      <c r="K267" s="27" t="str">
        <f t="shared" si="18"/>
        <v>Overweight</v>
      </c>
      <c r="L267" s="37" t="str">
        <f t="shared" si="19"/>
        <v>Prediabetes</v>
      </c>
    </row>
    <row r="268" spans="1:12">
      <c r="A268" s="29" t="s">
        <v>771</v>
      </c>
      <c r="B268" s="30">
        <v>30.02</v>
      </c>
      <c r="C268" s="30">
        <v>5.98</v>
      </c>
      <c r="D268" s="30" t="s">
        <v>6007</v>
      </c>
      <c r="E268" s="30" t="s">
        <v>6007</v>
      </c>
      <c r="F268" s="30" t="s">
        <v>6013</v>
      </c>
      <c r="G268" s="31">
        <v>1</v>
      </c>
      <c r="H268" s="30" t="s">
        <v>6008</v>
      </c>
      <c r="I268" s="30" t="str">
        <f t="shared" si="16"/>
        <v>No</v>
      </c>
      <c r="J268" s="30" t="str">
        <f t="shared" si="17"/>
        <v>Yes</v>
      </c>
      <c r="K268" s="30" t="str">
        <f t="shared" si="18"/>
        <v>Obesity</v>
      </c>
      <c r="L268" s="39" t="str">
        <f t="shared" si="19"/>
        <v>Prediabetes</v>
      </c>
    </row>
    <row r="269" spans="1:12">
      <c r="A269" s="26" t="s">
        <v>774</v>
      </c>
      <c r="B269" s="27">
        <v>37.82</v>
      </c>
      <c r="C269" s="27">
        <v>6.01</v>
      </c>
      <c r="D269" s="27" t="s">
        <v>6007</v>
      </c>
      <c r="E269" s="27" t="s">
        <v>6007</v>
      </c>
      <c r="F269" s="27" t="s">
        <v>6007</v>
      </c>
      <c r="G269" s="28">
        <v>0</v>
      </c>
      <c r="H269" s="27" t="s">
        <v>6008</v>
      </c>
      <c r="I269" s="27" t="str">
        <f t="shared" si="16"/>
        <v>No</v>
      </c>
      <c r="J269" s="27" t="str">
        <f t="shared" si="17"/>
        <v>Yes</v>
      </c>
      <c r="K269" s="27" t="str">
        <f t="shared" si="18"/>
        <v>Obesity</v>
      </c>
      <c r="L269" s="37" t="str">
        <f t="shared" si="19"/>
        <v>Prediabetes</v>
      </c>
    </row>
    <row r="270" spans="1:12">
      <c r="A270" s="29" t="s">
        <v>776</v>
      </c>
      <c r="B270" s="30">
        <v>33.14</v>
      </c>
      <c r="C270" s="30">
        <v>5.67</v>
      </c>
      <c r="D270" s="30" t="s">
        <v>6008</v>
      </c>
      <c r="E270" s="30" t="s">
        <v>6007</v>
      </c>
      <c r="F270" s="30" t="s">
        <v>6007</v>
      </c>
      <c r="G270" s="31">
        <v>0</v>
      </c>
      <c r="H270" s="30" t="s">
        <v>6008</v>
      </c>
      <c r="I270" s="30" t="str">
        <f t="shared" si="16"/>
        <v>Yes</v>
      </c>
      <c r="J270" s="30" t="str">
        <f t="shared" si="17"/>
        <v>Yes</v>
      </c>
      <c r="K270" s="30" t="str">
        <f t="shared" si="18"/>
        <v>Obesity</v>
      </c>
      <c r="L270" s="39" t="str">
        <f t="shared" si="19"/>
        <v>Normal</v>
      </c>
    </row>
    <row r="271" spans="1:12">
      <c r="A271" s="26" t="s">
        <v>779</v>
      </c>
      <c r="B271" s="27">
        <v>25.14</v>
      </c>
      <c r="C271" s="27">
        <v>6.02</v>
      </c>
      <c r="D271" s="27" t="s">
        <v>6008</v>
      </c>
      <c r="E271" s="27" t="s">
        <v>6007</v>
      </c>
      <c r="F271" s="27" t="s">
        <v>6013</v>
      </c>
      <c r="G271" s="28">
        <v>1</v>
      </c>
      <c r="H271" s="27" t="s">
        <v>6008</v>
      </c>
      <c r="I271" s="27" t="str">
        <f t="shared" si="16"/>
        <v>Yes</v>
      </c>
      <c r="J271" s="27" t="str">
        <f t="shared" si="17"/>
        <v>Yes</v>
      </c>
      <c r="K271" s="27" t="str">
        <f t="shared" si="18"/>
        <v>Overweight</v>
      </c>
      <c r="L271" s="37" t="str">
        <f t="shared" si="19"/>
        <v>Prediabetes</v>
      </c>
    </row>
    <row r="272" spans="1:12">
      <c r="A272" s="29" t="s">
        <v>781</v>
      </c>
      <c r="B272" s="30">
        <v>20.18</v>
      </c>
      <c r="C272" s="30">
        <v>11.19</v>
      </c>
      <c r="D272" s="30" t="s">
        <v>6007</v>
      </c>
      <c r="E272" s="30" t="s">
        <v>6007</v>
      </c>
      <c r="F272" s="30" t="s">
        <v>6007</v>
      </c>
      <c r="G272" s="31">
        <v>0</v>
      </c>
      <c r="H272" s="30" t="s">
        <v>6008</v>
      </c>
      <c r="I272" s="30" t="str">
        <f t="shared" si="16"/>
        <v>No</v>
      </c>
      <c r="J272" s="30" t="str">
        <f t="shared" si="17"/>
        <v>Yes</v>
      </c>
      <c r="K272" s="30" t="str">
        <f t="shared" si="18"/>
        <v>Normal Weight</v>
      </c>
      <c r="L272" s="39" t="str">
        <f t="shared" si="19"/>
        <v>Diabetes</v>
      </c>
    </row>
    <row r="273" spans="1:12">
      <c r="A273" s="26" t="s">
        <v>783</v>
      </c>
      <c r="B273" s="27">
        <v>44.36</v>
      </c>
      <c r="C273" s="27">
        <v>5.1100000000000003</v>
      </c>
      <c r="D273" s="27" t="s">
        <v>6007</v>
      </c>
      <c r="E273" s="27" t="s">
        <v>6007</v>
      </c>
      <c r="F273" s="27" t="s">
        <v>6007</v>
      </c>
      <c r="G273" s="28">
        <v>0</v>
      </c>
      <c r="H273" s="27" t="s">
        <v>6008</v>
      </c>
      <c r="I273" s="27" t="str">
        <f t="shared" si="16"/>
        <v>No</v>
      </c>
      <c r="J273" s="27" t="str">
        <f t="shared" si="17"/>
        <v>Yes</v>
      </c>
      <c r="K273" s="27" t="str">
        <f t="shared" si="18"/>
        <v>Obesity</v>
      </c>
      <c r="L273" s="37" t="str">
        <f t="shared" si="19"/>
        <v>Normal</v>
      </c>
    </row>
    <row r="274" spans="1:12">
      <c r="A274" s="29" t="s">
        <v>786</v>
      </c>
      <c r="B274" s="30">
        <v>23.82</v>
      </c>
      <c r="C274" s="30">
        <v>10.85</v>
      </c>
      <c r="D274" s="30" t="s">
        <v>6008</v>
      </c>
      <c r="E274" s="30" t="s">
        <v>6007</v>
      </c>
      <c r="F274" s="30" t="s">
        <v>6007</v>
      </c>
      <c r="G274" s="31">
        <v>0</v>
      </c>
      <c r="H274" s="30" t="s">
        <v>6008</v>
      </c>
      <c r="I274" s="30" t="str">
        <f t="shared" si="16"/>
        <v>Yes</v>
      </c>
      <c r="J274" s="30" t="str">
        <f t="shared" si="17"/>
        <v>Yes</v>
      </c>
      <c r="K274" s="30" t="str">
        <f t="shared" si="18"/>
        <v>Normal Weight</v>
      </c>
      <c r="L274" s="39" t="str">
        <f t="shared" si="19"/>
        <v>Diabetes</v>
      </c>
    </row>
    <row r="275" spans="1:12">
      <c r="A275" s="26" t="s">
        <v>789</v>
      </c>
      <c r="B275" s="27">
        <v>45</v>
      </c>
      <c r="C275" s="27">
        <v>5.24</v>
      </c>
      <c r="D275" s="27" t="s">
        <v>6008</v>
      </c>
      <c r="E275" s="27" t="s">
        <v>6007</v>
      </c>
      <c r="F275" s="27" t="s">
        <v>6007</v>
      </c>
      <c r="G275" s="28">
        <v>1</v>
      </c>
      <c r="H275" s="27" t="s">
        <v>6008</v>
      </c>
      <c r="I275" s="27" t="str">
        <f t="shared" si="16"/>
        <v>Yes</v>
      </c>
      <c r="J275" s="27" t="str">
        <f t="shared" si="17"/>
        <v>Yes</v>
      </c>
      <c r="K275" s="27" t="str">
        <f t="shared" si="18"/>
        <v>Obesity</v>
      </c>
      <c r="L275" s="37" t="str">
        <f t="shared" si="19"/>
        <v>Normal</v>
      </c>
    </row>
    <row r="276" spans="1:12">
      <c r="A276" s="29" t="s">
        <v>791</v>
      </c>
      <c r="B276" s="30">
        <v>26.62</v>
      </c>
      <c r="C276" s="30">
        <v>10.08</v>
      </c>
      <c r="D276" s="30" t="s">
        <v>6007</v>
      </c>
      <c r="E276" s="30" t="s">
        <v>6007</v>
      </c>
      <c r="F276" s="30" t="s">
        <v>6007</v>
      </c>
      <c r="G276" s="31">
        <v>0</v>
      </c>
      <c r="H276" s="30" t="s">
        <v>6008</v>
      </c>
      <c r="I276" s="30" t="str">
        <f t="shared" si="16"/>
        <v>No</v>
      </c>
      <c r="J276" s="30" t="str">
        <f t="shared" si="17"/>
        <v>Yes</v>
      </c>
      <c r="K276" s="30" t="str">
        <f t="shared" si="18"/>
        <v>Overweight</v>
      </c>
      <c r="L276" s="39" t="str">
        <f t="shared" si="19"/>
        <v>Diabetes</v>
      </c>
    </row>
    <row r="277" spans="1:12">
      <c r="A277" s="26" t="s">
        <v>794</v>
      </c>
      <c r="B277" s="27">
        <v>32.67</v>
      </c>
      <c r="C277" s="27">
        <v>10.97</v>
      </c>
      <c r="D277" s="27" t="s">
        <v>6008</v>
      </c>
      <c r="E277" s="27" t="s">
        <v>6007</v>
      </c>
      <c r="F277" s="27" t="s">
        <v>6007</v>
      </c>
      <c r="G277" s="28">
        <v>0</v>
      </c>
      <c r="H277" s="27" t="s">
        <v>6008</v>
      </c>
      <c r="I277" s="27" t="str">
        <f t="shared" si="16"/>
        <v>Yes</v>
      </c>
      <c r="J277" s="27" t="str">
        <f t="shared" si="17"/>
        <v>Yes</v>
      </c>
      <c r="K277" s="27" t="str">
        <f t="shared" si="18"/>
        <v>Obesity</v>
      </c>
      <c r="L277" s="37" t="str">
        <f t="shared" si="19"/>
        <v>Diabetes</v>
      </c>
    </row>
    <row r="278" spans="1:12">
      <c r="A278" s="29" t="s">
        <v>797</v>
      </c>
      <c r="B278" s="30">
        <v>44.44</v>
      </c>
      <c r="C278" s="30">
        <v>4.9000000000000004</v>
      </c>
      <c r="D278" s="30" t="s">
        <v>6008</v>
      </c>
      <c r="E278" s="30" t="s">
        <v>6007</v>
      </c>
      <c r="F278" s="30" t="s">
        <v>6007</v>
      </c>
      <c r="G278" s="31">
        <v>1</v>
      </c>
      <c r="H278" s="30" t="s">
        <v>6008</v>
      </c>
      <c r="I278" s="30" t="str">
        <f t="shared" si="16"/>
        <v>Yes</v>
      </c>
      <c r="J278" s="30" t="str">
        <f t="shared" si="17"/>
        <v>Yes</v>
      </c>
      <c r="K278" s="30" t="str">
        <f t="shared" si="18"/>
        <v>Obesity</v>
      </c>
      <c r="L278" s="39" t="str">
        <f t="shared" si="19"/>
        <v>Normal</v>
      </c>
    </row>
    <row r="279" spans="1:12">
      <c r="A279" s="26" t="s">
        <v>800</v>
      </c>
      <c r="B279" s="27">
        <v>28.31</v>
      </c>
      <c r="C279" s="27">
        <v>5.33</v>
      </c>
      <c r="D279" s="27" t="s">
        <v>6007</v>
      </c>
      <c r="E279" s="27" t="s">
        <v>6007</v>
      </c>
      <c r="F279" s="27" t="s">
        <v>6007</v>
      </c>
      <c r="G279" s="28">
        <v>0</v>
      </c>
      <c r="H279" s="27" t="s">
        <v>6008</v>
      </c>
      <c r="I279" s="27" t="str">
        <f t="shared" si="16"/>
        <v>No</v>
      </c>
      <c r="J279" s="27" t="str">
        <f t="shared" si="17"/>
        <v>Yes</v>
      </c>
      <c r="K279" s="27" t="str">
        <f t="shared" si="18"/>
        <v>Overweight</v>
      </c>
      <c r="L279" s="37" t="str">
        <f t="shared" si="19"/>
        <v>Normal</v>
      </c>
    </row>
    <row r="280" spans="1:12">
      <c r="A280" s="29" t="s">
        <v>802</v>
      </c>
      <c r="B280" s="30">
        <v>25.05</v>
      </c>
      <c r="C280" s="30">
        <v>4.6100000000000003</v>
      </c>
      <c r="D280" s="30" t="s">
        <v>6007</v>
      </c>
      <c r="E280" s="30" t="s">
        <v>6007</v>
      </c>
      <c r="F280" s="30" t="s">
        <v>6007</v>
      </c>
      <c r="G280" s="31">
        <v>2</v>
      </c>
      <c r="H280" s="30" t="s">
        <v>6008</v>
      </c>
      <c r="I280" s="30" t="str">
        <f t="shared" si="16"/>
        <v>No</v>
      </c>
      <c r="J280" s="30" t="str">
        <f t="shared" si="17"/>
        <v>Yes</v>
      </c>
      <c r="K280" s="30" t="str">
        <f t="shared" si="18"/>
        <v>Overweight</v>
      </c>
      <c r="L280" s="39" t="str">
        <f t="shared" si="19"/>
        <v>Normal</v>
      </c>
    </row>
    <row r="281" spans="1:12">
      <c r="A281" s="26" t="s">
        <v>805</v>
      </c>
      <c r="B281" s="27">
        <v>28.34</v>
      </c>
      <c r="C281" s="27">
        <v>8.18</v>
      </c>
      <c r="D281" s="27" t="s">
        <v>6007</v>
      </c>
      <c r="E281" s="27" t="s">
        <v>6007</v>
      </c>
      <c r="F281" s="27" t="s">
        <v>6007</v>
      </c>
      <c r="G281" s="28">
        <v>0</v>
      </c>
      <c r="H281" s="27" t="s">
        <v>6008</v>
      </c>
      <c r="I281" s="27" t="str">
        <f t="shared" si="16"/>
        <v>No</v>
      </c>
      <c r="J281" s="27" t="str">
        <f t="shared" si="17"/>
        <v>Yes</v>
      </c>
      <c r="K281" s="27" t="str">
        <f t="shared" si="18"/>
        <v>Overweight</v>
      </c>
      <c r="L281" s="37" t="str">
        <f t="shared" si="19"/>
        <v>Diabetes</v>
      </c>
    </row>
    <row r="282" spans="1:12">
      <c r="A282" s="29" t="s">
        <v>808</v>
      </c>
      <c r="B282" s="30">
        <v>17.765000000000001</v>
      </c>
      <c r="C282" s="30">
        <v>5.62</v>
      </c>
      <c r="D282" s="30" t="s">
        <v>6007</v>
      </c>
      <c r="E282" s="30" t="s">
        <v>6007</v>
      </c>
      <c r="F282" s="30" t="s">
        <v>6007</v>
      </c>
      <c r="G282" s="31">
        <v>0</v>
      </c>
      <c r="H282" s="30" t="s">
        <v>6008</v>
      </c>
      <c r="I282" s="30" t="str">
        <f t="shared" si="16"/>
        <v>No</v>
      </c>
      <c r="J282" s="30" t="str">
        <f t="shared" si="17"/>
        <v>Yes</v>
      </c>
      <c r="K282" s="30" t="str">
        <f t="shared" si="18"/>
        <v>Underweight</v>
      </c>
      <c r="L282" s="39" t="str">
        <f t="shared" si="19"/>
        <v>Normal</v>
      </c>
    </row>
    <row r="283" spans="1:12">
      <c r="A283" s="26" t="s">
        <v>810</v>
      </c>
      <c r="B283" s="27">
        <v>36.119999999999997</v>
      </c>
      <c r="C283" s="27">
        <v>5.82</v>
      </c>
      <c r="D283" s="27" t="s">
        <v>6007</v>
      </c>
      <c r="E283" s="27" t="s">
        <v>6007</v>
      </c>
      <c r="F283" s="27" t="s">
        <v>6007</v>
      </c>
      <c r="G283" s="28">
        <v>0</v>
      </c>
      <c r="H283" s="27" t="s">
        <v>6008</v>
      </c>
      <c r="I283" s="27" t="str">
        <f t="shared" si="16"/>
        <v>No</v>
      </c>
      <c r="J283" s="27" t="str">
        <f t="shared" si="17"/>
        <v>Yes</v>
      </c>
      <c r="K283" s="27" t="str">
        <f t="shared" si="18"/>
        <v>Obesity</v>
      </c>
      <c r="L283" s="37" t="str">
        <f t="shared" si="19"/>
        <v>Prediabetes</v>
      </c>
    </row>
    <row r="284" spans="1:12">
      <c r="A284" s="29" t="s">
        <v>813</v>
      </c>
      <c r="B284" s="30">
        <v>23.19</v>
      </c>
      <c r="C284" s="30">
        <v>7.66</v>
      </c>
      <c r="D284" s="30" t="s">
        <v>6007</v>
      </c>
      <c r="E284" s="30" t="s">
        <v>6007</v>
      </c>
      <c r="F284" s="30" t="s">
        <v>6007</v>
      </c>
      <c r="G284" s="31">
        <v>0</v>
      </c>
      <c r="H284" s="30" t="s">
        <v>6008</v>
      </c>
      <c r="I284" s="30" t="str">
        <f t="shared" si="16"/>
        <v>No</v>
      </c>
      <c r="J284" s="30" t="str">
        <f t="shared" si="17"/>
        <v>Yes</v>
      </c>
      <c r="K284" s="30" t="str">
        <f t="shared" si="18"/>
        <v>Normal Weight</v>
      </c>
      <c r="L284" s="39" t="str">
        <f t="shared" si="19"/>
        <v>Diabetes</v>
      </c>
    </row>
    <row r="285" spans="1:12">
      <c r="A285" s="26" t="s">
        <v>816</v>
      </c>
      <c r="B285" s="27">
        <v>35.99</v>
      </c>
      <c r="C285" s="27">
        <v>4.2300000000000004</v>
      </c>
      <c r="D285" s="27" t="s">
        <v>6007</v>
      </c>
      <c r="E285" s="27" t="s">
        <v>6007</v>
      </c>
      <c r="F285" s="27" t="s">
        <v>6007</v>
      </c>
      <c r="G285" s="28">
        <v>0</v>
      </c>
      <c r="H285" s="27" t="s">
        <v>6008</v>
      </c>
      <c r="I285" s="27" t="str">
        <f t="shared" si="16"/>
        <v>No</v>
      </c>
      <c r="J285" s="27" t="str">
        <f t="shared" si="17"/>
        <v>Yes</v>
      </c>
      <c r="K285" s="27" t="str">
        <f t="shared" si="18"/>
        <v>Obesity</v>
      </c>
      <c r="L285" s="37" t="str">
        <f t="shared" si="19"/>
        <v>Normal</v>
      </c>
    </row>
    <row r="286" spans="1:12">
      <c r="A286" s="29" t="s">
        <v>818</v>
      </c>
      <c r="B286" s="30">
        <v>30.25</v>
      </c>
      <c r="C286" s="30">
        <v>5.58</v>
      </c>
      <c r="D286" s="30" t="s">
        <v>6007</v>
      </c>
      <c r="E286" s="30" t="s">
        <v>6007</v>
      </c>
      <c r="F286" s="30" t="s">
        <v>6013</v>
      </c>
      <c r="G286" s="31">
        <v>1</v>
      </c>
      <c r="H286" s="30" t="s">
        <v>6008</v>
      </c>
      <c r="I286" s="30" t="str">
        <f t="shared" si="16"/>
        <v>No</v>
      </c>
      <c r="J286" s="30" t="str">
        <f t="shared" si="17"/>
        <v>Yes</v>
      </c>
      <c r="K286" s="30" t="str">
        <f t="shared" si="18"/>
        <v>Obesity</v>
      </c>
      <c r="L286" s="39" t="str">
        <f t="shared" si="19"/>
        <v>Normal</v>
      </c>
    </row>
    <row r="287" spans="1:12">
      <c r="A287" s="26" t="s">
        <v>821</v>
      </c>
      <c r="B287" s="27">
        <v>26.24</v>
      </c>
      <c r="C287" s="27">
        <v>6.26</v>
      </c>
      <c r="D287" s="27" t="s">
        <v>6008</v>
      </c>
      <c r="E287" s="27" t="s">
        <v>6007</v>
      </c>
      <c r="F287" s="27" t="s">
        <v>6007</v>
      </c>
      <c r="G287" s="28">
        <v>0</v>
      </c>
      <c r="H287" s="27" t="s">
        <v>6008</v>
      </c>
      <c r="I287" s="27" t="str">
        <f t="shared" si="16"/>
        <v>Yes</v>
      </c>
      <c r="J287" s="27" t="str">
        <f t="shared" si="17"/>
        <v>Yes</v>
      </c>
      <c r="K287" s="27" t="str">
        <f t="shared" si="18"/>
        <v>Overweight</v>
      </c>
      <c r="L287" s="37" t="str">
        <f t="shared" si="19"/>
        <v>Prediabetes</v>
      </c>
    </row>
    <row r="288" spans="1:12">
      <c r="A288" s="29" t="s">
        <v>824</v>
      </c>
      <c r="B288" s="30">
        <v>31.36</v>
      </c>
      <c r="C288" s="30">
        <v>10.6</v>
      </c>
      <c r="D288" s="30" t="s">
        <v>6008</v>
      </c>
      <c r="E288" s="30" t="s">
        <v>6007</v>
      </c>
      <c r="F288" s="30" t="s">
        <v>6007</v>
      </c>
      <c r="G288" s="31">
        <v>0</v>
      </c>
      <c r="H288" s="30" t="s">
        <v>6008</v>
      </c>
      <c r="I288" s="30" t="str">
        <f t="shared" si="16"/>
        <v>Yes</v>
      </c>
      <c r="J288" s="30" t="str">
        <f t="shared" si="17"/>
        <v>Yes</v>
      </c>
      <c r="K288" s="30" t="str">
        <f t="shared" si="18"/>
        <v>Obesity</v>
      </c>
      <c r="L288" s="39" t="str">
        <f t="shared" si="19"/>
        <v>Diabetes</v>
      </c>
    </row>
    <row r="289" spans="1:12">
      <c r="A289" s="26" t="s">
        <v>827</v>
      </c>
      <c r="B289" s="27">
        <v>25.69</v>
      </c>
      <c r="C289" s="27">
        <v>4.78</v>
      </c>
      <c r="D289" s="27" t="s">
        <v>6008</v>
      </c>
      <c r="E289" s="27" t="s">
        <v>6007</v>
      </c>
      <c r="F289" s="27" t="s">
        <v>6007</v>
      </c>
      <c r="G289" s="28">
        <v>0</v>
      </c>
      <c r="H289" s="27" t="s">
        <v>6008</v>
      </c>
      <c r="I289" s="27" t="str">
        <f t="shared" si="16"/>
        <v>Yes</v>
      </c>
      <c r="J289" s="27" t="str">
        <f t="shared" si="17"/>
        <v>Yes</v>
      </c>
      <c r="K289" s="27" t="str">
        <f t="shared" si="18"/>
        <v>Overweight</v>
      </c>
      <c r="L289" s="37" t="str">
        <f t="shared" si="19"/>
        <v>Normal</v>
      </c>
    </row>
    <row r="290" spans="1:12">
      <c r="A290" s="29" t="s">
        <v>830</v>
      </c>
      <c r="B290" s="30">
        <v>25.46</v>
      </c>
      <c r="C290" s="30">
        <v>6.03</v>
      </c>
      <c r="D290" s="30" t="s">
        <v>6007</v>
      </c>
      <c r="E290" s="30" t="s">
        <v>6007</v>
      </c>
      <c r="F290" s="30" t="s">
        <v>6007</v>
      </c>
      <c r="G290" s="31">
        <v>2</v>
      </c>
      <c r="H290" s="30" t="s">
        <v>6008</v>
      </c>
      <c r="I290" s="30" t="str">
        <f t="shared" si="16"/>
        <v>No</v>
      </c>
      <c r="J290" s="30" t="str">
        <f t="shared" si="17"/>
        <v>Yes</v>
      </c>
      <c r="K290" s="30" t="str">
        <f t="shared" si="18"/>
        <v>Overweight</v>
      </c>
      <c r="L290" s="39" t="str">
        <f t="shared" si="19"/>
        <v>Prediabetes</v>
      </c>
    </row>
    <row r="291" spans="1:12">
      <c r="A291" s="26" t="s">
        <v>833</v>
      </c>
      <c r="B291" s="27">
        <v>31.83</v>
      </c>
      <c r="C291" s="27">
        <v>11.55</v>
      </c>
      <c r="D291" s="27" t="s">
        <v>6008</v>
      </c>
      <c r="E291" s="27" t="s">
        <v>6007</v>
      </c>
      <c r="F291" s="27" t="s">
        <v>6007</v>
      </c>
      <c r="G291" s="28">
        <v>1</v>
      </c>
      <c r="H291" s="27" t="s">
        <v>6008</v>
      </c>
      <c r="I291" s="27" t="str">
        <f t="shared" si="16"/>
        <v>Yes</v>
      </c>
      <c r="J291" s="27" t="str">
        <f t="shared" si="17"/>
        <v>Yes</v>
      </c>
      <c r="K291" s="27" t="str">
        <f t="shared" si="18"/>
        <v>Obesity</v>
      </c>
      <c r="L291" s="37" t="str">
        <f t="shared" si="19"/>
        <v>Diabetes</v>
      </c>
    </row>
    <row r="292" spans="1:12">
      <c r="A292" s="29" t="s">
        <v>835</v>
      </c>
      <c r="B292" s="30">
        <v>24.43</v>
      </c>
      <c r="C292" s="30">
        <v>7.59</v>
      </c>
      <c r="D292" s="30" t="s">
        <v>6008</v>
      </c>
      <c r="E292" s="30" t="s">
        <v>6007</v>
      </c>
      <c r="F292" s="30" t="s">
        <v>6007</v>
      </c>
      <c r="G292" s="31">
        <v>1</v>
      </c>
      <c r="H292" s="30" t="s">
        <v>6008</v>
      </c>
      <c r="I292" s="30" t="str">
        <f t="shared" si="16"/>
        <v>Yes</v>
      </c>
      <c r="J292" s="30" t="str">
        <f t="shared" si="17"/>
        <v>Yes</v>
      </c>
      <c r="K292" s="30" t="str">
        <f t="shared" si="18"/>
        <v>Normal Weight</v>
      </c>
      <c r="L292" s="39" t="str">
        <f t="shared" si="19"/>
        <v>Diabetes</v>
      </c>
    </row>
    <row r="293" spans="1:12">
      <c r="A293" s="26" t="s">
        <v>837</v>
      </c>
      <c r="B293" s="27">
        <v>41.9</v>
      </c>
      <c r="C293" s="27">
        <v>4.26</v>
      </c>
      <c r="D293" s="27" t="s">
        <v>6007</v>
      </c>
      <c r="E293" s="27" t="s">
        <v>6007</v>
      </c>
      <c r="F293" s="27" t="s">
        <v>6007</v>
      </c>
      <c r="G293" s="28">
        <v>0</v>
      </c>
      <c r="H293" s="27" t="s">
        <v>6008</v>
      </c>
      <c r="I293" s="27" t="str">
        <f t="shared" si="16"/>
        <v>No</v>
      </c>
      <c r="J293" s="27" t="str">
        <f t="shared" si="17"/>
        <v>Yes</v>
      </c>
      <c r="K293" s="27" t="str">
        <f t="shared" si="18"/>
        <v>Obesity</v>
      </c>
      <c r="L293" s="37" t="str">
        <f t="shared" si="19"/>
        <v>Normal</v>
      </c>
    </row>
    <row r="294" spans="1:12">
      <c r="A294" s="29" t="s">
        <v>839</v>
      </c>
      <c r="B294" s="30">
        <v>22.88</v>
      </c>
      <c r="C294" s="30">
        <v>5.9</v>
      </c>
      <c r="D294" s="30" t="s">
        <v>6008</v>
      </c>
      <c r="E294" s="30" t="s">
        <v>6007</v>
      </c>
      <c r="F294" s="30" t="s">
        <v>6013</v>
      </c>
      <c r="G294" s="31">
        <v>1</v>
      </c>
      <c r="H294" s="30" t="s">
        <v>6008</v>
      </c>
      <c r="I294" s="30" t="str">
        <f t="shared" si="16"/>
        <v>Yes</v>
      </c>
      <c r="J294" s="30" t="str">
        <f t="shared" si="17"/>
        <v>Yes</v>
      </c>
      <c r="K294" s="30" t="str">
        <f t="shared" si="18"/>
        <v>Normal Weight</v>
      </c>
      <c r="L294" s="39" t="str">
        <f t="shared" si="19"/>
        <v>Prediabetes</v>
      </c>
    </row>
    <row r="295" spans="1:12">
      <c r="A295" s="26" t="s">
        <v>842</v>
      </c>
      <c r="B295" s="27">
        <v>29.734999999999999</v>
      </c>
      <c r="C295" s="27">
        <v>7.79</v>
      </c>
      <c r="D295" s="27" t="s">
        <v>6007</v>
      </c>
      <c r="E295" s="27" t="s">
        <v>6007</v>
      </c>
      <c r="F295" s="27" t="s">
        <v>6007</v>
      </c>
      <c r="G295" s="28">
        <v>0</v>
      </c>
      <c r="H295" s="27" t="s">
        <v>6007</v>
      </c>
      <c r="I295" s="27" t="str">
        <f t="shared" si="16"/>
        <v>No</v>
      </c>
      <c r="J295" s="27" t="str">
        <f t="shared" si="17"/>
        <v>No</v>
      </c>
      <c r="K295" s="27" t="str">
        <f t="shared" si="18"/>
        <v>Overweight</v>
      </c>
      <c r="L295" s="37" t="str">
        <f t="shared" si="19"/>
        <v>Diabetes</v>
      </c>
    </row>
    <row r="296" spans="1:12">
      <c r="A296" s="29" t="s">
        <v>845</v>
      </c>
      <c r="B296" s="30">
        <v>40.74</v>
      </c>
      <c r="C296" s="30">
        <v>5.28</v>
      </c>
      <c r="D296" s="30" t="s">
        <v>6007</v>
      </c>
      <c r="E296" s="30" t="s">
        <v>6007</v>
      </c>
      <c r="F296" s="30" t="s">
        <v>6013</v>
      </c>
      <c r="G296" s="31">
        <v>1</v>
      </c>
      <c r="H296" s="30" t="s">
        <v>6008</v>
      </c>
      <c r="I296" s="30" t="str">
        <f t="shared" si="16"/>
        <v>No</v>
      </c>
      <c r="J296" s="30" t="str">
        <f t="shared" si="17"/>
        <v>Yes</v>
      </c>
      <c r="K296" s="30" t="str">
        <f t="shared" si="18"/>
        <v>Obesity</v>
      </c>
      <c r="L296" s="39" t="str">
        <f t="shared" si="19"/>
        <v>Normal</v>
      </c>
    </row>
    <row r="297" spans="1:12">
      <c r="A297" s="26" t="s">
        <v>848</v>
      </c>
      <c r="B297" s="27">
        <v>24.14</v>
      </c>
      <c r="C297" s="27">
        <v>5.87</v>
      </c>
      <c r="D297" s="27" t="s">
        <v>6007</v>
      </c>
      <c r="E297" s="27" t="s">
        <v>6007</v>
      </c>
      <c r="F297" s="27" t="s">
        <v>6007</v>
      </c>
      <c r="G297" s="28">
        <v>2</v>
      </c>
      <c r="H297" s="27" t="s">
        <v>6008</v>
      </c>
      <c r="I297" s="27" t="str">
        <f t="shared" si="16"/>
        <v>No</v>
      </c>
      <c r="J297" s="27" t="str">
        <f t="shared" si="17"/>
        <v>Yes</v>
      </c>
      <c r="K297" s="27" t="str">
        <f t="shared" si="18"/>
        <v>Normal Weight</v>
      </c>
      <c r="L297" s="37" t="str">
        <f t="shared" si="19"/>
        <v>Prediabetes</v>
      </c>
    </row>
    <row r="298" spans="1:12">
      <c r="A298" s="29" t="s">
        <v>851</v>
      </c>
      <c r="B298" s="30">
        <v>25.15</v>
      </c>
      <c r="C298" s="30">
        <v>9.08</v>
      </c>
      <c r="D298" s="30" t="s">
        <v>6008</v>
      </c>
      <c r="E298" s="30" t="s">
        <v>6007</v>
      </c>
      <c r="F298" s="30" t="s">
        <v>6007</v>
      </c>
      <c r="G298" s="31">
        <v>1</v>
      </c>
      <c r="H298" s="30" t="s">
        <v>6008</v>
      </c>
      <c r="I298" s="30" t="str">
        <f t="shared" si="16"/>
        <v>Yes</v>
      </c>
      <c r="J298" s="30" t="str">
        <f t="shared" si="17"/>
        <v>Yes</v>
      </c>
      <c r="K298" s="30" t="str">
        <f t="shared" si="18"/>
        <v>Overweight</v>
      </c>
      <c r="L298" s="39" t="str">
        <f t="shared" si="19"/>
        <v>Diabetes</v>
      </c>
    </row>
    <row r="299" spans="1:12">
      <c r="A299" s="26" t="s">
        <v>854</v>
      </c>
      <c r="B299" s="27">
        <v>28.71</v>
      </c>
      <c r="C299" s="27">
        <v>5.2</v>
      </c>
      <c r="D299" s="27" t="s">
        <v>6007</v>
      </c>
      <c r="E299" s="27" t="s">
        <v>6007</v>
      </c>
      <c r="F299" s="27" t="s">
        <v>6007</v>
      </c>
      <c r="G299" s="28">
        <v>1</v>
      </c>
      <c r="H299" s="27" t="s">
        <v>6008</v>
      </c>
      <c r="I299" s="27" t="str">
        <f t="shared" si="16"/>
        <v>No</v>
      </c>
      <c r="J299" s="27" t="str">
        <f t="shared" si="17"/>
        <v>Yes</v>
      </c>
      <c r="K299" s="27" t="str">
        <f t="shared" si="18"/>
        <v>Overweight</v>
      </c>
      <c r="L299" s="37" t="str">
        <f t="shared" si="19"/>
        <v>Normal</v>
      </c>
    </row>
    <row r="300" spans="1:12">
      <c r="A300" s="29" t="s">
        <v>857</v>
      </c>
      <c r="B300" s="30">
        <v>23</v>
      </c>
      <c r="C300" s="30">
        <v>5.48</v>
      </c>
      <c r="D300" s="30" t="s">
        <v>6007</v>
      </c>
      <c r="E300" s="30" t="s">
        <v>6007</v>
      </c>
      <c r="F300" s="30" t="s">
        <v>6007</v>
      </c>
      <c r="G300" s="31">
        <v>0</v>
      </c>
      <c r="H300" s="30" t="s">
        <v>6008</v>
      </c>
      <c r="I300" s="30" t="str">
        <f t="shared" si="16"/>
        <v>No</v>
      </c>
      <c r="J300" s="30" t="str">
        <f t="shared" si="17"/>
        <v>Yes</v>
      </c>
      <c r="K300" s="30" t="str">
        <f t="shared" si="18"/>
        <v>Normal Weight</v>
      </c>
      <c r="L300" s="39" t="str">
        <f t="shared" si="19"/>
        <v>Normal</v>
      </c>
    </row>
    <row r="301" spans="1:12">
      <c r="A301" s="26" t="s">
        <v>860</v>
      </c>
      <c r="B301" s="27">
        <v>36.86</v>
      </c>
      <c r="C301" s="27">
        <v>11.95</v>
      </c>
      <c r="D301" s="27" t="s">
        <v>6007</v>
      </c>
      <c r="E301" s="27" t="s">
        <v>6007</v>
      </c>
      <c r="F301" s="27" t="s">
        <v>6007</v>
      </c>
      <c r="G301" s="28">
        <v>0</v>
      </c>
      <c r="H301" s="27" t="s">
        <v>6007</v>
      </c>
      <c r="I301" s="27" t="str">
        <f t="shared" si="16"/>
        <v>No</v>
      </c>
      <c r="J301" s="27" t="str">
        <f t="shared" si="17"/>
        <v>No</v>
      </c>
      <c r="K301" s="27" t="str">
        <f t="shared" si="18"/>
        <v>Obesity</v>
      </c>
      <c r="L301" s="37" t="str">
        <f t="shared" si="19"/>
        <v>Diabetes</v>
      </c>
    </row>
    <row r="302" spans="1:12">
      <c r="A302" s="29" t="s">
        <v>863</v>
      </c>
      <c r="B302" s="30">
        <v>24.25</v>
      </c>
      <c r="C302" s="30">
        <v>8.6999999999999993</v>
      </c>
      <c r="D302" s="30" t="s">
        <v>6008</v>
      </c>
      <c r="E302" s="30" t="s">
        <v>6007</v>
      </c>
      <c r="F302" s="30" t="s">
        <v>6007</v>
      </c>
      <c r="G302" s="31">
        <v>1</v>
      </c>
      <c r="H302" s="30" t="s">
        <v>6008</v>
      </c>
      <c r="I302" s="30" t="str">
        <f t="shared" si="16"/>
        <v>Yes</v>
      </c>
      <c r="J302" s="30" t="str">
        <f t="shared" si="17"/>
        <v>Yes</v>
      </c>
      <c r="K302" s="30" t="str">
        <f t="shared" si="18"/>
        <v>Normal Weight</v>
      </c>
      <c r="L302" s="39" t="str">
        <f t="shared" si="19"/>
        <v>Diabetes</v>
      </c>
    </row>
    <row r="303" spans="1:12">
      <c r="A303" s="26" t="s">
        <v>866</v>
      </c>
      <c r="B303" s="27">
        <v>23.85</v>
      </c>
      <c r="C303" s="27">
        <v>7.84</v>
      </c>
      <c r="D303" s="27" t="s">
        <v>6007</v>
      </c>
      <c r="E303" s="27" t="s">
        <v>6007</v>
      </c>
      <c r="F303" s="27" t="s">
        <v>6007</v>
      </c>
      <c r="G303" s="28">
        <v>0</v>
      </c>
      <c r="H303" s="27" t="s">
        <v>6008</v>
      </c>
      <c r="I303" s="27" t="str">
        <f t="shared" si="16"/>
        <v>No</v>
      </c>
      <c r="J303" s="27" t="str">
        <f t="shared" si="17"/>
        <v>Yes</v>
      </c>
      <c r="K303" s="27" t="str">
        <f t="shared" si="18"/>
        <v>Normal Weight</v>
      </c>
      <c r="L303" s="37" t="str">
        <f t="shared" si="19"/>
        <v>Diabetes</v>
      </c>
    </row>
    <row r="304" spans="1:12">
      <c r="A304" s="29" t="s">
        <v>869</v>
      </c>
      <c r="B304" s="30">
        <v>40.020000000000003</v>
      </c>
      <c r="C304" s="30">
        <v>5.19</v>
      </c>
      <c r="D304" s="30" t="s">
        <v>6008</v>
      </c>
      <c r="E304" s="30" t="s">
        <v>6007</v>
      </c>
      <c r="F304" s="30" t="s">
        <v>6007</v>
      </c>
      <c r="G304" s="31">
        <v>1</v>
      </c>
      <c r="H304" s="30" t="s">
        <v>6008</v>
      </c>
      <c r="I304" s="30" t="str">
        <f t="shared" si="16"/>
        <v>Yes</v>
      </c>
      <c r="J304" s="30" t="str">
        <f t="shared" si="17"/>
        <v>Yes</v>
      </c>
      <c r="K304" s="30" t="str">
        <f t="shared" si="18"/>
        <v>Obesity</v>
      </c>
      <c r="L304" s="39" t="str">
        <f t="shared" si="19"/>
        <v>Normal</v>
      </c>
    </row>
    <row r="305" spans="1:12">
      <c r="A305" s="26" t="s">
        <v>871</v>
      </c>
      <c r="B305" s="27">
        <v>19.170000000000002</v>
      </c>
      <c r="C305" s="27">
        <v>8.41</v>
      </c>
      <c r="D305" s="27" t="s">
        <v>6007</v>
      </c>
      <c r="E305" s="27" t="s">
        <v>6007</v>
      </c>
      <c r="F305" s="27" t="s">
        <v>6007</v>
      </c>
      <c r="G305" s="28">
        <v>0</v>
      </c>
      <c r="H305" s="27" t="s">
        <v>6008</v>
      </c>
      <c r="I305" s="27" t="str">
        <f t="shared" si="16"/>
        <v>No</v>
      </c>
      <c r="J305" s="27" t="str">
        <f t="shared" si="17"/>
        <v>Yes</v>
      </c>
      <c r="K305" s="27" t="str">
        <f t="shared" si="18"/>
        <v>Normal Weight</v>
      </c>
      <c r="L305" s="37" t="str">
        <f t="shared" si="19"/>
        <v>Diabetes</v>
      </c>
    </row>
    <row r="306" spans="1:12">
      <c r="A306" s="29" t="s">
        <v>872</v>
      </c>
      <c r="B306" s="30">
        <v>43.53</v>
      </c>
      <c r="C306" s="30">
        <v>5.86</v>
      </c>
      <c r="D306" s="30" t="s">
        <v>6008</v>
      </c>
      <c r="E306" s="30" t="s">
        <v>6008</v>
      </c>
      <c r="F306" s="30" t="s">
        <v>6007</v>
      </c>
      <c r="G306" s="31">
        <v>2</v>
      </c>
      <c r="H306" s="30" t="s">
        <v>6008</v>
      </c>
      <c r="I306" s="30" t="str">
        <f t="shared" si="16"/>
        <v>Yes</v>
      </c>
      <c r="J306" s="30" t="str">
        <f t="shared" si="17"/>
        <v>Yes</v>
      </c>
      <c r="K306" s="30" t="str">
        <f t="shared" si="18"/>
        <v>Obesity</v>
      </c>
      <c r="L306" s="39" t="str">
        <f t="shared" si="19"/>
        <v>Prediabetes</v>
      </c>
    </row>
    <row r="307" spans="1:12">
      <c r="A307" s="26" t="s">
        <v>875</v>
      </c>
      <c r="B307" s="27">
        <v>46.06</v>
      </c>
      <c r="C307" s="27">
        <v>4.18</v>
      </c>
      <c r="D307" s="27" t="s">
        <v>6007</v>
      </c>
      <c r="E307" s="27" t="s">
        <v>6008</v>
      </c>
      <c r="F307" s="27" t="s">
        <v>6007</v>
      </c>
      <c r="G307" s="28">
        <v>1</v>
      </c>
      <c r="H307" s="27" t="s">
        <v>6008</v>
      </c>
      <c r="I307" s="27" t="str">
        <f t="shared" si="16"/>
        <v>No</v>
      </c>
      <c r="J307" s="27" t="str">
        <f t="shared" si="17"/>
        <v>Yes</v>
      </c>
      <c r="K307" s="27" t="str">
        <f t="shared" si="18"/>
        <v>Obesity</v>
      </c>
      <c r="L307" s="37" t="str">
        <f t="shared" si="19"/>
        <v>Normal</v>
      </c>
    </row>
    <row r="308" spans="1:12">
      <c r="A308" s="29" t="s">
        <v>878</v>
      </c>
      <c r="B308" s="30">
        <v>29.92</v>
      </c>
      <c r="C308" s="30">
        <v>11.99</v>
      </c>
      <c r="D308" s="30" t="s">
        <v>6008</v>
      </c>
      <c r="E308" s="30" t="s">
        <v>6007</v>
      </c>
      <c r="F308" s="30" t="s">
        <v>6007</v>
      </c>
      <c r="G308" s="31">
        <v>2</v>
      </c>
      <c r="H308" s="30" t="s">
        <v>6008</v>
      </c>
      <c r="I308" s="30" t="str">
        <f t="shared" si="16"/>
        <v>Yes</v>
      </c>
      <c r="J308" s="30" t="str">
        <f t="shared" si="17"/>
        <v>Yes</v>
      </c>
      <c r="K308" s="30" t="str">
        <f t="shared" si="18"/>
        <v>Overweight</v>
      </c>
      <c r="L308" s="39" t="str">
        <f t="shared" si="19"/>
        <v>Diabetes</v>
      </c>
    </row>
    <row r="309" spans="1:12">
      <c r="A309" s="26" t="s">
        <v>881</v>
      </c>
      <c r="B309" s="27">
        <v>28.46</v>
      </c>
      <c r="C309" s="27">
        <v>4.8499999999999996</v>
      </c>
      <c r="D309" s="27" t="s">
        <v>6008</v>
      </c>
      <c r="E309" s="27" t="s">
        <v>6007</v>
      </c>
      <c r="F309" s="27" t="s">
        <v>6007</v>
      </c>
      <c r="G309" s="28">
        <v>1</v>
      </c>
      <c r="H309" s="27" t="s">
        <v>6008</v>
      </c>
      <c r="I309" s="27" t="str">
        <f t="shared" si="16"/>
        <v>Yes</v>
      </c>
      <c r="J309" s="27" t="str">
        <f t="shared" si="17"/>
        <v>Yes</v>
      </c>
      <c r="K309" s="27" t="str">
        <f t="shared" si="18"/>
        <v>Overweight</v>
      </c>
      <c r="L309" s="37" t="str">
        <f t="shared" si="19"/>
        <v>Normal</v>
      </c>
    </row>
    <row r="310" spans="1:12">
      <c r="A310" s="29" t="s">
        <v>883</v>
      </c>
      <c r="B310" s="30">
        <v>24.56</v>
      </c>
      <c r="C310" s="30">
        <v>6.18</v>
      </c>
      <c r="D310" s="30" t="s">
        <v>6008</v>
      </c>
      <c r="E310" s="30" t="s">
        <v>6007</v>
      </c>
      <c r="F310" s="30" t="s">
        <v>6013</v>
      </c>
      <c r="G310" s="31">
        <v>1</v>
      </c>
      <c r="H310" s="30" t="s">
        <v>6008</v>
      </c>
      <c r="I310" s="30" t="str">
        <f t="shared" si="16"/>
        <v>Yes</v>
      </c>
      <c r="J310" s="30" t="str">
        <f t="shared" si="17"/>
        <v>Yes</v>
      </c>
      <c r="K310" s="30" t="str">
        <f t="shared" si="18"/>
        <v>Normal Weight</v>
      </c>
      <c r="L310" s="39" t="str">
        <f t="shared" si="19"/>
        <v>Prediabetes</v>
      </c>
    </row>
    <row r="311" spans="1:12">
      <c r="A311" s="26" t="s">
        <v>885</v>
      </c>
      <c r="B311" s="27">
        <v>41.19</v>
      </c>
      <c r="C311" s="27">
        <v>6.37</v>
      </c>
      <c r="D311" s="27" t="s">
        <v>6007</v>
      </c>
      <c r="E311" s="27" t="s">
        <v>6007</v>
      </c>
      <c r="F311" s="27" t="s">
        <v>6007</v>
      </c>
      <c r="G311" s="28">
        <v>0</v>
      </c>
      <c r="H311" s="27" t="s">
        <v>6008</v>
      </c>
      <c r="I311" s="27" t="str">
        <f t="shared" si="16"/>
        <v>No</v>
      </c>
      <c r="J311" s="27" t="str">
        <f t="shared" si="17"/>
        <v>Yes</v>
      </c>
      <c r="K311" s="27" t="str">
        <f t="shared" si="18"/>
        <v>Obesity</v>
      </c>
      <c r="L311" s="37" t="str">
        <f t="shared" si="19"/>
        <v>Prediabetes</v>
      </c>
    </row>
    <row r="312" spans="1:12">
      <c r="A312" s="29" t="s">
        <v>888</v>
      </c>
      <c r="B312" s="30">
        <v>18.63</v>
      </c>
      <c r="C312" s="30">
        <v>9.81</v>
      </c>
      <c r="D312" s="30" t="s">
        <v>6008</v>
      </c>
      <c r="E312" s="30" t="s">
        <v>6007</v>
      </c>
      <c r="F312" s="30" t="s">
        <v>6007</v>
      </c>
      <c r="G312" s="31">
        <v>2</v>
      </c>
      <c r="H312" s="30" t="s">
        <v>6008</v>
      </c>
      <c r="I312" s="30" t="str">
        <f t="shared" si="16"/>
        <v>Yes</v>
      </c>
      <c r="J312" s="30" t="str">
        <f t="shared" si="17"/>
        <v>Yes</v>
      </c>
      <c r="K312" s="30" t="str">
        <f t="shared" si="18"/>
        <v>Normal Weight</v>
      </c>
      <c r="L312" s="39" t="str">
        <f t="shared" si="19"/>
        <v>Diabetes</v>
      </c>
    </row>
    <row r="313" spans="1:12">
      <c r="A313" s="26" t="s">
        <v>891</v>
      </c>
      <c r="B313" s="27">
        <v>26.26</v>
      </c>
      <c r="C313" s="27">
        <v>11.8</v>
      </c>
      <c r="D313" s="27" t="s">
        <v>6008</v>
      </c>
      <c r="E313" s="27" t="s">
        <v>6007</v>
      </c>
      <c r="F313" s="27" t="s">
        <v>6007</v>
      </c>
      <c r="G313" s="28">
        <v>1</v>
      </c>
      <c r="H313" s="27" t="s">
        <v>6008</v>
      </c>
      <c r="I313" s="27" t="str">
        <f t="shared" si="16"/>
        <v>Yes</v>
      </c>
      <c r="J313" s="27" t="str">
        <f t="shared" si="17"/>
        <v>Yes</v>
      </c>
      <c r="K313" s="27" t="str">
        <f t="shared" si="18"/>
        <v>Overweight</v>
      </c>
      <c r="L313" s="37" t="str">
        <f t="shared" si="19"/>
        <v>Diabetes</v>
      </c>
    </row>
    <row r="314" spans="1:12">
      <c r="A314" s="29" t="s">
        <v>894</v>
      </c>
      <c r="B314" s="30">
        <v>22.37</v>
      </c>
      <c r="C314" s="30">
        <v>5.86</v>
      </c>
      <c r="D314" s="30" t="s">
        <v>6008</v>
      </c>
      <c r="E314" s="30" t="s">
        <v>6007</v>
      </c>
      <c r="F314" s="30" t="s">
        <v>6013</v>
      </c>
      <c r="G314" s="31">
        <v>1</v>
      </c>
      <c r="H314" s="30" t="s">
        <v>6008</v>
      </c>
      <c r="I314" s="30" t="str">
        <f t="shared" si="16"/>
        <v>Yes</v>
      </c>
      <c r="J314" s="30" t="str">
        <f t="shared" si="17"/>
        <v>Yes</v>
      </c>
      <c r="K314" s="30" t="str">
        <f t="shared" si="18"/>
        <v>Normal Weight</v>
      </c>
      <c r="L314" s="39" t="str">
        <f t="shared" si="19"/>
        <v>Prediabetes</v>
      </c>
    </row>
    <row r="315" spans="1:12">
      <c r="A315" s="26" t="s">
        <v>896</v>
      </c>
      <c r="B315" s="27">
        <v>39.619999999999997</v>
      </c>
      <c r="C315" s="27">
        <v>4.28</v>
      </c>
      <c r="D315" s="27" t="s">
        <v>6007</v>
      </c>
      <c r="E315" s="27" t="s">
        <v>6007</v>
      </c>
      <c r="F315" s="27" t="s">
        <v>6007</v>
      </c>
      <c r="G315" s="28">
        <v>1</v>
      </c>
      <c r="H315" s="27" t="s">
        <v>6008</v>
      </c>
      <c r="I315" s="27" t="str">
        <f t="shared" si="16"/>
        <v>No</v>
      </c>
      <c r="J315" s="27" t="str">
        <f t="shared" si="17"/>
        <v>Yes</v>
      </c>
      <c r="K315" s="27" t="str">
        <f t="shared" si="18"/>
        <v>Obesity</v>
      </c>
      <c r="L315" s="37" t="str">
        <f t="shared" si="19"/>
        <v>Normal</v>
      </c>
    </row>
    <row r="316" spans="1:12">
      <c r="A316" s="29" t="s">
        <v>899</v>
      </c>
      <c r="B316" s="30">
        <v>18.329999999999998</v>
      </c>
      <c r="C316" s="30">
        <v>4.16</v>
      </c>
      <c r="D316" s="30" t="s">
        <v>6008</v>
      </c>
      <c r="E316" s="30" t="s">
        <v>6007</v>
      </c>
      <c r="F316" s="30" t="s">
        <v>6007</v>
      </c>
      <c r="G316" s="31">
        <v>0</v>
      </c>
      <c r="H316" s="30" t="s">
        <v>6008</v>
      </c>
      <c r="I316" s="30" t="str">
        <f t="shared" si="16"/>
        <v>Yes</v>
      </c>
      <c r="J316" s="30" t="str">
        <f t="shared" si="17"/>
        <v>Yes</v>
      </c>
      <c r="K316" s="30" t="str">
        <f t="shared" si="18"/>
        <v>Underweight</v>
      </c>
      <c r="L316" s="39" t="str">
        <f t="shared" si="19"/>
        <v>Normal</v>
      </c>
    </row>
    <row r="317" spans="1:12">
      <c r="A317" s="26" t="s">
        <v>902</v>
      </c>
      <c r="B317" s="27">
        <v>17.11</v>
      </c>
      <c r="C317" s="27">
        <v>4.9800000000000004</v>
      </c>
      <c r="D317" s="27" t="s">
        <v>6008</v>
      </c>
      <c r="E317" s="27" t="s">
        <v>6007</v>
      </c>
      <c r="F317" s="27" t="s">
        <v>6013</v>
      </c>
      <c r="G317" s="28">
        <v>1</v>
      </c>
      <c r="H317" s="27" t="s">
        <v>6008</v>
      </c>
      <c r="I317" s="27" t="str">
        <f t="shared" si="16"/>
        <v>Yes</v>
      </c>
      <c r="J317" s="27" t="str">
        <f t="shared" si="17"/>
        <v>Yes</v>
      </c>
      <c r="K317" s="27" t="str">
        <f t="shared" si="18"/>
        <v>Underweight</v>
      </c>
      <c r="L317" s="37" t="str">
        <f t="shared" si="19"/>
        <v>Normal</v>
      </c>
    </row>
    <row r="318" spans="1:12">
      <c r="A318" s="29" t="s">
        <v>905</v>
      </c>
      <c r="B318" s="30">
        <v>43.5</v>
      </c>
      <c r="C318" s="30">
        <v>6.38</v>
      </c>
      <c r="D318" s="30" t="s">
        <v>6007</v>
      </c>
      <c r="E318" s="30" t="s">
        <v>6008</v>
      </c>
      <c r="F318" s="30" t="s">
        <v>6007</v>
      </c>
      <c r="G318" s="31">
        <v>1</v>
      </c>
      <c r="H318" s="30" t="s">
        <v>6008</v>
      </c>
      <c r="I318" s="30" t="str">
        <f t="shared" si="16"/>
        <v>No</v>
      </c>
      <c r="J318" s="30" t="str">
        <f t="shared" si="17"/>
        <v>Yes</v>
      </c>
      <c r="K318" s="30" t="str">
        <f t="shared" si="18"/>
        <v>Obesity</v>
      </c>
      <c r="L318" s="39" t="str">
        <f t="shared" si="19"/>
        <v>Prediabetes</v>
      </c>
    </row>
    <row r="319" spans="1:12">
      <c r="A319" s="26" t="s">
        <v>908</v>
      </c>
      <c r="B319" s="27">
        <v>25.364999999999998</v>
      </c>
      <c r="C319" s="27">
        <v>5.19</v>
      </c>
      <c r="D319" s="27" t="s">
        <v>6007</v>
      </c>
      <c r="E319" s="27" t="s">
        <v>6007</v>
      </c>
      <c r="F319" s="27" t="s">
        <v>6007</v>
      </c>
      <c r="G319" s="28">
        <v>2</v>
      </c>
      <c r="H319" s="27" t="s">
        <v>6007</v>
      </c>
      <c r="I319" s="27" t="str">
        <f t="shared" si="16"/>
        <v>No</v>
      </c>
      <c r="J319" s="27" t="str">
        <f t="shared" si="17"/>
        <v>No</v>
      </c>
      <c r="K319" s="27" t="str">
        <f t="shared" si="18"/>
        <v>Overweight</v>
      </c>
      <c r="L319" s="37" t="str">
        <f t="shared" si="19"/>
        <v>Normal</v>
      </c>
    </row>
    <row r="320" spans="1:12">
      <c r="A320" s="29" t="s">
        <v>910</v>
      </c>
      <c r="B320" s="30">
        <v>28.594999999999999</v>
      </c>
      <c r="C320" s="30">
        <v>10.210000000000001</v>
      </c>
      <c r="D320" s="30" t="s">
        <v>6007</v>
      </c>
      <c r="E320" s="30" t="s">
        <v>6007</v>
      </c>
      <c r="F320" s="30" t="s">
        <v>6007</v>
      </c>
      <c r="G320" s="31">
        <v>0</v>
      </c>
      <c r="H320" s="30" t="s">
        <v>6007</v>
      </c>
      <c r="I320" s="30" t="str">
        <f t="shared" si="16"/>
        <v>No</v>
      </c>
      <c r="J320" s="30" t="str">
        <f t="shared" si="17"/>
        <v>No</v>
      </c>
      <c r="K320" s="30" t="str">
        <f t="shared" si="18"/>
        <v>Overweight</v>
      </c>
      <c r="L320" s="39" t="str">
        <f t="shared" si="19"/>
        <v>Diabetes</v>
      </c>
    </row>
    <row r="321" spans="1:12">
      <c r="A321" s="26" t="s">
        <v>912</v>
      </c>
      <c r="B321" s="27">
        <v>29.83</v>
      </c>
      <c r="C321" s="27">
        <v>9.6999999999999993</v>
      </c>
      <c r="D321" s="27" t="s">
        <v>6008</v>
      </c>
      <c r="E321" s="27" t="s">
        <v>6007</v>
      </c>
      <c r="F321" s="27" t="s">
        <v>6013</v>
      </c>
      <c r="G321" s="28">
        <v>1</v>
      </c>
      <c r="H321" s="27" t="s">
        <v>6008</v>
      </c>
      <c r="I321" s="27" t="str">
        <f t="shared" si="16"/>
        <v>Yes</v>
      </c>
      <c r="J321" s="27" t="str">
        <f t="shared" si="17"/>
        <v>Yes</v>
      </c>
      <c r="K321" s="27" t="str">
        <f t="shared" si="18"/>
        <v>Overweight</v>
      </c>
      <c r="L321" s="37" t="str">
        <f t="shared" si="19"/>
        <v>Diabetes</v>
      </c>
    </row>
    <row r="322" spans="1:12">
      <c r="A322" s="29" t="s">
        <v>915</v>
      </c>
      <c r="B322" s="30">
        <v>24.7</v>
      </c>
      <c r="C322" s="30">
        <v>10.25</v>
      </c>
      <c r="D322" s="30" t="s">
        <v>6007</v>
      </c>
      <c r="E322" s="30" t="s">
        <v>6007</v>
      </c>
      <c r="F322" s="30" t="s">
        <v>6007</v>
      </c>
      <c r="G322" s="31">
        <v>3</v>
      </c>
      <c r="H322" s="30" t="s">
        <v>6007</v>
      </c>
      <c r="I322" s="30" t="str">
        <f t="shared" si="16"/>
        <v>No</v>
      </c>
      <c r="J322" s="30" t="str">
        <f t="shared" si="17"/>
        <v>No</v>
      </c>
      <c r="K322" s="30" t="str">
        <f t="shared" si="18"/>
        <v>Normal Weight</v>
      </c>
      <c r="L322" s="39" t="str">
        <f t="shared" si="19"/>
        <v>Diabetes</v>
      </c>
    </row>
    <row r="323" spans="1:12">
      <c r="A323" s="26" t="s">
        <v>918</v>
      </c>
      <c r="B323" s="27">
        <v>17.940000000000001</v>
      </c>
      <c r="C323" s="27">
        <v>9.77</v>
      </c>
      <c r="D323" s="27" t="s">
        <v>6007</v>
      </c>
      <c r="E323" s="27" t="s">
        <v>6007</v>
      </c>
      <c r="F323" s="27" t="s">
        <v>6007</v>
      </c>
      <c r="G323" s="28">
        <v>0</v>
      </c>
      <c r="H323" s="27" t="s">
        <v>6008</v>
      </c>
      <c r="I323" s="27" t="str">
        <f t="shared" si="16"/>
        <v>No</v>
      </c>
      <c r="J323" s="27" t="str">
        <f t="shared" si="17"/>
        <v>Yes</v>
      </c>
      <c r="K323" s="27" t="str">
        <f t="shared" si="18"/>
        <v>Underweight</v>
      </c>
      <c r="L323" s="37" t="str">
        <f t="shared" si="19"/>
        <v>Diabetes</v>
      </c>
    </row>
    <row r="324" spans="1:12">
      <c r="A324" s="29" t="s">
        <v>921</v>
      </c>
      <c r="B324" s="30">
        <v>21.08</v>
      </c>
      <c r="C324" s="30">
        <v>4.83</v>
      </c>
      <c r="D324" s="30" t="s">
        <v>6007</v>
      </c>
      <c r="E324" s="30" t="s">
        <v>6007</v>
      </c>
      <c r="F324" s="30" t="s">
        <v>6013</v>
      </c>
      <c r="G324" s="31">
        <v>1</v>
      </c>
      <c r="H324" s="30" t="s">
        <v>6008</v>
      </c>
      <c r="I324" s="30" t="str">
        <f t="shared" ref="I324:I387" si="20">PROPER(D324)</f>
        <v>No</v>
      </c>
      <c r="J324" s="30" t="str">
        <f t="shared" ref="J324:J387" si="21">PROPER(H324)</f>
        <v>Yes</v>
      </c>
      <c r="K324" s="30" t="str">
        <f t="shared" ref="K324:K387" si="22">_xlfn.IFS(B324&lt;18.5,"Underweight",B324&lt;=24.9,"Normal Weight",B324&lt;=29.99,"Overweight",B324&gt;=30,"Obesity")</f>
        <v>Normal Weight</v>
      </c>
      <c r="L324" s="39" t="str">
        <f t="shared" ref="L324:L387" si="23">_xlfn.IFS(C324&lt;5.7,"Normal",C324&lt;=6.49,"Prediabetes",C324&gt;=6.5,"Diabetes")</f>
        <v>Normal</v>
      </c>
    </row>
    <row r="325" spans="1:12">
      <c r="A325" s="26" t="s">
        <v>924</v>
      </c>
      <c r="B325" s="27">
        <v>37.715000000000003</v>
      </c>
      <c r="C325" s="27">
        <v>10.86</v>
      </c>
      <c r="D325" s="27" t="s">
        <v>6008</v>
      </c>
      <c r="E325" s="27" t="s">
        <v>6007</v>
      </c>
      <c r="F325" s="27" t="s">
        <v>6007</v>
      </c>
      <c r="G325" s="28">
        <v>0</v>
      </c>
      <c r="H325" s="27" t="s">
        <v>6007</v>
      </c>
      <c r="I325" s="27" t="str">
        <f t="shared" si="20"/>
        <v>Yes</v>
      </c>
      <c r="J325" s="27" t="str">
        <f t="shared" si="21"/>
        <v>No</v>
      </c>
      <c r="K325" s="27" t="str">
        <f t="shared" si="22"/>
        <v>Obesity</v>
      </c>
      <c r="L325" s="37" t="str">
        <f t="shared" si="23"/>
        <v>Diabetes</v>
      </c>
    </row>
    <row r="326" spans="1:12">
      <c r="A326" s="29" t="s">
        <v>927</v>
      </c>
      <c r="B326" s="30">
        <v>22.39</v>
      </c>
      <c r="C326" s="30">
        <v>9.5299999999999994</v>
      </c>
      <c r="D326" s="30" t="s">
        <v>6008</v>
      </c>
      <c r="E326" s="30" t="s">
        <v>6007</v>
      </c>
      <c r="F326" s="30" t="s">
        <v>6007</v>
      </c>
      <c r="G326" s="31">
        <v>0</v>
      </c>
      <c r="H326" s="30" t="s">
        <v>6008</v>
      </c>
      <c r="I326" s="30" t="str">
        <f t="shared" si="20"/>
        <v>Yes</v>
      </c>
      <c r="J326" s="30" t="str">
        <f t="shared" si="21"/>
        <v>Yes</v>
      </c>
      <c r="K326" s="30" t="str">
        <f t="shared" si="22"/>
        <v>Normal Weight</v>
      </c>
      <c r="L326" s="39" t="str">
        <f t="shared" si="23"/>
        <v>Diabetes</v>
      </c>
    </row>
    <row r="327" spans="1:12">
      <c r="A327" s="26" t="s">
        <v>929</v>
      </c>
      <c r="B327" s="27">
        <v>28.78</v>
      </c>
      <c r="C327" s="27">
        <v>5.68</v>
      </c>
      <c r="D327" s="27" t="s">
        <v>6007</v>
      </c>
      <c r="E327" s="27" t="s">
        <v>6007</v>
      </c>
      <c r="F327" s="27" t="s">
        <v>6007</v>
      </c>
      <c r="G327" s="28">
        <v>0</v>
      </c>
      <c r="H327" s="27" t="s">
        <v>6008</v>
      </c>
      <c r="I327" s="27" t="str">
        <f t="shared" si="20"/>
        <v>No</v>
      </c>
      <c r="J327" s="27" t="str">
        <f t="shared" si="21"/>
        <v>Yes</v>
      </c>
      <c r="K327" s="27" t="str">
        <f t="shared" si="22"/>
        <v>Overweight</v>
      </c>
      <c r="L327" s="37" t="str">
        <f t="shared" si="23"/>
        <v>Normal</v>
      </c>
    </row>
    <row r="328" spans="1:12">
      <c r="A328" s="29" t="s">
        <v>931</v>
      </c>
      <c r="B328" s="30">
        <v>18.329999999999998</v>
      </c>
      <c r="C328" s="30">
        <v>5.57</v>
      </c>
      <c r="D328" s="30" t="s">
        <v>6008</v>
      </c>
      <c r="E328" s="30" t="s">
        <v>6007</v>
      </c>
      <c r="F328" s="30" t="s">
        <v>6007</v>
      </c>
      <c r="G328" s="31">
        <v>0</v>
      </c>
      <c r="H328" s="30" t="s">
        <v>6008</v>
      </c>
      <c r="I328" s="30" t="str">
        <f t="shared" si="20"/>
        <v>Yes</v>
      </c>
      <c r="J328" s="30" t="str">
        <f t="shared" si="21"/>
        <v>Yes</v>
      </c>
      <c r="K328" s="30" t="str">
        <f t="shared" si="22"/>
        <v>Underweight</v>
      </c>
      <c r="L328" s="39" t="str">
        <f t="shared" si="23"/>
        <v>Normal</v>
      </c>
    </row>
    <row r="329" spans="1:12">
      <c r="A329" s="26" t="s">
        <v>934</v>
      </c>
      <c r="B329" s="27">
        <v>26.39</v>
      </c>
      <c r="C329" s="27">
        <v>4.58</v>
      </c>
      <c r="D329" s="27" t="s">
        <v>6008</v>
      </c>
      <c r="E329" s="27" t="s">
        <v>6007</v>
      </c>
      <c r="F329" s="27" t="s">
        <v>6007</v>
      </c>
      <c r="G329" s="28">
        <v>1</v>
      </c>
      <c r="H329" s="27" t="s">
        <v>6008</v>
      </c>
      <c r="I329" s="27" t="str">
        <f t="shared" si="20"/>
        <v>Yes</v>
      </c>
      <c r="J329" s="27" t="str">
        <f t="shared" si="21"/>
        <v>Yes</v>
      </c>
      <c r="K329" s="27" t="str">
        <f t="shared" si="22"/>
        <v>Overweight</v>
      </c>
      <c r="L329" s="37" t="str">
        <f t="shared" si="23"/>
        <v>Normal</v>
      </c>
    </row>
    <row r="330" spans="1:12">
      <c r="A330" s="29" t="s">
        <v>937</v>
      </c>
      <c r="B330" s="30">
        <v>19.260000000000002</v>
      </c>
      <c r="C330" s="30">
        <v>8.9600000000000009</v>
      </c>
      <c r="D330" s="30" t="s">
        <v>6008</v>
      </c>
      <c r="E330" s="30" t="s">
        <v>6007</v>
      </c>
      <c r="F330" s="30" t="s">
        <v>6007</v>
      </c>
      <c r="G330" s="31">
        <v>1</v>
      </c>
      <c r="H330" s="30" t="s">
        <v>6008</v>
      </c>
      <c r="I330" s="30" t="str">
        <f t="shared" si="20"/>
        <v>Yes</v>
      </c>
      <c r="J330" s="30" t="str">
        <f t="shared" si="21"/>
        <v>Yes</v>
      </c>
      <c r="K330" s="30" t="str">
        <f t="shared" si="22"/>
        <v>Normal Weight</v>
      </c>
      <c r="L330" s="39" t="str">
        <f t="shared" si="23"/>
        <v>Diabetes</v>
      </c>
    </row>
    <row r="331" spans="1:12">
      <c r="A331" s="26" t="s">
        <v>939</v>
      </c>
      <c r="B331" s="27">
        <v>26.92</v>
      </c>
      <c r="C331" s="27">
        <v>6.09</v>
      </c>
      <c r="D331" s="27" t="s">
        <v>6007</v>
      </c>
      <c r="E331" s="27" t="s">
        <v>6007</v>
      </c>
      <c r="F331" s="27" t="s">
        <v>6007</v>
      </c>
      <c r="G331" s="28">
        <v>0</v>
      </c>
      <c r="H331" s="27" t="s">
        <v>6008</v>
      </c>
      <c r="I331" s="27" t="str">
        <f t="shared" si="20"/>
        <v>No</v>
      </c>
      <c r="J331" s="27" t="str">
        <f t="shared" si="21"/>
        <v>Yes</v>
      </c>
      <c r="K331" s="27" t="str">
        <f t="shared" si="22"/>
        <v>Overweight</v>
      </c>
      <c r="L331" s="37" t="str">
        <f t="shared" si="23"/>
        <v>Prediabetes</v>
      </c>
    </row>
    <row r="332" spans="1:12">
      <c r="A332" s="29" t="s">
        <v>942</v>
      </c>
      <c r="B332" s="30">
        <v>19.73</v>
      </c>
      <c r="C332" s="30">
        <v>4.3600000000000003</v>
      </c>
      <c r="D332" s="30" t="s">
        <v>6007</v>
      </c>
      <c r="E332" s="30" t="s">
        <v>6007</v>
      </c>
      <c r="F332" s="30" t="s">
        <v>6007</v>
      </c>
      <c r="G332" s="31">
        <v>0</v>
      </c>
      <c r="H332" s="30" t="s">
        <v>6008</v>
      </c>
      <c r="I332" s="30" t="str">
        <f t="shared" si="20"/>
        <v>No</v>
      </c>
      <c r="J332" s="30" t="str">
        <f t="shared" si="21"/>
        <v>Yes</v>
      </c>
      <c r="K332" s="30" t="str">
        <f t="shared" si="22"/>
        <v>Normal Weight</v>
      </c>
      <c r="L332" s="39" t="str">
        <f t="shared" si="23"/>
        <v>Normal</v>
      </c>
    </row>
    <row r="333" spans="1:12">
      <c r="A333" s="26" t="s">
        <v>944</v>
      </c>
      <c r="B333" s="27">
        <v>23.56</v>
      </c>
      <c r="C333" s="27">
        <v>11.74</v>
      </c>
      <c r="D333" s="27" t="s">
        <v>6008</v>
      </c>
      <c r="E333" s="27" t="s">
        <v>6007</v>
      </c>
      <c r="F333" s="27" t="s">
        <v>6007</v>
      </c>
      <c r="G333" s="28">
        <v>0</v>
      </c>
      <c r="H333" s="27" t="s">
        <v>6008</v>
      </c>
      <c r="I333" s="27" t="str">
        <f t="shared" si="20"/>
        <v>Yes</v>
      </c>
      <c r="J333" s="27" t="str">
        <f t="shared" si="21"/>
        <v>Yes</v>
      </c>
      <c r="K333" s="27" t="str">
        <f t="shared" si="22"/>
        <v>Normal Weight</v>
      </c>
      <c r="L333" s="37" t="str">
        <f t="shared" si="23"/>
        <v>Diabetes</v>
      </c>
    </row>
    <row r="334" spans="1:12">
      <c r="A334" s="29" t="s">
        <v>947</v>
      </c>
      <c r="B334" s="30">
        <v>37.67</v>
      </c>
      <c r="C334" s="30">
        <v>5.89</v>
      </c>
      <c r="D334" s="30" t="s">
        <v>6007</v>
      </c>
      <c r="E334" s="30" t="s">
        <v>6007</v>
      </c>
      <c r="F334" s="30" t="s">
        <v>6007</v>
      </c>
      <c r="G334" s="31">
        <v>1</v>
      </c>
      <c r="H334" s="30" t="s">
        <v>6008</v>
      </c>
      <c r="I334" s="30" t="str">
        <f t="shared" si="20"/>
        <v>No</v>
      </c>
      <c r="J334" s="30" t="str">
        <f t="shared" si="21"/>
        <v>Yes</v>
      </c>
      <c r="K334" s="30" t="str">
        <f t="shared" si="22"/>
        <v>Obesity</v>
      </c>
      <c r="L334" s="39" t="str">
        <f t="shared" si="23"/>
        <v>Prediabetes</v>
      </c>
    </row>
    <row r="335" spans="1:12">
      <c r="A335" s="26" t="s">
        <v>950</v>
      </c>
      <c r="B335" s="27">
        <v>18.73</v>
      </c>
      <c r="C335" s="27">
        <v>10.64</v>
      </c>
      <c r="D335" s="27" t="s">
        <v>6007</v>
      </c>
      <c r="E335" s="27" t="s">
        <v>6007</v>
      </c>
      <c r="F335" s="27" t="s">
        <v>6007</v>
      </c>
      <c r="G335" s="28">
        <v>2</v>
      </c>
      <c r="H335" s="27" t="s">
        <v>6008</v>
      </c>
      <c r="I335" s="27" t="str">
        <f t="shared" si="20"/>
        <v>No</v>
      </c>
      <c r="J335" s="27" t="str">
        <f t="shared" si="21"/>
        <v>Yes</v>
      </c>
      <c r="K335" s="27" t="str">
        <f t="shared" si="22"/>
        <v>Normal Weight</v>
      </c>
      <c r="L335" s="37" t="str">
        <f t="shared" si="23"/>
        <v>Diabetes</v>
      </c>
    </row>
    <row r="336" spans="1:12">
      <c r="A336" s="29" t="s">
        <v>952</v>
      </c>
      <c r="B336" s="30">
        <v>33.090000000000003</v>
      </c>
      <c r="C336" s="30">
        <v>6.06</v>
      </c>
      <c r="D336" s="30" t="s">
        <v>6007</v>
      </c>
      <c r="E336" s="30" t="s">
        <v>6007</v>
      </c>
      <c r="F336" s="30" t="s">
        <v>6013</v>
      </c>
      <c r="G336" s="31">
        <v>1</v>
      </c>
      <c r="H336" s="30" t="s">
        <v>6008</v>
      </c>
      <c r="I336" s="30" t="str">
        <f t="shared" si="20"/>
        <v>No</v>
      </c>
      <c r="J336" s="30" t="str">
        <f t="shared" si="21"/>
        <v>Yes</v>
      </c>
      <c r="K336" s="30" t="str">
        <f t="shared" si="22"/>
        <v>Obesity</v>
      </c>
      <c r="L336" s="39" t="str">
        <f t="shared" si="23"/>
        <v>Prediabetes</v>
      </c>
    </row>
    <row r="337" spans="1:12">
      <c r="A337" s="26" t="s">
        <v>955</v>
      </c>
      <c r="B337" s="27">
        <v>18.329999999999998</v>
      </c>
      <c r="C337" s="27">
        <v>7.46</v>
      </c>
      <c r="D337" s="27" t="s">
        <v>6008</v>
      </c>
      <c r="E337" s="27" t="s">
        <v>6007</v>
      </c>
      <c r="F337" s="27" t="s">
        <v>6007</v>
      </c>
      <c r="G337" s="28">
        <v>1</v>
      </c>
      <c r="H337" s="27" t="s">
        <v>6008</v>
      </c>
      <c r="I337" s="27" t="str">
        <f t="shared" si="20"/>
        <v>Yes</v>
      </c>
      <c r="J337" s="27" t="str">
        <f t="shared" si="21"/>
        <v>Yes</v>
      </c>
      <c r="K337" s="27" t="str">
        <f t="shared" si="22"/>
        <v>Underweight</v>
      </c>
      <c r="L337" s="37" t="str">
        <f t="shared" si="23"/>
        <v>Diabetes</v>
      </c>
    </row>
    <row r="338" spans="1:12">
      <c r="A338" s="29" t="s">
        <v>958</v>
      </c>
      <c r="B338" s="30">
        <v>27.74</v>
      </c>
      <c r="C338" s="30">
        <v>4.68</v>
      </c>
      <c r="D338" s="30" t="s">
        <v>6008</v>
      </c>
      <c r="E338" s="30" t="s">
        <v>6007</v>
      </c>
      <c r="F338" s="30" t="s">
        <v>6007</v>
      </c>
      <c r="G338" s="31">
        <v>2</v>
      </c>
      <c r="H338" s="30" t="s">
        <v>6008</v>
      </c>
      <c r="I338" s="30" t="str">
        <f t="shared" si="20"/>
        <v>Yes</v>
      </c>
      <c r="J338" s="30" t="str">
        <f t="shared" si="21"/>
        <v>Yes</v>
      </c>
      <c r="K338" s="30" t="str">
        <f t="shared" si="22"/>
        <v>Overweight</v>
      </c>
      <c r="L338" s="39" t="str">
        <f t="shared" si="23"/>
        <v>Normal</v>
      </c>
    </row>
    <row r="339" spans="1:12">
      <c r="A339" s="26" t="s">
        <v>960</v>
      </c>
      <c r="B339" s="27">
        <v>24.2</v>
      </c>
      <c r="C339" s="27">
        <v>6.15</v>
      </c>
      <c r="D339" s="27" t="s">
        <v>6007</v>
      </c>
      <c r="E339" s="27" t="s">
        <v>6007</v>
      </c>
      <c r="F339" s="27" t="s">
        <v>6007</v>
      </c>
      <c r="G339" s="28">
        <v>1</v>
      </c>
      <c r="H339" s="27" t="s">
        <v>6008</v>
      </c>
      <c r="I339" s="27" t="str">
        <f t="shared" si="20"/>
        <v>No</v>
      </c>
      <c r="J339" s="27" t="str">
        <f t="shared" si="21"/>
        <v>Yes</v>
      </c>
      <c r="K339" s="27" t="str">
        <f t="shared" si="22"/>
        <v>Normal Weight</v>
      </c>
      <c r="L339" s="37" t="str">
        <f t="shared" si="23"/>
        <v>Prediabetes</v>
      </c>
    </row>
    <row r="340" spans="1:12">
      <c r="A340" s="29" t="s">
        <v>963</v>
      </c>
      <c r="B340" s="30">
        <v>22.03</v>
      </c>
      <c r="C340" s="30">
        <v>4.28</v>
      </c>
      <c r="D340" s="30" t="s">
        <v>6008</v>
      </c>
      <c r="E340" s="30" t="s">
        <v>6007</v>
      </c>
      <c r="F340" s="30" t="s">
        <v>6007</v>
      </c>
      <c r="G340" s="31">
        <v>0</v>
      </c>
      <c r="H340" s="30" t="s">
        <v>6008</v>
      </c>
      <c r="I340" s="30" t="str">
        <f t="shared" si="20"/>
        <v>Yes</v>
      </c>
      <c r="J340" s="30" t="str">
        <f t="shared" si="21"/>
        <v>Yes</v>
      </c>
      <c r="K340" s="30" t="str">
        <f t="shared" si="22"/>
        <v>Normal Weight</v>
      </c>
      <c r="L340" s="39" t="str">
        <f t="shared" si="23"/>
        <v>Normal</v>
      </c>
    </row>
    <row r="341" spans="1:12">
      <c r="A341" s="26" t="s">
        <v>966</v>
      </c>
      <c r="B341" s="27">
        <v>26.885000000000002</v>
      </c>
      <c r="C341" s="27">
        <v>9.86</v>
      </c>
      <c r="D341" s="27" t="s">
        <v>6007</v>
      </c>
      <c r="E341" s="27" t="s">
        <v>6007</v>
      </c>
      <c r="F341" s="27" t="s">
        <v>6007</v>
      </c>
      <c r="G341" s="28">
        <v>3</v>
      </c>
      <c r="H341" s="27" t="s">
        <v>6008</v>
      </c>
      <c r="I341" s="27" t="str">
        <f t="shared" si="20"/>
        <v>No</v>
      </c>
      <c r="J341" s="27" t="str">
        <f t="shared" si="21"/>
        <v>Yes</v>
      </c>
      <c r="K341" s="27" t="str">
        <f t="shared" si="22"/>
        <v>Overweight</v>
      </c>
      <c r="L341" s="37" t="str">
        <f t="shared" si="23"/>
        <v>Diabetes</v>
      </c>
    </row>
    <row r="342" spans="1:12">
      <c r="A342" s="29" t="s">
        <v>968</v>
      </c>
      <c r="B342" s="30">
        <v>16.36</v>
      </c>
      <c r="C342" s="30">
        <v>11.19</v>
      </c>
      <c r="D342" s="30" t="s">
        <v>6007</v>
      </c>
      <c r="E342" s="30" t="s">
        <v>6007</v>
      </c>
      <c r="F342" s="30" t="s">
        <v>6007</v>
      </c>
      <c r="G342" s="31">
        <v>0</v>
      </c>
      <c r="H342" s="30" t="s">
        <v>6008</v>
      </c>
      <c r="I342" s="30" t="str">
        <f t="shared" si="20"/>
        <v>No</v>
      </c>
      <c r="J342" s="30" t="str">
        <f t="shared" si="21"/>
        <v>Yes</v>
      </c>
      <c r="K342" s="30" t="str">
        <f t="shared" si="22"/>
        <v>Underweight</v>
      </c>
      <c r="L342" s="39" t="str">
        <f t="shared" si="23"/>
        <v>Diabetes</v>
      </c>
    </row>
    <row r="343" spans="1:12">
      <c r="A343" s="26" t="s">
        <v>970</v>
      </c>
      <c r="B343" s="27">
        <v>32.299999999999997</v>
      </c>
      <c r="C343" s="27">
        <v>4.8899999999999997</v>
      </c>
      <c r="D343" s="27" t="s">
        <v>6008</v>
      </c>
      <c r="E343" s="27" t="s">
        <v>6007</v>
      </c>
      <c r="F343" s="27" t="s">
        <v>6013</v>
      </c>
      <c r="G343" s="28">
        <v>1</v>
      </c>
      <c r="H343" s="27" t="s">
        <v>6007</v>
      </c>
      <c r="I343" s="27" t="str">
        <f t="shared" si="20"/>
        <v>Yes</v>
      </c>
      <c r="J343" s="27" t="str">
        <f t="shared" si="21"/>
        <v>No</v>
      </c>
      <c r="K343" s="27" t="str">
        <f t="shared" si="22"/>
        <v>Obesity</v>
      </c>
      <c r="L343" s="37" t="str">
        <f t="shared" si="23"/>
        <v>Normal</v>
      </c>
    </row>
    <row r="344" spans="1:12">
      <c r="A344" s="29" t="s">
        <v>973</v>
      </c>
      <c r="B344" s="30">
        <v>16.05</v>
      </c>
      <c r="C344" s="30">
        <v>4.3499999999999996</v>
      </c>
      <c r="D344" s="30" t="s">
        <v>6008</v>
      </c>
      <c r="E344" s="30" t="s">
        <v>6007</v>
      </c>
      <c r="F344" s="30" t="s">
        <v>6007</v>
      </c>
      <c r="G344" s="31">
        <v>0</v>
      </c>
      <c r="H344" s="30" t="s">
        <v>6008</v>
      </c>
      <c r="I344" s="30" t="str">
        <f t="shared" si="20"/>
        <v>Yes</v>
      </c>
      <c r="J344" s="30" t="str">
        <f t="shared" si="21"/>
        <v>Yes</v>
      </c>
      <c r="K344" s="30" t="str">
        <f t="shared" si="22"/>
        <v>Underweight</v>
      </c>
      <c r="L344" s="39" t="str">
        <f t="shared" si="23"/>
        <v>Normal</v>
      </c>
    </row>
    <row r="345" spans="1:12">
      <c r="A345" s="26" t="s">
        <v>976</v>
      </c>
      <c r="B345" s="27">
        <v>29.07</v>
      </c>
      <c r="C345" s="27">
        <v>8.66</v>
      </c>
      <c r="D345" s="27" t="s">
        <v>6008</v>
      </c>
      <c r="E345" s="27" t="s">
        <v>6007</v>
      </c>
      <c r="F345" s="27" t="s">
        <v>6007</v>
      </c>
      <c r="G345" s="28">
        <v>2</v>
      </c>
      <c r="H345" s="27" t="s">
        <v>6008</v>
      </c>
      <c r="I345" s="27" t="str">
        <f t="shared" si="20"/>
        <v>Yes</v>
      </c>
      <c r="J345" s="27" t="str">
        <f t="shared" si="21"/>
        <v>Yes</v>
      </c>
      <c r="K345" s="27" t="str">
        <f t="shared" si="22"/>
        <v>Overweight</v>
      </c>
      <c r="L345" s="37" t="str">
        <f t="shared" si="23"/>
        <v>Diabetes</v>
      </c>
    </row>
    <row r="346" spans="1:12">
      <c r="A346" s="29" t="s">
        <v>979</v>
      </c>
      <c r="B346" s="30">
        <v>17.43</v>
      </c>
      <c r="C346" s="30">
        <v>8.64</v>
      </c>
      <c r="D346" s="30" t="s">
        <v>6007</v>
      </c>
      <c r="E346" s="30" t="s">
        <v>6007</v>
      </c>
      <c r="F346" s="30" t="s">
        <v>6007</v>
      </c>
      <c r="G346" s="31">
        <v>0</v>
      </c>
      <c r="H346" s="30" t="s">
        <v>6008</v>
      </c>
      <c r="I346" s="30" t="str">
        <f t="shared" si="20"/>
        <v>No</v>
      </c>
      <c r="J346" s="30" t="str">
        <f t="shared" si="21"/>
        <v>Yes</v>
      </c>
      <c r="K346" s="30" t="str">
        <f t="shared" si="22"/>
        <v>Underweight</v>
      </c>
      <c r="L346" s="39" t="str">
        <f t="shared" si="23"/>
        <v>Diabetes</v>
      </c>
    </row>
    <row r="347" spans="1:12">
      <c r="A347" s="26" t="s">
        <v>981</v>
      </c>
      <c r="B347" s="27">
        <v>19.329999999999998</v>
      </c>
      <c r="C347" s="27">
        <v>4.2699999999999996</v>
      </c>
      <c r="D347" s="27" t="s">
        <v>6007</v>
      </c>
      <c r="E347" s="27" t="s">
        <v>6007</v>
      </c>
      <c r="F347" s="27" t="s">
        <v>6007</v>
      </c>
      <c r="G347" s="28">
        <v>0</v>
      </c>
      <c r="H347" s="27" t="s">
        <v>6008</v>
      </c>
      <c r="I347" s="27" t="str">
        <f t="shared" si="20"/>
        <v>No</v>
      </c>
      <c r="J347" s="27" t="str">
        <f t="shared" si="21"/>
        <v>Yes</v>
      </c>
      <c r="K347" s="27" t="str">
        <f t="shared" si="22"/>
        <v>Normal Weight</v>
      </c>
      <c r="L347" s="37" t="str">
        <f t="shared" si="23"/>
        <v>Normal</v>
      </c>
    </row>
    <row r="348" spans="1:12">
      <c r="A348" s="29" t="s">
        <v>984</v>
      </c>
      <c r="B348" s="30">
        <v>30.52</v>
      </c>
      <c r="C348" s="30">
        <v>4.21</v>
      </c>
      <c r="D348" s="30" t="s">
        <v>6007</v>
      </c>
      <c r="E348" s="30" t="s">
        <v>6007</v>
      </c>
      <c r="F348" s="30" t="s">
        <v>6007</v>
      </c>
      <c r="G348" s="31">
        <v>1</v>
      </c>
      <c r="H348" s="30" t="s">
        <v>6008</v>
      </c>
      <c r="I348" s="30" t="str">
        <f t="shared" si="20"/>
        <v>No</v>
      </c>
      <c r="J348" s="30" t="str">
        <f t="shared" si="21"/>
        <v>Yes</v>
      </c>
      <c r="K348" s="30" t="str">
        <f t="shared" si="22"/>
        <v>Obesity</v>
      </c>
      <c r="L348" s="39" t="str">
        <f t="shared" si="23"/>
        <v>Normal</v>
      </c>
    </row>
    <row r="349" spans="1:12">
      <c r="A349" s="26" t="s">
        <v>987</v>
      </c>
      <c r="B349" s="27">
        <v>39.21</v>
      </c>
      <c r="C349" s="27">
        <v>5.04</v>
      </c>
      <c r="D349" s="27" t="s">
        <v>6007</v>
      </c>
      <c r="E349" s="27" t="s">
        <v>6007</v>
      </c>
      <c r="F349" s="27" t="s">
        <v>6013</v>
      </c>
      <c r="G349" s="28">
        <v>1</v>
      </c>
      <c r="H349" s="27" t="s">
        <v>6008</v>
      </c>
      <c r="I349" s="27" t="str">
        <f t="shared" si="20"/>
        <v>No</v>
      </c>
      <c r="J349" s="27" t="str">
        <f t="shared" si="21"/>
        <v>Yes</v>
      </c>
      <c r="K349" s="27" t="str">
        <f t="shared" si="22"/>
        <v>Obesity</v>
      </c>
      <c r="L349" s="37" t="str">
        <f t="shared" si="23"/>
        <v>Normal</v>
      </c>
    </row>
    <row r="350" spans="1:12">
      <c r="A350" s="29" t="s">
        <v>989</v>
      </c>
      <c r="B350" s="30">
        <v>26.98</v>
      </c>
      <c r="C350" s="30">
        <v>5.21</v>
      </c>
      <c r="D350" s="30" t="s">
        <v>6008</v>
      </c>
      <c r="E350" s="30" t="s">
        <v>6007</v>
      </c>
      <c r="F350" s="30" t="s">
        <v>6007</v>
      </c>
      <c r="G350" s="31">
        <v>2</v>
      </c>
      <c r="H350" s="30" t="s">
        <v>6008</v>
      </c>
      <c r="I350" s="30" t="str">
        <f t="shared" si="20"/>
        <v>Yes</v>
      </c>
      <c r="J350" s="30" t="str">
        <f t="shared" si="21"/>
        <v>Yes</v>
      </c>
      <c r="K350" s="30" t="str">
        <f t="shared" si="22"/>
        <v>Overweight</v>
      </c>
      <c r="L350" s="39" t="str">
        <f t="shared" si="23"/>
        <v>Normal</v>
      </c>
    </row>
    <row r="351" spans="1:12">
      <c r="A351" s="26" t="s">
        <v>992</v>
      </c>
      <c r="B351" s="27">
        <v>25.84</v>
      </c>
      <c r="C351" s="27">
        <v>8.83</v>
      </c>
      <c r="D351" s="27" t="s">
        <v>6007</v>
      </c>
      <c r="E351" s="27" t="s">
        <v>6007</v>
      </c>
      <c r="F351" s="27" t="s">
        <v>6007</v>
      </c>
      <c r="G351" s="28">
        <v>0</v>
      </c>
      <c r="H351" s="27" t="s">
        <v>6007</v>
      </c>
      <c r="I351" s="27" t="str">
        <f t="shared" si="20"/>
        <v>No</v>
      </c>
      <c r="J351" s="27" t="str">
        <f t="shared" si="21"/>
        <v>No</v>
      </c>
      <c r="K351" s="27" t="str">
        <f t="shared" si="22"/>
        <v>Overweight</v>
      </c>
      <c r="L351" s="37" t="str">
        <f t="shared" si="23"/>
        <v>Diabetes</v>
      </c>
    </row>
    <row r="352" spans="1:12">
      <c r="A352" s="29" t="s">
        <v>995</v>
      </c>
      <c r="B352" s="30">
        <v>28.31</v>
      </c>
      <c r="C352" s="30">
        <v>8.4700000000000006</v>
      </c>
      <c r="D352" s="30" t="s">
        <v>6008</v>
      </c>
      <c r="E352" s="30" t="s">
        <v>6007</v>
      </c>
      <c r="F352" s="30" t="s">
        <v>6007</v>
      </c>
      <c r="G352" s="31">
        <v>2</v>
      </c>
      <c r="H352" s="30" t="s">
        <v>6008</v>
      </c>
      <c r="I352" s="30" t="str">
        <f t="shared" si="20"/>
        <v>Yes</v>
      </c>
      <c r="J352" s="30" t="str">
        <f t="shared" si="21"/>
        <v>Yes</v>
      </c>
      <c r="K352" s="30" t="str">
        <f t="shared" si="22"/>
        <v>Overweight</v>
      </c>
      <c r="L352" s="39" t="str">
        <f t="shared" si="23"/>
        <v>Diabetes</v>
      </c>
    </row>
    <row r="353" spans="1:12">
      <c r="A353" s="26" t="s">
        <v>998</v>
      </c>
      <c r="B353" s="27">
        <v>23.94</v>
      </c>
      <c r="C353" s="27">
        <v>4.2</v>
      </c>
      <c r="D353" s="27" t="s">
        <v>6007</v>
      </c>
      <c r="E353" s="27" t="s">
        <v>6007</v>
      </c>
      <c r="F353" s="27" t="s">
        <v>6007</v>
      </c>
      <c r="G353" s="28">
        <v>0</v>
      </c>
      <c r="H353" s="27" t="s">
        <v>6008</v>
      </c>
      <c r="I353" s="27" t="str">
        <f t="shared" si="20"/>
        <v>No</v>
      </c>
      <c r="J353" s="27" t="str">
        <f t="shared" si="21"/>
        <v>Yes</v>
      </c>
      <c r="K353" s="27" t="str">
        <f t="shared" si="22"/>
        <v>Normal Weight</v>
      </c>
      <c r="L353" s="37" t="str">
        <f t="shared" si="23"/>
        <v>Normal</v>
      </c>
    </row>
    <row r="354" spans="1:12">
      <c r="A354" s="29" t="s">
        <v>1001</v>
      </c>
      <c r="B354" s="30">
        <v>20.03</v>
      </c>
      <c r="C354" s="30">
        <v>6.14</v>
      </c>
      <c r="D354" s="30" t="s">
        <v>6008</v>
      </c>
      <c r="E354" s="30" t="s">
        <v>6007</v>
      </c>
      <c r="F354" s="30" t="s">
        <v>6007</v>
      </c>
      <c r="G354" s="31">
        <v>0</v>
      </c>
      <c r="H354" s="30" t="s">
        <v>6008</v>
      </c>
      <c r="I354" s="30" t="str">
        <f t="shared" si="20"/>
        <v>Yes</v>
      </c>
      <c r="J354" s="30" t="str">
        <f t="shared" si="21"/>
        <v>Yes</v>
      </c>
      <c r="K354" s="30" t="str">
        <f t="shared" si="22"/>
        <v>Normal Weight</v>
      </c>
      <c r="L354" s="39" t="str">
        <f t="shared" si="23"/>
        <v>Prediabetes</v>
      </c>
    </row>
    <row r="355" spans="1:12">
      <c r="A355" s="26" t="s">
        <v>1004</v>
      </c>
      <c r="B355" s="27">
        <v>41.42</v>
      </c>
      <c r="C355" s="27">
        <v>6.07</v>
      </c>
      <c r="D355" s="27" t="s">
        <v>6007</v>
      </c>
      <c r="E355" s="27" t="s">
        <v>6007</v>
      </c>
      <c r="F355" s="27" t="s">
        <v>6007</v>
      </c>
      <c r="G355" s="28">
        <v>0</v>
      </c>
      <c r="H355" s="27" t="s">
        <v>6007</v>
      </c>
      <c r="I355" s="27" t="str">
        <f t="shared" si="20"/>
        <v>No</v>
      </c>
      <c r="J355" s="27" t="str">
        <f t="shared" si="21"/>
        <v>No</v>
      </c>
      <c r="K355" s="27" t="str">
        <f t="shared" si="22"/>
        <v>Obesity</v>
      </c>
      <c r="L355" s="37" t="str">
        <f t="shared" si="23"/>
        <v>Prediabetes</v>
      </c>
    </row>
    <row r="356" spans="1:12">
      <c r="A356" s="29" t="s">
        <v>1007</v>
      </c>
      <c r="B356" s="30">
        <v>36.67</v>
      </c>
      <c r="C356" s="30">
        <v>10.210000000000001</v>
      </c>
      <c r="D356" s="30" t="s">
        <v>6007</v>
      </c>
      <c r="E356" s="30" t="s">
        <v>6007</v>
      </c>
      <c r="F356" s="30" t="s">
        <v>6007</v>
      </c>
      <c r="G356" s="31">
        <v>0</v>
      </c>
      <c r="H356" s="30" t="s">
        <v>6007</v>
      </c>
      <c r="I356" s="30" t="str">
        <f t="shared" si="20"/>
        <v>No</v>
      </c>
      <c r="J356" s="30" t="str">
        <f t="shared" si="21"/>
        <v>No</v>
      </c>
      <c r="K356" s="30" t="str">
        <f t="shared" si="22"/>
        <v>Obesity</v>
      </c>
      <c r="L356" s="39" t="str">
        <f t="shared" si="23"/>
        <v>Diabetes</v>
      </c>
    </row>
    <row r="357" spans="1:12">
      <c r="A357" s="26" t="s">
        <v>1009</v>
      </c>
      <c r="B357" s="27">
        <v>27.645</v>
      </c>
      <c r="C357" s="27">
        <v>4.6900000000000004</v>
      </c>
      <c r="D357" s="27" t="s">
        <v>6007</v>
      </c>
      <c r="E357" s="27" t="s">
        <v>6007</v>
      </c>
      <c r="F357" s="27" t="s">
        <v>6007</v>
      </c>
      <c r="G357" s="28">
        <v>0</v>
      </c>
      <c r="H357" s="27" t="s">
        <v>6007</v>
      </c>
      <c r="I357" s="27" t="str">
        <f t="shared" si="20"/>
        <v>No</v>
      </c>
      <c r="J357" s="27" t="str">
        <f t="shared" si="21"/>
        <v>No</v>
      </c>
      <c r="K357" s="27" t="str">
        <f t="shared" si="22"/>
        <v>Overweight</v>
      </c>
      <c r="L357" s="37" t="str">
        <f t="shared" si="23"/>
        <v>Normal</v>
      </c>
    </row>
    <row r="358" spans="1:12">
      <c r="A358" s="29" t="s">
        <v>1012</v>
      </c>
      <c r="B358" s="30">
        <v>22.72</v>
      </c>
      <c r="C358" s="30">
        <v>5.71</v>
      </c>
      <c r="D358" s="30" t="s">
        <v>6007</v>
      </c>
      <c r="E358" s="30" t="s">
        <v>6007</v>
      </c>
      <c r="F358" s="30" t="s">
        <v>6007</v>
      </c>
      <c r="G358" s="31">
        <v>0</v>
      </c>
      <c r="H358" s="30" t="s">
        <v>6008</v>
      </c>
      <c r="I358" s="30" t="str">
        <f t="shared" si="20"/>
        <v>No</v>
      </c>
      <c r="J358" s="30" t="str">
        <f t="shared" si="21"/>
        <v>Yes</v>
      </c>
      <c r="K358" s="30" t="str">
        <f t="shared" si="22"/>
        <v>Normal Weight</v>
      </c>
      <c r="L358" s="39" t="str">
        <f t="shared" si="23"/>
        <v>Prediabetes</v>
      </c>
    </row>
    <row r="359" spans="1:12">
      <c r="A359" s="26" t="s">
        <v>1015</v>
      </c>
      <c r="B359" s="27">
        <v>36.520000000000003</v>
      </c>
      <c r="C359" s="27">
        <v>9.07</v>
      </c>
      <c r="D359" s="27" t="s">
        <v>6008</v>
      </c>
      <c r="E359" s="27" t="s">
        <v>6007</v>
      </c>
      <c r="F359" s="27" t="s">
        <v>6013</v>
      </c>
      <c r="G359" s="28">
        <v>1</v>
      </c>
      <c r="H359" s="27" t="s">
        <v>6007</v>
      </c>
      <c r="I359" s="27" t="str">
        <f t="shared" si="20"/>
        <v>Yes</v>
      </c>
      <c r="J359" s="27" t="str">
        <f t="shared" si="21"/>
        <v>No</v>
      </c>
      <c r="K359" s="27" t="str">
        <f t="shared" si="22"/>
        <v>Obesity</v>
      </c>
      <c r="L359" s="37" t="str">
        <f t="shared" si="23"/>
        <v>Diabetes</v>
      </c>
    </row>
    <row r="360" spans="1:12">
      <c r="A360" s="29" t="s">
        <v>1018</v>
      </c>
      <c r="B360" s="30">
        <v>33.96</v>
      </c>
      <c r="C360" s="30">
        <v>4.99</v>
      </c>
      <c r="D360" s="30" t="s">
        <v>6007</v>
      </c>
      <c r="E360" s="30" t="s">
        <v>6007</v>
      </c>
      <c r="F360" s="30" t="s">
        <v>6007</v>
      </c>
      <c r="G360" s="31">
        <v>0</v>
      </c>
      <c r="H360" s="30" t="s">
        <v>6008</v>
      </c>
      <c r="I360" s="30" t="str">
        <f t="shared" si="20"/>
        <v>No</v>
      </c>
      <c r="J360" s="30" t="str">
        <f t="shared" si="21"/>
        <v>Yes</v>
      </c>
      <c r="K360" s="30" t="str">
        <f t="shared" si="22"/>
        <v>Obesity</v>
      </c>
      <c r="L360" s="39" t="str">
        <f t="shared" si="23"/>
        <v>Normal</v>
      </c>
    </row>
    <row r="361" spans="1:12">
      <c r="A361" s="26" t="s">
        <v>1021</v>
      </c>
      <c r="B361" s="27">
        <v>26.695</v>
      </c>
      <c r="C361" s="27">
        <v>8.31</v>
      </c>
      <c r="D361" s="27" t="s">
        <v>6007</v>
      </c>
      <c r="E361" s="27" t="s">
        <v>6007</v>
      </c>
      <c r="F361" s="27" t="s">
        <v>6007</v>
      </c>
      <c r="G361" s="28">
        <v>0</v>
      </c>
      <c r="H361" s="27" t="s">
        <v>6008</v>
      </c>
      <c r="I361" s="27" t="str">
        <f t="shared" si="20"/>
        <v>No</v>
      </c>
      <c r="J361" s="27" t="str">
        <f t="shared" si="21"/>
        <v>Yes</v>
      </c>
      <c r="K361" s="27" t="str">
        <f t="shared" si="22"/>
        <v>Overweight</v>
      </c>
      <c r="L361" s="37" t="str">
        <f t="shared" si="23"/>
        <v>Diabetes</v>
      </c>
    </row>
    <row r="362" spans="1:12">
      <c r="A362" s="29" t="s">
        <v>1024</v>
      </c>
      <c r="B362" s="30">
        <v>18.45</v>
      </c>
      <c r="C362" s="30">
        <v>5.07</v>
      </c>
      <c r="D362" s="30" t="s">
        <v>6008</v>
      </c>
      <c r="E362" s="30" t="s">
        <v>6007</v>
      </c>
      <c r="F362" s="30" t="s">
        <v>6007</v>
      </c>
      <c r="G362" s="31">
        <v>0</v>
      </c>
      <c r="H362" s="30" t="s">
        <v>6008</v>
      </c>
      <c r="I362" s="30" t="str">
        <f t="shared" si="20"/>
        <v>Yes</v>
      </c>
      <c r="J362" s="30" t="str">
        <f t="shared" si="21"/>
        <v>Yes</v>
      </c>
      <c r="K362" s="30" t="str">
        <f t="shared" si="22"/>
        <v>Underweight</v>
      </c>
      <c r="L362" s="39" t="str">
        <f t="shared" si="23"/>
        <v>Normal</v>
      </c>
    </row>
    <row r="363" spans="1:12">
      <c r="A363" s="26" t="s">
        <v>1027</v>
      </c>
      <c r="B363" s="27">
        <v>33.18</v>
      </c>
      <c r="C363" s="27">
        <v>4.79</v>
      </c>
      <c r="D363" s="27" t="s">
        <v>6007</v>
      </c>
      <c r="E363" s="27" t="s">
        <v>6007</v>
      </c>
      <c r="F363" s="27" t="s">
        <v>6007</v>
      </c>
      <c r="G363" s="28">
        <v>0</v>
      </c>
      <c r="H363" s="27" t="s">
        <v>6008</v>
      </c>
      <c r="I363" s="27" t="str">
        <f t="shared" si="20"/>
        <v>No</v>
      </c>
      <c r="J363" s="27" t="str">
        <f t="shared" si="21"/>
        <v>Yes</v>
      </c>
      <c r="K363" s="27" t="str">
        <f t="shared" si="22"/>
        <v>Obesity</v>
      </c>
      <c r="L363" s="37" t="str">
        <f t="shared" si="23"/>
        <v>Normal</v>
      </c>
    </row>
    <row r="364" spans="1:12">
      <c r="A364" s="29" t="s">
        <v>1029</v>
      </c>
      <c r="B364" s="30">
        <v>36.1</v>
      </c>
      <c r="C364" s="30">
        <v>11.39</v>
      </c>
      <c r="D364" s="30" t="s">
        <v>6008</v>
      </c>
      <c r="E364" s="30" t="s">
        <v>6007</v>
      </c>
      <c r="F364" s="30" t="s">
        <v>6007</v>
      </c>
      <c r="G364" s="31">
        <v>2</v>
      </c>
      <c r="H364" s="30" t="s">
        <v>6007</v>
      </c>
      <c r="I364" s="30" t="str">
        <f t="shared" si="20"/>
        <v>Yes</v>
      </c>
      <c r="J364" s="30" t="str">
        <f t="shared" si="21"/>
        <v>No</v>
      </c>
      <c r="K364" s="30" t="str">
        <f t="shared" si="22"/>
        <v>Obesity</v>
      </c>
      <c r="L364" s="39" t="str">
        <f t="shared" si="23"/>
        <v>Diabetes</v>
      </c>
    </row>
    <row r="365" spans="1:12">
      <c r="A365" s="26" t="s">
        <v>1032</v>
      </c>
      <c r="B365" s="27">
        <v>22.77</v>
      </c>
      <c r="C365" s="27">
        <v>6</v>
      </c>
      <c r="D365" s="27" t="s">
        <v>6007</v>
      </c>
      <c r="E365" s="27" t="s">
        <v>6007</v>
      </c>
      <c r="F365" s="27" t="s">
        <v>6007</v>
      </c>
      <c r="G365" s="28">
        <v>0</v>
      </c>
      <c r="H365" s="27" t="s">
        <v>6008</v>
      </c>
      <c r="I365" s="27" t="str">
        <f t="shared" si="20"/>
        <v>No</v>
      </c>
      <c r="J365" s="27" t="str">
        <f t="shared" si="21"/>
        <v>Yes</v>
      </c>
      <c r="K365" s="27" t="str">
        <f t="shared" si="22"/>
        <v>Normal Weight</v>
      </c>
      <c r="L365" s="37" t="str">
        <f t="shared" si="23"/>
        <v>Prediabetes</v>
      </c>
    </row>
    <row r="366" spans="1:12">
      <c r="A366" s="29" t="s">
        <v>1034</v>
      </c>
      <c r="B366" s="30">
        <v>21.24</v>
      </c>
      <c r="C366" s="30">
        <v>5.13</v>
      </c>
      <c r="D366" s="30" t="s">
        <v>6007</v>
      </c>
      <c r="E366" s="30" t="s">
        <v>6007</v>
      </c>
      <c r="F366" s="30" t="s">
        <v>6007</v>
      </c>
      <c r="G366" s="31">
        <v>0</v>
      </c>
      <c r="H366" s="30" t="s">
        <v>6008</v>
      </c>
      <c r="I366" s="30" t="str">
        <f t="shared" si="20"/>
        <v>No</v>
      </c>
      <c r="J366" s="30" t="str">
        <f t="shared" si="21"/>
        <v>Yes</v>
      </c>
      <c r="K366" s="30" t="str">
        <f t="shared" si="22"/>
        <v>Normal Weight</v>
      </c>
      <c r="L366" s="39" t="str">
        <f t="shared" si="23"/>
        <v>Normal</v>
      </c>
    </row>
    <row r="367" spans="1:12">
      <c r="A367" s="26" t="s">
        <v>1037</v>
      </c>
      <c r="B367" s="27">
        <v>17.600000000000001</v>
      </c>
      <c r="C367" s="27">
        <v>5.26</v>
      </c>
      <c r="D367" s="27" t="s">
        <v>6008</v>
      </c>
      <c r="E367" s="27" t="s">
        <v>6007</v>
      </c>
      <c r="F367" s="27" t="s">
        <v>6007</v>
      </c>
      <c r="G367" s="28">
        <v>0</v>
      </c>
      <c r="H367" s="27" t="s">
        <v>6008</v>
      </c>
      <c r="I367" s="27" t="str">
        <f t="shared" si="20"/>
        <v>Yes</v>
      </c>
      <c r="J367" s="27" t="str">
        <f t="shared" si="21"/>
        <v>Yes</v>
      </c>
      <c r="K367" s="27" t="str">
        <f t="shared" si="22"/>
        <v>Underweight</v>
      </c>
      <c r="L367" s="37" t="str">
        <f t="shared" si="23"/>
        <v>Normal</v>
      </c>
    </row>
    <row r="368" spans="1:12">
      <c r="A368" s="29" t="s">
        <v>1040</v>
      </c>
      <c r="B368" s="30">
        <v>26.29</v>
      </c>
      <c r="C368" s="30">
        <v>6.84</v>
      </c>
      <c r="D368" s="30" t="s">
        <v>6007</v>
      </c>
      <c r="E368" s="30" t="s">
        <v>6007</v>
      </c>
      <c r="F368" s="30" t="s">
        <v>6007</v>
      </c>
      <c r="G368" s="31">
        <v>0</v>
      </c>
      <c r="H368" s="30" t="s">
        <v>6008</v>
      </c>
      <c r="I368" s="30" t="str">
        <f t="shared" si="20"/>
        <v>No</v>
      </c>
      <c r="J368" s="30" t="str">
        <f t="shared" si="21"/>
        <v>Yes</v>
      </c>
      <c r="K368" s="30" t="str">
        <f t="shared" si="22"/>
        <v>Overweight</v>
      </c>
      <c r="L368" s="39" t="str">
        <f t="shared" si="23"/>
        <v>Diabetes</v>
      </c>
    </row>
    <row r="369" spans="1:12">
      <c r="A369" s="26" t="s">
        <v>1043</v>
      </c>
      <c r="B369" s="27">
        <v>35.31</v>
      </c>
      <c r="C369" s="27">
        <v>9.0399999999999991</v>
      </c>
      <c r="D369" s="27" t="s">
        <v>6007</v>
      </c>
      <c r="E369" s="27" t="s">
        <v>6007</v>
      </c>
      <c r="F369" s="27" t="s">
        <v>6007</v>
      </c>
      <c r="G369" s="28">
        <v>0</v>
      </c>
      <c r="H369" s="27" t="s">
        <v>6007</v>
      </c>
      <c r="I369" s="27" t="str">
        <f t="shared" si="20"/>
        <v>No</v>
      </c>
      <c r="J369" s="27" t="str">
        <f t="shared" si="21"/>
        <v>No</v>
      </c>
      <c r="K369" s="27" t="str">
        <f t="shared" si="22"/>
        <v>Obesity</v>
      </c>
      <c r="L369" s="37" t="str">
        <f t="shared" si="23"/>
        <v>Diabetes</v>
      </c>
    </row>
    <row r="370" spans="1:12">
      <c r="A370" s="29" t="s">
        <v>1046</v>
      </c>
      <c r="B370" s="30">
        <v>27.04</v>
      </c>
      <c r="C370" s="30">
        <v>4.0999999999999996</v>
      </c>
      <c r="D370" s="30" t="s">
        <v>6007</v>
      </c>
      <c r="E370" s="30" t="s">
        <v>6007</v>
      </c>
      <c r="F370" s="30" t="s">
        <v>6007</v>
      </c>
      <c r="G370" s="31">
        <v>1</v>
      </c>
      <c r="H370" s="30" t="s">
        <v>6008</v>
      </c>
      <c r="I370" s="30" t="str">
        <f t="shared" si="20"/>
        <v>No</v>
      </c>
      <c r="J370" s="30" t="str">
        <f t="shared" si="21"/>
        <v>Yes</v>
      </c>
      <c r="K370" s="30" t="str">
        <f t="shared" si="22"/>
        <v>Overweight</v>
      </c>
      <c r="L370" s="39" t="str">
        <f t="shared" si="23"/>
        <v>Normal</v>
      </c>
    </row>
    <row r="371" spans="1:12">
      <c r="A371" s="26" t="s">
        <v>1049</v>
      </c>
      <c r="B371" s="27">
        <v>30.23</v>
      </c>
      <c r="C371" s="27">
        <v>4.2300000000000004</v>
      </c>
      <c r="D371" s="27" t="s">
        <v>6008</v>
      </c>
      <c r="E371" s="27" t="s">
        <v>6007</v>
      </c>
      <c r="F371" s="27" t="s">
        <v>6013</v>
      </c>
      <c r="G371" s="28">
        <v>1</v>
      </c>
      <c r="H371" s="27" t="s">
        <v>6008</v>
      </c>
      <c r="I371" s="27" t="str">
        <f t="shared" si="20"/>
        <v>Yes</v>
      </c>
      <c r="J371" s="27" t="str">
        <f t="shared" si="21"/>
        <v>Yes</v>
      </c>
      <c r="K371" s="27" t="str">
        <f t="shared" si="22"/>
        <v>Obesity</v>
      </c>
      <c r="L371" s="37" t="str">
        <f t="shared" si="23"/>
        <v>Normal</v>
      </c>
    </row>
    <row r="372" spans="1:12">
      <c r="A372" s="29" t="s">
        <v>1052</v>
      </c>
      <c r="B372" s="30">
        <v>30.6</v>
      </c>
      <c r="C372" s="30">
        <v>6.48</v>
      </c>
      <c r="D372" s="30" t="s">
        <v>6008</v>
      </c>
      <c r="E372" s="30" t="s">
        <v>6007</v>
      </c>
      <c r="F372" s="30" t="s">
        <v>6013</v>
      </c>
      <c r="G372" s="31">
        <v>1</v>
      </c>
      <c r="H372" s="30" t="s">
        <v>6008</v>
      </c>
      <c r="I372" s="30" t="str">
        <f t="shared" si="20"/>
        <v>Yes</v>
      </c>
      <c r="J372" s="30" t="str">
        <f t="shared" si="21"/>
        <v>Yes</v>
      </c>
      <c r="K372" s="30" t="str">
        <f t="shared" si="22"/>
        <v>Obesity</v>
      </c>
      <c r="L372" s="39" t="str">
        <f t="shared" si="23"/>
        <v>Prediabetes</v>
      </c>
    </row>
    <row r="373" spans="1:12">
      <c r="A373" s="26" t="s">
        <v>1055</v>
      </c>
      <c r="B373" s="27">
        <v>26.8</v>
      </c>
      <c r="C373" s="27">
        <v>5.53</v>
      </c>
      <c r="D373" s="27" t="s">
        <v>6007</v>
      </c>
      <c r="E373" s="27" t="s">
        <v>6007</v>
      </c>
      <c r="F373" s="27" t="s">
        <v>6007</v>
      </c>
      <c r="G373" s="28">
        <v>1</v>
      </c>
      <c r="H373" s="27" t="s">
        <v>6008</v>
      </c>
      <c r="I373" s="27" t="str">
        <f t="shared" si="20"/>
        <v>No</v>
      </c>
      <c r="J373" s="27" t="str">
        <f t="shared" si="21"/>
        <v>Yes</v>
      </c>
      <c r="K373" s="27" t="str">
        <f t="shared" si="22"/>
        <v>Overweight</v>
      </c>
      <c r="L373" s="37" t="str">
        <f t="shared" si="23"/>
        <v>Normal</v>
      </c>
    </row>
    <row r="374" spans="1:12">
      <c r="A374" s="29" t="s">
        <v>1058</v>
      </c>
      <c r="B374" s="30">
        <v>16.86</v>
      </c>
      <c r="C374" s="30">
        <v>4.07</v>
      </c>
      <c r="D374" s="30" t="s">
        <v>6008</v>
      </c>
      <c r="E374" s="30" t="s">
        <v>6007</v>
      </c>
      <c r="F374" s="30" t="s">
        <v>6007</v>
      </c>
      <c r="G374" s="31">
        <v>0</v>
      </c>
      <c r="H374" s="30" t="s">
        <v>6008</v>
      </c>
      <c r="I374" s="30" t="str">
        <f t="shared" si="20"/>
        <v>Yes</v>
      </c>
      <c r="J374" s="30" t="str">
        <f t="shared" si="21"/>
        <v>Yes</v>
      </c>
      <c r="K374" s="30" t="str">
        <f t="shared" si="22"/>
        <v>Underweight</v>
      </c>
      <c r="L374" s="39" t="str">
        <f t="shared" si="23"/>
        <v>Normal</v>
      </c>
    </row>
    <row r="375" spans="1:12">
      <c r="A375" s="26" t="s">
        <v>1061</v>
      </c>
      <c r="B375" s="27">
        <v>16.3</v>
      </c>
      <c r="C375" s="27">
        <v>5.51</v>
      </c>
      <c r="D375" s="27" t="s">
        <v>6007</v>
      </c>
      <c r="E375" s="27" t="s">
        <v>6007</v>
      </c>
      <c r="F375" s="27" t="s">
        <v>6007</v>
      </c>
      <c r="G375" s="28">
        <v>1</v>
      </c>
      <c r="H375" s="27" t="s">
        <v>6008</v>
      </c>
      <c r="I375" s="27" t="str">
        <f t="shared" si="20"/>
        <v>No</v>
      </c>
      <c r="J375" s="27" t="str">
        <f t="shared" si="21"/>
        <v>Yes</v>
      </c>
      <c r="K375" s="27" t="str">
        <f t="shared" si="22"/>
        <v>Underweight</v>
      </c>
      <c r="L375" s="37" t="str">
        <f t="shared" si="23"/>
        <v>Normal</v>
      </c>
    </row>
    <row r="376" spans="1:12">
      <c r="A376" s="29" t="s">
        <v>1064</v>
      </c>
      <c r="B376" s="30">
        <v>29.81</v>
      </c>
      <c r="C376" s="30">
        <v>11.66</v>
      </c>
      <c r="D376" s="30" t="s">
        <v>6007</v>
      </c>
      <c r="E376" s="30" t="s">
        <v>6007</v>
      </c>
      <c r="F376" s="30" t="s">
        <v>6007</v>
      </c>
      <c r="G376" s="31">
        <v>0</v>
      </c>
      <c r="H376" s="30" t="s">
        <v>6008</v>
      </c>
      <c r="I376" s="30" t="str">
        <f t="shared" si="20"/>
        <v>No</v>
      </c>
      <c r="J376" s="30" t="str">
        <f t="shared" si="21"/>
        <v>Yes</v>
      </c>
      <c r="K376" s="30" t="str">
        <f t="shared" si="22"/>
        <v>Overweight</v>
      </c>
      <c r="L376" s="39" t="str">
        <f t="shared" si="23"/>
        <v>Diabetes</v>
      </c>
    </row>
    <row r="377" spans="1:12">
      <c r="A377" s="26" t="s">
        <v>1067</v>
      </c>
      <c r="B377" s="27">
        <v>16.329999999999998</v>
      </c>
      <c r="C377" s="27">
        <v>7.26</v>
      </c>
      <c r="D377" s="27" t="s">
        <v>6008</v>
      </c>
      <c r="E377" s="27" t="s">
        <v>6007</v>
      </c>
      <c r="F377" s="27" t="s">
        <v>6007</v>
      </c>
      <c r="G377" s="28">
        <v>0</v>
      </c>
      <c r="H377" s="27" t="s">
        <v>6008</v>
      </c>
      <c r="I377" s="27" t="str">
        <f t="shared" si="20"/>
        <v>Yes</v>
      </c>
      <c r="J377" s="27" t="str">
        <f t="shared" si="21"/>
        <v>Yes</v>
      </c>
      <c r="K377" s="27" t="str">
        <f t="shared" si="22"/>
        <v>Underweight</v>
      </c>
      <c r="L377" s="37" t="str">
        <f t="shared" si="23"/>
        <v>Diabetes</v>
      </c>
    </row>
    <row r="378" spans="1:12">
      <c r="A378" s="29" t="s">
        <v>1069</v>
      </c>
      <c r="B378" s="30">
        <v>16.37</v>
      </c>
      <c r="C378" s="30">
        <v>4.79</v>
      </c>
      <c r="D378" s="30" t="s">
        <v>6008</v>
      </c>
      <c r="E378" s="30" t="s">
        <v>6007</v>
      </c>
      <c r="F378" s="30" t="s">
        <v>6007</v>
      </c>
      <c r="G378" s="31">
        <v>0</v>
      </c>
      <c r="H378" s="30" t="s">
        <v>6008</v>
      </c>
      <c r="I378" s="30" t="str">
        <f t="shared" si="20"/>
        <v>Yes</v>
      </c>
      <c r="J378" s="30" t="str">
        <f t="shared" si="21"/>
        <v>Yes</v>
      </c>
      <c r="K378" s="30" t="str">
        <f t="shared" si="22"/>
        <v>Underweight</v>
      </c>
      <c r="L378" s="39" t="str">
        <f t="shared" si="23"/>
        <v>Normal</v>
      </c>
    </row>
    <row r="379" spans="1:12">
      <c r="A379" s="26" t="s">
        <v>1072</v>
      </c>
      <c r="B379" s="27">
        <v>22.42</v>
      </c>
      <c r="C379" s="27">
        <v>4.68</v>
      </c>
      <c r="D379" s="27" t="s">
        <v>6008</v>
      </c>
      <c r="E379" s="27" t="s">
        <v>6007</v>
      </c>
      <c r="F379" s="27" t="s">
        <v>6007</v>
      </c>
      <c r="G379" s="28">
        <v>1</v>
      </c>
      <c r="H379" s="27" t="s">
        <v>6007</v>
      </c>
      <c r="I379" s="27" t="str">
        <f t="shared" si="20"/>
        <v>Yes</v>
      </c>
      <c r="J379" s="27" t="str">
        <f t="shared" si="21"/>
        <v>No</v>
      </c>
      <c r="K379" s="27" t="str">
        <f t="shared" si="22"/>
        <v>Normal Weight</v>
      </c>
      <c r="L379" s="37" t="str">
        <f t="shared" si="23"/>
        <v>Normal</v>
      </c>
    </row>
    <row r="380" spans="1:12">
      <c r="A380" s="29" t="s">
        <v>1075</v>
      </c>
      <c r="B380" s="30">
        <v>31.35</v>
      </c>
      <c r="C380" s="30">
        <v>4.33</v>
      </c>
      <c r="D380" s="30" t="s">
        <v>6008</v>
      </c>
      <c r="E380" s="30" t="s">
        <v>6007</v>
      </c>
      <c r="F380" s="30" t="s">
        <v>6013</v>
      </c>
      <c r="G380" s="31">
        <v>1</v>
      </c>
      <c r="H380" s="30" t="s">
        <v>6007</v>
      </c>
      <c r="I380" s="30" t="str">
        <f t="shared" si="20"/>
        <v>Yes</v>
      </c>
      <c r="J380" s="30" t="str">
        <f t="shared" si="21"/>
        <v>No</v>
      </c>
      <c r="K380" s="30" t="str">
        <f t="shared" si="22"/>
        <v>Obesity</v>
      </c>
      <c r="L380" s="39" t="str">
        <f t="shared" si="23"/>
        <v>Normal</v>
      </c>
    </row>
    <row r="381" spans="1:12">
      <c r="A381" s="26" t="s">
        <v>1077</v>
      </c>
      <c r="B381" s="27">
        <v>31.9</v>
      </c>
      <c r="C381" s="27">
        <v>11.89</v>
      </c>
      <c r="D381" s="27" t="s">
        <v>6007</v>
      </c>
      <c r="E381" s="27" t="s">
        <v>6007</v>
      </c>
      <c r="F381" s="27" t="s">
        <v>6007</v>
      </c>
      <c r="G381" s="28">
        <v>0</v>
      </c>
      <c r="H381" s="27" t="s">
        <v>6007</v>
      </c>
      <c r="I381" s="27" t="str">
        <f t="shared" si="20"/>
        <v>No</v>
      </c>
      <c r="J381" s="27" t="str">
        <f t="shared" si="21"/>
        <v>No</v>
      </c>
      <c r="K381" s="27" t="str">
        <f t="shared" si="22"/>
        <v>Obesity</v>
      </c>
      <c r="L381" s="37" t="str">
        <f t="shared" si="23"/>
        <v>Diabetes</v>
      </c>
    </row>
    <row r="382" spans="1:12">
      <c r="A382" s="29" t="s">
        <v>1080</v>
      </c>
      <c r="B382" s="30">
        <v>30.6</v>
      </c>
      <c r="C382" s="30">
        <v>5.24</v>
      </c>
      <c r="D382" s="30" t="s">
        <v>6007</v>
      </c>
      <c r="E382" s="30" t="s">
        <v>6007</v>
      </c>
      <c r="F382" s="30" t="s">
        <v>6007</v>
      </c>
      <c r="G382" s="31">
        <v>0</v>
      </c>
      <c r="H382" s="30" t="s">
        <v>6008</v>
      </c>
      <c r="I382" s="30" t="str">
        <f t="shared" si="20"/>
        <v>No</v>
      </c>
      <c r="J382" s="30" t="str">
        <f t="shared" si="21"/>
        <v>Yes</v>
      </c>
      <c r="K382" s="30" t="str">
        <f t="shared" si="22"/>
        <v>Obesity</v>
      </c>
      <c r="L382" s="39" t="str">
        <f t="shared" si="23"/>
        <v>Normal</v>
      </c>
    </row>
    <row r="383" spans="1:12">
      <c r="A383" s="26" t="s">
        <v>1082</v>
      </c>
      <c r="B383" s="27">
        <v>28.975000000000001</v>
      </c>
      <c r="C383" s="27">
        <v>7.63</v>
      </c>
      <c r="D383" s="27" t="s">
        <v>6007</v>
      </c>
      <c r="E383" s="27" t="s">
        <v>6007</v>
      </c>
      <c r="F383" s="27" t="s">
        <v>6007</v>
      </c>
      <c r="G383" s="28">
        <v>0</v>
      </c>
      <c r="H383" s="27" t="s">
        <v>6008</v>
      </c>
      <c r="I383" s="27" t="str">
        <f t="shared" si="20"/>
        <v>No</v>
      </c>
      <c r="J383" s="27" t="str">
        <f t="shared" si="21"/>
        <v>Yes</v>
      </c>
      <c r="K383" s="27" t="str">
        <f t="shared" si="22"/>
        <v>Overweight</v>
      </c>
      <c r="L383" s="37" t="str">
        <f t="shared" si="23"/>
        <v>Diabetes</v>
      </c>
    </row>
    <row r="384" spans="1:12">
      <c r="A384" s="29" t="s">
        <v>1085</v>
      </c>
      <c r="B384" s="30">
        <v>24.86</v>
      </c>
      <c r="C384" s="30">
        <v>8.92</v>
      </c>
      <c r="D384" s="30" t="s">
        <v>6008</v>
      </c>
      <c r="E384" s="30" t="s">
        <v>6007</v>
      </c>
      <c r="F384" s="30" t="s">
        <v>6007</v>
      </c>
      <c r="G384" s="31">
        <v>2</v>
      </c>
      <c r="H384" s="30" t="s">
        <v>6007</v>
      </c>
      <c r="I384" s="30" t="str">
        <f t="shared" si="20"/>
        <v>Yes</v>
      </c>
      <c r="J384" s="30" t="str">
        <f t="shared" si="21"/>
        <v>No</v>
      </c>
      <c r="K384" s="30" t="str">
        <f t="shared" si="22"/>
        <v>Normal Weight</v>
      </c>
      <c r="L384" s="39" t="str">
        <f t="shared" si="23"/>
        <v>Diabetes</v>
      </c>
    </row>
    <row r="385" spans="1:12">
      <c r="A385" s="26" t="s">
        <v>1088</v>
      </c>
      <c r="B385" s="27">
        <v>19.54</v>
      </c>
      <c r="C385" s="27">
        <v>5.37</v>
      </c>
      <c r="D385" s="27" t="s">
        <v>6007</v>
      </c>
      <c r="E385" s="27" t="s">
        <v>6007</v>
      </c>
      <c r="F385" s="27" t="s">
        <v>6007</v>
      </c>
      <c r="G385" s="28">
        <v>0</v>
      </c>
      <c r="H385" s="27" t="s">
        <v>6008</v>
      </c>
      <c r="I385" s="27" t="str">
        <f t="shared" si="20"/>
        <v>No</v>
      </c>
      <c r="J385" s="27" t="str">
        <f t="shared" si="21"/>
        <v>Yes</v>
      </c>
      <c r="K385" s="27" t="str">
        <f t="shared" si="22"/>
        <v>Normal Weight</v>
      </c>
      <c r="L385" s="37" t="str">
        <f t="shared" si="23"/>
        <v>Normal</v>
      </c>
    </row>
    <row r="386" spans="1:12">
      <c r="A386" s="29" t="s">
        <v>1090</v>
      </c>
      <c r="B386" s="30">
        <v>26.74</v>
      </c>
      <c r="C386" s="30">
        <v>4.3099999999999996</v>
      </c>
      <c r="D386" s="30" t="s">
        <v>6007</v>
      </c>
      <c r="E386" s="30" t="s">
        <v>6007</v>
      </c>
      <c r="F386" s="30" t="s">
        <v>6007</v>
      </c>
      <c r="G386" s="31">
        <v>0</v>
      </c>
      <c r="H386" s="30" t="s">
        <v>6008</v>
      </c>
      <c r="I386" s="30" t="str">
        <f t="shared" si="20"/>
        <v>No</v>
      </c>
      <c r="J386" s="30" t="str">
        <f t="shared" si="21"/>
        <v>Yes</v>
      </c>
      <c r="K386" s="30" t="str">
        <f t="shared" si="22"/>
        <v>Overweight</v>
      </c>
      <c r="L386" s="39" t="str">
        <f t="shared" si="23"/>
        <v>Normal</v>
      </c>
    </row>
    <row r="387" spans="1:12">
      <c r="A387" s="26" t="s">
        <v>1092</v>
      </c>
      <c r="B387" s="27">
        <v>22.99</v>
      </c>
      <c r="C387" s="27">
        <v>10.46</v>
      </c>
      <c r="D387" s="27" t="s">
        <v>6007</v>
      </c>
      <c r="E387" s="27" t="s">
        <v>6007</v>
      </c>
      <c r="F387" s="27" t="s">
        <v>6007</v>
      </c>
      <c r="G387" s="28">
        <v>3</v>
      </c>
      <c r="H387" s="27" t="s">
        <v>6008</v>
      </c>
      <c r="I387" s="27" t="str">
        <f t="shared" si="20"/>
        <v>No</v>
      </c>
      <c r="J387" s="27" t="str">
        <f t="shared" si="21"/>
        <v>Yes</v>
      </c>
      <c r="K387" s="27" t="str">
        <f t="shared" si="22"/>
        <v>Normal Weight</v>
      </c>
      <c r="L387" s="37" t="str">
        <f t="shared" si="23"/>
        <v>Diabetes</v>
      </c>
    </row>
    <row r="388" spans="1:12">
      <c r="A388" s="29" t="s">
        <v>1094</v>
      </c>
      <c r="B388" s="30">
        <v>31.46</v>
      </c>
      <c r="C388" s="30">
        <v>7.39</v>
      </c>
      <c r="D388" s="30" t="s">
        <v>6007</v>
      </c>
      <c r="E388" s="30" t="s">
        <v>6007</v>
      </c>
      <c r="F388" s="30" t="s">
        <v>6007</v>
      </c>
      <c r="G388" s="31">
        <v>0</v>
      </c>
      <c r="H388" s="30" t="s">
        <v>6007</v>
      </c>
      <c r="I388" s="30" t="str">
        <f t="shared" ref="I388:I451" si="24">PROPER(D388)</f>
        <v>No</v>
      </c>
      <c r="J388" s="30" t="str">
        <f t="shared" ref="J388:J451" si="25">PROPER(H388)</f>
        <v>No</v>
      </c>
      <c r="K388" s="30" t="str">
        <f t="shared" ref="K388:K451" si="26">_xlfn.IFS(B388&lt;18.5,"Underweight",B388&lt;=24.9,"Normal Weight",B388&lt;=29.99,"Overweight",B388&gt;=30,"Obesity")</f>
        <v>Obesity</v>
      </c>
      <c r="L388" s="39" t="str">
        <f t="shared" ref="L388:L451" si="27">_xlfn.IFS(C388&lt;5.7,"Normal",C388&lt;=6.49,"Prediabetes",C388&gt;=6.5,"Diabetes")</f>
        <v>Diabetes</v>
      </c>
    </row>
    <row r="389" spans="1:12">
      <c r="A389" s="26" t="s">
        <v>1097</v>
      </c>
      <c r="B389" s="27">
        <v>30.86</v>
      </c>
      <c r="C389" s="27">
        <v>6.18</v>
      </c>
      <c r="D389" s="27" t="s">
        <v>6007</v>
      </c>
      <c r="E389" s="27" t="s">
        <v>6008</v>
      </c>
      <c r="F389" s="27" t="s">
        <v>6007</v>
      </c>
      <c r="G389" s="28">
        <v>2</v>
      </c>
      <c r="H389" s="27" t="s">
        <v>6008</v>
      </c>
      <c r="I389" s="27" t="str">
        <f t="shared" si="24"/>
        <v>No</v>
      </c>
      <c r="J389" s="27" t="str">
        <f t="shared" si="25"/>
        <v>Yes</v>
      </c>
      <c r="K389" s="27" t="str">
        <f t="shared" si="26"/>
        <v>Obesity</v>
      </c>
      <c r="L389" s="37" t="str">
        <f t="shared" si="27"/>
        <v>Prediabetes</v>
      </c>
    </row>
    <row r="390" spans="1:12">
      <c r="A390" s="29" t="s">
        <v>1100</v>
      </c>
      <c r="B390" s="30">
        <v>31.96</v>
      </c>
      <c r="C390" s="30">
        <v>8.86</v>
      </c>
      <c r="D390" s="30" t="s">
        <v>6007</v>
      </c>
      <c r="E390" s="30" t="s">
        <v>6007</v>
      </c>
      <c r="F390" s="30" t="s">
        <v>6007</v>
      </c>
      <c r="G390" s="31">
        <v>0</v>
      </c>
      <c r="H390" s="30" t="s">
        <v>6008</v>
      </c>
      <c r="I390" s="30" t="str">
        <f t="shared" si="24"/>
        <v>No</v>
      </c>
      <c r="J390" s="30" t="str">
        <f t="shared" si="25"/>
        <v>Yes</v>
      </c>
      <c r="K390" s="30" t="str">
        <f t="shared" si="26"/>
        <v>Obesity</v>
      </c>
      <c r="L390" s="39" t="str">
        <f t="shared" si="27"/>
        <v>Diabetes</v>
      </c>
    </row>
    <row r="391" spans="1:12">
      <c r="A391" s="26" t="s">
        <v>1103</v>
      </c>
      <c r="B391" s="27">
        <v>23.76</v>
      </c>
      <c r="C391" s="27">
        <v>10.96</v>
      </c>
      <c r="D391" s="27" t="s">
        <v>6007</v>
      </c>
      <c r="E391" s="27" t="s">
        <v>6007</v>
      </c>
      <c r="F391" s="27" t="s">
        <v>6007</v>
      </c>
      <c r="G391" s="28">
        <v>3</v>
      </c>
      <c r="H391" s="27" t="s">
        <v>6008</v>
      </c>
      <c r="I391" s="27" t="str">
        <f t="shared" si="24"/>
        <v>No</v>
      </c>
      <c r="J391" s="27" t="str">
        <f t="shared" si="25"/>
        <v>Yes</v>
      </c>
      <c r="K391" s="27" t="str">
        <f t="shared" si="26"/>
        <v>Normal Weight</v>
      </c>
      <c r="L391" s="37" t="str">
        <f t="shared" si="27"/>
        <v>Diabetes</v>
      </c>
    </row>
    <row r="392" spans="1:12">
      <c r="A392" s="29" t="s">
        <v>1106</v>
      </c>
      <c r="B392" s="30">
        <v>19.38</v>
      </c>
      <c r="C392" s="30">
        <v>6.28</v>
      </c>
      <c r="D392" s="30" t="s">
        <v>6007</v>
      </c>
      <c r="E392" s="30" t="s">
        <v>6007</v>
      </c>
      <c r="F392" s="30" t="s">
        <v>6007</v>
      </c>
      <c r="G392" s="31">
        <v>0</v>
      </c>
      <c r="H392" s="30" t="s">
        <v>6008</v>
      </c>
      <c r="I392" s="30" t="str">
        <f t="shared" si="24"/>
        <v>No</v>
      </c>
      <c r="J392" s="30" t="str">
        <f t="shared" si="25"/>
        <v>Yes</v>
      </c>
      <c r="K392" s="30" t="str">
        <f t="shared" si="26"/>
        <v>Normal Weight</v>
      </c>
      <c r="L392" s="39" t="str">
        <f t="shared" si="27"/>
        <v>Prediabetes</v>
      </c>
    </row>
    <row r="393" spans="1:12">
      <c r="A393" s="26" t="s">
        <v>1108</v>
      </c>
      <c r="B393" s="27">
        <v>16.21</v>
      </c>
      <c r="C393" s="27">
        <v>6.29</v>
      </c>
      <c r="D393" s="27" t="s">
        <v>6008</v>
      </c>
      <c r="E393" s="27" t="s">
        <v>6007</v>
      </c>
      <c r="F393" s="27" t="s">
        <v>6007</v>
      </c>
      <c r="G393" s="28">
        <v>1</v>
      </c>
      <c r="H393" s="27" t="s">
        <v>6008</v>
      </c>
      <c r="I393" s="27" t="str">
        <f t="shared" si="24"/>
        <v>Yes</v>
      </c>
      <c r="J393" s="27" t="str">
        <f t="shared" si="25"/>
        <v>Yes</v>
      </c>
      <c r="K393" s="27" t="str">
        <f t="shared" si="26"/>
        <v>Underweight</v>
      </c>
      <c r="L393" s="37" t="str">
        <f t="shared" si="27"/>
        <v>Prediabetes</v>
      </c>
    </row>
    <row r="394" spans="1:12">
      <c r="A394" s="29" t="s">
        <v>1111</v>
      </c>
      <c r="B394" s="30">
        <v>32.54</v>
      </c>
      <c r="C394" s="30">
        <v>4.0199999999999996</v>
      </c>
      <c r="D394" s="30" t="s">
        <v>6007</v>
      </c>
      <c r="E394" s="30" t="s">
        <v>6008</v>
      </c>
      <c r="F394" s="30" t="s">
        <v>6007</v>
      </c>
      <c r="G394" s="31">
        <v>1</v>
      </c>
      <c r="H394" s="30" t="s">
        <v>6008</v>
      </c>
      <c r="I394" s="30" t="str">
        <f t="shared" si="24"/>
        <v>No</v>
      </c>
      <c r="J394" s="30" t="str">
        <f t="shared" si="25"/>
        <v>Yes</v>
      </c>
      <c r="K394" s="30" t="str">
        <f t="shared" si="26"/>
        <v>Obesity</v>
      </c>
      <c r="L394" s="39" t="str">
        <f t="shared" si="27"/>
        <v>Normal</v>
      </c>
    </row>
    <row r="395" spans="1:12">
      <c r="A395" s="26" t="s">
        <v>1114</v>
      </c>
      <c r="B395" s="27">
        <v>36.765000000000001</v>
      </c>
      <c r="C395" s="27">
        <v>11.95</v>
      </c>
      <c r="D395" s="27" t="s">
        <v>6008</v>
      </c>
      <c r="E395" s="27" t="s">
        <v>6007</v>
      </c>
      <c r="F395" s="27" t="s">
        <v>6007</v>
      </c>
      <c r="G395" s="28">
        <v>2</v>
      </c>
      <c r="H395" s="27" t="s">
        <v>6007</v>
      </c>
      <c r="I395" s="27" t="str">
        <f t="shared" si="24"/>
        <v>Yes</v>
      </c>
      <c r="J395" s="27" t="str">
        <f t="shared" si="25"/>
        <v>No</v>
      </c>
      <c r="K395" s="27" t="str">
        <f t="shared" si="26"/>
        <v>Obesity</v>
      </c>
      <c r="L395" s="37" t="str">
        <f t="shared" si="27"/>
        <v>Diabetes</v>
      </c>
    </row>
    <row r="396" spans="1:12">
      <c r="A396" s="29" t="s">
        <v>1116</v>
      </c>
      <c r="B396" s="30">
        <v>35.909999999999997</v>
      </c>
      <c r="C396" s="30">
        <v>8.7100000000000009</v>
      </c>
      <c r="D396" s="30" t="s">
        <v>6007</v>
      </c>
      <c r="E396" s="30" t="s">
        <v>6007</v>
      </c>
      <c r="F396" s="30" t="s">
        <v>6007</v>
      </c>
      <c r="G396" s="31">
        <v>0</v>
      </c>
      <c r="H396" s="30" t="s">
        <v>6007</v>
      </c>
      <c r="I396" s="30" t="str">
        <f t="shared" si="24"/>
        <v>No</v>
      </c>
      <c r="J396" s="30" t="str">
        <f t="shared" si="25"/>
        <v>No</v>
      </c>
      <c r="K396" s="30" t="str">
        <f t="shared" si="26"/>
        <v>Obesity</v>
      </c>
      <c r="L396" s="39" t="str">
        <f t="shared" si="27"/>
        <v>Diabetes</v>
      </c>
    </row>
    <row r="397" spans="1:12">
      <c r="A397" s="26" t="s">
        <v>1119</v>
      </c>
      <c r="B397" s="27">
        <v>32.06</v>
      </c>
      <c r="C397" s="27">
        <v>4.67</v>
      </c>
      <c r="D397" s="27" t="s">
        <v>6007</v>
      </c>
      <c r="E397" s="27" t="s">
        <v>6008</v>
      </c>
      <c r="F397" s="27" t="s">
        <v>6007</v>
      </c>
      <c r="G397" s="28">
        <v>1</v>
      </c>
      <c r="H397" s="27" t="s">
        <v>6008</v>
      </c>
      <c r="I397" s="27" t="str">
        <f t="shared" si="24"/>
        <v>No</v>
      </c>
      <c r="J397" s="27" t="str">
        <f t="shared" si="25"/>
        <v>Yes</v>
      </c>
      <c r="K397" s="27" t="str">
        <f t="shared" si="26"/>
        <v>Obesity</v>
      </c>
      <c r="L397" s="37" t="str">
        <f t="shared" si="27"/>
        <v>Normal</v>
      </c>
    </row>
    <row r="398" spans="1:12">
      <c r="A398" s="29" t="s">
        <v>1121</v>
      </c>
      <c r="B398" s="30">
        <v>24.1</v>
      </c>
      <c r="C398" s="30">
        <v>11.14</v>
      </c>
      <c r="D398" s="30" t="s">
        <v>6008</v>
      </c>
      <c r="E398" s="30" t="s">
        <v>6007</v>
      </c>
      <c r="F398" s="30" t="s">
        <v>6007</v>
      </c>
      <c r="G398" s="31">
        <v>1</v>
      </c>
      <c r="H398" s="30" t="s">
        <v>6007</v>
      </c>
      <c r="I398" s="30" t="str">
        <f t="shared" si="24"/>
        <v>Yes</v>
      </c>
      <c r="J398" s="30" t="str">
        <f t="shared" si="25"/>
        <v>No</v>
      </c>
      <c r="K398" s="30" t="str">
        <f t="shared" si="26"/>
        <v>Normal Weight</v>
      </c>
      <c r="L398" s="39" t="str">
        <f t="shared" si="27"/>
        <v>Diabetes</v>
      </c>
    </row>
    <row r="399" spans="1:12">
      <c r="A399" s="26" t="s">
        <v>1124</v>
      </c>
      <c r="B399" s="27">
        <v>27.1</v>
      </c>
      <c r="C399" s="27">
        <v>9.0500000000000007</v>
      </c>
      <c r="D399" s="27" t="s">
        <v>6007</v>
      </c>
      <c r="E399" s="27" t="s">
        <v>6007</v>
      </c>
      <c r="F399" s="27" t="s">
        <v>6007</v>
      </c>
      <c r="G399" s="28">
        <v>2</v>
      </c>
      <c r="H399" s="27" t="s">
        <v>6007</v>
      </c>
      <c r="I399" s="27" t="str">
        <f t="shared" si="24"/>
        <v>No</v>
      </c>
      <c r="J399" s="27" t="str">
        <f t="shared" si="25"/>
        <v>No</v>
      </c>
      <c r="K399" s="27" t="str">
        <f t="shared" si="26"/>
        <v>Overweight</v>
      </c>
      <c r="L399" s="37" t="str">
        <f t="shared" si="27"/>
        <v>Diabetes</v>
      </c>
    </row>
    <row r="400" spans="1:12">
      <c r="A400" s="29" t="s">
        <v>1127</v>
      </c>
      <c r="B400" s="30">
        <v>24.42</v>
      </c>
      <c r="C400" s="30">
        <v>11.31</v>
      </c>
      <c r="D400" s="30" t="s">
        <v>6007</v>
      </c>
      <c r="E400" s="30" t="s">
        <v>6007</v>
      </c>
      <c r="F400" s="30" t="s">
        <v>6007</v>
      </c>
      <c r="G400" s="31">
        <v>0</v>
      </c>
      <c r="H400" s="30" t="s">
        <v>6008</v>
      </c>
      <c r="I400" s="30" t="str">
        <f t="shared" si="24"/>
        <v>No</v>
      </c>
      <c r="J400" s="30" t="str">
        <f t="shared" si="25"/>
        <v>Yes</v>
      </c>
      <c r="K400" s="30" t="str">
        <f t="shared" si="26"/>
        <v>Normal Weight</v>
      </c>
      <c r="L400" s="39" t="str">
        <f t="shared" si="27"/>
        <v>Diabetes</v>
      </c>
    </row>
    <row r="401" spans="1:12">
      <c r="A401" s="26" t="s">
        <v>1130</v>
      </c>
      <c r="B401" s="27">
        <v>26.695</v>
      </c>
      <c r="C401" s="27">
        <v>4.68</v>
      </c>
      <c r="D401" s="27" t="s">
        <v>6008</v>
      </c>
      <c r="E401" s="27" t="s">
        <v>6007</v>
      </c>
      <c r="F401" s="27" t="s">
        <v>6007</v>
      </c>
      <c r="G401" s="28">
        <v>2</v>
      </c>
      <c r="H401" s="27" t="s">
        <v>6008</v>
      </c>
      <c r="I401" s="27" t="str">
        <f t="shared" si="24"/>
        <v>Yes</v>
      </c>
      <c r="J401" s="27" t="str">
        <f t="shared" si="25"/>
        <v>Yes</v>
      </c>
      <c r="K401" s="27" t="str">
        <f t="shared" si="26"/>
        <v>Overweight</v>
      </c>
      <c r="L401" s="37" t="str">
        <f t="shared" si="27"/>
        <v>Normal</v>
      </c>
    </row>
    <row r="402" spans="1:12">
      <c r="A402" s="29" t="s">
        <v>1133</v>
      </c>
      <c r="B402" s="30">
        <v>27.79</v>
      </c>
      <c r="C402" s="30">
        <v>6.05</v>
      </c>
      <c r="D402" s="30" t="s">
        <v>6008</v>
      </c>
      <c r="E402" s="30" t="s">
        <v>6008</v>
      </c>
      <c r="F402" s="30" t="s">
        <v>6007</v>
      </c>
      <c r="G402" s="31">
        <v>1</v>
      </c>
      <c r="H402" s="30" t="s">
        <v>6008</v>
      </c>
      <c r="I402" s="30" t="str">
        <f t="shared" si="24"/>
        <v>Yes</v>
      </c>
      <c r="J402" s="30" t="str">
        <f t="shared" si="25"/>
        <v>Yes</v>
      </c>
      <c r="K402" s="30" t="str">
        <f t="shared" si="26"/>
        <v>Overweight</v>
      </c>
      <c r="L402" s="39" t="str">
        <f t="shared" si="27"/>
        <v>Prediabetes</v>
      </c>
    </row>
    <row r="403" spans="1:12">
      <c r="A403" s="26" t="s">
        <v>1135</v>
      </c>
      <c r="B403" s="27">
        <v>32.68</v>
      </c>
      <c r="C403" s="27">
        <v>4.68</v>
      </c>
      <c r="D403" s="27" t="s">
        <v>6008</v>
      </c>
      <c r="E403" s="27" t="s">
        <v>6007</v>
      </c>
      <c r="F403" s="27" t="s">
        <v>6007</v>
      </c>
      <c r="G403" s="28">
        <v>0</v>
      </c>
      <c r="H403" s="27" t="s">
        <v>6007</v>
      </c>
      <c r="I403" s="27" t="str">
        <f t="shared" si="24"/>
        <v>Yes</v>
      </c>
      <c r="J403" s="27" t="str">
        <f t="shared" si="25"/>
        <v>No</v>
      </c>
      <c r="K403" s="27" t="str">
        <f t="shared" si="26"/>
        <v>Obesity</v>
      </c>
      <c r="L403" s="37" t="str">
        <f t="shared" si="27"/>
        <v>Normal</v>
      </c>
    </row>
    <row r="404" spans="1:12">
      <c r="A404" s="29" t="s">
        <v>1138</v>
      </c>
      <c r="B404" s="30">
        <v>26.4</v>
      </c>
      <c r="C404" s="30">
        <v>9.5</v>
      </c>
      <c r="D404" s="30" t="s">
        <v>6008</v>
      </c>
      <c r="E404" s="30" t="s">
        <v>6007</v>
      </c>
      <c r="F404" s="30" t="s">
        <v>6007</v>
      </c>
      <c r="G404" s="31">
        <v>2</v>
      </c>
      <c r="H404" s="30" t="s">
        <v>6007</v>
      </c>
      <c r="I404" s="30" t="str">
        <f t="shared" si="24"/>
        <v>Yes</v>
      </c>
      <c r="J404" s="30" t="str">
        <f t="shared" si="25"/>
        <v>No</v>
      </c>
      <c r="K404" s="30" t="str">
        <f t="shared" si="26"/>
        <v>Overweight</v>
      </c>
      <c r="L404" s="39" t="str">
        <f t="shared" si="27"/>
        <v>Diabetes</v>
      </c>
    </row>
    <row r="405" spans="1:12">
      <c r="A405" s="26" t="s">
        <v>1141</v>
      </c>
      <c r="B405" s="27">
        <v>23.655000000000001</v>
      </c>
      <c r="C405" s="27">
        <v>10.84</v>
      </c>
      <c r="D405" s="27" t="s">
        <v>6008</v>
      </c>
      <c r="E405" s="27" t="s">
        <v>6007</v>
      </c>
      <c r="F405" s="27" t="s">
        <v>6013</v>
      </c>
      <c r="G405" s="28">
        <v>1</v>
      </c>
      <c r="H405" s="27" t="s">
        <v>6008</v>
      </c>
      <c r="I405" s="27" t="str">
        <f t="shared" si="24"/>
        <v>Yes</v>
      </c>
      <c r="J405" s="27" t="str">
        <f t="shared" si="25"/>
        <v>Yes</v>
      </c>
      <c r="K405" s="27" t="str">
        <f t="shared" si="26"/>
        <v>Normal Weight</v>
      </c>
      <c r="L405" s="37" t="str">
        <f t="shared" si="27"/>
        <v>Diabetes</v>
      </c>
    </row>
    <row r="406" spans="1:12">
      <c r="A406" s="29" t="s">
        <v>1144</v>
      </c>
      <c r="B406" s="30">
        <v>27.36</v>
      </c>
      <c r="C406" s="30">
        <v>5.88</v>
      </c>
      <c r="D406" s="30" t="s">
        <v>6007</v>
      </c>
      <c r="E406" s="30" t="s">
        <v>6007</v>
      </c>
      <c r="F406" s="30" t="s">
        <v>6007</v>
      </c>
      <c r="G406" s="31">
        <v>2</v>
      </c>
      <c r="H406" s="30" t="s">
        <v>6007</v>
      </c>
      <c r="I406" s="30" t="str">
        <f t="shared" si="24"/>
        <v>No</v>
      </c>
      <c r="J406" s="30" t="str">
        <f t="shared" si="25"/>
        <v>No</v>
      </c>
      <c r="K406" s="30" t="str">
        <f t="shared" si="26"/>
        <v>Overweight</v>
      </c>
      <c r="L406" s="39" t="str">
        <f t="shared" si="27"/>
        <v>Prediabetes</v>
      </c>
    </row>
    <row r="407" spans="1:12">
      <c r="A407" s="26" t="s">
        <v>1147</v>
      </c>
      <c r="B407" s="27">
        <v>27.82</v>
      </c>
      <c r="C407" s="27">
        <v>5.24</v>
      </c>
      <c r="D407" s="27" t="s">
        <v>6008</v>
      </c>
      <c r="E407" s="27" t="s">
        <v>6007</v>
      </c>
      <c r="F407" s="27" t="s">
        <v>6007</v>
      </c>
      <c r="G407" s="28">
        <v>0</v>
      </c>
      <c r="H407" s="27" t="s">
        <v>6008</v>
      </c>
      <c r="I407" s="27" t="str">
        <f t="shared" si="24"/>
        <v>Yes</v>
      </c>
      <c r="J407" s="27" t="str">
        <f t="shared" si="25"/>
        <v>Yes</v>
      </c>
      <c r="K407" s="27" t="str">
        <f t="shared" si="26"/>
        <v>Overweight</v>
      </c>
      <c r="L407" s="37" t="str">
        <f t="shared" si="27"/>
        <v>Normal</v>
      </c>
    </row>
    <row r="408" spans="1:12">
      <c r="A408" s="29" t="s">
        <v>1150</v>
      </c>
      <c r="B408" s="30">
        <v>25.46</v>
      </c>
      <c r="C408" s="30">
        <v>11.75</v>
      </c>
      <c r="D408" s="30" t="s">
        <v>6007</v>
      </c>
      <c r="E408" s="30" t="s">
        <v>6007</v>
      </c>
      <c r="F408" s="30" t="s">
        <v>6007</v>
      </c>
      <c r="G408" s="31">
        <v>0</v>
      </c>
      <c r="H408" s="30" t="s">
        <v>6007</v>
      </c>
      <c r="I408" s="30" t="str">
        <f t="shared" si="24"/>
        <v>No</v>
      </c>
      <c r="J408" s="30" t="str">
        <f t="shared" si="25"/>
        <v>No</v>
      </c>
      <c r="K408" s="30" t="str">
        <f t="shared" si="26"/>
        <v>Overweight</v>
      </c>
      <c r="L408" s="39" t="str">
        <f t="shared" si="27"/>
        <v>Diabetes</v>
      </c>
    </row>
    <row r="409" spans="1:12">
      <c r="A409" s="26" t="s">
        <v>1153</v>
      </c>
      <c r="B409" s="27">
        <v>25.1</v>
      </c>
      <c r="C409" s="27">
        <v>6.97</v>
      </c>
      <c r="D409" s="27" t="s">
        <v>6007</v>
      </c>
      <c r="E409" s="27" t="s">
        <v>6007</v>
      </c>
      <c r="F409" s="27" t="s">
        <v>6007</v>
      </c>
      <c r="G409" s="28">
        <v>0</v>
      </c>
      <c r="H409" s="27" t="s">
        <v>6008</v>
      </c>
      <c r="I409" s="27" t="str">
        <f t="shared" si="24"/>
        <v>No</v>
      </c>
      <c r="J409" s="27" t="str">
        <f t="shared" si="25"/>
        <v>Yes</v>
      </c>
      <c r="K409" s="27" t="str">
        <f t="shared" si="26"/>
        <v>Overweight</v>
      </c>
      <c r="L409" s="37" t="str">
        <f t="shared" si="27"/>
        <v>Diabetes</v>
      </c>
    </row>
    <row r="410" spans="1:12">
      <c r="A410" s="29" t="s">
        <v>1156</v>
      </c>
      <c r="B410" s="30">
        <v>32.11</v>
      </c>
      <c r="C410" s="30">
        <v>4.76</v>
      </c>
      <c r="D410" s="30" t="s">
        <v>6007</v>
      </c>
      <c r="E410" s="30" t="s">
        <v>6007</v>
      </c>
      <c r="F410" s="30" t="s">
        <v>6007</v>
      </c>
      <c r="G410" s="31">
        <v>2</v>
      </c>
      <c r="H410" s="30" t="s">
        <v>6007</v>
      </c>
      <c r="I410" s="30" t="str">
        <f t="shared" si="24"/>
        <v>No</v>
      </c>
      <c r="J410" s="30" t="str">
        <f t="shared" si="25"/>
        <v>No</v>
      </c>
      <c r="K410" s="30" t="str">
        <f t="shared" si="26"/>
        <v>Obesity</v>
      </c>
      <c r="L410" s="39" t="str">
        <f t="shared" si="27"/>
        <v>Normal</v>
      </c>
    </row>
    <row r="411" spans="1:12">
      <c r="A411" s="26" t="s">
        <v>1159</v>
      </c>
      <c r="B411" s="27">
        <v>29.8</v>
      </c>
      <c r="C411" s="27">
        <v>8.24</v>
      </c>
      <c r="D411" s="27" t="s">
        <v>6008</v>
      </c>
      <c r="E411" s="27" t="s">
        <v>6007</v>
      </c>
      <c r="F411" s="27" t="s">
        <v>6007</v>
      </c>
      <c r="G411" s="28">
        <v>1</v>
      </c>
      <c r="H411" s="27" t="s">
        <v>6008</v>
      </c>
      <c r="I411" s="27" t="str">
        <f t="shared" si="24"/>
        <v>Yes</v>
      </c>
      <c r="J411" s="27" t="str">
        <f t="shared" si="25"/>
        <v>Yes</v>
      </c>
      <c r="K411" s="27" t="str">
        <f t="shared" si="26"/>
        <v>Overweight</v>
      </c>
      <c r="L411" s="37" t="str">
        <f t="shared" si="27"/>
        <v>Diabetes</v>
      </c>
    </row>
    <row r="412" spans="1:12">
      <c r="A412" s="29" t="s">
        <v>1162</v>
      </c>
      <c r="B412" s="30">
        <v>24.01</v>
      </c>
      <c r="C412" s="30">
        <v>4.76</v>
      </c>
      <c r="D412" s="30" t="s">
        <v>6007</v>
      </c>
      <c r="E412" s="30" t="s">
        <v>6007</v>
      </c>
      <c r="F412" s="30" t="s">
        <v>6007</v>
      </c>
      <c r="G412" s="31">
        <v>1</v>
      </c>
      <c r="H412" s="30" t="s">
        <v>6008</v>
      </c>
      <c r="I412" s="30" t="str">
        <f t="shared" si="24"/>
        <v>No</v>
      </c>
      <c r="J412" s="30" t="str">
        <f t="shared" si="25"/>
        <v>Yes</v>
      </c>
      <c r="K412" s="30" t="str">
        <f t="shared" si="26"/>
        <v>Normal Weight</v>
      </c>
      <c r="L412" s="39" t="str">
        <f t="shared" si="27"/>
        <v>Normal</v>
      </c>
    </row>
    <row r="413" spans="1:12">
      <c r="A413" s="26" t="s">
        <v>1165</v>
      </c>
      <c r="B413" s="27">
        <v>23.21</v>
      </c>
      <c r="C413" s="27">
        <v>6.03</v>
      </c>
      <c r="D413" s="27" t="s">
        <v>6007</v>
      </c>
      <c r="E413" s="27" t="s">
        <v>6007</v>
      </c>
      <c r="F413" s="27" t="s">
        <v>6007</v>
      </c>
      <c r="G413" s="28">
        <v>1</v>
      </c>
      <c r="H413" s="27" t="s">
        <v>6007</v>
      </c>
      <c r="I413" s="27" t="str">
        <f t="shared" si="24"/>
        <v>No</v>
      </c>
      <c r="J413" s="27" t="str">
        <f t="shared" si="25"/>
        <v>No</v>
      </c>
      <c r="K413" s="27" t="str">
        <f t="shared" si="26"/>
        <v>Normal Weight</v>
      </c>
      <c r="L413" s="37" t="str">
        <f t="shared" si="27"/>
        <v>Prediabetes</v>
      </c>
    </row>
    <row r="414" spans="1:12">
      <c r="A414" s="29" t="s">
        <v>1168</v>
      </c>
      <c r="B414" s="30">
        <v>21.2</v>
      </c>
      <c r="C414" s="30">
        <v>4.07</v>
      </c>
      <c r="D414" s="30" t="s">
        <v>6008</v>
      </c>
      <c r="E414" s="30" t="s">
        <v>6007</v>
      </c>
      <c r="F414" s="30" t="s">
        <v>6007</v>
      </c>
      <c r="G414" s="31">
        <v>1</v>
      </c>
      <c r="H414" s="30" t="s">
        <v>6008</v>
      </c>
      <c r="I414" s="30" t="str">
        <f t="shared" si="24"/>
        <v>Yes</v>
      </c>
      <c r="J414" s="30" t="str">
        <f t="shared" si="25"/>
        <v>Yes</v>
      </c>
      <c r="K414" s="30" t="str">
        <f t="shared" si="26"/>
        <v>Normal Weight</v>
      </c>
      <c r="L414" s="39" t="str">
        <f t="shared" si="27"/>
        <v>Normal</v>
      </c>
    </row>
    <row r="415" spans="1:12">
      <c r="A415" s="26" t="s">
        <v>1171</v>
      </c>
      <c r="B415" s="27">
        <v>28.215</v>
      </c>
      <c r="C415" s="27">
        <v>8.26</v>
      </c>
      <c r="D415" s="27" t="s">
        <v>6008</v>
      </c>
      <c r="E415" s="27" t="s">
        <v>6007</v>
      </c>
      <c r="F415" s="27" t="s">
        <v>6007</v>
      </c>
      <c r="G415" s="28">
        <v>1</v>
      </c>
      <c r="H415" s="27" t="s">
        <v>6008</v>
      </c>
      <c r="I415" s="27" t="str">
        <f t="shared" si="24"/>
        <v>Yes</v>
      </c>
      <c r="J415" s="27" t="str">
        <f t="shared" si="25"/>
        <v>Yes</v>
      </c>
      <c r="K415" s="27" t="str">
        <f t="shared" si="26"/>
        <v>Overweight</v>
      </c>
      <c r="L415" s="37" t="str">
        <f t="shared" si="27"/>
        <v>Diabetes</v>
      </c>
    </row>
    <row r="416" spans="1:12">
      <c r="A416" s="29" t="s">
        <v>1174</v>
      </c>
      <c r="B416" s="30">
        <v>38.094999999999999</v>
      </c>
      <c r="C416" s="30">
        <v>4.76</v>
      </c>
      <c r="D416" s="30" t="s">
        <v>6007</v>
      </c>
      <c r="E416" s="30" t="s">
        <v>6007</v>
      </c>
      <c r="F416" s="30" t="s">
        <v>6007</v>
      </c>
      <c r="G416" s="31">
        <v>1</v>
      </c>
      <c r="H416" s="30" t="s">
        <v>6007</v>
      </c>
      <c r="I416" s="30" t="str">
        <f t="shared" si="24"/>
        <v>No</v>
      </c>
      <c r="J416" s="30" t="str">
        <f t="shared" si="25"/>
        <v>No</v>
      </c>
      <c r="K416" s="30" t="str">
        <f t="shared" si="26"/>
        <v>Obesity</v>
      </c>
      <c r="L416" s="39" t="str">
        <f t="shared" si="27"/>
        <v>Normal</v>
      </c>
    </row>
    <row r="417" spans="1:12">
      <c r="A417" s="26" t="s">
        <v>1177</v>
      </c>
      <c r="B417" s="27">
        <v>22.61</v>
      </c>
      <c r="C417" s="27">
        <v>6.13</v>
      </c>
      <c r="D417" s="27" t="s">
        <v>6008</v>
      </c>
      <c r="E417" s="27" t="s">
        <v>6007</v>
      </c>
      <c r="F417" s="27" t="s">
        <v>6013</v>
      </c>
      <c r="G417" s="28">
        <v>1</v>
      </c>
      <c r="H417" s="27" t="s">
        <v>6008</v>
      </c>
      <c r="I417" s="27" t="str">
        <f t="shared" si="24"/>
        <v>Yes</v>
      </c>
      <c r="J417" s="27" t="str">
        <f t="shared" si="25"/>
        <v>Yes</v>
      </c>
      <c r="K417" s="27" t="str">
        <f t="shared" si="26"/>
        <v>Normal Weight</v>
      </c>
      <c r="L417" s="37" t="str">
        <f t="shared" si="27"/>
        <v>Prediabetes</v>
      </c>
    </row>
    <row r="418" spans="1:12">
      <c r="A418" s="29" t="s">
        <v>1180</v>
      </c>
      <c r="B418" s="30">
        <v>24.32</v>
      </c>
      <c r="C418" s="30">
        <v>10.47</v>
      </c>
      <c r="D418" s="30" t="s">
        <v>6008</v>
      </c>
      <c r="E418" s="30" t="s">
        <v>6007</v>
      </c>
      <c r="F418" s="30" t="s">
        <v>6007</v>
      </c>
      <c r="G418" s="31">
        <v>2</v>
      </c>
      <c r="H418" s="30" t="s">
        <v>6008</v>
      </c>
      <c r="I418" s="30" t="str">
        <f t="shared" si="24"/>
        <v>Yes</v>
      </c>
      <c r="J418" s="30" t="str">
        <f t="shared" si="25"/>
        <v>Yes</v>
      </c>
      <c r="K418" s="30" t="str">
        <f t="shared" si="26"/>
        <v>Normal Weight</v>
      </c>
      <c r="L418" s="39" t="str">
        <f t="shared" si="27"/>
        <v>Diabetes</v>
      </c>
    </row>
    <row r="419" spans="1:12">
      <c r="A419" s="26" t="s">
        <v>1183</v>
      </c>
      <c r="B419" s="27">
        <v>20.96</v>
      </c>
      <c r="C419" s="27">
        <v>4.04</v>
      </c>
      <c r="D419" s="27" t="s">
        <v>6008</v>
      </c>
      <c r="E419" s="27" t="s">
        <v>6007</v>
      </c>
      <c r="F419" s="27" t="s">
        <v>6007</v>
      </c>
      <c r="G419" s="28">
        <v>1</v>
      </c>
      <c r="H419" s="27" t="s">
        <v>6008</v>
      </c>
      <c r="I419" s="27" t="str">
        <f t="shared" si="24"/>
        <v>Yes</v>
      </c>
      <c r="J419" s="27" t="str">
        <f t="shared" si="25"/>
        <v>Yes</v>
      </c>
      <c r="K419" s="27" t="str">
        <f t="shared" si="26"/>
        <v>Normal Weight</v>
      </c>
      <c r="L419" s="37" t="str">
        <f t="shared" si="27"/>
        <v>Normal</v>
      </c>
    </row>
    <row r="420" spans="1:12">
      <c r="A420" s="29" t="s">
        <v>1185</v>
      </c>
      <c r="B420" s="30">
        <v>19.68</v>
      </c>
      <c r="C420" s="30">
        <v>5.74</v>
      </c>
      <c r="D420" s="30" t="s">
        <v>6007</v>
      </c>
      <c r="E420" s="30" t="s">
        <v>6007</v>
      </c>
      <c r="F420" s="30" t="s">
        <v>6007</v>
      </c>
      <c r="G420" s="31">
        <v>0</v>
      </c>
      <c r="H420" s="30" t="s">
        <v>6008</v>
      </c>
      <c r="I420" s="30" t="str">
        <f t="shared" si="24"/>
        <v>No</v>
      </c>
      <c r="J420" s="30" t="str">
        <f t="shared" si="25"/>
        <v>Yes</v>
      </c>
      <c r="K420" s="30" t="str">
        <f t="shared" si="26"/>
        <v>Normal Weight</v>
      </c>
      <c r="L420" s="39" t="str">
        <f t="shared" si="27"/>
        <v>Prediabetes</v>
      </c>
    </row>
    <row r="421" spans="1:12">
      <c r="A421" s="26" t="s">
        <v>1188</v>
      </c>
      <c r="B421" s="27">
        <v>18.100000000000001</v>
      </c>
      <c r="C421" s="27">
        <v>6.33</v>
      </c>
      <c r="D421" s="27" t="s">
        <v>6007</v>
      </c>
      <c r="E421" s="27" t="s">
        <v>6007</v>
      </c>
      <c r="F421" s="27" t="s">
        <v>6007</v>
      </c>
      <c r="G421" s="28">
        <v>1</v>
      </c>
      <c r="H421" s="27" t="s">
        <v>6008</v>
      </c>
      <c r="I421" s="27" t="str">
        <f t="shared" si="24"/>
        <v>No</v>
      </c>
      <c r="J421" s="27" t="str">
        <f t="shared" si="25"/>
        <v>Yes</v>
      </c>
      <c r="K421" s="27" t="str">
        <f t="shared" si="26"/>
        <v>Underweight</v>
      </c>
      <c r="L421" s="37" t="str">
        <f t="shared" si="27"/>
        <v>Prediabetes</v>
      </c>
    </row>
    <row r="422" spans="1:12">
      <c r="A422" s="29" t="s">
        <v>1190</v>
      </c>
      <c r="B422" s="30">
        <v>29.64</v>
      </c>
      <c r="C422" s="30">
        <v>4.28</v>
      </c>
      <c r="D422" s="30" t="s">
        <v>6008</v>
      </c>
      <c r="E422" s="30" t="s">
        <v>6007</v>
      </c>
      <c r="F422" s="30" t="s">
        <v>6007</v>
      </c>
      <c r="G422" s="31">
        <v>0</v>
      </c>
      <c r="H422" s="30" t="s">
        <v>6007</v>
      </c>
      <c r="I422" s="30" t="str">
        <f t="shared" si="24"/>
        <v>Yes</v>
      </c>
      <c r="J422" s="30" t="str">
        <f t="shared" si="25"/>
        <v>No</v>
      </c>
      <c r="K422" s="30" t="str">
        <f t="shared" si="26"/>
        <v>Overweight</v>
      </c>
      <c r="L422" s="39" t="str">
        <f t="shared" si="27"/>
        <v>Normal</v>
      </c>
    </row>
    <row r="423" spans="1:12">
      <c r="A423" s="26" t="s">
        <v>1193</v>
      </c>
      <c r="B423" s="27">
        <v>25.3</v>
      </c>
      <c r="C423" s="27">
        <v>9.4700000000000006</v>
      </c>
      <c r="D423" s="27" t="s">
        <v>6008</v>
      </c>
      <c r="E423" s="27" t="s">
        <v>6007</v>
      </c>
      <c r="F423" s="27" t="s">
        <v>6007</v>
      </c>
      <c r="G423" s="28">
        <v>2</v>
      </c>
      <c r="H423" s="27" t="s">
        <v>6008</v>
      </c>
      <c r="I423" s="27" t="str">
        <f t="shared" si="24"/>
        <v>Yes</v>
      </c>
      <c r="J423" s="27" t="str">
        <f t="shared" si="25"/>
        <v>Yes</v>
      </c>
      <c r="K423" s="27" t="str">
        <f t="shared" si="26"/>
        <v>Overweight</v>
      </c>
      <c r="L423" s="37" t="str">
        <f t="shared" si="27"/>
        <v>Diabetes</v>
      </c>
    </row>
    <row r="424" spans="1:12">
      <c r="A424" s="29" t="s">
        <v>1196</v>
      </c>
      <c r="B424" s="30">
        <v>27.6</v>
      </c>
      <c r="C424" s="30">
        <v>4.8499999999999996</v>
      </c>
      <c r="D424" s="30" t="s">
        <v>6008</v>
      </c>
      <c r="E424" s="30" t="s">
        <v>6007</v>
      </c>
      <c r="F424" s="30" t="s">
        <v>6007</v>
      </c>
      <c r="G424" s="31">
        <v>0</v>
      </c>
      <c r="H424" s="30" t="s">
        <v>6007</v>
      </c>
      <c r="I424" s="30" t="str">
        <f t="shared" si="24"/>
        <v>Yes</v>
      </c>
      <c r="J424" s="30" t="str">
        <f t="shared" si="25"/>
        <v>No</v>
      </c>
      <c r="K424" s="30" t="str">
        <f t="shared" si="26"/>
        <v>Overweight</v>
      </c>
      <c r="L424" s="39" t="str">
        <f t="shared" si="27"/>
        <v>Normal</v>
      </c>
    </row>
    <row r="425" spans="1:12">
      <c r="A425" s="26" t="s">
        <v>1199</v>
      </c>
      <c r="B425" s="27">
        <v>27.645</v>
      </c>
      <c r="C425" s="27">
        <v>11.03</v>
      </c>
      <c r="D425" s="27" t="s">
        <v>6008</v>
      </c>
      <c r="E425" s="27" t="s">
        <v>6007</v>
      </c>
      <c r="F425" s="27" t="s">
        <v>6007</v>
      </c>
      <c r="G425" s="28">
        <v>1</v>
      </c>
      <c r="H425" s="27" t="s">
        <v>6008</v>
      </c>
      <c r="I425" s="27" t="str">
        <f t="shared" si="24"/>
        <v>Yes</v>
      </c>
      <c r="J425" s="27" t="str">
        <f t="shared" si="25"/>
        <v>Yes</v>
      </c>
      <c r="K425" s="27" t="str">
        <f t="shared" si="26"/>
        <v>Overweight</v>
      </c>
      <c r="L425" s="37" t="str">
        <f t="shared" si="27"/>
        <v>Diabetes</v>
      </c>
    </row>
    <row r="426" spans="1:12">
      <c r="A426" s="29" t="s">
        <v>1201</v>
      </c>
      <c r="B426" s="30">
        <v>27.6</v>
      </c>
      <c r="C426" s="30">
        <v>5.22</v>
      </c>
      <c r="D426" s="30" t="s">
        <v>6007</v>
      </c>
      <c r="E426" s="30" t="s">
        <v>6007</v>
      </c>
      <c r="F426" s="30" t="s">
        <v>6007</v>
      </c>
      <c r="G426" s="31">
        <v>2</v>
      </c>
      <c r="H426" s="30" t="s">
        <v>6008</v>
      </c>
      <c r="I426" s="30" t="str">
        <f t="shared" si="24"/>
        <v>No</v>
      </c>
      <c r="J426" s="30" t="str">
        <f t="shared" si="25"/>
        <v>Yes</v>
      </c>
      <c r="K426" s="30" t="str">
        <f t="shared" si="26"/>
        <v>Overweight</v>
      </c>
      <c r="L426" s="39" t="str">
        <f t="shared" si="27"/>
        <v>Normal</v>
      </c>
    </row>
    <row r="427" spans="1:12">
      <c r="A427" s="26" t="s">
        <v>1204</v>
      </c>
      <c r="B427" s="27">
        <v>25.08</v>
      </c>
      <c r="C427" s="27">
        <v>9.52</v>
      </c>
      <c r="D427" s="27" t="s">
        <v>6008</v>
      </c>
      <c r="E427" s="27" t="s">
        <v>6007</v>
      </c>
      <c r="F427" s="27" t="s">
        <v>6007</v>
      </c>
      <c r="G427" s="28">
        <v>2</v>
      </c>
      <c r="H427" s="27" t="s">
        <v>6007</v>
      </c>
      <c r="I427" s="27" t="str">
        <f t="shared" si="24"/>
        <v>Yes</v>
      </c>
      <c r="J427" s="27" t="str">
        <f t="shared" si="25"/>
        <v>No</v>
      </c>
      <c r="K427" s="27" t="str">
        <f t="shared" si="26"/>
        <v>Overweight</v>
      </c>
      <c r="L427" s="37" t="str">
        <f t="shared" si="27"/>
        <v>Diabetes</v>
      </c>
    </row>
    <row r="428" spans="1:12">
      <c r="A428" s="29" t="s">
        <v>1207</v>
      </c>
      <c r="B428" s="30">
        <v>30.02</v>
      </c>
      <c r="C428" s="30">
        <v>11.09</v>
      </c>
      <c r="D428" s="30" t="s">
        <v>6007</v>
      </c>
      <c r="E428" s="30" t="s">
        <v>6007</v>
      </c>
      <c r="F428" s="30" t="s">
        <v>6007</v>
      </c>
      <c r="G428" s="31">
        <v>0</v>
      </c>
      <c r="H428" s="30" t="s">
        <v>6007</v>
      </c>
      <c r="I428" s="30" t="str">
        <f t="shared" si="24"/>
        <v>No</v>
      </c>
      <c r="J428" s="30" t="str">
        <f t="shared" si="25"/>
        <v>No</v>
      </c>
      <c r="K428" s="30" t="str">
        <f t="shared" si="26"/>
        <v>Obesity</v>
      </c>
      <c r="L428" s="39" t="str">
        <f t="shared" si="27"/>
        <v>Diabetes</v>
      </c>
    </row>
    <row r="429" spans="1:12">
      <c r="A429" s="26" t="s">
        <v>1209</v>
      </c>
      <c r="B429" s="27">
        <v>27.36</v>
      </c>
      <c r="C429" s="27">
        <v>9.4499999999999993</v>
      </c>
      <c r="D429" s="27" t="s">
        <v>6008</v>
      </c>
      <c r="E429" s="27" t="s">
        <v>6007</v>
      </c>
      <c r="F429" s="27" t="s">
        <v>6007</v>
      </c>
      <c r="G429" s="28">
        <v>2</v>
      </c>
      <c r="H429" s="27" t="s">
        <v>6008</v>
      </c>
      <c r="I429" s="27" t="str">
        <f t="shared" si="24"/>
        <v>Yes</v>
      </c>
      <c r="J429" s="27" t="str">
        <f t="shared" si="25"/>
        <v>Yes</v>
      </c>
      <c r="K429" s="27" t="str">
        <f t="shared" si="26"/>
        <v>Overweight</v>
      </c>
      <c r="L429" s="37" t="str">
        <f t="shared" si="27"/>
        <v>Diabetes</v>
      </c>
    </row>
    <row r="430" spans="1:12">
      <c r="A430" s="29" t="s">
        <v>1211</v>
      </c>
      <c r="B430" s="30">
        <v>22.2</v>
      </c>
      <c r="C430" s="30">
        <v>5.51</v>
      </c>
      <c r="D430" s="30" t="s">
        <v>6007</v>
      </c>
      <c r="E430" s="30" t="s">
        <v>6007</v>
      </c>
      <c r="F430" s="30" t="s">
        <v>6007</v>
      </c>
      <c r="G430" s="31">
        <v>0</v>
      </c>
      <c r="H430" s="30" t="s">
        <v>6008</v>
      </c>
      <c r="I430" s="30" t="str">
        <f t="shared" si="24"/>
        <v>No</v>
      </c>
      <c r="J430" s="30" t="str">
        <f t="shared" si="25"/>
        <v>Yes</v>
      </c>
      <c r="K430" s="30" t="str">
        <f t="shared" si="26"/>
        <v>Normal Weight</v>
      </c>
      <c r="L430" s="39" t="str">
        <f t="shared" si="27"/>
        <v>Normal</v>
      </c>
    </row>
    <row r="431" spans="1:12">
      <c r="A431" s="26" t="s">
        <v>1214</v>
      </c>
      <c r="B431" s="27">
        <v>25.71</v>
      </c>
      <c r="C431" s="27">
        <v>4.18</v>
      </c>
      <c r="D431" s="27" t="s">
        <v>6007</v>
      </c>
      <c r="E431" s="27" t="s">
        <v>6008</v>
      </c>
      <c r="F431" s="27" t="s">
        <v>6007</v>
      </c>
      <c r="G431" s="28">
        <v>1</v>
      </c>
      <c r="H431" s="27" t="s">
        <v>6008</v>
      </c>
      <c r="I431" s="27" t="str">
        <f t="shared" si="24"/>
        <v>No</v>
      </c>
      <c r="J431" s="27" t="str">
        <f t="shared" si="25"/>
        <v>Yes</v>
      </c>
      <c r="K431" s="27" t="str">
        <f t="shared" si="26"/>
        <v>Overweight</v>
      </c>
      <c r="L431" s="37" t="str">
        <f t="shared" si="27"/>
        <v>Normal</v>
      </c>
    </row>
    <row r="432" spans="1:12">
      <c r="A432" s="29" t="s">
        <v>1217</v>
      </c>
      <c r="B432" s="30">
        <v>41.91</v>
      </c>
      <c r="C432" s="30">
        <v>5.98</v>
      </c>
      <c r="D432" s="30" t="s">
        <v>6008</v>
      </c>
      <c r="E432" s="30" t="s">
        <v>6007</v>
      </c>
      <c r="F432" s="30" t="s">
        <v>6007</v>
      </c>
      <c r="G432" s="31">
        <v>1</v>
      </c>
      <c r="H432" s="30" t="s">
        <v>6007</v>
      </c>
      <c r="I432" s="30" t="str">
        <f t="shared" si="24"/>
        <v>Yes</v>
      </c>
      <c r="J432" s="30" t="str">
        <f t="shared" si="25"/>
        <v>No</v>
      </c>
      <c r="K432" s="30" t="str">
        <f t="shared" si="26"/>
        <v>Obesity</v>
      </c>
      <c r="L432" s="39" t="str">
        <f t="shared" si="27"/>
        <v>Prediabetes</v>
      </c>
    </row>
    <row r="433" spans="1:12">
      <c r="A433" s="26" t="s">
        <v>1219</v>
      </c>
      <c r="B433" s="27">
        <v>25.85</v>
      </c>
      <c r="C433" s="27">
        <v>10.16</v>
      </c>
      <c r="D433" s="27" t="s">
        <v>6007</v>
      </c>
      <c r="E433" s="27" t="s">
        <v>6007</v>
      </c>
      <c r="F433" s="27" t="s">
        <v>6007</v>
      </c>
      <c r="G433" s="28">
        <v>0</v>
      </c>
      <c r="H433" s="27" t="s">
        <v>6008</v>
      </c>
      <c r="I433" s="27" t="str">
        <f t="shared" si="24"/>
        <v>No</v>
      </c>
      <c r="J433" s="27" t="str">
        <f t="shared" si="25"/>
        <v>Yes</v>
      </c>
      <c r="K433" s="27" t="str">
        <f t="shared" si="26"/>
        <v>Overweight</v>
      </c>
      <c r="L433" s="37" t="str">
        <f t="shared" si="27"/>
        <v>Diabetes</v>
      </c>
    </row>
    <row r="434" spans="1:12">
      <c r="A434" s="29" t="s">
        <v>1222</v>
      </c>
      <c r="B434" s="30">
        <v>23.844999999999999</v>
      </c>
      <c r="C434" s="30">
        <v>11.71</v>
      </c>
      <c r="D434" s="30" t="s">
        <v>6007</v>
      </c>
      <c r="E434" s="30" t="s">
        <v>6007</v>
      </c>
      <c r="F434" s="30" t="s">
        <v>6007</v>
      </c>
      <c r="G434" s="31">
        <v>2</v>
      </c>
      <c r="H434" s="30" t="s">
        <v>6008</v>
      </c>
      <c r="I434" s="30" t="str">
        <f t="shared" si="24"/>
        <v>No</v>
      </c>
      <c r="J434" s="30" t="str">
        <f t="shared" si="25"/>
        <v>Yes</v>
      </c>
      <c r="K434" s="30" t="str">
        <f t="shared" si="26"/>
        <v>Normal Weight</v>
      </c>
      <c r="L434" s="39" t="str">
        <f t="shared" si="27"/>
        <v>Diabetes</v>
      </c>
    </row>
    <row r="435" spans="1:12">
      <c r="A435" s="26" t="s">
        <v>1225</v>
      </c>
      <c r="B435" s="27">
        <v>30.59</v>
      </c>
      <c r="C435" s="27">
        <v>5.23</v>
      </c>
      <c r="D435" s="27" t="s">
        <v>6007</v>
      </c>
      <c r="E435" s="27" t="s">
        <v>6007</v>
      </c>
      <c r="F435" s="27" t="s">
        <v>6013</v>
      </c>
      <c r="G435" s="28">
        <v>1</v>
      </c>
      <c r="H435" s="27" t="s">
        <v>6007</v>
      </c>
      <c r="I435" s="27" t="str">
        <f t="shared" si="24"/>
        <v>No</v>
      </c>
      <c r="J435" s="27" t="str">
        <f t="shared" si="25"/>
        <v>No</v>
      </c>
      <c r="K435" s="27" t="str">
        <f t="shared" si="26"/>
        <v>Obesity</v>
      </c>
      <c r="L435" s="37" t="str">
        <f t="shared" si="27"/>
        <v>Normal</v>
      </c>
    </row>
    <row r="436" spans="1:12">
      <c r="A436" s="29" t="s">
        <v>1228</v>
      </c>
      <c r="B436" s="30">
        <v>24.795000000000002</v>
      </c>
      <c r="C436" s="30">
        <v>6.85</v>
      </c>
      <c r="D436" s="30" t="s">
        <v>6007</v>
      </c>
      <c r="E436" s="30" t="s">
        <v>6007</v>
      </c>
      <c r="F436" s="30" t="s">
        <v>6007</v>
      </c>
      <c r="G436" s="31">
        <v>0</v>
      </c>
      <c r="H436" s="30" t="s">
        <v>6008</v>
      </c>
      <c r="I436" s="30" t="str">
        <f t="shared" si="24"/>
        <v>No</v>
      </c>
      <c r="J436" s="30" t="str">
        <f t="shared" si="25"/>
        <v>Yes</v>
      </c>
      <c r="K436" s="30" t="str">
        <f t="shared" si="26"/>
        <v>Normal Weight</v>
      </c>
      <c r="L436" s="39" t="str">
        <f t="shared" si="27"/>
        <v>Diabetes</v>
      </c>
    </row>
    <row r="437" spans="1:12">
      <c r="A437" s="26" t="s">
        <v>1230</v>
      </c>
      <c r="B437" s="27">
        <v>24.13</v>
      </c>
      <c r="C437" s="27">
        <v>7.05</v>
      </c>
      <c r="D437" s="27" t="s">
        <v>6008</v>
      </c>
      <c r="E437" s="27" t="s">
        <v>6007</v>
      </c>
      <c r="F437" s="27" t="s">
        <v>6007</v>
      </c>
      <c r="G437" s="28">
        <v>2</v>
      </c>
      <c r="H437" s="27" t="s">
        <v>6008</v>
      </c>
      <c r="I437" s="27" t="str">
        <f t="shared" si="24"/>
        <v>Yes</v>
      </c>
      <c r="J437" s="27" t="str">
        <f t="shared" si="25"/>
        <v>Yes</v>
      </c>
      <c r="K437" s="27" t="str">
        <f t="shared" si="26"/>
        <v>Normal Weight</v>
      </c>
      <c r="L437" s="37" t="str">
        <f t="shared" si="27"/>
        <v>Diabetes</v>
      </c>
    </row>
    <row r="438" spans="1:12">
      <c r="A438" s="29" t="s">
        <v>1232</v>
      </c>
      <c r="B438" s="30">
        <v>25.84</v>
      </c>
      <c r="C438" s="30">
        <v>11.64</v>
      </c>
      <c r="D438" s="30" t="s">
        <v>6007</v>
      </c>
      <c r="E438" s="30" t="s">
        <v>6007</v>
      </c>
      <c r="F438" s="30" t="s">
        <v>6007</v>
      </c>
      <c r="G438" s="31">
        <v>2</v>
      </c>
      <c r="H438" s="30" t="s">
        <v>6008</v>
      </c>
      <c r="I438" s="30" t="str">
        <f t="shared" si="24"/>
        <v>No</v>
      </c>
      <c r="J438" s="30" t="str">
        <f t="shared" si="25"/>
        <v>Yes</v>
      </c>
      <c r="K438" s="30" t="str">
        <f t="shared" si="26"/>
        <v>Overweight</v>
      </c>
      <c r="L438" s="39" t="str">
        <f t="shared" si="27"/>
        <v>Diabetes</v>
      </c>
    </row>
    <row r="439" spans="1:12">
      <c r="A439" s="26" t="s">
        <v>1235</v>
      </c>
      <c r="B439" s="27">
        <v>28</v>
      </c>
      <c r="C439" s="27">
        <v>10.52</v>
      </c>
      <c r="D439" s="27" t="s">
        <v>6007</v>
      </c>
      <c r="E439" s="27" t="s">
        <v>6007</v>
      </c>
      <c r="F439" s="27" t="s">
        <v>6007</v>
      </c>
      <c r="G439" s="28">
        <v>0</v>
      </c>
      <c r="H439" s="27" t="s">
        <v>6008</v>
      </c>
      <c r="I439" s="27" t="str">
        <f t="shared" si="24"/>
        <v>No</v>
      </c>
      <c r="J439" s="27" t="str">
        <f t="shared" si="25"/>
        <v>Yes</v>
      </c>
      <c r="K439" s="27" t="str">
        <f t="shared" si="26"/>
        <v>Overweight</v>
      </c>
      <c r="L439" s="37" t="str">
        <f t="shared" si="27"/>
        <v>Diabetes</v>
      </c>
    </row>
    <row r="440" spans="1:12">
      <c r="A440" s="29" t="s">
        <v>1238</v>
      </c>
      <c r="B440" s="30">
        <v>34.1</v>
      </c>
      <c r="C440" s="30">
        <v>4.01</v>
      </c>
      <c r="D440" s="30" t="s">
        <v>6008</v>
      </c>
      <c r="E440" s="30" t="s">
        <v>6007</v>
      </c>
      <c r="F440" s="30" t="s">
        <v>6013</v>
      </c>
      <c r="G440" s="31">
        <v>1</v>
      </c>
      <c r="H440" s="30" t="s">
        <v>6007</v>
      </c>
      <c r="I440" s="30" t="str">
        <f t="shared" si="24"/>
        <v>Yes</v>
      </c>
      <c r="J440" s="30" t="str">
        <f t="shared" si="25"/>
        <v>No</v>
      </c>
      <c r="K440" s="30" t="str">
        <f t="shared" si="26"/>
        <v>Obesity</v>
      </c>
      <c r="L440" s="39" t="str">
        <f t="shared" si="27"/>
        <v>Normal</v>
      </c>
    </row>
    <row r="441" spans="1:12">
      <c r="A441" s="26" t="s">
        <v>1241</v>
      </c>
      <c r="B441" s="27">
        <v>26.125</v>
      </c>
      <c r="C441" s="27">
        <v>8.56</v>
      </c>
      <c r="D441" s="27" t="s">
        <v>6008</v>
      </c>
      <c r="E441" s="27" t="s">
        <v>6007</v>
      </c>
      <c r="F441" s="27" t="s">
        <v>6007</v>
      </c>
      <c r="G441" s="28">
        <v>1</v>
      </c>
      <c r="H441" s="27" t="s">
        <v>6008</v>
      </c>
      <c r="I441" s="27" t="str">
        <f t="shared" si="24"/>
        <v>Yes</v>
      </c>
      <c r="J441" s="27" t="str">
        <f t="shared" si="25"/>
        <v>Yes</v>
      </c>
      <c r="K441" s="27" t="str">
        <f t="shared" si="26"/>
        <v>Overweight</v>
      </c>
      <c r="L441" s="37" t="str">
        <f t="shared" si="27"/>
        <v>Diabetes</v>
      </c>
    </row>
    <row r="442" spans="1:12">
      <c r="A442" s="29" t="s">
        <v>1243</v>
      </c>
      <c r="B442" s="30">
        <v>25.6</v>
      </c>
      <c r="C442" s="30">
        <v>10.5</v>
      </c>
      <c r="D442" s="30" t="s">
        <v>6007</v>
      </c>
      <c r="E442" s="30" t="s">
        <v>6007</v>
      </c>
      <c r="F442" s="30" t="s">
        <v>6007</v>
      </c>
      <c r="G442" s="31">
        <v>2</v>
      </c>
      <c r="H442" s="30" t="s">
        <v>6008</v>
      </c>
      <c r="I442" s="30" t="str">
        <f t="shared" si="24"/>
        <v>No</v>
      </c>
      <c r="J442" s="30" t="str">
        <f t="shared" si="25"/>
        <v>Yes</v>
      </c>
      <c r="K442" s="30" t="str">
        <f t="shared" si="26"/>
        <v>Overweight</v>
      </c>
      <c r="L442" s="39" t="str">
        <f t="shared" si="27"/>
        <v>Diabetes</v>
      </c>
    </row>
    <row r="443" spans="1:12">
      <c r="A443" s="26" t="s">
        <v>1246</v>
      </c>
      <c r="B443" s="27">
        <v>24.32</v>
      </c>
      <c r="C443" s="27">
        <v>6.39</v>
      </c>
      <c r="D443" s="27" t="s">
        <v>6007</v>
      </c>
      <c r="E443" s="27" t="s">
        <v>6007</v>
      </c>
      <c r="F443" s="27" t="s">
        <v>6007</v>
      </c>
      <c r="G443" s="28">
        <v>0</v>
      </c>
      <c r="H443" s="27" t="s">
        <v>6007</v>
      </c>
      <c r="I443" s="27" t="str">
        <f t="shared" si="24"/>
        <v>No</v>
      </c>
      <c r="J443" s="27" t="str">
        <f t="shared" si="25"/>
        <v>No</v>
      </c>
      <c r="K443" s="27" t="str">
        <f t="shared" si="26"/>
        <v>Normal Weight</v>
      </c>
      <c r="L443" s="37" t="str">
        <f t="shared" si="27"/>
        <v>Prediabetes</v>
      </c>
    </row>
    <row r="444" spans="1:12">
      <c r="A444" s="29" t="s">
        <v>1249</v>
      </c>
      <c r="B444" s="30">
        <v>22.88</v>
      </c>
      <c r="C444" s="30">
        <v>5.71</v>
      </c>
      <c r="D444" s="30" t="s">
        <v>6008</v>
      </c>
      <c r="E444" s="30" t="s">
        <v>6007</v>
      </c>
      <c r="F444" s="30" t="s">
        <v>6013</v>
      </c>
      <c r="G444" s="31">
        <v>1</v>
      </c>
      <c r="H444" s="30" t="s">
        <v>6008</v>
      </c>
      <c r="I444" s="30" t="str">
        <f t="shared" si="24"/>
        <v>Yes</v>
      </c>
      <c r="J444" s="30" t="str">
        <f t="shared" si="25"/>
        <v>Yes</v>
      </c>
      <c r="K444" s="30" t="str">
        <f t="shared" si="26"/>
        <v>Normal Weight</v>
      </c>
      <c r="L444" s="39" t="str">
        <f t="shared" si="27"/>
        <v>Prediabetes</v>
      </c>
    </row>
    <row r="445" spans="1:12">
      <c r="A445" s="26" t="s">
        <v>1252</v>
      </c>
      <c r="B445" s="27">
        <v>24.984999999999999</v>
      </c>
      <c r="C445" s="27">
        <v>4.43</v>
      </c>
      <c r="D445" s="27" t="s">
        <v>6008</v>
      </c>
      <c r="E445" s="27" t="s">
        <v>6007</v>
      </c>
      <c r="F445" s="27" t="s">
        <v>6013</v>
      </c>
      <c r="G445" s="28">
        <v>1</v>
      </c>
      <c r="H445" s="27" t="s">
        <v>6007</v>
      </c>
      <c r="I445" s="27" t="str">
        <f t="shared" si="24"/>
        <v>Yes</v>
      </c>
      <c r="J445" s="27" t="str">
        <f t="shared" si="25"/>
        <v>No</v>
      </c>
      <c r="K445" s="27" t="str">
        <f t="shared" si="26"/>
        <v>Overweight</v>
      </c>
      <c r="L445" s="37" t="str">
        <f t="shared" si="27"/>
        <v>Normal</v>
      </c>
    </row>
    <row r="446" spans="1:12">
      <c r="A446" s="29" t="s">
        <v>1255</v>
      </c>
      <c r="B446" s="30">
        <v>33.1</v>
      </c>
      <c r="C446" s="30">
        <v>5.52</v>
      </c>
      <c r="D446" s="30" t="s">
        <v>6007</v>
      </c>
      <c r="E446" s="30" t="s">
        <v>6007</v>
      </c>
      <c r="F446" s="30" t="s">
        <v>6013</v>
      </c>
      <c r="G446" s="31">
        <v>1</v>
      </c>
      <c r="H446" s="30" t="s">
        <v>6007</v>
      </c>
      <c r="I446" s="30" t="str">
        <f t="shared" si="24"/>
        <v>No</v>
      </c>
      <c r="J446" s="30" t="str">
        <f t="shared" si="25"/>
        <v>No</v>
      </c>
      <c r="K446" s="30" t="str">
        <f t="shared" si="26"/>
        <v>Obesity</v>
      </c>
      <c r="L446" s="39" t="str">
        <f t="shared" si="27"/>
        <v>Normal</v>
      </c>
    </row>
    <row r="447" spans="1:12">
      <c r="A447" s="26" t="s">
        <v>1257</v>
      </c>
      <c r="B447" s="27">
        <v>27.83</v>
      </c>
      <c r="C447" s="27">
        <v>9.1999999999999993</v>
      </c>
      <c r="D447" s="27" t="s">
        <v>6008</v>
      </c>
      <c r="E447" s="27" t="s">
        <v>6007</v>
      </c>
      <c r="F447" s="27" t="s">
        <v>6007</v>
      </c>
      <c r="G447" s="28">
        <v>1</v>
      </c>
      <c r="H447" s="27" t="s">
        <v>6008</v>
      </c>
      <c r="I447" s="27" t="str">
        <f t="shared" si="24"/>
        <v>Yes</v>
      </c>
      <c r="J447" s="27" t="str">
        <f t="shared" si="25"/>
        <v>Yes</v>
      </c>
      <c r="K447" s="27" t="str">
        <f t="shared" si="26"/>
        <v>Overweight</v>
      </c>
      <c r="L447" s="37" t="str">
        <f t="shared" si="27"/>
        <v>Diabetes</v>
      </c>
    </row>
    <row r="448" spans="1:12">
      <c r="A448" s="29" t="s">
        <v>1260</v>
      </c>
      <c r="B448" s="30">
        <v>30.875</v>
      </c>
      <c r="C448" s="30">
        <v>10.97</v>
      </c>
      <c r="D448" s="30" t="s">
        <v>6008</v>
      </c>
      <c r="E448" s="30" t="s">
        <v>6007</v>
      </c>
      <c r="F448" s="30" t="s">
        <v>6007</v>
      </c>
      <c r="G448" s="31">
        <v>2</v>
      </c>
      <c r="H448" s="30" t="s">
        <v>6007</v>
      </c>
      <c r="I448" s="30" t="str">
        <f t="shared" si="24"/>
        <v>Yes</v>
      </c>
      <c r="J448" s="30" t="str">
        <f t="shared" si="25"/>
        <v>No</v>
      </c>
      <c r="K448" s="30" t="str">
        <f t="shared" si="26"/>
        <v>Obesity</v>
      </c>
      <c r="L448" s="39" t="str">
        <f t="shared" si="27"/>
        <v>Diabetes</v>
      </c>
    </row>
    <row r="449" spans="1:12">
      <c r="A449" s="26" t="s">
        <v>1263</v>
      </c>
      <c r="B449" s="27">
        <v>27.265000000000001</v>
      </c>
      <c r="C449" s="27">
        <v>4.25</v>
      </c>
      <c r="D449" s="27" t="s">
        <v>6007</v>
      </c>
      <c r="E449" s="27" t="s">
        <v>6007</v>
      </c>
      <c r="F449" s="27" t="s">
        <v>6013</v>
      </c>
      <c r="G449" s="28">
        <v>1</v>
      </c>
      <c r="H449" s="27" t="s">
        <v>6007</v>
      </c>
      <c r="I449" s="27" t="str">
        <f t="shared" si="24"/>
        <v>No</v>
      </c>
      <c r="J449" s="27" t="str">
        <f t="shared" si="25"/>
        <v>No</v>
      </c>
      <c r="K449" s="27" t="str">
        <f t="shared" si="26"/>
        <v>Overweight</v>
      </c>
      <c r="L449" s="37" t="str">
        <f t="shared" si="27"/>
        <v>Normal</v>
      </c>
    </row>
    <row r="450" spans="1:12">
      <c r="A450" s="29" t="s">
        <v>1265</v>
      </c>
      <c r="B450" s="30">
        <v>26.7</v>
      </c>
      <c r="C450" s="30">
        <v>5.23</v>
      </c>
      <c r="D450" s="30" t="s">
        <v>6007</v>
      </c>
      <c r="E450" s="30" t="s">
        <v>6007</v>
      </c>
      <c r="F450" s="30" t="s">
        <v>6013</v>
      </c>
      <c r="G450" s="31">
        <v>1</v>
      </c>
      <c r="H450" s="30" t="s">
        <v>6008</v>
      </c>
      <c r="I450" s="30" t="str">
        <f t="shared" si="24"/>
        <v>No</v>
      </c>
      <c r="J450" s="30" t="str">
        <f t="shared" si="25"/>
        <v>Yes</v>
      </c>
      <c r="K450" s="30" t="str">
        <f t="shared" si="26"/>
        <v>Overweight</v>
      </c>
      <c r="L450" s="39" t="str">
        <f t="shared" si="27"/>
        <v>Normal</v>
      </c>
    </row>
    <row r="451" spans="1:12">
      <c r="A451" s="26" t="s">
        <v>1268</v>
      </c>
      <c r="B451" s="27">
        <v>29.925000000000001</v>
      </c>
      <c r="C451" s="27">
        <v>5.96</v>
      </c>
      <c r="D451" s="27" t="s">
        <v>6008</v>
      </c>
      <c r="E451" s="27" t="s">
        <v>6007</v>
      </c>
      <c r="F451" s="27" t="s">
        <v>6013</v>
      </c>
      <c r="G451" s="28">
        <v>1</v>
      </c>
      <c r="H451" s="27" t="s">
        <v>6008</v>
      </c>
      <c r="I451" s="27" t="str">
        <f t="shared" si="24"/>
        <v>Yes</v>
      </c>
      <c r="J451" s="27" t="str">
        <f t="shared" si="25"/>
        <v>Yes</v>
      </c>
      <c r="K451" s="27" t="str">
        <f t="shared" si="26"/>
        <v>Overweight</v>
      </c>
      <c r="L451" s="37" t="str">
        <f t="shared" si="27"/>
        <v>Prediabetes</v>
      </c>
    </row>
    <row r="452" spans="1:12">
      <c r="A452" s="29" t="s">
        <v>1271</v>
      </c>
      <c r="B452" s="30">
        <v>19.95</v>
      </c>
      <c r="C452" s="30">
        <v>4.29</v>
      </c>
      <c r="D452" s="30" t="s">
        <v>6008</v>
      </c>
      <c r="E452" s="30" t="s">
        <v>6007</v>
      </c>
      <c r="F452" s="30" t="s">
        <v>6007</v>
      </c>
      <c r="G452" s="31">
        <v>2</v>
      </c>
      <c r="H452" s="30" t="s">
        <v>6008</v>
      </c>
      <c r="I452" s="30" t="str">
        <f t="shared" ref="I452:I515" si="28">PROPER(D452)</f>
        <v>Yes</v>
      </c>
      <c r="J452" s="30" t="str">
        <f t="shared" ref="J452:J515" si="29">PROPER(H452)</f>
        <v>Yes</v>
      </c>
      <c r="K452" s="30" t="str">
        <f t="shared" ref="K452:K515" si="30">_xlfn.IFS(B452&lt;18.5,"Underweight",B452&lt;=24.9,"Normal Weight",B452&lt;=29.99,"Overweight",B452&gt;=30,"Obesity")</f>
        <v>Normal Weight</v>
      </c>
      <c r="L452" s="39" t="str">
        <f t="shared" ref="L452:L515" si="31">_xlfn.IFS(C452&lt;5.7,"Normal",C452&lt;=6.49,"Prediabetes",C452&gt;=6.5,"Diabetes")</f>
        <v>Normal</v>
      </c>
    </row>
    <row r="453" spans="1:12">
      <c r="A453" s="26" t="s">
        <v>1273</v>
      </c>
      <c r="B453" s="27">
        <v>24.225000000000001</v>
      </c>
      <c r="C453" s="27">
        <v>4.09</v>
      </c>
      <c r="D453" s="27" t="s">
        <v>6007</v>
      </c>
      <c r="E453" s="27" t="s">
        <v>6007</v>
      </c>
      <c r="F453" s="27" t="s">
        <v>6007</v>
      </c>
      <c r="G453" s="28">
        <v>0</v>
      </c>
      <c r="H453" s="27" t="s">
        <v>6007</v>
      </c>
      <c r="I453" s="27" t="str">
        <f t="shared" si="28"/>
        <v>No</v>
      </c>
      <c r="J453" s="27" t="str">
        <f t="shared" si="29"/>
        <v>No</v>
      </c>
      <c r="K453" s="27" t="str">
        <f t="shared" si="30"/>
        <v>Normal Weight</v>
      </c>
      <c r="L453" s="37" t="str">
        <f t="shared" si="31"/>
        <v>Normal</v>
      </c>
    </row>
    <row r="454" spans="1:12">
      <c r="A454" s="29" t="s">
        <v>1276</v>
      </c>
      <c r="B454" s="30">
        <v>28.12</v>
      </c>
      <c r="C454" s="30">
        <v>4.88</v>
      </c>
      <c r="D454" s="30" t="s">
        <v>6007</v>
      </c>
      <c r="E454" s="30" t="s">
        <v>6007</v>
      </c>
      <c r="F454" s="30" t="s">
        <v>6007</v>
      </c>
      <c r="G454" s="31">
        <v>0</v>
      </c>
      <c r="H454" s="30" t="s">
        <v>6008</v>
      </c>
      <c r="I454" s="30" t="str">
        <f t="shared" si="28"/>
        <v>No</v>
      </c>
      <c r="J454" s="30" t="str">
        <f t="shared" si="29"/>
        <v>Yes</v>
      </c>
      <c r="K454" s="30" t="str">
        <f t="shared" si="30"/>
        <v>Overweight</v>
      </c>
      <c r="L454" s="39" t="str">
        <f t="shared" si="31"/>
        <v>Normal</v>
      </c>
    </row>
    <row r="455" spans="1:12">
      <c r="A455" s="26" t="s">
        <v>1278</v>
      </c>
      <c r="B455" s="27">
        <v>23.21</v>
      </c>
      <c r="C455" s="27">
        <v>6.76</v>
      </c>
      <c r="D455" s="27" t="s">
        <v>6007</v>
      </c>
      <c r="E455" s="27" t="s">
        <v>6007</v>
      </c>
      <c r="F455" s="27" t="s">
        <v>6007</v>
      </c>
      <c r="G455" s="28">
        <v>0</v>
      </c>
      <c r="H455" s="27" t="s">
        <v>6008</v>
      </c>
      <c r="I455" s="27" t="str">
        <f t="shared" si="28"/>
        <v>No</v>
      </c>
      <c r="J455" s="27" t="str">
        <f t="shared" si="29"/>
        <v>Yes</v>
      </c>
      <c r="K455" s="27" t="str">
        <f t="shared" si="30"/>
        <v>Normal Weight</v>
      </c>
      <c r="L455" s="37" t="str">
        <f t="shared" si="31"/>
        <v>Diabetes</v>
      </c>
    </row>
    <row r="456" spans="1:12">
      <c r="A456" s="29" t="s">
        <v>1280</v>
      </c>
      <c r="B456" s="30">
        <v>23.98</v>
      </c>
      <c r="C456" s="30">
        <v>10.67</v>
      </c>
      <c r="D456" s="30" t="s">
        <v>6007</v>
      </c>
      <c r="E456" s="30" t="s">
        <v>6007</v>
      </c>
      <c r="F456" s="30" t="s">
        <v>6007</v>
      </c>
      <c r="G456" s="31">
        <v>0</v>
      </c>
      <c r="H456" s="30" t="s">
        <v>6007</v>
      </c>
      <c r="I456" s="30" t="str">
        <f t="shared" si="28"/>
        <v>No</v>
      </c>
      <c r="J456" s="30" t="str">
        <f t="shared" si="29"/>
        <v>No</v>
      </c>
      <c r="K456" s="30" t="str">
        <f t="shared" si="30"/>
        <v>Normal Weight</v>
      </c>
      <c r="L456" s="39" t="str">
        <f t="shared" si="31"/>
        <v>Diabetes</v>
      </c>
    </row>
    <row r="457" spans="1:12">
      <c r="A457" s="26" t="s">
        <v>1283</v>
      </c>
      <c r="B457" s="27">
        <v>30</v>
      </c>
      <c r="C457" s="27">
        <v>6.21</v>
      </c>
      <c r="D457" s="27" t="s">
        <v>6007</v>
      </c>
      <c r="E457" s="27" t="s">
        <v>6007</v>
      </c>
      <c r="F457" s="27" t="s">
        <v>6007</v>
      </c>
      <c r="G457" s="28">
        <v>0</v>
      </c>
      <c r="H457" s="27" t="s">
        <v>6008</v>
      </c>
      <c r="I457" s="27" t="str">
        <f t="shared" si="28"/>
        <v>No</v>
      </c>
      <c r="J457" s="27" t="str">
        <f t="shared" si="29"/>
        <v>Yes</v>
      </c>
      <c r="K457" s="27" t="str">
        <f t="shared" si="30"/>
        <v>Obesity</v>
      </c>
      <c r="L457" s="37" t="str">
        <f t="shared" si="31"/>
        <v>Prediabetes</v>
      </c>
    </row>
    <row r="458" spans="1:12">
      <c r="A458" s="29" t="s">
        <v>1285</v>
      </c>
      <c r="B458" s="30">
        <v>17.350000000000001</v>
      </c>
      <c r="C458" s="30">
        <v>5.03</v>
      </c>
      <c r="D458" s="30" t="s">
        <v>6008</v>
      </c>
      <c r="E458" s="30" t="s">
        <v>6007</v>
      </c>
      <c r="F458" s="30" t="s">
        <v>6007</v>
      </c>
      <c r="G458" s="31">
        <v>0</v>
      </c>
      <c r="H458" s="30" t="s">
        <v>6008</v>
      </c>
      <c r="I458" s="30" t="str">
        <f t="shared" si="28"/>
        <v>Yes</v>
      </c>
      <c r="J458" s="30" t="str">
        <f t="shared" si="29"/>
        <v>Yes</v>
      </c>
      <c r="K458" s="30" t="str">
        <f t="shared" si="30"/>
        <v>Underweight</v>
      </c>
      <c r="L458" s="39" t="str">
        <f t="shared" si="31"/>
        <v>Normal</v>
      </c>
    </row>
    <row r="459" spans="1:12">
      <c r="A459" s="26" t="s">
        <v>1287</v>
      </c>
      <c r="B459" s="27">
        <v>22.704999999999998</v>
      </c>
      <c r="C459" s="27">
        <v>5.27</v>
      </c>
      <c r="D459" s="27" t="s">
        <v>6007</v>
      </c>
      <c r="E459" s="27" t="s">
        <v>6007</v>
      </c>
      <c r="F459" s="27" t="s">
        <v>6007</v>
      </c>
      <c r="G459" s="28">
        <v>0</v>
      </c>
      <c r="H459" s="27" t="s">
        <v>6007</v>
      </c>
      <c r="I459" s="27" t="str">
        <f t="shared" si="28"/>
        <v>No</v>
      </c>
      <c r="J459" s="27" t="str">
        <f t="shared" si="29"/>
        <v>No</v>
      </c>
      <c r="K459" s="27" t="str">
        <f t="shared" si="30"/>
        <v>Normal Weight</v>
      </c>
      <c r="L459" s="37" t="str">
        <f t="shared" si="31"/>
        <v>Normal</v>
      </c>
    </row>
    <row r="460" spans="1:12">
      <c r="A460" s="29" t="s">
        <v>1289</v>
      </c>
      <c r="B460" s="30">
        <v>25.41</v>
      </c>
      <c r="C460" s="30">
        <v>10.53</v>
      </c>
      <c r="D460" s="30" t="s">
        <v>6008</v>
      </c>
      <c r="E460" s="30" t="s">
        <v>6007</v>
      </c>
      <c r="F460" s="30" t="s">
        <v>6007</v>
      </c>
      <c r="G460" s="31">
        <v>1</v>
      </c>
      <c r="H460" s="30" t="s">
        <v>6008</v>
      </c>
      <c r="I460" s="30" t="str">
        <f t="shared" si="28"/>
        <v>Yes</v>
      </c>
      <c r="J460" s="30" t="str">
        <f t="shared" si="29"/>
        <v>Yes</v>
      </c>
      <c r="K460" s="30" t="str">
        <f t="shared" si="30"/>
        <v>Overweight</v>
      </c>
      <c r="L460" s="39" t="str">
        <f t="shared" si="31"/>
        <v>Diabetes</v>
      </c>
    </row>
    <row r="461" spans="1:12">
      <c r="A461" s="26" t="s">
        <v>1291</v>
      </c>
      <c r="B461" s="27">
        <v>18.23</v>
      </c>
      <c r="C461" s="27">
        <v>5.78</v>
      </c>
      <c r="D461" s="27" t="s">
        <v>6007</v>
      </c>
      <c r="E461" s="27" t="s">
        <v>6007</v>
      </c>
      <c r="F461" s="27" t="s">
        <v>6013</v>
      </c>
      <c r="G461" s="28">
        <v>1</v>
      </c>
      <c r="H461" s="27" t="s">
        <v>6008</v>
      </c>
      <c r="I461" s="27" t="str">
        <f t="shared" si="28"/>
        <v>No</v>
      </c>
      <c r="J461" s="27" t="str">
        <f t="shared" si="29"/>
        <v>Yes</v>
      </c>
      <c r="K461" s="27" t="str">
        <f t="shared" si="30"/>
        <v>Underweight</v>
      </c>
      <c r="L461" s="37" t="str">
        <f t="shared" si="31"/>
        <v>Prediabetes</v>
      </c>
    </row>
    <row r="462" spans="1:12">
      <c r="A462" s="29" t="s">
        <v>1294</v>
      </c>
      <c r="B462" s="30">
        <v>24.7</v>
      </c>
      <c r="C462" s="30">
        <v>4.3600000000000003</v>
      </c>
      <c r="D462" s="30" t="s">
        <v>6007</v>
      </c>
      <c r="E462" s="30" t="s">
        <v>6007</v>
      </c>
      <c r="F462" s="30" t="s">
        <v>6013</v>
      </c>
      <c r="G462" s="31">
        <v>1</v>
      </c>
      <c r="H462" s="30" t="s">
        <v>6008</v>
      </c>
      <c r="I462" s="30" t="str">
        <f t="shared" si="28"/>
        <v>No</v>
      </c>
      <c r="J462" s="30" t="str">
        <f t="shared" si="29"/>
        <v>Yes</v>
      </c>
      <c r="K462" s="30" t="str">
        <f t="shared" si="30"/>
        <v>Normal Weight</v>
      </c>
      <c r="L462" s="39" t="str">
        <f t="shared" si="31"/>
        <v>Normal</v>
      </c>
    </row>
    <row r="463" spans="1:12">
      <c r="A463" s="26" t="s">
        <v>1297</v>
      </c>
      <c r="B463" s="27">
        <v>37.4</v>
      </c>
      <c r="C463" s="27">
        <v>9.7200000000000006</v>
      </c>
      <c r="D463" s="27" t="s">
        <v>6008</v>
      </c>
      <c r="E463" s="27" t="s">
        <v>6007</v>
      </c>
      <c r="F463" s="27" t="s">
        <v>6013</v>
      </c>
      <c r="G463" s="28">
        <v>1</v>
      </c>
      <c r="H463" s="27" t="s">
        <v>6007</v>
      </c>
      <c r="I463" s="27" t="str">
        <f t="shared" si="28"/>
        <v>Yes</v>
      </c>
      <c r="J463" s="27" t="str">
        <f t="shared" si="29"/>
        <v>No</v>
      </c>
      <c r="K463" s="27" t="str">
        <f t="shared" si="30"/>
        <v>Obesity</v>
      </c>
      <c r="L463" s="37" t="str">
        <f t="shared" si="31"/>
        <v>Diabetes</v>
      </c>
    </row>
    <row r="464" spans="1:12">
      <c r="A464" s="29" t="s">
        <v>1299</v>
      </c>
      <c r="B464" s="30">
        <v>26.885000000000002</v>
      </c>
      <c r="C464" s="30">
        <v>5.18</v>
      </c>
      <c r="D464" s="30" t="s">
        <v>6007</v>
      </c>
      <c r="E464" s="30" t="s">
        <v>6007</v>
      </c>
      <c r="F464" s="30" t="s">
        <v>6013</v>
      </c>
      <c r="G464" s="31">
        <v>1</v>
      </c>
      <c r="H464" s="30" t="s">
        <v>6008</v>
      </c>
      <c r="I464" s="30" t="str">
        <f t="shared" si="28"/>
        <v>No</v>
      </c>
      <c r="J464" s="30" t="str">
        <f t="shared" si="29"/>
        <v>Yes</v>
      </c>
      <c r="K464" s="30" t="str">
        <f t="shared" si="30"/>
        <v>Overweight</v>
      </c>
      <c r="L464" s="39" t="str">
        <f t="shared" si="31"/>
        <v>Normal</v>
      </c>
    </row>
    <row r="465" spans="1:12">
      <c r="A465" s="26" t="s">
        <v>1301</v>
      </c>
      <c r="B465" s="27">
        <v>25.27</v>
      </c>
      <c r="C465" s="27">
        <v>5.29</v>
      </c>
      <c r="D465" s="27" t="s">
        <v>6007</v>
      </c>
      <c r="E465" s="27" t="s">
        <v>6007</v>
      </c>
      <c r="F465" s="27" t="s">
        <v>6013</v>
      </c>
      <c r="G465" s="28">
        <v>1</v>
      </c>
      <c r="H465" s="27" t="s">
        <v>6008</v>
      </c>
      <c r="I465" s="27" t="str">
        <f t="shared" si="28"/>
        <v>No</v>
      </c>
      <c r="J465" s="27" t="str">
        <f t="shared" si="29"/>
        <v>Yes</v>
      </c>
      <c r="K465" s="27" t="str">
        <f t="shared" si="30"/>
        <v>Overweight</v>
      </c>
      <c r="L465" s="37" t="str">
        <f t="shared" si="31"/>
        <v>Normal</v>
      </c>
    </row>
    <row r="466" spans="1:12">
      <c r="A466" s="29" t="s">
        <v>1302</v>
      </c>
      <c r="B466" s="30">
        <v>23.655000000000001</v>
      </c>
      <c r="C466" s="30">
        <v>4.8600000000000003</v>
      </c>
      <c r="D466" s="30" t="s">
        <v>6008</v>
      </c>
      <c r="E466" s="30" t="s">
        <v>6007</v>
      </c>
      <c r="F466" s="30" t="s">
        <v>6007</v>
      </c>
      <c r="G466" s="31">
        <v>0</v>
      </c>
      <c r="H466" s="30" t="s">
        <v>6008</v>
      </c>
      <c r="I466" s="30" t="str">
        <f t="shared" si="28"/>
        <v>Yes</v>
      </c>
      <c r="J466" s="30" t="str">
        <f t="shared" si="29"/>
        <v>Yes</v>
      </c>
      <c r="K466" s="30" t="str">
        <f t="shared" si="30"/>
        <v>Normal Weight</v>
      </c>
      <c r="L466" s="39" t="str">
        <f t="shared" si="31"/>
        <v>Normal</v>
      </c>
    </row>
    <row r="467" spans="1:12">
      <c r="A467" s="26" t="s">
        <v>1305</v>
      </c>
      <c r="B467" s="27">
        <v>55.05</v>
      </c>
      <c r="C467" s="27">
        <v>7.66</v>
      </c>
      <c r="D467" s="27" t="s">
        <v>6007</v>
      </c>
      <c r="E467" s="27" t="s">
        <v>6007</v>
      </c>
      <c r="F467" s="27" t="s">
        <v>6007</v>
      </c>
      <c r="G467" s="28">
        <v>0</v>
      </c>
      <c r="H467" s="27" t="s">
        <v>6007</v>
      </c>
      <c r="I467" s="27" t="str">
        <f t="shared" si="28"/>
        <v>No</v>
      </c>
      <c r="J467" s="27" t="str">
        <f t="shared" si="29"/>
        <v>No</v>
      </c>
      <c r="K467" s="27" t="str">
        <f t="shared" si="30"/>
        <v>Obesity</v>
      </c>
      <c r="L467" s="37" t="str">
        <f t="shared" si="31"/>
        <v>Diabetes</v>
      </c>
    </row>
    <row r="468" spans="1:12">
      <c r="A468" s="29" t="s">
        <v>1308</v>
      </c>
      <c r="B468" s="30">
        <v>24.89</v>
      </c>
      <c r="C468" s="30">
        <v>6.1</v>
      </c>
      <c r="D468" s="30" t="s">
        <v>6008</v>
      </c>
      <c r="E468" s="30" t="s">
        <v>6007</v>
      </c>
      <c r="F468" s="30" t="s">
        <v>6013</v>
      </c>
      <c r="G468" s="31">
        <v>1</v>
      </c>
      <c r="H468" s="30" t="s">
        <v>6008</v>
      </c>
      <c r="I468" s="30" t="str">
        <f t="shared" si="28"/>
        <v>Yes</v>
      </c>
      <c r="J468" s="30" t="str">
        <f t="shared" si="29"/>
        <v>Yes</v>
      </c>
      <c r="K468" s="30" t="str">
        <f t="shared" si="30"/>
        <v>Normal Weight</v>
      </c>
      <c r="L468" s="39" t="str">
        <f t="shared" si="31"/>
        <v>Prediabetes</v>
      </c>
    </row>
    <row r="469" spans="1:12">
      <c r="A469" s="26" t="s">
        <v>1310</v>
      </c>
      <c r="B469" s="27">
        <v>18.715</v>
      </c>
      <c r="C469" s="27">
        <v>4.4400000000000004</v>
      </c>
      <c r="D469" s="27" t="s">
        <v>6007</v>
      </c>
      <c r="E469" s="27" t="s">
        <v>6007</v>
      </c>
      <c r="F469" s="27" t="s">
        <v>6007</v>
      </c>
      <c r="G469" s="28">
        <v>0</v>
      </c>
      <c r="H469" s="27" t="s">
        <v>6007</v>
      </c>
      <c r="I469" s="27" t="str">
        <f t="shared" si="28"/>
        <v>No</v>
      </c>
      <c r="J469" s="27" t="str">
        <f t="shared" si="29"/>
        <v>No</v>
      </c>
      <c r="K469" s="27" t="str">
        <f t="shared" si="30"/>
        <v>Normal Weight</v>
      </c>
      <c r="L469" s="37" t="str">
        <f t="shared" si="31"/>
        <v>Normal</v>
      </c>
    </row>
    <row r="470" spans="1:12">
      <c r="A470" s="29" t="s">
        <v>1313</v>
      </c>
      <c r="B470" s="30">
        <v>28.12</v>
      </c>
      <c r="C470" s="30">
        <v>6.15</v>
      </c>
      <c r="D470" s="30" t="s">
        <v>6007</v>
      </c>
      <c r="E470" s="30" t="s">
        <v>6007</v>
      </c>
      <c r="F470" s="30" t="s">
        <v>6007</v>
      </c>
      <c r="G470" s="31">
        <v>0</v>
      </c>
      <c r="H470" s="30" t="s">
        <v>6008</v>
      </c>
      <c r="I470" s="30" t="str">
        <f t="shared" si="28"/>
        <v>No</v>
      </c>
      <c r="J470" s="30" t="str">
        <f t="shared" si="29"/>
        <v>Yes</v>
      </c>
      <c r="K470" s="30" t="str">
        <f t="shared" si="30"/>
        <v>Overweight</v>
      </c>
      <c r="L470" s="39" t="str">
        <f t="shared" si="31"/>
        <v>Prediabetes</v>
      </c>
    </row>
    <row r="471" spans="1:12">
      <c r="A471" s="26" t="s">
        <v>1315</v>
      </c>
      <c r="B471" s="27">
        <v>26.6</v>
      </c>
      <c r="C471" s="27">
        <v>4.53</v>
      </c>
      <c r="D471" s="27" t="s">
        <v>6007</v>
      </c>
      <c r="E471" s="27" t="s">
        <v>6007</v>
      </c>
      <c r="F471" s="27" t="s">
        <v>6007</v>
      </c>
      <c r="G471" s="28">
        <v>0</v>
      </c>
      <c r="H471" s="27" t="s">
        <v>6008</v>
      </c>
      <c r="I471" s="27" t="str">
        <f t="shared" si="28"/>
        <v>No</v>
      </c>
      <c r="J471" s="27" t="str">
        <f t="shared" si="29"/>
        <v>Yes</v>
      </c>
      <c r="K471" s="27" t="str">
        <f t="shared" si="30"/>
        <v>Overweight</v>
      </c>
      <c r="L471" s="37" t="str">
        <f t="shared" si="31"/>
        <v>Normal</v>
      </c>
    </row>
    <row r="472" spans="1:12">
      <c r="A472" s="29" t="s">
        <v>1318</v>
      </c>
      <c r="B472" s="30">
        <v>30.114999999999998</v>
      </c>
      <c r="C472" s="30">
        <v>5.48</v>
      </c>
      <c r="D472" s="30" t="s">
        <v>6007</v>
      </c>
      <c r="E472" s="30" t="s">
        <v>6008</v>
      </c>
      <c r="F472" s="30" t="s">
        <v>6007</v>
      </c>
      <c r="G472" s="31">
        <v>1</v>
      </c>
      <c r="H472" s="30" t="s">
        <v>6007</v>
      </c>
      <c r="I472" s="30" t="str">
        <f t="shared" si="28"/>
        <v>No</v>
      </c>
      <c r="J472" s="30" t="str">
        <f t="shared" si="29"/>
        <v>No</v>
      </c>
      <c r="K472" s="30" t="str">
        <f t="shared" si="30"/>
        <v>Obesity</v>
      </c>
      <c r="L472" s="39" t="str">
        <f t="shared" si="31"/>
        <v>Normal</v>
      </c>
    </row>
    <row r="473" spans="1:12">
      <c r="A473" s="26" t="s">
        <v>1321</v>
      </c>
      <c r="B473" s="27">
        <v>24.605</v>
      </c>
      <c r="C473" s="27">
        <v>5.48</v>
      </c>
      <c r="D473" s="27" t="s">
        <v>6007</v>
      </c>
      <c r="E473" s="27" t="s">
        <v>6007</v>
      </c>
      <c r="F473" s="27" t="s">
        <v>6007</v>
      </c>
      <c r="G473" s="28">
        <v>0</v>
      </c>
      <c r="H473" s="27" t="s">
        <v>6008</v>
      </c>
      <c r="I473" s="27" t="str">
        <f t="shared" si="28"/>
        <v>No</v>
      </c>
      <c r="J473" s="27" t="str">
        <f t="shared" si="29"/>
        <v>Yes</v>
      </c>
      <c r="K473" s="27" t="str">
        <f t="shared" si="30"/>
        <v>Normal Weight</v>
      </c>
      <c r="L473" s="37" t="str">
        <f t="shared" si="31"/>
        <v>Normal</v>
      </c>
    </row>
    <row r="474" spans="1:12">
      <c r="A474" s="29" t="s">
        <v>1324</v>
      </c>
      <c r="B474" s="30">
        <v>29.6</v>
      </c>
      <c r="C474" s="30">
        <v>8.1</v>
      </c>
      <c r="D474" s="30" t="s">
        <v>6007</v>
      </c>
      <c r="E474" s="30" t="s">
        <v>6007</v>
      </c>
      <c r="F474" s="30" t="s">
        <v>6007</v>
      </c>
      <c r="G474" s="31">
        <v>0</v>
      </c>
      <c r="H474" s="30" t="s">
        <v>6007</v>
      </c>
      <c r="I474" s="30" t="str">
        <f t="shared" si="28"/>
        <v>No</v>
      </c>
      <c r="J474" s="30" t="str">
        <f t="shared" si="29"/>
        <v>No</v>
      </c>
      <c r="K474" s="30" t="str">
        <f t="shared" si="30"/>
        <v>Overweight</v>
      </c>
      <c r="L474" s="39" t="str">
        <f t="shared" si="31"/>
        <v>Diabetes</v>
      </c>
    </row>
    <row r="475" spans="1:12">
      <c r="A475" s="26" t="s">
        <v>1327</v>
      </c>
      <c r="B475" s="27">
        <v>24.42</v>
      </c>
      <c r="C475" s="27">
        <v>7.16</v>
      </c>
      <c r="D475" s="27" t="s">
        <v>6007</v>
      </c>
      <c r="E475" s="27" t="s">
        <v>6007</v>
      </c>
      <c r="F475" s="27" t="s">
        <v>6007</v>
      </c>
      <c r="G475" s="28">
        <v>0</v>
      </c>
      <c r="H475" s="27" t="s">
        <v>6008</v>
      </c>
      <c r="I475" s="27" t="str">
        <f t="shared" si="28"/>
        <v>No</v>
      </c>
      <c r="J475" s="27" t="str">
        <f t="shared" si="29"/>
        <v>Yes</v>
      </c>
      <c r="K475" s="27" t="str">
        <f t="shared" si="30"/>
        <v>Normal Weight</v>
      </c>
      <c r="L475" s="37" t="str">
        <f t="shared" si="31"/>
        <v>Diabetes</v>
      </c>
    </row>
    <row r="476" spans="1:12">
      <c r="A476" s="29" t="s">
        <v>1329</v>
      </c>
      <c r="B476" s="30">
        <v>20.9</v>
      </c>
      <c r="C476" s="30">
        <v>4.55</v>
      </c>
      <c r="D476" s="30" t="s">
        <v>6008</v>
      </c>
      <c r="E476" s="30" t="s">
        <v>6007</v>
      </c>
      <c r="F476" s="30" t="s">
        <v>6013</v>
      </c>
      <c r="G476" s="31">
        <v>1</v>
      </c>
      <c r="H476" s="30" t="s">
        <v>6008</v>
      </c>
      <c r="I476" s="30" t="str">
        <f t="shared" si="28"/>
        <v>Yes</v>
      </c>
      <c r="J476" s="30" t="str">
        <f t="shared" si="29"/>
        <v>Yes</v>
      </c>
      <c r="K476" s="30" t="str">
        <f t="shared" si="30"/>
        <v>Normal Weight</v>
      </c>
      <c r="L476" s="39" t="str">
        <f t="shared" si="31"/>
        <v>Normal</v>
      </c>
    </row>
    <row r="477" spans="1:12">
      <c r="A477" s="26" t="s">
        <v>1331</v>
      </c>
      <c r="B477" s="27">
        <v>22.895</v>
      </c>
      <c r="C477" s="27">
        <v>6.03</v>
      </c>
      <c r="D477" s="27" t="s">
        <v>6007</v>
      </c>
      <c r="E477" s="27" t="s">
        <v>6007</v>
      </c>
      <c r="F477" s="27" t="s">
        <v>6007</v>
      </c>
      <c r="G477" s="28">
        <v>0</v>
      </c>
      <c r="H477" s="27" t="s">
        <v>6008</v>
      </c>
      <c r="I477" s="27" t="str">
        <f t="shared" si="28"/>
        <v>No</v>
      </c>
      <c r="J477" s="27" t="str">
        <f t="shared" si="29"/>
        <v>Yes</v>
      </c>
      <c r="K477" s="27" t="str">
        <f t="shared" si="30"/>
        <v>Normal Weight</v>
      </c>
      <c r="L477" s="37" t="str">
        <f t="shared" si="31"/>
        <v>Prediabetes</v>
      </c>
    </row>
    <row r="478" spans="1:12">
      <c r="A478" s="29" t="s">
        <v>1333</v>
      </c>
      <c r="B478" s="30">
        <v>28.3</v>
      </c>
      <c r="C478" s="30">
        <v>5.47</v>
      </c>
      <c r="D478" s="30" t="s">
        <v>6008</v>
      </c>
      <c r="E478" s="30" t="s">
        <v>6007</v>
      </c>
      <c r="F478" s="30" t="s">
        <v>6013</v>
      </c>
      <c r="G478" s="31">
        <v>1</v>
      </c>
      <c r="H478" s="30" t="s">
        <v>6008</v>
      </c>
      <c r="I478" s="30" t="str">
        <f t="shared" si="28"/>
        <v>Yes</v>
      </c>
      <c r="J478" s="30" t="str">
        <f t="shared" si="29"/>
        <v>Yes</v>
      </c>
      <c r="K478" s="30" t="str">
        <f t="shared" si="30"/>
        <v>Overweight</v>
      </c>
      <c r="L478" s="39" t="str">
        <f t="shared" si="31"/>
        <v>Normal</v>
      </c>
    </row>
    <row r="479" spans="1:12">
      <c r="A479" s="26" t="s">
        <v>1336</v>
      </c>
      <c r="B479" s="27">
        <v>54.3</v>
      </c>
      <c r="C479" s="27">
        <v>4.1500000000000004</v>
      </c>
      <c r="D479" s="27" t="s">
        <v>6008</v>
      </c>
      <c r="E479" s="27" t="s">
        <v>6007</v>
      </c>
      <c r="F479" s="27" t="s">
        <v>6007</v>
      </c>
      <c r="G479" s="28">
        <v>1</v>
      </c>
      <c r="H479" s="27" t="s">
        <v>6007</v>
      </c>
      <c r="I479" s="27" t="str">
        <f t="shared" si="28"/>
        <v>Yes</v>
      </c>
      <c r="J479" s="27" t="str">
        <f t="shared" si="29"/>
        <v>No</v>
      </c>
      <c r="K479" s="27" t="str">
        <f t="shared" si="30"/>
        <v>Obesity</v>
      </c>
      <c r="L479" s="37" t="str">
        <f t="shared" si="31"/>
        <v>Normal</v>
      </c>
    </row>
    <row r="480" spans="1:12">
      <c r="A480" s="29" t="s">
        <v>1339</v>
      </c>
      <c r="B480" s="30">
        <v>33.344999999999999</v>
      </c>
      <c r="C480" s="30">
        <v>11.32</v>
      </c>
      <c r="D480" s="30" t="s">
        <v>6008</v>
      </c>
      <c r="E480" s="30" t="s">
        <v>6007</v>
      </c>
      <c r="F480" s="30" t="s">
        <v>6007</v>
      </c>
      <c r="G480" s="31">
        <v>1</v>
      </c>
      <c r="H480" s="30" t="s">
        <v>6007</v>
      </c>
      <c r="I480" s="30" t="str">
        <f t="shared" si="28"/>
        <v>Yes</v>
      </c>
      <c r="J480" s="30" t="str">
        <f t="shared" si="29"/>
        <v>No</v>
      </c>
      <c r="K480" s="30" t="str">
        <f t="shared" si="30"/>
        <v>Obesity</v>
      </c>
      <c r="L480" s="39" t="str">
        <f t="shared" si="31"/>
        <v>Diabetes</v>
      </c>
    </row>
    <row r="481" spans="1:12">
      <c r="A481" s="26" t="s">
        <v>1342</v>
      </c>
      <c r="B481" s="27">
        <v>33</v>
      </c>
      <c r="C481" s="27">
        <v>9.51</v>
      </c>
      <c r="D481" s="27" t="s">
        <v>6008</v>
      </c>
      <c r="E481" s="27" t="s">
        <v>6007</v>
      </c>
      <c r="F481" s="27" t="s">
        <v>6007</v>
      </c>
      <c r="G481" s="28">
        <v>0</v>
      </c>
      <c r="H481" s="27" t="s">
        <v>6007</v>
      </c>
      <c r="I481" s="27" t="str">
        <f t="shared" si="28"/>
        <v>Yes</v>
      </c>
      <c r="J481" s="27" t="str">
        <f t="shared" si="29"/>
        <v>No</v>
      </c>
      <c r="K481" s="27" t="str">
        <f t="shared" si="30"/>
        <v>Obesity</v>
      </c>
      <c r="L481" s="37" t="str">
        <f t="shared" si="31"/>
        <v>Diabetes</v>
      </c>
    </row>
    <row r="482" spans="1:12">
      <c r="A482" s="29" t="s">
        <v>1345</v>
      </c>
      <c r="B482" s="30">
        <v>28.024999999999999</v>
      </c>
      <c r="C482" s="30">
        <v>7.67</v>
      </c>
      <c r="D482" s="30" t="s">
        <v>6008</v>
      </c>
      <c r="E482" s="30" t="s">
        <v>6007</v>
      </c>
      <c r="F482" s="30" t="s">
        <v>6007</v>
      </c>
      <c r="G482" s="31">
        <v>1</v>
      </c>
      <c r="H482" s="30" t="s">
        <v>6008</v>
      </c>
      <c r="I482" s="30" t="str">
        <f t="shared" si="28"/>
        <v>Yes</v>
      </c>
      <c r="J482" s="30" t="str">
        <f t="shared" si="29"/>
        <v>Yes</v>
      </c>
      <c r="K482" s="30" t="str">
        <f t="shared" si="30"/>
        <v>Overweight</v>
      </c>
      <c r="L482" s="39" t="str">
        <f t="shared" si="31"/>
        <v>Diabetes</v>
      </c>
    </row>
    <row r="483" spans="1:12">
      <c r="A483" s="26" t="s">
        <v>1348</v>
      </c>
      <c r="B483" s="27">
        <v>28.69</v>
      </c>
      <c r="C483" s="27">
        <v>6.23</v>
      </c>
      <c r="D483" s="27" t="s">
        <v>6007</v>
      </c>
      <c r="E483" s="27" t="s">
        <v>6007</v>
      </c>
      <c r="F483" s="27" t="s">
        <v>6007</v>
      </c>
      <c r="G483" s="28">
        <v>1</v>
      </c>
      <c r="H483" s="27" t="s">
        <v>6008</v>
      </c>
      <c r="I483" s="27" t="str">
        <f t="shared" si="28"/>
        <v>No</v>
      </c>
      <c r="J483" s="27" t="str">
        <f t="shared" si="29"/>
        <v>Yes</v>
      </c>
      <c r="K483" s="27" t="str">
        <f t="shared" si="30"/>
        <v>Overweight</v>
      </c>
      <c r="L483" s="37" t="str">
        <f t="shared" si="31"/>
        <v>Prediabetes</v>
      </c>
    </row>
    <row r="484" spans="1:12">
      <c r="A484" s="29" t="s">
        <v>1351</v>
      </c>
      <c r="B484" s="30">
        <v>40.28</v>
      </c>
      <c r="C484" s="30">
        <v>8.9</v>
      </c>
      <c r="D484" s="30" t="s">
        <v>6007</v>
      </c>
      <c r="E484" s="30" t="s">
        <v>6007</v>
      </c>
      <c r="F484" s="30" t="s">
        <v>6007</v>
      </c>
      <c r="G484" s="31">
        <v>0</v>
      </c>
      <c r="H484" s="30" t="s">
        <v>6007</v>
      </c>
      <c r="I484" s="30" t="str">
        <f t="shared" si="28"/>
        <v>No</v>
      </c>
      <c r="J484" s="30" t="str">
        <f t="shared" si="29"/>
        <v>No</v>
      </c>
      <c r="K484" s="30" t="str">
        <f t="shared" si="30"/>
        <v>Obesity</v>
      </c>
      <c r="L484" s="39" t="str">
        <f t="shared" si="31"/>
        <v>Diabetes</v>
      </c>
    </row>
    <row r="485" spans="1:12">
      <c r="A485" s="26" t="s">
        <v>1353</v>
      </c>
      <c r="B485" s="27">
        <v>37.299999999999997</v>
      </c>
      <c r="C485" s="27">
        <v>7.79</v>
      </c>
      <c r="D485" s="27" t="s">
        <v>6008</v>
      </c>
      <c r="E485" s="27" t="s">
        <v>6007</v>
      </c>
      <c r="F485" s="27" t="s">
        <v>6007</v>
      </c>
      <c r="G485" s="28">
        <v>0</v>
      </c>
      <c r="H485" s="27" t="s">
        <v>6007</v>
      </c>
      <c r="I485" s="27" t="str">
        <f t="shared" si="28"/>
        <v>Yes</v>
      </c>
      <c r="J485" s="27" t="str">
        <f t="shared" si="29"/>
        <v>No</v>
      </c>
      <c r="K485" s="27" t="str">
        <f t="shared" si="30"/>
        <v>Obesity</v>
      </c>
      <c r="L485" s="37" t="str">
        <f t="shared" si="31"/>
        <v>Diabetes</v>
      </c>
    </row>
    <row r="486" spans="1:12">
      <c r="A486" s="29" t="s">
        <v>1356</v>
      </c>
      <c r="B486" s="30">
        <v>54.47</v>
      </c>
      <c r="C486" s="30">
        <v>4.49</v>
      </c>
      <c r="D486" s="30" t="s">
        <v>6008</v>
      </c>
      <c r="E486" s="30" t="s">
        <v>6007</v>
      </c>
      <c r="F486" s="30" t="s">
        <v>6007</v>
      </c>
      <c r="G486" s="31">
        <v>2</v>
      </c>
      <c r="H486" s="30" t="s">
        <v>6007</v>
      </c>
      <c r="I486" s="30" t="str">
        <f t="shared" si="28"/>
        <v>Yes</v>
      </c>
      <c r="J486" s="30" t="str">
        <f t="shared" si="29"/>
        <v>No</v>
      </c>
      <c r="K486" s="30" t="str">
        <f t="shared" si="30"/>
        <v>Obesity</v>
      </c>
      <c r="L486" s="39" t="str">
        <f t="shared" si="31"/>
        <v>Normal</v>
      </c>
    </row>
    <row r="487" spans="1:12">
      <c r="A487" s="26" t="s">
        <v>1359</v>
      </c>
      <c r="B487" s="27">
        <v>38.06</v>
      </c>
      <c r="C487" s="27">
        <v>5.24</v>
      </c>
      <c r="D487" s="27" t="s">
        <v>6008</v>
      </c>
      <c r="E487" s="27" t="s">
        <v>6007</v>
      </c>
      <c r="F487" s="27" t="s">
        <v>6013</v>
      </c>
      <c r="G487" s="28">
        <v>1</v>
      </c>
      <c r="H487" s="27" t="s">
        <v>6007</v>
      </c>
      <c r="I487" s="27" t="str">
        <f t="shared" si="28"/>
        <v>Yes</v>
      </c>
      <c r="J487" s="27" t="str">
        <f t="shared" si="29"/>
        <v>No</v>
      </c>
      <c r="K487" s="27" t="str">
        <f t="shared" si="30"/>
        <v>Obesity</v>
      </c>
      <c r="L487" s="37" t="str">
        <f t="shared" si="31"/>
        <v>Normal</v>
      </c>
    </row>
    <row r="488" spans="1:12">
      <c r="A488" s="29" t="s">
        <v>1361</v>
      </c>
      <c r="B488" s="30">
        <v>51.47</v>
      </c>
      <c r="C488" s="30">
        <v>9.6</v>
      </c>
      <c r="D488" s="30" t="s">
        <v>6007</v>
      </c>
      <c r="E488" s="30" t="s">
        <v>6007</v>
      </c>
      <c r="F488" s="30" t="s">
        <v>6007</v>
      </c>
      <c r="G488" s="31">
        <v>0</v>
      </c>
      <c r="H488" s="30" t="s">
        <v>6007</v>
      </c>
      <c r="I488" s="30" t="str">
        <f t="shared" si="28"/>
        <v>No</v>
      </c>
      <c r="J488" s="30" t="str">
        <f t="shared" si="29"/>
        <v>No</v>
      </c>
      <c r="K488" s="30" t="str">
        <f t="shared" si="30"/>
        <v>Obesity</v>
      </c>
      <c r="L488" s="39" t="str">
        <f t="shared" si="31"/>
        <v>Diabetes</v>
      </c>
    </row>
    <row r="489" spans="1:12">
      <c r="A489" s="26" t="s">
        <v>1363</v>
      </c>
      <c r="B489" s="27">
        <v>29.8</v>
      </c>
      <c r="C489" s="27">
        <v>5.78</v>
      </c>
      <c r="D489" s="27" t="s">
        <v>6008</v>
      </c>
      <c r="E489" s="27" t="s">
        <v>6007</v>
      </c>
      <c r="F489" s="27" t="s">
        <v>6007</v>
      </c>
      <c r="G489" s="28">
        <v>0</v>
      </c>
      <c r="H489" s="27" t="s">
        <v>6007</v>
      </c>
      <c r="I489" s="27" t="str">
        <f t="shared" si="28"/>
        <v>Yes</v>
      </c>
      <c r="J489" s="27" t="str">
        <f t="shared" si="29"/>
        <v>No</v>
      </c>
      <c r="K489" s="27" t="str">
        <f t="shared" si="30"/>
        <v>Overweight</v>
      </c>
      <c r="L489" s="37" t="str">
        <f t="shared" si="31"/>
        <v>Prediabetes</v>
      </c>
    </row>
    <row r="490" spans="1:12">
      <c r="A490" s="29" t="s">
        <v>1364</v>
      </c>
      <c r="B490" s="30">
        <v>49.77</v>
      </c>
      <c r="C490" s="30">
        <v>7.02</v>
      </c>
      <c r="D490" s="30" t="s">
        <v>6007</v>
      </c>
      <c r="E490" s="30" t="s">
        <v>6007</v>
      </c>
      <c r="F490" s="30" t="s">
        <v>6007</v>
      </c>
      <c r="G490" s="31">
        <v>0</v>
      </c>
      <c r="H490" s="30" t="s">
        <v>6007</v>
      </c>
      <c r="I490" s="30" t="str">
        <f t="shared" si="28"/>
        <v>No</v>
      </c>
      <c r="J490" s="30" t="str">
        <f t="shared" si="29"/>
        <v>No</v>
      </c>
      <c r="K490" s="30" t="str">
        <f t="shared" si="30"/>
        <v>Obesity</v>
      </c>
      <c r="L490" s="39" t="str">
        <f t="shared" si="31"/>
        <v>Diabetes</v>
      </c>
    </row>
    <row r="491" spans="1:12">
      <c r="A491" s="26" t="s">
        <v>1368</v>
      </c>
      <c r="B491" s="27">
        <v>25.555</v>
      </c>
      <c r="C491" s="27">
        <v>4.09</v>
      </c>
      <c r="D491" s="27" t="s">
        <v>6008</v>
      </c>
      <c r="E491" s="27" t="s">
        <v>6007</v>
      </c>
      <c r="F491" s="27" t="s">
        <v>6007</v>
      </c>
      <c r="G491" s="28">
        <v>0</v>
      </c>
      <c r="H491" s="27" t="s">
        <v>6008</v>
      </c>
      <c r="I491" s="27" t="str">
        <f t="shared" si="28"/>
        <v>Yes</v>
      </c>
      <c r="J491" s="27" t="str">
        <f t="shared" si="29"/>
        <v>Yes</v>
      </c>
      <c r="K491" s="27" t="str">
        <f t="shared" si="30"/>
        <v>Overweight</v>
      </c>
      <c r="L491" s="37" t="str">
        <f t="shared" si="31"/>
        <v>Normal</v>
      </c>
    </row>
    <row r="492" spans="1:12">
      <c r="A492" s="29" t="s">
        <v>1371</v>
      </c>
      <c r="B492" s="30">
        <v>29.64</v>
      </c>
      <c r="C492" s="30">
        <v>4.93</v>
      </c>
      <c r="D492" s="30" t="s">
        <v>6007</v>
      </c>
      <c r="E492" s="30" t="s">
        <v>6007</v>
      </c>
      <c r="F492" s="30" t="s">
        <v>6013</v>
      </c>
      <c r="G492" s="31">
        <v>1</v>
      </c>
      <c r="H492" s="30" t="s">
        <v>6007</v>
      </c>
      <c r="I492" s="30" t="str">
        <f t="shared" si="28"/>
        <v>No</v>
      </c>
      <c r="J492" s="30" t="str">
        <f t="shared" si="29"/>
        <v>No</v>
      </c>
      <c r="K492" s="30" t="str">
        <f t="shared" si="30"/>
        <v>Overweight</v>
      </c>
      <c r="L492" s="39" t="str">
        <f t="shared" si="31"/>
        <v>Normal</v>
      </c>
    </row>
    <row r="493" spans="1:12">
      <c r="A493" s="26" t="s">
        <v>1373</v>
      </c>
      <c r="B493" s="27">
        <v>53.93</v>
      </c>
      <c r="C493" s="27">
        <v>5.34</v>
      </c>
      <c r="D493" s="27" t="s">
        <v>6008</v>
      </c>
      <c r="E493" s="27" t="s">
        <v>6007</v>
      </c>
      <c r="F493" s="27" t="s">
        <v>6007</v>
      </c>
      <c r="G493" s="28">
        <v>2</v>
      </c>
      <c r="H493" s="27" t="s">
        <v>6007</v>
      </c>
      <c r="I493" s="27" t="str">
        <f t="shared" si="28"/>
        <v>Yes</v>
      </c>
      <c r="J493" s="27" t="str">
        <f t="shared" si="29"/>
        <v>No</v>
      </c>
      <c r="K493" s="27" t="str">
        <f t="shared" si="30"/>
        <v>Obesity</v>
      </c>
      <c r="L493" s="37" t="str">
        <f t="shared" si="31"/>
        <v>Normal</v>
      </c>
    </row>
    <row r="494" spans="1:12">
      <c r="A494" s="29" t="s">
        <v>1375</v>
      </c>
      <c r="B494" s="30">
        <v>28.024999999999999</v>
      </c>
      <c r="C494" s="30">
        <v>5.65</v>
      </c>
      <c r="D494" s="30" t="s">
        <v>6007</v>
      </c>
      <c r="E494" s="30" t="s">
        <v>6007</v>
      </c>
      <c r="F494" s="30" t="s">
        <v>6007</v>
      </c>
      <c r="G494" s="31">
        <v>1</v>
      </c>
      <c r="H494" s="30" t="s">
        <v>6008</v>
      </c>
      <c r="I494" s="30" t="str">
        <f t="shared" si="28"/>
        <v>No</v>
      </c>
      <c r="J494" s="30" t="str">
        <f t="shared" si="29"/>
        <v>Yes</v>
      </c>
      <c r="K494" s="30" t="str">
        <f t="shared" si="30"/>
        <v>Overweight</v>
      </c>
      <c r="L494" s="39" t="str">
        <f t="shared" si="31"/>
        <v>Normal</v>
      </c>
    </row>
    <row r="495" spans="1:12">
      <c r="A495" s="26" t="s">
        <v>1378</v>
      </c>
      <c r="B495" s="27">
        <v>27.5</v>
      </c>
      <c r="C495" s="27">
        <v>4.49</v>
      </c>
      <c r="D495" s="27" t="s">
        <v>6007</v>
      </c>
      <c r="E495" s="27" t="s">
        <v>6007</v>
      </c>
      <c r="F495" s="27" t="s">
        <v>6007</v>
      </c>
      <c r="G495" s="28">
        <v>0</v>
      </c>
      <c r="H495" s="27" t="s">
        <v>6007</v>
      </c>
      <c r="I495" s="27" t="str">
        <f t="shared" si="28"/>
        <v>No</v>
      </c>
      <c r="J495" s="27" t="str">
        <f t="shared" si="29"/>
        <v>No</v>
      </c>
      <c r="K495" s="27" t="str">
        <f t="shared" si="30"/>
        <v>Overweight</v>
      </c>
      <c r="L495" s="37" t="str">
        <f t="shared" si="31"/>
        <v>Normal</v>
      </c>
    </row>
    <row r="496" spans="1:12">
      <c r="A496" s="29" t="s">
        <v>1380</v>
      </c>
      <c r="B496" s="30">
        <v>21.8</v>
      </c>
      <c r="C496" s="30">
        <v>10.55</v>
      </c>
      <c r="D496" s="30" t="s">
        <v>6007</v>
      </c>
      <c r="E496" s="30" t="s">
        <v>6007</v>
      </c>
      <c r="F496" s="30" t="s">
        <v>6007</v>
      </c>
      <c r="G496" s="31">
        <v>0</v>
      </c>
      <c r="H496" s="30" t="s">
        <v>6008</v>
      </c>
      <c r="I496" s="30" t="str">
        <f t="shared" si="28"/>
        <v>No</v>
      </c>
      <c r="J496" s="30" t="str">
        <f t="shared" si="29"/>
        <v>Yes</v>
      </c>
      <c r="K496" s="30" t="str">
        <f t="shared" si="30"/>
        <v>Normal Weight</v>
      </c>
      <c r="L496" s="39" t="str">
        <f t="shared" si="31"/>
        <v>Diabetes</v>
      </c>
    </row>
    <row r="497" spans="1:12">
      <c r="A497" s="26" t="s">
        <v>1382</v>
      </c>
      <c r="B497" s="27">
        <v>26.41</v>
      </c>
      <c r="C497" s="27">
        <v>4.92</v>
      </c>
      <c r="D497" s="27" t="s">
        <v>6008</v>
      </c>
      <c r="E497" s="27" t="s">
        <v>6007</v>
      </c>
      <c r="F497" s="27" t="s">
        <v>6013</v>
      </c>
      <c r="G497" s="28">
        <v>1</v>
      </c>
      <c r="H497" s="27" t="s">
        <v>6008</v>
      </c>
      <c r="I497" s="27" t="str">
        <f t="shared" si="28"/>
        <v>Yes</v>
      </c>
      <c r="J497" s="27" t="str">
        <f t="shared" si="29"/>
        <v>Yes</v>
      </c>
      <c r="K497" s="27" t="str">
        <f t="shared" si="30"/>
        <v>Overweight</v>
      </c>
      <c r="L497" s="37" t="str">
        <f t="shared" si="31"/>
        <v>Normal</v>
      </c>
    </row>
    <row r="498" spans="1:12">
      <c r="A498" s="29" t="s">
        <v>1385</v>
      </c>
      <c r="B498" s="30">
        <v>27.835000000000001</v>
      </c>
      <c r="C498" s="30">
        <v>5.9</v>
      </c>
      <c r="D498" s="30" t="s">
        <v>6008</v>
      </c>
      <c r="E498" s="30" t="s">
        <v>6007</v>
      </c>
      <c r="F498" s="30" t="s">
        <v>6007</v>
      </c>
      <c r="G498" s="31">
        <v>1</v>
      </c>
      <c r="H498" s="30" t="s">
        <v>6008</v>
      </c>
      <c r="I498" s="30" t="str">
        <f t="shared" si="28"/>
        <v>Yes</v>
      </c>
      <c r="J498" s="30" t="str">
        <f t="shared" si="29"/>
        <v>Yes</v>
      </c>
      <c r="K498" s="30" t="str">
        <f t="shared" si="30"/>
        <v>Overweight</v>
      </c>
      <c r="L498" s="39" t="str">
        <f t="shared" si="31"/>
        <v>Prediabetes</v>
      </c>
    </row>
    <row r="499" spans="1:12">
      <c r="A499" s="26" t="s">
        <v>1387</v>
      </c>
      <c r="B499" s="27">
        <v>51.74</v>
      </c>
      <c r="C499" s="27">
        <v>4.9800000000000004</v>
      </c>
      <c r="D499" s="27" t="s">
        <v>6008</v>
      </c>
      <c r="E499" s="27" t="s">
        <v>6007</v>
      </c>
      <c r="F499" s="27" t="s">
        <v>6007</v>
      </c>
      <c r="G499" s="28">
        <v>2</v>
      </c>
      <c r="H499" s="27" t="s">
        <v>6007</v>
      </c>
      <c r="I499" s="27" t="str">
        <f t="shared" si="28"/>
        <v>Yes</v>
      </c>
      <c r="J499" s="27" t="str">
        <f t="shared" si="29"/>
        <v>No</v>
      </c>
      <c r="K499" s="27" t="str">
        <f t="shared" si="30"/>
        <v>Obesity</v>
      </c>
      <c r="L499" s="37" t="str">
        <f t="shared" si="31"/>
        <v>Normal</v>
      </c>
    </row>
    <row r="500" spans="1:12">
      <c r="A500" s="29" t="s">
        <v>1390</v>
      </c>
      <c r="B500" s="30">
        <v>23.37</v>
      </c>
      <c r="C500" s="30">
        <v>5.8</v>
      </c>
      <c r="D500" s="30" t="s">
        <v>6007</v>
      </c>
      <c r="E500" s="30" t="s">
        <v>6007</v>
      </c>
      <c r="F500" s="30" t="s">
        <v>6007</v>
      </c>
      <c r="G500" s="31">
        <v>0</v>
      </c>
      <c r="H500" s="30" t="s">
        <v>6008</v>
      </c>
      <c r="I500" s="30" t="str">
        <f t="shared" si="28"/>
        <v>No</v>
      </c>
      <c r="J500" s="30" t="str">
        <f t="shared" si="29"/>
        <v>Yes</v>
      </c>
      <c r="K500" s="30" t="str">
        <f t="shared" si="30"/>
        <v>Normal Weight</v>
      </c>
      <c r="L500" s="39" t="str">
        <f t="shared" si="31"/>
        <v>Prediabetes</v>
      </c>
    </row>
    <row r="501" spans="1:12">
      <c r="A501" s="26" t="s">
        <v>1393</v>
      </c>
      <c r="B501" s="27">
        <v>29.7</v>
      </c>
      <c r="C501" s="27">
        <v>6.21</v>
      </c>
      <c r="D501" s="27" t="s">
        <v>6008</v>
      </c>
      <c r="E501" s="27" t="s">
        <v>6007</v>
      </c>
      <c r="F501" s="27" t="s">
        <v>6013</v>
      </c>
      <c r="G501" s="28">
        <v>1</v>
      </c>
      <c r="H501" s="27" t="s">
        <v>6008</v>
      </c>
      <c r="I501" s="27" t="str">
        <f t="shared" si="28"/>
        <v>Yes</v>
      </c>
      <c r="J501" s="27" t="str">
        <f t="shared" si="29"/>
        <v>Yes</v>
      </c>
      <c r="K501" s="27" t="str">
        <f t="shared" si="30"/>
        <v>Overweight</v>
      </c>
      <c r="L501" s="37" t="str">
        <f t="shared" si="31"/>
        <v>Prediabetes</v>
      </c>
    </row>
    <row r="502" spans="1:12">
      <c r="A502" s="29" t="s">
        <v>1395</v>
      </c>
      <c r="B502" s="30">
        <v>20.045000000000002</v>
      </c>
      <c r="C502" s="30">
        <v>6.17</v>
      </c>
      <c r="D502" s="30" t="s">
        <v>6007</v>
      </c>
      <c r="E502" s="30" t="s">
        <v>6007</v>
      </c>
      <c r="F502" s="30" t="s">
        <v>6013</v>
      </c>
      <c r="G502" s="31">
        <v>1</v>
      </c>
      <c r="H502" s="30" t="s">
        <v>6008</v>
      </c>
      <c r="I502" s="30" t="str">
        <f t="shared" si="28"/>
        <v>No</v>
      </c>
      <c r="J502" s="30" t="str">
        <f t="shared" si="29"/>
        <v>Yes</v>
      </c>
      <c r="K502" s="30" t="str">
        <f t="shared" si="30"/>
        <v>Normal Weight</v>
      </c>
      <c r="L502" s="39" t="str">
        <f t="shared" si="31"/>
        <v>Prediabetes</v>
      </c>
    </row>
    <row r="503" spans="1:12">
      <c r="A503" s="26" t="s">
        <v>1398</v>
      </c>
      <c r="B503" s="27">
        <v>27.83</v>
      </c>
      <c r="C503" s="27">
        <v>5.36</v>
      </c>
      <c r="D503" s="27" t="s">
        <v>6007</v>
      </c>
      <c r="E503" s="27" t="s">
        <v>6007</v>
      </c>
      <c r="F503" s="27" t="s">
        <v>6007</v>
      </c>
      <c r="G503" s="28">
        <v>2</v>
      </c>
      <c r="H503" s="27" t="s">
        <v>6007</v>
      </c>
      <c r="I503" s="27" t="str">
        <f t="shared" si="28"/>
        <v>No</v>
      </c>
      <c r="J503" s="27" t="str">
        <f t="shared" si="29"/>
        <v>No</v>
      </c>
      <c r="K503" s="27" t="str">
        <f t="shared" si="30"/>
        <v>Overweight</v>
      </c>
      <c r="L503" s="37" t="str">
        <f t="shared" si="31"/>
        <v>Normal</v>
      </c>
    </row>
    <row r="504" spans="1:12">
      <c r="A504" s="29" t="s">
        <v>1400</v>
      </c>
      <c r="B504" s="30">
        <v>28.93</v>
      </c>
      <c r="C504" s="30">
        <v>5.2</v>
      </c>
      <c r="D504" s="30" t="s">
        <v>6007</v>
      </c>
      <c r="E504" s="30" t="s">
        <v>6007</v>
      </c>
      <c r="F504" s="30" t="s">
        <v>6007</v>
      </c>
      <c r="G504" s="31">
        <v>0</v>
      </c>
      <c r="H504" s="30" t="s">
        <v>6008</v>
      </c>
      <c r="I504" s="30" t="str">
        <f t="shared" si="28"/>
        <v>No</v>
      </c>
      <c r="J504" s="30" t="str">
        <f t="shared" si="29"/>
        <v>Yes</v>
      </c>
      <c r="K504" s="30" t="str">
        <f t="shared" si="30"/>
        <v>Overweight</v>
      </c>
      <c r="L504" s="39" t="str">
        <f t="shared" si="31"/>
        <v>Normal</v>
      </c>
    </row>
    <row r="505" spans="1:12">
      <c r="A505" s="26" t="s">
        <v>1403</v>
      </c>
      <c r="B505" s="27">
        <v>33.82</v>
      </c>
      <c r="C505" s="27">
        <v>5.42</v>
      </c>
      <c r="D505" s="27" t="s">
        <v>6007</v>
      </c>
      <c r="E505" s="27" t="s">
        <v>6007</v>
      </c>
      <c r="F505" s="27" t="s">
        <v>6007</v>
      </c>
      <c r="G505" s="28">
        <v>0</v>
      </c>
      <c r="H505" s="27" t="s">
        <v>6007</v>
      </c>
      <c r="I505" s="27" t="str">
        <f t="shared" si="28"/>
        <v>No</v>
      </c>
      <c r="J505" s="27" t="str">
        <f t="shared" si="29"/>
        <v>No</v>
      </c>
      <c r="K505" s="27" t="str">
        <f t="shared" si="30"/>
        <v>Obesity</v>
      </c>
      <c r="L505" s="37" t="str">
        <f t="shared" si="31"/>
        <v>Normal</v>
      </c>
    </row>
    <row r="506" spans="1:12">
      <c r="A506" s="29" t="s">
        <v>1405</v>
      </c>
      <c r="B506" s="30">
        <v>20.234999999999999</v>
      </c>
      <c r="C506" s="30">
        <v>6.84</v>
      </c>
      <c r="D506" s="30" t="s">
        <v>6007</v>
      </c>
      <c r="E506" s="30" t="s">
        <v>6007</v>
      </c>
      <c r="F506" s="30" t="s">
        <v>6007</v>
      </c>
      <c r="G506" s="31">
        <v>0</v>
      </c>
      <c r="H506" s="30" t="s">
        <v>6008</v>
      </c>
      <c r="I506" s="30" t="str">
        <f t="shared" si="28"/>
        <v>No</v>
      </c>
      <c r="J506" s="30" t="str">
        <f t="shared" si="29"/>
        <v>Yes</v>
      </c>
      <c r="K506" s="30" t="str">
        <f t="shared" si="30"/>
        <v>Normal Weight</v>
      </c>
      <c r="L506" s="39" t="str">
        <f t="shared" si="31"/>
        <v>Diabetes</v>
      </c>
    </row>
    <row r="507" spans="1:12">
      <c r="A507" s="26" t="s">
        <v>1408</v>
      </c>
      <c r="B507" s="27">
        <v>49.2</v>
      </c>
      <c r="C507" s="27">
        <v>10.9</v>
      </c>
      <c r="D507" s="27" t="s">
        <v>6008</v>
      </c>
      <c r="E507" s="27" t="s">
        <v>6007</v>
      </c>
      <c r="F507" s="27" t="s">
        <v>6013</v>
      </c>
      <c r="G507" s="28">
        <v>1</v>
      </c>
      <c r="H507" s="27" t="s">
        <v>6007</v>
      </c>
      <c r="I507" s="27" t="str">
        <f t="shared" si="28"/>
        <v>Yes</v>
      </c>
      <c r="J507" s="27" t="str">
        <f t="shared" si="29"/>
        <v>No</v>
      </c>
      <c r="K507" s="27" t="str">
        <f t="shared" si="30"/>
        <v>Obesity</v>
      </c>
      <c r="L507" s="37" t="str">
        <f t="shared" si="31"/>
        <v>Diabetes</v>
      </c>
    </row>
    <row r="508" spans="1:12">
      <c r="A508" s="29" t="s">
        <v>1411</v>
      </c>
      <c r="B508" s="30">
        <v>26.4</v>
      </c>
      <c r="C508" s="30">
        <v>4.87</v>
      </c>
      <c r="D508" s="30" t="s">
        <v>6008</v>
      </c>
      <c r="E508" s="30" t="s">
        <v>6007</v>
      </c>
      <c r="F508" s="30" t="s">
        <v>6007</v>
      </c>
      <c r="G508" s="31">
        <v>0</v>
      </c>
      <c r="H508" s="30" t="s">
        <v>6008</v>
      </c>
      <c r="I508" s="30" t="str">
        <f t="shared" si="28"/>
        <v>Yes</v>
      </c>
      <c r="J508" s="30" t="str">
        <f t="shared" si="29"/>
        <v>Yes</v>
      </c>
      <c r="K508" s="30" t="str">
        <f t="shared" si="30"/>
        <v>Overweight</v>
      </c>
      <c r="L508" s="39" t="str">
        <f t="shared" si="31"/>
        <v>Normal</v>
      </c>
    </row>
    <row r="509" spans="1:12">
      <c r="A509" s="26" t="s">
        <v>1413</v>
      </c>
      <c r="B509" s="27">
        <v>28.38</v>
      </c>
      <c r="C509" s="27">
        <v>6.07</v>
      </c>
      <c r="D509" s="27" t="s">
        <v>6007</v>
      </c>
      <c r="E509" s="27" t="s">
        <v>6007</v>
      </c>
      <c r="F509" s="27" t="s">
        <v>6007</v>
      </c>
      <c r="G509" s="28">
        <v>1</v>
      </c>
      <c r="H509" s="27" t="s">
        <v>6008</v>
      </c>
      <c r="I509" s="27" t="str">
        <f t="shared" si="28"/>
        <v>No</v>
      </c>
      <c r="J509" s="27" t="str">
        <f t="shared" si="29"/>
        <v>Yes</v>
      </c>
      <c r="K509" s="27" t="str">
        <f t="shared" si="30"/>
        <v>Overweight</v>
      </c>
      <c r="L509" s="37" t="str">
        <f t="shared" si="31"/>
        <v>Prediabetes</v>
      </c>
    </row>
    <row r="510" spans="1:12">
      <c r="A510" s="29" t="s">
        <v>1416</v>
      </c>
      <c r="B510" s="30">
        <v>24.64</v>
      </c>
      <c r="C510" s="30">
        <v>4.33</v>
      </c>
      <c r="D510" s="30" t="s">
        <v>6007</v>
      </c>
      <c r="E510" s="30" t="s">
        <v>6007</v>
      </c>
      <c r="F510" s="30" t="s">
        <v>6007</v>
      </c>
      <c r="G510" s="31">
        <v>0</v>
      </c>
      <c r="H510" s="30" t="s">
        <v>6008</v>
      </c>
      <c r="I510" s="30" t="str">
        <f t="shared" si="28"/>
        <v>No</v>
      </c>
      <c r="J510" s="30" t="str">
        <f t="shared" si="29"/>
        <v>Yes</v>
      </c>
      <c r="K510" s="30" t="str">
        <f t="shared" si="30"/>
        <v>Normal Weight</v>
      </c>
      <c r="L510" s="39" t="str">
        <f t="shared" si="31"/>
        <v>Normal</v>
      </c>
    </row>
    <row r="511" spans="1:12">
      <c r="A511" s="26" t="s">
        <v>1419</v>
      </c>
      <c r="B511" s="27">
        <v>39.71</v>
      </c>
      <c r="C511" s="27">
        <v>5.83</v>
      </c>
      <c r="D511" s="27" t="s">
        <v>6007</v>
      </c>
      <c r="E511" s="27" t="s">
        <v>6007</v>
      </c>
      <c r="F511" s="27" t="s">
        <v>6007</v>
      </c>
      <c r="G511" s="28">
        <v>1</v>
      </c>
      <c r="H511" s="27" t="s">
        <v>6007</v>
      </c>
      <c r="I511" s="27" t="str">
        <f t="shared" si="28"/>
        <v>No</v>
      </c>
      <c r="J511" s="27" t="str">
        <f t="shared" si="29"/>
        <v>No</v>
      </c>
      <c r="K511" s="27" t="str">
        <f t="shared" si="30"/>
        <v>Obesity</v>
      </c>
      <c r="L511" s="37" t="str">
        <f t="shared" si="31"/>
        <v>Prediabetes</v>
      </c>
    </row>
    <row r="512" spans="1:12">
      <c r="A512" s="29" t="s">
        <v>1422</v>
      </c>
      <c r="B512" s="30">
        <v>22.22</v>
      </c>
      <c r="C512" s="30">
        <v>5.5</v>
      </c>
      <c r="D512" s="30" t="s">
        <v>6007</v>
      </c>
      <c r="E512" s="30" t="s">
        <v>6007</v>
      </c>
      <c r="F512" s="30" t="s">
        <v>6007</v>
      </c>
      <c r="G512" s="31">
        <v>0</v>
      </c>
      <c r="H512" s="30" t="s">
        <v>6008</v>
      </c>
      <c r="I512" s="30" t="str">
        <f t="shared" si="28"/>
        <v>No</v>
      </c>
      <c r="J512" s="30" t="str">
        <f t="shared" si="29"/>
        <v>Yes</v>
      </c>
      <c r="K512" s="30" t="str">
        <f t="shared" si="30"/>
        <v>Normal Weight</v>
      </c>
      <c r="L512" s="39" t="str">
        <f t="shared" si="31"/>
        <v>Normal</v>
      </c>
    </row>
    <row r="513" spans="1:12">
      <c r="A513" s="26" t="s">
        <v>1425</v>
      </c>
      <c r="B513" s="27">
        <v>33.344999999999999</v>
      </c>
      <c r="C513" s="27">
        <v>4.79</v>
      </c>
      <c r="D513" s="27" t="s">
        <v>6007</v>
      </c>
      <c r="E513" s="27" t="s">
        <v>6007</v>
      </c>
      <c r="F513" s="27" t="s">
        <v>6013</v>
      </c>
      <c r="G513" s="28">
        <v>1</v>
      </c>
      <c r="H513" s="27" t="s">
        <v>6007</v>
      </c>
      <c r="I513" s="27" t="str">
        <f t="shared" si="28"/>
        <v>No</v>
      </c>
      <c r="J513" s="27" t="str">
        <f t="shared" si="29"/>
        <v>No</v>
      </c>
      <c r="K513" s="27" t="str">
        <f t="shared" si="30"/>
        <v>Obesity</v>
      </c>
      <c r="L513" s="37" t="str">
        <f t="shared" si="31"/>
        <v>Normal</v>
      </c>
    </row>
    <row r="514" spans="1:12">
      <c r="A514" s="29" t="s">
        <v>1428</v>
      </c>
      <c r="B514" s="30">
        <v>24.42</v>
      </c>
      <c r="C514" s="30">
        <v>5.81</v>
      </c>
      <c r="D514" s="30" t="s">
        <v>6007</v>
      </c>
      <c r="E514" s="30" t="s">
        <v>6007</v>
      </c>
      <c r="F514" s="30" t="s">
        <v>6007</v>
      </c>
      <c r="G514" s="31">
        <v>1</v>
      </c>
      <c r="H514" s="30" t="s">
        <v>6008</v>
      </c>
      <c r="I514" s="30" t="str">
        <f t="shared" si="28"/>
        <v>No</v>
      </c>
      <c r="J514" s="30" t="str">
        <f t="shared" si="29"/>
        <v>Yes</v>
      </c>
      <c r="K514" s="30" t="str">
        <f t="shared" si="30"/>
        <v>Normal Weight</v>
      </c>
      <c r="L514" s="39" t="str">
        <f t="shared" si="31"/>
        <v>Prediabetes</v>
      </c>
    </row>
    <row r="515" spans="1:12">
      <c r="A515" s="26" t="s">
        <v>1430</v>
      </c>
      <c r="B515" s="27">
        <v>29.81</v>
      </c>
      <c r="C515" s="27">
        <v>5.58</v>
      </c>
      <c r="D515" s="27" t="s">
        <v>6007</v>
      </c>
      <c r="E515" s="27" t="s">
        <v>6007</v>
      </c>
      <c r="F515" s="27" t="s">
        <v>6007</v>
      </c>
      <c r="G515" s="28">
        <v>0</v>
      </c>
      <c r="H515" s="27" t="s">
        <v>6008</v>
      </c>
      <c r="I515" s="27" t="str">
        <f t="shared" si="28"/>
        <v>No</v>
      </c>
      <c r="J515" s="27" t="str">
        <f t="shared" si="29"/>
        <v>Yes</v>
      </c>
      <c r="K515" s="27" t="str">
        <f t="shared" si="30"/>
        <v>Overweight</v>
      </c>
      <c r="L515" s="37" t="str">
        <f t="shared" si="31"/>
        <v>Normal</v>
      </c>
    </row>
    <row r="516" spans="1:12">
      <c r="A516" s="29" t="s">
        <v>1432</v>
      </c>
      <c r="B516" s="30">
        <v>51.18</v>
      </c>
      <c r="C516" s="30">
        <v>4.4000000000000004</v>
      </c>
      <c r="D516" s="30" t="s">
        <v>6008</v>
      </c>
      <c r="E516" s="30" t="s">
        <v>6007</v>
      </c>
      <c r="F516" s="30" t="s">
        <v>6007</v>
      </c>
      <c r="G516" s="31">
        <v>2</v>
      </c>
      <c r="H516" s="30" t="s">
        <v>6007</v>
      </c>
      <c r="I516" s="30" t="str">
        <f t="shared" ref="I516:I579" si="32">PROPER(D516)</f>
        <v>Yes</v>
      </c>
      <c r="J516" s="30" t="str">
        <f t="shared" ref="J516:J579" si="33">PROPER(H516)</f>
        <v>No</v>
      </c>
      <c r="K516" s="30" t="str">
        <f t="shared" ref="K516:K579" si="34">_xlfn.IFS(B516&lt;18.5,"Underweight",B516&lt;=24.9,"Normal Weight",B516&lt;=29.99,"Overweight",B516&gt;=30,"Obesity")</f>
        <v>Obesity</v>
      </c>
      <c r="L516" s="39" t="str">
        <f t="shared" ref="L516:L579" si="35">_xlfn.IFS(C516&lt;5.7,"Normal",C516&lt;=6.49,"Prediabetes",C516&gt;=6.5,"Diabetes")</f>
        <v>Normal</v>
      </c>
    </row>
    <row r="517" spans="1:12">
      <c r="A517" s="26" t="s">
        <v>1435</v>
      </c>
      <c r="B517" s="27">
        <v>51.37</v>
      </c>
      <c r="C517" s="27">
        <v>8.18</v>
      </c>
      <c r="D517" s="27" t="s">
        <v>6008</v>
      </c>
      <c r="E517" s="27" t="s">
        <v>6007</v>
      </c>
      <c r="F517" s="27" t="s">
        <v>6007</v>
      </c>
      <c r="G517" s="28">
        <v>0</v>
      </c>
      <c r="H517" s="27" t="s">
        <v>6007</v>
      </c>
      <c r="I517" s="27" t="str">
        <f t="shared" si="32"/>
        <v>Yes</v>
      </c>
      <c r="J517" s="27" t="str">
        <f t="shared" si="33"/>
        <v>No</v>
      </c>
      <c r="K517" s="27" t="str">
        <f t="shared" si="34"/>
        <v>Obesity</v>
      </c>
      <c r="L517" s="37" t="str">
        <f t="shared" si="35"/>
        <v>Diabetes</v>
      </c>
    </row>
    <row r="518" spans="1:12">
      <c r="A518" s="29" t="s">
        <v>1438</v>
      </c>
      <c r="B518" s="30">
        <v>36.19</v>
      </c>
      <c r="C518" s="30">
        <v>5.52</v>
      </c>
      <c r="D518" s="30" t="s">
        <v>6008</v>
      </c>
      <c r="E518" s="30" t="s">
        <v>6007</v>
      </c>
      <c r="F518" s="30" t="s">
        <v>6007</v>
      </c>
      <c r="G518" s="31">
        <v>0</v>
      </c>
      <c r="H518" s="30" t="s">
        <v>6007</v>
      </c>
      <c r="I518" s="30" t="str">
        <f t="shared" si="32"/>
        <v>Yes</v>
      </c>
      <c r="J518" s="30" t="str">
        <f t="shared" si="33"/>
        <v>No</v>
      </c>
      <c r="K518" s="30" t="str">
        <f t="shared" si="34"/>
        <v>Obesity</v>
      </c>
      <c r="L518" s="39" t="str">
        <f t="shared" si="35"/>
        <v>Normal</v>
      </c>
    </row>
    <row r="519" spans="1:12">
      <c r="A519" s="26" t="s">
        <v>1441</v>
      </c>
      <c r="B519" s="27">
        <v>25.9</v>
      </c>
      <c r="C519" s="27">
        <v>4.84</v>
      </c>
      <c r="D519" s="27" t="s">
        <v>6007</v>
      </c>
      <c r="E519" s="27" t="s">
        <v>6007</v>
      </c>
      <c r="F519" s="27" t="s">
        <v>6007</v>
      </c>
      <c r="G519" s="28">
        <v>0</v>
      </c>
      <c r="H519" s="27" t="s">
        <v>6008</v>
      </c>
      <c r="I519" s="27" t="str">
        <f t="shared" si="32"/>
        <v>No</v>
      </c>
      <c r="J519" s="27" t="str">
        <f t="shared" si="33"/>
        <v>Yes</v>
      </c>
      <c r="K519" s="27" t="str">
        <f t="shared" si="34"/>
        <v>Overweight</v>
      </c>
      <c r="L519" s="37" t="str">
        <f t="shared" si="35"/>
        <v>Normal</v>
      </c>
    </row>
    <row r="520" spans="1:12">
      <c r="A520" s="29" t="s">
        <v>1443</v>
      </c>
      <c r="B520" s="30">
        <v>35.72</v>
      </c>
      <c r="C520" s="30">
        <v>4.08</v>
      </c>
      <c r="D520" s="30" t="s">
        <v>6007</v>
      </c>
      <c r="E520" s="30" t="s">
        <v>6007</v>
      </c>
      <c r="F520" s="30" t="s">
        <v>6013</v>
      </c>
      <c r="G520" s="31">
        <v>1</v>
      </c>
      <c r="H520" s="30" t="s">
        <v>6007</v>
      </c>
      <c r="I520" s="30" t="str">
        <f t="shared" si="32"/>
        <v>No</v>
      </c>
      <c r="J520" s="30" t="str">
        <f t="shared" si="33"/>
        <v>No</v>
      </c>
      <c r="K520" s="30" t="str">
        <f t="shared" si="34"/>
        <v>Obesity</v>
      </c>
      <c r="L520" s="39" t="str">
        <f t="shared" si="35"/>
        <v>Normal</v>
      </c>
    </row>
    <row r="521" spans="1:12">
      <c r="A521" s="26" t="s">
        <v>1445</v>
      </c>
      <c r="B521" s="27">
        <v>27.94</v>
      </c>
      <c r="C521" s="27">
        <v>4.4800000000000004</v>
      </c>
      <c r="D521" s="27" t="s">
        <v>6007</v>
      </c>
      <c r="E521" s="27" t="s">
        <v>6007</v>
      </c>
      <c r="F521" s="27" t="s">
        <v>6013</v>
      </c>
      <c r="G521" s="28">
        <v>1</v>
      </c>
      <c r="H521" s="27" t="s">
        <v>6008</v>
      </c>
      <c r="I521" s="27" t="str">
        <f t="shared" si="32"/>
        <v>No</v>
      </c>
      <c r="J521" s="27" t="str">
        <f t="shared" si="33"/>
        <v>Yes</v>
      </c>
      <c r="K521" s="27" t="str">
        <f t="shared" si="34"/>
        <v>Overweight</v>
      </c>
      <c r="L521" s="37" t="str">
        <f t="shared" si="35"/>
        <v>Normal</v>
      </c>
    </row>
    <row r="522" spans="1:12">
      <c r="A522" s="29" t="s">
        <v>1447</v>
      </c>
      <c r="B522" s="30">
        <v>27.1</v>
      </c>
      <c r="C522" s="30">
        <v>5.73</v>
      </c>
      <c r="D522" s="30" t="s">
        <v>6007</v>
      </c>
      <c r="E522" s="30" t="s">
        <v>6007</v>
      </c>
      <c r="F522" s="30" t="s">
        <v>6007</v>
      </c>
      <c r="G522" s="31">
        <v>0</v>
      </c>
      <c r="H522" s="30" t="s">
        <v>6008</v>
      </c>
      <c r="I522" s="30" t="str">
        <f t="shared" si="32"/>
        <v>No</v>
      </c>
      <c r="J522" s="30" t="str">
        <f t="shared" si="33"/>
        <v>Yes</v>
      </c>
      <c r="K522" s="30" t="str">
        <f t="shared" si="34"/>
        <v>Overweight</v>
      </c>
      <c r="L522" s="39" t="str">
        <f t="shared" si="35"/>
        <v>Prediabetes</v>
      </c>
    </row>
    <row r="523" spans="1:12">
      <c r="A523" s="26" t="s">
        <v>1449</v>
      </c>
      <c r="B523" s="27">
        <v>18.3</v>
      </c>
      <c r="C523" s="27">
        <v>5.46</v>
      </c>
      <c r="D523" s="27" t="s">
        <v>6008</v>
      </c>
      <c r="E523" s="27" t="s">
        <v>6007</v>
      </c>
      <c r="F523" s="27" t="s">
        <v>6013</v>
      </c>
      <c r="G523" s="28">
        <v>1</v>
      </c>
      <c r="H523" s="27" t="s">
        <v>6008</v>
      </c>
      <c r="I523" s="27" t="str">
        <f t="shared" si="32"/>
        <v>Yes</v>
      </c>
      <c r="J523" s="27" t="str">
        <f t="shared" si="33"/>
        <v>Yes</v>
      </c>
      <c r="K523" s="27" t="str">
        <f t="shared" si="34"/>
        <v>Underweight</v>
      </c>
      <c r="L523" s="37" t="str">
        <f t="shared" si="35"/>
        <v>Normal</v>
      </c>
    </row>
    <row r="524" spans="1:12">
      <c r="A524" s="29" t="s">
        <v>1452</v>
      </c>
      <c r="B524" s="30">
        <v>25.3</v>
      </c>
      <c r="C524" s="30">
        <v>5.0199999999999996</v>
      </c>
      <c r="D524" s="30" t="s">
        <v>6008</v>
      </c>
      <c r="E524" s="30" t="s">
        <v>6007</v>
      </c>
      <c r="F524" s="30" t="s">
        <v>6007</v>
      </c>
      <c r="G524" s="31">
        <v>1</v>
      </c>
      <c r="H524" s="30" t="s">
        <v>6008</v>
      </c>
      <c r="I524" s="30" t="str">
        <f t="shared" si="32"/>
        <v>Yes</v>
      </c>
      <c r="J524" s="30" t="str">
        <f t="shared" si="33"/>
        <v>Yes</v>
      </c>
      <c r="K524" s="30" t="str">
        <f t="shared" si="34"/>
        <v>Overweight</v>
      </c>
      <c r="L524" s="39" t="str">
        <f t="shared" si="35"/>
        <v>Normal</v>
      </c>
    </row>
    <row r="525" spans="1:12">
      <c r="A525" s="26" t="s">
        <v>1455</v>
      </c>
      <c r="B525" s="27">
        <v>38.83</v>
      </c>
      <c r="C525" s="27">
        <v>6.36</v>
      </c>
      <c r="D525" s="27" t="s">
        <v>6007</v>
      </c>
      <c r="E525" s="27" t="s">
        <v>6007</v>
      </c>
      <c r="F525" s="27" t="s">
        <v>6007</v>
      </c>
      <c r="G525" s="28">
        <v>1</v>
      </c>
      <c r="H525" s="27" t="s">
        <v>6007</v>
      </c>
      <c r="I525" s="27" t="str">
        <f t="shared" si="32"/>
        <v>No</v>
      </c>
      <c r="J525" s="27" t="str">
        <f t="shared" si="33"/>
        <v>No</v>
      </c>
      <c r="K525" s="27" t="str">
        <f t="shared" si="34"/>
        <v>Obesity</v>
      </c>
      <c r="L525" s="37" t="str">
        <f t="shared" si="35"/>
        <v>Prediabetes</v>
      </c>
    </row>
    <row r="526" spans="1:12">
      <c r="A526" s="29" t="s">
        <v>1457</v>
      </c>
      <c r="B526" s="30">
        <v>27.6</v>
      </c>
      <c r="C526" s="30">
        <v>5.36</v>
      </c>
      <c r="D526" s="30" t="s">
        <v>6007</v>
      </c>
      <c r="E526" s="30" t="s">
        <v>6007</v>
      </c>
      <c r="F526" s="30" t="s">
        <v>6007</v>
      </c>
      <c r="G526" s="31">
        <v>1</v>
      </c>
      <c r="H526" s="30" t="s">
        <v>6007</v>
      </c>
      <c r="I526" s="30" t="str">
        <f t="shared" si="32"/>
        <v>No</v>
      </c>
      <c r="J526" s="30" t="str">
        <f t="shared" si="33"/>
        <v>No</v>
      </c>
      <c r="K526" s="30" t="str">
        <f t="shared" si="34"/>
        <v>Overweight</v>
      </c>
      <c r="L526" s="39" t="str">
        <f t="shared" si="35"/>
        <v>Normal</v>
      </c>
    </row>
    <row r="527" spans="1:12">
      <c r="A527" s="26" t="s">
        <v>1460</v>
      </c>
      <c r="B527" s="27">
        <v>46.4</v>
      </c>
      <c r="C527" s="27">
        <v>8.3699999999999992</v>
      </c>
      <c r="D527" s="27" t="s">
        <v>6008</v>
      </c>
      <c r="E527" s="27" t="s">
        <v>6007</v>
      </c>
      <c r="F527" s="27" t="s">
        <v>6013</v>
      </c>
      <c r="G527" s="28">
        <v>1</v>
      </c>
      <c r="H527" s="27" t="s">
        <v>6007</v>
      </c>
      <c r="I527" s="27" t="str">
        <f t="shared" si="32"/>
        <v>Yes</v>
      </c>
      <c r="J527" s="27" t="str">
        <f t="shared" si="33"/>
        <v>No</v>
      </c>
      <c r="K527" s="27" t="str">
        <f t="shared" si="34"/>
        <v>Obesity</v>
      </c>
      <c r="L527" s="37" t="str">
        <f t="shared" si="35"/>
        <v>Diabetes</v>
      </c>
    </row>
    <row r="528" spans="1:12">
      <c r="A528" s="29" t="s">
        <v>1463</v>
      </c>
      <c r="B528" s="30">
        <v>51.92</v>
      </c>
      <c r="C528" s="30">
        <v>5.18</v>
      </c>
      <c r="D528" s="30" t="s">
        <v>6008</v>
      </c>
      <c r="E528" s="30" t="s">
        <v>6007</v>
      </c>
      <c r="F528" s="30" t="s">
        <v>6013</v>
      </c>
      <c r="G528" s="31">
        <v>1</v>
      </c>
      <c r="H528" s="30" t="s">
        <v>6007</v>
      </c>
      <c r="I528" s="30" t="str">
        <f t="shared" si="32"/>
        <v>Yes</v>
      </c>
      <c r="J528" s="30" t="str">
        <f t="shared" si="33"/>
        <v>No</v>
      </c>
      <c r="K528" s="30" t="str">
        <f t="shared" si="34"/>
        <v>Obesity</v>
      </c>
      <c r="L528" s="39" t="str">
        <f t="shared" si="35"/>
        <v>Normal</v>
      </c>
    </row>
    <row r="529" spans="1:12">
      <c r="A529" s="26" t="s">
        <v>1466</v>
      </c>
      <c r="B529" s="27">
        <v>32.395000000000003</v>
      </c>
      <c r="C529" s="27">
        <v>5.68</v>
      </c>
      <c r="D529" s="27" t="s">
        <v>6008</v>
      </c>
      <c r="E529" s="27" t="s">
        <v>6007</v>
      </c>
      <c r="F529" s="27" t="s">
        <v>6007</v>
      </c>
      <c r="G529" s="28">
        <v>1</v>
      </c>
      <c r="H529" s="27" t="s">
        <v>6007</v>
      </c>
      <c r="I529" s="27" t="str">
        <f t="shared" si="32"/>
        <v>Yes</v>
      </c>
      <c r="J529" s="27" t="str">
        <f t="shared" si="33"/>
        <v>No</v>
      </c>
      <c r="K529" s="27" t="str">
        <f t="shared" si="34"/>
        <v>Obesity</v>
      </c>
      <c r="L529" s="37" t="str">
        <f t="shared" si="35"/>
        <v>Normal</v>
      </c>
    </row>
    <row r="530" spans="1:12">
      <c r="A530" s="29" t="s">
        <v>1468</v>
      </c>
      <c r="B530" s="30">
        <v>46.19</v>
      </c>
      <c r="C530" s="30">
        <v>7.31</v>
      </c>
      <c r="D530" s="30" t="s">
        <v>6008</v>
      </c>
      <c r="E530" s="30" t="s">
        <v>6007</v>
      </c>
      <c r="F530" s="30" t="s">
        <v>6013</v>
      </c>
      <c r="G530" s="31">
        <v>1</v>
      </c>
      <c r="H530" s="30" t="s">
        <v>6007</v>
      </c>
      <c r="I530" s="30" t="str">
        <f t="shared" si="32"/>
        <v>Yes</v>
      </c>
      <c r="J530" s="30" t="str">
        <f t="shared" si="33"/>
        <v>No</v>
      </c>
      <c r="K530" s="30" t="str">
        <f t="shared" si="34"/>
        <v>Obesity</v>
      </c>
      <c r="L530" s="39" t="str">
        <f t="shared" si="35"/>
        <v>Diabetes</v>
      </c>
    </row>
    <row r="531" spans="1:12">
      <c r="A531" s="26" t="s">
        <v>1471</v>
      </c>
      <c r="B531" s="27">
        <v>27.93</v>
      </c>
      <c r="C531" s="27">
        <v>4.67</v>
      </c>
      <c r="D531" s="27" t="s">
        <v>6007</v>
      </c>
      <c r="E531" s="27" t="s">
        <v>6007</v>
      </c>
      <c r="F531" s="27" t="s">
        <v>6013</v>
      </c>
      <c r="G531" s="28">
        <v>1</v>
      </c>
      <c r="H531" s="27" t="s">
        <v>6007</v>
      </c>
      <c r="I531" s="27" t="str">
        <f t="shared" si="32"/>
        <v>No</v>
      </c>
      <c r="J531" s="27" t="str">
        <f t="shared" si="33"/>
        <v>No</v>
      </c>
      <c r="K531" s="27" t="str">
        <f t="shared" si="34"/>
        <v>Overweight</v>
      </c>
      <c r="L531" s="37" t="str">
        <f t="shared" si="35"/>
        <v>Normal</v>
      </c>
    </row>
    <row r="532" spans="1:12">
      <c r="A532" s="29" t="s">
        <v>1473</v>
      </c>
      <c r="B532" s="30">
        <v>45.62</v>
      </c>
      <c r="C532" s="30">
        <v>6.87</v>
      </c>
      <c r="D532" s="30" t="s">
        <v>6007</v>
      </c>
      <c r="E532" s="30" t="s">
        <v>6007</v>
      </c>
      <c r="F532" s="30" t="s">
        <v>6007</v>
      </c>
      <c r="G532" s="31">
        <v>0</v>
      </c>
      <c r="H532" s="30" t="s">
        <v>6007</v>
      </c>
      <c r="I532" s="30" t="str">
        <f t="shared" si="32"/>
        <v>No</v>
      </c>
      <c r="J532" s="30" t="str">
        <f t="shared" si="33"/>
        <v>No</v>
      </c>
      <c r="K532" s="30" t="str">
        <f t="shared" si="34"/>
        <v>Obesity</v>
      </c>
      <c r="L532" s="39" t="str">
        <f t="shared" si="35"/>
        <v>Diabetes</v>
      </c>
    </row>
    <row r="533" spans="1:12">
      <c r="A533" s="26" t="s">
        <v>1475</v>
      </c>
      <c r="B533" s="27">
        <v>35.31</v>
      </c>
      <c r="C533" s="27">
        <v>5.87</v>
      </c>
      <c r="D533" s="27" t="s">
        <v>6007</v>
      </c>
      <c r="E533" s="27" t="s">
        <v>6007</v>
      </c>
      <c r="F533" s="27" t="s">
        <v>6013</v>
      </c>
      <c r="G533" s="28">
        <v>1</v>
      </c>
      <c r="H533" s="27" t="s">
        <v>6007</v>
      </c>
      <c r="I533" s="27" t="str">
        <f t="shared" si="32"/>
        <v>No</v>
      </c>
      <c r="J533" s="27" t="str">
        <f t="shared" si="33"/>
        <v>No</v>
      </c>
      <c r="K533" s="27" t="str">
        <f t="shared" si="34"/>
        <v>Obesity</v>
      </c>
      <c r="L533" s="37" t="str">
        <f t="shared" si="35"/>
        <v>Prediabetes</v>
      </c>
    </row>
    <row r="534" spans="1:12">
      <c r="A534" s="29" t="s">
        <v>1478</v>
      </c>
      <c r="B534" s="30">
        <v>30.4</v>
      </c>
      <c r="C534" s="30">
        <v>4.07</v>
      </c>
      <c r="D534" s="30" t="s">
        <v>6008</v>
      </c>
      <c r="E534" s="30" t="s">
        <v>6007</v>
      </c>
      <c r="F534" s="30" t="s">
        <v>6007</v>
      </c>
      <c r="G534" s="31">
        <v>1</v>
      </c>
      <c r="H534" s="30" t="s">
        <v>6007</v>
      </c>
      <c r="I534" s="30" t="str">
        <f t="shared" si="32"/>
        <v>Yes</v>
      </c>
      <c r="J534" s="30" t="str">
        <f t="shared" si="33"/>
        <v>No</v>
      </c>
      <c r="K534" s="30" t="str">
        <f t="shared" si="34"/>
        <v>Obesity</v>
      </c>
      <c r="L534" s="39" t="str">
        <f t="shared" si="35"/>
        <v>Normal</v>
      </c>
    </row>
    <row r="535" spans="1:12">
      <c r="A535" s="26" t="s">
        <v>1481</v>
      </c>
      <c r="B535" s="27">
        <v>20.13</v>
      </c>
      <c r="C535" s="27">
        <v>6.47</v>
      </c>
      <c r="D535" s="27" t="s">
        <v>6007</v>
      </c>
      <c r="E535" s="27" t="s">
        <v>6007</v>
      </c>
      <c r="F535" s="27" t="s">
        <v>6013</v>
      </c>
      <c r="G535" s="28">
        <v>1</v>
      </c>
      <c r="H535" s="27" t="s">
        <v>6008</v>
      </c>
      <c r="I535" s="27" t="str">
        <f t="shared" si="32"/>
        <v>No</v>
      </c>
      <c r="J535" s="27" t="str">
        <f t="shared" si="33"/>
        <v>Yes</v>
      </c>
      <c r="K535" s="27" t="str">
        <f t="shared" si="34"/>
        <v>Normal Weight</v>
      </c>
      <c r="L535" s="37" t="str">
        <f t="shared" si="35"/>
        <v>Prediabetes</v>
      </c>
    </row>
    <row r="536" spans="1:12">
      <c r="A536" s="29" t="s">
        <v>1483</v>
      </c>
      <c r="B536" s="30">
        <v>23.655000000000001</v>
      </c>
      <c r="C536" s="30">
        <v>5.14</v>
      </c>
      <c r="D536" s="30" t="s">
        <v>6007</v>
      </c>
      <c r="E536" s="30" t="s">
        <v>6007</v>
      </c>
      <c r="F536" s="30" t="s">
        <v>6007</v>
      </c>
      <c r="G536" s="31">
        <v>1</v>
      </c>
      <c r="H536" s="30" t="s">
        <v>6008</v>
      </c>
      <c r="I536" s="30" t="str">
        <f t="shared" si="32"/>
        <v>No</v>
      </c>
      <c r="J536" s="30" t="str">
        <f t="shared" si="33"/>
        <v>Yes</v>
      </c>
      <c r="K536" s="30" t="str">
        <f t="shared" si="34"/>
        <v>Normal Weight</v>
      </c>
      <c r="L536" s="39" t="str">
        <f t="shared" si="35"/>
        <v>Normal</v>
      </c>
    </row>
    <row r="537" spans="1:12">
      <c r="A537" s="26" t="s">
        <v>1486</v>
      </c>
      <c r="B537" s="27">
        <v>49.05</v>
      </c>
      <c r="C537" s="27">
        <v>9.77</v>
      </c>
      <c r="D537" s="27" t="s">
        <v>6008</v>
      </c>
      <c r="E537" s="27" t="s">
        <v>6007</v>
      </c>
      <c r="F537" s="27" t="s">
        <v>6007</v>
      </c>
      <c r="G537" s="28">
        <v>0</v>
      </c>
      <c r="H537" s="27" t="s">
        <v>6007</v>
      </c>
      <c r="I537" s="27" t="str">
        <f t="shared" si="32"/>
        <v>Yes</v>
      </c>
      <c r="J537" s="27" t="str">
        <f t="shared" si="33"/>
        <v>No</v>
      </c>
      <c r="K537" s="27" t="str">
        <f t="shared" si="34"/>
        <v>Obesity</v>
      </c>
      <c r="L537" s="37" t="str">
        <f t="shared" si="35"/>
        <v>Diabetes</v>
      </c>
    </row>
    <row r="538" spans="1:12">
      <c r="A538" s="29" t="s">
        <v>1488</v>
      </c>
      <c r="B538" s="30">
        <v>51.94</v>
      </c>
      <c r="C538" s="30">
        <v>8.8000000000000007</v>
      </c>
      <c r="D538" s="30" t="s">
        <v>6008</v>
      </c>
      <c r="E538" s="30" t="s">
        <v>6007</v>
      </c>
      <c r="F538" s="30" t="s">
        <v>6007</v>
      </c>
      <c r="G538" s="31">
        <v>2</v>
      </c>
      <c r="H538" s="30" t="s">
        <v>6007</v>
      </c>
      <c r="I538" s="30" t="str">
        <f t="shared" si="32"/>
        <v>Yes</v>
      </c>
      <c r="J538" s="30" t="str">
        <f t="shared" si="33"/>
        <v>No</v>
      </c>
      <c r="K538" s="30" t="str">
        <f t="shared" si="34"/>
        <v>Obesity</v>
      </c>
      <c r="L538" s="39" t="str">
        <f t="shared" si="35"/>
        <v>Diabetes</v>
      </c>
    </row>
    <row r="539" spans="1:12">
      <c r="A539" s="26" t="s">
        <v>1491</v>
      </c>
      <c r="B539" s="27">
        <v>29.83</v>
      </c>
      <c r="C539" s="27">
        <v>5.84</v>
      </c>
      <c r="D539" s="27" t="s">
        <v>6007</v>
      </c>
      <c r="E539" s="27" t="s">
        <v>6007</v>
      </c>
      <c r="F539" s="27" t="s">
        <v>6007</v>
      </c>
      <c r="G539" s="28">
        <v>1</v>
      </c>
      <c r="H539" s="27" t="s">
        <v>6008</v>
      </c>
      <c r="I539" s="27" t="str">
        <f t="shared" si="32"/>
        <v>No</v>
      </c>
      <c r="J539" s="27" t="str">
        <f t="shared" si="33"/>
        <v>Yes</v>
      </c>
      <c r="K539" s="27" t="str">
        <f t="shared" si="34"/>
        <v>Overweight</v>
      </c>
      <c r="L539" s="37" t="str">
        <f t="shared" si="35"/>
        <v>Prediabetes</v>
      </c>
    </row>
    <row r="540" spans="1:12">
      <c r="A540" s="29" t="s">
        <v>1493</v>
      </c>
      <c r="B540" s="30">
        <v>22.6</v>
      </c>
      <c r="C540" s="30">
        <v>10.43</v>
      </c>
      <c r="D540" s="30" t="s">
        <v>6008</v>
      </c>
      <c r="E540" s="30" t="s">
        <v>6007</v>
      </c>
      <c r="F540" s="30" t="s">
        <v>6007</v>
      </c>
      <c r="G540" s="31">
        <v>1</v>
      </c>
      <c r="H540" s="30" t="s">
        <v>6008</v>
      </c>
      <c r="I540" s="30" t="str">
        <f t="shared" si="32"/>
        <v>Yes</v>
      </c>
      <c r="J540" s="30" t="str">
        <f t="shared" si="33"/>
        <v>Yes</v>
      </c>
      <c r="K540" s="30" t="str">
        <f t="shared" si="34"/>
        <v>Normal Weight</v>
      </c>
      <c r="L540" s="39" t="str">
        <f t="shared" si="35"/>
        <v>Diabetes</v>
      </c>
    </row>
    <row r="541" spans="1:12">
      <c r="A541" s="26" t="s">
        <v>1496</v>
      </c>
      <c r="B541" s="27">
        <v>46.69</v>
      </c>
      <c r="C541" s="27">
        <v>4.25</v>
      </c>
      <c r="D541" s="27" t="s">
        <v>6008</v>
      </c>
      <c r="E541" s="27" t="s">
        <v>6007</v>
      </c>
      <c r="F541" s="27" t="s">
        <v>6007</v>
      </c>
      <c r="G541" s="28">
        <v>1</v>
      </c>
      <c r="H541" s="27" t="s">
        <v>6007</v>
      </c>
      <c r="I541" s="27" t="str">
        <f t="shared" si="32"/>
        <v>Yes</v>
      </c>
      <c r="J541" s="27" t="str">
        <f t="shared" si="33"/>
        <v>No</v>
      </c>
      <c r="K541" s="27" t="str">
        <f t="shared" si="34"/>
        <v>Obesity</v>
      </c>
      <c r="L541" s="37" t="str">
        <f t="shared" si="35"/>
        <v>Normal</v>
      </c>
    </row>
    <row r="542" spans="1:12">
      <c r="A542" s="29" t="s">
        <v>1498</v>
      </c>
      <c r="B542" s="30">
        <v>28.49</v>
      </c>
      <c r="C542" s="30">
        <v>4.8899999999999997</v>
      </c>
      <c r="D542" s="30" t="s">
        <v>6007</v>
      </c>
      <c r="E542" s="30" t="s">
        <v>6007</v>
      </c>
      <c r="F542" s="30" t="s">
        <v>6007</v>
      </c>
      <c r="G542" s="31">
        <v>0</v>
      </c>
      <c r="H542" s="30" t="s">
        <v>6008</v>
      </c>
      <c r="I542" s="30" t="str">
        <f t="shared" si="32"/>
        <v>No</v>
      </c>
      <c r="J542" s="30" t="str">
        <f t="shared" si="33"/>
        <v>Yes</v>
      </c>
      <c r="K542" s="30" t="str">
        <f t="shared" si="34"/>
        <v>Overweight</v>
      </c>
      <c r="L542" s="39" t="str">
        <f t="shared" si="35"/>
        <v>Normal</v>
      </c>
    </row>
    <row r="543" spans="1:12">
      <c r="A543" s="26" t="s">
        <v>1500</v>
      </c>
      <c r="B543" s="27">
        <v>28.5</v>
      </c>
      <c r="C543" s="27">
        <v>5.55</v>
      </c>
      <c r="D543" s="27" t="s">
        <v>6008</v>
      </c>
      <c r="E543" s="27" t="s">
        <v>6007</v>
      </c>
      <c r="F543" s="27" t="s">
        <v>6007</v>
      </c>
      <c r="G543" s="28">
        <v>1</v>
      </c>
      <c r="H543" s="27" t="s">
        <v>6008</v>
      </c>
      <c r="I543" s="27" t="str">
        <f t="shared" si="32"/>
        <v>Yes</v>
      </c>
      <c r="J543" s="27" t="str">
        <f t="shared" si="33"/>
        <v>Yes</v>
      </c>
      <c r="K543" s="27" t="str">
        <f t="shared" si="34"/>
        <v>Overweight</v>
      </c>
      <c r="L543" s="37" t="str">
        <f t="shared" si="35"/>
        <v>Normal</v>
      </c>
    </row>
    <row r="544" spans="1:12">
      <c r="A544" s="29" t="s">
        <v>1501</v>
      </c>
      <c r="B544" s="30">
        <v>24.4</v>
      </c>
      <c r="C544" s="30">
        <v>4.5199999999999996</v>
      </c>
      <c r="D544" s="30" t="s">
        <v>6007</v>
      </c>
      <c r="E544" s="30" t="s">
        <v>6007</v>
      </c>
      <c r="F544" s="30" t="s">
        <v>6007</v>
      </c>
      <c r="G544" s="31">
        <v>1</v>
      </c>
      <c r="H544" s="30" t="s">
        <v>6008</v>
      </c>
      <c r="I544" s="30" t="str">
        <f t="shared" si="32"/>
        <v>No</v>
      </c>
      <c r="J544" s="30" t="str">
        <f t="shared" si="33"/>
        <v>Yes</v>
      </c>
      <c r="K544" s="30" t="str">
        <f t="shared" si="34"/>
        <v>Normal Weight</v>
      </c>
      <c r="L544" s="39" t="str">
        <f t="shared" si="35"/>
        <v>Normal</v>
      </c>
    </row>
    <row r="545" spans="1:12">
      <c r="A545" s="26" t="s">
        <v>1504</v>
      </c>
      <c r="B545" s="27">
        <v>29.15</v>
      </c>
      <c r="C545" s="27">
        <v>4.45</v>
      </c>
      <c r="D545" s="27" t="s">
        <v>6008</v>
      </c>
      <c r="E545" s="27" t="s">
        <v>6007</v>
      </c>
      <c r="F545" s="27" t="s">
        <v>6007</v>
      </c>
      <c r="G545" s="28">
        <v>1</v>
      </c>
      <c r="H545" s="27" t="s">
        <v>6008</v>
      </c>
      <c r="I545" s="27" t="str">
        <f t="shared" si="32"/>
        <v>Yes</v>
      </c>
      <c r="J545" s="27" t="str">
        <f t="shared" si="33"/>
        <v>Yes</v>
      </c>
      <c r="K545" s="27" t="str">
        <f t="shared" si="34"/>
        <v>Overweight</v>
      </c>
      <c r="L545" s="37" t="str">
        <f t="shared" si="35"/>
        <v>Normal</v>
      </c>
    </row>
    <row r="546" spans="1:12">
      <c r="A546" s="29" t="s">
        <v>1507</v>
      </c>
      <c r="B546" s="30">
        <v>27.28</v>
      </c>
      <c r="C546" s="30">
        <v>4.72</v>
      </c>
      <c r="D546" s="30" t="s">
        <v>6007</v>
      </c>
      <c r="E546" s="30" t="s">
        <v>6008</v>
      </c>
      <c r="F546" s="30" t="s">
        <v>6007</v>
      </c>
      <c r="G546" s="31">
        <v>1</v>
      </c>
      <c r="H546" s="30" t="s">
        <v>6008</v>
      </c>
      <c r="I546" s="30" t="str">
        <f t="shared" si="32"/>
        <v>No</v>
      </c>
      <c r="J546" s="30" t="str">
        <f t="shared" si="33"/>
        <v>Yes</v>
      </c>
      <c r="K546" s="30" t="str">
        <f t="shared" si="34"/>
        <v>Overweight</v>
      </c>
      <c r="L546" s="39" t="str">
        <f t="shared" si="35"/>
        <v>Normal</v>
      </c>
    </row>
    <row r="547" spans="1:12">
      <c r="A547" s="26" t="s">
        <v>1509</v>
      </c>
      <c r="B547" s="27">
        <v>32.229999999999997</v>
      </c>
      <c r="C547" s="27">
        <v>4.6500000000000004</v>
      </c>
      <c r="D547" s="27" t="s">
        <v>6008</v>
      </c>
      <c r="E547" s="27" t="s">
        <v>6007</v>
      </c>
      <c r="F547" s="27" t="s">
        <v>6013</v>
      </c>
      <c r="G547" s="28">
        <v>1</v>
      </c>
      <c r="H547" s="27" t="s">
        <v>6007</v>
      </c>
      <c r="I547" s="27" t="str">
        <f t="shared" si="32"/>
        <v>Yes</v>
      </c>
      <c r="J547" s="27" t="str">
        <f t="shared" si="33"/>
        <v>No</v>
      </c>
      <c r="K547" s="27" t="str">
        <f t="shared" si="34"/>
        <v>Obesity</v>
      </c>
      <c r="L547" s="37" t="str">
        <f t="shared" si="35"/>
        <v>Normal</v>
      </c>
    </row>
    <row r="548" spans="1:12">
      <c r="A548" s="29" t="s">
        <v>1512</v>
      </c>
      <c r="B548" s="30">
        <v>44.2</v>
      </c>
      <c r="C548" s="30">
        <v>11.34</v>
      </c>
      <c r="D548" s="30" t="s">
        <v>6008</v>
      </c>
      <c r="E548" s="30" t="s">
        <v>6007</v>
      </c>
      <c r="F548" s="30" t="s">
        <v>6013</v>
      </c>
      <c r="G548" s="31">
        <v>1</v>
      </c>
      <c r="H548" s="30" t="s">
        <v>6007</v>
      </c>
      <c r="I548" s="30" t="str">
        <f t="shared" si="32"/>
        <v>Yes</v>
      </c>
      <c r="J548" s="30" t="str">
        <f t="shared" si="33"/>
        <v>No</v>
      </c>
      <c r="K548" s="30" t="str">
        <f t="shared" si="34"/>
        <v>Obesity</v>
      </c>
      <c r="L548" s="39" t="str">
        <f t="shared" si="35"/>
        <v>Diabetes</v>
      </c>
    </row>
    <row r="549" spans="1:12">
      <c r="A549" s="26" t="s">
        <v>1515</v>
      </c>
      <c r="B549" s="27">
        <v>29.734999999999999</v>
      </c>
      <c r="C549" s="27">
        <v>4.53</v>
      </c>
      <c r="D549" s="27" t="s">
        <v>6007</v>
      </c>
      <c r="E549" s="27" t="s">
        <v>6007</v>
      </c>
      <c r="F549" s="27" t="s">
        <v>6013</v>
      </c>
      <c r="G549" s="28">
        <v>1</v>
      </c>
      <c r="H549" s="27" t="s">
        <v>6007</v>
      </c>
      <c r="I549" s="27" t="str">
        <f t="shared" si="32"/>
        <v>No</v>
      </c>
      <c r="J549" s="27" t="str">
        <f t="shared" si="33"/>
        <v>No</v>
      </c>
      <c r="K549" s="27" t="str">
        <f t="shared" si="34"/>
        <v>Overweight</v>
      </c>
      <c r="L549" s="37" t="str">
        <f t="shared" si="35"/>
        <v>Normal</v>
      </c>
    </row>
    <row r="550" spans="1:12">
      <c r="A550" s="29" t="s">
        <v>1517</v>
      </c>
      <c r="B550" s="30">
        <v>28.31</v>
      </c>
      <c r="C550" s="30">
        <v>6.35</v>
      </c>
      <c r="D550" s="30" t="s">
        <v>6007</v>
      </c>
      <c r="E550" s="30" t="s">
        <v>6007</v>
      </c>
      <c r="F550" s="30" t="s">
        <v>6007</v>
      </c>
      <c r="G550" s="31">
        <v>0</v>
      </c>
      <c r="H550" s="30" t="s">
        <v>6008</v>
      </c>
      <c r="I550" s="30" t="str">
        <f t="shared" si="32"/>
        <v>No</v>
      </c>
      <c r="J550" s="30" t="str">
        <f t="shared" si="33"/>
        <v>Yes</v>
      </c>
      <c r="K550" s="30" t="str">
        <f t="shared" si="34"/>
        <v>Overweight</v>
      </c>
      <c r="L550" s="39" t="str">
        <f t="shared" si="35"/>
        <v>Prediabetes</v>
      </c>
    </row>
    <row r="551" spans="1:12">
      <c r="A551" s="26" t="s">
        <v>1520</v>
      </c>
      <c r="B551" s="27">
        <v>46.62</v>
      </c>
      <c r="C551" s="27">
        <v>8.51</v>
      </c>
      <c r="D551" s="27" t="s">
        <v>6007</v>
      </c>
      <c r="E551" s="27" t="s">
        <v>6007</v>
      </c>
      <c r="F551" s="27" t="s">
        <v>6007</v>
      </c>
      <c r="G551" s="28">
        <v>0</v>
      </c>
      <c r="H551" s="27" t="s">
        <v>6007</v>
      </c>
      <c r="I551" s="27" t="str">
        <f t="shared" si="32"/>
        <v>No</v>
      </c>
      <c r="J551" s="27" t="str">
        <f t="shared" si="33"/>
        <v>No</v>
      </c>
      <c r="K551" s="27" t="str">
        <f t="shared" si="34"/>
        <v>Obesity</v>
      </c>
      <c r="L551" s="37" t="str">
        <f t="shared" si="35"/>
        <v>Diabetes</v>
      </c>
    </row>
    <row r="552" spans="1:12">
      <c r="A552" s="29" t="s">
        <v>1523</v>
      </c>
      <c r="B552" s="30">
        <v>51.75</v>
      </c>
      <c r="C552" s="30">
        <v>8.59</v>
      </c>
      <c r="D552" s="30" t="s">
        <v>6008</v>
      </c>
      <c r="E552" s="30" t="s">
        <v>6007</v>
      </c>
      <c r="F552" s="30" t="s">
        <v>6007</v>
      </c>
      <c r="G552" s="31">
        <v>1</v>
      </c>
      <c r="H552" s="30" t="s">
        <v>6007</v>
      </c>
      <c r="I552" s="30" t="str">
        <f t="shared" si="32"/>
        <v>Yes</v>
      </c>
      <c r="J552" s="30" t="str">
        <f t="shared" si="33"/>
        <v>No</v>
      </c>
      <c r="K552" s="30" t="str">
        <f t="shared" si="34"/>
        <v>Obesity</v>
      </c>
      <c r="L552" s="39" t="str">
        <f t="shared" si="35"/>
        <v>Diabetes</v>
      </c>
    </row>
    <row r="553" spans="1:12">
      <c r="A553" s="26" t="s">
        <v>1526</v>
      </c>
      <c r="B553" s="27">
        <v>25.7</v>
      </c>
      <c r="C553" s="27">
        <v>4.13</v>
      </c>
      <c r="D553" s="27" t="s">
        <v>6008</v>
      </c>
      <c r="E553" s="27" t="s">
        <v>6007</v>
      </c>
      <c r="F553" s="27" t="s">
        <v>6007</v>
      </c>
      <c r="G553" s="28">
        <v>0</v>
      </c>
      <c r="H553" s="27" t="s">
        <v>6008</v>
      </c>
      <c r="I553" s="27" t="str">
        <f t="shared" si="32"/>
        <v>Yes</v>
      </c>
      <c r="J553" s="27" t="str">
        <f t="shared" si="33"/>
        <v>Yes</v>
      </c>
      <c r="K553" s="27" t="str">
        <f t="shared" si="34"/>
        <v>Overweight</v>
      </c>
      <c r="L553" s="37" t="str">
        <f t="shared" si="35"/>
        <v>Normal</v>
      </c>
    </row>
    <row r="554" spans="1:12">
      <c r="A554" s="29" t="s">
        <v>1529</v>
      </c>
      <c r="B554" s="30">
        <v>31.79</v>
      </c>
      <c r="C554" s="30">
        <v>4.55</v>
      </c>
      <c r="D554" s="30" t="s">
        <v>6007</v>
      </c>
      <c r="E554" s="30" t="s">
        <v>6007</v>
      </c>
      <c r="F554" s="30" t="s">
        <v>6007</v>
      </c>
      <c r="G554" s="31">
        <v>0</v>
      </c>
      <c r="H554" s="30" t="s">
        <v>6007</v>
      </c>
      <c r="I554" s="30" t="str">
        <f t="shared" si="32"/>
        <v>No</v>
      </c>
      <c r="J554" s="30" t="str">
        <f t="shared" si="33"/>
        <v>No</v>
      </c>
      <c r="K554" s="30" t="str">
        <f t="shared" si="34"/>
        <v>Obesity</v>
      </c>
      <c r="L554" s="39" t="str">
        <f t="shared" si="35"/>
        <v>Normal</v>
      </c>
    </row>
    <row r="555" spans="1:12">
      <c r="A555" s="26" t="s">
        <v>1532</v>
      </c>
      <c r="B555" s="27">
        <v>24.795000000000002</v>
      </c>
      <c r="C555" s="27">
        <v>4.5199999999999996</v>
      </c>
      <c r="D555" s="27" t="s">
        <v>6007</v>
      </c>
      <c r="E555" s="27" t="s">
        <v>6007</v>
      </c>
      <c r="F555" s="27" t="s">
        <v>6007</v>
      </c>
      <c r="G555" s="28">
        <v>0</v>
      </c>
      <c r="H555" s="27" t="s">
        <v>6008</v>
      </c>
      <c r="I555" s="27" t="str">
        <f t="shared" si="32"/>
        <v>No</v>
      </c>
      <c r="J555" s="27" t="str">
        <f t="shared" si="33"/>
        <v>Yes</v>
      </c>
      <c r="K555" s="27" t="str">
        <f t="shared" si="34"/>
        <v>Normal Weight</v>
      </c>
      <c r="L555" s="37" t="str">
        <f t="shared" si="35"/>
        <v>Normal</v>
      </c>
    </row>
    <row r="556" spans="1:12">
      <c r="A556" s="29" t="s">
        <v>1533</v>
      </c>
      <c r="B556" s="30">
        <v>53.98</v>
      </c>
      <c r="C556" s="30">
        <v>5.07</v>
      </c>
      <c r="D556" s="30" t="s">
        <v>6007</v>
      </c>
      <c r="E556" s="30" t="s">
        <v>6007</v>
      </c>
      <c r="F556" s="30" t="s">
        <v>6013</v>
      </c>
      <c r="G556" s="31">
        <v>1</v>
      </c>
      <c r="H556" s="30" t="s">
        <v>6007</v>
      </c>
      <c r="I556" s="30" t="str">
        <f t="shared" si="32"/>
        <v>No</v>
      </c>
      <c r="J556" s="30" t="str">
        <f t="shared" si="33"/>
        <v>No</v>
      </c>
      <c r="K556" s="30" t="str">
        <f t="shared" si="34"/>
        <v>Obesity</v>
      </c>
      <c r="L556" s="39" t="str">
        <f t="shared" si="35"/>
        <v>Normal</v>
      </c>
    </row>
    <row r="557" spans="1:12">
      <c r="A557" s="26" t="s">
        <v>1536</v>
      </c>
      <c r="B557" s="27">
        <v>41.325000000000003</v>
      </c>
      <c r="C557" s="27">
        <v>4.04</v>
      </c>
      <c r="D557" s="27" t="s">
        <v>6008</v>
      </c>
      <c r="E557" s="27" t="s">
        <v>6007</v>
      </c>
      <c r="F557" s="27" t="s">
        <v>6013</v>
      </c>
      <c r="G557" s="28">
        <v>1</v>
      </c>
      <c r="H557" s="27" t="s">
        <v>6007</v>
      </c>
      <c r="I557" s="27" t="str">
        <f t="shared" si="32"/>
        <v>Yes</v>
      </c>
      <c r="J557" s="27" t="str">
        <f t="shared" si="33"/>
        <v>No</v>
      </c>
      <c r="K557" s="27" t="str">
        <f t="shared" si="34"/>
        <v>Obesity</v>
      </c>
      <c r="L557" s="37" t="str">
        <f t="shared" si="35"/>
        <v>Normal</v>
      </c>
    </row>
    <row r="558" spans="1:12">
      <c r="A558" s="29" t="s">
        <v>1539</v>
      </c>
      <c r="B558" s="30">
        <v>51.65</v>
      </c>
      <c r="C558" s="30">
        <v>5.3</v>
      </c>
      <c r="D558" s="30" t="s">
        <v>6008</v>
      </c>
      <c r="E558" s="30" t="s">
        <v>6007</v>
      </c>
      <c r="F558" s="30" t="s">
        <v>6007</v>
      </c>
      <c r="G558" s="31">
        <v>0</v>
      </c>
      <c r="H558" s="30" t="s">
        <v>6007</v>
      </c>
      <c r="I558" s="30" t="str">
        <f t="shared" si="32"/>
        <v>Yes</v>
      </c>
      <c r="J558" s="30" t="str">
        <f t="shared" si="33"/>
        <v>No</v>
      </c>
      <c r="K558" s="30" t="str">
        <f t="shared" si="34"/>
        <v>Obesity</v>
      </c>
      <c r="L558" s="39" t="str">
        <f t="shared" si="35"/>
        <v>Normal</v>
      </c>
    </row>
    <row r="559" spans="1:12">
      <c r="A559" s="26" t="s">
        <v>1541</v>
      </c>
      <c r="B559" s="27">
        <v>44.52</v>
      </c>
      <c r="C559" s="27">
        <v>8.64</v>
      </c>
      <c r="D559" s="27" t="s">
        <v>6008</v>
      </c>
      <c r="E559" s="27" t="s">
        <v>6007</v>
      </c>
      <c r="F559" s="27" t="s">
        <v>6013</v>
      </c>
      <c r="G559" s="28">
        <v>1</v>
      </c>
      <c r="H559" s="27" t="s">
        <v>6007</v>
      </c>
      <c r="I559" s="27" t="str">
        <f t="shared" si="32"/>
        <v>Yes</v>
      </c>
      <c r="J559" s="27" t="str">
        <f t="shared" si="33"/>
        <v>No</v>
      </c>
      <c r="K559" s="27" t="str">
        <f t="shared" si="34"/>
        <v>Obesity</v>
      </c>
      <c r="L559" s="37" t="str">
        <f t="shared" si="35"/>
        <v>Diabetes</v>
      </c>
    </row>
    <row r="560" spans="1:12">
      <c r="A560" s="29" t="s">
        <v>1544</v>
      </c>
      <c r="B560" s="30">
        <v>53.29</v>
      </c>
      <c r="C560" s="30">
        <v>4.03</v>
      </c>
      <c r="D560" s="30" t="s">
        <v>6007</v>
      </c>
      <c r="E560" s="30" t="s">
        <v>6007</v>
      </c>
      <c r="F560" s="30" t="s">
        <v>6013</v>
      </c>
      <c r="G560" s="31">
        <v>1</v>
      </c>
      <c r="H560" s="30" t="s">
        <v>6007</v>
      </c>
      <c r="I560" s="30" t="str">
        <f t="shared" si="32"/>
        <v>No</v>
      </c>
      <c r="J560" s="30" t="str">
        <f t="shared" si="33"/>
        <v>No</v>
      </c>
      <c r="K560" s="30" t="str">
        <f t="shared" si="34"/>
        <v>Obesity</v>
      </c>
      <c r="L560" s="39" t="str">
        <f t="shared" si="35"/>
        <v>Normal</v>
      </c>
    </row>
    <row r="561" spans="1:12">
      <c r="A561" s="26" t="s">
        <v>1547</v>
      </c>
      <c r="B561" s="27">
        <v>46.63</v>
      </c>
      <c r="C561" s="27">
        <v>4.26</v>
      </c>
      <c r="D561" s="27" t="s">
        <v>6008</v>
      </c>
      <c r="E561" s="27" t="s">
        <v>6007</v>
      </c>
      <c r="F561" s="27" t="s">
        <v>6007</v>
      </c>
      <c r="G561" s="28">
        <v>2</v>
      </c>
      <c r="H561" s="27" t="s">
        <v>6007</v>
      </c>
      <c r="I561" s="27" t="str">
        <f t="shared" si="32"/>
        <v>Yes</v>
      </c>
      <c r="J561" s="27" t="str">
        <f t="shared" si="33"/>
        <v>No</v>
      </c>
      <c r="K561" s="27" t="str">
        <f t="shared" si="34"/>
        <v>Obesity</v>
      </c>
      <c r="L561" s="37" t="str">
        <f t="shared" si="35"/>
        <v>Normal</v>
      </c>
    </row>
    <row r="562" spans="1:12">
      <c r="A562" s="29" t="s">
        <v>1549</v>
      </c>
      <c r="B562" s="30">
        <v>28.88</v>
      </c>
      <c r="C562" s="30">
        <v>5.35</v>
      </c>
      <c r="D562" s="30" t="s">
        <v>6007</v>
      </c>
      <c r="E562" s="30" t="s">
        <v>6007</v>
      </c>
      <c r="F562" s="30" t="s">
        <v>6013</v>
      </c>
      <c r="G562" s="31">
        <v>1</v>
      </c>
      <c r="H562" s="30" t="s">
        <v>6008</v>
      </c>
      <c r="I562" s="30" t="str">
        <f t="shared" si="32"/>
        <v>No</v>
      </c>
      <c r="J562" s="30" t="str">
        <f t="shared" si="33"/>
        <v>Yes</v>
      </c>
      <c r="K562" s="30" t="str">
        <f t="shared" si="34"/>
        <v>Overweight</v>
      </c>
      <c r="L562" s="39" t="str">
        <f t="shared" si="35"/>
        <v>Normal</v>
      </c>
    </row>
    <row r="563" spans="1:12">
      <c r="A563" s="26" t="s">
        <v>1552</v>
      </c>
      <c r="B563" s="27">
        <v>23.98</v>
      </c>
      <c r="C563" s="27">
        <v>4.9000000000000004</v>
      </c>
      <c r="D563" s="27" t="s">
        <v>6007</v>
      </c>
      <c r="E563" s="27" t="s">
        <v>6007</v>
      </c>
      <c r="F563" s="27" t="s">
        <v>6007</v>
      </c>
      <c r="G563" s="28">
        <v>0</v>
      </c>
      <c r="H563" s="27" t="s">
        <v>6009</v>
      </c>
      <c r="I563" s="27" t="str">
        <f t="shared" si="32"/>
        <v>No</v>
      </c>
      <c r="J563" s="27" t="str">
        <f t="shared" si="33"/>
        <v>No</v>
      </c>
      <c r="K563" s="27" t="str">
        <f t="shared" si="34"/>
        <v>Normal Weight</v>
      </c>
      <c r="L563" s="37" t="str">
        <f t="shared" si="35"/>
        <v>Normal</v>
      </c>
    </row>
    <row r="564" spans="1:12">
      <c r="A564" s="29" t="s">
        <v>1555</v>
      </c>
      <c r="B564" s="30">
        <v>23.65</v>
      </c>
      <c r="C564" s="30">
        <v>4.5</v>
      </c>
      <c r="D564" s="30" t="s">
        <v>6007</v>
      </c>
      <c r="E564" s="30" t="s">
        <v>6007</v>
      </c>
      <c r="F564" s="30" t="s">
        <v>6007</v>
      </c>
      <c r="G564" s="31">
        <v>0</v>
      </c>
      <c r="H564" s="30" t="s">
        <v>6007</v>
      </c>
      <c r="I564" s="30" t="str">
        <f t="shared" si="32"/>
        <v>No</v>
      </c>
      <c r="J564" s="30" t="str">
        <f t="shared" si="33"/>
        <v>No</v>
      </c>
      <c r="K564" s="30" t="str">
        <f t="shared" si="34"/>
        <v>Normal Weight</v>
      </c>
      <c r="L564" s="39" t="str">
        <f t="shared" si="35"/>
        <v>Normal</v>
      </c>
    </row>
    <row r="565" spans="1:12">
      <c r="A565" s="26" t="s">
        <v>1558</v>
      </c>
      <c r="B565" s="27">
        <v>49.09</v>
      </c>
      <c r="C565" s="27">
        <v>8.3800000000000008</v>
      </c>
      <c r="D565" s="27" t="s">
        <v>6008</v>
      </c>
      <c r="E565" s="27" t="s">
        <v>6007</v>
      </c>
      <c r="F565" s="27" t="s">
        <v>6007</v>
      </c>
      <c r="G565" s="28">
        <v>2</v>
      </c>
      <c r="H565" s="27" t="s">
        <v>6007</v>
      </c>
      <c r="I565" s="27" t="str">
        <f t="shared" si="32"/>
        <v>Yes</v>
      </c>
      <c r="J565" s="27" t="str">
        <f t="shared" si="33"/>
        <v>No</v>
      </c>
      <c r="K565" s="27" t="str">
        <f t="shared" si="34"/>
        <v>Obesity</v>
      </c>
      <c r="L565" s="37" t="str">
        <f t="shared" si="35"/>
        <v>Diabetes</v>
      </c>
    </row>
    <row r="566" spans="1:12">
      <c r="A566" s="29" t="s">
        <v>1561</v>
      </c>
      <c r="B566" s="30">
        <v>28.024999999999999</v>
      </c>
      <c r="C566" s="30">
        <v>7.03</v>
      </c>
      <c r="D566" s="30" t="s">
        <v>6007</v>
      </c>
      <c r="E566" s="30" t="s">
        <v>6007</v>
      </c>
      <c r="F566" s="30" t="s">
        <v>6007</v>
      </c>
      <c r="G566" s="31">
        <v>0</v>
      </c>
      <c r="H566" s="30" t="s">
        <v>6008</v>
      </c>
      <c r="I566" s="30" t="str">
        <f t="shared" si="32"/>
        <v>No</v>
      </c>
      <c r="J566" s="30" t="str">
        <f t="shared" si="33"/>
        <v>Yes</v>
      </c>
      <c r="K566" s="30" t="str">
        <f t="shared" si="34"/>
        <v>Overweight</v>
      </c>
      <c r="L566" s="39" t="str">
        <f t="shared" si="35"/>
        <v>Diabetes</v>
      </c>
    </row>
    <row r="567" spans="1:12">
      <c r="A567" s="26" t="s">
        <v>1564</v>
      </c>
      <c r="B567" s="27">
        <v>43.32</v>
      </c>
      <c r="C567" s="27">
        <v>8.75</v>
      </c>
      <c r="D567" s="27" t="s">
        <v>6008</v>
      </c>
      <c r="E567" s="27" t="s">
        <v>6007</v>
      </c>
      <c r="F567" s="27" t="s">
        <v>6013</v>
      </c>
      <c r="G567" s="28">
        <v>1</v>
      </c>
      <c r="H567" s="27" t="s">
        <v>6007</v>
      </c>
      <c r="I567" s="27" t="str">
        <f t="shared" si="32"/>
        <v>Yes</v>
      </c>
      <c r="J567" s="27" t="str">
        <f t="shared" si="33"/>
        <v>No</v>
      </c>
      <c r="K567" s="27" t="str">
        <f t="shared" si="34"/>
        <v>Obesity</v>
      </c>
      <c r="L567" s="37" t="str">
        <f t="shared" si="35"/>
        <v>Diabetes</v>
      </c>
    </row>
    <row r="568" spans="1:12">
      <c r="A568" s="29" t="s">
        <v>1567</v>
      </c>
      <c r="B568" s="30">
        <v>45.92</v>
      </c>
      <c r="C568" s="30">
        <v>9.51</v>
      </c>
      <c r="D568" s="30" t="s">
        <v>6007</v>
      </c>
      <c r="E568" s="30" t="s">
        <v>6007</v>
      </c>
      <c r="F568" s="30" t="s">
        <v>6007</v>
      </c>
      <c r="G568" s="31">
        <v>0</v>
      </c>
      <c r="H568" s="30" t="s">
        <v>6007</v>
      </c>
      <c r="I568" s="30" t="str">
        <f t="shared" si="32"/>
        <v>No</v>
      </c>
      <c r="J568" s="30" t="str">
        <f t="shared" si="33"/>
        <v>No</v>
      </c>
      <c r="K568" s="30" t="str">
        <f t="shared" si="34"/>
        <v>Obesity</v>
      </c>
      <c r="L568" s="39" t="str">
        <f t="shared" si="35"/>
        <v>Diabetes</v>
      </c>
    </row>
    <row r="569" spans="1:12">
      <c r="A569" s="26" t="s">
        <v>1570</v>
      </c>
      <c r="B569" s="27">
        <v>44.03</v>
      </c>
      <c r="C569" s="27">
        <v>9.36</v>
      </c>
      <c r="D569" s="27" t="s">
        <v>6007</v>
      </c>
      <c r="E569" s="27" t="s">
        <v>6007</v>
      </c>
      <c r="F569" s="27" t="s">
        <v>6007</v>
      </c>
      <c r="G569" s="28">
        <v>0</v>
      </c>
      <c r="H569" s="27" t="s">
        <v>6007</v>
      </c>
      <c r="I569" s="27" t="str">
        <f t="shared" si="32"/>
        <v>No</v>
      </c>
      <c r="J569" s="27" t="str">
        <f t="shared" si="33"/>
        <v>No</v>
      </c>
      <c r="K569" s="27" t="str">
        <f t="shared" si="34"/>
        <v>Obesity</v>
      </c>
      <c r="L569" s="37" t="str">
        <f t="shared" si="35"/>
        <v>Diabetes</v>
      </c>
    </row>
    <row r="570" spans="1:12">
      <c r="A570" s="29" t="s">
        <v>1573</v>
      </c>
      <c r="B570" s="30">
        <v>24.6</v>
      </c>
      <c r="C570" s="30">
        <v>4.8099999999999996</v>
      </c>
      <c r="D570" s="30" t="s">
        <v>6007</v>
      </c>
      <c r="E570" s="30" t="s">
        <v>6007</v>
      </c>
      <c r="F570" s="30" t="s">
        <v>6007</v>
      </c>
      <c r="G570" s="31">
        <v>0</v>
      </c>
      <c r="H570" s="30" t="s">
        <v>6008</v>
      </c>
      <c r="I570" s="30" t="str">
        <f t="shared" si="32"/>
        <v>No</v>
      </c>
      <c r="J570" s="30" t="str">
        <f t="shared" si="33"/>
        <v>Yes</v>
      </c>
      <c r="K570" s="30" t="str">
        <f t="shared" si="34"/>
        <v>Normal Weight</v>
      </c>
      <c r="L570" s="39" t="str">
        <f t="shared" si="35"/>
        <v>Normal</v>
      </c>
    </row>
    <row r="571" spans="1:12">
      <c r="A571" s="26" t="s">
        <v>1576</v>
      </c>
      <c r="B571" s="27">
        <v>49.15</v>
      </c>
      <c r="C571" s="27">
        <v>8.08</v>
      </c>
      <c r="D571" s="27" t="s">
        <v>6007</v>
      </c>
      <c r="E571" s="27" t="s">
        <v>6007</v>
      </c>
      <c r="F571" s="27" t="s">
        <v>6007</v>
      </c>
      <c r="G571" s="28">
        <v>0</v>
      </c>
      <c r="H571" s="27" t="s">
        <v>6007</v>
      </c>
      <c r="I571" s="27" t="str">
        <f t="shared" si="32"/>
        <v>No</v>
      </c>
      <c r="J571" s="27" t="str">
        <f t="shared" si="33"/>
        <v>No</v>
      </c>
      <c r="K571" s="27" t="str">
        <f t="shared" si="34"/>
        <v>Obesity</v>
      </c>
      <c r="L571" s="37" t="str">
        <f t="shared" si="35"/>
        <v>Diabetes</v>
      </c>
    </row>
    <row r="572" spans="1:12">
      <c r="A572" s="29" t="s">
        <v>1579</v>
      </c>
      <c r="B572" s="30">
        <v>28.31</v>
      </c>
      <c r="C572" s="30">
        <v>6.29</v>
      </c>
      <c r="D572" s="30" t="s">
        <v>6007</v>
      </c>
      <c r="E572" s="30" t="s">
        <v>6007</v>
      </c>
      <c r="F572" s="30" t="s">
        <v>6013</v>
      </c>
      <c r="G572" s="31">
        <v>1</v>
      </c>
      <c r="H572" s="30" t="s">
        <v>6008</v>
      </c>
      <c r="I572" s="30" t="str">
        <f t="shared" si="32"/>
        <v>No</v>
      </c>
      <c r="J572" s="30" t="str">
        <f t="shared" si="33"/>
        <v>Yes</v>
      </c>
      <c r="K572" s="30" t="str">
        <f t="shared" si="34"/>
        <v>Overweight</v>
      </c>
      <c r="L572" s="39" t="str">
        <f t="shared" si="35"/>
        <v>Prediabetes</v>
      </c>
    </row>
    <row r="573" spans="1:12">
      <c r="A573" s="26" t="s">
        <v>1582</v>
      </c>
      <c r="B573" s="27">
        <v>22.99</v>
      </c>
      <c r="C573" s="27">
        <v>6.29</v>
      </c>
      <c r="D573" s="27" t="s">
        <v>6007</v>
      </c>
      <c r="E573" s="27" t="s">
        <v>6007</v>
      </c>
      <c r="F573" s="27" t="s">
        <v>6007</v>
      </c>
      <c r="G573" s="28">
        <v>1</v>
      </c>
      <c r="H573" s="27" t="s">
        <v>6008</v>
      </c>
      <c r="I573" s="27" t="str">
        <f t="shared" si="32"/>
        <v>No</v>
      </c>
      <c r="J573" s="27" t="str">
        <f t="shared" si="33"/>
        <v>Yes</v>
      </c>
      <c r="K573" s="27" t="str">
        <f t="shared" si="34"/>
        <v>Normal Weight</v>
      </c>
      <c r="L573" s="37" t="str">
        <f t="shared" si="35"/>
        <v>Prediabetes</v>
      </c>
    </row>
    <row r="574" spans="1:12">
      <c r="A574" s="29" t="s">
        <v>1585</v>
      </c>
      <c r="B574" s="30">
        <v>29.07</v>
      </c>
      <c r="C574" s="30">
        <v>5.12</v>
      </c>
      <c r="D574" s="30" t="s">
        <v>6007</v>
      </c>
      <c r="E574" s="30" t="s">
        <v>6007</v>
      </c>
      <c r="F574" s="30" t="s">
        <v>6013</v>
      </c>
      <c r="G574" s="31">
        <v>1</v>
      </c>
      <c r="H574" s="30" t="s">
        <v>6008</v>
      </c>
      <c r="I574" s="30" t="str">
        <f t="shared" si="32"/>
        <v>No</v>
      </c>
      <c r="J574" s="30" t="str">
        <f t="shared" si="33"/>
        <v>Yes</v>
      </c>
      <c r="K574" s="30" t="str">
        <f t="shared" si="34"/>
        <v>Overweight</v>
      </c>
      <c r="L574" s="39" t="str">
        <f t="shared" si="35"/>
        <v>Normal</v>
      </c>
    </row>
    <row r="575" spans="1:12">
      <c r="A575" s="26" t="s">
        <v>1588</v>
      </c>
      <c r="B575" s="27">
        <v>42.02</v>
      </c>
      <c r="C575" s="27">
        <v>9.9499999999999993</v>
      </c>
      <c r="D575" s="27" t="s">
        <v>6008</v>
      </c>
      <c r="E575" s="27" t="s">
        <v>6007</v>
      </c>
      <c r="F575" s="27" t="s">
        <v>6013</v>
      </c>
      <c r="G575" s="28">
        <v>1</v>
      </c>
      <c r="H575" s="27" t="s">
        <v>6007</v>
      </c>
      <c r="I575" s="27" t="str">
        <f t="shared" si="32"/>
        <v>Yes</v>
      </c>
      <c r="J575" s="27" t="str">
        <f t="shared" si="33"/>
        <v>No</v>
      </c>
      <c r="K575" s="27" t="str">
        <f t="shared" si="34"/>
        <v>Obesity</v>
      </c>
      <c r="L575" s="37" t="str">
        <f t="shared" si="35"/>
        <v>Diabetes</v>
      </c>
    </row>
    <row r="576" spans="1:12">
      <c r="A576" s="29" t="s">
        <v>1590</v>
      </c>
      <c r="B576" s="30">
        <v>49.07</v>
      </c>
      <c r="C576" s="30">
        <v>9.08</v>
      </c>
      <c r="D576" s="30" t="s">
        <v>6008</v>
      </c>
      <c r="E576" s="30" t="s">
        <v>6007</v>
      </c>
      <c r="F576" s="30" t="s">
        <v>6007</v>
      </c>
      <c r="G576" s="31">
        <v>1</v>
      </c>
      <c r="H576" s="30" t="s">
        <v>6007</v>
      </c>
      <c r="I576" s="30" t="str">
        <f t="shared" si="32"/>
        <v>Yes</v>
      </c>
      <c r="J576" s="30" t="str">
        <f t="shared" si="33"/>
        <v>No</v>
      </c>
      <c r="K576" s="30" t="str">
        <f t="shared" si="34"/>
        <v>Obesity</v>
      </c>
      <c r="L576" s="39" t="str">
        <f t="shared" si="35"/>
        <v>Diabetes</v>
      </c>
    </row>
    <row r="577" spans="1:12">
      <c r="A577" s="26" t="s">
        <v>1593</v>
      </c>
      <c r="B577" s="27">
        <v>19.8</v>
      </c>
      <c r="C577" s="27">
        <v>4.82</v>
      </c>
      <c r="D577" s="27" t="s">
        <v>6007</v>
      </c>
      <c r="E577" s="27" t="s">
        <v>6007</v>
      </c>
      <c r="F577" s="27" t="s">
        <v>6007</v>
      </c>
      <c r="G577" s="28">
        <v>0</v>
      </c>
      <c r="H577" s="27" t="s">
        <v>6008</v>
      </c>
      <c r="I577" s="27" t="str">
        <f t="shared" si="32"/>
        <v>No</v>
      </c>
      <c r="J577" s="27" t="str">
        <f t="shared" si="33"/>
        <v>Yes</v>
      </c>
      <c r="K577" s="27" t="str">
        <f t="shared" si="34"/>
        <v>Normal Weight</v>
      </c>
      <c r="L577" s="37" t="str">
        <f t="shared" si="35"/>
        <v>Normal</v>
      </c>
    </row>
    <row r="578" spans="1:12">
      <c r="A578" s="29" t="s">
        <v>1596</v>
      </c>
      <c r="B578" s="30">
        <v>27.36</v>
      </c>
      <c r="C578" s="30">
        <v>4.6500000000000004</v>
      </c>
      <c r="D578" s="30" t="s">
        <v>6007</v>
      </c>
      <c r="E578" s="30" t="s">
        <v>6008</v>
      </c>
      <c r="F578" s="30" t="s">
        <v>6007</v>
      </c>
      <c r="G578" s="31">
        <v>1</v>
      </c>
      <c r="H578" s="30" t="s">
        <v>6008</v>
      </c>
      <c r="I578" s="30" t="str">
        <f t="shared" si="32"/>
        <v>No</v>
      </c>
      <c r="J578" s="30" t="str">
        <f t="shared" si="33"/>
        <v>Yes</v>
      </c>
      <c r="K578" s="30" t="str">
        <f t="shared" si="34"/>
        <v>Overweight</v>
      </c>
      <c r="L578" s="39" t="str">
        <f t="shared" si="35"/>
        <v>Normal</v>
      </c>
    </row>
    <row r="579" spans="1:12">
      <c r="A579" s="26" t="s">
        <v>1599</v>
      </c>
      <c r="B579" s="27">
        <v>42.95</v>
      </c>
      <c r="C579" s="27">
        <v>5.16</v>
      </c>
      <c r="D579" s="27" t="s">
        <v>6008</v>
      </c>
      <c r="E579" s="27" t="s">
        <v>6007</v>
      </c>
      <c r="F579" s="27" t="s">
        <v>6007</v>
      </c>
      <c r="G579" s="28">
        <v>1</v>
      </c>
      <c r="H579" s="27" t="s">
        <v>6007</v>
      </c>
      <c r="I579" s="27" t="str">
        <f t="shared" si="32"/>
        <v>Yes</v>
      </c>
      <c r="J579" s="27" t="str">
        <f t="shared" si="33"/>
        <v>No</v>
      </c>
      <c r="K579" s="27" t="str">
        <f t="shared" si="34"/>
        <v>Obesity</v>
      </c>
      <c r="L579" s="37" t="str">
        <f t="shared" si="35"/>
        <v>Normal</v>
      </c>
    </row>
    <row r="580" spans="1:12">
      <c r="A580" s="29" t="s">
        <v>1602</v>
      </c>
      <c r="B580" s="30">
        <v>42.66</v>
      </c>
      <c r="C580" s="30">
        <v>10.44</v>
      </c>
      <c r="D580" s="30" t="s">
        <v>6007</v>
      </c>
      <c r="E580" s="30" t="s">
        <v>6007</v>
      </c>
      <c r="F580" s="30" t="s">
        <v>6007</v>
      </c>
      <c r="G580" s="31">
        <v>0</v>
      </c>
      <c r="H580" s="30" t="s">
        <v>6007</v>
      </c>
      <c r="I580" s="30" t="str">
        <f t="shared" ref="I580:I643" si="36">PROPER(D580)</f>
        <v>No</v>
      </c>
      <c r="J580" s="30" t="str">
        <f t="shared" ref="J580:J643" si="37">PROPER(H580)</f>
        <v>No</v>
      </c>
      <c r="K580" s="30" t="str">
        <f t="shared" ref="K580:K643" si="38">_xlfn.IFS(B580&lt;18.5,"Underweight",B580&lt;=24.9,"Normal Weight",B580&lt;=29.99,"Overweight",B580&gt;=30,"Obesity")</f>
        <v>Obesity</v>
      </c>
      <c r="L580" s="39" t="str">
        <f t="shared" ref="L580:L643" si="39">_xlfn.IFS(C580&lt;5.7,"Normal",C580&lt;=6.49,"Prediabetes",C580&gt;=6.5,"Diabetes")</f>
        <v>Diabetes</v>
      </c>
    </row>
    <row r="581" spans="1:12">
      <c r="A581" s="26" t="s">
        <v>1605</v>
      </c>
      <c r="B581" s="27">
        <v>33.630000000000003</v>
      </c>
      <c r="C581" s="27">
        <v>5.69</v>
      </c>
      <c r="D581" s="27" t="s">
        <v>6007</v>
      </c>
      <c r="E581" s="27" t="s">
        <v>6007</v>
      </c>
      <c r="F581" s="27" t="s">
        <v>6007</v>
      </c>
      <c r="G581" s="28">
        <v>1</v>
      </c>
      <c r="H581" s="27" t="s">
        <v>6007</v>
      </c>
      <c r="I581" s="27" t="str">
        <f t="shared" si="36"/>
        <v>No</v>
      </c>
      <c r="J581" s="27" t="str">
        <f t="shared" si="37"/>
        <v>No</v>
      </c>
      <c r="K581" s="27" t="str">
        <f t="shared" si="38"/>
        <v>Obesity</v>
      </c>
      <c r="L581" s="37" t="str">
        <f t="shared" si="39"/>
        <v>Normal</v>
      </c>
    </row>
    <row r="582" spans="1:12">
      <c r="A582" s="29" t="s">
        <v>1608</v>
      </c>
      <c r="B582" s="30">
        <v>26.84</v>
      </c>
      <c r="C582" s="30">
        <v>6.5</v>
      </c>
      <c r="D582" s="30" t="s">
        <v>6007</v>
      </c>
      <c r="E582" s="30" t="s">
        <v>6007</v>
      </c>
      <c r="F582" s="30" t="s">
        <v>6007</v>
      </c>
      <c r="G582" s="31">
        <v>0</v>
      </c>
      <c r="H582" s="30" t="s">
        <v>6008</v>
      </c>
      <c r="I582" s="30" t="str">
        <f t="shared" si="36"/>
        <v>No</v>
      </c>
      <c r="J582" s="30" t="str">
        <f t="shared" si="37"/>
        <v>Yes</v>
      </c>
      <c r="K582" s="30" t="str">
        <f t="shared" si="38"/>
        <v>Overweight</v>
      </c>
      <c r="L582" s="39" t="str">
        <f t="shared" si="39"/>
        <v>Diabetes</v>
      </c>
    </row>
    <row r="583" spans="1:12">
      <c r="A583" s="26" t="s">
        <v>1611</v>
      </c>
      <c r="B583" s="27">
        <v>28.3</v>
      </c>
      <c r="C583" s="27">
        <v>5.73</v>
      </c>
      <c r="D583" s="27" t="s">
        <v>6007</v>
      </c>
      <c r="E583" s="27" t="s">
        <v>6007</v>
      </c>
      <c r="F583" s="27" t="s">
        <v>6013</v>
      </c>
      <c r="G583" s="28">
        <v>1</v>
      </c>
      <c r="H583" s="27" t="s">
        <v>6008</v>
      </c>
      <c r="I583" s="27" t="str">
        <f t="shared" si="36"/>
        <v>No</v>
      </c>
      <c r="J583" s="27" t="str">
        <f t="shared" si="37"/>
        <v>Yes</v>
      </c>
      <c r="K583" s="27" t="str">
        <f t="shared" si="38"/>
        <v>Overweight</v>
      </c>
      <c r="L583" s="37" t="str">
        <f t="shared" si="39"/>
        <v>Prediabetes</v>
      </c>
    </row>
    <row r="584" spans="1:12">
      <c r="A584" s="29" t="s">
        <v>1614</v>
      </c>
      <c r="B584" s="30">
        <v>27.06</v>
      </c>
      <c r="C584" s="30">
        <v>5.74</v>
      </c>
      <c r="D584" s="30" t="s">
        <v>6008</v>
      </c>
      <c r="E584" s="30" t="s">
        <v>6007</v>
      </c>
      <c r="F584" s="30" t="s">
        <v>6007</v>
      </c>
      <c r="G584" s="31">
        <v>0</v>
      </c>
      <c r="H584" s="30" t="s">
        <v>6008</v>
      </c>
      <c r="I584" s="30" t="str">
        <f t="shared" si="36"/>
        <v>Yes</v>
      </c>
      <c r="J584" s="30" t="str">
        <f t="shared" si="37"/>
        <v>Yes</v>
      </c>
      <c r="K584" s="30" t="str">
        <f t="shared" si="38"/>
        <v>Overweight</v>
      </c>
      <c r="L584" s="39" t="str">
        <f t="shared" si="39"/>
        <v>Prediabetes</v>
      </c>
    </row>
    <row r="585" spans="1:12">
      <c r="A585" s="26" t="s">
        <v>1617</v>
      </c>
      <c r="B585" s="27">
        <v>47.13</v>
      </c>
      <c r="C585" s="27">
        <v>8.6999999999999993</v>
      </c>
      <c r="D585" s="27" t="s">
        <v>6007</v>
      </c>
      <c r="E585" s="27" t="s">
        <v>6007</v>
      </c>
      <c r="F585" s="27" t="s">
        <v>6007</v>
      </c>
      <c r="G585" s="28">
        <v>0</v>
      </c>
      <c r="H585" s="27" t="s">
        <v>6007</v>
      </c>
      <c r="I585" s="27" t="str">
        <f t="shared" si="36"/>
        <v>No</v>
      </c>
      <c r="J585" s="27" t="str">
        <f t="shared" si="37"/>
        <v>No</v>
      </c>
      <c r="K585" s="27" t="str">
        <f t="shared" si="38"/>
        <v>Obesity</v>
      </c>
      <c r="L585" s="37" t="str">
        <f t="shared" si="39"/>
        <v>Diabetes</v>
      </c>
    </row>
    <row r="586" spans="1:12">
      <c r="A586" s="29" t="s">
        <v>1619</v>
      </c>
      <c r="B586" s="30">
        <v>51.72</v>
      </c>
      <c r="C586" s="30">
        <v>5.09</v>
      </c>
      <c r="D586" s="30" t="s">
        <v>6007</v>
      </c>
      <c r="E586" s="30" t="s">
        <v>6007</v>
      </c>
      <c r="F586" s="30" t="s">
        <v>6007</v>
      </c>
      <c r="G586" s="31">
        <v>0</v>
      </c>
      <c r="H586" s="30" t="s">
        <v>6007</v>
      </c>
      <c r="I586" s="30" t="str">
        <f t="shared" si="36"/>
        <v>No</v>
      </c>
      <c r="J586" s="30" t="str">
        <f t="shared" si="37"/>
        <v>No</v>
      </c>
      <c r="K586" s="30" t="str">
        <f t="shared" si="38"/>
        <v>Obesity</v>
      </c>
      <c r="L586" s="39" t="str">
        <f t="shared" si="39"/>
        <v>Normal</v>
      </c>
    </row>
    <row r="587" spans="1:12">
      <c r="A587" s="26" t="s">
        <v>1622</v>
      </c>
      <c r="B587" s="27">
        <v>48.59</v>
      </c>
      <c r="C587" s="27">
        <v>5.57</v>
      </c>
      <c r="D587" s="27" t="s">
        <v>6007</v>
      </c>
      <c r="E587" s="27" t="s">
        <v>6007</v>
      </c>
      <c r="F587" s="27" t="s">
        <v>6007</v>
      </c>
      <c r="G587" s="28">
        <v>0</v>
      </c>
      <c r="H587" s="27" t="s">
        <v>6007</v>
      </c>
      <c r="I587" s="27" t="str">
        <f t="shared" si="36"/>
        <v>No</v>
      </c>
      <c r="J587" s="27" t="str">
        <f t="shared" si="37"/>
        <v>No</v>
      </c>
      <c r="K587" s="27" t="str">
        <f t="shared" si="38"/>
        <v>Obesity</v>
      </c>
      <c r="L587" s="37" t="str">
        <f t="shared" si="39"/>
        <v>Normal</v>
      </c>
    </row>
    <row r="588" spans="1:12">
      <c r="A588" s="29" t="s">
        <v>1624</v>
      </c>
      <c r="B588" s="30">
        <v>45.18</v>
      </c>
      <c r="C588" s="30">
        <v>10.87</v>
      </c>
      <c r="D588" s="30" t="s">
        <v>6007</v>
      </c>
      <c r="E588" s="30" t="s">
        <v>6007</v>
      </c>
      <c r="F588" s="30" t="s">
        <v>6007</v>
      </c>
      <c r="G588" s="31">
        <v>0</v>
      </c>
      <c r="H588" s="30" t="s">
        <v>6007</v>
      </c>
      <c r="I588" s="30" t="str">
        <f t="shared" si="36"/>
        <v>No</v>
      </c>
      <c r="J588" s="30" t="str">
        <f t="shared" si="37"/>
        <v>No</v>
      </c>
      <c r="K588" s="30" t="str">
        <f t="shared" si="38"/>
        <v>Obesity</v>
      </c>
      <c r="L588" s="39" t="str">
        <f t="shared" si="39"/>
        <v>Diabetes</v>
      </c>
    </row>
    <row r="589" spans="1:12">
      <c r="A589" s="26" t="s">
        <v>1627</v>
      </c>
      <c r="B589" s="27">
        <v>27.9</v>
      </c>
      <c r="C589" s="27">
        <v>6.02</v>
      </c>
      <c r="D589" s="27" t="s">
        <v>6007</v>
      </c>
      <c r="E589" s="27" t="s">
        <v>6007</v>
      </c>
      <c r="F589" s="27" t="s">
        <v>6013</v>
      </c>
      <c r="G589" s="28">
        <v>1</v>
      </c>
      <c r="H589" s="27" t="s">
        <v>6008</v>
      </c>
      <c r="I589" s="27" t="str">
        <f t="shared" si="36"/>
        <v>No</v>
      </c>
      <c r="J589" s="27" t="str">
        <f t="shared" si="37"/>
        <v>Yes</v>
      </c>
      <c r="K589" s="27" t="str">
        <f t="shared" si="38"/>
        <v>Overweight</v>
      </c>
      <c r="L589" s="37" t="str">
        <f t="shared" si="39"/>
        <v>Prediabetes</v>
      </c>
    </row>
    <row r="590" spans="1:12">
      <c r="A590" s="29" t="s">
        <v>1629</v>
      </c>
      <c r="B590" s="30">
        <v>51.33</v>
      </c>
      <c r="C590" s="30">
        <v>7</v>
      </c>
      <c r="D590" s="30" t="s">
        <v>6007</v>
      </c>
      <c r="E590" s="30" t="s">
        <v>6007</v>
      </c>
      <c r="F590" s="30" t="s">
        <v>6007</v>
      </c>
      <c r="G590" s="31">
        <v>0</v>
      </c>
      <c r="H590" s="30" t="s">
        <v>6007</v>
      </c>
      <c r="I590" s="30" t="str">
        <f t="shared" si="36"/>
        <v>No</v>
      </c>
      <c r="J590" s="30" t="str">
        <f t="shared" si="37"/>
        <v>No</v>
      </c>
      <c r="K590" s="30" t="str">
        <f t="shared" si="38"/>
        <v>Obesity</v>
      </c>
      <c r="L590" s="39" t="str">
        <f t="shared" si="39"/>
        <v>Diabetes</v>
      </c>
    </row>
    <row r="591" spans="1:12">
      <c r="A591" s="26" t="s">
        <v>1632</v>
      </c>
      <c r="B591" s="27">
        <v>30.59</v>
      </c>
      <c r="C591" s="27">
        <v>5.56</v>
      </c>
      <c r="D591" s="27" t="s">
        <v>6008</v>
      </c>
      <c r="E591" s="27" t="s">
        <v>6007</v>
      </c>
      <c r="F591" s="27" t="s">
        <v>6007</v>
      </c>
      <c r="G591" s="28">
        <v>1</v>
      </c>
      <c r="H591" s="27" t="s">
        <v>6007</v>
      </c>
      <c r="I591" s="27" t="str">
        <f t="shared" si="36"/>
        <v>Yes</v>
      </c>
      <c r="J591" s="27" t="str">
        <f t="shared" si="37"/>
        <v>No</v>
      </c>
      <c r="K591" s="27" t="str">
        <f t="shared" si="38"/>
        <v>Obesity</v>
      </c>
      <c r="L591" s="37" t="str">
        <f t="shared" si="39"/>
        <v>Normal</v>
      </c>
    </row>
    <row r="592" spans="1:12">
      <c r="A592" s="29" t="s">
        <v>1635</v>
      </c>
      <c r="B592" s="30">
        <v>39.229999999999997</v>
      </c>
      <c r="C592" s="30">
        <v>8.4499999999999993</v>
      </c>
      <c r="D592" s="30" t="s">
        <v>6007</v>
      </c>
      <c r="E592" s="30" t="s">
        <v>6007</v>
      </c>
      <c r="F592" s="30" t="s">
        <v>6007</v>
      </c>
      <c r="G592" s="31">
        <v>0</v>
      </c>
      <c r="H592" s="30" t="s">
        <v>6007</v>
      </c>
      <c r="I592" s="30" t="str">
        <f t="shared" si="36"/>
        <v>No</v>
      </c>
      <c r="J592" s="30" t="str">
        <f t="shared" si="37"/>
        <v>No</v>
      </c>
      <c r="K592" s="30" t="str">
        <f t="shared" si="38"/>
        <v>Obesity</v>
      </c>
      <c r="L592" s="39" t="str">
        <f t="shared" si="39"/>
        <v>Diabetes</v>
      </c>
    </row>
    <row r="593" spans="1:12">
      <c r="A593" s="26" t="s">
        <v>1637</v>
      </c>
      <c r="B593" s="27">
        <v>19.094999999999999</v>
      </c>
      <c r="C593" s="27">
        <v>6.19</v>
      </c>
      <c r="D593" s="27" t="s">
        <v>6007</v>
      </c>
      <c r="E593" s="27" t="s">
        <v>6007</v>
      </c>
      <c r="F593" s="27" t="s">
        <v>6007</v>
      </c>
      <c r="G593" s="28">
        <v>0</v>
      </c>
      <c r="H593" s="27" t="s">
        <v>6008</v>
      </c>
      <c r="I593" s="27" t="str">
        <f t="shared" si="36"/>
        <v>No</v>
      </c>
      <c r="J593" s="27" t="str">
        <f t="shared" si="37"/>
        <v>Yes</v>
      </c>
      <c r="K593" s="27" t="str">
        <f t="shared" si="38"/>
        <v>Normal Weight</v>
      </c>
      <c r="L593" s="37" t="str">
        <f t="shared" si="39"/>
        <v>Prediabetes</v>
      </c>
    </row>
    <row r="594" spans="1:12">
      <c r="A594" s="29" t="s">
        <v>1640</v>
      </c>
      <c r="B594" s="30">
        <v>49.72</v>
      </c>
      <c r="C594" s="30">
        <v>7.71</v>
      </c>
      <c r="D594" s="30" t="s">
        <v>6007</v>
      </c>
      <c r="E594" s="30" t="s">
        <v>6007</v>
      </c>
      <c r="F594" s="30" t="s">
        <v>6007</v>
      </c>
      <c r="G594" s="31">
        <v>0</v>
      </c>
      <c r="H594" s="30" t="s">
        <v>6007</v>
      </c>
      <c r="I594" s="30" t="str">
        <f t="shared" si="36"/>
        <v>No</v>
      </c>
      <c r="J594" s="30" t="str">
        <f t="shared" si="37"/>
        <v>No</v>
      </c>
      <c r="K594" s="30" t="str">
        <f t="shared" si="38"/>
        <v>Obesity</v>
      </c>
      <c r="L594" s="39" t="str">
        <f t="shared" si="39"/>
        <v>Diabetes</v>
      </c>
    </row>
    <row r="595" spans="1:12">
      <c r="A595" s="26" t="s">
        <v>1642</v>
      </c>
      <c r="B595" s="27">
        <v>21.754999999999999</v>
      </c>
      <c r="C595" s="27">
        <v>4.63</v>
      </c>
      <c r="D595" s="27" t="s">
        <v>6007</v>
      </c>
      <c r="E595" s="27" t="s">
        <v>6007</v>
      </c>
      <c r="F595" s="27" t="s">
        <v>6013</v>
      </c>
      <c r="G595" s="28">
        <v>1</v>
      </c>
      <c r="H595" s="27" t="s">
        <v>6008</v>
      </c>
      <c r="I595" s="27" t="str">
        <f t="shared" si="36"/>
        <v>No</v>
      </c>
      <c r="J595" s="27" t="str">
        <f t="shared" si="37"/>
        <v>Yes</v>
      </c>
      <c r="K595" s="27" t="str">
        <f t="shared" si="38"/>
        <v>Normal Weight</v>
      </c>
      <c r="L595" s="37" t="str">
        <f t="shared" si="39"/>
        <v>Normal</v>
      </c>
    </row>
    <row r="596" spans="1:12">
      <c r="A596" s="29" t="s">
        <v>1644</v>
      </c>
      <c r="B596" s="30">
        <v>48.39</v>
      </c>
      <c r="C596" s="30">
        <v>4.6100000000000003</v>
      </c>
      <c r="D596" s="30" t="s">
        <v>6007</v>
      </c>
      <c r="E596" s="30" t="s">
        <v>6007</v>
      </c>
      <c r="F596" s="30" t="s">
        <v>6007</v>
      </c>
      <c r="G596" s="31">
        <v>0</v>
      </c>
      <c r="H596" s="30" t="s">
        <v>6007</v>
      </c>
      <c r="I596" s="30" t="str">
        <f t="shared" si="36"/>
        <v>No</v>
      </c>
      <c r="J596" s="30" t="str">
        <f t="shared" si="37"/>
        <v>No</v>
      </c>
      <c r="K596" s="30" t="str">
        <f t="shared" si="38"/>
        <v>Obesity</v>
      </c>
      <c r="L596" s="39" t="str">
        <f t="shared" si="39"/>
        <v>Normal</v>
      </c>
    </row>
    <row r="597" spans="1:12">
      <c r="A597" s="26" t="s">
        <v>1647</v>
      </c>
      <c r="B597" s="27">
        <v>47.15</v>
      </c>
      <c r="C597" s="27">
        <v>9.5299999999999994</v>
      </c>
      <c r="D597" s="27" t="s">
        <v>6008</v>
      </c>
      <c r="E597" s="27" t="s">
        <v>6007</v>
      </c>
      <c r="F597" s="27" t="s">
        <v>6007</v>
      </c>
      <c r="G597" s="28">
        <v>1</v>
      </c>
      <c r="H597" s="27" t="s">
        <v>6007</v>
      </c>
      <c r="I597" s="27" t="str">
        <f t="shared" si="36"/>
        <v>Yes</v>
      </c>
      <c r="J597" s="27" t="str">
        <f t="shared" si="37"/>
        <v>No</v>
      </c>
      <c r="K597" s="27" t="str">
        <f t="shared" si="38"/>
        <v>Obesity</v>
      </c>
      <c r="L597" s="37" t="str">
        <f t="shared" si="39"/>
        <v>Diabetes</v>
      </c>
    </row>
    <row r="598" spans="1:12">
      <c r="A598" s="29" t="s">
        <v>1650</v>
      </c>
      <c r="B598" s="30">
        <v>47.59</v>
      </c>
      <c r="C598" s="30">
        <v>11.43</v>
      </c>
      <c r="D598" s="30" t="s">
        <v>6008</v>
      </c>
      <c r="E598" s="30" t="s">
        <v>6007</v>
      </c>
      <c r="F598" s="30" t="s">
        <v>6007</v>
      </c>
      <c r="G598" s="31">
        <v>2</v>
      </c>
      <c r="H598" s="30" t="s">
        <v>6007</v>
      </c>
      <c r="I598" s="30" t="str">
        <f t="shared" si="36"/>
        <v>Yes</v>
      </c>
      <c r="J598" s="30" t="str">
        <f t="shared" si="37"/>
        <v>No</v>
      </c>
      <c r="K598" s="30" t="str">
        <f t="shared" si="38"/>
        <v>Obesity</v>
      </c>
      <c r="L598" s="39" t="str">
        <f t="shared" si="39"/>
        <v>Diabetes</v>
      </c>
    </row>
    <row r="599" spans="1:12">
      <c r="A599" s="26" t="s">
        <v>1653</v>
      </c>
      <c r="B599" s="27">
        <v>39.81</v>
      </c>
      <c r="C599" s="27">
        <v>7.65</v>
      </c>
      <c r="D599" s="27" t="s">
        <v>6008</v>
      </c>
      <c r="E599" s="27" t="s">
        <v>6007</v>
      </c>
      <c r="F599" s="27" t="s">
        <v>6013</v>
      </c>
      <c r="G599" s="28">
        <v>1</v>
      </c>
      <c r="H599" s="27" t="s">
        <v>6007</v>
      </c>
      <c r="I599" s="27" t="str">
        <f t="shared" si="36"/>
        <v>Yes</v>
      </c>
      <c r="J599" s="27" t="str">
        <f t="shared" si="37"/>
        <v>No</v>
      </c>
      <c r="K599" s="27" t="str">
        <f t="shared" si="38"/>
        <v>Obesity</v>
      </c>
      <c r="L599" s="37" t="str">
        <f t="shared" si="39"/>
        <v>Diabetes</v>
      </c>
    </row>
    <row r="600" spans="1:12">
      <c r="A600" s="29" t="s">
        <v>1656</v>
      </c>
      <c r="B600" s="30">
        <v>31.02</v>
      </c>
      <c r="C600" s="30">
        <v>5.87</v>
      </c>
      <c r="D600" s="30" t="s">
        <v>6008</v>
      </c>
      <c r="E600" s="30" t="s">
        <v>6007</v>
      </c>
      <c r="F600" s="30" t="s">
        <v>6007</v>
      </c>
      <c r="G600" s="31">
        <v>0</v>
      </c>
      <c r="H600" s="30" t="s">
        <v>6007</v>
      </c>
      <c r="I600" s="30" t="str">
        <f t="shared" si="36"/>
        <v>Yes</v>
      </c>
      <c r="J600" s="30" t="str">
        <f t="shared" si="37"/>
        <v>No</v>
      </c>
      <c r="K600" s="30" t="str">
        <f t="shared" si="38"/>
        <v>Obesity</v>
      </c>
      <c r="L600" s="39" t="str">
        <f t="shared" si="39"/>
        <v>Prediabetes</v>
      </c>
    </row>
    <row r="601" spans="1:12">
      <c r="A601" s="26" t="s">
        <v>1659</v>
      </c>
      <c r="B601" s="27">
        <v>24.75</v>
      </c>
      <c r="C601" s="27">
        <v>4.3600000000000003</v>
      </c>
      <c r="D601" s="27" t="s">
        <v>6008</v>
      </c>
      <c r="E601" s="27" t="s">
        <v>6007</v>
      </c>
      <c r="F601" s="27" t="s">
        <v>6007</v>
      </c>
      <c r="G601" s="28">
        <v>1</v>
      </c>
      <c r="H601" s="27" t="s">
        <v>6008</v>
      </c>
      <c r="I601" s="27" t="str">
        <f t="shared" si="36"/>
        <v>Yes</v>
      </c>
      <c r="J601" s="27" t="str">
        <f t="shared" si="37"/>
        <v>Yes</v>
      </c>
      <c r="K601" s="27" t="str">
        <f t="shared" si="38"/>
        <v>Normal Weight</v>
      </c>
      <c r="L601" s="37" t="str">
        <f t="shared" si="39"/>
        <v>Normal</v>
      </c>
    </row>
    <row r="602" spans="1:12">
      <c r="A602" s="29" t="s">
        <v>1662</v>
      </c>
      <c r="B602" s="30">
        <v>30.114999999999998</v>
      </c>
      <c r="C602" s="30">
        <v>10.119999999999999</v>
      </c>
      <c r="D602" s="30" t="s">
        <v>6007</v>
      </c>
      <c r="E602" s="30" t="s">
        <v>6007</v>
      </c>
      <c r="F602" s="30" t="s">
        <v>6007</v>
      </c>
      <c r="G602" s="31">
        <v>3</v>
      </c>
      <c r="H602" s="30" t="s">
        <v>6007</v>
      </c>
      <c r="I602" s="30" t="str">
        <f t="shared" si="36"/>
        <v>No</v>
      </c>
      <c r="J602" s="30" t="str">
        <f t="shared" si="37"/>
        <v>No</v>
      </c>
      <c r="K602" s="30" t="str">
        <f t="shared" si="38"/>
        <v>Obesity</v>
      </c>
      <c r="L602" s="39" t="str">
        <f t="shared" si="39"/>
        <v>Diabetes</v>
      </c>
    </row>
    <row r="603" spans="1:12">
      <c r="A603" s="26" t="s">
        <v>1665</v>
      </c>
      <c r="B603" s="27">
        <v>26.03</v>
      </c>
      <c r="C603" s="27">
        <v>4.01</v>
      </c>
      <c r="D603" s="27" t="s">
        <v>6007</v>
      </c>
      <c r="E603" s="27" t="s">
        <v>6007</v>
      </c>
      <c r="F603" s="27" t="s">
        <v>6013</v>
      </c>
      <c r="G603" s="28">
        <v>1</v>
      </c>
      <c r="H603" s="27" t="s">
        <v>6008</v>
      </c>
      <c r="I603" s="27" t="str">
        <f t="shared" si="36"/>
        <v>No</v>
      </c>
      <c r="J603" s="27" t="str">
        <f t="shared" si="37"/>
        <v>Yes</v>
      </c>
      <c r="K603" s="27" t="str">
        <f t="shared" si="38"/>
        <v>Overweight</v>
      </c>
      <c r="L603" s="37" t="str">
        <f t="shared" si="39"/>
        <v>Normal</v>
      </c>
    </row>
    <row r="604" spans="1:12">
      <c r="A604" s="29" t="s">
        <v>1668</v>
      </c>
      <c r="B604" s="30">
        <v>20.045000000000002</v>
      </c>
      <c r="C604" s="30">
        <v>4.7699999999999996</v>
      </c>
      <c r="D604" s="30" t="s">
        <v>6008</v>
      </c>
      <c r="E604" s="30" t="s">
        <v>6007</v>
      </c>
      <c r="F604" s="30" t="s">
        <v>6007</v>
      </c>
      <c r="G604" s="31">
        <v>1</v>
      </c>
      <c r="H604" s="30" t="s">
        <v>6008</v>
      </c>
      <c r="I604" s="30" t="str">
        <f t="shared" si="36"/>
        <v>Yes</v>
      </c>
      <c r="J604" s="30" t="str">
        <f t="shared" si="37"/>
        <v>Yes</v>
      </c>
      <c r="K604" s="30" t="str">
        <f t="shared" si="38"/>
        <v>Normal Weight</v>
      </c>
      <c r="L604" s="39" t="str">
        <f t="shared" si="39"/>
        <v>Normal</v>
      </c>
    </row>
    <row r="605" spans="1:12">
      <c r="A605" s="26" t="s">
        <v>1671</v>
      </c>
      <c r="B605" s="27">
        <v>40.24</v>
      </c>
      <c r="C605" s="27">
        <v>6.83</v>
      </c>
      <c r="D605" s="27" t="s">
        <v>6007</v>
      </c>
      <c r="E605" s="27" t="s">
        <v>6007</v>
      </c>
      <c r="F605" s="27" t="s">
        <v>6007</v>
      </c>
      <c r="G605" s="28">
        <v>0</v>
      </c>
      <c r="H605" s="27" t="s">
        <v>6007</v>
      </c>
      <c r="I605" s="27" t="str">
        <f t="shared" si="36"/>
        <v>No</v>
      </c>
      <c r="J605" s="27" t="str">
        <f t="shared" si="37"/>
        <v>No</v>
      </c>
      <c r="K605" s="27" t="str">
        <f t="shared" si="38"/>
        <v>Obesity</v>
      </c>
      <c r="L605" s="37" t="str">
        <f t="shared" si="39"/>
        <v>Diabetes</v>
      </c>
    </row>
    <row r="606" spans="1:12">
      <c r="A606" s="29" t="s">
        <v>1673</v>
      </c>
      <c r="B606" s="30">
        <v>43.15</v>
      </c>
      <c r="C606" s="30">
        <v>6.14</v>
      </c>
      <c r="D606" s="30" t="s">
        <v>6008</v>
      </c>
      <c r="E606" s="30" t="s">
        <v>6007</v>
      </c>
      <c r="F606" s="30" t="s">
        <v>6013</v>
      </c>
      <c r="G606" s="31">
        <v>1</v>
      </c>
      <c r="H606" s="30" t="s">
        <v>6007</v>
      </c>
      <c r="I606" s="30" t="str">
        <f t="shared" si="36"/>
        <v>Yes</v>
      </c>
      <c r="J606" s="30" t="str">
        <f t="shared" si="37"/>
        <v>No</v>
      </c>
      <c r="K606" s="30" t="str">
        <f t="shared" si="38"/>
        <v>Obesity</v>
      </c>
      <c r="L606" s="39" t="str">
        <f t="shared" si="39"/>
        <v>Prediabetes</v>
      </c>
    </row>
    <row r="607" spans="1:12">
      <c r="A607" s="26" t="s">
        <v>1676</v>
      </c>
      <c r="B607" s="27">
        <v>27.7</v>
      </c>
      <c r="C607" s="27">
        <v>5.6</v>
      </c>
      <c r="D607" s="27" t="s">
        <v>6007</v>
      </c>
      <c r="E607" s="27" t="s">
        <v>6007</v>
      </c>
      <c r="F607" s="27" t="s">
        <v>6013</v>
      </c>
      <c r="G607" s="28">
        <v>1</v>
      </c>
      <c r="H607" s="27" t="s">
        <v>6008</v>
      </c>
      <c r="I607" s="27" t="str">
        <f t="shared" si="36"/>
        <v>No</v>
      </c>
      <c r="J607" s="27" t="str">
        <f t="shared" si="37"/>
        <v>Yes</v>
      </c>
      <c r="K607" s="27" t="str">
        <f t="shared" si="38"/>
        <v>Overweight</v>
      </c>
      <c r="L607" s="37" t="str">
        <f t="shared" si="39"/>
        <v>Normal</v>
      </c>
    </row>
    <row r="608" spans="1:12">
      <c r="A608" s="29" t="s">
        <v>1678</v>
      </c>
      <c r="B608" s="30">
        <v>45.68</v>
      </c>
      <c r="C608" s="30">
        <v>4.8</v>
      </c>
      <c r="D608" s="30" t="s">
        <v>6007</v>
      </c>
      <c r="E608" s="30" t="s">
        <v>6007</v>
      </c>
      <c r="F608" s="30" t="s">
        <v>6007</v>
      </c>
      <c r="G608" s="31">
        <v>2</v>
      </c>
      <c r="H608" s="30" t="s">
        <v>6007</v>
      </c>
      <c r="I608" s="30" t="str">
        <f t="shared" si="36"/>
        <v>No</v>
      </c>
      <c r="J608" s="30" t="str">
        <f t="shared" si="37"/>
        <v>No</v>
      </c>
      <c r="K608" s="30" t="str">
        <f t="shared" si="38"/>
        <v>Obesity</v>
      </c>
      <c r="L608" s="39" t="str">
        <f t="shared" si="39"/>
        <v>Normal</v>
      </c>
    </row>
    <row r="609" spans="1:12">
      <c r="A609" s="26" t="s">
        <v>1680</v>
      </c>
      <c r="B609" s="27">
        <v>27.3</v>
      </c>
      <c r="C609" s="27">
        <v>11.89</v>
      </c>
      <c r="D609" s="27" t="s">
        <v>6007</v>
      </c>
      <c r="E609" s="27" t="s">
        <v>6007</v>
      </c>
      <c r="F609" s="27" t="s">
        <v>6007</v>
      </c>
      <c r="G609" s="28">
        <v>0</v>
      </c>
      <c r="H609" s="27" t="s">
        <v>6008</v>
      </c>
      <c r="I609" s="27" t="str">
        <f t="shared" si="36"/>
        <v>No</v>
      </c>
      <c r="J609" s="27" t="str">
        <f t="shared" si="37"/>
        <v>Yes</v>
      </c>
      <c r="K609" s="27" t="str">
        <f t="shared" si="38"/>
        <v>Overweight</v>
      </c>
      <c r="L609" s="37" t="str">
        <f t="shared" si="39"/>
        <v>Diabetes</v>
      </c>
    </row>
    <row r="610" spans="1:12">
      <c r="A610" s="29" t="s">
        <v>1683</v>
      </c>
      <c r="B610" s="30">
        <v>54.45</v>
      </c>
      <c r="C610" s="30">
        <v>4.7300000000000004</v>
      </c>
      <c r="D610" s="30" t="s">
        <v>6008</v>
      </c>
      <c r="E610" s="30" t="s">
        <v>6007</v>
      </c>
      <c r="F610" s="30" t="s">
        <v>6007</v>
      </c>
      <c r="G610" s="31">
        <v>1</v>
      </c>
      <c r="H610" s="30" t="s">
        <v>6007</v>
      </c>
      <c r="I610" s="30" t="str">
        <f t="shared" si="36"/>
        <v>Yes</v>
      </c>
      <c r="J610" s="30" t="str">
        <f t="shared" si="37"/>
        <v>No</v>
      </c>
      <c r="K610" s="30" t="str">
        <f t="shared" si="38"/>
        <v>Obesity</v>
      </c>
      <c r="L610" s="39" t="str">
        <f t="shared" si="39"/>
        <v>Normal</v>
      </c>
    </row>
    <row r="611" spans="1:12">
      <c r="A611" s="26" t="s">
        <v>1686</v>
      </c>
      <c r="B611" s="27">
        <v>54.43</v>
      </c>
      <c r="C611" s="27">
        <v>4.6100000000000003</v>
      </c>
      <c r="D611" s="27" t="s">
        <v>6008</v>
      </c>
      <c r="E611" s="27" t="s">
        <v>6007</v>
      </c>
      <c r="F611" s="27" t="s">
        <v>6007</v>
      </c>
      <c r="G611" s="28">
        <v>1</v>
      </c>
      <c r="H611" s="27" t="s">
        <v>6007</v>
      </c>
      <c r="I611" s="27" t="str">
        <f t="shared" si="36"/>
        <v>Yes</v>
      </c>
      <c r="J611" s="27" t="str">
        <f t="shared" si="37"/>
        <v>No</v>
      </c>
      <c r="K611" s="27" t="str">
        <f t="shared" si="38"/>
        <v>Obesity</v>
      </c>
      <c r="L611" s="37" t="str">
        <f t="shared" si="39"/>
        <v>Normal</v>
      </c>
    </row>
    <row r="612" spans="1:12">
      <c r="A612" s="29" t="s">
        <v>1689</v>
      </c>
      <c r="B612" s="30">
        <v>48.01</v>
      </c>
      <c r="C612" s="30">
        <v>7.3</v>
      </c>
      <c r="D612" s="30" t="s">
        <v>6007</v>
      </c>
      <c r="E612" s="30" t="s">
        <v>6007</v>
      </c>
      <c r="F612" s="30" t="s">
        <v>6007</v>
      </c>
      <c r="G612" s="31">
        <v>0</v>
      </c>
      <c r="H612" s="30" t="s">
        <v>6007</v>
      </c>
      <c r="I612" s="30" t="str">
        <f t="shared" si="36"/>
        <v>No</v>
      </c>
      <c r="J612" s="30" t="str">
        <f t="shared" si="37"/>
        <v>No</v>
      </c>
      <c r="K612" s="30" t="str">
        <f t="shared" si="38"/>
        <v>Obesity</v>
      </c>
      <c r="L612" s="39" t="str">
        <f t="shared" si="39"/>
        <v>Diabetes</v>
      </c>
    </row>
    <row r="613" spans="1:12">
      <c r="A613" s="26" t="s">
        <v>1692</v>
      </c>
      <c r="B613" s="27">
        <v>48.32</v>
      </c>
      <c r="C613" s="27">
        <v>5.88</v>
      </c>
      <c r="D613" s="27" t="s">
        <v>6007</v>
      </c>
      <c r="E613" s="27" t="s">
        <v>6007</v>
      </c>
      <c r="F613" s="27" t="s">
        <v>6007</v>
      </c>
      <c r="G613" s="28">
        <v>0</v>
      </c>
      <c r="H613" s="27" t="s">
        <v>6007</v>
      </c>
      <c r="I613" s="27" t="str">
        <f t="shared" si="36"/>
        <v>No</v>
      </c>
      <c r="J613" s="27" t="str">
        <f t="shared" si="37"/>
        <v>No</v>
      </c>
      <c r="K613" s="27" t="str">
        <f t="shared" si="38"/>
        <v>Obesity</v>
      </c>
      <c r="L613" s="37" t="str">
        <f t="shared" si="39"/>
        <v>Prediabetes</v>
      </c>
    </row>
    <row r="614" spans="1:12">
      <c r="A614" s="29" t="s">
        <v>1695</v>
      </c>
      <c r="B614" s="30">
        <v>22.895</v>
      </c>
      <c r="C614" s="30">
        <v>4.0599999999999996</v>
      </c>
      <c r="D614" s="30" t="s">
        <v>6007</v>
      </c>
      <c r="E614" s="30" t="s">
        <v>6007</v>
      </c>
      <c r="F614" s="30" t="s">
        <v>6013</v>
      </c>
      <c r="G614" s="31">
        <v>1</v>
      </c>
      <c r="H614" s="30" t="s">
        <v>6008</v>
      </c>
      <c r="I614" s="30" t="str">
        <f t="shared" si="36"/>
        <v>No</v>
      </c>
      <c r="J614" s="30" t="str">
        <f t="shared" si="37"/>
        <v>Yes</v>
      </c>
      <c r="K614" s="30" t="str">
        <f t="shared" si="38"/>
        <v>Normal Weight</v>
      </c>
      <c r="L614" s="39" t="str">
        <f t="shared" si="39"/>
        <v>Normal</v>
      </c>
    </row>
    <row r="615" spans="1:12">
      <c r="A615" s="26" t="s">
        <v>1698</v>
      </c>
      <c r="B615" s="27">
        <v>54.85</v>
      </c>
      <c r="C615" s="27">
        <v>4.9000000000000004</v>
      </c>
      <c r="D615" s="27" t="s">
        <v>6007</v>
      </c>
      <c r="E615" s="27" t="s">
        <v>6007</v>
      </c>
      <c r="F615" s="27" t="s">
        <v>6007</v>
      </c>
      <c r="G615" s="28">
        <v>1</v>
      </c>
      <c r="H615" s="27" t="s">
        <v>6007</v>
      </c>
      <c r="I615" s="27" t="str">
        <f t="shared" si="36"/>
        <v>No</v>
      </c>
      <c r="J615" s="27" t="str">
        <f t="shared" si="37"/>
        <v>No</v>
      </c>
      <c r="K615" s="27" t="str">
        <f t="shared" si="38"/>
        <v>Obesity</v>
      </c>
      <c r="L615" s="37" t="str">
        <f t="shared" si="39"/>
        <v>Normal</v>
      </c>
    </row>
    <row r="616" spans="1:12">
      <c r="A616" s="29" t="s">
        <v>1700</v>
      </c>
      <c r="B616" s="30">
        <v>21.85</v>
      </c>
      <c r="C616" s="30">
        <v>5.52</v>
      </c>
      <c r="D616" s="30" t="s">
        <v>6007</v>
      </c>
      <c r="E616" s="30" t="s">
        <v>6007</v>
      </c>
      <c r="F616" s="30" t="s">
        <v>6013</v>
      </c>
      <c r="G616" s="31">
        <v>1</v>
      </c>
      <c r="H616" s="30" t="s">
        <v>6008</v>
      </c>
      <c r="I616" s="30" t="str">
        <f t="shared" si="36"/>
        <v>No</v>
      </c>
      <c r="J616" s="30" t="str">
        <f t="shared" si="37"/>
        <v>Yes</v>
      </c>
      <c r="K616" s="30" t="str">
        <f t="shared" si="38"/>
        <v>Normal Weight</v>
      </c>
      <c r="L616" s="39" t="str">
        <f t="shared" si="39"/>
        <v>Normal</v>
      </c>
    </row>
    <row r="617" spans="1:12">
      <c r="A617" s="26" t="s">
        <v>1703</v>
      </c>
      <c r="B617" s="27">
        <v>51.86</v>
      </c>
      <c r="C617" s="27">
        <v>5.2</v>
      </c>
      <c r="D617" s="27" t="s">
        <v>6008</v>
      </c>
      <c r="E617" s="27" t="s">
        <v>6007</v>
      </c>
      <c r="F617" s="27" t="s">
        <v>6007</v>
      </c>
      <c r="G617" s="28">
        <v>0</v>
      </c>
      <c r="H617" s="27" t="s">
        <v>6007</v>
      </c>
      <c r="I617" s="27" t="str">
        <f t="shared" si="36"/>
        <v>Yes</v>
      </c>
      <c r="J617" s="27" t="str">
        <f t="shared" si="37"/>
        <v>No</v>
      </c>
      <c r="K617" s="27" t="str">
        <f t="shared" si="38"/>
        <v>Obesity</v>
      </c>
      <c r="L617" s="37" t="str">
        <f t="shared" si="39"/>
        <v>Normal</v>
      </c>
    </row>
    <row r="618" spans="1:12">
      <c r="A618" s="29" t="s">
        <v>1706</v>
      </c>
      <c r="B618" s="30">
        <v>39.049999999999997</v>
      </c>
      <c r="C618" s="30">
        <v>7.59</v>
      </c>
      <c r="D618" s="30" t="s">
        <v>6007</v>
      </c>
      <c r="E618" s="30" t="s">
        <v>6007</v>
      </c>
      <c r="F618" s="30" t="s">
        <v>6007</v>
      </c>
      <c r="G618" s="31">
        <v>3</v>
      </c>
      <c r="H618" s="30" t="s">
        <v>6007</v>
      </c>
      <c r="I618" s="30" t="str">
        <f t="shared" si="36"/>
        <v>No</v>
      </c>
      <c r="J618" s="30" t="str">
        <f t="shared" si="37"/>
        <v>No</v>
      </c>
      <c r="K618" s="30" t="str">
        <f t="shared" si="38"/>
        <v>Obesity</v>
      </c>
      <c r="L618" s="39" t="str">
        <f t="shared" si="39"/>
        <v>Diabetes</v>
      </c>
    </row>
    <row r="619" spans="1:12">
      <c r="A619" s="26" t="s">
        <v>1709</v>
      </c>
      <c r="B619" s="27">
        <v>31.824999999999999</v>
      </c>
      <c r="C619" s="27">
        <v>8.2799999999999994</v>
      </c>
      <c r="D619" s="27" t="s">
        <v>6007</v>
      </c>
      <c r="E619" s="27" t="s">
        <v>6007</v>
      </c>
      <c r="F619" s="27" t="s">
        <v>6007</v>
      </c>
      <c r="G619" s="28">
        <v>3</v>
      </c>
      <c r="H619" s="27" t="s">
        <v>6007</v>
      </c>
      <c r="I619" s="27" t="str">
        <f t="shared" si="36"/>
        <v>No</v>
      </c>
      <c r="J619" s="27" t="str">
        <f t="shared" si="37"/>
        <v>No</v>
      </c>
      <c r="K619" s="27" t="str">
        <f t="shared" si="38"/>
        <v>Obesity</v>
      </c>
      <c r="L619" s="37" t="str">
        <f t="shared" si="39"/>
        <v>Diabetes</v>
      </c>
    </row>
    <row r="620" spans="1:12">
      <c r="A620" s="29" t="s">
        <v>1711</v>
      </c>
      <c r="B620" s="30">
        <v>46.43</v>
      </c>
      <c r="C620" s="30">
        <v>6.72</v>
      </c>
      <c r="D620" s="30" t="s">
        <v>6007</v>
      </c>
      <c r="E620" s="30" t="s">
        <v>6007</v>
      </c>
      <c r="F620" s="30" t="s">
        <v>6007</v>
      </c>
      <c r="G620" s="31">
        <v>0</v>
      </c>
      <c r="H620" s="30" t="s">
        <v>6007</v>
      </c>
      <c r="I620" s="30" t="str">
        <f t="shared" si="36"/>
        <v>No</v>
      </c>
      <c r="J620" s="30" t="str">
        <f t="shared" si="37"/>
        <v>No</v>
      </c>
      <c r="K620" s="30" t="str">
        <f t="shared" si="38"/>
        <v>Obesity</v>
      </c>
      <c r="L620" s="39" t="str">
        <f t="shared" si="39"/>
        <v>Diabetes</v>
      </c>
    </row>
    <row r="621" spans="1:12">
      <c r="A621" s="26" t="s">
        <v>1713</v>
      </c>
      <c r="B621" s="27">
        <v>53.63</v>
      </c>
      <c r="C621" s="27">
        <v>5.47</v>
      </c>
      <c r="D621" s="27" t="s">
        <v>6008</v>
      </c>
      <c r="E621" s="27" t="s">
        <v>6007</v>
      </c>
      <c r="F621" s="27" t="s">
        <v>6007</v>
      </c>
      <c r="G621" s="28">
        <v>1</v>
      </c>
      <c r="H621" s="27" t="s">
        <v>6007</v>
      </c>
      <c r="I621" s="27" t="str">
        <f t="shared" si="36"/>
        <v>Yes</v>
      </c>
      <c r="J621" s="27" t="str">
        <f t="shared" si="37"/>
        <v>No</v>
      </c>
      <c r="K621" s="27" t="str">
        <f t="shared" si="38"/>
        <v>Obesity</v>
      </c>
      <c r="L621" s="37" t="str">
        <f t="shared" si="39"/>
        <v>Normal</v>
      </c>
    </row>
    <row r="622" spans="1:12">
      <c r="A622" s="29" t="s">
        <v>1715</v>
      </c>
      <c r="B622" s="30">
        <v>48.7</v>
      </c>
      <c r="C622" s="30">
        <v>4.71</v>
      </c>
      <c r="D622" s="30" t="s">
        <v>6007</v>
      </c>
      <c r="E622" s="30" t="s">
        <v>6007</v>
      </c>
      <c r="F622" s="30" t="s">
        <v>6007</v>
      </c>
      <c r="G622" s="31">
        <v>0</v>
      </c>
      <c r="H622" s="30" t="s">
        <v>6007</v>
      </c>
      <c r="I622" s="30" t="str">
        <f t="shared" si="36"/>
        <v>No</v>
      </c>
      <c r="J622" s="30" t="str">
        <f t="shared" si="37"/>
        <v>No</v>
      </c>
      <c r="K622" s="30" t="str">
        <f t="shared" si="38"/>
        <v>Obesity</v>
      </c>
      <c r="L622" s="39" t="str">
        <f t="shared" si="39"/>
        <v>Normal</v>
      </c>
    </row>
    <row r="623" spans="1:12">
      <c r="A623" s="26" t="s">
        <v>1717</v>
      </c>
      <c r="B623" s="27">
        <v>48.81</v>
      </c>
      <c r="C623" s="27">
        <v>5.49</v>
      </c>
      <c r="D623" s="27" t="s">
        <v>6007</v>
      </c>
      <c r="E623" s="27" t="s">
        <v>6007</v>
      </c>
      <c r="F623" s="27" t="s">
        <v>6007</v>
      </c>
      <c r="G623" s="28">
        <v>0</v>
      </c>
      <c r="H623" s="27" t="s">
        <v>6007</v>
      </c>
      <c r="I623" s="27" t="str">
        <f t="shared" si="36"/>
        <v>No</v>
      </c>
      <c r="J623" s="27" t="str">
        <f t="shared" si="37"/>
        <v>No</v>
      </c>
      <c r="K623" s="27" t="str">
        <f t="shared" si="38"/>
        <v>Obesity</v>
      </c>
      <c r="L623" s="37" t="str">
        <f t="shared" si="39"/>
        <v>Normal</v>
      </c>
    </row>
    <row r="624" spans="1:12">
      <c r="A624" s="29" t="s">
        <v>1720</v>
      </c>
      <c r="B624" s="30">
        <v>47.53</v>
      </c>
      <c r="C624" s="30">
        <v>4.72</v>
      </c>
      <c r="D624" s="30" t="s">
        <v>6007</v>
      </c>
      <c r="E624" s="30" t="s">
        <v>6007</v>
      </c>
      <c r="F624" s="30" t="s">
        <v>6007</v>
      </c>
      <c r="G624" s="31">
        <v>0</v>
      </c>
      <c r="H624" s="30" t="s">
        <v>6007</v>
      </c>
      <c r="I624" s="30" t="str">
        <f t="shared" si="36"/>
        <v>No</v>
      </c>
      <c r="J624" s="30" t="str">
        <f t="shared" si="37"/>
        <v>No</v>
      </c>
      <c r="K624" s="30" t="str">
        <f t="shared" si="38"/>
        <v>Obesity</v>
      </c>
      <c r="L624" s="39" t="str">
        <f t="shared" si="39"/>
        <v>Normal</v>
      </c>
    </row>
    <row r="625" spans="1:12">
      <c r="A625" s="26" t="s">
        <v>1723</v>
      </c>
      <c r="B625" s="27">
        <v>36.85</v>
      </c>
      <c r="C625" s="27">
        <v>6.7</v>
      </c>
      <c r="D625" s="27" t="s">
        <v>6007</v>
      </c>
      <c r="E625" s="27" t="s">
        <v>6007</v>
      </c>
      <c r="F625" s="27" t="s">
        <v>6007</v>
      </c>
      <c r="G625" s="28">
        <v>0</v>
      </c>
      <c r="H625" s="27" t="s">
        <v>6007</v>
      </c>
      <c r="I625" s="27" t="str">
        <f t="shared" si="36"/>
        <v>No</v>
      </c>
      <c r="J625" s="27" t="str">
        <f t="shared" si="37"/>
        <v>No</v>
      </c>
      <c r="K625" s="27" t="str">
        <f t="shared" si="38"/>
        <v>Obesity</v>
      </c>
      <c r="L625" s="37" t="str">
        <f t="shared" si="39"/>
        <v>Diabetes</v>
      </c>
    </row>
    <row r="626" spans="1:12">
      <c r="A626" s="29" t="s">
        <v>1726</v>
      </c>
      <c r="B626" s="30">
        <v>29.3</v>
      </c>
      <c r="C626" s="30">
        <v>5.5</v>
      </c>
      <c r="D626" s="30" t="s">
        <v>6007</v>
      </c>
      <c r="E626" s="30" t="s">
        <v>6007</v>
      </c>
      <c r="F626" s="30" t="s">
        <v>6007</v>
      </c>
      <c r="G626" s="31">
        <v>0</v>
      </c>
      <c r="H626" s="30" t="s">
        <v>6007</v>
      </c>
      <c r="I626" s="30" t="str">
        <f t="shared" si="36"/>
        <v>No</v>
      </c>
      <c r="J626" s="30" t="str">
        <f t="shared" si="37"/>
        <v>No</v>
      </c>
      <c r="K626" s="30" t="str">
        <f t="shared" si="38"/>
        <v>Overweight</v>
      </c>
      <c r="L626" s="39" t="str">
        <f t="shared" si="39"/>
        <v>Normal</v>
      </c>
    </row>
    <row r="627" spans="1:12">
      <c r="A627" s="26" t="s">
        <v>1729</v>
      </c>
      <c r="B627" s="27">
        <v>19.3</v>
      </c>
      <c r="C627" s="27">
        <v>4.46</v>
      </c>
      <c r="D627" s="27" t="s">
        <v>6007</v>
      </c>
      <c r="E627" s="27" t="s">
        <v>6007</v>
      </c>
      <c r="F627" s="27" t="s">
        <v>6007</v>
      </c>
      <c r="G627" s="28">
        <v>1</v>
      </c>
      <c r="H627" s="27" t="s">
        <v>6008</v>
      </c>
      <c r="I627" s="27" t="str">
        <f t="shared" si="36"/>
        <v>No</v>
      </c>
      <c r="J627" s="27" t="str">
        <f t="shared" si="37"/>
        <v>Yes</v>
      </c>
      <c r="K627" s="27" t="str">
        <f t="shared" si="38"/>
        <v>Normal Weight</v>
      </c>
      <c r="L627" s="37" t="str">
        <f t="shared" si="39"/>
        <v>Normal</v>
      </c>
    </row>
    <row r="628" spans="1:12">
      <c r="A628" s="29" t="s">
        <v>1732</v>
      </c>
      <c r="B628" s="30">
        <v>24.13</v>
      </c>
      <c r="C628" s="30">
        <v>5.29</v>
      </c>
      <c r="D628" s="30" t="s">
        <v>6008</v>
      </c>
      <c r="E628" s="30" t="s">
        <v>6007</v>
      </c>
      <c r="F628" s="30" t="s">
        <v>6013</v>
      </c>
      <c r="G628" s="31">
        <v>1</v>
      </c>
      <c r="H628" s="30" t="s">
        <v>6008</v>
      </c>
      <c r="I628" s="30" t="str">
        <f t="shared" si="36"/>
        <v>Yes</v>
      </c>
      <c r="J628" s="30" t="str">
        <f t="shared" si="37"/>
        <v>Yes</v>
      </c>
      <c r="K628" s="30" t="str">
        <f t="shared" si="38"/>
        <v>Normal Weight</v>
      </c>
      <c r="L628" s="39" t="str">
        <f t="shared" si="39"/>
        <v>Normal</v>
      </c>
    </row>
    <row r="629" spans="1:12">
      <c r="A629" s="26" t="s">
        <v>1735</v>
      </c>
      <c r="B629" s="27">
        <v>46.7</v>
      </c>
      <c r="C629" s="27">
        <v>10.99</v>
      </c>
      <c r="D629" s="27" t="s">
        <v>6007</v>
      </c>
      <c r="E629" s="27" t="s">
        <v>6007</v>
      </c>
      <c r="F629" s="27" t="s">
        <v>6007</v>
      </c>
      <c r="G629" s="28">
        <v>0</v>
      </c>
      <c r="H629" s="27" t="s">
        <v>6007</v>
      </c>
      <c r="I629" s="27" t="str">
        <f t="shared" si="36"/>
        <v>No</v>
      </c>
      <c r="J629" s="27" t="str">
        <f t="shared" si="37"/>
        <v>No</v>
      </c>
      <c r="K629" s="27" t="str">
        <f t="shared" si="38"/>
        <v>Obesity</v>
      </c>
      <c r="L629" s="37" t="str">
        <f t="shared" si="39"/>
        <v>Diabetes</v>
      </c>
    </row>
    <row r="630" spans="1:12">
      <c r="A630" s="29" t="s">
        <v>1738</v>
      </c>
      <c r="B630" s="30">
        <v>45.27</v>
      </c>
      <c r="C630" s="30">
        <v>5.2</v>
      </c>
      <c r="D630" s="30" t="s">
        <v>6008</v>
      </c>
      <c r="E630" s="30" t="s">
        <v>6007</v>
      </c>
      <c r="F630" s="30" t="s">
        <v>6007</v>
      </c>
      <c r="G630" s="31">
        <v>0</v>
      </c>
      <c r="H630" s="30" t="s">
        <v>6007</v>
      </c>
      <c r="I630" s="30" t="str">
        <f t="shared" si="36"/>
        <v>Yes</v>
      </c>
      <c r="J630" s="30" t="str">
        <f t="shared" si="37"/>
        <v>No</v>
      </c>
      <c r="K630" s="30" t="str">
        <f t="shared" si="38"/>
        <v>Obesity</v>
      </c>
      <c r="L630" s="39" t="str">
        <f t="shared" si="39"/>
        <v>Normal</v>
      </c>
    </row>
    <row r="631" spans="1:12">
      <c r="A631" s="26" t="s">
        <v>1741</v>
      </c>
      <c r="B631" s="27">
        <v>44.29</v>
      </c>
      <c r="C631" s="27">
        <v>9.66</v>
      </c>
      <c r="D631" s="27" t="s">
        <v>6007</v>
      </c>
      <c r="E631" s="27" t="s">
        <v>6007</v>
      </c>
      <c r="F631" s="27" t="s">
        <v>6007</v>
      </c>
      <c r="G631" s="28">
        <v>2</v>
      </c>
      <c r="H631" s="27" t="s">
        <v>6007</v>
      </c>
      <c r="I631" s="27" t="str">
        <f t="shared" si="36"/>
        <v>No</v>
      </c>
      <c r="J631" s="27" t="str">
        <f t="shared" si="37"/>
        <v>No</v>
      </c>
      <c r="K631" s="27" t="str">
        <f t="shared" si="38"/>
        <v>Obesity</v>
      </c>
      <c r="L631" s="37" t="str">
        <f t="shared" si="39"/>
        <v>Diabetes</v>
      </c>
    </row>
    <row r="632" spans="1:12">
      <c r="A632" s="29" t="s">
        <v>1744</v>
      </c>
      <c r="B632" s="30">
        <v>54.59</v>
      </c>
      <c r="C632" s="30">
        <v>4.22</v>
      </c>
      <c r="D632" s="30" t="s">
        <v>6008</v>
      </c>
      <c r="E632" s="30" t="s">
        <v>6007</v>
      </c>
      <c r="F632" s="30" t="s">
        <v>6007</v>
      </c>
      <c r="G632" s="31">
        <v>1</v>
      </c>
      <c r="H632" s="30" t="s">
        <v>6007</v>
      </c>
      <c r="I632" s="30" t="str">
        <f t="shared" si="36"/>
        <v>Yes</v>
      </c>
      <c r="J632" s="30" t="str">
        <f t="shared" si="37"/>
        <v>No</v>
      </c>
      <c r="K632" s="30" t="str">
        <f t="shared" si="38"/>
        <v>Obesity</v>
      </c>
      <c r="L632" s="39" t="str">
        <f t="shared" si="39"/>
        <v>Normal</v>
      </c>
    </row>
    <row r="633" spans="1:12">
      <c r="A633" s="26" t="s">
        <v>1747</v>
      </c>
      <c r="B633" s="27">
        <v>32.965000000000003</v>
      </c>
      <c r="C633" s="27">
        <v>11.78</v>
      </c>
      <c r="D633" s="27" t="s">
        <v>6007</v>
      </c>
      <c r="E633" s="27" t="s">
        <v>6007</v>
      </c>
      <c r="F633" s="27" t="s">
        <v>6007</v>
      </c>
      <c r="G633" s="28">
        <v>0</v>
      </c>
      <c r="H633" s="27" t="s">
        <v>6007</v>
      </c>
      <c r="I633" s="27" t="str">
        <f t="shared" si="36"/>
        <v>No</v>
      </c>
      <c r="J633" s="27" t="str">
        <f t="shared" si="37"/>
        <v>No</v>
      </c>
      <c r="K633" s="27" t="str">
        <f t="shared" si="38"/>
        <v>Obesity</v>
      </c>
      <c r="L633" s="37" t="str">
        <f t="shared" si="39"/>
        <v>Diabetes</v>
      </c>
    </row>
    <row r="634" spans="1:12">
      <c r="A634" s="29" t="s">
        <v>1749</v>
      </c>
      <c r="B634" s="30">
        <v>38.049999999999997</v>
      </c>
      <c r="C634" s="30">
        <v>9.6199999999999992</v>
      </c>
      <c r="D634" s="30" t="s">
        <v>6007</v>
      </c>
      <c r="E634" s="30" t="s">
        <v>6007</v>
      </c>
      <c r="F634" s="30" t="s">
        <v>6007</v>
      </c>
      <c r="G634" s="31">
        <v>0</v>
      </c>
      <c r="H634" s="30" t="s">
        <v>6007</v>
      </c>
      <c r="I634" s="30" t="str">
        <f t="shared" si="36"/>
        <v>No</v>
      </c>
      <c r="J634" s="30" t="str">
        <f t="shared" si="37"/>
        <v>No</v>
      </c>
      <c r="K634" s="30" t="str">
        <f t="shared" si="38"/>
        <v>Obesity</v>
      </c>
      <c r="L634" s="39" t="str">
        <f t="shared" si="39"/>
        <v>Diabetes</v>
      </c>
    </row>
    <row r="635" spans="1:12">
      <c r="A635" s="26" t="s">
        <v>1752</v>
      </c>
      <c r="B635" s="27">
        <v>46.14</v>
      </c>
      <c r="C635" s="27">
        <v>10.78</v>
      </c>
      <c r="D635" s="27" t="s">
        <v>6007</v>
      </c>
      <c r="E635" s="27" t="s">
        <v>6007</v>
      </c>
      <c r="F635" s="27" t="s">
        <v>6007</v>
      </c>
      <c r="G635" s="28">
        <v>0</v>
      </c>
      <c r="H635" s="27" t="s">
        <v>6007</v>
      </c>
      <c r="I635" s="27" t="str">
        <f t="shared" si="36"/>
        <v>No</v>
      </c>
      <c r="J635" s="27" t="str">
        <f t="shared" si="37"/>
        <v>No</v>
      </c>
      <c r="K635" s="27" t="str">
        <f t="shared" si="38"/>
        <v>Obesity</v>
      </c>
      <c r="L635" s="37" t="str">
        <f t="shared" si="39"/>
        <v>Diabetes</v>
      </c>
    </row>
    <row r="636" spans="1:12">
      <c r="A636" s="29" t="s">
        <v>1754</v>
      </c>
      <c r="B636" s="30">
        <v>41.325000000000003</v>
      </c>
      <c r="C636" s="30">
        <v>5.1100000000000003</v>
      </c>
      <c r="D636" s="30" t="s">
        <v>6008</v>
      </c>
      <c r="E636" s="30" t="s">
        <v>6007</v>
      </c>
      <c r="F636" s="30" t="s">
        <v>6007</v>
      </c>
      <c r="G636" s="31">
        <v>2</v>
      </c>
      <c r="H636" s="30" t="s">
        <v>6007</v>
      </c>
      <c r="I636" s="30" t="str">
        <f t="shared" si="36"/>
        <v>Yes</v>
      </c>
      <c r="J636" s="30" t="str">
        <f t="shared" si="37"/>
        <v>No</v>
      </c>
      <c r="K636" s="30" t="str">
        <f t="shared" si="38"/>
        <v>Obesity</v>
      </c>
      <c r="L636" s="39" t="str">
        <f t="shared" si="39"/>
        <v>Normal</v>
      </c>
    </row>
    <row r="637" spans="1:12">
      <c r="A637" s="26" t="s">
        <v>1756</v>
      </c>
      <c r="B637" s="27">
        <v>44.64</v>
      </c>
      <c r="C637" s="27">
        <v>7.18</v>
      </c>
      <c r="D637" s="27" t="s">
        <v>6007</v>
      </c>
      <c r="E637" s="27" t="s">
        <v>6007</v>
      </c>
      <c r="F637" s="27" t="s">
        <v>6007</v>
      </c>
      <c r="G637" s="28">
        <v>0</v>
      </c>
      <c r="H637" s="27" t="s">
        <v>6007</v>
      </c>
      <c r="I637" s="27" t="str">
        <f t="shared" si="36"/>
        <v>No</v>
      </c>
      <c r="J637" s="27" t="str">
        <f t="shared" si="37"/>
        <v>No</v>
      </c>
      <c r="K637" s="27" t="str">
        <f t="shared" si="38"/>
        <v>Obesity</v>
      </c>
      <c r="L637" s="37" t="str">
        <f t="shared" si="39"/>
        <v>Diabetes</v>
      </c>
    </row>
    <row r="638" spans="1:12">
      <c r="A638" s="29" t="s">
        <v>1759</v>
      </c>
      <c r="B638" s="30">
        <v>25.175000000000001</v>
      </c>
      <c r="C638" s="30">
        <v>4.96</v>
      </c>
      <c r="D638" s="30" t="s">
        <v>6007</v>
      </c>
      <c r="E638" s="30" t="s">
        <v>6008</v>
      </c>
      <c r="F638" s="30" t="s">
        <v>6007</v>
      </c>
      <c r="G638" s="31">
        <v>1</v>
      </c>
      <c r="H638" s="30" t="s">
        <v>6009</v>
      </c>
      <c r="I638" s="30" t="str">
        <f t="shared" si="36"/>
        <v>No</v>
      </c>
      <c r="J638" s="30" t="str">
        <f t="shared" si="37"/>
        <v>No</v>
      </c>
      <c r="K638" s="30" t="str">
        <f t="shared" si="38"/>
        <v>Overweight</v>
      </c>
      <c r="L638" s="39" t="str">
        <f t="shared" si="39"/>
        <v>Normal</v>
      </c>
    </row>
    <row r="639" spans="1:12">
      <c r="A639" s="26" t="s">
        <v>1761</v>
      </c>
      <c r="B639" s="27">
        <v>43.11</v>
      </c>
      <c r="C639" s="27">
        <v>4.67</v>
      </c>
      <c r="D639" s="27" t="s">
        <v>6008</v>
      </c>
      <c r="E639" s="27" t="s">
        <v>6007</v>
      </c>
      <c r="F639" s="27" t="s">
        <v>6007</v>
      </c>
      <c r="G639" s="28">
        <v>0</v>
      </c>
      <c r="H639" s="27" t="s">
        <v>6007</v>
      </c>
      <c r="I639" s="27" t="str">
        <f t="shared" si="36"/>
        <v>Yes</v>
      </c>
      <c r="J639" s="27" t="str">
        <f t="shared" si="37"/>
        <v>No</v>
      </c>
      <c r="K639" s="27" t="str">
        <f t="shared" si="38"/>
        <v>Obesity</v>
      </c>
      <c r="L639" s="37" t="str">
        <f t="shared" si="39"/>
        <v>Normal</v>
      </c>
    </row>
    <row r="640" spans="1:12">
      <c r="A640" s="29" t="s">
        <v>1764</v>
      </c>
      <c r="B640" s="30">
        <v>53.32</v>
      </c>
      <c r="C640" s="30">
        <v>5.0599999999999996</v>
      </c>
      <c r="D640" s="30" t="s">
        <v>6007</v>
      </c>
      <c r="E640" s="30" t="s">
        <v>6007</v>
      </c>
      <c r="F640" s="30" t="s">
        <v>6007</v>
      </c>
      <c r="G640" s="31">
        <v>0</v>
      </c>
      <c r="H640" s="30" t="s">
        <v>6007</v>
      </c>
      <c r="I640" s="30" t="str">
        <f t="shared" si="36"/>
        <v>No</v>
      </c>
      <c r="J640" s="30" t="str">
        <f t="shared" si="37"/>
        <v>No</v>
      </c>
      <c r="K640" s="30" t="str">
        <f t="shared" si="38"/>
        <v>Obesity</v>
      </c>
      <c r="L640" s="39" t="str">
        <f t="shared" si="39"/>
        <v>Normal</v>
      </c>
    </row>
    <row r="641" spans="1:12">
      <c r="A641" s="26" t="s">
        <v>1766</v>
      </c>
      <c r="B641" s="27">
        <v>38.04</v>
      </c>
      <c r="C641" s="27">
        <v>5.0199999999999996</v>
      </c>
      <c r="D641" s="27" t="s">
        <v>6008</v>
      </c>
      <c r="E641" s="27" t="s">
        <v>6007</v>
      </c>
      <c r="F641" s="27" t="s">
        <v>6007</v>
      </c>
      <c r="G641" s="28">
        <v>1</v>
      </c>
      <c r="H641" s="27" t="s">
        <v>6007</v>
      </c>
      <c r="I641" s="27" t="str">
        <f t="shared" si="36"/>
        <v>Yes</v>
      </c>
      <c r="J641" s="27" t="str">
        <f t="shared" si="37"/>
        <v>No</v>
      </c>
      <c r="K641" s="27" t="str">
        <f t="shared" si="38"/>
        <v>Obesity</v>
      </c>
      <c r="L641" s="37" t="str">
        <f t="shared" si="39"/>
        <v>Normal</v>
      </c>
    </row>
    <row r="642" spans="1:12">
      <c r="A642" s="29" t="s">
        <v>1768</v>
      </c>
      <c r="B642" s="30">
        <v>37.9</v>
      </c>
      <c r="C642" s="30">
        <v>7.76</v>
      </c>
      <c r="D642" s="30" t="s">
        <v>6007</v>
      </c>
      <c r="E642" s="30" t="s">
        <v>6007</v>
      </c>
      <c r="F642" s="30" t="s">
        <v>6007</v>
      </c>
      <c r="G642" s="31">
        <v>0</v>
      </c>
      <c r="H642" s="30" t="s">
        <v>6007</v>
      </c>
      <c r="I642" s="30" t="str">
        <f t="shared" si="36"/>
        <v>No</v>
      </c>
      <c r="J642" s="30" t="str">
        <f t="shared" si="37"/>
        <v>No</v>
      </c>
      <c r="K642" s="30" t="str">
        <f t="shared" si="38"/>
        <v>Obesity</v>
      </c>
      <c r="L642" s="39" t="str">
        <f t="shared" si="39"/>
        <v>Diabetes</v>
      </c>
    </row>
    <row r="643" spans="1:12">
      <c r="A643" s="26" t="s">
        <v>1771</v>
      </c>
      <c r="B643" s="27">
        <v>39.6</v>
      </c>
      <c r="C643" s="27">
        <v>9.32</v>
      </c>
      <c r="D643" s="27" t="s">
        <v>6007</v>
      </c>
      <c r="E643" s="27" t="s">
        <v>6007</v>
      </c>
      <c r="F643" s="27" t="s">
        <v>6007</v>
      </c>
      <c r="G643" s="28">
        <v>0</v>
      </c>
      <c r="H643" s="27" t="s">
        <v>6007</v>
      </c>
      <c r="I643" s="27" t="str">
        <f t="shared" si="36"/>
        <v>No</v>
      </c>
      <c r="J643" s="27" t="str">
        <f t="shared" si="37"/>
        <v>No</v>
      </c>
      <c r="K643" s="27" t="str">
        <f t="shared" si="38"/>
        <v>Obesity</v>
      </c>
      <c r="L643" s="37" t="str">
        <f t="shared" si="39"/>
        <v>Diabetes</v>
      </c>
    </row>
    <row r="644" spans="1:12">
      <c r="A644" s="29" t="s">
        <v>1773</v>
      </c>
      <c r="B644" s="30">
        <v>50.92</v>
      </c>
      <c r="C644" s="30">
        <v>5.31</v>
      </c>
      <c r="D644" s="30" t="s">
        <v>6008</v>
      </c>
      <c r="E644" s="30" t="s">
        <v>6007</v>
      </c>
      <c r="F644" s="30" t="s">
        <v>6007</v>
      </c>
      <c r="G644" s="31">
        <v>1</v>
      </c>
      <c r="H644" s="30" t="s">
        <v>6007</v>
      </c>
      <c r="I644" s="30" t="str">
        <f t="shared" ref="I644:I707" si="40">PROPER(D644)</f>
        <v>Yes</v>
      </c>
      <c r="J644" s="30" t="str">
        <f t="shared" ref="J644:J707" si="41">PROPER(H644)</f>
        <v>No</v>
      </c>
      <c r="K644" s="30" t="str">
        <f t="shared" ref="K644:K707" si="42">_xlfn.IFS(B644&lt;18.5,"Underweight",B644&lt;=24.9,"Normal Weight",B644&lt;=29.99,"Overweight",B644&gt;=30,"Obesity")</f>
        <v>Obesity</v>
      </c>
      <c r="L644" s="39" t="str">
        <f t="shared" ref="L644:L707" si="43">_xlfn.IFS(C644&lt;5.7,"Normal",C644&lt;=6.49,"Prediabetes",C644&gt;=6.5,"Diabetes")</f>
        <v>Normal</v>
      </c>
    </row>
    <row r="645" spans="1:12">
      <c r="A645" s="26" t="s">
        <v>1776</v>
      </c>
      <c r="B645" s="27">
        <v>21.85</v>
      </c>
      <c r="C645" s="27">
        <v>5.56</v>
      </c>
      <c r="D645" s="27" t="s">
        <v>6008</v>
      </c>
      <c r="E645" s="27" t="s">
        <v>6007</v>
      </c>
      <c r="F645" s="27" t="s">
        <v>6007</v>
      </c>
      <c r="G645" s="28">
        <v>0</v>
      </c>
      <c r="H645" s="27" t="s">
        <v>6008</v>
      </c>
      <c r="I645" s="27" t="str">
        <f t="shared" si="40"/>
        <v>Yes</v>
      </c>
      <c r="J645" s="27" t="str">
        <f t="shared" si="41"/>
        <v>Yes</v>
      </c>
      <c r="K645" s="27" t="str">
        <f t="shared" si="42"/>
        <v>Normal Weight</v>
      </c>
      <c r="L645" s="37" t="str">
        <f t="shared" si="43"/>
        <v>Normal</v>
      </c>
    </row>
    <row r="646" spans="1:12">
      <c r="A646" s="29" t="s">
        <v>1778</v>
      </c>
      <c r="B646" s="30">
        <v>36.08</v>
      </c>
      <c r="C646" s="30">
        <v>7.11</v>
      </c>
      <c r="D646" s="30" t="s">
        <v>6008</v>
      </c>
      <c r="E646" s="30" t="s">
        <v>6007</v>
      </c>
      <c r="F646" s="30" t="s">
        <v>6013</v>
      </c>
      <c r="G646" s="31">
        <v>1</v>
      </c>
      <c r="H646" s="30" t="s">
        <v>6007</v>
      </c>
      <c r="I646" s="30" t="str">
        <f t="shared" si="40"/>
        <v>Yes</v>
      </c>
      <c r="J646" s="30" t="str">
        <f t="shared" si="41"/>
        <v>No</v>
      </c>
      <c r="K646" s="30" t="str">
        <f t="shared" si="42"/>
        <v>Obesity</v>
      </c>
      <c r="L646" s="39" t="str">
        <f t="shared" si="43"/>
        <v>Diabetes</v>
      </c>
    </row>
    <row r="647" spans="1:12">
      <c r="A647" s="26" t="s">
        <v>1780</v>
      </c>
      <c r="B647" s="27">
        <v>40.44</v>
      </c>
      <c r="C647" s="27">
        <v>5.13</v>
      </c>
      <c r="D647" s="27" t="s">
        <v>6008</v>
      </c>
      <c r="E647" s="27" t="s">
        <v>6007</v>
      </c>
      <c r="F647" s="27" t="s">
        <v>6013</v>
      </c>
      <c r="G647" s="28">
        <v>1</v>
      </c>
      <c r="H647" s="27" t="s">
        <v>6007</v>
      </c>
      <c r="I647" s="27" t="str">
        <f t="shared" si="40"/>
        <v>Yes</v>
      </c>
      <c r="J647" s="27" t="str">
        <f t="shared" si="41"/>
        <v>No</v>
      </c>
      <c r="K647" s="27" t="str">
        <f t="shared" si="42"/>
        <v>Obesity</v>
      </c>
      <c r="L647" s="37" t="str">
        <f t="shared" si="43"/>
        <v>Normal</v>
      </c>
    </row>
    <row r="648" spans="1:12">
      <c r="A648" s="29" t="s">
        <v>1783</v>
      </c>
      <c r="B648" s="30">
        <v>38.094999999999999</v>
      </c>
      <c r="C648" s="30">
        <v>10.199999999999999</v>
      </c>
      <c r="D648" s="30" t="s">
        <v>6007</v>
      </c>
      <c r="E648" s="30" t="s">
        <v>6007</v>
      </c>
      <c r="F648" s="30" t="s">
        <v>6007</v>
      </c>
      <c r="G648" s="31">
        <v>0</v>
      </c>
      <c r="H648" s="30" t="s">
        <v>6007</v>
      </c>
      <c r="I648" s="30" t="str">
        <f t="shared" si="40"/>
        <v>No</v>
      </c>
      <c r="J648" s="30" t="str">
        <f t="shared" si="41"/>
        <v>No</v>
      </c>
      <c r="K648" s="30" t="str">
        <f t="shared" si="42"/>
        <v>Obesity</v>
      </c>
      <c r="L648" s="39" t="str">
        <f t="shared" si="43"/>
        <v>Diabetes</v>
      </c>
    </row>
    <row r="649" spans="1:12">
      <c r="A649" s="26" t="s">
        <v>1785</v>
      </c>
      <c r="B649" s="27">
        <v>44.95</v>
      </c>
      <c r="C649" s="27">
        <v>10.4</v>
      </c>
      <c r="D649" s="27" t="s">
        <v>6007</v>
      </c>
      <c r="E649" s="27" t="s">
        <v>6007</v>
      </c>
      <c r="F649" s="27" t="s">
        <v>6007</v>
      </c>
      <c r="G649" s="28">
        <v>0</v>
      </c>
      <c r="H649" s="27" t="s">
        <v>6007</v>
      </c>
      <c r="I649" s="27" t="str">
        <f t="shared" si="40"/>
        <v>No</v>
      </c>
      <c r="J649" s="27" t="str">
        <f t="shared" si="41"/>
        <v>No</v>
      </c>
      <c r="K649" s="27" t="str">
        <f t="shared" si="42"/>
        <v>Obesity</v>
      </c>
      <c r="L649" s="37" t="str">
        <f t="shared" si="43"/>
        <v>Diabetes</v>
      </c>
    </row>
    <row r="650" spans="1:12">
      <c r="A650" s="29" t="s">
        <v>1788</v>
      </c>
      <c r="B650" s="30">
        <v>35.54</v>
      </c>
      <c r="C650" s="30">
        <v>10.67</v>
      </c>
      <c r="D650" s="30" t="s">
        <v>6007</v>
      </c>
      <c r="E650" s="30" t="s">
        <v>6007</v>
      </c>
      <c r="F650" s="30" t="s">
        <v>6007</v>
      </c>
      <c r="G650" s="31">
        <v>0</v>
      </c>
      <c r="H650" s="30" t="s">
        <v>6007</v>
      </c>
      <c r="I650" s="30" t="str">
        <f t="shared" si="40"/>
        <v>No</v>
      </c>
      <c r="J650" s="30" t="str">
        <f t="shared" si="41"/>
        <v>No</v>
      </c>
      <c r="K650" s="30" t="str">
        <f t="shared" si="42"/>
        <v>Obesity</v>
      </c>
      <c r="L650" s="39" t="str">
        <f t="shared" si="43"/>
        <v>Diabetes</v>
      </c>
    </row>
    <row r="651" spans="1:12">
      <c r="A651" s="26" t="s">
        <v>1791</v>
      </c>
      <c r="B651" s="27">
        <v>39.799999999999997</v>
      </c>
      <c r="C651" s="27">
        <v>4.6500000000000004</v>
      </c>
      <c r="D651" s="27" t="s">
        <v>6008</v>
      </c>
      <c r="E651" s="27" t="s">
        <v>6007</v>
      </c>
      <c r="F651" s="27" t="s">
        <v>6007</v>
      </c>
      <c r="G651" s="28">
        <v>2</v>
      </c>
      <c r="H651" s="27" t="s">
        <v>6007</v>
      </c>
      <c r="I651" s="27" t="str">
        <f t="shared" si="40"/>
        <v>Yes</v>
      </c>
      <c r="J651" s="27" t="str">
        <f t="shared" si="41"/>
        <v>No</v>
      </c>
      <c r="K651" s="27" t="str">
        <f t="shared" si="42"/>
        <v>Obesity</v>
      </c>
      <c r="L651" s="37" t="str">
        <f t="shared" si="43"/>
        <v>Normal</v>
      </c>
    </row>
    <row r="652" spans="1:12">
      <c r="A652" s="29" t="s">
        <v>1794</v>
      </c>
      <c r="B652" s="30">
        <v>33.659999999999997</v>
      </c>
      <c r="C652" s="30">
        <v>5.65</v>
      </c>
      <c r="D652" s="30" t="s">
        <v>6008</v>
      </c>
      <c r="E652" s="30" t="s">
        <v>6007</v>
      </c>
      <c r="F652" s="30" t="s">
        <v>6007</v>
      </c>
      <c r="G652" s="31">
        <v>2</v>
      </c>
      <c r="H652" s="30" t="s">
        <v>6007</v>
      </c>
      <c r="I652" s="30" t="str">
        <f t="shared" si="40"/>
        <v>Yes</v>
      </c>
      <c r="J652" s="30" t="str">
        <f t="shared" si="41"/>
        <v>No</v>
      </c>
      <c r="K652" s="30" t="str">
        <f t="shared" si="42"/>
        <v>Obesity</v>
      </c>
      <c r="L652" s="39" t="str">
        <f t="shared" si="43"/>
        <v>Normal</v>
      </c>
    </row>
    <row r="653" spans="1:12">
      <c r="A653" s="26" t="s">
        <v>1796</v>
      </c>
      <c r="B653" s="27">
        <v>35.5</v>
      </c>
      <c r="C653" s="27">
        <v>11.97</v>
      </c>
      <c r="D653" s="27" t="s">
        <v>6007</v>
      </c>
      <c r="E653" s="27" t="s">
        <v>6007</v>
      </c>
      <c r="F653" s="27" t="s">
        <v>6007</v>
      </c>
      <c r="G653" s="28">
        <v>0</v>
      </c>
      <c r="H653" s="27" t="s">
        <v>6007</v>
      </c>
      <c r="I653" s="27" t="str">
        <f t="shared" si="40"/>
        <v>No</v>
      </c>
      <c r="J653" s="27" t="str">
        <f t="shared" si="41"/>
        <v>No</v>
      </c>
      <c r="K653" s="27" t="str">
        <f t="shared" si="42"/>
        <v>Obesity</v>
      </c>
      <c r="L653" s="37" t="str">
        <f t="shared" si="43"/>
        <v>Diabetes</v>
      </c>
    </row>
    <row r="654" spans="1:12">
      <c r="A654" s="29" t="s">
        <v>1799</v>
      </c>
      <c r="B654" s="30">
        <v>41.63</v>
      </c>
      <c r="C654" s="30">
        <v>6.71</v>
      </c>
      <c r="D654" s="30" t="s">
        <v>6007</v>
      </c>
      <c r="E654" s="30" t="s">
        <v>6007</v>
      </c>
      <c r="F654" s="30" t="s">
        <v>6007</v>
      </c>
      <c r="G654" s="31">
        <v>0</v>
      </c>
      <c r="H654" s="30" t="s">
        <v>6007</v>
      </c>
      <c r="I654" s="30" t="str">
        <f t="shared" si="40"/>
        <v>No</v>
      </c>
      <c r="J654" s="30" t="str">
        <f t="shared" si="41"/>
        <v>No</v>
      </c>
      <c r="K654" s="30" t="str">
        <f t="shared" si="42"/>
        <v>Obesity</v>
      </c>
      <c r="L654" s="39" t="str">
        <f t="shared" si="43"/>
        <v>Diabetes</v>
      </c>
    </row>
    <row r="655" spans="1:12">
      <c r="A655" s="26" t="s">
        <v>1801</v>
      </c>
      <c r="B655" s="27">
        <v>46.49</v>
      </c>
      <c r="C655" s="27">
        <v>11.92</v>
      </c>
      <c r="D655" s="27" t="s">
        <v>6007</v>
      </c>
      <c r="E655" s="27" t="s">
        <v>6007</v>
      </c>
      <c r="F655" s="27" t="s">
        <v>6007</v>
      </c>
      <c r="G655" s="28">
        <v>0</v>
      </c>
      <c r="H655" s="27" t="s">
        <v>6007</v>
      </c>
      <c r="I655" s="27" t="str">
        <f t="shared" si="40"/>
        <v>No</v>
      </c>
      <c r="J655" s="27" t="str">
        <f t="shared" si="41"/>
        <v>No</v>
      </c>
      <c r="K655" s="27" t="str">
        <f t="shared" si="42"/>
        <v>Obesity</v>
      </c>
      <c r="L655" s="37" t="str">
        <f t="shared" si="43"/>
        <v>Diabetes</v>
      </c>
    </row>
    <row r="656" spans="1:12">
      <c r="A656" s="29" t="s">
        <v>1804</v>
      </c>
      <c r="B656" s="30">
        <v>43.29</v>
      </c>
      <c r="C656" s="30">
        <v>5.35</v>
      </c>
      <c r="D656" s="30" t="s">
        <v>6007</v>
      </c>
      <c r="E656" s="30" t="s">
        <v>6007</v>
      </c>
      <c r="F656" s="30" t="s">
        <v>6007</v>
      </c>
      <c r="G656" s="31">
        <v>2</v>
      </c>
      <c r="H656" s="30" t="s">
        <v>6007</v>
      </c>
      <c r="I656" s="30" t="str">
        <f t="shared" si="40"/>
        <v>No</v>
      </c>
      <c r="J656" s="30" t="str">
        <f t="shared" si="41"/>
        <v>No</v>
      </c>
      <c r="K656" s="30" t="str">
        <f t="shared" si="42"/>
        <v>Obesity</v>
      </c>
      <c r="L656" s="39" t="str">
        <f t="shared" si="43"/>
        <v>Normal</v>
      </c>
    </row>
    <row r="657" spans="1:12">
      <c r="A657" s="26" t="s">
        <v>1807</v>
      </c>
      <c r="B657" s="27">
        <v>43.08</v>
      </c>
      <c r="C657" s="27">
        <v>8.9600000000000009</v>
      </c>
      <c r="D657" s="27" t="s">
        <v>6008</v>
      </c>
      <c r="E657" s="27" t="s">
        <v>6007</v>
      </c>
      <c r="F657" s="27" t="s">
        <v>6007</v>
      </c>
      <c r="G657" s="28">
        <v>1</v>
      </c>
      <c r="H657" s="27" t="s">
        <v>6007</v>
      </c>
      <c r="I657" s="27" t="str">
        <f t="shared" si="40"/>
        <v>Yes</v>
      </c>
      <c r="J657" s="27" t="str">
        <f t="shared" si="41"/>
        <v>No</v>
      </c>
      <c r="K657" s="27" t="str">
        <f t="shared" si="42"/>
        <v>Obesity</v>
      </c>
      <c r="L657" s="37" t="str">
        <f t="shared" si="43"/>
        <v>Diabetes</v>
      </c>
    </row>
    <row r="658" spans="1:12">
      <c r="A658" s="29" t="s">
        <v>1809</v>
      </c>
      <c r="B658" s="30">
        <v>39.07</v>
      </c>
      <c r="C658" s="30">
        <v>11.93</v>
      </c>
      <c r="D658" s="30" t="s">
        <v>6007</v>
      </c>
      <c r="E658" s="30" t="s">
        <v>6007</v>
      </c>
      <c r="F658" s="30" t="s">
        <v>6007</v>
      </c>
      <c r="G658" s="31">
        <v>0</v>
      </c>
      <c r="H658" s="30" t="s">
        <v>6007</v>
      </c>
      <c r="I658" s="30" t="str">
        <f t="shared" si="40"/>
        <v>No</v>
      </c>
      <c r="J658" s="30" t="str">
        <f t="shared" si="41"/>
        <v>No</v>
      </c>
      <c r="K658" s="30" t="str">
        <f t="shared" si="42"/>
        <v>Obesity</v>
      </c>
      <c r="L658" s="39" t="str">
        <f t="shared" si="43"/>
        <v>Diabetes</v>
      </c>
    </row>
    <row r="659" spans="1:12">
      <c r="A659" s="26" t="s">
        <v>1812</v>
      </c>
      <c r="B659" s="27">
        <v>41.3</v>
      </c>
      <c r="C659" s="27">
        <v>9.59</v>
      </c>
      <c r="D659" s="27" t="s">
        <v>6007</v>
      </c>
      <c r="E659" s="27" t="s">
        <v>6007</v>
      </c>
      <c r="F659" s="27" t="s">
        <v>6007</v>
      </c>
      <c r="G659" s="28">
        <v>0</v>
      </c>
      <c r="H659" s="27" t="s">
        <v>6007</v>
      </c>
      <c r="I659" s="27" t="str">
        <f t="shared" si="40"/>
        <v>No</v>
      </c>
      <c r="J659" s="27" t="str">
        <f t="shared" si="41"/>
        <v>No</v>
      </c>
      <c r="K659" s="27" t="str">
        <f t="shared" si="42"/>
        <v>Obesity</v>
      </c>
      <c r="L659" s="37" t="str">
        <f t="shared" si="43"/>
        <v>Diabetes</v>
      </c>
    </row>
    <row r="660" spans="1:12">
      <c r="A660" s="29" t="s">
        <v>1815</v>
      </c>
      <c r="B660" s="30">
        <v>42.95</v>
      </c>
      <c r="C660" s="30">
        <v>11.88</v>
      </c>
      <c r="D660" s="30" t="s">
        <v>6008</v>
      </c>
      <c r="E660" s="30" t="s">
        <v>6007</v>
      </c>
      <c r="F660" s="30" t="s">
        <v>6007</v>
      </c>
      <c r="G660" s="31">
        <v>2</v>
      </c>
      <c r="H660" s="30" t="s">
        <v>6007</v>
      </c>
      <c r="I660" s="30" t="str">
        <f t="shared" si="40"/>
        <v>Yes</v>
      </c>
      <c r="J660" s="30" t="str">
        <f t="shared" si="41"/>
        <v>No</v>
      </c>
      <c r="K660" s="30" t="str">
        <f t="shared" si="42"/>
        <v>Obesity</v>
      </c>
      <c r="L660" s="39" t="str">
        <f t="shared" si="43"/>
        <v>Diabetes</v>
      </c>
    </row>
    <row r="661" spans="1:12">
      <c r="A661" s="26" t="s">
        <v>1818</v>
      </c>
      <c r="B661" s="27">
        <v>46.96</v>
      </c>
      <c r="C661" s="27">
        <v>4.6399999999999997</v>
      </c>
      <c r="D661" s="27" t="s">
        <v>6007</v>
      </c>
      <c r="E661" s="27" t="s">
        <v>6007</v>
      </c>
      <c r="F661" s="27" t="s">
        <v>6013</v>
      </c>
      <c r="G661" s="28">
        <v>1</v>
      </c>
      <c r="H661" s="27" t="s">
        <v>6007</v>
      </c>
      <c r="I661" s="27" t="str">
        <f t="shared" si="40"/>
        <v>No</v>
      </c>
      <c r="J661" s="27" t="str">
        <f t="shared" si="41"/>
        <v>No</v>
      </c>
      <c r="K661" s="27" t="str">
        <f t="shared" si="42"/>
        <v>Obesity</v>
      </c>
      <c r="L661" s="37" t="str">
        <f t="shared" si="43"/>
        <v>Normal</v>
      </c>
    </row>
    <row r="662" spans="1:12">
      <c r="A662" s="29" t="s">
        <v>1821</v>
      </c>
      <c r="B662" s="30">
        <v>30.495000000000001</v>
      </c>
      <c r="C662" s="30">
        <v>9.5299999999999994</v>
      </c>
      <c r="D662" s="30" t="s">
        <v>6007</v>
      </c>
      <c r="E662" s="30" t="s">
        <v>6007</v>
      </c>
      <c r="F662" s="30" t="s">
        <v>6007</v>
      </c>
      <c r="G662" s="31">
        <v>0</v>
      </c>
      <c r="H662" s="30" t="s">
        <v>6007</v>
      </c>
      <c r="I662" s="30" t="str">
        <f t="shared" si="40"/>
        <v>No</v>
      </c>
      <c r="J662" s="30" t="str">
        <f t="shared" si="41"/>
        <v>No</v>
      </c>
      <c r="K662" s="30" t="str">
        <f t="shared" si="42"/>
        <v>Obesity</v>
      </c>
      <c r="L662" s="39" t="str">
        <f t="shared" si="43"/>
        <v>Diabetes</v>
      </c>
    </row>
    <row r="663" spans="1:12">
      <c r="A663" s="26" t="s">
        <v>1824</v>
      </c>
      <c r="B663" s="27">
        <v>17.954999999999998</v>
      </c>
      <c r="C663" s="27">
        <v>5.29</v>
      </c>
      <c r="D663" s="27" t="s">
        <v>6008</v>
      </c>
      <c r="E663" s="27" t="s">
        <v>6007</v>
      </c>
      <c r="F663" s="27" t="s">
        <v>6007</v>
      </c>
      <c r="G663" s="28">
        <v>1</v>
      </c>
      <c r="H663" s="27" t="s">
        <v>6008</v>
      </c>
      <c r="I663" s="27" t="str">
        <f t="shared" si="40"/>
        <v>Yes</v>
      </c>
      <c r="J663" s="27" t="str">
        <f t="shared" si="41"/>
        <v>Yes</v>
      </c>
      <c r="K663" s="27" t="str">
        <f t="shared" si="42"/>
        <v>Underweight</v>
      </c>
      <c r="L663" s="37" t="str">
        <f t="shared" si="43"/>
        <v>Normal</v>
      </c>
    </row>
    <row r="664" spans="1:12">
      <c r="A664" s="29" t="s">
        <v>1827</v>
      </c>
      <c r="B664" s="30">
        <v>25.6</v>
      </c>
      <c r="C664" s="30">
        <v>10.95</v>
      </c>
      <c r="D664" s="30" t="s">
        <v>6007</v>
      </c>
      <c r="E664" s="30" t="s">
        <v>6007</v>
      </c>
      <c r="F664" s="30" t="s">
        <v>6007</v>
      </c>
      <c r="G664" s="31">
        <v>3</v>
      </c>
      <c r="H664" s="30" t="s">
        <v>6007</v>
      </c>
      <c r="I664" s="30" t="str">
        <f t="shared" si="40"/>
        <v>No</v>
      </c>
      <c r="J664" s="30" t="str">
        <f t="shared" si="41"/>
        <v>No</v>
      </c>
      <c r="K664" s="30" t="str">
        <f t="shared" si="42"/>
        <v>Overweight</v>
      </c>
      <c r="L664" s="39" t="str">
        <f t="shared" si="43"/>
        <v>Diabetes</v>
      </c>
    </row>
    <row r="665" spans="1:12">
      <c r="A665" s="26" t="s">
        <v>1830</v>
      </c>
      <c r="B665" s="27">
        <v>34.21</v>
      </c>
      <c r="C665" s="27">
        <v>9.17</v>
      </c>
      <c r="D665" s="27" t="s">
        <v>6007</v>
      </c>
      <c r="E665" s="27" t="s">
        <v>6007</v>
      </c>
      <c r="F665" s="27" t="s">
        <v>6007</v>
      </c>
      <c r="G665" s="28">
        <v>0</v>
      </c>
      <c r="H665" s="27" t="s">
        <v>6007</v>
      </c>
      <c r="I665" s="27" t="str">
        <f t="shared" si="40"/>
        <v>No</v>
      </c>
      <c r="J665" s="27" t="str">
        <f t="shared" si="41"/>
        <v>No</v>
      </c>
      <c r="K665" s="27" t="str">
        <f t="shared" si="42"/>
        <v>Obesity</v>
      </c>
      <c r="L665" s="37" t="str">
        <f t="shared" si="43"/>
        <v>Diabetes</v>
      </c>
    </row>
    <row r="666" spans="1:12">
      <c r="A666" s="29" t="s">
        <v>1833</v>
      </c>
      <c r="B666" s="30">
        <v>39.74</v>
      </c>
      <c r="C666" s="30">
        <v>7.39</v>
      </c>
      <c r="D666" s="30" t="s">
        <v>6007</v>
      </c>
      <c r="E666" s="30" t="s">
        <v>6007</v>
      </c>
      <c r="F666" s="30" t="s">
        <v>6007</v>
      </c>
      <c r="G666" s="31">
        <v>0</v>
      </c>
      <c r="H666" s="30" t="s">
        <v>6007</v>
      </c>
      <c r="I666" s="30" t="str">
        <f t="shared" si="40"/>
        <v>No</v>
      </c>
      <c r="J666" s="30" t="str">
        <f t="shared" si="41"/>
        <v>No</v>
      </c>
      <c r="K666" s="30" t="str">
        <f t="shared" si="42"/>
        <v>Obesity</v>
      </c>
      <c r="L666" s="39" t="str">
        <f t="shared" si="43"/>
        <v>Diabetes</v>
      </c>
    </row>
    <row r="667" spans="1:12">
      <c r="A667" s="26" t="s">
        <v>1836</v>
      </c>
      <c r="B667" s="27">
        <v>49.53</v>
      </c>
      <c r="C667" s="27">
        <v>9.1300000000000008</v>
      </c>
      <c r="D667" s="27" t="s">
        <v>6008</v>
      </c>
      <c r="E667" s="27" t="s">
        <v>6007</v>
      </c>
      <c r="F667" s="27" t="s">
        <v>6007</v>
      </c>
      <c r="G667" s="28">
        <v>0</v>
      </c>
      <c r="H667" s="27" t="s">
        <v>6007</v>
      </c>
      <c r="I667" s="27" t="str">
        <f t="shared" si="40"/>
        <v>Yes</v>
      </c>
      <c r="J667" s="27" t="str">
        <f t="shared" si="41"/>
        <v>No</v>
      </c>
      <c r="K667" s="27" t="str">
        <f t="shared" si="42"/>
        <v>Obesity</v>
      </c>
      <c r="L667" s="37" t="str">
        <f t="shared" si="43"/>
        <v>Diabetes</v>
      </c>
    </row>
    <row r="668" spans="1:12">
      <c r="A668" s="29" t="s">
        <v>1839</v>
      </c>
      <c r="B668" s="30">
        <v>39.33</v>
      </c>
      <c r="C668" s="30">
        <v>10.4</v>
      </c>
      <c r="D668" s="30" t="s">
        <v>6007</v>
      </c>
      <c r="E668" s="30" t="s">
        <v>6007</v>
      </c>
      <c r="F668" s="30" t="s">
        <v>6007</v>
      </c>
      <c r="G668" s="31">
        <v>3</v>
      </c>
      <c r="H668" s="30" t="s">
        <v>6007</v>
      </c>
      <c r="I668" s="30" t="str">
        <f t="shared" si="40"/>
        <v>No</v>
      </c>
      <c r="J668" s="30" t="str">
        <f t="shared" si="41"/>
        <v>No</v>
      </c>
      <c r="K668" s="30" t="str">
        <f t="shared" si="42"/>
        <v>Obesity</v>
      </c>
      <c r="L668" s="39" t="str">
        <f t="shared" si="43"/>
        <v>Diabetes</v>
      </c>
    </row>
    <row r="669" spans="1:12">
      <c r="A669" s="26" t="s">
        <v>1842</v>
      </c>
      <c r="B669" s="27">
        <v>39.979999999999997</v>
      </c>
      <c r="C669" s="27">
        <v>9.4600000000000009</v>
      </c>
      <c r="D669" s="27" t="s">
        <v>6008</v>
      </c>
      <c r="E669" s="27" t="s">
        <v>6007</v>
      </c>
      <c r="F669" s="27" t="s">
        <v>6007</v>
      </c>
      <c r="G669" s="28">
        <v>2</v>
      </c>
      <c r="H669" s="27" t="s">
        <v>6007</v>
      </c>
      <c r="I669" s="27" t="str">
        <f t="shared" si="40"/>
        <v>Yes</v>
      </c>
      <c r="J669" s="27" t="str">
        <f t="shared" si="41"/>
        <v>No</v>
      </c>
      <c r="K669" s="27" t="str">
        <f t="shared" si="42"/>
        <v>Obesity</v>
      </c>
      <c r="L669" s="37" t="str">
        <f t="shared" si="43"/>
        <v>Diabetes</v>
      </c>
    </row>
    <row r="670" spans="1:12">
      <c r="A670" s="29" t="s">
        <v>1845</v>
      </c>
      <c r="B670" s="30">
        <v>46.51</v>
      </c>
      <c r="C670" s="30">
        <v>8.69</v>
      </c>
      <c r="D670" s="30" t="s">
        <v>6008</v>
      </c>
      <c r="E670" s="30" t="s">
        <v>6007</v>
      </c>
      <c r="F670" s="30" t="s">
        <v>6007</v>
      </c>
      <c r="G670" s="31">
        <v>0</v>
      </c>
      <c r="H670" s="30" t="s">
        <v>6007</v>
      </c>
      <c r="I670" s="30" t="str">
        <f t="shared" si="40"/>
        <v>Yes</v>
      </c>
      <c r="J670" s="30" t="str">
        <f t="shared" si="41"/>
        <v>No</v>
      </c>
      <c r="K670" s="30" t="str">
        <f t="shared" si="42"/>
        <v>Obesity</v>
      </c>
      <c r="L670" s="39" t="str">
        <f t="shared" si="43"/>
        <v>Diabetes</v>
      </c>
    </row>
    <row r="671" spans="1:12">
      <c r="A671" s="26" t="s">
        <v>1848</v>
      </c>
      <c r="B671" s="27">
        <v>43.58</v>
      </c>
      <c r="C671" s="27">
        <v>4.2300000000000004</v>
      </c>
      <c r="D671" s="27" t="s">
        <v>6007</v>
      </c>
      <c r="E671" s="27" t="s">
        <v>6007</v>
      </c>
      <c r="F671" s="27" t="s">
        <v>6013</v>
      </c>
      <c r="G671" s="28">
        <v>1</v>
      </c>
      <c r="H671" s="27" t="s">
        <v>6007</v>
      </c>
      <c r="I671" s="27" t="str">
        <f t="shared" si="40"/>
        <v>No</v>
      </c>
      <c r="J671" s="27" t="str">
        <f t="shared" si="41"/>
        <v>No</v>
      </c>
      <c r="K671" s="27" t="str">
        <f t="shared" si="42"/>
        <v>Obesity</v>
      </c>
      <c r="L671" s="37" t="str">
        <f t="shared" si="43"/>
        <v>Normal</v>
      </c>
    </row>
    <row r="672" spans="1:12">
      <c r="A672" s="29" t="s">
        <v>1851</v>
      </c>
      <c r="B672" s="30">
        <v>42.28</v>
      </c>
      <c r="C672" s="30">
        <v>9.16</v>
      </c>
      <c r="D672" s="30" t="s">
        <v>6008</v>
      </c>
      <c r="E672" s="30" t="s">
        <v>6007</v>
      </c>
      <c r="F672" s="30" t="s">
        <v>6007</v>
      </c>
      <c r="G672" s="31">
        <v>1</v>
      </c>
      <c r="H672" s="30" t="s">
        <v>6007</v>
      </c>
      <c r="I672" s="30" t="str">
        <f t="shared" si="40"/>
        <v>Yes</v>
      </c>
      <c r="J672" s="30" t="str">
        <f t="shared" si="41"/>
        <v>No</v>
      </c>
      <c r="K672" s="30" t="str">
        <f t="shared" si="42"/>
        <v>Obesity</v>
      </c>
      <c r="L672" s="39" t="str">
        <f t="shared" si="43"/>
        <v>Diabetes</v>
      </c>
    </row>
    <row r="673" spans="1:12">
      <c r="A673" s="26" t="s">
        <v>1853</v>
      </c>
      <c r="B673" s="27">
        <v>35.520000000000003</v>
      </c>
      <c r="C673" s="27">
        <v>8.26</v>
      </c>
      <c r="D673" s="27" t="s">
        <v>6007</v>
      </c>
      <c r="E673" s="27" t="s">
        <v>6007</v>
      </c>
      <c r="F673" s="27" t="s">
        <v>6007</v>
      </c>
      <c r="G673" s="28">
        <v>0</v>
      </c>
      <c r="H673" s="27" t="s">
        <v>6007</v>
      </c>
      <c r="I673" s="27" t="str">
        <f t="shared" si="40"/>
        <v>No</v>
      </c>
      <c r="J673" s="27" t="str">
        <f t="shared" si="41"/>
        <v>No</v>
      </c>
      <c r="K673" s="27" t="str">
        <f t="shared" si="42"/>
        <v>Obesity</v>
      </c>
      <c r="L673" s="37" t="str">
        <f t="shared" si="43"/>
        <v>Diabetes</v>
      </c>
    </row>
    <row r="674" spans="1:12">
      <c r="A674" s="29" t="s">
        <v>1855</v>
      </c>
      <c r="B674" s="30">
        <v>33.6</v>
      </c>
      <c r="C674" s="30">
        <v>11.25</v>
      </c>
      <c r="D674" s="30" t="s">
        <v>6007</v>
      </c>
      <c r="E674" s="30" t="s">
        <v>6007</v>
      </c>
      <c r="F674" s="30" t="s">
        <v>6007</v>
      </c>
      <c r="G674" s="31">
        <v>0</v>
      </c>
      <c r="H674" s="30" t="s">
        <v>6007</v>
      </c>
      <c r="I674" s="30" t="str">
        <f t="shared" si="40"/>
        <v>No</v>
      </c>
      <c r="J674" s="30" t="str">
        <f t="shared" si="41"/>
        <v>No</v>
      </c>
      <c r="K674" s="30" t="str">
        <f t="shared" si="42"/>
        <v>Obesity</v>
      </c>
      <c r="L674" s="39" t="str">
        <f t="shared" si="43"/>
        <v>Diabetes</v>
      </c>
    </row>
    <row r="675" spans="1:12">
      <c r="A675" s="26" t="s">
        <v>1858</v>
      </c>
      <c r="B675" s="27">
        <v>22.42</v>
      </c>
      <c r="C675" s="27">
        <v>6.74</v>
      </c>
      <c r="D675" s="27" t="s">
        <v>6007</v>
      </c>
      <c r="E675" s="27" t="s">
        <v>6007</v>
      </c>
      <c r="F675" s="27" t="s">
        <v>6007</v>
      </c>
      <c r="G675" s="28">
        <v>0</v>
      </c>
      <c r="H675" s="27" t="s">
        <v>6008</v>
      </c>
      <c r="I675" s="27" t="str">
        <f t="shared" si="40"/>
        <v>No</v>
      </c>
      <c r="J675" s="27" t="str">
        <f t="shared" si="41"/>
        <v>Yes</v>
      </c>
      <c r="K675" s="27" t="str">
        <f t="shared" si="42"/>
        <v>Normal Weight</v>
      </c>
      <c r="L675" s="37" t="str">
        <f t="shared" si="43"/>
        <v>Diabetes</v>
      </c>
    </row>
    <row r="676" spans="1:12">
      <c r="A676" s="29" t="s">
        <v>1861</v>
      </c>
      <c r="B676" s="30">
        <v>46.86</v>
      </c>
      <c r="C676" s="30">
        <v>4.87</v>
      </c>
      <c r="D676" s="30" t="s">
        <v>6007</v>
      </c>
      <c r="E676" s="30" t="s">
        <v>6007</v>
      </c>
      <c r="F676" s="30" t="s">
        <v>6007</v>
      </c>
      <c r="G676" s="31">
        <v>0</v>
      </c>
      <c r="H676" s="30" t="s">
        <v>6007</v>
      </c>
      <c r="I676" s="30" t="str">
        <f t="shared" si="40"/>
        <v>No</v>
      </c>
      <c r="J676" s="30" t="str">
        <f t="shared" si="41"/>
        <v>No</v>
      </c>
      <c r="K676" s="30" t="str">
        <f t="shared" si="42"/>
        <v>Obesity</v>
      </c>
      <c r="L676" s="39" t="str">
        <f t="shared" si="43"/>
        <v>Normal</v>
      </c>
    </row>
    <row r="677" spans="1:12">
      <c r="A677" s="26" t="s">
        <v>1864</v>
      </c>
      <c r="B677" s="27">
        <v>32.965000000000003</v>
      </c>
      <c r="C677" s="27">
        <v>6.68</v>
      </c>
      <c r="D677" s="27" t="s">
        <v>6007</v>
      </c>
      <c r="E677" s="27" t="s">
        <v>6007</v>
      </c>
      <c r="F677" s="27" t="s">
        <v>6007</v>
      </c>
      <c r="G677" s="28">
        <v>3</v>
      </c>
      <c r="H677" s="27" t="s">
        <v>6007</v>
      </c>
      <c r="I677" s="27" t="str">
        <f t="shared" si="40"/>
        <v>No</v>
      </c>
      <c r="J677" s="27" t="str">
        <f t="shared" si="41"/>
        <v>No</v>
      </c>
      <c r="K677" s="27" t="str">
        <f t="shared" si="42"/>
        <v>Obesity</v>
      </c>
      <c r="L677" s="37" t="str">
        <f t="shared" si="43"/>
        <v>Diabetes</v>
      </c>
    </row>
    <row r="678" spans="1:12">
      <c r="A678" s="29" t="s">
        <v>1867</v>
      </c>
      <c r="B678" s="30">
        <v>39.340000000000003</v>
      </c>
      <c r="C678" s="30">
        <v>5.0199999999999996</v>
      </c>
      <c r="D678" s="30" t="s">
        <v>6008</v>
      </c>
      <c r="E678" s="30" t="s">
        <v>6007</v>
      </c>
      <c r="F678" s="30" t="s">
        <v>6013</v>
      </c>
      <c r="G678" s="31">
        <v>1</v>
      </c>
      <c r="H678" s="30" t="s">
        <v>6007</v>
      </c>
      <c r="I678" s="30" t="str">
        <f t="shared" si="40"/>
        <v>Yes</v>
      </c>
      <c r="J678" s="30" t="str">
        <f t="shared" si="41"/>
        <v>No</v>
      </c>
      <c r="K678" s="30" t="str">
        <f t="shared" si="42"/>
        <v>Obesity</v>
      </c>
      <c r="L678" s="39" t="str">
        <f t="shared" si="43"/>
        <v>Normal</v>
      </c>
    </row>
    <row r="679" spans="1:12">
      <c r="A679" s="26" t="s">
        <v>1870</v>
      </c>
      <c r="B679" s="27">
        <v>47</v>
      </c>
      <c r="C679" s="27">
        <v>10.64</v>
      </c>
      <c r="D679" s="27" t="s">
        <v>6008</v>
      </c>
      <c r="E679" s="27" t="s">
        <v>6007</v>
      </c>
      <c r="F679" s="27" t="s">
        <v>6007</v>
      </c>
      <c r="G679" s="28">
        <v>0</v>
      </c>
      <c r="H679" s="27" t="s">
        <v>6007</v>
      </c>
      <c r="I679" s="27" t="str">
        <f t="shared" si="40"/>
        <v>Yes</v>
      </c>
      <c r="J679" s="27" t="str">
        <f t="shared" si="41"/>
        <v>No</v>
      </c>
      <c r="K679" s="27" t="str">
        <f t="shared" si="42"/>
        <v>Obesity</v>
      </c>
      <c r="L679" s="37" t="str">
        <f t="shared" si="43"/>
        <v>Diabetes</v>
      </c>
    </row>
    <row r="680" spans="1:12">
      <c r="A680" s="29" t="s">
        <v>1873</v>
      </c>
      <c r="B680" s="30">
        <v>36.71</v>
      </c>
      <c r="C680" s="30">
        <v>8.74</v>
      </c>
      <c r="D680" s="30" t="s">
        <v>6008</v>
      </c>
      <c r="E680" s="30" t="s">
        <v>6007</v>
      </c>
      <c r="F680" s="30" t="s">
        <v>6007</v>
      </c>
      <c r="G680" s="31">
        <v>0</v>
      </c>
      <c r="H680" s="30" t="s">
        <v>6007</v>
      </c>
      <c r="I680" s="30" t="str">
        <f t="shared" si="40"/>
        <v>Yes</v>
      </c>
      <c r="J680" s="30" t="str">
        <f t="shared" si="41"/>
        <v>No</v>
      </c>
      <c r="K680" s="30" t="str">
        <f t="shared" si="42"/>
        <v>Obesity</v>
      </c>
      <c r="L680" s="39" t="str">
        <f t="shared" si="43"/>
        <v>Diabetes</v>
      </c>
    </row>
    <row r="681" spans="1:12">
      <c r="A681" s="26" t="s">
        <v>1876</v>
      </c>
      <c r="B681" s="27">
        <v>53.48</v>
      </c>
      <c r="C681" s="27">
        <v>5.64</v>
      </c>
      <c r="D681" s="27" t="s">
        <v>6007</v>
      </c>
      <c r="E681" s="27" t="s">
        <v>6007</v>
      </c>
      <c r="F681" s="27" t="s">
        <v>6007</v>
      </c>
      <c r="G681" s="28">
        <v>0</v>
      </c>
      <c r="H681" s="27" t="s">
        <v>6007</v>
      </c>
      <c r="I681" s="27" t="str">
        <f t="shared" si="40"/>
        <v>No</v>
      </c>
      <c r="J681" s="27" t="str">
        <f t="shared" si="41"/>
        <v>No</v>
      </c>
      <c r="K681" s="27" t="str">
        <f t="shared" si="42"/>
        <v>Obesity</v>
      </c>
      <c r="L681" s="37" t="str">
        <f t="shared" si="43"/>
        <v>Normal</v>
      </c>
    </row>
    <row r="682" spans="1:12">
      <c r="A682" s="29" t="s">
        <v>1879</v>
      </c>
      <c r="B682" s="30">
        <v>35.5</v>
      </c>
      <c r="C682" s="30">
        <v>10.37</v>
      </c>
      <c r="D682" s="30" t="s">
        <v>6007</v>
      </c>
      <c r="E682" s="30" t="s">
        <v>6007</v>
      </c>
      <c r="F682" s="30" t="s">
        <v>6007</v>
      </c>
      <c r="G682" s="31">
        <v>0</v>
      </c>
      <c r="H682" s="30" t="s">
        <v>6007</v>
      </c>
      <c r="I682" s="30" t="str">
        <f t="shared" si="40"/>
        <v>No</v>
      </c>
      <c r="J682" s="30" t="str">
        <f t="shared" si="41"/>
        <v>No</v>
      </c>
      <c r="K682" s="30" t="str">
        <f t="shared" si="42"/>
        <v>Obesity</v>
      </c>
      <c r="L682" s="39" t="str">
        <f t="shared" si="43"/>
        <v>Diabetes</v>
      </c>
    </row>
    <row r="683" spans="1:12">
      <c r="A683" s="26" t="s">
        <v>1882</v>
      </c>
      <c r="B683" s="27">
        <v>36.979999999999997</v>
      </c>
      <c r="C683" s="27">
        <v>9.56</v>
      </c>
      <c r="D683" s="27" t="s">
        <v>6008</v>
      </c>
      <c r="E683" s="27" t="s">
        <v>6007</v>
      </c>
      <c r="F683" s="27" t="s">
        <v>6007</v>
      </c>
      <c r="G683" s="28">
        <v>0</v>
      </c>
      <c r="H683" s="27" t="s">
        <v>6007</v>
      </c>
      <c r="I683" s="27" t="str">
        <f t="shared" si="40"/>
        <v>Yes</v>
      </c>
      <c r="J683" s="27" t="str">
        <f t="shared" si="41"/>
        <v>No</v>
      </c>
      <c r="K683" s="27" t="str">
        <f t="shared" si="42"/>
        <v>Obesity</v>
      </c>
      <c r="L683" s="37" t="str">
        <f t="shared" si="43"/>
        <v>Diabetes</v>
      </c>
    </row>
    <row r="684" spans="1:12">
      <c r="A684" s="29" t="s">
        <v>1884</v>
      </c>
      <c r="B684" s="30">
        <v>32.395000000000003</v>
      </c>
      <c r="C684" s="30">
        <v>8.23</v>
      </c>
      <c r="D684" s="30" t="s">
        <v>6008</v>
      </c>
      <c r="E684" s="30" t="s">
        <v>6007</v>
      </c>
      <c r="F684" s="30" t="s">
        <v>6013</v>
      </c>
      <c r="G684" s="31">
        <v>1</v>
      </c>
      <c r="H684" s="30" t="s">
        <v>6007</v>
      </c>
      <c r="I684" s="30" t="str">
        <f t="shared" si="40"/>
        <v>Yes</v>
      </c>
      <c r="J684" s="30" t="str">
        <f t="shared" si="41"/>
        <v>No</v>
      </c>
      <c r="K684" s="30" t="str">
        <f t="shared" si="42"/>
        <v>Obesity</v>
      </c>
      <c r="L684" s="39" t="str">
        <f t="shared" si="43"/>
        <v>Diabetes</v>
      </c>
    </row>
    <row r="685" spans="1:12">
      <c r="A685" s="26" t="s">
        <v>1887</v>
      </c>
      <c r="B685" s="27">
        <v>32.729999999999997</v>
      </c>
      <c r="C685" s="27">
        <v>7.03</v>
      </c>
      <c r="D685" s="27" t="s">
        <v>6007</v>
      </c>
      <c r="E685" s="27" t="s">
        <v>6007</v>
      </c>
      <c r="F685" s="27" t="s">
        <v>6007</v>
      </c>
      <c r="G685" s="28">
        <v>0</v>
      </c>
      <c r="H685" s="27" t="s">
        <v>6007</v>
      </c>
      <c r="I685" s="27" t="str">
        <f t="shared" si="40"/>
        <v>No</v>
      </c>
      <c r="J685" s="27" t="str">
        <f t="shared" si="41"/>
        <v>No</v>
      </c>
      <c r="K685" s="27" t="str">
        <f t="shared" si="42"/>
        <v>Obesity</v>
      </c>
      <c r="L685" s="37" t="str">
        <f t="shared" si="43"/>
        <v>Diabetes</v>
      </c>
    </row>
    <row r="686" spans="1:12">
      <c r="A686" s="29" t="s">
        <v>1890</v>
      </c>
      <c r="B686" s="30">
        <v>20.52</v>
      </c>
      <c r="C686" s="30">
        <v>5.45</v>
      </c>
      <c r="D686" s="30" t="s">
        <v>6007</v>
      </c>
      <c r="E686" s="30" t="s">
        <v>6007</v>
      </c>
      <c r="F686" s="30" t="s">
        <v>6007</v>
      </c>
      <c r="G686" s="31">
        <v>1</v>
      </c>
      <c r="H686" s="30" t="s">
        <v>6008</v>
      </c>
      <c r="I686" s="30" t="str">
        <f t="shared" si="40"/>
        <v>No</v>
      </c>
      <c r="J686" s="30" t="str">
        <f t="shared" si="41"/>
        <v>Yes</v>
      </c>
      <c r="K686" s="30" t="str">
        <f t="shared" si="42"/>
        <v>Normal Weight</v>
      </c>
      <c r="L686" s="39" t="str">
        <f t="shared" si="43"/>
        <v>Normal</v>
      </c>
    </row>
    <row r="687" spans="1:12">
      <c r="A687" s="26" t="s">
        <v>1892</v>
      </c>
      <c r="B687" s="27">
        <v>51.72</v>
      </c>
      <c r="C687" s="27">
        <v>5.76</v>
      </c>
      <c r="D687" s="27" t="s">
        <v>6007</v>
      </c>
      <c r="E687" s="27" t="s">
        <v>6007</v>
      </c>
      <c r="F687" s="27" t="s">
        <v>6007</v>
      </c>
      <c r="G687" s="28">
        <v>0</v>
      </c>
      <c r="H687" s="27" t="s">
        <v>6007</v>
      </c>
      <c r="I687" s="27" t="str">
        <f t="shared" si="40"/>
        <v>No</v>
      </c>
      <c r="J687" s="27" t="str">
        <f t="shared" si="41"/>
        <v>No</v>
      </c>
      <c r="K687" s="27" t="str">
        <f t="shared" si="42"/>
        <v>Obesity</v>
      </c>
      <c r="L687" s="37" t="str">
        <f t="shared" si="43"/>
        <v>Prediabetes</v>
      </c>
    </row>
    <row r="688" spans="1:12">
      <c r="A688" s="29" t="s">
        <v>1895</v>
      </c>
      <c r="B688" s="30">
        <v>50.2</v>
      </c>
      <c r="C688" s="30">
        <v>5.4</v>
      </c>
      <c r="D688" s="30" t="s">
        <v>6007</v>
      </c>
      <c r="E688" s="30" t="s">
        <v>6007</v>
      </c>
      <c r="F688" s="30" t="s">
        <v>6007</v>
      </c>
      <c r="G688" s="31">
        <v>0</v>
      </c>
      <c r="H688" s="30" t="s">
        <v>6007</v>
      </c>
      <c r="I688" s="30" t="str">
        <f t="shared" si="40"/>
        <v>No</v>
      </c>
      <c r="J688" s="30" t="str">
        <f t="shared" si="41"/>
        <v>No</v>
      </c>
      <c r="K688" s="30" t="str">
        <f t="shared" si="42"/>
        <v>Obesity</v>
      </c>
      <c r="L688" s="39" t="str">
        <f t="shared" si="43"/>
        <v>Normal</v>
      </c>
    </row>
    <row r="689" spans="1:12">
      <c r="A689" s="26" t="s">
        <v>1898</v>
      </c>
      <c r="B689" s="27">
        <v>25.52</v>
      </c>
      <c r="C689" s="27">
        <v>6.35</v>
      </c>
      <c r="D689" s="27" t="s">
        <v>6007</v>
      </c>
      <c r="E689" s="27" t="s">
        <v>6007</v>
      </c>
      <c r="F689" s="27" t="s">
        <v>6013</v>
      </c>
      <c r="G689" s="28">
        <v>1</v>
      </c>
      <c r="H689" s="27" t="s">
        <v>6007</v>
      </c>
      <c r="I689" s="27" t="str">
        <f t="shared" si="40"/>
        <v>No</v>
      </c>
      <c r="J689" s="27" t="str">
        <f t="shared" si="41"/>
        <v>No</v>
      </c>
      <c r="K689" s="27" t="str">
        <f t="shared" si="42"/>
        <v>Overweight</v>
      </c>
      <c r="L689" s="37" t="str">
        <f t="shared" si="43"/>
        <v>Prediabetes</v>
      </c>
    </row>
    <row r="690" spans="1:12">
      <c r="A690" s="29" t="s">
        <v>1901</v>
      </c>
      <c r="B690" s="30">
        <v>35.200000000000003</v>
      </c>
      <c r="C690" s="30">
        <v>6.26</v>
      </c>
      <c r="D690" s="30" t="s">
        <v>6008</v>
      </c>
      <c r="E690" s="30" t="s">
        <v>6007</v>
      </c>
      <c r="F690" s="30" t="s">
        <v>6007</v>
      </c>
      <c r="G690" s="31">
        <v>2</v>
      </c>
      <c r="H690" s="30" t="s">
        <v>6007</v>
      </c>
      <c r="I690" s="30" t="str">
        <f t="shared" si="40"/>
        <v>Yes</v>
      </c>
      <c r="J690" s="30" t="str">
        <f t="shared" si="41"/>
        <v>No</v>
      </c>
      <c r="K690" s="30" t="str">
        <f t="shared" si="42"/>
        <v>Obesity</v>
      </c>
      <c r="L690" s="39" t="str">
        <f t="shared" si="43"/>
        <v>Prediabetes</v>
      </c>
    </row>
    <row r="691" spans="1:12">
      <c r="A691" s="26" t="s">
        <v>1904</v>
      </c>
      <c r="B691" s="27">
        <v>41.26</v>
      </c>
      <c r="C691" s="27">
        <v>5.97</v>
      </c>
      <c r="D691" s="27" t="s">
        <v>6008</v>
      </c>
      <c r="E691" s="27" t="s">
        <v>6007</v>
      </c>
      <c r="F691" s="27" t="s">
        <v>6007</v>
      </c>
      <c r="G691" s="28">
        <v>0</v>
      </c>
      <c r="H691" s="27" t="s">
        <v>6007</v>
      </c>
      <c r="I691" s="27" t="str">
        <f t="shared" si="40"/>
        <v>Yes</v>
      </c>
      <c r="J691" s="27" t="str">
        <f t="shared" si="41"/>
        <v>No</v>
      </c>
      <c r="K691" s="27" t="str">
        <f t="shared" si="42"/>
        <v>Obesity</v>
      </c>
      <c r="L691" s="37" t="str">
        <f t="shared" si="43"/>
        <v>Prediabetes</v>
      </c>
    </row>
    <row r="692" spans="1:12">
      <c r="A692" s="29" t="s">
        <v>1907</v>
      </c>
      <c r="B692" s="30">
        <v>17.195</v>
      </c>
      <c r="C692" s="30">
        <v>5.29</v>
      </c>
      <c r="D692" s="30" t="s">
        <v>6008</v>
      </c>
      <c r="E692" s="30" t="s">
        <v>6007</v>
      </c>
      <c r="F692" s="30" t="s">
        <v>6007</v>
      </c>
      <c r="G692" s="31">
        <v>0</v>
      </c>
      <c r="H692" s="30" t="s">
        <v>6008</v>
      </c>
      <c r="I692" s="30" t="str">
        <f t="shared" si="40"/>
        <v>Yes</v>
      </c>
      <c r="J692" s="30" t="str">
        <f t="shared" si="41"/>
        <v>Yes</v>
      </c>
      <c r="K692" s="30" t="str">
        <f t="shared" si="42"/>
        <v>Underweight</v>
      </c>
      <c r="L692" s="39" t="str">
        <f t="shared" si="43"/>
        <v>Normal</v>
      </c>
    </row>
    <row r="693" spans="1:12">
      <c r="A693" s="26" t="s">
        <v>1910</v>
      </c>
      <c r="B693" s="27">
        <v>23.085000000000001</v>
      </c>
      <c r="C693" s="27">
        <v>4.2699999999999996</v>
      </c>
      <c r="D693" s="27" t="s">
        <v>6008</v>
      </c>
      <c r="E693" s="27" t="s">
        <v>6007</v>
      </c>
      <c r="F693" s="27" t="s">
        <v>6007</v>
      </c>
      <c r="G693" s="28">
        <v>2</v>
      </c>
      <c r="H693" s="27" t="s">
        <v>6007</v>
      </c>
      <c r="I693" s="27" t="str">
        <f t="shared" si="40"/>
        <v>Yes</v>
      </c>
      <c r="J693" s="27" t="str">
        <f t="shared" si="41"/>
        <v>No</v>
      </c>
      <c r="K693" s="27" t="str">
        <f t="shared" si="42"/>
        <v>Normal Weight</v>
      </c>
      <c r="L693" s="37" t="str">
        <f t="shared" si="43"/>
        <v>Normal</v>
      </c>
    </row>
    <row r="694" spans="1:12">
      <c r="A694" s="29" t="s">
        <v>1913</v>
      </c>
      <c r="B694" s="30">
        <v>21.66</v>
      </c>
      <c r="C694" s="30">
        <v>5.2</v>
      </c>
      <c r="D694" s="30" t="s">
        <v>6008</v>
      </c>
      <c r="E694" s="30" t="s">
        <v>6007</v>
      </c>
      <c r="F694" s="30" t="s">
        <v>6007</v>
      </c>
      <c r="G694" s="31">
        <v>2</v>
      </c>
      <c r="H694" s="30" t="s">
        <v>6007</v>
      </c>
      <c r="I694" s="30" t="str">
        <f t="shared" si="40"/>
        <v>Yes</v>
      </c>
      <c r="J694" s="30" t="str">
        <f t="shared" si="41"/>
        <v>No</v>
      </c>
      <c r="K694" s="30" t="str">
        <f t="shared" si="42"/>
        <v>Normal Weight</v>
      </c>
      <c r="L694" s="39" t="str">
        <f t="shared" si="43"/>
        <v>Normal</v>
      </c>
    </row>
    <row r="695" spans="1:12">
      <c r="A695" s="26" t="s">
        <v>1916</v>
      </c>
      <c r="B695" s="27">
        <v>36.47</v>
      </c>
      <c r="C695" s="27">
        <v>8.23</v>
      </c>
      <c r="D695" s="27" t="s">
        <v>6008</v>
      </c>
      <c r="E695" s="27" t="s">
        <v>6007</v>
      </c>
      <c r="F695" s="27" t="s">
        <v>6007</v>
      </c>
      <c r="G695" s="28">
        <v>0</v>
      </c>
      <c r="H695" s="27" t="s">
        <v>6007</v>
      </c>
      <c r="I695" s="27" t="str">
        <f t="shared" si="40"/>
        <v>Yes</v>
      </c>
      <c r="J695" s="27" t="str">
        <f t="shared" si="41"/>
        <v>No</v>
      </c>
      <c r="K695" s="27" t="str">
        <f t="shared" si="42"/>
        <v>Obesity</v>
      </c>
      <c r="L695" s="37" t="str">
        <f t="shared" si="43"/>
        <v>Diabetes</v>
      </c>
    </row>
    <row r="696" spans="1:12">
      <c r="A696" s="29" t="s">
        <v>1919</v>
      </c>
      <c r="B696" s="30">
        <v>36.08</v>
      </c>
      <c r="C696" s="30">
        <v>10.33</v>
      </c>
      <c r="D696" s="30" t="s">
        <v>6008</v>
      </c>
      <c r="E696" s="30" t="s">
        <v>6007</v>
      </c>
      <c r="F696" s="30" t="s">
        <v>6007</v>
      </c>
      <c r="G696" s="31">
        <v>0</v>
      </c>
      <c r="H696" s="30" t="s">
        <v>6007</v>
      </c>
      <c r="I696" s="30" t="str">
        <f t="shared" si="40"/>
        <v>Yes</v>
      </c>
      <c r="J696" s="30" t="str">
        <f t="shared" si="41"/>
        <v>No</v>
      </c>
      <c r="K696" s="30" t="str">
        <f t="shared" si="42"/>
        <v>Obesity</v>
      </c>
      <c r="L696" s="39" t="str">
        <f t="shared" si="43"/>
        <v>Diabetes</v>
      </c>
    </row>
    <row r="697" spans="1:12">
      <c r="A697" s="26" t="s">
        <v>1922</v>
      </c>
      <c r="B697" s="27">
        <v>23.18</v>
      </c>
      <c r="C697" s="27">
        <v>6.13</v>
      </c>
      <c r="D697" s="27" t="s">
        <v>6007</v>
      </c>
      <c r="E697" s="27" t="s">
        <v>6007</v>
      </c>
      <c r="F697" s="27" t="s">
        <v>6007</v>
      </c>
      <c r="G697" s="28">
        <v>0</v>
      </c>
      <c r="H697" s="27" t="s">
        <v>6007</v>
      </c>
      <c r="I697" s="27" t="str">
        <f t="shared" si="40"/>
        <v>No</v>
      </c>
      <c r="J697" s="27" t="str">
        <f t="shared" si="41"/>
        <v>No</v>
      </c>
      <c r="K697" s="27" t="str">
        <f t="shared" si="42"/>
        <v>Normal Weight</v>
      </c>
      <c r="L697" s="37" t="str">
        <f t="shared" si="43"/>
        <v>Prediabetes</v>
      </c>
    </row>
    <row r="698" spans="1:12">
      <c r="A698" s="29" t="s">
        <v>1925</v>
      </c>
      <c r="B698" s="30">
        <v>39.159999999999997</v>
      </c>
      <c r="C698" s="30">
        <v>8.08</v>
      </c>
      <c r="D698" s="30" t="s">
        <v>6007</v>
      </c>
      <c r="E698" s="30" t="s">
        <v>6007</v>
      </c>
      <c r="F698" s="30" t="s">
        <v>6007</v>
      </c>
      <c r="G698" s="31">
        <v>3</v>
      </c>
      <c r="H698" s="30" t="s">
        <v>6007</v>
      </c>
      <c r="I698" s="30" t="str">
        <f t="shared" si="40"/>
        <v>No</v>
      </c>
      <c r="J698" s="30" t="str">
        <f t="shared" si="41"/>
        <v>No</v>
      </c>
      <c r="K698" s="30" t="str">
        <f t="shared" si="42"/>
        <v>Obesity</v>
      </c>
      <c r="L698" s="39" t="str">
        <f t="shared" si="43"/>
        <v>Diabetes</v>
      </c>
    </row>
    <row r="699" spans="1:12">
      <c r="A699" s="26" t="s">
        <v>1928</v>
      </c>
      <c r="B699" s="27">
        <v>38.19</v>
      </c>
      <c r="C699" s="27">
        <v>10.49</v>
      </c>
      <c r="D699" s="27" t="s">
        <v>6007</v>
      </c>
      <c r="E699" s="27" t="s">
        <v>6007</v>
      </c>
      <c r="F699" s="27" t="s">
        <v>6007</v>
      </c>
      <c r="G699" s="28">
        <v>3</v>
      </c>
      <c r="H699" s="27" t="s">
        <v>6007</v>
      </c>
      <c r="I699" s="27" t="str">
        <f t="shared" si="40"/>
        <v>No</v>
      </c>
      <c r="J699" s="27" t="str">
        <f t="shared" si="41"/>
        <v>No</v>
      </c>
      <c r="K699" s="27" t="str">
        <f t="shared" si="42"/>
        <v>Obesity</v>
      </c>
      <c r="L699" s="37" t="str">
        <f t="shared" si="43"/>
        <v>Diabetes</v>
      </c>
    </row>
    <row r="700" spans="1:12">
      <c r="A700" s="29" t="s">
        <v>1931</v>
      </c>
      <c r="B700" s="30">
        <v>26.41</v>
      </c>
      <c r="C700" s="30">
        <v>8.11</v>
      </c>
      <c r="D700" s="30" t="s">
        <v>6007</v>
      </c>
      <c r="E700" s="30" t="s">
        <v>6007</v>
      </c>
      <c r="F700" s="30" t="s">
        <v>6007</v>
      </c>
      <c r="G700" s="31">
        <v>3</v>
      </c>
      <c r="H700" s="30" t="s">
        <v>6007</v>
      </c>
      <c r="I700" s="30" t="str">
        <f t="shared" si="40"/>
        <v>No</v>
      </c>
      <c r="J700" s="30" t="str">
        <f t="shared" si="41"/>
        <v>No</v>
      </c>
      <c r="K700" s="30" t="str">
        <f t="shared" si="42"/>
        <v>Overweight</v>
      </c>
      <c r="L700" s="39" t="str">
        <f t="shared" si="43"/>
        <v>Diabetes</v>
      </c>
    </row>
    <row r="701" spans="1:12">
      <c r="A701" s="26" t="s">
        <v>1934</v>
      </c>
      <c r="B701" s="27">
        <v>28.785</v>
      </c>
      <c r="C701" s="27">
        <v>6.6</v>
      </c>
      <c r="D701" s="27" t="s">
        <v>6007</v>
      </c>
      <c r="E701" s="27" t="s">
        <v>6007</v>
      </c>
      <c r="F701" s="27" t="s">
        <v>6007</v>
      </c>
      <c r="G701" s="28">
        <v>0</v>
      </c>
      <c r="H701" s="27" t="s">
        <v>6007</v>
      </c>
      <c r="I701" s="27" t="str">
        <f t="shared" si="40"/>
        <v>No</v>
      </c>
      <c r="J701" s="27" t="str">
        <f t="shared" si="41"/>
        <v>No</v>
      </c>
      <c r="K701" s="27" t="str">
        <f t="shared" si="42"/>
        <v>Overweight</v>
      </c>
      <c r="L701" s="37" t="str">
        <f t="shared" si="43"/>
        <v>Diabetes</v>
      </c>
    </row>
    <row r="702" spans="1:12">
      <c r="A702" s="29" t="s">
        <v>1936</v>
      </c>
      <c r="B702" s="30">
        <v>26.695</v>
      </c>
      <c r="C702" s="30">
        <v>10.14</v>
      </c>
      <c r="D702" s="30" t="s">
        <v>6008</v>
      </c>
      <c r="E702" s="30" t="s">
        <v>6007</v>
      </c>
      <c r="F702" s="30" t="s">
        <v>6013</v>
      </c>
      <c r="G702" s="31">
        <v>1</v>
      </c>
      <c r="H702" s="30" t="s">
        <v>6007</v>
      </c>
      <c r="I702" s="30" t="str">
        <f t="shared" si="40"/>
        <v>Yes</v>
      </c>
      <c r="J702" s="30" t="str">
        <f t="shared" si="41"/>
        <v>No</v>
      </c>
      <c r="K702" s="30" t="str">
        <f t="shared" si="42"/>
        <v>Overweight</v>
      </c>
      <c r="L702" s="39" t="str">
        <f t="shared" si="43"/>
        <v>Diabetes</v>
      </c>
    </row>
    <row r="703" spans="1:12">
      <c r="A703" s="26" t="s">
        <v>1939</v>
      </c>
      <c r="B703" s="27">
        <v>32.799999999999997</v>
      </c>
      <c r="C703" s="27">
        <v>6.06</v>
      </c>
      <c r="D703" s="27" t="s">
        <v>6008</v>
      </c>
      <c r="E703" s="27" t="s">
        <v>6007</v>
      </c>
      <c r="F703" s="27" t="s">
        <v>6007</v>
      </c>
      <c r="G703" s="28">
        <v>1</v>
      </c>
      <c r="H703" s="27" t="s">
        <v>6007</v>
      </c>
      <c r="I703" s="27" t="str">
        <f t="shared" si="40"/>
        <v>Yes</v>
      </c>
      <c r="J703" s="27" t="str">
        <f t="shared" si="41"/>
        <v>No</v>
      </c>
      <c r="K703" s="27" t="str">
        <f t="shared" si="42"/>
        <v>Obesity</v>
      </c>
      <c r="L703" s="37" t="str">
        <f t="shared" si="43"/>
        <v>Prediabetes</v>
      </c>
    </row>
    <row r="704" spans="1:12">
      <c r="A704" s="29" t="s">
        <v>1942</v>
      </c>
      <c r="B704" s="30">
        <v>35.869999999999997</v>
      </c>
      <c r="C704" s="30">
        <v>9.91</v>
      </c>
      <c r="D704" s="30" t="s">
        <v>6008</v>
      </c>
      <c r="E704" s="30" t="s">
        <v>6007</v>
      </c>
      <c r="F704" s="30" t="s">
        <v>6007</v>
      </c>
      <c r="G704" s="31">
        <v>0</v>
      </c>
      <c r="H704" s="30" t="s">
        <v>6007</v>
      </c>
      <c r="I704" s="30" t="str">
        <f t="shared" si="40"/>
        <v>Yes</v>
      </c>
      <c r="J704" s="30" t="str">
        <f t="shared" si="41"/>
        <v>No</v>
      </c>
      <c r="K704" s="30" t="str">
        <f t="shared" si="42"/>
        <v>Obesity</v>
      </c>
      <c r="L704" s="39" t="str">
        <f t="shared" si="43"/>
        <v>Diabetes</v>
      </c>
    </row>
    <row r="705" spans="1:12">
      <c r="A705" s="26" t="s">
        <v>1945</v>
      </c>
      <c r="B705" s="27">
        <v>21.66</v>
      </c>
      <c r="C705" s="27">
        <v>4.1399999999999997</v>
      </c>
      <c r="D705" s="27" t="s">
        <v>6008</v>
      </c>
      <c r="E705" s="27" t="s">
        <v>6007</v>
      </c>
      <c r="F705" s="27" t="s">
        <v>6007</v>
      </c>
      <c r="G705" s="28">
        <v>2</v>
      </c>
      <c r="H705" s="27" t="s">
        <v>6007</v>
      </c>
      <c r="I705" s="27" t="str">
        <f t="shared" si="40"/>
        <v>Yes</v>
      </c>
      <c r="J705" s="27" t="str">
        <f t="shared" si="41"/>
        <v>No</v>
      </c>
      <c r="K705" s="27" t="str">
        <f t="shared" si="42"/>
        <v>Normal Weight</v>
      </c>
      <c r="L705" s="37" t="str">
        <f t="shared" si="43"/>
        <v>Normal</v>
      </c>
    </row>
    <row r="706" spans="1:12">
      <c r="A706" s="29" t="s">
        <v>1948</v>
      </c>
      <c r="B706" s="30">
        <v>37.72</v>
      </c>
      <c r="C706" s="30">
        <v>4.38</v>
      </c>
      <c r="D706" s="30" t="s">
        <v>6008</v>
      </c>
      <c r="E706" s="30" t="s">
        <v>6007</v>
      </c>
      <c r="F706" s="30" t="s">
        <v>6013</v>
      </c>
      <c r="G706" s="31">
        <v>1</v>
      </c>
      <c r="H706" s="30" t="s">
        <v>6007</v>
      </c>
      <c r="I706" s="30" t="str">
        <f t="shared" si="40"/>
        <v>Yes</v>
      </c>
      <c r="J706" s="30" t="str">
        <f t="shared" si="41"/>
        <v>No</v>
      </c>
      <c r="K706" s="30" t="str">
        <f t="shared" si="42"/>
        <v>Obesity</v>
      </c>
      <c r="L706" s="39" t="str">
        <f t="shared" si="43"/>
        <v>Normal</v>
      </c>
    </row>
    <row r="707" spans="1:12">
      <c r="A707" s="26" t="s">
        <v>1951</v>
      </c>
      <c r="B707" s="27">
        <v>39.700000000000003</v>
      </c>
      <c r="C707" s="27">
        <v>9.83</v>
      </c>
      <c r="D707" s="27" t="s">
        <v>6007</v>
      </c>
      <c r="E707" s="27" t="s">
        <v>6007</v>
      </c>
      <c r="F707" s="27" t="s">
        <v>6007</v>
      </c>
      <c r="G707" s="28">
        <v>3</v>
      </c>
      <c r="H707" s="27" t="s">
        <v>6007</v>
      </c>
      <c r="I707" s="27" t="str">
        <f t="shared" si="40"/>
        <v>No</v>
      </c>
      <c r="J707" s="27" t="str">
        <f t="shared" si="41"/>
        <v>No</v>
      </c>
      <c r="K707" s="27" t="str">
        <f t="shared" si="42"/>
        <v>Obesity</v>
      </c>
      <c r="L707" s="37" t="str">
        <f t="shared" si="43"/>
        <v>Diabetes</v>
      </c>
    </row>
    <row r="708" spans="1:12">
      <c r="A708" s="29" t="s">
        <v>1953</v>
      </c>
      <c r="B708" s="30">
        <v>35.97</v>
      </c>
      <c r="C708" s="30">
        <v>11.08</v>
      </c>
      <c r="D708" s="30" t="s">
        <v>6007</v>
      </c>
      <c r="E708" s="30" t="s">
        <v>6007</v>
      </c>
      <c r="F708" s="30" t="s">
        <v>6007</v>
      </c>
      <c r="G708" s="31">
        <v>3</v>
      </c>
      <c r="H708" s="30" t="s">
        <v>6007</v>
      </c>
      <c r="I708" s="30" t="str">
        <f t="shared" ref="I708:I771" si="44">PROPER(D708)</f>
        <v>No</v>
      </c>
      <c r="J708" s="30" t="str">
        <f t="shared" ref="J708:J771" si="45">PROPER(H708)</f>
        <v>No</v>
      </c>
      <c r="K708" s="30" t="str">
        <f t="shared" ref="K708:K771" si="46">_xlfn.IFS(B708&lt;18.5,"Underweight",B708&lt;=24.9,"Normal Weight",B708&lt;=29.99,"Overweight",B708&gt;=30,"Obesity")</f>
        <v>Obesity</v>
      </c>
      <c r="L708" s="39" t="str">
        <f t="shared" ref="L708:L771" si="47">_xlfn.IFS(C708&lt;5.7,"Normal",C708&lt;=6.49,"Prediabetes",C708&gt;=6.5,"Diabetes")</f>
        <v>Diabetes</v>
      </c>
    </row>
    <row r="709" spans="1:12">
      <c r="A709" s="26" t="s">
        <v>1956</v>
      </c>
      <c r="B709" s="27">
        <v>37.85</v>
      </c>
      <c r="C709" s="27">
        <v>11.01</v>
      </c>
      <c r="D709" s="27" t="s">
        <v>6007</v>
      </c>
      <c r="E709" s="27" t="s">
        <v>6007</v>
      </c>
      <c r="F709" s="27" t="s">
        <v>6007</v>
      </c>
      <c r="G709" s="28">
        <v>0</v>
      </c>
      <c r="H709" s="27" t="s">
        <v>6007</v>
      </c>
      <c r="I709" s="27" t="str">
        <f t="shared" si="44"/>
        <v>No</v>
      </c>
      <c r="J709" s="27" t="str">
        <f t="shared" si="45"/>
        <v>No</v>
      </c>
      <c r="K709" s="27" t="str">
        <f t="shared" si="46"/>
        <v>Obesity</v>
      </c>
      <c r="L709" s="37" t="str">
        <f t="shared" si="47"/>
        <v>Diabetes</v>
      </c>
    </row>
    <row r="710" spans="1:12">
      <c r="A710" s="29" t="s">
        <v>1959</v>
      </c>
      <c r="B710" s="30">
        <v>21.66</v>
      </c>
      <c r="C710" s="30">
        <v>4.37</v>
      </c>
      <c r="D710" s="30" t="s">
        <v>6007</v>
      </c>
      <c r="E710" s="30" t="s">
        <v>6008</v>
      </c>
      <c r="F710" s="30" t="s">
        <v>6007</v>
      </c>
      <c r="G710" s="31">
        <v>1</v>
      </c>
      <c r="H710" s="30" t="s">
        <v>6008</v>
      </c>
      <c r="I710" s="30" t="str">
        <f t="shared" si="44"/>
        <v>No</v>
      </c>
      <c r="J710" s="30" t="str">
        <f t="shared" si="45"/>
        <v>Yes</v>
      </c>
      <c r="K710" s="30" t="str">
        <f t="shared" si="46"/>
        <v>Normal Weight</v>
      </c>
      <c r="L710" s="39" t="str">
        <f t="shared" si="47"/>
        <v>Normal</v>
      </c>
    </row>
    <row r="711" spans="1:12">
      <c r="A711" s="26" t="s">
        <v>1961</v>
      </c>
      <c r="B711" s="27">
        <v>39.369999999999997</v>
      </c>
      <c r="C711" s="27">
        <v>5.91</v>
      </c>
      <c r="D711" s="27" t="s">
        <v>6007</v>
      </c>
      <c r="E711" s="27" t="s">
        <v>6007</v>
      </c>
      <c r="F711" s="27" t="s">
        <v>6007</v>
      </c>
      <c r="G711" s="28">
        <v>2</v>
      </c>
      <c r="H711" s="27" t="s">
        <v>6007</v>
      </c>
      <c r="I711" s="27" t="str">
        <f t="shared" si="44"/>
        <v>No</v>
      </c>
      <c r="J711" s="27" t="str">
        <f t="shared" si="45"/>
        <v>No</v>
      </c>
      <c r="K711" s="27" t="str">
        <f t="shared" si="46"/>
        <v>Obesity</v>
      </c>
      <c r="L711" s="37" t="str">
        <f t="shared" si="47"/>
        <v>Prediabetes</v>
      </c>
    </row>
    <row r="712" spans="1:12">
      <c r="A712" s="29" t="s">
        <v>1962</v>
      </c>
      <c r="B712" s="30">
        <v>40.880000000000003</v>
      </c>
      <c r="C712" s="30">
        <v>7.65</v>
      </c>
      <c r="D712" s="30" t="s">
        <v>6007</v>
      </c>
      <c r="E712" s="30" t="s">
        <v>6007</v>
      </c>
      <c r="F712" s="30" t="s">
        <v>6007</v>
      </c>
      <c r="G712" s="31">
        <v>0</v>
      </c>
      <c r="H712" s="30" t="s">
        <v>6007</v>
      </c>
      <c r="I712" s="30" t="str">
        <f t="shared" si="44"/>
        <v>No</v>
      </c>
      <c r="J712" s="30" t="str">
        <f t="shared" si="45"/>
        <v>No</v>
      </c>
      <c r="K712" s="30" t="str">
        <f t="shared" si="46"/>
        <v>Obesity</v>
      </c>
      <c r="L712" s="39" t="str">
        <f t="shared" si="47"/>
        <v>Diabetes</v>
      </c>
    </row>
    <row r="713" spans="1:12">
      <c r="A713" s="26" t="s">
        <v>1965</v>
      </c>
      <c r="B713" s="27">
        <v>26.22</v>
      </c>
      <c r="C713" s="27">
        <v>5.37</v>
      </c>
      <c r="D713" s="27" t="s">
        <v>6008</v>
      </c>
      <c r="E713" s="27" t="s">
        <v>6007</v>
      </c>
      <c r="F713" s="27" t="s">
        <v>6007</v>
      </c>
      <c r="G713" s="28">
        <v>2</v>
      </c>
      <c r="H713" s="27" t="s">
        <v>6007</v>
      </c>
      <c r="I713" s="27" t="str">
        <f t="shared" si="44"/>
        <v>Yes</v>
      </c>
      <c r="J713" s="27" t="str">
        <f t="shared" si="45"/>
        <v>No</v>
      </c>
      <c r="K713" s="27" t="str">
        <f t="shared" si="46"/>
        <v>Overweight</v>
      </c>
      <c r="L713" s="37" t="str">
        <f t="shared" si="47"/>
        <v>Normal</v>
      </c>
    </row>
    <row r="714" spans="1:12">
      <c r="A714" s="29" t="s">
        <v>1968</v>
      </c>
      <c r="B714" s="30">
        <v>25.08</v>
      </c>
      <c r="C714" s="30">
        <v>5.75</v>
      </c>
      <c r="D714" s="30" t="s">
        <v>6008</v>
      </c>
      <c r="E714" s="30" t="s">
        <v>6007</v>
      </c>
      <c r="F714" s="30" t="s">
        <v>6007</v>
      </c>
      <c r="G714" s="31">
        <v>2</v>
      </c>
      <c r="H714" s="30" t="s">
        <v>6007</v>
      </c>
      <c r="I714" s="30" t="str">
        <f t="shared" si="44"/>
        <v>Yes</v>
      </c>
      <c r="J714" s="30" t="str">
        <f t="shared" si="45"/>
        <v>No</v>
      </c>
      <c r="K714" s="30" t="str">
        <f t="shared" si="46"/>
        <v>Overweight</v>
      </c>
      <c r="L714" s="39" t="str">
        <f t="shared" si="47"/>
        <v>Prediabetes</v>
      </c>
    </row>
    <row r="715" spans="1:12">
      <c r="A715" s="26" t="s">
        <v>1971</v>
      </c>
      <c r="B715" s="27">
        <v>39.1</v>
      </c>
      <c r="C715" s="27">
        <v>6.79</v>
      </c>
      <c r="D715" s="27" t="s">
        <v>6008</v>
      </c>
      <c r="E715" s="27" t="s">
        <v>6007</v>
      </c>
      <c r="F715" s="27" t="s">
        <v>6007</v>
      </c>
      <c r="G715" s="28">
        <v>2</v>
      </c>
      <c r="H715" s="27" t="s">
        <v>6007</v>
      </c>
      <c r="I715" s="27" t="str">
        <f t="shared" si="44"/>
        <v>Yes</v>
      </c>
      <c r="J715" s="27" t="str">
        <f t="shared" si="45"/>
        <v>No</v>
      </c>
      <c r="K715" s="27" t="str">
        <f t="shared" si="46"/>
        <v>Obesity</v>
      </c>
      <c r="L715" s="37" t="str">
        <f t="shared" si="47"/>
        <v>Diabetes</v>
      </c>
    </row>
    <row r="716" spans="1:12">
      <c r="A716" s="29" t="s">
        <v>1974</v>
      </c>
      <c r="B716" s="30">
        <v>37.905000000000001</v>
      </c>
      <c r="C716" s="30">
        <v>7.03</v>
      </c>
      <c r="D716" s="30" t="s">
        <v>6007</v>
      </c>
      <c r="E716" s="30" t="s">
        <v>6007</v>
      </c>
      <c r="F716" s="30" t="s">
        <v>6007</v>
      </c>
      <c r="G716" s="31">
        <v>3</v>
      </c>
      <c r="H716" s="30" t="s">
        <v>6007</v>
      </c>
      <c r="I716" s="30" t="str">
        <f t="shared" si="44"/>
        <v>No</v>
      </c>
      <c r="J716" s="30" t="str">
        <f t="shared" si="45"/>
        <v>No</v>
      </c>
      <c r="K716" s="30" t="str">
        <f t="shared" si="46"/>
        <v>Obesity</v>
      </c>
      <c r="L716" s="39" t="str">
        <f t="shared" si="47"/>
        <v>Diabetes</v>
      </c>
    </row>
    <row r="717" spans="1:12">
      <c r="A717" s="26" t="s">
        <v>1977</v>
      </c>
      <c r="B717" s="27">
        <v>43.35</v>
      </c>
      <c r="C717" s="27">
        <v>5.41</v>
      </c>
      <c r="D717" s="27" t="s">
        <v>6008</v>
      </c>
      <c r="E717" s="27" t="s">
        <v>6007</v>
      </c>
      <c r="F717" s="27" t="s">
        <v>6013</v>
      </c>
      <c r="G717" s="28">
        <v>1</v>
      </c>
      <c r="H717" s="27" t="s">
        <v>6007</v>
      </c>
      <c r="I717" s="27" t="str">
        <f t="shared" si="44"/>
        <v>Yes</v>
      </c>
      <c r="J717" s="27" t="str">
        <f t="shared" si="45"/>
        <v>No</v>
      </c>
      <c r="K717" s="27" t="str">
        <f t="shared" si="46"/>
        <v>Obesity</v>
      </c>
      <c r="L717" s="37" t="str">
        <f t="shared" si="47"/>
        <v>Normal</v>
      </c>
    </row>
    <row r="718" spans="1:12">
      <c r="A718" s="29" t="s">
        <v>1980</v>
      </c>
      <c r="B718" s="30">
        <v>36.15</v>
      </c>
      <c r="C718" s="30">
        <v>8.0500000000000007</v>
      </c>
      <c r="D718" s="30" t="s">
        <v>6007</v>
      </c>
      <c r="E718" s="30" t="s">
        <v>6007</v>
      </c>
      <c r="F718" s="30" t="s">
        <v>6007</v>
      </c>
      <c r="G718" s="31">
        <v>0</v>
      </c>
      <c r="H718" s="30" t="s">
        <v>6007</v>
      </c>
      <c r="I718" s="30" t="str">
        <f t="shared" si="44"/>
        <v>No</v>
      </c>
      <c r="J718" s="30" t="str">
        <f t="shared" si="45"/>
        <v>No</v>
      </c>
      <c r="K718" s="30" t="str">
        <f t="shared" si="46"/>
        <v>Obesity</v>
      </c>
      <c r="L718" s="39" t="str">
        <f t="shared" si="47"/>
        <v>Diabetes</v>
      </c>
    </row>
    <row r="719" spans="1:12">
      <c r="A719" s="26" t="s">
        <v>1982</v>
      </c>
      <c r="B719" s="27">
        <v>44.98</v>
      </c>
      <c r="C719" s="27">
        <v>5.94</v>
      </c>
      <c r="D719" s="27" t="s">
        <v>6007</v>
      </c>
      <c r="E719" s="27" t="s">
        <v>6007</v>
      </c>
      <c r="F719" s="27" t="s">
        <v>6007</v>
      </c>
      <c r="G719" s="28">
        <v>1</v>
      </c>
      <c r="H719" s="27" t="s">
        <v>6007</v>
      </c>
      <c r="I719" s="27" t="str">
        <f t="shared" si="44"/>
        <v>No</v>
      </c>
      <c r="J719" s="27" t="str">
        <f t="shared" si="45"/>
        <v>No</v>
      </c>
      <c r="K719" s="27" t="str">
        <f t="shared" si="46"/>
        <v>Obesity</v>
      </c>
      <c r="L719" s="37" t="str">
        <f t="shared" si="47"/>
        <v>Prediabetes</v>
      </c>
    </row>
    <row r="720" spans="1:12">
      <c r="A720" s="29" t="s">
        <v>1985</v>
      </c>
      <c r="B720" s="30">
        <v>38.28</v>
      </c>
      <c r="C720" s="30">
        <v>5.51</v>
      </c>
      <c r="D720" s="30" t="s">
        <v>6007</v>
      </c>
      <c r="E720" s="30" t="s">
        <v>6008</v>
      </c>
      <c r="F720" s="30" t="s">
        <v>6007</v>
      </c>
      <c r="G720" s="31">
        <v>1</v>
      </c>
      <c r="H720" s="30" t="s">
        <v>6007</v>
      </c>
      <c r="I720" s="30" t="str">
        <f t="shared" si="44"/>
        <v>No</v>
      </c>
      <c r="J720" s="30" t="str">
        <f t="shared" si="45"/>
        <v>No</v>
      </c>
      <c r="K720" s="30" t="str">
        <f t="shared" si="46"/>
        <v>Obesity</v>
      </c>
      <c r="L720" s="39" t="str">
        <f t="shared" si="47"/>
        <v>Normal</v>
      </c>
    </row>
    <row r="721" spans="1:12">
      <c r="A721" s="26" t="s">
        <v>1988</v>
      </c>
      <c r="B721" s="27">
        <v>32.299999999999997</v>
      </c>
      <c r="C721" s="27">
        <v>6.55</v>
      </c>
      <c r="D721" s="27" t="s">
        <v>6008</v>
      </c>
      <c r="E721" s="27" t="s">
        <v>6007</v>
      </c>
      <c r="F721" s="27" t="s">
        <v>6007</v>
      </c>
      <c r="G721" s="28">
        <v>2</v>
      </c>
      <c r="H721" s="27" t="s">
        <v>6007</v>
      </c>
      <c r="I721" s="27" t="str">
        <f t="shared" si="44"/>
        <v>Yes</v>
      </c>
      <c r="J721" s="27" t="str">
        <f t="shared" si="45"/>
        <v>No</v>
      </c>
      <c r="K721" s="27" t="str">
        <f t="shared" si="46"/>
        <v>Obesity</v>
      </c>
      <c r="L721" s="37" t="str">
        <f t="shared" si="47"/>
        <v>Diabetes</v>
      </c>
    </row>
    <row r="722" spans="1:12">
      <c r="A722" s="29" t="s">
        <v>1991</v>
      </c>
      <c r="B722" s="30">
        <v>39.51</v>
      </c>
      <c r="C722" s="30">
        <v>5.79</v>
      </c>
      <c r="D722" s="30" t="s">
        <v>6008</v>
      </c>
      <c r="E722" s="30" t="s">
        <v>6007</v>
      </c>
      <c r="F722" s="30" t="s">
        <v>6007</v>
      </c>
      <c r="G722" s="31">
        <v>0</v>
      </c>
      <c r="H722" s="30" t="s">
        <v>6007</v>
      </c>
      <c r="I722" s="30" t="str">
        <f t="shared" si="44"/>
        <v>Yes</v>
      </c>
      <c r="J722" s="30" t="str">
        <f t="shared" si="45"/>
        <v>No</v>
      </c>
      <c r="K722" s="30" t="str">
        <f t="shared" si="46"/>
        <v>Obesity</v>
      </c>
      <c r="L722" s="39" t="str">
        <f t="shared" si="47"/>
        <v>Prediabetes</v>
      </c>
    </row>
    <row r="723" spans="1:12">
      <c r="A723" s="26" t="s">
        <v>1994</v>
      </c>
      <c r="B723" s="27">
        <v>50.46</v>
      </c>
      <c r="C723" s="27">
        <v>4.5599999999999996</v>
      </c>
      <c r="D723" s="27" t="s">
        <v>6007</v>
      </c>
      <c r="E723" s="27" t="s">
        <v>6007</v>
      </c>
      <c r="F723" s="27" t="s">
        <v>6007</v>
      </c>
      <c r="G723" s="28">
        <v>0</v>
      </c>
      <c r="H723" s="27" t="s">
        <v>6007</v>
      </c>
      <c r="I723" s="27" t="str">
        <f t="shared" si="44"/>
        <v>No</v>
      </c>
      <c r="J723" s="27" t="str">
        <f t="shared" si="45"/>
        <v>No</v>
      </c>
      <c r="K723" s="27" t="str">
        <f t="shared" si="46"/>
        <v>Obesity</v>
      </c>
      <c r="L723" s="37" t="str">
        <f t="shared" si="47"/>
        <v>Normal</v>
      </c>
    </row>
    <row r="724" spans="1:12">
      <c r="A724" s="29" t="s">
        <v>1997</v>
      </c>
      <c r="B724" s="30">
        <v>31.73</v>
      </c>
      <c r="C724" s="30">
        <v>7</v>
      </c>
      <c r="D724" s="30" t="s">
        <v>6007</v>
      </c>
      <c r="E724" s="30" t="s">
        <v>6007</v>
      </c>
      <c r="F724" s="30" t="s">
        <v>6007</v>
      </c>
      <c r="G724" s="31">
        <v>0</v>
      </c>
      <c r="H724" s="30" t="s">
        <v>6007</v>
      </c>
      <c r="I724" s="30" t="str">
        <f t="shared" si="44"/>
        <v>No</v>
      </c>
      <c r="J724" s="30" t="str">
        <f t="shared" si="45"/>
        <v>No</v>
      </c>
      <c r="K724" s="30" t="str">
        <f t="shared" si="46"/>
        <v>Obesity</v>
      </c>
      <c r="L724" s="39" t="str">
        <f t="shared" si="47"/>
        <v>Diabetes</v>
      </c>
    </row>
    <row r="725" spans="1:12">
      <c r="A725" s="26" t="s">
        <v>1999</v>
      </c>
      <c r="B725" s="27">
        <v>32.1</v>
      </c>
      <c r="C725" s="27">
        <v>6.57</v>
      </c>
      <c r="D725" s="27" t="s">
        <v>6008</v>
      </c>
      <c r="E725" s="27" t="s">
        <v>6007</v>
      </c>
      <c r="F725" s="27" t="s">
        <v>6013</v>
      </c>
      <c r="G725" s="28">
        <v>1</v>
      </c>
      <c r="H725" s="27" t="s">
        <v>6007</v>
      </c>
      <c r="I725" s="27" t="str">
        <f t="shared" si="44"/>
        <v>Yes</v>
      </c>
      <c r="J725" s="27" t="str">
        <f t="shared" si="45"/>
        <v>No</v>
      </c>
      <c r="K725" s="27" t="str">
        <f t="shared" si="46"/>
        <v>Obesity</v>
      </c>
      <c r="L725" s="37" t="str">
        <f t="shared" si="47"/>
        <v>Diabetes</v>
      </c>
    </row>
    <row r="726" spans="1:12">
      <c r="A726" s="29" t="s">
        <v>2001</v>
      </c>
      <c r="B726" s="30">
        <v>27.83</v>
      </c>
      <c r="C726" s="30">
        <v>11.61</v>
      </c>
      <c r="D726" s="30" t="s">
        <v>6008</v>
      </c>
      <c r="E726" s="30" t="s">
        <v>6007</v>
      </c>
      <c r="F726" s="30" t="s">
        <v>6013</v>
      </c>
      <c r="G726" s="31">
        <v>1</v>
      </c>
      <c r="H726" s="30" t="s">
        <v>6007</v>
      </c>
      <c r="I726" s="30" t="str">
        <f t="shared" si="44"/>
        <v>Yes</v>
      </c>
      <c r="J726" s="30" t="str">
        <f t="shared" si="45"/>
        <v>No</v>
      </c>
      <c r="K726" s="30" t="str">
        <f t="shared" si="46"/>
        <v>Overweight</v>
      </c>
      <c r="L726" s="39" t="str">
        <f t="shared" si="47"/>
        <v>Diabetes</v>
      </c>
    </row>
    <row r="727" spans="1:12">
      <c r="A727" s="26" t="s">
        <v>2004</v>
      </c>
      <c r="B727" s="27">
        <v>27.72</v>
      </c>
      <c r="C727" s="27">
        <v>8.16</v>
      </c>
      <c r="D727" s="27" t="s">
        <v>6008</v>
      </c>
      <c r="E727" s="27" t="s">
        <v>6007</v>
      </c>
      <c r="F727" s="27" t="s">
        <v>6013</v>
      </c>
      <c r="G727" s="28">
        <v>1</v>
      </c>
      <c r="H727" s="27" t="s">
        <v>6007</v>
      </c>
      <c r="I727" s="27" t="str">
        <f t="shared" si="44"/>
        <v>Yes</v>
      </c>
      <c r="J727" s="27" t="str">
        <f t="shared" si="45"/>
        <v>No</v>
      </c>
      <c r="K727" s="27" t="str">
        <f t="shared" si="46"/>
        <v>Overweight</v>
      </c>
      <c r="L727" s="37" t="str">
        <f t="shared" si="47"/>
        <v>Diabetes</v>
      </c>
    </row>
    <row r="728" spans="1:12">
      <c r="A728" s="29" t="s">
        <v>2007</v>
      </c>
      <c r="B728" s="30">
        <v>36.765000000000001</v>
      </c>
      <c r="C728" s="30">
        <v>4.4800000000000004</v>
      </c>
      <c r="D728" s="30" t="s">
        <v>6008</v>
      </c>
      <c r="E728" s="30" t="s">
        <v>6007</v>
      </c>
      <c r="F728" s="30" t="s">
        <v>6007</v>
      </c>
      <c r="G728" s="31">
        <v>2</v>
      </c>
      <c r="H728" s="30" t="s">
        <v>6007</v>
      </c>
      <c r="I728" s="30" t="str">
        <f t="shared" si="44"/>
        <v>Yes</v>
      </c>
      <c r="J728" s="30" t="str">
        <f t="shared" si="45"/>
        <v>No</v>
      </c>
      <c r="K728" s="30" t="str">
        <f t="shared" si="46"/>
        <v>Obesity</v>
      </c>
      <c r="L728" s="39" t="str">
        <f t="shared" si="47"/>
        <v>Normal</v>
      </c>
    </row>
    <row r="729" spans="1:12">
      <c r="A729" s="26" t="s">
        <v>2010</v>
      </c>
      <c r="B729" s="27">
        <v>48.36</v>
      </c>
      <c r="C729" s="27">
        <v>4.08</v>
      </c>
      <c r="D729" s="27" t="s">
        <v>6007</v>
      </c>
      <c r="E729" s="27" t="s">
        <v>6007</v>
      </c>
      <c r="F729" s="27" t="s">
        <v>6007</v>
      </c>
      <c r="G729" s="28">
        <v>0</v>
      </c>
      <c r="H729" s="27" t="s">
        <v>6007</v>
      </c>
      <c r="I729" s="27" t="str">
        <f t="shared" si="44"/>
        <v>No</v>
      </c>
      <c r="J729" s="27" t="str">
        <f t="shared" si="45"/>
        <v>No</v>
      </c>
      <c r="K729" s="27" t="str">
        <f t="shared" si="46"/>
        <v>Obesity</v>
      </c>
      <c r="L729" s="37" t="str">
        <f t="shared" si="47"/>
        <v>Normal</v>
      </c>
    </row>
    <row r="730" spans="1:12">
      <c r="A730" s="29" t="s">
        <v>2011</v>
      </c>
      <c r="B730" s="30">
        <v>31.445</v>
      </c>
      <c r="C730" s="30">
        <v>4.4000000000000004</v>
      </c>
      <c r="D730" s="30" t="s">
        <v>6008</v>
      </c>
      <c r="E730" s="30" t="s">
        <v>6007</v>
      </c>
      <c r="F730" s="30" t="s">
        <v>6007</v>
      </c>
      <c r="G730" s="31">
        <v>2</v>
      </c>
      <c r="H730" s="30" t="s">
        <v>6007</v>
      </c>
      <c r="I730" s="30" t="str">
        <f t="shared" si="44"/>
        <v>Yes</v>
      </c>
      <c r="J730" s="30" t="str">
        <f t="shared" si="45"/>
        <v>No</v>
      </c>
      <c r="K730" s="30" t="str">
        <f t="shared" si="46"/>
        <v>Obesity</v>
      </c>
      <c r="L730" s="39" t="str">
        <f t="shared" si="47"/>
        <v>Normal</v>
      </c>
    </row>
    <row r="731" spans="1:12">
      <c r="A731" s="26" t="s">
        <v>2013</v>
      </c>
      <c r="B731" s="27">
        <v>27.55</v>
      </c>
      <c r="C731" s="27">
        <v>9.02</v>
      </c>
      <c r="D731" s="27" t="s">
        <v>6007</v>
      </c>
      <c r="E731" s="27" t="s">
        <v>6007</v>
      </c>
      <c r="F731" s="27" t="s">
        <v>6007</v>
      </c>
      <c r="G731" s="28">
        <v>0</v>
      </c>
      <c r="H731" s="27" t="s">
        <v>6007</v>
      </c>
      <c r="I731" s="27" t="str">
        <f t="shared" si="44"/>
        <v>No</v>
      </c>
      <c r="J731" s="27" t="str">
        <f t="shared" si="45"/>
        <v>No</v>
      </c>
      <c r="K731" s="27" t="str">
        <f t="shared" si="46"/>
        <v>Overweight</v>
      </c>
      <c r="L731" s="37" t="str">
        <f t="shared" si="47"/>
        <v>Diabetes</v>
      </c>
    </row>
    <row r="732" spans="1:12">
      <c r="A732" s="29" t="s">
        <v>2016</v>
      </c>
      <c r="B732" s="30">
        <v>33.11</v>
      </c>
      <c r="C732" s="30">
        <v>8.06</v>
      </c>
      <c r="D732" s="30" t="s">
        <v>6007</v>
      </c>
      <c r="E732" s="30" t="s">
        <v>6007</v>
      </c>
      <c r="F732" s="30" t="s">
        <v>6007</v>
      </c>
      <c r="G732" s="31">
        <v>0</v>
      </c>
      <c r="H732" s="30" t="s">
        <v>6007</v>
      </c>
      <c r="I732" s="30" t="str">
        <f t="shared" si="44"/>
        <v>No</v>
      </c>
      <c r="J732" s="30" t="str">
        <f t="shared" si="45"/>
        <v>No</v>
      </c>
      <c r="K732" s="30" t="str">
        <f t="shared" si="46"/>
        <v>Obesity</v>
      </c>
      <c r="L732" s="39" t="str">
        <f t="shared" si="47"/>
        <v>Diabetes</v>
      </c>
    </row>
    <row r="733" spans="1:12">
      <c r="A733" s="26" t="s">
        <v>2018</v>
      </c>
      <c r="B733" s="27">
        <v>36.85</v>
      </c>
      <c r="C733" s="27">
        <v>6.21</v>
      </c>
      <c r="D733" s="27" t="s">
        <v>6008</v>
      </c>
      <c r="E733" s="27" t="s">
        <v>6007</v>
      </c>
      <c r="F733" s="27" t="s">
        <v>6007</v>
      </c>
      <c r="G733" s="28">
        <v>2</v>
      </c>
      <c r="H733" s="27" t="s">
        <v>6007</v>
      </c>
      <c r="I733" s="27" t="str">
        <f t="shared" si="44"/>
        <v>Yes</v>
      </c>
      <c r="J733" s="27" t="str">
        <f t="shared" si="45"/>
        <v>No</v>
      </c>
      <c r="K733" s="27" t="str">
        <f t="shared" si="46"/>
        <v>Obesity</v>
      </c>
      <c r="L733" s="37" t="str">
        <f t="shared" si="47"/>
        <v>Prediabetes</v>
      </c>
    </row>
    <row r="734" spans="1:12">
      <c r="A734" s="29" t="s">
        <v>2021</v>
      </c>
      <c r="B734" s="30">
        <v>36.299999999999997</v>
      </c>
      <c r="C734" s="30">
        <v>5.79</v>
      </c>
      <c r="D734" s="30" t="s">
        <v>6008</v>
      </c>
      <c r="E734" s="30" t="s">
        <v>6007</v>
      </c>
      <c r="F734" s="30" t="s">
        <v>6007</v>
      </c>
      <c r="G734" s="31">
        <v>2</v>
      </c>
      <c r="H734" s="30" t="s">
        <v>6007</v>
      </c>
      <c r="I734" s="30" t="str">
        <f t="shared" si="44"/>
        <v>Yes</v>
      </c>
      <c r="J734" s="30" t="str">
        <f t="shared" si="45"/>
        <v>No</v>
      </c>
      <c r="K734" s="30" t="str">
        <f t="shared" si="46"/>
        <v>Obesity</v>
      </c>
      <c r="L734" s="39" t="str">
        <f t="shared" si="47"/>
        <v>Prediabetes</v>
      </c>
    </row>
    <row r="735" spans="1:12">
      <c r="A735" s="26" t="s">
        <v>2023</v>
      </c>
      <c r="B735" s="27">
        <v>45.34</v>
      </c>
      <c r="C735" s="27">
        <v>5.69</v>
      </c>
      <c r="D735" s="27" t="s">
        <v>6008</v>
      </c>
      <c r="E735" s="27" t="s">
        <v>6007</v>
      </c>
      <c r="F735" s="27" t="s">
        <v>6007</v>
      </c>
      <c r="G735" s="28">
        <v>0</v>
      </c>
      <c r="H735" s="27" t="s">
        <v>6007</v>
      </c>
      <c r="I735" s="27" t="str">
        <f t="shared" si="44"/>
        <v>Yes</v>
      </c>
      <c r="J735" s="27" t="str">
        <f t="shared" si="45"/>
        <v>No</v>
      </c>
      <c r="K735" s="27" t="str">
        <f t="shared" si="46"/>
        <v>Obesity</v>
      </c>
      <c r="L735" s="37" t="str">
        <f t="shared" si="47"/>
        <v>Normal</v>
      </c>
    </row>
    <row r="736" spans="1:12">
      <c r="A736" s="29" t="s">
        <v>2026</v>
      </c>
      <c r="B736" s="30">
        <v>31.8</v>
      </c>
      <c r="C736" s="30">
        <v>5.36</v>
      </c>
      <c r="D736" s="30" t="s">
        <v>6008</v>
      </c>
      <c r="E736" s="30" t="s">
        <v>6007</v>
      </c>
      <c r="F736" s="30" t="s">
        <v>6007</v>
      </c>
      <c r="G736" s="31">
        <v>2</v>
      </c>
      <c r="H736" s="30" t="s">
        <v>6007</v>
      </c>
      <c r="I736" s="30" t="str">
        <f t="shared" si="44"/>
        <v>Yes</v>
      </c>
      <c r="J736" s="30" t="str">
        <f t="shared" si="45"/>
        <v>No</v>
      </c>
      <c r="K736" s="30" t="str">
        <f t="shared" si="46"/>
        <v>Obesity</v>
      </c>
      <c r="L736" s="39" t="str">
        <f t="shared" si="47"/>
        <v>Normal</v>
      </c>
    </row>
    <row r="737" spans="1:12">
      <c r="A737" s="26" t="s">
        <v>2029</v>
      </c>
      <c r="B737" s="27">
        <v>41.02</v>
      </c>
      <c r="C737" s="27">
        <v>11.37</v>
      </c>
      <c r="D737" s="27" t="s">
        <v>6007</v>
      </c>
      <c r="E737" s="27" t="s">
        <v>6007</v>
      </c>
      <c r="F737" s="27" t="s">
        <v>6007</v>
      </c>
      <c r="G737" s="28">
        <v>0</v>
      </c>
      <c r="H737" s="27" t="s">
        <v>6007</v>
      </c>
      <c r="I737" s="27" t="str">
        <f t="shared" si="44"/>
        <v>No</v>
      </c>
      <c r="J737" s="27" t="str">
        <f t="shared" si="45"/>
        <v>No</v>
      </c>
      <c r="K737" s="27" t="str">
        <f t="shared" si="46"/>
        <v>Obesity</v>
      </c>
      <c r="L737" s="37" t="str">
        <f t="shared" si="47"/>
        <v>Diabetes</v>
      </c>
    </row>
    <row r="738" spans="1:12">
      <c r="A738" s="29" t="s">
        <v>2031</v>
      </c>
      <c r="B738" s="30">
        <v>32.68</v>
      </c>
      <c r="C738" s="30">
        <v>11.87</v>
      </c>
      <c r="D738" s="30" t="s">
        <v>6007</v>
      </c>
      <c r="E738" s="30" t="s">
        <v>6007</v>
      </c>
      <c r="F738" s="30" t="s">
        <v>6007</v>
      </c>
      <c r="G738" s="31">
        <v>0</v>
      </c>
      <c r="H738" s="30" t="s">
        <v>6007</v>
      </c>
      <c r="I738" s="30" t="str">
        <f t="shared" si="44"/>
        <v>No</v>
      </c>
      <c r="J738" s="30" t="str">
        <f t="shared" si="45"/>
        <v>No</v>
      </c>
      <c r="K738" s="30" t="str">
        <f t="shared" si="46"/>
        <v>Obesity</v>
      </c>
      <c r="L738" s="39" t="str">
        <f t="shared" si="47"/>
        <v>Diabetes</v>
      </c>
    </row>
    <row r="739" spans="1:12">
      <c r="A739" s="26" t="s">
        <v>2034</v>
      </c>
      <c r="B739" s="27">
        <v>21.7</v>
      </c>
      <c r="C739" s="27">
        <v>4.9000000000000004</v>
      </c>
      <c r="D739" s="27" t="s">
        <v>6007</v>
      </c>
      <c r="E739" s="27" t="s">
        <v>6007</v>
      </c>
      <c r="F739" s="27" t="s">
        <v>6013</v>
      </c>
      <c r="G739" s="28">
        <v>1</v>
      </c>
      <c r="H739" s="27" t="s">
        <v>6008</v>
      </c>
      <c r="I739" s="27" t="str">
        <f t="shared" si="44"/>
        <v>No</v>
      </c>
      <c r="J739" s="27" t="str">
        <f t="shared" si="45"/>
        <v>Yes</v>
      </c>
      <c r="K739" s="27" t="str">
        <f t="shared" si="46"/>
        <v>Normal Weight</v>
      </c>
      <c r="L739" s="37" t="str">
        <f t="shared" si="47"/>
        <v>Normal</v>
      </c>
    </row>
    <row r="740" spans="1:12">
      <c r="A740" s="29" t="s">
        <v>2037</v>
      </c>
      <c r="B740" s="30">
        <v>40.479999999999997</v>
      </c>
      <c r="C740" s="30">
        <v>6.7</v>
      </c>
      <c r="D740" s="30" t="s">
        <v>6007</v>
      </c>
      <c r="E740" s="30" t="s">
        <v>6007</v>
      </c>
      <c r="F740" s="30" t="s">
        <v>6007</v>
      </c>
      <c r="G740" s="31">
        <v>3</v>
      </c>
      <c r="H740" s="30" t="s">
        <v>6007</v>
      </c>
      <c r="I740" s="30" t="str">
        <f t="shared" si="44"/>
        <v>No</v>
      </c>
      <c r="J740" s="30" t="str">
        <f t="shared" si="45"/>
        <v>No</v>
      </c>
      <c r="K740" s="30" t="str">
        <f t="shared" si="46"/>
        <v>Obesity</v>
      </c>
      <c r="L740" s="39" t="str">
        <f t="shared" si="47"/>
        <v>Diabetes</v>
      </c>
    </row>
    <row r="741" spans="1:12">
      <c r="A741" s="26" t="s">
        <v>2039</v>
      </c>
      <c r="B741" s="27">
        <v>34.5</v>
      </c>
      <c r="C741" s="27">
        <v>10.3</v>
      </c>
      <c r="D741" s="27" t="s">
        <v>6007</v>
      </c>
      <c r="E741" s="27" t="s">
        <v>6007</v>
      </c>
      <c r="F741" s="27" t="s">
        <v>6007</v>
      </c>
      <c r="G741" s="28">
        <v>3</v>
      </c>
      <c r="H741" s="27" t="s">
        <v>6007</v>
      </c>
      <c r="I741" s="27" t="str">
        <f t="shared" si="44"/>
        <v>No</v>
      </c>
      <c r="J741" s="27" t="str">
        <f t="shared" si="45"/>
        <v>No</v>
      </c>
      <c r="K741" s="27" t="str">
        <f t="shared" si="46"/>
        <v>Obesity</v>
      </c>
      <c r="L741" s="37" t="str">
        <f t="shared" si="47"/>
        <v>Diabetes</v>
      </c>
    </row>
    <row r="742" spans="1:12">
      <c r="A742" s="29" t="s">
        <v>2042</v>
      </c>
      <c r="B742" s="30">
        <v>45.9</v>
      </c>
      <c r="C742" s="30">
        <v>11.14</v>
      </c>
      <c r="D742" s="30" t="s">
        <v>6008</v>
      </c>
      <c r="E742" s="30" t="s">
        <v>6007</v>
      </c>
      <c r="F742" s="30" t="s">
        <v>6007</v>
      </c>
      <c r="G742" s="31">
        <v>1</v>
      </c>
      <c r="H742" s="30" t="s">
        <v>6007</v>
      </c>
      <c r="I742" s="30" t="str">
        <f t="shared" si="44"/>
        <v>Yes</v>
      </c>
      <c r="J742" s="30" t="str">
        <f t="shared" si="45"/>
        <v>No</v>
      </c>
      <c r="K742" s="30" t="str">
        <f t="shared" si="46"/>
        <v>Obesity</v>
      </c>
      <c r="L742" s="39" t="str">
        <f t="shared" si="47"/>
        <v>Diabetes</v>
      </c>
    </row>
    <row r="743" spans="1:12">
      <c r="A743" s="26" t="s">
        <v>2045</v>
      </c>
      <c r="B743" s="27">
        <v>33.479999999999997</v>
      </c>
      <c r="C743" s="27">
        <v>4.74</v>
      </c>
      <c r="D743" s="27" t="s">
        <v>6008</v>
      </c>
      <c r="E743" s="27" t="s">
        <v>6007</v>
      </c>
      <c r="F743" s="27" t="s">
        <v>6007</v>
      </c>
      <c r="G743" s="28">
        <v>2</v>
      </c>
      <c r="H743" s="27" t="s">
        <v>6007</v>
      </c>
      <c r="I743" s="27" t="str">
        <f t="shared" si="44"/>
        <v>Yes</v>
      </c>
      <c r="J743" s="27" t="str">
        <f t="shared" si="45"/>
        <v>No</v>
      </c>
      <c r="K743" s="27" t="str">
        <f t="shared" si="46"/>
        <v>Obesity</v>
      </c>
      <c r="L743" s="37" t="str">
        <f t="shared" si="47"/>
        <v>Normal</v>
      </c>
    </row>
    <row r="744" spans="1:12">
      <c r="A744" s="29" t="s">
        <v>2048</v>
      </c>
      <c r="B744" s="30">
        <v>28.31</v>
      </c>
      <c r="C744" s="30">
        <v>5.96</v>
      </c>
      <c r="D744" s="30" t="s">
        <v>6008</v>
      </c>
      <c r="E744" s="30" t="s">
        <v>6007</v>
      </c>
      <c r="F744" s="30" t="s">
        <v>6007</v>
      </c>
      <c r="G744" s="31">
        <v>2</v>
      </c>
      <c r="H744" s="30" t="s">
        <v>6007</v>
      </c>
      <c r="I744" s="30" t="str">
        <f t="shared" si="44"/>
        <v>Yes</v>
      </c>
      <c r="J744" s="30" t="str">
        <f t="shared" si="45"/>
        <v>No</v>
      </c>
      <c r="K744" s="30" t="str">
        <f t="shared" si="46"/>
        <v>Overweight</v>
      </c>
      <c r="L744" s="39" t="str">
        <f t="shared" si="47"/>
        <v>Prediabetes</v>
      </c>
    </row>
    <row r="745" spans="1:12">
      <c r="A745" s="26" t="s">
        <v>2050</v>
      </c>
      <c r="B745" s="27">
        <v>21.565000000000001</v>
      </c>
      <c r="C745" s="27">
        <v>4.95</v>
      </c>
      <c r="D745" s="27" t="s">
        <v>6007</v>
      </c>
      <c r="E745" s="27" t="s">
        <v>6008</v>
      </c>
      <c r="F745" s="27" t="s">
        <v>6007</v>
      </c>
      <c r="G745" s="28">
        <v>1</v>
      </c>
      <c r="H745" s="27" t="s">
        <v>6008</v>
      </c>
      <c r="I745" s="27" t="str">
        <f t="shared" si="44"/>
        <v>No</v>
      </c>
      <c r="J745" s="27" t="str">
        <f t="shared" si="45"/>
        <v>Yes</v>
      </c>
      <c r="K745" s="27" t="str">
        <f t="shared" si="46"/>
        <v>Normal Weight</v>
      </c>
      <c r="L745" s="37" t="str">
        <f t="shared" si="47"/>
        <v>Normal</v>
      </c>
    </row>
    <row r="746" spans="1:12">
      <c r="A746" s="29" t="s">
        <v>2053</v>
      </c>
      <c r="B746" s="30">
        <v>35.590000000000003</v>
      </c>
      <c r="C746" s="30">
        <v>5.21</v>
      </c>
      <c r="D746" s="30" t="s">
        <v>6008</v>
      </c>
      <c r="E746" s="30" t="s">
        <v>6007</v>
      </c>
      <c r="F746" s="30" t="s">
        <v>6013</v>
      </c>
      <c r="G746" s="31">
        <v>1</v>
      </c>
      <c r="H746" s="30" t="s">
        <v>6007</v>
      </c>
      <c r="I746" s="30" t="str">
        <f t="shared" si="44"/>
        <v>Yes</v>
      </c>
      <c r="J746" s="30" t="str">
        <f t="shared" si="45"/>
        <v>No</v>
      </c>
      <c r="K746" s="30" t="str">
        <f t="shared" si="46"/>
        <v>Obesity</v>
      </c>
      <c r="L746" s="39" t="str">
        <f t="shared" si="47"/>
        <v>Normal</v>
      </c>
    </row>
    <row r="747" spans="1:12">
      <c r="A747" s="26" t="s">
        <v>2056</v>
      </c>
      <c r="B747" s="27">
        <v>43.44</v>
      </c>
      <c r="C747" s="27">
        <v>4.8600000000000003</v>
      </c>
      <c r="D747" s="27" t="s">
        <v>6008</v>
      </c>
      <c r="E747" s="27" t="s">
        <v>6007</v>
      </c>
      <c r="F747" s="27" t="s">
        <v>6007</v>
      </c>
      <c r="G747" s="28">
        <v>0</v>
      </c>
      <c r="H747" s="27" t="s">
        <v>6007</v>
      </c>
      <c r="I747" s="27" t="str">
        <f t="shared" si="44"/>
        <v>Yes</v>
      </c>
      <c r="J747" s="27" t="str">
        <f t="shared" si="45"/>
        <v>No</v>
      </c>
      <c r="K747" s="27" t="str">
        <f t="shared" si="46"/>
        <v>Obesity</v>
      </c>
      <c r="L747" s="37" t="str">
        <f t="shared" si="47"/>
        <v>Normal</v>
      </c>
    </row>
    <row r="748" spans="1:12">
      <c r="A748" s="29" t="s">
        <v>2058</v>
      </c>
      <c r="B748" s="30">
        <v>21.754999999999999</v>
      </c>
      <c r="C748" s="30">
        <v>7.79</v>
      </c>
      <c r="D748" s="30" t="s">
        <v>6008</v>
      </c>
      <c r="E748" s="30" t="s">
        <v>6007</v>
      </c>
      <c r="F748" s="30" t="s">
        <v>6007</v>
      </c>
      <c r="G748" s="31">
        <v>0</v>
      </c>
      <c r="H748" s="30" t="s">
        <v>6007</v>
      </c>
      <c r="I748" s="30" t="str">
        <f t="shared" si="44"/>
        <v>Yes</v>
      </c>
      <c r="J748" s="30" t="str">
        <f t="shared" si="45"/>
        <v>No</v>
      </c>
      <c r="K748" s="30" t="str">
        <f t="shared" si="46"/>
        <v>Normal Weight</v>
      </c>
      <c r="L748" s="39" t="str">
        <f t="shared" si="47"/>
        <v>Diabetes</v>
      </c>
    </row>
    <row r="749" spans="1:12">
      <c r="A749" s="26" t="s">
        <v>2061</v>
      </c>
      <c r="B749" s="27">
        <v>44.55</v>
      </c>
      <c r="C749" s="27">
        <v>7.12</v>
      </c>
      <c r="D749" s="27" t="s">
        <v>6008</v>
      </c>
      <c r="E749" s="27" t="s">
        <v>6007</v>
      </c>
      <c r="F749" s="27" t="s">
        <v>6007</v>
      </c>
      <c r="G749" s="28">
        <v>1</v>
      </c>
      <c r="H749" s="27" t="s">
        <v>6007</v>
      </c>
      <c r="I749" s="27" t="str">
        <f t="shared" si="44"/>
        <v>Yes</v>
      </c>
      <c r="J749" s="27" t="str">
        <f t="shared" si="45"/>
        <v>No</v>
      </c>
      <c r="K749" s="27" t="str">
        <f t="shared" si="46"/>
        <v>Obesity</v>
      </c>
      <c r="L749" s="37" t="str">
        <f t="shared" si="47"/>
        <v>Diabetes</v>
      </c>
    </row>
    <row r="750" spans="1:12">
      <c r="A750" s="29" t="s">
        <v>2064</v>
      </c>
      <c r="B750" s="30">
        <v>43.32</v>
      </c>
      <c r="C750" s="30">
        <v>4.67</v>
      </c>
      <c r="D750" s="30" t="s">
        <v>6008</v>
      </c>
      <c r="E750" s="30" t="s">
        <v>6007</v>
      </c>
      <c r="F750" s="30" t="s">
        <v>6007</v>
      </c>
      <c r="G750" s="31">
        <v>0</v>
      </c>
      <c r="H750" s="30" t="s">
        <v>6007</v>
      </c>
      <c r="I750" s="30" t="str">
        <f t="shared" si="44"/>
        <v>Yes</v>
      </c>
      <c r="J750" s="30" t="str">
        <f t="shared" si="45"/>
        <v>No</v>
      </c>
      <c r="K750" s="30" t="str">
        <f t="shared" si="46"/>
        <v>Obesity</v>
      </c>
      <c r="L750" s="39" t="str">
        <f t="shared" si="47"/>
        <v>Normal</v>
      </c>
    </row>
    <row r="751" spans="1:12">
      <c r="A751" s="26" t="s">
        <v>2067</v>
      </c>
      <c r="B751" s="27">
        <v>31.23</v>
      </c>
      <c r="C751" s="27">
        <v>9.1199999999999992</v>
      </c>
      <c r="D751" s="27" t="s">
        <v>6008</v>
      </c>
      <c r="E751" s="27" t="s">
        <v>6007</v>
      </c>
      <c r="F751" s="27" t="s">
        <v>6013</v>
      </c>
      <c r="G751" s="28">
        <v>1</v>
      </c>
      <c r="H751" s="27" t="s">
        <v>6007</v>
      </c>
      <c r="I751" s="27" t="str">
        <f t="shared" si="44"/>
        <v>Yes</v>
      </c>
      <c r="J751" s="27" t="str">
        <f t="shared" si="45"/>
        <v>No</v>
      </c>
      <c r="K751" s="27" t="str">
        <f t="shared" si="46"/>
        <v>Obesity</v>
      </c>
      <c r="L751" s="37" t="str">
        <f t="shared" si="47"/>
        <v>Diabetes</v>
      </c>
    </row>
    <row r="752" spans="1:12">
      <c r="A752" s="29" t="s">
        <v>2069</v>
      </c>
      <c r="B752" s="30">
        <v>42.81</v>
      </c>
      <c r="C752" s="30">
        <v>4.1500000000000004</v>
      </c>
      <c r="D752" s="30" t="s">
        <v>6007</v>
      </c>
      <c r="E752" s="30" t="s">
        <v>6007</v>
      </c>
      <c r="F752" s="30" t="s">
        <v>6007</v>
      </c>
      <c r="G752" s="31">
        <v>1</v>
      </c>
      <c r="H752" s="30" t="s">
        <v>6007</v>
      </c>
      <c r="I752" s="30" t="str">
        <f t="shared" si="44"/>
        <v>No</v>
      </c>
      <c r="J752" s="30" t="str">
        <f t="shared" si="45"/>
        <v>No</v>
      </c>
      <c r="K752" s="30" t="str">
        <f t="shared" si="46"/>
        <v>Obesity</v>
      </c>
      <c r="L752" s="39" t="str">
        <f t="shared" si="47"/>
        <v>Normal</v>
      </c>
    </row>
    <row r="753" spans="1:12">
      <c r="A753" s="26" t="s">
        <v>2071</v>
      </c>
      <c r="B753" s="27">
        <v>35.909999999999997</v>
      </c>
      <c r="C753" s="27">
        <v>6.72</v>
      </c>
      <c r="D753" s="27" t="s">
        <v>6008</v>
      </c>
      <c r="E753" s="27" t="s">
        <v>6007</v>
      </c>
      <c r="F753" s="27" t="s">
        <v>6007</v>
      </c>
      <c r="G753" s="28">
        <v>2</v>
      </c>
      <c r="H753" s="27" t="s">
        <v>6007</v>
      </c>
      <c r="I753" s="27" t="str">
        <f t="shared" si="44"/>
        <v>Yes</v>
      </c>
      <c r="J753" s="27" t="str">
        <f t="shared" si="45"/>
        <v>No</v>
      </c>
      <c r="K753" s="27" t="str">
        <f t="shared" si="46"/>
        <v>Obesity</v>
      </c>
      <c r="L753" s="37" t="str">
        <f t="shared" si="47"/>
        <v>Diabetes</v>
      </c>
    </row>
    <row r="754" spans="1:12">
      <c r="A754" s="29" t="s">
        <v>2073</v>
      </c>
      <c r="B754" s="30">
        <v>36.65</v>
      </c>
      <c r="C754" s="30">
        <v>5.01</v>
      </c>
      <c r="D754" s="30" t="s">
        <v>6008</v>
      </c>
      <c r="E754" s="30" t="s">
        <v>6007</v>
      </c>
      <c r="F754" s="30" t="s">
        <v>6013</v>
      </c>
      <c r="G754" s="31">
        <v>1</v>
      </c>
      <c r="H754" s="30" t="s">
        <v>6007</v>
      </c>
      <c r="I754" s="30" t="str">
        <f t="shared" si="44"/>
        <v>Yes</v>
      </c>
      <c r="J754" s="30" t="str">
        <f t="shared" si="45"/>
        <v>No</v>
      </c>
      <c r="K754" s="30" t="str">
        <f t="shared" si="46"/>
        <v>Obesity</v>
      </c>
      <c r="L754" s="39" t="str">
        <f t="shared" si="47"/>
        <v>Normal</v>
      </c>
    </row>
    <row r="755" spans="1:12">
      <c r="A755" s="26" t="s">
        <v>2075</v>
      </c>
      <c r="B755" s="27">
        <v>22.04</v>
      </c>
      <c r="C755" s="27">
        <v>10.9</v>
      </c>
      <c r="D755" s="27" t="s">
        <v>6008</v>
      </c>
      <c r="E755" s="27" t="s">
        <v>6007</v>
      </c>
      <c r="F755" s="27" t="s">
        <v>6007</v>
      </c>
      <c r="G755" s="28">
        <v>2</v>
      </c>
      <c r="H755" s="27" t="s">
        <v>6007</v>
      </c>
      <c r="I755" s="27" t="str">
        <f t="shared" si="44"/>
        <v>Yes</v>
      </c>
      <c r="J755" s="27" t="str">
        <f t="shared" si="45"/>
        <v>No</v>
      </c>
      <c r="K755" s="27" t="str">
        <f t="shared" si="46"/>
        <v>Normal Weight</v>
      </c>
      <c r="L755" s="37" t="str">
        <f t="shared" si="47"/>
        <v>Diabetes</v>
      </c>
    </row>
    <row r="756" spans="1:12">
      <c r="A756" s="29" t="s">
        <v>2078</v>
      </c>
      <c r="B756" s="30">
        <v>31.824999999999999</v>
      </c>
      <c r="C756" s="30">
        <v>5.52</v>
      </c>
      <c r="D756" s="30" t="s">
        <v>6008</v>
      </c>
      <c r="E756" s="30" t="s">
        <v>6007</v>
      </c>
      <c r="F756" s="30" t="s">
        <v>6007</v>
      </c>
      <c r="G756" s="31">
        <v>1</v>
      </c>
      <c r="H756" s="30" t="s">
        <v>6007</v>
      </c>
      <c r="I756" s="30" t="str">
        <f t="shared" si="44"/>
        <v>Yes</v>
      </c>
      <c r="J756" s="30" t="str">
        <f t="shared" si="45"/>
        <v>No</v>
      </c>
      <c r="K756" s="30" t="str">
        <f t="shared" si="46"/>
        <v>Obesity</v>
      </c>
      <c r="L756" s="39" t="str">
        <f t="shared" si="47"/>
        <v>Normal</v>
      </c>
    </row>
    <row r="757" spans="1:12">
      <c r="A757" s="26" t="s">
        <v>2081</v>
      </c>
      <c r="B757" s="27">
        <v>53.58</v>
      </c>
      <c r="C757" s="27">
        <v>4.55</v>
      </c>
      <c r="D757" s="27" t="s">
        <v>6007</v>
      </c>
      <c r="E757" s="27" t="s">
        <v>6007</v>
      </c>
      <c r="F757" s="27" t="s">
        <v>6007</v>
      </c>
      <c r="G757" s="28">
        <v>1</v>
      </c>
      <c r="H757" s="27" t="s">
        <v>6007</v>
      </c>
      <c r="I757" s="27" t="str">
        <f t="shared" si="44"/>
        <v>No</v>
      </c>
      <c r="J757" s="27" t="str">
        <f t="shared" si="45"/>
        <v>No</v>
      </c>
      <c r="K757" s="27" t="str">
        <f t="shared" si="46"/>
        <v>Obesity</v>
      </c>
      <c r="L757" s="37" t="str">
        <f t="shared" si="47"/>
        <v>Normal</v>
      </c>
    </row>
    <row r="758" spans="1:12">
      <c r="A758" s="29" t="s">
        <v>2084</v>
      </c>
      <c r="B758" s="30">
        <v>34.299999999999997</v>
      </c>
      <c r="C758" s="30">
        <v>11.76</v>
      </c>
      <c r="D758" s="30" t="s">
        <v>6007</v>
      </c>
      <c r="E758" s="30" t="s">
        <v>6007</v>
      </c>
      <c r="F758" s="30" t="s">
        <v>6007</v>
      </c>
      <c r="G758" s="31">
        <v>0</v>
      </c>
      <c r="H758" s="30" t="s">
        <v>6007</v>
      </c>
      <c r="I758" s="30" t="str">
        <f t="shared" si="44"/>
        <v>No</v>
      </c>
      <c r="J758" s="30" t="str">
        <f t="shared" si="45"/>
        <v>No</v>
      </c>
      <c r="K758" s="30" t="str">
        <f t="shared" si="46"/>
        <v>Obesity</v>
      </c>
      <c r="L758" s="39" t="str">
        <f t="shared" si="47"/>
        <v>Diabetes</v>
      </c>
    </row>
    <row r="759" spans="1:12">
      <c r="A759" s="26" t="s">
        <v>2087</v>
      </c>
      <c r="B759" s="27">
        <v>32.11</v>
      </c>
      <c r="C759" s="27">
        <v>7.06</v>
      </c>
      <c r="D759" s="27" t="s">
        <v>6007</v>
      </c>
      <c r="E759" s="27" t="s">
        <v>6007</v>
      </c>
      <c r="F759" s="27" t="s">
        <v>6007</v>
      </c>
      <c r="G759" s="28">
        <v>0</v>
      </c>
      <c r="H759" s="27" t="s">
        <v>6007</v>
      </c>
      <c r="I759" s="27" t="str">
        <f t="shared" si="44"/>
        <v>No</v>
      </c>
      <c r="J759" s="27" t="str">
        <f t="shared" si="45"/>
        <v>No</v>
      </c>
      <c r="K759" s="27" t="str">
        <f t="shared" si="46"/>
        <v>Obesity</v>
      </c>
      <c r="L759" s="37" t="str">
        <f t="shared" si="47"/>
        <v>Diabetes</v>
      </c>
    </row>
    <row r="760" spans="1:12">
      <c r="A760" s="29" t="s">
        <v>2090</v>
      </c>
      <c r="B760" s="30">
        <v>31.78</v>
      </c>
      <c r="C760" s="30">
        <v>11.35</v>
      </c>
      <c r="D760" s="30" t="s">
        <v>6008</v>
      </c>
      <c r="E760" s="30" t="s">
        <v>6007</v>
      </c>
      <c r="F760" s="30" t="s">
        <v>6013</v>
      </c>
      <c r="G760" s="31">
        <v>1</v>
      </c>
      <c r="H760" s="30" t="s">
        <v>6007</v>
      </c>
      <c r="I760" s="30" t="str">
        <f t="shared" si="44"/>
        <v>Yes</v>
      </c>
      <c r="J760" s="30" t="str">
        <f t="shared" si="45"/>
        <v>No</v>
      </c>
      <c r="K760" s="30" t="str">
        <f t="shared" si="46"/>
        <v>Obesity</v>
      </c>
      <c r="L760" s="39" t="str">
        <f t="shared" si="47"/>
        <v>Diabetes</v>
      </c>
    </row>
    <row r="761" spans="1:12">
      <c r="A761" s="26" t="s">
        <v>2093</v>
      </c>
      <c r="B761" s="27">
        <v>46.89</v>
      </c>
      <c r="C761" s="27">
        <v>5.52</v>
      </c>
      <c r="D761" s="27" t="s">
        <v>6007</v>
      </c>
      <c r="E761" s="27" t="s">
        <v>6007</v>
      </c>
      <c r="F761" s="27" t="s">
        <v>6007</v>
      </c>
      <c r="G761" s="28">
        <v>0</v>
      </c>
      <c r="H761" s="27" t="s">
        <v>6007</v>
      </c>
      <c r="I761" s="27" t="str">
        <f t="shared" si="44"/>
        <v>No</v>
      </c>
      <c r="J761" s="27" t="str">
        <f t="shared" si="45"/>
        <v>No</v>
      </c>
      <c r="K761" s="27" t="str">
        <f t="shared" si="46"/>
        <v>Obesity</v>
      </c>
      <c r="L761" s="37" t="str">
        <f t="shared" si="47"/>
        <v>Normal</v>
      </c>
    </row>
    <row r="762" spans="1:12">
      <c r="A762" s="29" t="s">
        <v>2095</v>
      </c>
      <c r="B762" s="30">
        <v>39.35</v>
      </c>
      <c r="C762" s="30">
        <v>7.86</v>
      </c>
      <c r="D762" s="30" t="s">
        <v>6008</v>
      </c>
      <c r="E762" s="30" t="s">
        <v>6007</v>
      </c>
      <c r="F762" s="30" t="s">
        <v>6007</v>
      </c>
      <c r="G762" s="31">
        <v>1</v>
      </c>
      <c r="H762" s="30" t="s">
        <v>6007</v>
      </c>
      <c r="I762" s="30" t="str">
        <f t="shared" si="44"/>
        <v>Yes</v>
      </c>
      <c r="J762" s="30" t="str">
        <f t="shared" si="45"/>
        <v>No</v>
      </c>
      <c r="K762" s="30" t="str">
        <f t="shared" si="46"/>
        <v>Obesity</v>
      </c>
      <c r="L762" s="39" t="str">
        <f t="shared" si="47"/>
        <v>Diabetes</v>
      </c>
    </row>
    <row r="763" spans="1:12">
      <c r="A763" s="26" t="s">
        <v>2098</v>
      </c>
      <c r="B763" s="27">
        <v>39.200000000000003</v>
      </c>
      <c r="C763" s="27">
        <v>11.38</v>
      </c>
      <c r="D763" s="27" t="s">
        <v>6007</v>
      </c>
      <c r="E763" s="27" t="s">
        <v>6007</v>
      </c>
      <c r="F763" s="27" t="s">
        <v>6007</v>
      </c>
      <c r="G763" s="28">
        <v>0</v>
      </c>
      <c r="H763" s="27" t="s">
        <v>6007</v>
      </c>
      <c r="I763" s="27" t="str">
        <f t="shared" si="44"/>
        <v>No</v>
      </c>
      <c r="J763" s="27" t="str">
        <f t="shared" si="45"/>
        <v>No</v>
      </c>
      <c r="K763" s="27" t="str">
        <f t="shared" si="46"/>
        <v>Obesity</v>
      </c>
      <c r="L763" s="37" t="str">
        <f t="shared" si="47"/>
        <v>Diabetes</v>
      </c>
    </row>
    <row r="764" spans="1:12">
      <c r="A764" s="29" t="s">
        <v>2101</v>
      </c>
      <c r="B764" s="30">
        <v>39.159999999999997</v>
      </c>
      <c r="C764" s="30">
        <v>10.48</v>
      </c>
      <c r="D764" s="30" t="s">
        <v>6007</v>
      </c>
      <c r="E764" s="30" t="s">
        <v>6007</v>
      </c>
      <c r="F764" s="30" t="s">
        <v>6007</v>
      </c>
      <c r="G764" s="31">
        <v>0</v>
      </c>
      <c r="H764" s="30" t="s">
        <v>6007</v>
      </c>
      <c r="I764" s="30" t="str">
        <f t="shared" si="44"/>
        <v>No</v>
      </c>
      <c r="J764" s="30" t="str">
        <f t="shared" si="45"/>
        <v>No</v>
      </c>
      <c r="K764" s="30" t="str">
        <f t="shared" si="46"/>
        <v>Obesity</v>
      </c>
      <c r="L764" s="39" t="str">
        <f t="shared" si="47"/>
        <v>Diabetes</v>
      </c>
    </row>
    <row r="765" spans="1:12">
      <c r="A765" s="26" t="s">
        <v>2103</v>
      </c>
      <c r="B765" s="27">
        <v>44.1</v>
      </c>
      <c r="C765" s="27">
        <v>5.04</v>
      </c>
      <c r="D765" s="27" t="s">
        <v>6008</v>
      </c>
      <c r="E765" s="27" t="s">
        <v>6007</v>
      </c>
      <c r="F765" s="27" t="s">
        <v>6007</v>
      </c>
      <c r="G765" s="28">
        <v>0</v>
      </c>
      <c r="H765" s="27" t="s">
        <v>6007</v>
      </c>
      <c r="I765" s="27" t="str">
        <f t="shared" si="44"/>
        <v>Yes</v>
      </c>
      <c r="J765" s="27" t="str">
        <f t="shared" si="45"/>
        <v>No</v>
      </c>
      <c r="K765" s="27" t="str">
        <f t="shared" si="46"/>
        <v>Obesity</v>
      </c>
      <c r="L765" s="37" t="str">
        <f t="shared" si="47"/>
        <v>Normal</v>
      </c>
    </row>
    <row r="766" spans="1:12">
      <c r="A766" s="29" t="s">
        <v>2105</v>
      </c>
      <c r="B766" s="30">
        <v>33.200000000000003</v>
      </c>
      <c r="C766" s="30">
        <v>9.06</v>
      </c>
      <c r="D766" s="30" t="s">
        <v>6007</v>
      </c>
      <c r="E766" s="30" t="s">
        <v>6007</v>
      </c>
      <c r="F766" s="30" t="s">
        <v>6007</v>
      </c>
      <c r="G766" s="31">
        <v>0</v>
      </c>
      <c r="H766" s="30" t="s">
        <v>6007</v>
      </c>
      <c r="I766" s="30" t="str">
        <f t="shared" si="44"/>
        <v>No</v>
      </c>
      <c r="J766" s="30" t="str">
        <f t="shared" si="45"/>
        <v>No</v>
      </c>
      <c r="K766" s="30" t="str">
        <f t="shared" si="46"/>
        <v>Obesity</v>
      </c>
      <c r="L766" s="39" t="str">
        <f t="shared" si="47"/>
        <v>Diabetes</v>
      </c>
    </row>
    <row r="767" spans="1:12">
      <c r="A767" s="26" t="s">
        <v>2107</v>
      </c>
      <c r="B767" s="27">
        <v>29.92</v>
      </c>
      <c r="C767" s="27">
        <v>11.07</v>
      </c>
      <c r="D767" s="27" t="s">
        <v>6007</v>
      </c>
      <c r="E767" s="27" t="s">
        <v>6007</v>
      </c>
      <c r="F767" s="27" t="s">
        <v>6007</v>
      </c>
      <c r="G767" s="28">
        <v>0</v>
      </c>
      <c r="H767" s="27" t="s">
        <v>6007</v>
      </c>
      <c r="I767" s="27" t="str">
        <f t="shared" si="44"/>
        <v>No</v>
      </c>
      <c r="J767" s="27" t="str">
        <f t="shared" si="45"/>
        <v>No</v>
      </c>
      <c r="K767" s="27" t="str">
        <f t="shared" si="46"/>
        <v>Overweight</v>
      </c>
      <c r="L767" s="37" t="str">
        <f t="shared" si="47"/>
        <v>Diabetes</v>
      </c>
    </row>
    <row r="768" spans="1:12">
      <c r="A768" s="29" t="s">
        <v>2110</v>
      </c>
      <c r="B768" s="30">
        <v>25</v>
      </c>
      <c r="C768" s="30">
        <v>10.45</v>
      </c>
      <c r="D768" s="30" t="s">
        <v>6007</v>
      </c>
      <c r="E768" s="30" t="s">
        <v>6007</v>
      </c>
      <c r="F768" s="30" t="s">
        <v>6007</v>
      </c>
      <c r="G768" s="31">
        <v>0</v>
      </c>
      <c r="H768" s="30" t="s">
        <v>6007</v>
      </c>
      <c r="I768" s="30" t="str">
        <f t="shared" si="44"/>
        <v>No</v>
      </c>
      <c r="J768" s="30" t="str">
        <f t="shared" si="45"/>
        <v>No</v>
      </c>
      <c r="K768" s="30" t="str">
        <f t="shared" si="46"/>
        <v>Overweight</v>
      </c>
      <c r="L768" s="39" t="str">
        <f t="shared" si="47"/>
        <v>Diabetes</v>
      </c>
    </row>
    <row r="769" spans="1:12">
      <c r="A769" s="26" t="s">
        <v>2113</v>
      </c>
      <c r="B769" s="27">
        <v>38.869999999999997</v>
      </c>
      <c r="C769" s="27">
        <v>8.6300000000000008</v>
      </c>
      <c r="D769" s="27" t="s">
        <v>6008</v>
      </c>
      <c r="E769" s="27" t="s">
        <v>6007</v>
      </c>
      <c r="F769" s="27" t="s">
        <v>6007</v>
      </c>
      <c r="G769" s="28">
        <v>1</v>
      </c>
      <c r="H769" s="27" t="s">
        <v>6007</v>
      </c>
      <c r="I769" s="27" t="str">
        <f t="shared" si="44"/>
        <v>Yes</v>
      </c>
      <c r="J769" s="27" t="str">
        <f t="shared" si="45"/>
        <v>No</v>
      </c>
      <c r="K769" s="27" t="str">
        <f t="shared" si="46"/>
        <v>Obesity</v>
      </c>
      <c r="L769" s="37" t="str">
        <f t="shared" si="47"/>
        <v>Diabetes</v>
      </c>
    </row>
    <row r="770" spans="1:12">
      <c r="A770" s="29" t="s">
        <v>2116</v>
      </c>
      <c r="B770" s="30">
        <v>32.299999999999997</v>
      </c>
      <c r="C770" s="30">
        <v>5.28</v>
      </c>
      <c r="D770" s="30" t="s">
        <v>6008</v>
      </c>
      <c r="E770" s="30" t="s">
        <v>6007</v>
      </c>
      <c r="F770" s="30" t="s">
        <v>6007</v>
      </c>
      <c r="G770" s="31">
        <v>2</v>
      </c>
      <c r="H770" s="30" t="s">
        <v>6007</v>
      </c>
      <c r="I770" s="30" t="str">
        <f t="shared" si="44"/>
        <v>Yes</v>
      </c>
      <c r="J770" s="30" t="str">
        <f t="shared" si="45"/>
        <v>No</v>
      </c>
      <c r="K770" s="30" t="str">
        <f t="shared" si="46"/>
        <v>Obesity</v>
      </c>
      <c r="L770" s="39" t="str">
        <f t="shared" si="47"/>
        <v>Normal</v>
      </c>
    </row>
    <row r="771" spans="1:12">
      <c r="A771" s="26" t="s">
        <v>2119</v>
      </c>
      <c r="B771" s="27">
        <v>31.16</v>
      </c>
      <c r="C771" s="27">
        <v>7.49</v>
      </c>
      <c r="D771" s="27" t="s">
        <v>6008</v>
      </c>
      <c r="E771" s="27" t="s">
        <v>6007</v>
      </c>
      <c r="F771" s="27" t="s">
        <v>6007</v>
      </c>
      <c r="G771" s="28">
        <v>2</v>
      </c>
      <c r="H771" s="27" t="s">
        <v>6007</v>
      </c>
      <c r="I771" s="27" t="str">
        <f t="shared" si="44"/>
        <v>Yes</v>
      </c>
      <c r="J771" s="27" t="str">
        <f t="shared" si="45"/>
        <v>No</v>
      </c>
      <c r="K771" s="27" t="str">
        <f t="shared" si="46"/>
        <v>Obesity</v>
      </c>
      <c r="L771" s="37" t="str">
        <f t="shared" si="47"/>
        <v>Diabetes</v>
      </c>
    </row>
    <row r="772" spans="1:12">
      <c r="A772" s="29" t="s">
        <v>2122</v>
      </c>
      <c r="B772" s="30">
        <v>54.59</v>
      </c>
      <c r="C772" s="30">
        <v>4.2699999999999996</v>
      </c>
      <c r="D772" s="30" t="s">
        <v>6007</v>
      </c>
      <c r="E772" s="30" t="s">
        <v>6007</v>
      </c>
      <c r="F772" s="30" t="s">
        <v>6007</v>
      </c>
      <c r="G772" s="31">
        <v>0</v>
      </c>
      <c r="H772" s="30" t="s">
        <v>6007</v>
      </c>
      <c r="I772" s="30" t="str">
        <f t="shared" ref="I772:I835" si="48">PROPER(D772)</f>
        <v>No</v>
      </c>
      <c r="J772" s="30" t="str">
        <f t="shared" ref="J772:J835" si="49">PROPER(H772)</f>
        <v>No</v>
      </c>
      <c r="K772" s="30" t="str">
        <f t="shared" ref="K772:K835" si="50">_xlfn.IFS(B772&lt;18.5,"Underweight",B772&lt;=24.9,"Normal Weight",B772&lt;=29.99,"Overweight",B772&gt;=30,"Obesity")</f>
        <v>Obesity</v>
      </c>
      <c r="L772" s="39" t="str">
        <f t="shared" ref="L772:L835" si="51">_xlfn.IFS(C772&lt;5.7,"Normal",C772&lt;=6.49,"Prediabetes",C772&gt;=6.5,"Diabetes")</f>
        <v>Normal</v>
      </c>
    </row>
    <row r="773" spans="1:12">
      <c r="A773" s="26" t="s">
        <v>2124</v>
      </c>
      <c r="B773" s="27">
        <v>21.09</v>
      </c>
      <c r="C773" s="27">
        <v>9.2200000000000006</v>
      </c>
      <c r="D773" s="27" t="s">
        <v>6008</v>
      </c>
      <c r="E773" s="27" t="s">
        <v>6007</v>
      </c>
      <c r="F773" s="27" t="s">
        <v>6007</v>
      </c>
      <c r="G773" s="28">
        <v>2</v>
      </c>
      <c r="H773" s="27" t="s">
        <v>6007</v>
      </c>
      <c r="I773" s="27" t="str">
        <f t="shared" si="48"/>
        <v>Yes</v>
      </c>
      <c r="J773" s="27" t="str">
        <f t="shared" si="49"/>
        <v>No</v>
      </c>
      <c r="K773" s="27" t="str">
        <f t="shared" si="50"/>
        <v>Normal Weight</v>
      </c>
      <c r="L773" s="37" t="str">
        <f t="shared" si="51"/>
        <v>Diabetes</v>
      </c>
    </row>
    <row r="774" spans="1:12">
      <c r="A774" s="29" t="s">
        <v>2127</v>
      </c>
      <c r="B774" s="30">
        <v>52.41</v>
      </c>
      <c r="C774" s="30">
        <v>5.99</v>
      </c>
      <c r="D774" s="30" t="s">
        <v>6007</v>
      </c>
      <c r="E774" s="30" t="s">
        <v>6007</v>
      </c>
      <c r="F774" s="30" t="s">
        <v>6007</v>
      </c>
      <c r="G774" s="31">
        <v>1</v>
      </c>
      <c r="H774" s="30" t="s">
        <v>6007</v>
      </c>
      <c r="I774" s="30" t="str">
        <f t="shared" si="48"/>
        <v>No</v>
      </c>
      <c r="J774" s="30" t="str">
        <f t="shared" si="49"/>
        <v>No</v>
      </c>
      <c r="K774" s="30" t="str">
        <f t="shared" si="50"/>
        <v>Obesity</v>
      </c>
      <c r="L774" s="39" t="str">
        <f t="shared" si="51"/>
        <v>Prediabetes</v>
      </c>
    </row>
    <row r="775" spans="1:12">
      <c r="A775" s="26" t="s">
        <v>2129</v>
      </c>
      <c r="B775" s="27">
        <v>41.47</v>
      </c>
      <c r="C775" s="27">
        <v>5.86</v>
      </c>
      <c r="D775" s="27" t="s">
        <v>6008</v>
      </c>
      <c r="E775" s="27" t="s">
        <v>6007</v>
      </c>
      <c r="F775" s="27" t="s">
        <v>6007</v>
      </c>
      <c r="G775" s="28">
        <v>2</v>
      </c>
      <c r="H775" s="27" t="s">
        <v>6007</v>
      </c>
      <c r="I775" s="27" t="str">
        <f t="shared" si="48"/>
        <v>Yes</v>
      </c>
      <c r="J775" s="27" t="str">
        <f t="shared" si="49"/>
        <v>No</v>
      </c>
      <c r="K775" s="27" t="str">
        <f t="shared" si="50"/>
        <v>Obesity</v>
      </c>
      <c r="L775" s="37" t="str">
        <f t="shared" si="51"/>
        <v>Prediabetes</v>
      </c>
    </row>
    <row r="776" spans="1:12">
      <c r="A776" s="29" t="s">
        <v>2131</v>
      </c>
      <c r="B776" s="30">
        <v>33.1</v>
      </c>
      <c r="C776" s="30">
        <v>5.19</v>
      </c>
      <c r="D776" s="30" t="s">
        <v>6008</v>
      </c>
      <c r="E776" s="30" t="s">
        <v>6007</v>
      </c>
      <c r="F776" s="30" t="s">
        <v>6007</v>
      </c>
      <c r="G776" s="31">
        <v>2</v>
      </c>
      <c r="H776" s="30" t="s">
        <v>6007</v>
      </c>
      <c r="I776" s="30" t="str">
        <f t="shared" si="48"/>
        <v>Yes</v>
      </c>
      <c r="J776" s="30" t="str">
        <f t="shared" si="49"/>
        <v>No</v>
      </c>
      <c r="K776" s="30" t="str">
        <f t="shared" si="50"/>
        <v>Obesity</v>
      </c>
      <c r="L776" s="39" t="str">
        <f t="shared" si="51"/>
        <v>Normal</v>
      </c>
    </row>
    <row r="777" spans="1:12">
      <c r="A777" s="26" t="s">
        <v>2133</v>
      </c>
      <c r="B777" s="27">
        <v>30.8</v>
      </c>
      <c r="C777" s="27">
        <v>4.37</v>
      </c>
      <c r="D777" s="27" t="s">
        <v>6008</v>
      </c>
      <c r="E777" s="27" t="s">
        <v>6007</v>
      </c>
      <c r="F777" s="27" t="s">
        <v>6007</v>
      </c>
      <c r="G777" s="28">
        <v>2</v>
      </c>
      <c r="H777" s="27" t="s">
        <v>6007</v>
      </c>
      <c r="I777" s="27" t="str">
        <f t="shared" si="48"/>
        <v>Yes</v>
      </c>
      <c r="J777" s="27" t="str">
        <f t="shared" si="49"/>
        <v>No</v>
      </c>
      <c r="K777" s="27" t="str">
        <f t="shared" si="50"/>
        <v>Obesity</v>
      </c>
      <c r="L777" s="37" t="str">
        <f t="shared" si="51"/>
        <v>Normal</v>
      </c>
    </row>
    <row r="778" spans="1:12">
      <c r="A778" s="29" t="s">
        <v>2135</v>
      </c>
      <c r="B778" s="30">
        <v>42.06</v>
      </c>
      <c r="C778" s="30">
        <v>5.32</v>
      </c>
      <c r="D778" s="30" t="s">
        <v>6007</v>
      </c>
      <c r="E778" s="30" t="s">
        <v>6007</v>
      </c>
      <c r="F778" s="30" t="s">
        <v>6007</v>
      </c>
      <c r="G778" s="31">
        <v>1</v>
      </c>
      <c r="H778" s="30" t="s">
        <v>6007</v>
      </c>
      <c r="I778" s="30" t="str">
        <f t="shared" si="48"/>
        <v>No</v>
      </c>
      <c r="J778" s="30" t="str">
        <f t="shared" si="49"/>
        <v>No</v>
      </c>
      <c r="K778" s="30" t="str">
        <f t="shared" si="50"/>
        <v>Obesity</v>
      </c>
      <c r="L778" s="39" t="str">
        <f t="shared" si="51"/>
        <v>Normal</v>
      </c>
    </row>
    <row r="779" spans="1:12">
      <c r="A779" s="26" t="s">
        <v>2138</v>
      </c>
      <c r="B779" s="27">
        <v>39.270000000000003</v>
      </c>
      <c r="C779" s="27">
        <v>5.64</v>
      </c>
      <c r="D779" s="27" t="s">
        <v>6007</v>
      </c>
      <c r="E779" s="27" t="s">
        <v>6007</v>
      </c>
      <c r="F779" s="27" t="s">
        <v>6013</v>
      </c>
      <c r="G779" s="28">
        <v>1</v>
      </c>
      <c r="H779" s="27" t="s">
        <v>6007</v>
      </c>
      <c r="I779" s="27" t="str">
        <f t="shared" si="48"/>
        <v>No</v>
      </c>
      <c r="J779" s="27" t="str">
        <f t="shared" si="49"/>
        <v>No</v>
      </c>
      <c r="K779" s="27" t="str">
        <f t="shared" si="50"/>
        <v>Obesity</v>
      </c>
      <c r="L779" s="37" t="str">
        <f t="shared" si="51"/>
        <v>Normal</v>
      </c>
    </row>
    <row r="780" spans="1:12">
      <c r="A780" s="29" t="s">
        <v>2141</v>
      </c>
      <c r="B780" s="30">
        <v>30.71</v>
      </c>
      <c r="C780" s="30">
        <v>5.59</v>
      </c>
      <c r="D780" s="30" t="s">
        <v>6008</v>
      </c>
      <c r="E780" s="30" t="s">
        <v>6007</v>
      </c>
      <c r="F780" s="30" t="s">
        <v>6007</v>
      </c>
      <c r="G780" s="31">
        <v>1</v>
      </c>
      <c r="H780" s="30" t="s">
        <v>6007</v>
      </c>
      <c r="I780" s="30" t="str">
        <f t="shared" si="48"/>
        <v>Yes</v>
      </c>
      <c r="J780" s="30" t="str">
        <f t="shared" si="49"/>
        <v>No</v>
      </c>
      <c r="K780" s="30" t="str">
        <f t="shared" si="50"/>
        <v>Obesity</v>
      </c>
      <c r="L780" s="39" t="str">
        <f t="shared" si="51"/>
        <v>Normal</v>
      </c>
    </row>
    <row r="781" spans="1:12">
      <c r="A781" s="26" t="s">
        <v>2143</v>
      </c>
      <c r="B781" s="27">
        <v>47.19</v>
      </c>
      <c r="C781" s="27">
        <v>5.29</v>
      </c>
      <c r="D781" s="27" t="s">
        <v>6007</v>
      </c>
      <c r="E781" s="27" t="s">
        <v>6007</v>
      </c>
      <c r="F781" s="27" t="s">
        <v>6007</v>
      </c>
      <c r="G781" s="28">
        <v>0</v>
      </c>
      <c r="H781" s="27" t="s">
        <v>6007</v>
      </c>
      <c r="I781" s="27" t="str">
        <f t="shared" si="48"/>
        <v>No</v>
      </c>
      <c r="J781" s="27" t="str">
        <f t="shared" si="49"/>
        <v>No</v>
      </c>
      <c r="K781" s="27" t="str">
        <f t="shared" si="50"/>
        <v>Obesity</v>
      </c>
      <c r="L781" s="37" t="str">
        <f t="shared" si="51"/>
        <v>Normal</v>
      </c>
    </row>
    <row r="782" spans="1:12">
      <c r="A782" s="29" t="s">
        <v>2145</v>
      </c>
      <c r="B782" s="30">
        <v>30.02</v>
      </c>
      <c r="C782" s="30">
        <v>6.65</v>
      </c>
      <c r="D782" s="30" t="s">
        <v>6007</v>
      </c>
      <c r="E782" s="30" t="s">
        <v>6007</v>
      </c>
      <c r="F782" s="30" t="s">
        <v>6007</v>
      </c>
      <c r="G782" s="31">
        <v>0</v>
      </c>
      <c r="H782" s="30" t="s">
        <v>6007</v>
      </c>
      <c r="I782" s="30" t="str">
        <f t="shared" si="48"/>
        <v>No</v>
      </c>
      <c r="J782" s="30" t="str">
        <f t="shared" si="49"/>
        <v>No</v>
      </c>
      <c r="K782" s="30" t="str">
        <f t="shared" si="50"/>
        <v>Obesity</v>
      </c>
      <c r="L782" s="39" t="str">
        <f t="shared" si="51"/>
        <v>Diabetes</v>
      </c>
    </row>
    <row r="783" spans="1:12">
      <c r="A783" s="26" t="s">
        <v>2147</v>
      </c>
      <c r="B783" s="27">
        <v>37.909999999999997</v>
      </c>
      <c r="C783" s="27">
        <v>5.68</v>
      </c>
      <c r="D783" s="27" t="s">
        <v>6008</v>
      </c>
      <c r="E783" s="27" t="s">
        <v>6007</v>
      </c>
      <c r="F783" s="27" t="s">
        <v>6007</v>
      </c>
      <c r="G783" s="28">
        <v>0</v>
      </c>
      <c r="H783" s="27" t="s">
        <v>6007</v>
      </c>
      <c r="I783" s="27" t="str">
        <f t="shared" si="48"/>
        <v>Yes</v>
      </c>
      <c r="J783" s="27" t="str">
        <f t="shared" si="49"/>
        <v>No</v>
      </c>
      <c r="K783" s="27" t="str">
        <f t="shared" si="50"/>
        <v>Obesity</v>
      </c>
      <c r="L783" s="37" t="str">
        <f t="shared" si="51"/>
        <v>Normal</v>
      </c>
    </row>
    <row r="784" spans="1:12">
      <c r="A784" s="29" t="s">
        <v>2149</v>
      </c>
      <c r="B784" s="30">
        <v>54.61</v>
      </c>
      <c r="C784" s="30">
        <v>4.49</v>
      </c>
      <c r="D784" s="30" t="s">
        <v>6007</v>
      </c>
      <c r="E784" s="30" t="s">
        <v>6007</v>
      </c>
      <c r="F784" s="30" t="s">
        <v>6007</v>
      </c>
      <c r="G784" s="31">
        <v>0</v>
      </c>
      <c r="H784" s="30" t="s">
        <v>6007</v>
      </c>
      <c r="I784" s="30" t="str">
        <f t="shared" si="48"/>
        <v>No</v>
      </c>
      <c r="J784" s="30" t="str">
        <f t="shared" si="49"/>
        <v>No</v>
      </c>
      <c r="K784" s="30" t="str">
        <f t="shared" si="50"/>
        <v>Obesity</v>
      </c>
      <c r="L784" s="39" t="str">
        <f t="shared" si="51"/>
        <v>Normal</v>
      </c>
    </row>
    <row r="785" spans="1:12">
      <c r="A785" s="26" t="s">
        <v>2152</v>
      </c>
      <c r="B785" s="27">
        <v>36.005000000000003</v>
      </c>
      <c r="C785" s="27">
        <v>6.9</v>
      </c>
      <c r="D785" s="27" t="s">
        <v>6007</v>
      </c>
      <c r="E785" s="27" t="s">
        <v>6007</v>
      </c>
      <c r="F785" s="27" t="s">
        <v>6007</v>
      </c>
      <c r="G785" s="28">
        <v>0</v>
      </c>
      <c r="H785" s="27" t="s">
        <v>6007</v>
      </c>
      <c r="I785" s="27" t="str">
        <f t="shared" si="48"/>
        <v>No</v>
      </c>
      <c r="J785" s="27" t="str">
        <f t="shared" si="49"/>
        <v>No</v>
      </c>
      <c r="K785" s="27" t="str">
        <f t="shared" si="50"/>
        <v>Obesity</v>
      </c>
      <c r="L785" s="37" t="str">
        <f t="shared" si="51"/>
        <v>Diabetes</v>
      </c>
    </row>
    <row r="786" spans="1:12">
      <c r="A786" s="29" t="s">
        <v>2154</v>
      </c>
      <c r="B786" s="30">
        <v>28.7</v>
      </c>
      <c r="C786" s="30">
        <v>11.52</v>
      </c>
      <c r="D786" s="30" t="s">
        <v>6007</v>
      </c>
      <c r="E786" s="30" t="s">
        <v>6007</v>
      </c>
      <c r="F786" s="30" t="s">
        <v>6007</v>
      </c>
      <c r="G786" s="31">
        <v>0</v>
      </c>
      <c r="H786" s="30" t="s">
        <v>6007</v>
      </c>
      <c r="I786" s="30" t="str">
        <f t="shared" si="48"/>
        <v>No</v>
      </c>
      <c r="J786" s="30" t="str">
        <f t="shared" si="49"/>
        <v>No</v>
      </c>
      <c r="K786" s="30" t="str">
        <f t="shared" si="50"/>
        <v>Overweight</v>
      </c>
      <c r="L786" s="39" t="str">
        <f t="shared" si="51"/>
        <v>Diabetes</v>
      </c>
    </row>
    <row r="787" spans="1:12">
      <c r="A787" s="26" t="s">
        <v>2157</v>
      </c>
      <c r="B787" s="27">
        <v>34.295000000000002</v>
      </c>
      <c r="C787" s="27">
        <v>11.24</v>
      </c>
      <c r="D787" s="27" t="s">
        <v>6007</v>
      </c>
      <c r="E787" s="27" t="s">
        <v>6007</v>
      </c>
      <c r="F787" s="27" t="s">
        <v>6007</v>
      </c>
      <c r="G787" s="28">
        <v>0</v>
      </c>
      <c r="H787" s="27" t="s">
        <v>6007</v>
      </c>
      <c r="I787" s="27" t="str">
        <f t="shared" si="48"/>
        <v>No</v>
      </c>
      <c r="J787" s="27" t="str">
        <f t="shared" si="49"/>
        <v>No</v>
      </c>
      <c r="K787" s="27" t="str">
        <f t="shared" si="50"/>
        <v>Obesity</v>
      </c>
      <c r="L787" s="37" t="str">
        <f t="shared" si="51"/>
        <v>Diabetes</v>
      </c>
    </row>
    <row r="788" spans="1:12">
      <c r="A788" s="29" t="s">
        <v>2160</v>
      </c>
      <c r="B788" s="30">
        <v>27.55</v>
      </c>
      <c r="C788" s="30">
        <v>10.98</v>
      </c>
      <c r="D788" s="30" t="s">
        <v>6007</v>
      </c>
      <c r="E788" s="30" t="s">
        <v>6007</v>
      </c>
      <c r="F788" s="30" t="s">
        <v>6007</v>
      </c>
      <c r="G788" s="31">
        <v>0</v>
      </c>
      <c r="H788" s="30" t="s">
        <v>6007</v>
      </c>
      <c r="I788" s="30" t="str">
        <f t="shared" si="48"/>
        <v>No</v>
      </c>
      <c r="J788" s="30" t="str">
        <f t="shared" si="49"/>
        <v>No</v>
      </c>
      <c r="K788" s="30" t="str">
        <f t="shared" si="50"/>
        <v>Overweight</v>
      </c>
      <c r="L788" s="39" t="str">
        <f t="shared" si="51"/>
        <v>Diabetes</v>
      </c>
    </row>
    <row r="789" spans="1:12">
      <c r="A789" s="26" t="s">
        <v>2163</v>
      </c>
      <c r="B789" s="27">
        <v>40.700000000000003</v>
      </c>
      <c r="C789" s="27">
        <v>5.42</v>
      </c>
      <c r="D789" s="27" t="s">
        <v>6007</v>
      </c>
      <c r="E789" s="27" t="s">
        <v>6007</v>
      </c>
      <c r="F789" s="27" t="s">
        <v>6007</v>
      </c>
      <c r="G789" s="28">
        <v>0</v>
      </c>
      <c r="H789" s="27" t="s">
        <v>6007</v>
      </c>
      <c r="I789" s="27" t="str">
        <f t="shared" si="48"/>
        <v>No</v>
      </c>
      <c r="J789" s="27" t="str">
        <f t="shared" si="49"/>
        <v>No</v>
      </c>
      <c r="K789" s="27" t="str">
        <f t="shared" si="50"/>
        <v>Obesity</v>
      </c>
      <c r="L789" s="37" t="str">
        <f t="shared" si="51"/>
        <v>Normal</v>
      </c>
    </row>
    <row r="790" spans="1:12">
      <c r="A790" s="29" t="s">
        <v>2166</v>
      </c>
      <c r="B790" s="30">
        <v>18.335000000000001</v>
      </c>
      <c r="C790" s="30">
        <v>10.97</v>
      </c>
      <c r="D790" s="30" t="s">
        <v>6007</v>
      </c>
      <c r="E790" s="30" t="s">
        <v>6007</v>
      </c>
      <c r="F790" s="30" t="s">
        <v>6007</v>
      </c>
      <c r="G790" s="31">
        <v>0</v>
      </c>
      <c r="H790" s="30" t="s">
        <v>6007</v>
      </c>
      <c r="I790" s="30" t="str">
        <f t="shared" si="48"/>
        <v>No</v>
      </c>
      <c r="J790" s="30" t="str">
        <f t="shared" si="49"/>
        <v>No</v>
      </c>
      <c r="K790" s="30" t="str">
        <f t="shared" si="50"/>
        <v>Underweight</v>
      </c>
      <c r="L790" s="39" t="str">
        <f t="shared" si="51"/>
        <v>Diabetes</v>
      </c>
    </row>
    <row r="791" spans="1:12">
      <c r="A791" s="26" t="s">
        <v>2169</v>
      </c>
      <c r="B791" s="27">
        <v>33.914999999999999</v>
      </c>
      <c r="C791" s="27">
        <v>9.56</v>
      </c>
      <c r="D791" s="27" t="s">
        <v>6008</v>
      </c>
      <c r="E791" s="27" t="s">
        <v>6007</v>
      </c>
      <c r="F791" s="27" t="s">
        <v>6007</v>
      </c>
      <c r="G791" s="28">
        <v>2</v>
      </c>
      <c r="H791" s="27" t="s">
        <v>6007</v>
      </c>
      <c r="I791" s="27" t="str">
        <f t="shared" si="48"/>
        <v>Yes</v>
      </c>
      <c r="J791" s="27" t="str">
        <f t="shared" si="49"/>
        <v>No</v>
      </c>
      <c r="K791" s="27" t="str">
        <f t="shared" si="50"/>
        <v>Obesity</v>
      </c>
      <c r="L791" s="37" t="str">
        <f t="shared" si="51"/>
        <v>Diabetes</v>
      </c>
    </row>
    <row r="792" spans="1:12">
      <c r="A792" s="29" t="s">
        <v>2171</v>
      </c>
      <c r="B792" s="30">
        <v>33.534999999999997</v>
      </c>
      <c r="C792" s="30">
        <v>9.4</v>
      </c>
      <c r="D792" s="30" t="s">
        <v>6008</v>
      </c>
      <c r="E792" s="30" t="s">
        <v>6007</v>
      </c>
      <c r="F792" s="30" t="s">
        <v>6007</v>
      </c>
      <c r="G792" s="31">
        <v>2</v>
      </c>
      <c r="H792" s="30" t="s">
        <v>6007</v>
      </c>
      <c r="I792" s="30" t="str">
        <f t="shared" si="48"/>
        <v>Yes</v>
      </c>
      <c r="J792" s="30" t="str">
        <f t="shared" si="49"/>
        <v>No</v>
      </c>
      <c r="K792" s="30" t="str">
        <f t="shared" si="50"/>
        <v>Obesity</v>
      </c>
      <c r="L792" s="39" t="str">
        <f t="shared" si="51"/>
        <v>Diabetes</v>
      </c>
    </row>
    <row r="793" spans="1:12">
      <c r="A793" s="26" t="s">
        <v>2174</v>
      </c>
      <c r="B793" s="27">
        <v>23.655000000000001</v>
      </c>
      <c r="C793" s="27">
        <v>8.48</v>
      </c>
      <c r="D793" s="27" t="s">
        <v>6008</v>
      </c>
      <c r="E793" s="27" t="s">
        <v>6007</v>
      </c>
      <c r="F793" s="27" t="s">
        <v>6007</v>
      </c>
      <c r="G793" s="28">
        <v>2</v>
      </c>
      <c r="H793" s="27" t="s">
        <v>6007</v>
      </c>
      <c r="I793" s="27" t="str">
        <f t="shared" si="48"/>
        <v>Yes</v>
      </c>
      <c r="J793" s="27" t="str">
        <f t="shared" si="49"/>
        <v>No</v>
      </c>
      <c r="K793" s="27" t="str">
        <f t="shared" si="50"/>
        <v>Normal Weight</v>
      </c>
      <c r="L793" s="37" t="str">
        <f t="shared" si="51"/>
        <v>Diabetes</v>
      </c>
    </row>
    <row r="794" spans="1:12">
      <c r="A794" s="29" t="s">
        <v>2177</v>
      </c>
      <c r="B794" s="30">
        <v>28</v>
      </c>
      <c r="C794" s="30">
        <v>5.57</v>
      </c>
      <c r="D794" s="30" t="s">
        <v>6007</v>
      </c>
      <c r="E794" s="30" t="s">
        <v>6007</v>
      </c>
      <c r="F794" s="30" t="s">
        <v>6007</v>
      </c>
      <c r="G794" s="31">
        <v>0</v>
      </c>
      <c r="H794" s="30" t="s">
        <v>6007</v>
      </c>
      <c r="I794" s="30" t="str">
        <f t="shared" si="48"/>
        <v>No</v>
      </c>
      <c r="J794" s="30" t="str">
        <f t="shared" si="49"/>
        <v>No</v>
      </c>
      <c r="K794" s="30" t="str">
        <f t="shared" si="50"/>
        <v>Overweight</v>
      </c>
      <c r="L794" s="39" t="str">
        <f t="shared" si="51"/>
        <v>Normal</v>
      </c>
    </row>
    <row r="795" spans="1:12">
      <c r="A795" s="26" t="s">
        <v>2179</v>
      </c>
      <c r="B795" s="27">
        <v>30.23</v>
      </c>
      <c r="C795" s="27">
        <v>6.94</v>
      </c>
      <c r="D795" s="27" t="s">
        <v>6008</v>
      </c>
      <c r="E795" s="27" t="s">
        <v>6007</v>
      </c>
      <c r="F795" s="27" t="s">
        <v>6013</v>
      </c>
      <c r="G795" s="28">
        <v>1</v>
      </c>
      <c r="H795" s="27" t="s">
        <v>6007</v>
      </c>
      <c r="I795" s="27" t="str">
        <f t="shared" si="48"/>
        <v>Yes</v>
      </c>
      <c r="J795" s="27" t="str">
        <f t="shared" si="49"/>
        <v>No</v>
      </c>
      <c r="K795" s="27" t="str">
        <f t="shared" si="50"/>
        <v>Obesity</v>
      </c>
      <c r="L795" s="37" t="str">
        <f t="shared" si="51"/>
        <v>Diabetes</v>
      </c>
    </row>
    <row r="796" spans="1:12">
      <c r="A796" s="29" t="s">
        <v>2182</v>
      </c>
      <c r="B796" s="30">
        <v>51.14</v>
      </c>
      <c r="C796" s="30">
        <v>4.05</v>
      </c>
      <c r="D796" s="30" t="s">
        <v>6007</v>
      </c>
      <c r="E796" s="30" t="s">
        <v>6007</v>
      </c>
      <c r="F796" s="30" t="s">
        <v>6007</v>
      </c>
      <c r="G796" s="31">
        <v>1</v>
      </c>
      <c r="H796" s="30" t="s">
        <v>6007</v>
      </c>
      <c r="I796" s="30" t="str">
        <f t="shared" si="48"/>
        <v>No</v>
      </c>
      <c r="J796" s="30" t="str">
        <f t="shared" si="49"/>
        <v>No</v>
      </c>
      <c r="K796" s="30" t="str">
        <f t="shared" si="50"/>
        <v>Obesity</v>
      </c>
      <c r="L796" s="39" t="str">
        <f t="shared" si="51"/>
        <v>Normal</v>
      </c>
    </row>
    <row r="797" spans="1:12">
      <c r="A797" s="26" t="s">
        <v>2185</v>
      </c>
      <c r="B797" s="27">
        <v>24.32</v>
      </c>
      <c r="C797" s="27">
        <v>10.220000000000001</v>
      </c>
      <c r="D797" s="27" t="s">
        <v>6007</v>
      </c>
      <c r="E797" s="27" t="s">
        <v>6007</v>
      </c>
      <c r="F797" s="27" t="s">
        <v>6007</v>
      </c>
      <c r="G797" s="28">
        <v>0</v>
      </c>
      <c r="H797" s="27" t="s">
        <v>6007</v>
      </c>
      <c r="I797" s="27" t="str">
        <f t="shared" si="48"/>
        <v>No</v>
      </c>
      <c r="J797" s="27" t="str">
        <f t="shared" si="49"/>
        <v>No</v>
      </c>
      <c r="K797" s="27" t="str">
        <f t="shared" si="50"/>
        <v>Normal Weight</v>
      </c>
      <c r="L797" s="37" t="str">
        <f t="shared" si="51"/>
        <v>Diabetes</v>
      </c>
    </row>
    <row r="798" spans="1:12">
      <c r="A798" s="29" t="s">
        <v>2188</v>
      </c>
      <c r="B798" s="30">
        <v>38.06</v>
      </c>
      <c r="C798" s="30">
        <v>9.24</v>
      </c>
      <c r="D798" s="30" t="s">
        <v>6007</v>
      </c>
      <c r="E798" s="30" t="s">
        <v>6007</v>
      </c>
      <c r="F798" s="30" t="s">
        <v>6007</v>
      </c>
      <c r="G798" s="31">
        <v>0</v>
      </c>
      <c r="H798" s="30" t="s">
        <v>6007</v>
      </c>
      <c r="I798" s="30" t="str">
        <f t="shared" si="48"/>
        <v>No</v>
      </c>
      <c r="J798" s="30" t="str">
        <f t="shared" si="49"/>
        <v>No</v>
      </c>
      <c r="K798" s="30" t="str">
        <f t="shared" si="50"/>
        <v>Obesity</v>
      </c>
      <c r="L798" s="39" t="str">
        <f t="shared" si="51"/>
        <v>Diabetes</v>
      </c>
    </row>
    <row r="799" spans="1:12">
      <c r="A799" s="26" t="s">
        <v>2190</v>
      </c>
      <c r="B799" s="27">
        <v>37.700000000000003</v>
      </c>
      <c r="C799" s="27">
        <v>8.6</v>
      </c>
      <c r="D799" s="27" t="s">
        <v>6007</v>
      </c>
      <c r="E799" s="27" t="s">
        <v>6007</v>
      </c>
      <c r="F799" s="27" t="s">
        <v>6007</v>
      </c>
      <c r="G799" s="28">
        <v>0</v>
      </c>
      <c r="H799" s="27" t="s">
        <v>6007</v>
      </c>
      <c r="I799" s="27" t="str">
        <f t="shared" si="48"/>
        <v>No</v>
      </c>
      <c r="J799" s="27" t="str">
        <f t="shared" si="49"/>
        <v>No</v>
      </c>
      <c r="K799" s="27" t="str">
        <f t="shared" si="50"/>
        <v>Obesity</v>
      </c>
      <c r="L799" s="37" t="str">
        <f t="shared" si="51"/>
        <v>Diabetes</v>
      </c>
    </row>
    <row r="800" spans="1:12">
      <c r="A800" s="29" t="s">
        <v>2193</v>
      </c>
      <c r="B800" s="30">
        <v>44</v>
      </c>
      <c r="C800" s="30">
        <v>9.32</v>
      </c>
      <c r="D800" s="30" t="s">
        <v>6008</v>
      </c>
      <c r="E800" s="30" t="s">
        <v>6007</v>
      </c>
      <c r="F800" s="30" t="s">
        <v>6007</v>
      </c>
      <c r="G800" s="31">
        <v>2</v>
      </c>
      <c r="H800" s="30" t="s">
        <v>6007</v>
      </c>
      <c r="I800" s="30" t="str">
        <f t="shared" si="48"/>
        <v>Yes</v>
      </c>
      <c r="J800" s="30" t="str">
        <f t="shared" si="49"/>
        <v>No</v>
      </c>
      <c r="K800" s="30" t="str">
        <f t="shared" si="50"/>
        <v>Obesity</v>
      </c>
      <c r="L800" s="39" t="str">
        <f t="shared" si="51"/>
        <v>Diabetes</v>
      </c>
    </row>
    <row r="801" spans="1:12">
      <c r="A801" s="26" t="s">
        <v>2196</v>
      </c>
      <c r="B801" s="27">
        <v>41.45</v>
      </c>
      <c r="C801" s="27">
        <v>6.12</v>
      </c>
      <c r="D801" s="27" t="s">
        <v>6008</v>
      </c>
      <c r="E801" s="27" t="s">
        <v>6007</v>
      </c>
      <c r="F801" s="27" t="s">
        <v>6007</v>
      </c>
      <c r="G801" s="28">
        <v>0</v>
      </c>
      <c r="H801" s="27" t="s">
        <v>6007</v>
      </c>
      <c r="I801" s="27" t="str">
        <f t="shared" si="48"/>
        <v>Yes</v>
      </c>
      <c r="J801" s="27" t="str">
        <f t="shared" si="49"/>
        <v>No</v>
      </c>
      <c r="K801" s="27" t="str">
        <f t="shared" si="50"/>
        <v>Obesity</v>
      </c>
      <c r="L801" s="37" t="str">
        <f t="shared" si="51"/>
        <v>Prediabetes</v>
      </c>
    </row>
    <row r="802" spans="1:12">
      <c r="A802" s="29" t="s">
        <v>2199</v>
      </c>
      <c r="B802" s="30">
        <v>25.364999999999998</v>
      </c>
      <c r="C802" s="30">
        <v>9.19</v>
      </c>
      <c r="D802" s="30" t="s">
        <v>6008</v>
      </c>
      <c r="E802" s="30" t="s">
        <v>6007</v>
      </c>
      <c r="F802" s="30" t="s">
        <v>6007</v>
      </c>
      <c r="G802" s="31">
        <v>0</v>
      </c>
      <c r="H802" s="30" t="s">
        <v>6007</v>
      </c>
      <c r="I802" s="30" t="str">
        <f t="shared" si="48"/>
        <v>Yes</v>
      </c>
      <c r="J802" s="30" t="str">
        <f t="shared" si="49"/>
        <v>No</v>
      </c>
      <c r="K802" s="30" t="str">
        <f t="shared" si="50"/>
        <v>Overweight</v>
      </c>
      <c r="L802" s="39" t="str">
        <f t="shared" si="51"/>
        <v>Diabetes</v>
      </c>
    </row>
    <row r="803" spans="1:12">
      <c r="A803" s="26" t="s">
        <v>2201</v>
      </c>
      <c r="B803" s="27">
        <v>34.56</v>
      </c>
      <c r="C803" s="27">
        <v>5.84</v>
      </c>
      <c r="D803" s="27" t="s">
        <v>6008</v>
      </c>
      <c r="E803" s="27" t="s">
        <v>6007</v>
      </c>
      <c r="F803" s="27" t="s">
        <v>6013</v>
      </c>
      <c r="G803" s="28">
        <v>1</v>
      </c>
      <c r="H803" s="27" t="s">
        <v>6007</v>
      </c>
      <c r="I803" s="27" t="str">
        <f t="shared" si="48"/>
        <v>Yes</v>
      </c>
      <c r="J803" s="27" t="str">
        <f t="shared" si="49"/>
        <v>No</v>
      </c>
      <c r="K803" s="27" t="str">
        <f t="shared" si="50"/>
        <v>Obesity</v>
      </c>
      <c r="L803" s="37" t="str">
        <f t="shared" si="51"/>
        <v>Prediabetes</v>
      </c>
    </row>
    <row r="804" spans="1:12">
      <c r="A804" s="29" t="s">
        <v>2204</v>
      </c>
      <c r="B804" s="30">
        <v>28.2</v>
      </c>
      <c r="C804" s="30">
        <v>7.19</v>
      </c>
      <c r="D804" s="30" t="s">
        <v>6008</v>
      </c>
      <c r="E804" s="30" t="s">
        <v>6007</v>
      </c>
      <c r="F804" s="30" t="s">
        <v>6007</v>
      </c>
      <c r="G804" s="31">
        <v>2</v>
      </c>
      <c r="H804" s="30" t="s">
        <v>6007</v>
      </c>
      <c r="I804" s="30" t="str">
        <f t="shared" si="48"/>
        <v>Yes</v>
      </c>
      <c r="J804" s="30" t="str">
        <f t="shared" si="49"/>
        <v>No</v>
      </c>
      <c r="K804" s="30" t="str">
        <f t="shared" si="50"/>
        <v>Overweight</v>
      </c>
      <c r="L804" s="39" t="str">
        <f t="shared" si="51"/>
        <v>Diabetes</v>
      </c>
    </row>
    <row r="805" spans="1:12">
      <c r="A805" s="26" t="s">
        <v>2207</v>
      </c>
      <c r="B805" s="27">
        <v>30.43</v>
      </c>
      <c r="C805" s="27">
        <v>9.39</v>
      </c>
      <c r="D805" s="27" t="s">
        <v>6007</v>
      </c>
      <c r="E805" s="27" t="s">
        <v>6007</v>
      </c>
      <c r="F805" s="27" t="s">
        <v>6007</v>
      </c>
      <c r="G805" s="28">
        <v>0</v>
      </c>
      <c r="H805" s="27" t="s">
        <v>6007</v>
      </c>
      <c r="I805" s="27" t="str">
        <f t="shared" si="48"/>
        <v>No</v>
      </c>
      <c r="J805" s="27" t="str">
        <f t="shared" si="49"/>
        <v>No</v>
      </c>
      <c r="K805" s="27" t="str">
        <f t="shared" si="50"/>
        <v>Obesity</v>
      </c>
      <c r="L805" s="37" t="str">
        <f t="shared" si="51"/>
        <v>Diabetes</v>
      </c>
    </row>
    <row r="806" spans="1:12">
      <c r="A806" s="29" t="s">
        <v>2210</v>
      </c>
      <c r="B806" s="30">
        <v>32.395000000000003</v>
      </c>
      <c r="C806" s="30">
        <v>4.2699999999999996</v>
      </c>
      <c r="D806" s="30" t="s">
        <v>6008</v>
      </c>
      <c r="E806" s="30" t="s">
        <v>6007</v>
      </c>
      <c r="F806" s="30" t="s">
        <v>6007</v>
      </c>
      <c r="G806" s="31">
        <v>1</v>
      </c>
      <c r="H806" s="30" t="s">
        <v>6007</v>
      </c>
      <c r="I806" s="30" t="str">
        <f t="shared" si="48"/>
        <v>Yes</v>
      </c>
      <c r="J806" s="30" t="str">
        <f t="shared" si="49"/>
        <v>No</v>
      </c>
      <c r="K806" s="30" t="str">
        <f t="shared" si="50"/>
        <v>Obesity</v>
      </c>
      <c r="L806" s="39" t="str">
        <f t="shared" si="51"/>
        <v>Normal</v>
      </c>
    </row>
    <row r="807" spans="1:12">
      <c r="A807" s="26" t="s">
        <v>2211</v>
      </c>
      <c r="B807" s="27">
        <v>24.035</v>
      </c>
      <c r="C807" s="27">
        <v>11.71</v>
      </c>
      <c r="D807" s="27" t="s">
        <v>6007</v>
      </c>
      <c r="E807" s="27" t="s">
        <v>6007</v>
      </c>
      <c r="F807" s="27" t="s">
        <v>6007</v>
      </c>
      <c r="G807" s="28">
        <v>0</v>
      </c>
      <c r="H807" s="27" t="s">
        <v>6007</v>
      </c>
      <c r="I807" s="27" t="str">
        <f t="shared" si="48"/>
        <v>No</v>
      </c>
      <c r="J807" s="27" t="str">
        <f t="shared" si="49"/>
        <v>No</v>
      </c>
      <c r="K807" s="27" t="str">
        <f t="shared" si="50"/>
        <v>Normal Weight</v>
      </c>
      <c r="L807" s="37" t="str">
        <f t="shared" si="51"/>
        <v>Diabetes</v>
      </c>
    </row>
    <row r="808" spans="1:12">
      <c r="A808" s="29" t="s">
        <v>2213</v>
      </c>
      <c r="B808" s="30">
        <v>37.119999999999997</v>
      </c>
      <c r="C808" s="30">
        <v>5.29</v>
      </c>
      <c r="D808" s="30" t="s">
        <v>6007</v>
      </c>
      <c r="E808" s="30" t="s">
        <v>6007</v>
      </c>
      <c r="F808" s="30" t="s">
        <v>6007</v>
      </c>
      <c r="G808" s="31">
        <v>2</v>
      </c>
      <c r="H808" s="30" t="s">
        <v>6007</v>
      </c>
      <c r="I808" s="30" t="str">
        <f t="shared" si="48"/>
        <v>No</v>
      </c>
      <c r="J808" s="30" t="str">
        <f t="shared" si="49"/>
        <v>No</v>
      </c>
      <c r="K808" s="30" t="str">
        <f t="shared" si="50"/>
        <v>Obesity</v>
      </c>
      <c r="L808" s="39" t="str">
        <f t="shared" si="51"/>
        <v>Normal</v>
      </c>
    </row>
    <row r="809" spans="1:12">
      <c r="A809" s="26" t="s">
        <v>2216</v>
      </c>
      <c r="B809" s="27">
        <v>34.840000000000003</v>
      </c>
      <c r="C809" s="27">
        <v>6</v>
      </c>
      <c r="D809" s="27" t="s">
        <v>6008</v>
      </c>
      <c r="E809" s="27" t="s">
        <v>6007</v>
      </c>
      <c r="F809" s="27" t="s">
        <v>6013</v>
      </c>
      <c r="G809" s="28">
        <v>1</v>
      </c>
      <c r="H809" s="27" t="s">
        <v>6007</v>
      </c>
      <c r="I809" s="27" t="str">
        <f t="shared" si="48"/>
        <v>Yes</v>
      </c>
      <c r="J809" s="27" t="str">
        <f t="shared" si="49"/>
        <v>No</v>
      </c>
      <c r="K809" s="27" t="str">
        <f t="shared" si="50"/>
        <v>Obesity</v>
      </c>
      <c r="L809" s="37" t="str">
        <f t="shared" si="51"/>
        <v>Prediabetes</v>
      </c>
    </row>
    <row r="810" spans="1:12">
      <c r="A810" s="29" t="s">
        <v>2218</v>
      </c>
      <c r="B810" s="30">
        <v>29.53</v>
      </c>
      <c r="C810" s="30">
        <v>10.64</v>
      </c>
      <c r="D810" s="30" t="s">
        <v>6007</v>
      </c>
      <c r="E810" s="30" t="s">
        <v>6007</v>
      </c>
      <c r="F810" s="30" t="s">
        <v>6007</v>
      </c>
      <c r="G810" s="31">
        <v>0</v>
      </c>
      <c r="H810" s="30" t="s">
        <v>6007</v>
      </c>
      <c r="I810" s="30" t="str">
        <f t="shared" si="48"/>
        <v>No</v>
      </c>
      <c r="J810" s="30" t="str">
        <f t="shared" si="49"/>
        <v>No</v>
      </c>
      <c r="K810" s="30" t="str">
        <f t="shared" si="50"/>
        <v>Overweight</v>
      </c>
      <c r="L810" s="39" t="str">
        <f t="shared" si="51"/>
        <v>Diabetes</v>
      </c>
    </row>
    <row r="811" spans="1:12">
      <c r="A811" s="26" t="s">
        <v>2221</v>
      </c>
      <c r="B811" s="27">
        <v>42.51</v>
      </c>
      <c r="C811" s="27">
        <v>8.2100000000000009</v>
      </c>
      <c r="D811" s="27" t="s">
        <v>6008</v>
      </c>
      <c r="E811" s="27" t="s">
        <v>6007</v>
      </c>
      <c r="F811" s="27" t="s">
        <v>6007</v>
      </c>
      <c r="G811" s="28">
        <v>0</v>
      </c>
      <c r="H811" s="27" t="s">
        <v>6007</v>
      </c>
      <c r="I811" s="27" t="str">
        <f t="shared" si="48"/>
        <v>Yes</v>
      </c>
      <c r="J811" s="27" t="str">
        <f t="shared" si="49"/>
        <v>No</v>
      </c>
      <c r="K811" s="27" t="str">
        <f t="shared" si="50"/>
        <v>Obesity</v>
      </c>
      <c r="L811" s="37" t="str">
        <f t="shared" si="51"/>
        <v>Diabetes</v>
      </c>
    </row>
    <row r="812" spans="1:12">
      <c r="A812" s="29" t="s">
        <v>2224</v>
      </c>
      <c r="B812" s="30">
        <v>38.14</v>
      </c>
      <c r="C812" s="30">
        <v>5.58</v>
      </c>
      <c r="D812" s="30" t="s">
        <v>6007</v>
      </c>
      <c r="E812" s="30" t="s">
        <v>6007</v>
      </c>
      <c r="F812" s="30" t="s">
        <v>6013</v>
      </c>
      <c r="G812" s="31">
        <v>1</v>
      </c>
      <c r="H812" s="30" t="s">
        <v>6007</v>
      </c>
      <c r="I812" s="30" t="str">
        <f t="shared" si="48"/>
        <v>No</v>
      </c>
      <c r="J812" s="30" t="str">
        <f t="shared" si="49"/>
        <v>No</v>
      </c>
      <c r="K812" s="30" t="str">
        <f t="shared" si="50"/>
        <v>Obesity</v>
      </c>
      <c r="L812" s="39" t="str">
        <f t="shared" si="51"/>
        <v>Normal</v>
      </c>
    </row>
    <row r="813" spans="1:12">
      <c r="A813" s="26" t="s">
        <v>2227</v>
      </c>
      <c r="B813" s="27">
        <v>39.93</v>
      </c>
      <c r="C813" s="27">
        <v>8.75</v>
      </c>
      <c r="D813" s="27" t="s">
        <v>6007</v>
      </c>
      <c r="E813" s="27" t="s">
        <v>6007</v>
      </c>
      <c r="F813" s="27" t="s">
        <v>6007</v>
      </c>
      <c r="G813" s="28">
        <v>0</v>
      </c>
      <c r="H813" s="27" t="s">
        <v>6007</v>
      </c>
      <c r="I813" s="27" t="str">
        <f t="shared" si="48"/>
        <v>No</v>
      </c>
      <c r="J813" s="27" t="str">
        <f t="shared" si="49"/>
        <v>No</v>
      </c>
      <c r="K813" s="27" t="str">
        <f t="shared" si="50"/>
        <v>Obesity</v>
      </c>
      <c r="L813" s="37" t="str">
        <f t="shared" si="51"/>
        <v>Diabetes</v>
      </c>
    </row>
    <row r="814" spans="1:12">
      <c r="A814" s="29" t="s">
        <v>2230</v>
      </c>
      <c r="B814" s="30">
        <v>38.83</v>
      </c>
      <c r="C814" s="30">
        <v>11.86</v>
      </c>
      <c r="D814" s="30" t="s">
        <v>6007</v>
      </c>
      <c r="E814" s="30" t="s">
        <v>6007</v>
      </c>
      <c r="F814" s="30" t="s">
        <v>6007</v>
      </c>
      <c r="G814" s="31">
        <v>0</v>
      </c>
      <c r="H814" s="30" t="s">
        <v>6007</v>
      </c>
      <c r="I814" s="30" t="str">
        <f t="shared" si="48"/>
        <v>No</v>
      </c>
      <c r="J814" s="30" t="str">
        <f t="shared" si="49"/>
        <v>No</v>
      </c>
      <c r="K814" s="30" t="str">
        <f t="shared" si="50"/>
        <v>Obesity</v>
      </c>
      <c r="L814" s="39" t="str">
        <f t="shared" si="51"/>
        <v>Diabetes</v>
      </c>
    </row>
    <row r="815" spans="1:12">
      <c r="A815" s="26" t="s">
        <v>2232</v>
      </c>
      <c r="B815" s="27">
        <v>37.4</v>
      </c>
      <c r="C815" s="27">
        <v>11.46</v>
      </c>
      <c r="D815" s="27" t="s">
        <v>6007</v>
      </c>
      <c r="E815" s="27" t="s">
        <v>6007</v>
      </c>
      <c r="F815" s="27" t="s">
        <v>6007</v>
      </c>
      <c r="G815" s="28">
        <v>0</v>
      </c>
      <c r="H815" s="27" t="s">
        <v>6007</v>
      </c>
      <c r="I815" s="27" t="str">
        <f t="shared" si="48"/>
        <v>No</v>
      </c>
      <c r="J815" s="27" t="str">
        <f t="shared" si="49"/>
        <v>No</v>
      </c>
      <c r="K815" s="27" t="str">
        <f t="shared" si="50"/>
        <v>Obesity</v>
      </c>
      <c r="L815" s="37" t="str">
        <f t="shared" si="51"/>
        <v>Diabetes</v>
      </c>
    </row>
    <row r="816" spans="1:12">
      <c r="A816" s="29" t="s">
        <v>2234</v>
      </c>
      <c r="B816" s="30">
        <v>21.4</v>
      </c>
      <c r="C816" s="30">
        <v>9.0299999999999994</v>
      </c>
      <c r="D816" s="30" t="s">
        <v>6007</v>
      </c>
      <c r="E816" s="30" t="s">
        <v>6007</v>
      </c>
      <c r="F816" s="30" t="s">
        <v>6007</v>
      </c>
      <c r="G816" s="31">
        <v>0</v>
      </c>
      <c r="H816" s="30" t="s">
        <v>6007</v>
      </c>
      <c r="I816" s="30" t="str">
        <f t="shared" si="48"/>
        <v>No</v>
      </c>
      <c r="J816" s="30" t="str">
        <f t="shared" si="49"/>
        <v>No</v>
      </c>
      <c r="K816" s="30" t="str">
        <f t="shared" si="50"/>
        <v>Normal Weight</v>
      </c>
      <c r="L816" s="39" t="str">
        <f t="shared" si="51"/>
        <v>Diabetes</v>
      </c>
    </row>
    <row r="817" spans="1:12">
      <c r="A817" s="26" t="s">
        <v>2236</v>
      </c>
      <c r="B817" s="27">
        <v>38.380000000000003</v>
      </c>
      <c r="C817" s="27">
        <v>8.26</v>
      </c>
      <c r="D817" s="27" t="s">
        <v>6008</v>
      </c>
      <c r="E817" s="27" t="s">
        <v>6007</v>
      </c>
      <c r="F817" s="27" t="s">
        <v>6007</v>
      </c>
      <c r="G817" s="28">
        <v>2</v>
      </c>
      <c r="H817" s="27" t="s">
        <v>6007</v>
      </c>
      <c r="I817" s="27" t="str">
        <f t="shared" si="48"/>
        <v>Yes</v>
      </c>
      <c r="J817" s="27" t="str">
        <f t="shared" si="49"/>
        <v>No</v>
      </c>
      <c r="K817" s="27" t="str">
        <f t="shared" si="50"/>
        <v>Obesity</v>
      </c>
      <c r="L817" s="37" t="str">
        <f t="shared" si="51"/>
        <v>Diabetes</v>
      </c>
    </row>
    <row r="818" spans="1:12">
      <c r="A818" s="29" t="s">
        <v>2239</v>
      </c>
      <c r="B818" s="30">
        <v>33.659999999999997</v>
      </c>
      <c r="C818" s="30">
        <v>5.42</v>
      </c>
      <c r="D818" s="30" t="s">
        <v>6008</v>
      </c>
      <c r="E818" s="30" t="s">
        <v>6007</v>
      </c>
      <c r="F818" s="30" t="s">
        <v>6007</v>
      </c>
      <c r="G818" s="31">
        <v>2</v>
      </c>
      <c r="H818" s="30" t="s">
        <v>6007</v>
      </c>
      <c r="I818" s="30" t="str">
        <f t="shared" si="48"/>
        <v>Yes</v>
      </c>
      <c r="J818" s="30" t="str">
        <f t="shared" si="49"/>
        <v>No</v>
      </c>
      <c r="K818" s="30" t="str">
        <f t="shared" si="50"/>
        <v>Obesity</v>
      </c>
      <c r="L818" s="39" t="str">
        <f t="shared" si="51"/>
        <v>Normal</v>
      </c>
    </row>
    <row r="819" spans="1:12">
      <c r="A819" s="26" t="s">
        <v>2242</v>
      </c>
      <c r="B819" s="27">
        <v>31.79</v>
      </c>
      <c r="C819" s="27">
        <v>11.33</v>
      </c>
      <c r="D819" s="27" t="s">
        <v>6008</v>
      </c>
      <c r="E819" s="27" t="s">
        <v>6007</v>
      </c>
      <c r="F819" s="27" t="s">
        <v>6013</v>
      </c>
      <c r="G819" s="28">
        <v>1</v>
      </c>
      <c r="H819" s="27" t="s">
        <v>6007</v>
      </c>
      <c r="I819" s="27" t="str">
        <f t="shared" si="48"/>
        <v>Yes</v>
      </c>
      <c r="J819" s="27" t="str">
        <f t="shared" si="49"/>
        <v>No</v>
      </c>
      <c r="K819" s="27" t="str">
        <f t="shared" si="50"/>
        <v>Obesity</v>
      </c>
      <c r="L819" s="37" t="str">
        <f t="shared" si="51"/>
        <v>Diabetes</v>
      </c>
    </row>
    <row r="820" spans="1:12">
      <c r="A820" s="29" t="s">
        <v>2245</v>
      </c>
      <c r="B820" s="30">
        <v>29.7</v>
      </c>
      <c r="C820" s="30">
        <v>7.69</v>
      </c>
      <c r="D820" s="30" t="s">
        <v>6008</v>
      </c>
      <c r="E820" s="30" t="s">
        <v>6007</v>
      </c>
      <c r="F820" s="30" t="s">
        <v>6013</v>
      </c>
      <c r="G820" s="31">
        <v>1</v>
      </c>
      <c r="H820" s="30" t="s">
        <v>6007</v>
      </c>
      <c r="I820" s="30" t="str">
        <f t="shared" si="48"/>
        <v>Yes</v>
      </c>
      <c r="J820" s="30" t="str">
        <f t="shared" si="49"/>
        <v>No</v>
      </c>
      <c r="K820" s="30" t="str">
        <f t="shared" si="50"/>
        <v>Overweight</v>
      </c>
      <c r="L820" s="39" t="str">
        <f t="shared" si="51"/>
        <v>Diabetes</v>
      </c>
    </row>
    <row r="821" spans="1:12">
      <c r="A821" s="26" t="s">
        <v>2248</v>
      </c>
      <c r="B821" s="27">
        <v>25.46</v>
      </c>
      <c r="C821" s="27">
        <v>8.77</v>
      </c>
      <c r="D821" s="27" t="s">
        <v>6008</v>
      </c>
      <c r="E821" s="27" t="s">
        <v>6007</v>
      </c>
      <c r="F821" s="27" t="s">
        <v>6013</v>
      </c>
      <c r="G821" s="28">
        <v>1</v>
      </c>
      <c r="H821" s="27" t="s">
        <v>6007</v>
      </c>
      <c r="I821" s="27" t="str">
        <f t="shared" si="48"/>
        <v>Yes</v>
      </c>
      <c r="J821" s="27" t="str">
        <f t="shared" si="49"/>
        <v>No</v>
      </c>
      <c r="K821" s="27" t="str">
        <f t="shared" si="50"/>
        <v>Overweight</v>
      </c>
      <c r="L821" s="37" t="str">
        <f t="shared" si="51"/>
        <v>Diabetes</v>
      </c>
    </row>
    <row r="822" spans="1:12">
      <c r="A822" s="29" t="s">
        <v>2249</v>
      </c>
      <c r="B822" s="30">
        <v>39.14</v>
      </c>
      <c r="C822" s="30">
        <v>4.91</v>
      </c>
      <c r="D822" s="30" t="s">
        <v>6007</v>
      </c>
      <c r="E822" s="30" t="s">
        <v>6008</v>
      </c>
      <c r="F822" s="30" t="s">
        <v>6007</v>
      </c>
      <c r="G822" s="31">
        <v>1</v>
      </c>
      <c r="H822" s="30" t="s">
        <v>6007</v>
      </c>
      <c r="I822" s="30" t="str">
        <f t="shared" si="48"/>
        <v>No</v>
      </c>
      <c r="J822" s="30" t="str">
        <f t="shared" si="49"/>
        <v>No</v>
      </c>
      <c r="K822" s="30" t="str">
        <f t="shared" si="50"/>
        <v>Obesity</v>
      </c>
      <c r="L822" s="39" t="str">
        <f t="shared" si="51"/>
        <v>Normal</v>
      </c>
    </row>
    <row r="823" spans="1:12">
      <c r="A823" s="26" t="s">
        <v>2252</v>
      </c>
      <c r="B823" s="27">
        <v>41.2</v>
      </c>
      <c r="C823" s="27">
        <v>4.95</v>
      </c>
      <c r="D823" s="27" t="s">
        <v>6007</v>
      </c>
      <c r="E823" s="27" t="s">
        <v>6007</v>
      </c>
      <c r="F823" s="27" t="s">
        <v>6007</v>
      </c>
      <c r="G823" s="28">
        <v>1</v>
      </c>
      <c r="H823" s="27" t="s">
        <v>6007</v>
      </c>
      <c r="I823" s="27" t="str">
        <f t="shared" si="48"/>
        <v>No</v>
      </c>
      <c r="J823" s="27" t="str">
        <f t="shared" si="49"/>
        <v>No</v>
      </c>
      <c r="K823" s="27" t="str">
        <f t="shared" si="50"/>
        <v>Obesity</v>
      </c>
      <c r="L823" s="37" t="str">
        <f t="shared" si="51"/>
        <v>Normal</v>
      </c>
    </row>
    <row r="824" spans="1:12">
      <c r="A824" s="29" t="s">
        <v>2254</v>
      </c>
      <c r="B824" s="30">
        <v>28.81</v>
      </c>
      <c r="C824" s="30">
        <v>10.8</v>
      </c>
      <c r="D824" s="30" t="s">
        <v>6008</v>
      </c>
      <c r="E824" s="30" t="s">
        <v>6007</v>
      </c>
      <c r="F824" s="30" t="s">
        <v>6013</v>
      </c>
      <c r="G824" s="31">
        <v>1</v>
      </c>
      <c r="H824" s="30" t="s">
        <v>6007</v>
      </c>
      <c r="I824" s="30" t="str">
        <f t="shared" si="48"/>
        <v>Yes</v>
      </c>
      <c r="J824" s="30" t="str">
        <f t="shared" si="49"/>
        <v>No</v>
      </c>
      <c r="K824" s="30" t="str">
        <f t="shared" si="50"/>
        <v>Overweight</v>
      </c>
      <c r="L824" s="39" t="str">
        <f t="shared" si="51"/>
        <v>Diabetes</v>
      </c>
    </row>
    <row r="825" spans="1:12">
      <c r="A825" s="26" t="s">
        <v>2257</v>
      </c>
      <c r="B825" s="27">
        <v>37.409999999999997</v>
      </c>
      <c r="C825" s="27">
        <v>7.21</v>
      </c>
      <c r="D825" s="27" t="s">
        <v>6007</v>
      </c>
      <c r="E825" s="27" t="s">
        <v>6007</v>
      </c>
      <c r="F825" s="27" t="s">
        <v>6007</v>
      </c>
      <c r="G825" s="28">
        <v>2</v>
      </c>
      <c r="H825" s="27" t="s">
        <v>6007</v>
      </c>
      <c r="I825" s="27" t="str">
        <f t="shared" si="48"/>
        <v>No</v>
      </c>
      <c r="J825" s="27" t="str">
        <f t="shared" si="49"/>
        <v>No</v>
      </c>
      <c r="K825" s="27" t="str">
        <f t="shared" si="50"/>
        <v>Obesity</v>
      </c>
      <c r="L825" s="37" t="str">
        <f t="shared" si="51"/>
        <v>Diabetes</v>
      </c>
    </row>
    <row r="826" spans="1:12">
      <c r="A826" s="29" t="s">
        <v>2260</v>
      </c>
      <c r="B826" s="30">
        <v>52.54</v>
      </c>
      <c r="C826" s="30">
        <v>5.12</v>
      </c>
      <c r="D826" s="30" t="s">
        <v>6007</v>
      </c>
      <c r="E826" s="30" t="s">
        <v>6007</v>
      </c>
      <c r="F826" s="30" t="s">
        <v>6013</v>
      </c>
      <c r="G826" s="31">
        <v>1</v>
      </c>
      <c r="H826" s="30" t="s">
        <v>6007</v>
      </c>
      <c r="I826" s="30" t="str">
        <f t="shared" si="48"/>
        <v>No</v>
      </c>
      <c r="J826" s="30" t="str">
        <f t="shared" si="49"/>
        <v>No</v>
      </c>
      <c r="K826" s="30" t="str">
        <f t="shared" si="50"/>
        <v>Obesity</v>
      </c>
      <c r="L826" s="39" t="str">
        <f t="shared" si="51"/>
        <v>Normal</v>
      </c>
    </row>
    <row r="827" spans="1:12">
      <c r="A827" s="26" t="s">
        <v>2262</v>
      </c>
      <c r="B827" s="27">
        <v>17.29</v>
      </c>
      <c r="C827" s="27">
        <v>4.62</v>
      </c>
      <c r="D827" s="27" t="s">
        <v>6007</v>
      </c>
      <c r="E827" s="27" t="s">
        <v>6008</v>
      </c>
      <c r="F827" s="27" t="s">
        <v>6007</v>
      </c>
      <c r="G827" s="28">
        <v>1</v>
      </c>
      <c r="H827" s="27" t="s">
        <v>6008</v>
      </c>
      <c r="I827" s="27" t="str">
        <f t="shared" si="48"/>
        <v>No</v>
      </c>
      <c r="J827" s="27" t="str">
        <f t="shared" si="49"/>
        <v>Yes</v>
      </c>
      <c r="K827" s="27" t="str">
        <f t="shared" si="50"/>
        <v>Underweight</v>
      </c>
      <c r="L827" s="37" t="str">
        <f t="shared" si="51"/>
        <v>Normal</v>
      </c>
    </row>
    <row r="828" spans="1:12">
      <c r="A828" s="29" t="s">
        <v>2264</v>
      </c>
      <c r="B828" s="30">
        <v>31.74</v>
      </c>
      <c r="C828" s="30">
        <v>7.68</v>
      </c>
      <c r="D828" s="30" t="s">
        <v>6008</v>
      </c>
      <c r="E828" s="30" t="s">
        <v>6007</v>
      </c>
      <c r="F828" s="30" t="s">
        <v>6007</v>
      </c>
      <c r="G828" s="31">
        <v>0</v>
      </c>
      <c r="H828" s="30" t="s">
        <v>6007</v>
      </c>
      <c r="I828" s="30" t="str">
        <f t="shared" si="48"/>
        <v>Yes</v>
      </c>
      <c r="J828" s="30" t="str">
        <f t="shared" si="49"/>
        <v>No</v>
      </c>
      <c r="K828" s="30" t="str">
        <f t="shared" si="50"/>
        <v>Obesity</v>
      </c>
      <c r="L828" s="39" t="str">
        <f t="shared" si="51"/>
        <v>Diabetes</v>
      </c>
    </row>
    <row r="829" spans="1:12">
      <c r="A829" s="26" t="s">
        <v>2267</v>
      </c>
      <c r="B829" s="27">
        <v>26.504999999999999</v>
      </c>
      <c r="C829" s="27">
        <v>6.79</v>
      </c>
      <c r="D829" s="27" t="s">
        <v>6008</v>
      </c>
      <c r="E829" s="27" t="s">
        <v>6007</v>
      </c>
      <c r="F829" s="27" t="s">
        <v>6013</v>
      </c>
      <c r="G829" s="28">
        <v>1</v>
      </c>
      <c r="H829" s="27" t="s">
        <v>6007</v>
      </c>
      <c r="I829" s="27" t="str">
        <f t="shared" si="48"/>
        <v>Yes</v>
      </c>
      <c r="J829" s="27" t="str">
        <f t="shared" si="49"/>
        <v>No</v>
      </c>
      <c r="K829" s="27" t="str">
        <f t="shared" si="50"/>
        <v>Overweight</v>
      </c>
      <c r="L829" s="37" t="str">
        <f t="shared" si="51"/>
        <v>Diabetes</v>
      </c>
    </row>
    <row r="830" spans="1:12">
      <c r="A830" s="29" t="s">
        <v>2270</v>
      </c>
      <c r="B830" s="30">
        <v>36.479999999999997</v>
      </c>
      <c r="C830" s="30">
        <v>11.09</v>
      </c>
      <c r="D830" s="30" t="s">
        <v>6007</v>
      </c>
      <c r="E830" s="30" t="s">
        <v>6007</v>
      </c>
      <c r="F830" s="30" t="s">
        <v>6007</v>
      </c>
      <c r="G830" s="31">
        <v>0</v>
      </c>
      <c r="H830" s="30" t="s">
        <v>6007</v>
      </c>
      <c r="I830" s="30" t="str">
        <f t="shared" si="48"/>
        <v>No</v>
      </c>
      <c r="J830" s="30" t="str">
        <f t="shared" si="49"/>
        <v>No</v>
      </c>
      <c r="K830" s="30" t="str">
        <f t="shared" si="50"/>
        <v>Obesity</v>
      </c>
      <c r="L830" s="39" t="str">
        <f t="shared" si="51"/>
        <v>Diabetes</v>
      </c>
    </row>
    <row r="831" spans="1:12">
      <c r="A831" s="26" t="s">
        <v>2273</v>
      </c>
      <c r="B831" s="27">
        <v>39.159999999999997</v>
      </c>
      <c r="C831" s="27">
        <v>5.24</v>
      </c>
      <c r="D831" s="27" t="s">
        <v>6008</v>
      </c>
      <c r="E831" s="27" t="s">
        <v>6007</v>
      </c>
      <c r="F831" s="27" t="s">
        <v>6013</v>
      </c>
      <c r="G831" s="28">
        <v>1</v>
      </c>
      <c r="H831" s="27" t="s">
        <v>6007</v>
      </c>
      <c r="I831" s="27" t="str">
        <f t="shared" si="48"/>
        <v>Yes</v>
      </c>
      <c r="J831" s="27" t="str">
        <f t="shared" si="49"/>
        <v>No</v>
      </c>
      <c r="K831" s="27" t="str">
        <f t="shared" si="50"/>
        <v>Obesity</v>
      </c>
      <c r="L831" s="37" t="str">
        <f t="shared" si="51"/>
        <v>Normal</v>
      </c>
    </row>
    <row r="832" spans="1:12">
      <c r="A832" s="29" t="s">
        <v>2275</v>
      </c>
      <c r="B832" s="30">
        <v>28.22</v>
      </c>
      <c r="C832" s="30">
        <v>7.51</v>
      </c>
      <c r="D832" s="30" t="s">
        <v>6008</v>
      </c>
      <c r="E832" s="30" t="s">
        <v>6007</v>
      </c>
      <c r="F832" s="30" t="s">
        <v>6013</v>
      </c>
      <c r="G832" s="31">
        <v>1</v>
      </c>
      <c r="H832" s="30" t="s">
        <v>6007</v>
      </c>
      <c r="I832" s="30" t="str">
        <f t="shared" si="48"/>
        <v>Yes</v>
      </c>
      <c r="J832" s="30" t="str">
        <f t="shared" si="49"/>
        <v>No</v>
      </c>
      <c r="K832" s="30" t="str">
        <f t="shared" si="50"/>
        <v>Overweight</v>
      </c>
      <c r="L832" s="39" t="str">
        <f t="shared" si="51"/>
        <v>Diabetes</v>
      </c>
    </row>
    <row r="833" spans="1:12">
      <c r="A833" s="26" t="s">
        <v>2277</v>
      </c>
      <c r="B833" s="27">
        <v>35</v>
      </c>
      <c r="C833" s="27">
        <v>4.13</v>
      </c>
      <c r="D833" s="27" t="s">
        <v>6007</v>
      </c>
      <c r="E833" s="27" t="s">
        <v>6007</v>
      </c>
      <c r="F833" s="27" t="s">
        <v>6007</v>
      </c>
      <c r="G833" s="28">
        <v>2</v>
      </c>
      <c r="H833" s="27" t="s">
        <v>6007</v>
      </c>
      <c r="I833" s="27" t="str">
        <f t="shared" si="48"/>
        <v>No</v>
      </c>
      <c r="J833" s="27" t="str">
        <f t="shared" si="49"/>
        <v>No</v>
      </c>
      <c r="K833" s="27" t="str">
        <f t="shared" si="50"/>
        <v>Obesity</v>
      </c>
      <c r="L833" s="37" t="str">
        <f t="shared" si="51"/>
        <v>Normal</v>
      </c>
    </row>
    <row r="834" spans="1:12">
      <c r="A834" s="29" t="s">
        <v>2280</v>
      </c>
      <c r="B834" s="30">
        <v>36.24</v>
      </c>
      <c r="C834" s="30">
        <v>8.3800000000000008</v>
      </c>
      <c r="D834" s="30" t="s">
        <v>6008</v>
      </c>
      <c r="E834" s="30" t="s">
        <v>6007</v>
      </c>
      <c r="F834" s="30" t="s">
        <v>6007</v>
      </c>
      <c r="G834" s="31">
        <v>1</v>
      </c>
      <c r="H834" s="30" t="s">
        <v>6007</v>
      </c>
      <c r="I834" s="30" t="str">
        <f t="shared" si="48"/>
        <v>Yes</v>
      </c>
      <c r="J834" s="30" t="str">
        <f t="shared" si="49"/>
        <v>No</v>
      </c>
      <c r="K834" s="30" t="str">
        <f t="shared" si="50"/>
        <v>Obesity</v>
      </c>
      <c r="L834" s="39" t="str">
        <f t="shared" si="51"/>
        <v>Diabetes</v>
      </c>
    </row>
    <row r="835" spans="1:12">
      <c r="A835" s="26" t="s">
        <v>2282</v>
      </c>
      <c r="B835" s="27">
        <v>36.954999999999998</v>
      </c>
      <c r="C835" s="27">
        <v>8.07</v>
      </c>
      <c r="D835" s="27" t="s">
        <v>6007</v>
      </c>
      <c r="E835" s="27" t="s">
        <v>6007</v>
      </c>
      <c r="F835" s="27" t="s">
        <v>6007</v>
      </c>
      <c r="G835" s="28">
        <v>0</v>
      </c>
      <c r="H835" s="27" t="s">
        <v>6007</v>
      </c>
      <c r="I835" s="27" t="str">
        <f t="shared" si="48"/>
        <v>No</v>
      </c>
      <c r="J835" s="27" t="str">
        <f t="shared" si="49"/>
        <v>No</v>
      </c>
      <c r="K835" s="27" t="str">
        <f t="shared" si="50"/>
        <v>Obesity</v>
      </c>
      <c r="L835" s="37" t="str">
        <f t="shared" si="51"/>
        <v>Diabetes</v>
      </c>
    </row>
    <row r="836" spans="1:12">
      <c r="A836" s="29" t="s">
        <v>2285</v>
      </c>
      <c r="B836" s="30">
        <v>29.64</v>
      </c>
      <c r="C836" s="30">
        <v>8.9499999999999993</v>
      </c>
      <c r="D836" s="30" t="s">
        <v>6007</v>
      </c>
      <c r="E836" s="30" t="s">
        <v>6007</v>
      </c>
      <c r="F836" s="30" t="s">
        <v>6007</v>
      </c>
      <c r="G836" s="31">
        <v>0</v>
      </c>
      <c r="H836" s="30" t="s">
        <v>6007</v>
      </c>
      <c r="I836" s="30" t="str">
        <f t="shared" ref="I836:I899" si="52">PROPER(D836)</f>
        <v>No</v>
      </c>
      <c r="J836" s="30" t="str">
        <f t="shared" ref="J836:J899" si="53">PROPER(H836)</f>
        <v>No</v>
      </c>
      <c r="K836" s="30" t="str">
        <f t="shared" ref="K836:K899" si="54">_xlfn.IFS(B836&lt;18.5,"Underweight",B836&lt;=24.9,"Normal Weight",B836&lt;=29.99,"Overweight",B836&gt;=30,"Obesity")</f>
        <v>Overweight</v>
      </c>
      <c r="L836" s="39" t="str">
        <f t="shared" ref="L836:L899" si="55">_xlfn.IFS(C836&lt;5.7,"Normal",C836&lt;=6.49,"Prediabetes",C836&gt;=6.5,"Diabetes")</f>
        <v>Diabetes</v>
      </c>
    </row>
    <row r="837" spans="1:12">
      <c r="A837" s="26" t="s">
        <v>2288</v>
      </c>
      <c r="B837" s="27">
        <v>42.74</v>
      </c>
      <c r="C837" s="27">
        <v>6.31</v>
      </c>
      <c r="D837" s="27" t="s">
        <v>6008</v>
      </c>
      <c r="E837" s="27" t="s">
        <v>6007</v>
      </c>
      <c r="F837" s="27" t="s">
        <v>6007</v>
      </c>
      <c r="G837" s="28">
        <v>1</v>
      </c>
      <c r="H837" s="27" t="s">
        <v>6007</v>
      </c>
      <c r="I837" s="27" t="str">
        <f t="shared" si="52"/>
        <v>Yes</v>
      </c>
      <c r="J837" s="27" t="str">
        <f t="shared" si="53"/>
        <v>No</v>
      </c>
      <c r="K837" s="27" t="str">
        <f t="shared" si="54"/>
        <v>Obesity</v>
      </c>
      <c r="L837" s="37" t="str">
        <f t="shared" si="55"/>
        <v>Prediabetes</v>
      </c>
    </row>
    <row r="838" spans="1:12">
      <c r="A838" s="29" t="s">
        <v>2291</v>
      </c>
      <c r="B838" s="30">
        <v>36.130000000000003</v>
      </c>
      <c r="C838" s="30">
        <v>7.19</v>
      </c>
      <c r="D838" s="30" t="s">
        <v>6008</v>
      </c>
      <c r="E838" s="30" t="s">
        <v>6007</v>
      </c>
      <c r="F838" s="30" t="s">
        <v>6007</v>
      </c>
      <c r="G838" s="31">
        <v>2</v>
      </c>
      <c r="H838" s="30" t="s">
        <v>6007</v>
      </c>
      <c r="I838" s="30" t="str">
        <f t="shared" si="52"/>
        <v>Yes</v>
      </c>
      <c r="J838" s="30" t="str">
        <f t="shared" si="53"/>
        <v>No</v>
      </c>
      <c r="K838" s="30" t="str">
        <f t="shared" si="54"/>
        <v>Obesity</v>
      </c>
      <c r="L838" s="39" t="str">
        <f t="shared" si="55"/>
        <v>Diabetes</v>
      </c>
    </row>
    <row r="839" spans="1:12">
      <c r="A839" s="26" t="s">
        <v>2294</v>
      </c>
      <c r="B839" s="27">
        <v>31.55</v>
      </c>
      <c r="C839" s="27">
        <v>6.11</v>
      </c>
      <c r="D839" s="27" t="s">
        <v>6008</v>
      </c>
      <c r="E839" s="27" t="s">
        <v>6007</v>
      </c>
      <c r="F839" s="27" t="s">
        <v>6007</v>
      </c>
      <c r="G839" s="28">
        <v>1</v>
      </c>
      <c r="H839" s="27" t="s">
        <v>6007</v>
      </c>
      <c r="I839" s="27" t="str">
        <f t="shared" si="52"/>
        <v>Yes</v>
      </c>
      <c r="J839" s="27" t="str">
        <f t="shared" si="53"/>
        <v>No</v>
      </c>
      <c r="K839" s="27" t="str">
        <f t="shared" si="54"/>
        <v>Obesity</v>
      </c>
      <c r="L839" s="37" t="str">
        <f t="shared" si="55"/>
        <v>Prediabetes</v>
      </c>
    </row>
    <row r="840" spans="1:12">
      <c r="A840" s="29" t="s">
        <v>2296</v>
      </c>
      <c r="B840" s="30">
        <v>52.75</v>
      </c>
      <c r="C840" s="30">
        <v>6.02</v>
      </c>
      <c r="D840" s="30" t="s">
        <v>6007</v>
      </c>
      <c r="E840" s="30" t="s">
        <v>6007</v>
      </c>
      <c r="F840" s="30" t="s">
        <v>6007</v>
      </c>
      <c r="G840" s="31">
        <v>1</v>
      </c>
      <c r="H840" s="30" t="s">
        <v>6007</v>
      </c>
      <c r="I840" s="30" t="str">
        <f t="shared" si="52"/>
        <v>No</v>
      </c>
      <c r="J840" s="30" t="str">
        <f t="shared" si="53"/>
        <v>No</v>
      </c>
      <c r="K840" s="30" t="str">
        <f t="shared" si="54"/>
        <v>Obesity</v>
      </c>
      <c r="L840" s="39" t="str">
        <f t="shared" si="55"/>
        <v>Prediabetes</v>
      </c>
    </row>
    <row r="841" spans="1:12">
      <c r="A841" s="26" t="s">
        <v>2299</v>
      </c>
      <c r="B841" s="27">
        <v>36.67</v>
      </c>
      <c r="C841" s="27">
        <v>11.86</v>
      </c>
      <c r="D841" s="27" t="s">
        <v>6007</v>
      </c>
      <c r="E841" s="27" t="s">
        <v>6007</v>
      </c>
      <c r="F841" s="27" t="s">
        <v>6007</v>
      </c>
      <c r="G841" s="28">
        <v>0</v>
      </c>
      <c r="H841" s="27" t="s">
        <v>6007</v>
      </c>
      <c r="I841" s="27" t="str">
        <f t="shared" si="52"/>
        <v>No</v>
      </c>
      <c r="J841" s="27" t="str">
        <f t="shared" si="53"/>
        <v>No</v>
      </c>
      <c r="K841" s="27" t="str">
        <f t="shared" si="54"/>
        <v>Obesity</v>
      </c>
      <c r="L841" s="37" t="str">
        <f t="shared" si="55"/>
        <v>Diabetes</v>
      </c>
    </row>
    <row r="842" spans="1:12">
      <c r="A842" s="29" t="s">
        <v>2300</v>
      </c>
      <c r="B842" s="30">
        <v>38.06</v>
      </c>
      <c r="C842" s="30">
        <v>8.25</v>
      </c>
      <c r="D842" s="30" t="s">
        <v>6007</v>
      </c>
      <c r="E842" s="30" t="s">
        <v>6007</v>
      </c>
      <c r="F842" s="30" t="s">
        <v>6007</v>
      </c>
      <c r="G842" s="31">
        <v>0</v>
      </c>
      <c r="H842" s="30" t="s">
        <v>6007</v>
      </c>
      <c r="I842" s="30" t="str">
        <f t="shared" si="52"/>
        <v>No</v>
      </c>
      <c r="J842" s="30" t="str">
        <f t="shared" si="53"/>
        <v>No</v>
      </c>
      <c r="K842" s="30" t="str">
        <f t="shared" si="54"/>
        <v>Obesity</v>
      </c>
      <c r="L842" s="39" t="str">
        <f t="shared" si="55"/>
        <v>Diabetes</v>
      </c>
    </row>
    <row r="843" spans="1:12">
      <c r="A843" s="26" t="s">
        <v>2302</v>
      </c>
      <c r="B843" s="27">
        <v>38</v>
      </c>
      <c r="C843" s="27">
        <v>8.1300000000000008</v>
      </c>
      <c r="D843" s="27" t="s">
        <v>6007</v>
      </c>
      <c r="E843" s="27" t="s">
        <v>6007</v>
      </c>
      <c r="F843" s="27" t="s">
        <v>6007</v>
      </c>
      <c r="G843" s="28">
        <v>0</v>
      </c>
      <c r="H843" s="27" t="s">
        <v>6007</v>
      </c>
      <c r="I843" s="27" t="str">
        <f t="shared" si="52"/>
        <v>No</v>
      </c>
      <c r="J843" s="27" t="str">
        <f t="shared" si="53"/>
        <v>No</v>
      </c>
      <c r="K843" s="27" t="str">
        <f t="shared" si="54"/>
        <v>Obesity</v>
      </c>
      <c r="L843" s="37" t="str">
        <f t="shared" si="55"/>
        <v>Diabetes</v>
      </c>
    </row>
    <row r="844" spans="1:12">
      <c r="A844" s="29" t="s">
        <v>2305</v>
      </c>
      <c r="B844" s="30">
        <v>35.1</v>
      </c>
      <c r="C844" s="30">
        <v>10.1</v>
      </c>
      <c r="D844" s="30" t="s">
        <v>6007</v>
      </c>
      <c r="E844" s="30" t="s">
        <v>6007</v>
      </c>
      <c r="F844" s="30" t="s">
        <v>6007</v>
      </c>
      <c r="G844" s="31">
        <v>0</v>
      </c>
      <c r="H844" s="30" t="s">
        <v>6007</v>
      </c>
      <c r="I844" s="30" t="str">
        <f t="shared" si="52"/>
        <v>No</v>
      </c>
      <c r="J844" s="30" t="str">
        <f t="shared" si="53"/>
        <v>No</v>
      </c>
      <c r="K844" s="30" t="str">
        <f t="shared" si="54"/>
        <v>Obesity</v>
      </c>
      <c r="L844" s="39" t="str">
        <f t="shared" si="55"/>
        <v>Diabetes</v>
      </c>
    </row>
    <row r="845" spans="1:12">
      <c r="A845" s="26" t="s">
        <v>2308</v>
      </c>
      <c r="B845" s="27">
        <v>33.82</v>
      </c>
      <c r="C845" s="27">
        <v>5.89</v>
      </c>
      <c r="D845" s="27" t="s">
        <v>6008</v>
      </c>
      <c r="E845" s="27" t="s">
        <v>6007</v>
      </c>
      <c r="F845" s="27" t="s">
        <v>6007</v>
      </c>
      <c r="G845" s="28">
        <v>2</v>
      </c>
      <c r="H845" s="27" t="s">
        <v>6007</v>
      </c>
      <c r="I845" s="27" t="str">
        <f t="shared" si="52"/>
        <v>Yes</v>
      </c>
      <c r="J845" s="27" t="str">
        <f t="shared" si="53"/>
        <v>No</v>
      </c>
      <c r="K845" s="27" t="str">
        <f t="shared" si="54"/>
        <v>Obesity</v>
      </c>
      <c r="L845" s="37" t="str">
        <f t="shared" si="55"/>
        <v>Prediabetes</v>
      </c>
    </row>
    <row r="846" spans="1:12">
      <c r="A846" s="29" t="s">
        <v>2311</v>
      </c>
      <c r="B846" s="30">
        <v>37.43</v>
      </c>
      <c r="C846" s="30">
        <v>4.97</v>
      </c>
      <c r="D846" s="30" t="s">
        <v>6007</v>
      </c>
      <c r="E846" s="30" t="s">
        <v>6007</v>
      </c>
      <c r="F846" s="30" t="s">
        <v>6007</v>
      </c>
      <c r="G846" s="31">
        <v>2</v>
      </c>
      <c r="H846" s="30" t="s">
        <v>6007</v>
      </c>
      <c r="I846" s="30" t="str">
        <f t="shared" si="52"/>
        <v>No</v>
      </c>
      <c r="J846" s="30" t="str">
        <f t="shared" si="53"/>
        <v>No</v>
      </c>
      <c r="K846" s="30" t="str">
        <f t="shared" si="54"/>
        <v>Obesity</v>
      </c>
      <c r="L846" s="39" t="str">
        <f t="shared" si="55"/>
        <v>Normal</v>
      </c>
    </row>
    <row r="847" spans="1:12">
      <c r="A847" s="26" t="s">
        <v>2314</v>
      </c>
      <c r="B847" s="27">
        <v>30.5</v>
      </c>
      <c r="C847" s="27">
        <v>9.9</v>
      </c>
      <c r="D847" s="27" t="s">
        <v>6007</v>
      </c>
      <c r="E847" s="27" t="s">
        <v>6007</v>
      </c>
      <c r="F847" s="27" t="s">
        <v>6007</v>
      </c>
      <c r="G847" s="28">
        <v>0</v>
      </c>
      <c r="H847" s="27" t="s">
        <v>6007</v>
      </c>
      <c r="I847" s="27" t="str">
        <f t="shared" si="52"/>
        <v>No</v>
      </c>
      <c r="J847" s="27" t="str">
        <f t="shared" si="53"/>
        <v>No</v>
      </c>
      <c r="K847" s="27" t="str">
        <f t="shared" si="54"/>
        <v>Obesity</v>
      </c>
      <c r="L847" s="37" t="str">
        <f t="shared" si="55"/>
        <v>Diabetes</v>
      </c>
    </row>
    <row r="848" spans="1:12">
      <c r="A848" s="29" t="s">
        <v>2315</v>
      </c>
      <c r="B848" s="30">
        <v>24.53</v>
      </c>
      <c r="C848" s="30">
        <v>9.0500000000000007</v>
      </c>
      <c r="D848" s="30" t="s">
        <v>6007</v>
      </c>
      <c r="E848" s="30" t="s">
        <v>6007</v>
      </c>
      <c r="F848" s="30" t="s">
        <v>6007</v>
      </c>
      <c r="G848" s="31">
        <v>0</v>
      </c>
      <c r="H848" s="30" t="s">
        <v>6007</v>
      </c>
      <c r="I848" s="30" t="str">
        <f t="shared" si="52"/>
        <v>No</v>
      </c>
      <c r="J848" s="30" t="str">
        <f t="shared" si="53"/>
        <v>No</v>
      </c>
      <c r="K848" s="30" t="str">
        <f t="shared" si="54"/>
        <v>Normal Weight</v>
      </c>
      <c r="L848" s="39" t="str">
        <f t="shared" si="55"/>
        <v>Diabetes</v>
      </c>
    </row>
    <row r="849" spans="1:12">
      <c r="A849" s="26" t="s">
        <v>2318</v>
      </c>
      <c r="B849" s="27">
        <v>25.74</v>
      </c>
      <c r="C849" s="27">
        <v>10.93</v>
      </c>
      <c r="D849" s="27" t="s">
        <v>6007</v>
      </c>
      <c r="E849" s="27" t="s">
        <v>6007</v>
      </c>
      <c r="F849" s="27" t="s">
        <v>6007</v>
      </c>
      <c r="G849" s="28">
        <v>0</v>
      </c>
      <c r="H849" s="27" t="s">
        <v>6007</v>
      </c>
      <c r="I849" s="27" t="str">
        <f t="shared" si="52"/>
        <v>No</v>
      </c>
      <c r="J849" s="27" t="str">
        <f t="shared" si="53"/>
        <v>No</v>
      </c>
      <c r="K849" s="27" t="str">
        <f t="shared" si="54"/>
        <v>Overweight</v>
      </c>
      <c r="L849" s="37" t="str">
        <f t="shared" si="55"/>
        <v>Diabetes</v>
      </c>
    </row>
    <row r="850" spans="1:12">
      <c r="A850" s="29" t="s">
        <v>2321</v>
      </c>
      <c r="B850" s="30">
        <v>34.08</v>
      </c>
      <c r="C850" s="30">
        <v>7.58</v>
      </c>
      <c r="D850" s="30" t="s">
        <v>6008</v>
      </c>
      <c r="E850" s="30" t="s">
        <v>6007</v>
      </c>
      <c r="F850" s="30" t="s">
        <v>6007</v>
      </c>
      <c r="G850" s="31">
        <v>2</v>
      </c>
      <c r="H850" s="30" t="s">
        <v>6007</v>
      </c>
      <c r="I850" s="30" t="str">
        <f t="shared" si="52"/>
        <v>Yes</v>
      </c>
      <c r="J850" s="30" t="str">
        <f t="shared" si="53"/>
        <v>No</v>
      </c>
      <c r="K850" s="30" t="str">
        <f t="shared" si="54"/>
        <v>Obesity</v>
      </c>
      <c r="L850" s="39" t="str">
        <f t="shared" si="55"/>
        <v>Diabetes</v>
      </c>
    </row>
    <row r="851" spans="1:12">
      <c r="A851" s="26" t="s">
        <v>2324</v>
      </c>
      <c r="B851" s="27">
        <v>31.35</v>
      </c>
      <c r="C851" s="27">
        <v>11</v>
      </c>
      <c r="D851" s="27" t="s">
        <v>6008</v>
      </c>
      <c r="E851" s="27" t="s">
        <v>6007</v>
      </c>
      <c r="F851" s="27" t="s">
        <v>6013</v>
      </c>
      <c r="G851" s="28">
        <v>1</v>
      </c>
      <c r="H851" s="27" t="s">
        <v>6007</v>
      </c>
      <c r="I851" s="27" t="str">
        <f t="shared" si="52"/>
        <v>Yes</v>
      </c>
      <c r="J851" s="27" t="str">
        <f t="shared" si="53"/>
        <v>No</v>
      </c>
      <c r="K851" s="27" t="str">
        <f t="shared" si="54"/>
        <v>Obesity</v>
      </c>
      <c r="L851" s="37" t="str">
        <f t="shared" si="55"/>
        <v>Diabetes</v>
      </c>
    </row>
    <row r="852" spans="1:12">
      <c r="A852" s="29" t="s">
        <v>2327</v>
      </c>
      <c r="B852" s="30">
        <v>26.79</v>
      </c>
      <c r="C852" s="30">
        <v>5.0599999999999996</v>
      </c>
      <c r="D852" s="30" t="s">
        <v>6007</v>
      </c>
      <c r="E852" s="30" t="s">
        <v>6007</v>
      </c>
      <c r="F852" s="30" t="s">
        <v>6007</v>
      </c>
      <c r="G852" s="31">
        <v>1</v>
      </c>
      <c r="H852" s="30" t="s">
        <v>6007</v>
      </c>
      <c r="I852" s="30" t="str">
        <f t="shared" si="52"/>
        <v>No</v>
      </c>
      <c r="J852" s="30" t="str">
        <f t="shared" si="53"/>
        <v>No</v>
      </c>
      <c r="K852" s="30" t="str">
        <f t="shared" si="54"/>
        <v>Overweight</v>
      </c>
      <c r="L852" s="39" t="str">
        <f t="shared" si="55"/>
        <v>Normal</v>
      </c>
    </row>
    <row r="853" spans="1:12">
      <c r="A853" s="26" t="s">
        <v>2329</v>
      </c>
      <c r="B853" s="27">
        <v>42.78</v>
      </c>
      <c r="C853" s="27">
        <v>6.11</v>
      </c>
      <c r="D853" s="27" t="s">
        <v>6008</v>
      </c>
      <c r="E853" s="27" t="s">
        <v>6007</v>
      </c>
      <c r="F853" s="27" t="s">
        <v>6007</v>
      </c>
      <c r="G853" s="28">
        <v>1</v>
      </c>
      <c r="H853" s="27" t="s">
        <v>6007</v>
      </c>
      <c r="I853" s="27" t="str">
        <f t="shared" si="52"/>
        <v>Yes</v>
      </c>
      <c r="J853" s="27" t="str">
        <f t="shared" si="53"/>
        <v>No</v>
      </c>
      <c r="K853" s="27" t="str">
        <f t="shared" si="54"/>
        <v>Obesity</v>
      </c>
      <c r="L853" s="37" t="str">
        <f t="shared" si="55"/>
        <v>Prediabetes</v>
      </c>
    </row>
    <row r="854" spans="1:12">
      <c r="A854" s="29" t="s">
        <v>2331</v>
      </c>
      <c r="B854" s="30">
        <v>46.75</v>
      </c>
      <c r="C854" s="30">
        <v>6.66</v>
      </c>
      <c r="D854" s="30" t="s">
        <v>6008</v>
      </c>
      <c r="E854" s="30" t="s">
        <v>6007</v>
      </c>
      <c r="F854" s="30" t="s">
        <v>6007</v>
      </c>
      <c r="G854" s="31">
        <v>2</v>
      </c>
      <c r="H854" s="30" t="s">
        <v>6007</v>
      </c>
      <c r="I854" s="30" t="str">
        <f t="shared" si="52"/>
        <v>Yes</v>
      </c>
      <c r="J854" s="30" t="str">
        <f t="shared" si="53"/>
        <v>No</v>
      </c>
      <c r="K854" s="30" t="str">
        <f t="shared" si="54"/>
        <v>Obesity</v>
      </c>
      <c r="L854" s="39" t="str">
        <f t="shared" si="55"/>
        <v>Diabetes</v>
      </c>
    </row>
    <row r="855" spans="1:12">
      <c r="A855" s="26" t="s">
        <v>2334</v>
      </c>
      <c r="B855" s="27">
        <v>32.15</v>
      </c>
      <c r="C855" s="27">
        <v>4.0199999999999996</v>
      </c>
      <c r="D855" s="27" t="s">
        <v>6008</v>
      </c>
      <c r="E855" s="27" t="s">
        <v>6007</v>
      </c>
      <c r="F855" s="27" t="s">
        <v>6013</v>
      </c>
      <c r="G855" s="28">
        <v>1</v>
      </c>
      <c r="H855" s="27" t="s">
        <v>6007</v>
      </c>
      <c r="I855" s="27" t="str">
        <f t="shared" si="52"/>
        <v>Yes</v>
      </c>
      <c r="J855" s="27" t="str">
        <f t="shared" si="53"/>
        <v>No</v>
      </c>
      <c r="K855" s="27" t="str">
        <f t="shared" si="54"/>
        <v>Obesity</v>
      </c>
      <c r="L855" s="37" t="str">
        <f t="shared" si="55"/>
        <v>Normal</v>
      </c>
    </row>
    <row r="856" spans="1:12">
      <c r="A856" s="29" t="s">
        <v>2337</v>
      </c>
      <c r="B856" s="30">
        <v>43.4</v>
      </c>
      <c r="C856" s="30">
        <v>8.81</v>
      </c>
      <c r="D856" s="30" t="s">
        <v>6008</v>
      </c>
      <c r="E856" s="30" t="s">
        <v>6007</v>
      </c>
      <c r="F856" s="30" t="s">
        <v>6007</v>
      </c>
      <c r="G856" s="31">
        <v>2</v>
      </c>
      <c r="H856" s="30" t="s">
        <v>6007</v>
      </c>
      <c r="I856" s="30" t="str">
        <f t="shared" si="52"/>
        <v>Yes</v>
      </c>
      <c r="J856" s="30" t="str">
        <f t="shared" si="53"/>
        <v>No</v>
      </c>
      <c r="K856" s="30" t="str">
        <f t="shared" si="54"/>
        <v>Obesity</v>
      </c>
      <c r="L856" s="39" t="str">
        <f t="shared" si="55"/>
        <v>Diabetes</v>
      </c>
    </row>
    <row r="857" spans="1:12">
      <c r="A857" s="26" t="s">
        <v>2338</v>
      </c>
      <c r="B857" s="27">
        <v>31.57</v>
      </c>
      <c r="C857" s="27">
        <v>7.92</v>
      </c>
      <c r="D857" s="27" t="s">
        <v>6008</v>
      </c>
      <c r="E857" s="27" t="s">
        <v>6007</v>
      </c>
      <c r="F857" s="27" t="s">
        <v>6007</v>
      </c>
      <c r="G857" s="28">
        <v>2</v>
      </c>
      <c r="H857" s="27" t="s">
        <v>6007</v>
      </c>
      <c r="I857" s="27" t="str">
        <f t="shared" si="52"/>
        <v>Yes</v>
      </c>
      <c r="J857" s="27" t="str">
        <f t="shared" si="53"/>
        <v>No</v>
      </c>
      <c r="K857" s="27" t="str">
        <f t="shared" si="54"/>
        <v>Obesity</v>
      </c>
      <c r="L857" s="37" t="str">
        <f t="shared" si="55"/>
        <v>Diabetes</v>
      </c>
    </row>
    <row r="858" spans="1:12">
      <c r="A858" s="29" t="s">
        <v>2341</v>
      </c>
      <c r="B858" s="30">
        <v>24.32</v>
      </c>
      <c r="C858" s="30">
        <v>7.48</v>
      </c>
      <c r="D858" s="30" t="s">
        <v>6007</v>
      </c>
      <c r="E858" s="30" t="s">
        <v>6007</v>
      </c>
      <c r="F858" s="30" t="s">
        <v>6007</v>
      </c>
      <c r="G858" s="31">
        <v>0</v>
      </c>
      <c r="H858" s="30" t="s">
        <v>6007</v>
      </c>
      <c r="I858" s="30" t="str">
        <f t="shared" si="52"/>
        <v>No</v>
      </c>
      <c r="J858" s="30" t="str">
        <f t="shared" si="53"/>
        <v>No</v>
      </c>
      <c r="K858" s="30" t="str">
        <f t="shared" si="54"/>
        <v>Normal Weight</v>
      </c>
      <c r="L858" s="39" t="str">
        <f t="shared" si="55"/>
        <v>Diabetes</v>
      </c>
    </row>
    <row r="859" spans="1:12">
      <c r="A859" s="26" t="s">
        <v>2343</v>
      </c>
      <c r="B859" s="27">
        <v>31.07</v>
      </c>
      <c r="C859" s="27">
        <v>4.62</v>
      </c>
      <c r="D859" s="27" t="s">
        <v>6008</v>
      </c>
      <c r="E859" s="27" t="s">
        <v>6007</v>
      </c>
      <c r="F859" s="27" t="s">
        <v>6007</v>
      </c>
      <c r="G859" s="28">
        <v>2</v>
      </c>
      <c r="H859" s="27" t="s">
        <v>6007</v>
      </c>
      <c r="I859" s="27" t="str">
        <f t="shared" si="52"/>
        <v>Yes</v>
      </c>
      <c r="J859" s="27" t="str">
        <f t="shared" si="53"/>
        <v>No</v>
      </c>
      <c r="K859" s="27" t="str">
        <f t="shared" si="54"/>
        <v>Obesity</v>
      </c>
      <c r="L859" s="37" t="str">
        <f t="shared" si="55"/>
        <v>Normal</v>
      </c>
    </row>
    <row r="860" spans="1:12">
      <c r="A860" s="29" t="s">
        <v>2346</v>
      </c>
      <c r="B860" s="30">
        <v>35.814999999999998</v>
      </c>
      <c r="C860" s="30">
        <v>8.4700000000000006</v>
      </c>
      <c r="D860" s="30" t="s">
        <v>6007</v>
      </c>
      <c r="E860" s="30" t="s">
        <v>6007</v>
      </c>
      <c r="F860" s="30" t="s">
        <v>6007</v>
      </c>
      <c r="G860" s="31">
        <v>0</v>
      </c>
      <c r="H860" s="30" t="s">
        <v>6007</v>
      </c>
      <c r="I860" s="30" t="str">
        <f t="shared" si="52"/>
        <v>No</v>
      </c>
      <c r="J860" s="30" t="str">
        <f t="shared" si="53"/>
        <v>No</v>
      </c>
      <c r="K860" s="30" t="str">
        <f t="shared" si="54"/>
        <v>Obesity</v>
      </c>
      <c r="L860" s="39" t="str">
        <f t="shared" si="55"/>
        <v>Diabetes</v>
      </c>
    </row>
    <row r="861" spans="1:12">
      <c r="A861" s="26" t="s">
        <v>2349</v>
      </c>
      <c r="B861" s="27">
        <v>40.81</v>
      </c>
      <c r="C861" s="27">
        <v>10.58</v>
      </c>
      <c r="D861" s="27" t="s">
        <v>6008</v>
      </c>
      <c r="E861" s="27" t="s">
        <v>6007</v>
      </c>
      <c r="F861" s="27" t="s">
        <v>6007</v>
      </c>
      <c r="G861" s="28">
        <v>0</v>
      </c>
      <c r="H861" s="27" t="s">
        <v>6007</v>
      </c>
      <c r="I861" s="27" t="str">
        <f t="shared" si="52"/>
        <v>Yes</v>
      </c>
      <c r="J861" s="27" t="str">
        <f t="shared" si="53"/>
        <v>No</v>
      </c>
      <c r="K861" s="27" t="str">
        <f t="shared" si="54"/>
        <v>Obesity</v>
      </c>
      <c r="L861" s="37" t="str">
        <f t="shared" si="55"/>
        <v>Diabetes</v>
      </c>
    </row>
    <row r="862" spans="1:12">
      <c r="A862" s="29" t="s">
        <v>2351</v>
      </c>
      <c r="B862" s="30">
        <v>24.605</v>
      </c>
      <c r="C862" s="30">
        <v>7.48</v>
      </c>
      <c r="D862" s="30" t="s">
        <v>6007</v>
      </c>
      <c r="E862" s="30" t="s">
        <v>6007</v>
      </c>
      <c r="F862" s="30" t="s">
        <v>6007</v>
      </c>
      <c r="G862" s="31">
        <v>0</v>
      </c>
      <c r="H862" s="30" t="s">
        <v>6007</v>
      </c>
      <c r="I862" s="30" t="str">
        <f t="shared" si="52"/>
        <v>No</v>
      </c>
      <c r="J862" s="30" t="str">
        <f t="shared" si="53"/>
        <v>No</v>
      </c>
      <c r="K862" s="30" t="str">
        <f t="shared" si="54"/>
        <v>Normal Weight</v>
      </c>
      <c r="L862" s="39" t="str">
        <f t="shared" si="55"/>
        <v>Diabetes</v>
      </c>
    </row>
    <row r="863" spans="1:12">
      <c r="A863" s="26" t="s">
        <v>2354</v>
      </c>
      <c r="B863" s="27">
        <v>21.47</v>
      </c>
      <c r="C863" s="27">
        <v>7.82</v>
      </c>
      <c r="D863" s="27" t="s">
        <v>6007</v>
      </c>
      <c r="E863" s="27" t="s">
        <v>6007</v>
      </c>
      <c r="F863" s="27" t="s">
        <v>6007</v>
      </c>
      <c r="G863" s="28">
        <v>0</v>
      </c>
      <c r="H863" s="27" t="s">
        <v>6007</v>
      </c>
      <c r="I863" s="27" t="str">
        <f t="shared" si="52"/>
        <v>No</v>
      </c>
      <c r="J863" s="27" t="str">
        <f t="shared" si="53"/>
        <v>No</v>
      </c>
      <c r="K863" s="27" t="str">
        <f t="shared" si="54"/>
        <v>Normal Weight</v>
      </c>
      <c r="L863" s="37" t="str">
        <f t="shared" si="55"/>
        <v>Diabetes</v>
      </c>
    </row>
    <row r="864" spans="1:12">
      <c r="A864" s="29" t="s">
        <v>2357</v>
      </c>
      <c r="B864" s="30">
        <v>52.89</v>
      </c>
      <c r="C864" s="30">
        <v>4.96</v>
      </c>
      <c r="D864" s="30" t="s">
        <v>6008</v>
      </c>
      <c r="E864" s="30" t="s">
        <v>6007</v>
      </c>
      <c r="F864" s="30" t="s">
        <v>6007</v>
      </c>
      <c r="G864" s="31">
        <v>1</v>
      </c>
      <c r="H864" s="30" t="s">
        <v>6007</v>
      </c>
      <c r="I864" s="30" t="str">
        <f t="shared" si="52"/>
        <v>Yes</v>
      </c>
      <c r="J864" s="30" t="str">
        <f t="shared" si="53"/>
        <v>No</v>
      </c>
      <c r="K864" s="30" t="str">
        <f t="shared" si="54"/>
        <v>Obesity</v>
      </c>
      <c r="L864" s="39" t="str">
        <f t="shared" si="55"/>
        <v>Normal</v>
      </c>
    </row>
    <row r="865" spans="1:12">
      <c r="A865" s="26" t="s">
        <v>2359</v>
      </c>
      <c r="B865" s="27">
        <v>32.965000000000003</v>
      </c>
      <c r="C865" s="27">
        <v>6.15</v>
      </c>
      <c r="D865" s="27" t="s">
        <v>6008</v>
      </c>
      <c r="E865" s="27" t="s">
        <v>6007</v>
      </c>
      <c r="F865" s="27" t="s">
        <v>6007</v>
      </c>
      <c r="G865" s="28">
        <v>1</v>
      </c>
      <c r="H865" s="27" t="s">
        <v>6007</v>
      </c>
      <c r="I865" s="27" t="str">
        <f t="shared" si="52"/>
        <v>Yes</v>
      </c>
      <c r="J865" s="27" t="str">
        <f t="shared" si="53"/>
        <v>No</v>
      </c>
      <c r="K865" s="27" t="str">
        <f t="shared" si="54"/>
        <v>Obesity</v>
      </c>
      <c r="L865" s="37" t="str">
        <f t="shared" si="55"/>
        <v>Prediabetes</v>
      </c>
    </row>
    <row r="866" spans="1:12">
      <c r="A866" s="29" t="s">
        <v>2361</v>
      </c>
      <c r="B866" s="30">
        <v>36.799999999999997</v>
      </c>
      <c r="C866" s="30">
        <v>4.62</v>
      </c>
      <c r="D866" s="30" t="s">
        <v>6007</v>
      </c>
      <c r="E866" s="30" t="s">
        <v>6007</v>
      </c>
      <c r="F866" s="30" t="s">
        <v>6013</v>
      </c>
      <c r="G866" s="31">
        <v>1</v>
      </c>
      <c r="H866" s="30" t="s">
        <v>6007</v>
      </c>
      <c r="I866" s="30" t="str">
        <f t="shared" si="52"/>
        <v>No</v>
      </c>
      <c r="J866" s="30" t="str">
        <f t="shared" si="53"/>
        <v>No</v>
      </c>
      <c r="K866" s="30" t="str">
        <f t="shared" si="54"/>
        <v>Obesity</v>
      </c>
      <c r="L866" s="39" t="str">
        <f t="shared" si="55"/>
        <v>Normal</v>
      </c>
    </row>
    <row r="867" spans="1:12">
      <c r="A867" s="26" t="s">
        <v>2364</v>
      </c>
      <c r="B867" s="27">
        <v>34.299999999999997</v>
      </c>
      <c r="C867" s="27">
        <v>4.87</v>
      </c>
      <c r="D867" s="27" t="s">
        <v>6007</v>
      </c>
      <c r="E867" s="27" t="s">
        <v>6007</v>
      </c>
      <c r="F867" s="27" t="s">
        <v>6007</v>
      </c>
      <c r="G867" s="28">
        <v>2</v>
      </c>
      <c r="H867" s="27" t="s">
        <v>6007</v>
      </c>
      <c r="I867" s="27" t="str">
        <f t="shared" si="52"/>
        <v>No</v>
      </c>
      <c r="J867" s="27" t="str">
        <f t="shared" si="53"/>
        <v>No</v>
      </c>
      <c r="K867" s="27" t="str">
        <f t="shared" si="54"/>
        <v>Obesity</v>
      </c>
      <c r="L867" s="37" t="str">
        <f t="shared" si="55"/>
        <v>Normal</v>
      </c>
    </row>
    <row r="868" spans="1:12">
      <c r="A868" s="29" t="s">
        <v>2367</v>
      </c>
      <c r="B868" s="30">
        <v>35.244999999999997</v>
      </c>
      <c r="C868" s="30">
        <v>4.63</v>
      </c>
      <c r="D868" s="30" t="s">
        <v>6007</v>
      </c>
      <c r="E868" s="30" t="s">
        <v>6007</v>
      </c>
      <c r="F868" s="30" t="s">
        <v>6007</v>
      </c>
      <c r="G868" s="31">
        <v>0</v>
      </c>
      <c r="H868" s="30" t="s">
        <v>6007</v>
      </c>
      <c r="I868" s="30" t="str">
        <f t="shared" si="52"/>
        <v>No</v>
      </c>
      <c r="J868" s="30" t="str">
        <f t="shared" si="53"/>
        <v>No</v>
      </c>
      <c r="K868" s="30" t="str">
        <f t="shared" si="54"/>
        <v>Obesity</v>
      </c>
      <c r="L868" s="39" t="str">
        <f t="shared" si="55"/>
        <v>Normal</v>
      </c>
    </row>
    <row r="869" spans="1:12">
      <c r="A869" s="26" t="s">
        <v>2369</v>
      </c>
      <c r="B869" s="27">
        <v>26.23</v>
      </c>
      <c r="C869" s="27">
        <v>11.93</v>
      </c>
      <c r="D869" s="27" t="s">
        <v>6007</v>
      </c>
      <c r="E869" s="27" t="s">
        <v>6007</v>
      </c>
      <c r="F869" s="27" t="s">
        <v>6007</v>
      </c>
      <c r="G869" s="28">
        <v>0</v>
      </c>
      <c r="H869" s="27" t="s">
        <v>6007</v>
      </c>
      <c r="I869" s="27" t="str">
        <f t="shared" si="52"/>
        <v>No</v>
      </c>
      <c r="J869" s="27" t="str">
        <f t="shared" si="53"/>
        <v>No</v>
      </c>
      <c r="K869" s="27" t="str">
        <f t="shared" si="54"/>
        <v>Overweight</v>
      </c>
      <c r="L869" s="37" t="str">
        <f t="shared" si="55"/>
        <v>Diabetes</v>
      </c>
    </row>
    <row r="870" spans="1:12">
      <c r="A870" s="29" t="s">
        <v>2372</v>
      </c>
      <c r="B870" s="30">
        <v>36.1</v>
      </c>
      <c r="C870" s="30">
        <v>5.65</v>
      </c>
      <c r="D870" s="30" t="s">
        <v>6008</v>
      </c>
      <c r="E870" s="30" t="s">
        <v>6007</v>
      </c>
      <c r="F870" s="30" t="s">
        <v>6007</v>
      </c>
      <c r="G870" s="31">
        <v>2</v>
      </c>
      <c r="H870" s="30" t="s">
        <v>6007</v>
      </c>
      <c r="I870" s="30" t="str">
        <f t="shared" si="52"/>
        <v>Yes</v>
      </c>
      <c r="J870" s="30" t="str">
        <f t="shared" si="53"/>
        <v>No</v>
      </c>
      <c r="K870" s="30" t="str">
        <f t="shared" si="54"/>
        <v>Obesity</v>
      </c>
      <c r="L870" s="39" t="str">
        <f t="shared" si="55"/>
        <v>Normal</v>
      </c>
    </row>
    <row r="871" spans="1:12">
      <c r="A871" s="26" t="s">
        <v>2375</v>
      </c>
      <c r="B871" s="27">
        <v>37.1</v>
      </c>
      <c r="C871" s="27">
        <v>11.21</v>
      </c>
      <c r="D871" s="27" t="s">
        <v>6008</v>
      </c>
      <c r="E871" s="27" t="s">
        <v>6007</v>
      </c>
      <c r="F871" s="27" t="s">
        <v>6013</v>
      </c>
      <c r="G871" s="28">
        <v>1</v>
      </c>
      <c r="H871" s="27" t="s">
        <v>6007</v>
      </c>
      <c r="I871" s="27" t="str">
        <f t="shared" si="52"/>
        <v>Yes</v>
      </c>
      <c r="J871" s="27" t="str">
        <f t="shared" si="53"/>
        <v>No</v>
      </c>
      <c r="K871" s="27" t="str">
        <f t="shared" si="54"/>
        <v>Obesity</v>
      </c>
      <c r="L871" s="37" t="str">
        <f t="shared" si="55"/>
        <v>Diabetes</v>
      </c>
    </row>
    <row r="872" spans="1:12">
      <c r="A872" s="29" t="s">
        <v>2377</v>
      </c>
      <c r="B872" s="30">
        <v>27.5</v>
      </c>
      <c r="C872" s="30">
        <v>10.62</v>
      </c>
      <c r="D872" s="30" t="s">
        <v>6008</v>
      </c>
      <c r="E872" s="30" t="s">
        <v>6007</v>
      </c>
      <c r="F872" s="30" t="s">
        <v>6013</v>
      </c>
      <c r="G872" s="31">
        <v>1</v>
      </c>
      <c r="H872" s="30" t="s">
        <v>6007</v>
      </c>
      <c r="I872" s="30" t="str">
        <f t="shared" si="52"/>
        <v>Yes</v>
      </c>
      <c r="J872" s="30" t="str">
        <f t="shared" si="53"/>
        <v>No</v>
      </c>
      <c r="K872" s="30" t="str">
        <f t="shared" si="54"/>
        <v>Overweight</v>
      </c>
      <c r="L872" s="39" t="str">
        <f t="shared" si="55"/>
        <v>Diabetes</v>
      </c>
    </row>
    <row r="873" spans="1:12">
      <c r="A873" s="26" t="s">
        <v>2379</v>
      </c>
      <c r="B873" s="27">
        <v>24.7</v>
      </c>
      <c r="C873" s="27">
        <v>10.7</v>
      </c>
      <c r="D873" s="27" t="s">
        <v>6008</v>
      </c>
      <c r="E873" s="27" t="s">
        <v>6007</v>
      </c>
      <c r="F873" s="27" t="s">
        <v>6013</v>
      </c>
      <c r="G873" s="28">
        <v>1</v>
      </c>
      <c r="H873" s="27" t="s">
        <v>6007</v>
      </c>
      <c r="I873" s="27" t="str">
        <f t="shared" si="52"/>
        <v>Yes</v>
      </c>
      <c r="J873" s="27" t="str">
        <f t="shared" si="53"/>
        <v>No</v>
      </c>
      <c r="K873" s="27" t="str">
        <f t="shared" si="54"/>
        <v>Normal Weight</v>
      </c>
      <c r="L873" s="37" t="str">
        <f t="shared" si="55"/>
        <v>Diabetes</v>
      </c>
    </row>
    <row r="874" spans="1:12">
      <c r="A874" s="29" t="s">
        <v>2382</v>
      </c>
      <c r="B874" s="30">
        <v>26.78</v>
      </c>
      <c r="C874" s="30">
        <v>10.02</v>
      </c>
      <c r="D874" s="30" t="s">
        <v>6008</v>
      </c>
      <c r="E874" s="30" t="s">
        <v>6007</v>
      </c>
      <c r="F874" s="30" t="s">
        <v>6013</v>
      </c>
      <c r="G874" s="31">
        <v>1</v>
      </c>
      <c r="H874" s="30" t="s">
        <v>6007</v>
      </c>
      <c r="I874" s="30" t="str">
        <f t="shared" si="52"/>
        <v>Yes</v>
      </c>
      <c r="J874" s="30" t="str">
        <f t="shared" si="53"/>
        <v>No</v>
      </c>
      <c r="K874" s="30" t="str">
        <f t="shared" si="54"/>
        <v>Overweight</v>
      </c>
      <c r="L874" s="39" t="str">
        <f t="shared" si="55"/>
        <v>Diabetes</v>
      </c>
    </row>
    <row r="875" spans="1:12">
      <c r="A875" s="26" t="s">
        <v>2385</v>
      </c>
      <c r="B875" s="27">
        <v>45.8</v>
      </c>
      <c r="C875" s="27">
        <v>4.8499999999999996</v>
      </c>
      <c r="D875" s="27" t="s">
        <v>6007</v>
      </c>
      <c r="E875" s="27" t="s">
        <v>6007</v>
      </c>
      <c r="F875" s="27" t="s">
        <v>6007</v>
      </c>
      <c r="G875" s="28">
        <v>0</v>
      </c>
      <c r="H875" s="27" t="s">
        <v>6007</v>
      </c>
      <c r="I875" s="27" t="str">
        <f t="shared" si="52"/>
        <v>No</v>
      </c>
      <c r="J875" s="27" t="str">
        <f t="shared" si="53"/>
        <v>No</v>
      </c>
      <c r="K875" s="27" t="str">
        <f t="shared" si="54"/>
        <v>Obesity</v>
      </c>
      <c r="L875" s="37" t="str">
        <f t="shared" si="55"/>
        <v>Normal</v>
      </c>
    </row>
    <row r="876" spans="1:12">
      <c r="A876" s="29" t="s">
        <v>2388</v>
      </c>
      <c r="B876" s="30">
        <v>29</v>
      </c>
      <c r="C876" s="30">
        <v>4.3899999999999997</v>
      </c>
      <c r="D876" s="30" t="s">
        <v>6008</v>
      </c>
      <c r="E876" s="30" t="s">
        <v>6007</v>
      </c>
      <c r="F876" s="30" t="s">
        <v>6007</v>
      </c>
      <c r="G876" s="31">
        <v>2</v>
      </c>
      <c r="H876" s="30" t="s">
        <v>6007</v>
      </c>
      <c r="I876" s="30" t="str">
        <f t="shared" si="52"/>
        <v>Yes</v>
      </c>
      <c r="J876" s="30" t="str">
        <f t="shared" si="53"/>
        <v>No</v>
      </c>
      <c r="K876" s="30" t="str">
        <f t="shared" si="54"/>
        <v>Overweight</v>
      </c>
      <c r="L876" s="39" t="str">
        <f t="shared" si="55"/>
        <v>Normal</v>
      </c>
    </row>
    <row r="877" spans="1:12">
      <c r="A877" s="26" t="s">
        <v>2391</v>
      </c>
      <c r="B877" s="27">
        <v>33.534999999999997</v>
      </c>
      <c r="C877" s="27">
        <v>8.24</v>
      </c>
      <c r="D877" s="27" t="s">
        <v>6008</v>
      </c>
      <c r="E877" s="27" t="s">
        <v>6007</v>
      </c>
      <c r="F877" s="27" t="s">
        <v>6007</v>
      </c>
      <c r="G877" s="28">
        <v>0</v>
      </c>
      <c r="H877" s="27" t="s">
        <v>6007</v>
      </c>
      <c r="I877" s="27" t="str">
        <f t="shared" si="52"/>
        <v>Yes</v>
      </c>
      <c r="J877" s="27" t="str">
        <f t="shared" si="53"/>
        <v>No</v>
      </c>
      <c r="K877" s="27" t="str">
        <f t="shared" si="54"/>
        <v>Obesity</v>
      </c>
      <c r="L877" s="37" t="str">
        <f t="shared" si="55"/>
        <v>Diabetes</v>
      </c>
    </row>
    <row r="878" spans="1:12">
      <c r="A878" s="29" t="s">
        <v>2394</v>
      </c>
      <c r="B878" s="30">
        <v>32.774999999999999</v>
      </c>
      <c r="C878" s="30">
        <v>9.77</v>
      </c>
      <c r="D878" s="30" t="s">
        <v>6008</v>
      </c>
      <c r="E878" s="30" t="s">
        <v>6007</v>
      </c>
      <c r="F878" s="30" t="s">
        <v>6007</v>
      </c>
      <c r="G878" s="31">
        <v>0</v>
      </c>
      <c r="H878" s="30" t="s">
        <v>6007</v>
      </c>
      <c r="I878" s="30" t="str">
        <f t="shared" si="52"/>
        <v>Yes</v>
      </c>
      <c r="J878" s="30" t="str">
        <f t="shared" si="53"/>
        <v>No</v>
      </c>
      <c r="K878" s="30" t="str">
        <f t="shared" si="54"/>
        <v>Obesity</v>
      </c>
      <c r="L878" s="39" t="str">
        <f t="shared" si="55"/>
        <v>Diabetes</v>
      </c>
    </row>
    <row r="879" spans="1:12">
      <c r="A879" s="26" t="s">
        <v>2397</v>
      </c>
      <c r="B879" s="27">
        <v>37.51</v>
      </c>
      <c r="C879" s="27">
        <v>5.5</v>
      </c>
      <c r="D879" s="27" t="s">
        <v>6008</v>
      </c>
      <c r="E879" s="27" t="s">
        <v>6007</v>
      </c>
      <c r="F879" s="27" t="s">
        <v>6007</v>
      </c>
      <c r="G879" s="28">
        <v>2</v>
      </c>
      <c r="H879" s="27" t="s">
        <v>6007</v>
      </c>
      <c r="I879" s="27" t="str">
        <f t="shared" si="52"/>
        <v>Yes</v>
      </c>
      <c r="J879" s="27" t="str">
        <f t="shared" si="53"/>
        <v>No</v>
      </c>
      <c r="K879" s="27" t="str">
        <f t="shared" si="54"/>
        <v>Obesity</v>
      </c>
      <c r="L879" s="37" t="str">
        <f t="shared" si="55"/>
        <v>Normal</v>
      </c>
    </row>
    <row r="880" spans="1:12">
      <c r="A880" s="29" t="s">
        <v>2400</v>
      </c>
      <c r="B880" s="30">
        <v>39.86</v>
      </c>
      <c r="C880" s="30">
        <v>11.84</v>
      </c>
      <c r="D880" s="30" t="s">
        <v>6008</v>
      </c>
      <c r="E880" s="30" t="s">
        <v>6007</v>
      </c>
      <c r="F880" s="30" t="s">
        <v>6007</v>
      </c>
      <c r="G880" s="31">
        <v>1</v>
      </c>
      <c r="H880" s="30" t="s">
        <v>6007</v>
      </c>
      <c r="I880" s="30" t="str">
        <f t="shared" si="52"/>
        <v>Yes</v>
      </c>
      <c r="J880" s="30" t="str">
        <f t="shared" si="53"/>
        <v>No</v>
      </c>
      <c r="K880" s="30" t="str">
        <f t="shared" si="54"/>
        <v>Obesity</v>
      </c>
      <c r="L880" s="39" t="str">
        <f t="shared" si="55"/>
        <v>Diabetes</v>
      </c>
    </row>
    <row r="881" spans="1:12">
      <c r="A881" s="26" t="s">
        <v>2403</v>
      </c>
      <c r="B881" s="27">
        <v>42.13</v>
      </c>
      <c r="C881" s="27">
        <v>4.66</v>
      </c>
      <c r="D881" s="27" t="s">
        <v>6007</v>
      </c>
      <c r="E881" s="27" t="s">
        <v>6007</v>
      </c>
      <c r="F881" s="27" t="s">
        <v>6007</v>
      </c>
      <c r="G881" s="28">
        <v>0</v>
      </c>
      <c r="H881" s="27" t="s">
        <v>6007</v>
      </c>
      <c r="I881" s="27" t="str">
        <f t="shared" si="52"/>
        <v>No</v>
      </c>
      <c r="J881" s="27" t="str">
        <f t="shared" si="53"/>
        <v>No</v>
      </c>
      <c r="K881" s="27" t="str">
        <f t="shared" si="54"/>
        <v>Obesity</v>
      </c>
      <c r="L881" s="37" t="str">
        <f t="shared" si="55"/>
        <v>Normal</v>
      </c>
    </row>
    <row r="882" spans="1:12">
      <c r="A882" s="29" t="s">
        <v>2406</v>
      </c>
      <c r="B882" s="30">
        <v>35.99</v>
      </c>
      <c r="C882" s="30">
        <v>11.11</v>
      </c>
      <c r="D882" s="30" t="s">
        <v>6007</v>
      </c>
      <c r="E882" s="30" t="s">
        <v>6007</v>
      </c>
      <c r="F882" s="30" t="s">
        <v>6007</v>
      </c>
      <c r="G882" s="31">
        <v>0</v>
      </c>
      <c r="H882" s="30" t="s">
        <v>6007</v>
      </c>
      <c r="I882" s="30" t="str">
        <f t="shared" si="52"/>
        <v>No</v>
      </c>
      <c r="J882" s="30" t="str">
        <f t="shared" si="53"/>
        <v>No</v>
      </c>
      <c r="K882" s="30" t="str">
        <f t="shared" si="54"/>
        <v>Obesity</v>
      </c>
      <c r="L882" s="39" t="str">
        <f t="shared" si="55"/>
        <v>Diabetes</v>
      </c>
    </row>
    <row r="883" spans="1:12">
      <c r="A883" s="26" t="s">
        <v>2409</v>
      </c>
      <c r="B883" s="27">
        <v>35.200000000000003</v>
      </c>
      <c r="C883" s="27">
        <v>7.72</v>
      </c>
      <c r="D883" s="27" t="s">
        <v>6008</v>
      </c>
      <c r="E883" s="27" t="s">
        <v>6007</v>
      </c>
      <c r="F883" s="27" t="s">
        <v>6013</v>
      </c>
      <c r="G883" s="28">
        <v>1</v>
      </c>
      <c r="H883" s="27" t="s">
        <v>6007</v>
      </c>
      <c r="I883" s="27" t="str">
        <f t="shared" si="52"/>
        <v>Yes</v>
      </c>
      <c r="J883" s="27" t="str">
        <f t="shared" si="53"/>
        <v>No</v>
      </c>
      <c r="K883" s="27" t="str">
        <f t="shared" si="54"/>
        <v>Obesity</v>
      </c>
      <c r="L883" s="37" t="str">
        <f t="shared" si="55"/>
        <v>Diabetes</v>
      </c>
    </row>
    <row r="884" spans="1:12">
      <c r="A884" s="29" t="s">
        <v>2412</v>
      </c>
      <c r="B884" s="30">
        <v>29.91</v>
      </c>
      <c r="C884" s="30">
        <v>5.55</v>
      </c>
      <c r="D884" s="30" t="s">
        <v>6008</v>
      </c>
      <c r="E884" s="30" t="s">
        <v>6007</v>
      </c>
      <c r="F884" s="30" t="s">
        <v>6007</v>
      </c>
      <c r="G884" s="31">
        <v>2</v>
      </c>
      <c r="H884" s="30" t="s">
        <v>6007</v>
      </c>
      <c r="I884" s="30" t="str">
        <f t="shared" si="52"/>
        <v>Yes</v>
      </c>
      <c r="J884" s="30" t="str">
        <f t="shared" si="53"/>
        <v>No</v>
      </c>
      <c r="K884" s="30" t="str">
        <f t="shared" si="54"/>
        <v>Overweight</v>
      </c>
      <c r="L884" s="39" t="str">
        <f t="shared" si="55"/>
        <v>Normal</v>
      </c>
    </row>
    <row r="885" spans="1:12">
      <c r="A885" s="26" t="s">
        <v>2415</v>
      </c>
      <c r="B885" s="27">
        <v>36.479999999999997</v>
      </c>
      <c r="C885" s="27">
        <v>5.05</v>
      </c>
      <c r="D885" s="27" t="s">
        <v>6008</v>
      </c>
      <c r="E885" s="27" t="s">
        <v>6007</v>
      </c>
      <c r="F885" s="27" t="s">
        <v>6007</v>
      </c>
      <c r="G885" s="28">
        <v>1</v>
      </c>
      <c r="H885" s="27" t="s">
        <v>6007</v>
      </c>
      <c r="I885" s="27" t="str">
        <f t="shared" si="52"/>
        <v>Yes</v>
      </c>
      <c r="J885" s="27" t="str">
        <f t="shared" si="53"/>
        <v>No</v>
      </c>
      <c r="K885" s="27" t="str">
        <f t="shared" si="54"/>
        <v>Obesity</v>
      </c>
      <c r="L885" s="37" t="str">
        <f t="shared" si="55"/>
        <v>Normal</v>
      </c>
    </row>
    <row r="886" spans="1:12">
      <c r="A886" s="29" t="s">
        <v>2417</v>
      </c>
      <c r="B886" s="30">
        <v>27.5</v>
      </c>
      <c r="C886" s="30">
        <v>8.69</v>
      </c>
      <c r="D886" s="30" t="s">
        <v>6008</v>
      </c>
      <c r="E886" s="30" t="s">
        <v>6007</v>
      </c>
      <c r="F886" s="30" t="s">
        <v>6013</v>
      </c>
      <c r="G886" s="31">
        <v>1</v>
      </c>
      <c r="H886" s="30" t="s">
        <v>6007</v>
      </c>
      <c r="I886" s="30" t="str">
        <f t="shared" si="52"/>
        <v>Yes</v>
      </c>
      <c r="J886" s="30" t="str">
        <f t="shared" si="53"/>
        <v>No</v>
      </c>
      <c r="K886" s="30" t="str">
        <f t="shared" si="54"/>
        <v>Overweight</v>
      </c>
      <c r="L886" s="39" t="str">
        <f t="shared" si="55"/>
        <v>Diabetes</v>
      </c>
    </row>
    <row r="887" spans="1:12">
      <c r="A887" s="26" t="s">
        <v>2420</v>
      </c>
      <c r="B887" s="27">
        <v>33.44</v>
      </c>
      <c r="C887" s="27">
        <v>5.9</v>
      </c>
      <c r="D887" s="27" t="s">
        <v>6008</v>
      </c>
      <c r="E887" s="27" t="s">
        <v>6007</v>
      </c>
      <c r="F887" s="27" t="s">
        <v>6007</v>
      </c>
      <c r="G887" s="28">
        <v>1</v>
      </c>
      <c r="H887" s="27" t="s">
        <v>6007</v>
      </c>
      <c r="I887" s="27" t="str">
        <f t="shared" si="52"/>
        <v>Yes</v>
      </c>
      <c r="J887" s="27" t="str">
        <f t="shared" si="53"/>
        <v>No</v>
      </c>
      <c r="K887" s="27" t="str">
        <f t="shared" si="54"/>
        <v>Obesity</v>
      </c>
      <c r="L887" s="37" t="str">
        <f t="shared" si="55"/>
        <v>Prediabetes</v>
      </c>
    </row>
    <row r="888" spans="1:12">
      <c r="A888" s="29" t="s">
        <v>2423</v>
      </c>
      <c r="B888" s="30">
        <v>28.215</v>
      </c>
      <c r="C888" s="30">
        <v>6.29</v>
      </c>
      <c r="D888" s="30" t="s">
        <v>6008</v>
      </c>
      <c r="E888" s="30" t="s">
        <v>6007</v>
      </c>
      <c r="F888" s="30" t="s">
        <v>6007</v>
      </c>
      <c r="G888" s="31">
        <v>1</v>
      </c>
      <c r="H888" s="30" t="s">
        <v>6007</v>
      </c>
      <c r="I888" s="30" t="str">
        <f t="shared" si="52"/>
        <v>Yes</v>
      </c>
      <c r="J888" s="30" t="str">
        <f t="shared" si="53"/>
        <v>No</v>
      </c>
      <c r="K888" s="30" t="str">
        <f t="shared" si="54"/>
        <v>Overweight</v>
      </c>
      <c r="L888" s="39" t="str">
        <f t="shared" si="55"/>
        <v>Prediabetes</v>
      </c>
    </row>
    <row r="889" spans="1:12">
      <c r="A889" s="26" t="s">
        <v>2426</v>
      </c>
      <c r="B889" s="27">
        <v>27.17</v>
      </c>
      <c r="C889" s="27">
        <v>5.84</v>
      </c>
      <c r="D889" s="27" t="s">
        <v>6008</v>
      </c>
      <c r="E889" s="27" t="s">
        <v>6007</v>
      </c>
      <c r="F889" s="27" t="s">
        <v>6007</v>
      </c>
      <c r="G889" s="28">
        <v>1</v>
      </c>
      <c r="H889" s="27" t="s">
        <v>6007</v>
      </c>
      <c r="I889" s="27" t="str">
        <f t="shared" si="52"/>
        <v>Yes</v>
      </c>
      <c r="J889" s="27" t="str">
        <f t="shared" si="53"/>
        <v>No</v>
      </c>
      <c r="K889" s="27" t="str">
        <f t="shared" si="54"/>
        <v>Overweight</v>
      </c>
      <c r="L889" s="37" t="str">
        <f t="shared" si="55"/>
        <v>Prediabetes</v>
      </c>
    </row>
    <row r="890" spans="1:12">
      <c r="A890" s="29" t="s">
        <v>2429</v>
      </c>
      <c r="B890" s="30">
        <v>35.380000000000003</v>
      </c>
      <c r="C890" s="30">
        <v>6.12</v>
      </c>
      <c r="D890" s="30" t="s">
        <v>6007</v>
      </c>
      <c r="E890" s="30" t="s">
        <v>6007</v>
      </c>
      <c r="F890" s="30" t="s">
        <v>6007</v>
      </c>
      <c r="G890" s="31">
        <v>0</v>
      </c>
      <c r="H890" s="30" t="s">
        <v>6007</v>
      </c>
      <c r="I890" s="30" t="str">
        <f t="shared" si="52"/>
        <v>No</v>
      </c>
      <c r="J890" s="30" t="str">
        <f t="shared" si="53"/>
        <v>No</v>
      </c>
      <c r="K890" s="30" t="str">
        <f t="shared" si="54"/>
        <v>Obesity</v>
      </c>
      <c r="L890" s="39" t="str">
        <f t="shared" si="55"/>
        <v>Prediabetes</v>
      </c>
    </row>
    <row r="891" spans="1:12">
      <c r="A891" s="26" t="s">
        <v>2432</v>
      </c>
      <c r="B891" s="27">
        <v>43.48</v>
      </c>
      <c r="C891" s="27">
        <v>6.24</v>
      </c>
      <c r="D891" s="27" t="s">
        <v>6007</v>
      </c>
      <c r="E891" s="27" t="s">
        <v>6007</v>
      </c>
      <c r="F891" s="27" t="s">
        <v>6007</v>
      </c>
      <c r="G891" s="28">
        <v>0</v>
      </c>
      <c r="H891" s="27" t="s">
        <v>6007</v>
      </c>
      <c r="I891" s="27" t="str">
        <f t="shared" si="52"/>
        <v>No</v>
      </c>
      <c r="J891" s="27" t="str">
        <f t="shared" si="53"/>
        <v>No</v>
      </c>
      <c r="K891" s="27" t="str">
        <f t="shared" si="54"/>
        <v>Obesity</v>
      </c>
      <c r="L891" s="37" t="str">
        <f t="shared" si="55"/>
        <v>Prediabetes</v>
      </c>
    </row>
    <row r="892" spans="1:12">
      <c r="A892" s="29" t="s">
        <v>2435</v>
      </c>
      <c r="B892" s="30">
        <v>41.73</v>
      </c>
      <c r="C892" s="30">
        <v>6.25</v>
      </c>
      <c r="D892" s="30" t="s">
        <v>6007</v>
      </c>
      <c r="E892" s="30" t="s">
        <v>6007</v>
      </c>
      <c r="F892" s="30" t="s">
        <v>6007</v>
      </c>
      <c r="G892" s="31">
        <v>1</v>
      </c>
      <c r="H892" s="30" t="s">
        <v>6007</v>
      </c>
      <c r="I892" s="30" t="str">
        <f t="shared" si="52"/>
        <v>No</v>
      </c>
      <c r="J892" s="30" t="str">
        <f t="shared" si="53"/>
        <v>No</v>
      </c>
      <c r="K892" s="30" t="str">
        <f t="shared" si="54"/>
        <v>Obesity</v>
      </c>
      <c r="L892" s="39" t="str">
        <f t="shared" si="55"/>
        <v>Prediabetes</v>
      </c>
    </row>
    <row r="893" spans="1:12">
      <c r="A893" s="26" t="s">
        <v>2438</v>
      </c>
      <c r="B893" s="27">
        <v>28.9</v>
      </c>
      <c r="C893" s="27">
        <v>11.96</v>
      </c>
      <c r="D893" s="27" t="s">
        <v>6007</v>
      </c>
      <c r="E893" s="27" t="s">
        <v>6007</v>
      </c>
      <c r="F893" s="27" t="s">
        <v>6007</v>
      </c>
      <c r="G893" s="28">
        <v>0</v>
      </c>
      <c r="H893" s="27" t="s">
        <v>6007</v>
      </c>
      <c r="I893" s="27" t="str">
        <f t="shared" si="52"/>
        <v>No</v>
      </c>
      <c r="J893" s="27" t="str">
        <f t="shared" si="53"/>
        <v>No</v>
      </c>
      <c r="K893" s="27" t="str">
        <f t="shared" si="54"/>
        <v>Overweight</v>
      </c>
      <c r="L893" s="37" t="str">
        <f t="shared" si="55"/>
        <v>Diabetes</v>
      </c>
    </row>
    <row r="894" spans="1:12">
      <c r="A894" s="29" t="s">
        <v>2440</v>
      </c>
      <c r="B894" s="30">
        <v>25.74</v>
      </c>
      <c r="C894" s="30">
        <v>7.69</v>
      </c>
      <c r="D894" s="30" t="s">
        <v>6007</v>
      </c>
      <c r="E894" s="30" t="s">
        <v>6007</v>
      </c>
      <c r="F894" s="30" t="s">
        <v>6007</v>
      </c>
      <c r="G894" s="31">
        <v>0</v>
      </c>
      <c r="H894" s="30" t="s">
        <v>6007</v>
      </c>
      <c r="I894" s="30" t="str">
        <f t="shared" si="52"/>
        <v>No</v>
      </c>
      <c r="J894" s="30" t="str">
        <f t="shared" si="53"/>
        <v>No</v>
      </c>
      <c r="K894" s="30" t="str">
        <f t="shared" si="54"/>
        <v>Overweight</v>
      </c>
      <c r="L894" s="39" t="str">
        <f t="shared" si="55"/>
        <v>Diabetes</v>
      </c>
    </row>
    <row r="895" spans="1:12">
      <c r="A895" s="26" t="s">
        <v>2443</v>
      </c>
      <c r="B895" s="27">
        <v>36.06</v>
      </c>
      <c r="C895" s="27">
        <v>8.83</v>
      </c>
      <c r="D895" s="27" t="s">
        <v>6007</v>
      </c>
      <c r="E895" s="27" t="s">
        <v>6007</v>
      </c>
      <c r="F895" s="27" t="s">
        <v>6007</v>
      </c>
      <c r="G895" s="28">
        <v>0</v>
      </c>
      <c r="H895" s="27" t="s">
        <v>6007</v>
      </c>
      <c r="I895" s="27" t="str">
        <f t="shared" si="52"/>
        <v>No</v>
      </c>
      <c r="J895" s="27" t="str">
        <f t="shared" si="53"/>
        <v>No</v>
      </c>
      <c r="K895" s="27" t="str">
        <f t="shared" si="54"/>
        <v>Obesity</v>
      </c>
      <c r="L895" s="37" t="str">
        <f t="shared" si="55"/>
        <v>Diabetes</v>
      </c>
    </row>
    <row r="896" spans="1:12">
      <c r="A896" s="29" t="s">
        <v>2446</v>
      </c>
      <c r="B896" s="30">
        <v>43.28</v>
      </c>
      <c r="C896" s="30">
        <v>4.41</v>
      </c>
      <c r="D896" s="30" t="s">
        <v>6007</v>
      </c>
      <c r="E896" s="30" t="s">
        <v>6007</v>
      </c>
      <c r="F896" s="30" t="s">
        <v>6007</v>
      </c>
      <c r="G896" s="31">
        <v>0</v>
      </c>
      <c r="H896" s="30" t="s">
        <v>6007</v>
      </c>
      <c r="I896" s="30" t="str">
        <f t="shared" si="52"/>
        <v>No</v>
      </c>
      <c r="J896" s="30" t="str">
        <f t="shared" si="53"/>
        <v>No</v>
      </c>
      <c r="K896" s="30" t="str">
        <f t="shared" si="54"/>
        <v>Obesity</v>
      </c>
      <c r="L896" s="39" t="str">
        <f t="shared" si="55"/>
        <v>Normal</v>
      </c>
    </row>
    <row r="897" spans="1:12">
      <c r="A897" s="26" t="s">
        <v>2449</v>
      </c>
      <c r="B897" s="27">
        <v>28.785</v>
      </c>
      <c r="C897" s="27">
        <v>9.1</v>
      </c>
      <c r="D897" s="27" t="s">
        <v>6008</v>
      </c>
      <c r="E897" s="27" t="s">
        <v>6007</v>
      </c>
      <c r="F897" s="27" t="s">
        <v>6013</v>
      </c>
      <c r="G897" s="28">
        <v>1</v>
      </c>
      <c r="H897" s="27" t="s">
        <v>6007</v>
      </c>
      <c r="I897" s="27" t="str">
        <f t="shared" si="52"/>
        <v>Yes</v>
      </c>
      <c r="J897" s="27" t="str">
        <f t="shared" si="53"/>
        <v>No</v>
      </c>
      <c r="K897" s="27" t="str">
        <f t="shared" si="54"/>
        <v>Overweight</v>
      </c>
      <c r="L897" s="37" t="str">
        <f t="shared" si="55"/>
        <v>Diabetes</v>
      </c>
    </row>
    <row r="898" spans="1:12">
      <c r="A898" s="29" t="s">
        <v>2451</v>
      </c>
      <c r="B898" s="30">
        <v>25.46</v>
      </c>
      <c r="C898" s="30">
        <v>11.52</v>
      </c>
      <c r="D898" s="30" t="s">
        <v>6008</v>
      </c>
      <c r="E898" s="30" t="s">
        <v>6007</v>
      </c>
      <c r="F898" s="30" t="s">
        <v>6013</v>
      </c>
      <c r="G898" s="31">
        <v>1</v>
      </c>
      <c r="H898" s="30" t="s">
        <v>6007</v>
      </c>
      <c r="I898" s="30" t="str">
        <f t="shared" si="52"/>
        <v>Yes</v>
      </c>
      <c r="J898" s="30" t="str">
        <f t="shared" si="53"/>
        <v>No</v>
      </c>
      <c r="K898" s="30" t="str">
        <f t="shared" si="54"/>
        <v>Overweight</v>
      </c>
      <c r="L898" s="39" t="str">
        <f t="shared" si="55"/>
        <v>Diabetes</v>
      </c>
    </row>
    <row r="899" spans="1:12">
      <c r="A899" s="26" t="s">
        <v>2454</v>
      </c>
      <c r="B899" s="27">
        <v>30.8</v>
      </c>
      <c r="C899" s="27">
        <v>10.95</v>
      </c>
      <c r="D899" s="27" t="s">
        <v>6007</v>
      </c>
      <c r="E899" s="27" t="s">
        <v>6007</v>
      </c>
      <c r="F899" s="27" t="s">
        <v>6007</v>
      </c>
      <c r="G899" s="28">
        <v>0</v>
      </c>
      <c r="H899" s="27" t="s">
        <v>6007</v>
      </c>
      <c r="I899" s="27" t="str">
        <f t="shared" si="52"/>
        <v>No</v>
      </c>
      <c r="J899" s="27" t="str">
        <f t="shared" si="53"/>
        <v>No</v>
      </c>
      <c r="K899" s="27" t="str">
        <f t="shared" si="54"/>
        <v>Obesity</v>
      </c>
      <c r="L899" s="37" t="str">
        <f t="shared" si="55"/>
        <v>Diabetes</v>
      </c>
    </row>
    <row r="900" spans="1:12">
      <c r="A900" s="29" t="s">
        <v>2457</v>
      </c>
      <c r="B900" s="30">
        <v>28.88</v>
      </c>
      <c r="C900" s="30">
        <v>11.5</v>
      </c>
      <c r="D900" s="30" t="s">
        <v>6007</v>
      </c>
      <c r="E900" s="30" t="s">
        <v>6007</v>
      </c>
      <c r="F900" s="30" t="s">
        <v>6007</v>
      </c>
      <c r="G900" s="31">
        <v>0</v>
      </c>
      <c r="H900" s="30" t="s">
        <v>6007</v>
      </c>
      <c r="I900" s="30" t="str">
        <f t="shared" ref="I900:I963" si="56">PROPER(D900)</f>
        <v>No</v>
      </c>
      <c r="J900" s="30" t="str">
        <f t="shared" ref="J900:J963" si="57">PROPER(H900)</f>
        <v>No</v>
      </c>
      <c r="K900" s="30" t="str">
        <f t="shared" ref="K900:K963" si="58">_xlfn.IFS(B900&lt;18.5,"Underweight",B900&lt;=24.9,"Normal Weight",B900&lt;=29.99,"Overweight",B900&gt;=30,"Obesity")</f>
        <v>Overweight</v>
      </c>
      <c r="L900" s="39" t="str">
        <f t="shared" ref="L900:L963" si="59">_xlfn.IFS(C900&lt;5.7,"Normal",C900&lt;=6.49,"Prediabetes",C900&gt;=6.5,"Diabetes")</f>
        <v>Diabetes</v>
      </c>
    </row>
    <row r="901" spans="1:12">
      <c r="A901" s="26" t="s">
        <v>2459</v>
      </c>
      <c r="B901" s="27">
        <v>23</v>
      </c>
      <c r="C901" s="27">
        <v>9.8800000000000008</v>
      </c>
      <c r="D901" s="27" t="s">
        <v>6007</v>
      </c>
      <c r="E901" s="27" t="s">
        <v>6007</v>
      </c>
      <c r="F901" s="27" t="s">
        <v>6007</v>
      </c>
      <c r="G901" s="28">
        <v>0</v>
      </c>
      <c r="H901" s="27" t="s">
        <v>6007</v>
      </c>
      <c r="I901" s="27" t="str">
        <f t="shared" si="56"/>
        <v>No</v>
      </c>
      <c r="J901" s="27" t="str">
        <f t="shared" si="57"/>
        <v>No</v>
      </c>
      <c r="K901" s="27" t="str">
        <f t="shared" si="58"/>
        <v>Normal Weight</v>
      </c>
      <c r="L901" s="37" t="str">
        <f t="shared" si="59"/>
        <v>Diabetes</v>
      </c>
    </row>
    <row r="902" spans="1:12">
      <c r="A902" s="29" t="s">
        <v>2462</v>
      </c>
      <c r="B902" s="30">
        <v>38.25</v>
      </c>
      <c r="C902" s="30">
        <v>6.2</v>
      </c>
      <c r="D902" s="30" t="s">
        <v>6007</v>
      </c>
      <c r="E902" s="30" t="s">
        <v>6007</v>
      </c>
      <c r="F902" s="30" t="s">
        <v>6007</v>
      </c>
      <c r="G902" s="31">
        <v>1</v>
      </c>
      <c r="H902" s="30" t="s">
        <v>6007</v>
      </c>
      <c r="I902" s="30" t="str">
        <f t="shared" si="56"/>
        <v>No</v>
      </c>
      <c r="J902" s="30" t="str">
        <f t="shared" si="57"/>
        <v>No</v>
      </c>
      <c r="K902" s="30" t="str">
        <f t="shared" si="58"/>
        <v>Obesity</v>
      </c>
      <c r="L902" s="39" t="str">
        <f t="shared" si="59"/>
        <v>Prediabetes</v>
      </c>
    </row>
    <row r="903" spans="1:12">
      <c r="A903" s="26" t="s">
        <v>2463</v>
      </c>
      <c r="B903" s="27">
        <v>39.25</v>
      </c>
      <c r="C903" s="27">
        <v>8.41</v>
      </c>
      <c r="D903" s="27" t="s">
        <v>6008</v>
      </c>
      <c r="E903" s="27" t="s">
        <v>6007</v>
      </c>
      <c r="F903" s="27" t="s">
        <v>6007</v>
      </c>
      <c r="G903" s="28">
        <v>1</v>
      </c>
      <c r="H903" s="27" t="s">
        <v>6007</v>
      </c>
      <c r="I903" s="27" t="str">
        <f t="shared" si="56"/>
        <v>Yes</v>
      </c>
      <c r="J903" s="27" t="str">
        <f t="shared" si="57"/>
        <v>No</v>
      </c>
      <c r="K903" s="27" t="str">
        <f t="shared" si="58"/>
        <v>Obesity</v>
      </c>
      <c r="L903" s="37" t="str">
        <f t="shared" si="59"/>
        <v>Diabetes</v>
      </c>
    </row>
    <row r="904" spans="1:12">
      <c r="A904" s="29" t="s">
        <v>2465</v>
      </c>
      <c r="B904" s="30">
        <v>26.6</v>
      </c>
      <c r="C904" s="30">
        <v>5.07</v>
      </c>
      <c r="D904" s="30" t="s">
        <v>6008</v>
      </c>
      <c r="E904" s="30" t="s">
        <v>6007</v>
      </c>
      <c r="F904" s="30" t="s">
        <v>6007</v>
      </c>
      <c r="G904" s="31">
        <v>2</v>
      </c>
      <c r="H904" s="30" t="s">
        <v>6007</v>
      </c>
      <c r="I904" s="30" t="str">
        <f t="shared" si="56"/>
        <v>Yes</v>
      </c>
      <c r="J904" s="30" t="str">
        <f t="shared" si="57"/>
        <v>No</v>
      </c>
      <c r="K904" s="30" t="str">
        <f t="shared" si="58"/>
        <v>Overweight</v>
      </c>
      <c r="L904" s="39" t="str">
        <f t="shared" si="59"/>
        <v>Normal</v>
      </c>
    </row>
    <row r="905" spans="1:12">
      <c r="A905" s="26" t="s">
        <v>2468</v>
      </c>
      <c r="B905" s="27">
        <v>35.700000000000003</v>
      </c>
      <c r="C905" s="27">
        <v>4.0599999999999996</v>
      </c>
      <c r="D905" s="27" t="s">
        <v>6007</v>
      </c>
      <c r="E905" s="27" t="s">
        <v>6007</v>
      </c>
      <c r="F905" s="27" t="s">
        <v>6013</v>
      </c>
      <c r="G905" s="28">
        <v>1</v>
      </c>
      <c r="H905" s="27" t="s">
        <v>6007</v>
      </c>
      <c r="I905" s="27" t="str">
        <f t="shared" si="56"/>
        <v>No</v>
      </c>
      <c r="J905" s="27" t="str">
        <f t="shared" si="57"/>
        <v>No</v>
      </c>
      <c r="K905" s="27" t="str">
        <f t="shared" si="58"/>
        <v>Obesity</v>
      </c>
      <c r="L905" s="37" t="str">
        <f t="shared" si="59"/>
        <v>Normal</v>
      </c>
    </row>
    <row r="906" spans="1:12">
      <c r="A906" s="29" t="s">
        <v>2470</v>
      </c>
      <c r="B906" s="30">
        <v>20.100000000000001</v>
      </c>
      <c r="C906" s="30">
        <v>10.52</v>
      </c>
      <c r="D906" s="30" t="s">
        <v>6007</v>
      </c>
      <c r="E906" s="30" t="s">
        <v>6007</v>
      </c>
      <c r="F906" s="30" t="s">
        <v>6007</v>
      </c>
      <c r="G906" s="31">
        <v>0</v>
      </c>
      <c r="H906" s="30" t="s">
        <v>6007</v>
      </c>
      <c r="I906" s="30" t="str">
        <f t="shared" si="56"/>
        <v>No</v>
      </c>
      <c r="J906" s="30" t="str">
        <f t="shared" si="57"/>
        <v>No</v>
      </c>
      <c r="K906" s="30" t="str">
        <f t="shared" si="58"/>
        <v>Normal Weight</v>
      </c>
      <c r="L906" s="39" t="str">
        <f t="shared" si="59"/>
        <v>Diabetes</v>
      </c>
    </row>
    <row r="907" spans="1:12">
      <c r="A907" s="26" t="s">
        <v>2473</v>
      </c>
      <c r="B907" s="27">
        <v>22.23</v>
      </c>
      <c r="C907" s="27">
        <v>9.65</v>
      </c>
      <c r="D907" s="27" t="s">
        <v>6007</v>
      </c>
      <c r="E907" s="27" t="s">
        <v>6007</v>
      </c>
      <c r="F907" s="27" t="s">
        <v>6007</v>
      </c>
      <c r="G907" s="28">
        <v>0</v>
      </c>
      <c r="H907" s="27" t="s">
        <v>6007</v>
      </c>
      <c r="I907" s="27" t="str">
        <f t="shared" si="56"/>
        <v>No</v>
      </c>
      <c r="J907" s="27" t="str">
        <f t="shared" si="57"/>
        <v>No</v>
      </c>
      <c r="K907" s="27" t="str">
        <f t="shared" si="58"/>
        <v>Normal Weight</v>
      </c>
      <c r="L907" s="37" t="str">
        <f t="shared" si="59"/>
        <v>Diabetes</v>
      </c>
    </row>
    <row r="908" spans="1:12">
      <c r="A908" s="29" t="s">
        <v>2475</v>
      </c>
      <c r="B908" s="30">
        <v>36.47</v>
      </c>
      <c r="C908" s="30">
        <v>6.21</v>
      </c>
      <c r="D908" s="30" t="s">
        <v>6007</v>
      </c>
      <c r="E908" s="30" t="s">
        <v>6007</v>
      </c>
      <c r="F908" s="30" t="s">
        <v>6007</v>
      </c>
      <c r="G908" s="31">
        <v>0</v>
      </c>
      <c r="H908" s="30" t="s">
        <v>6007</v>
      </c>
      <c r="I908" s="30" t="str">
        <f t="shared" si="56"/>
        <v>No</v>
      </c>
      <c r="J908" s="30" t="str">
        <f t="shared" si="57"/>
        <v>No</v>
      </c>
      <c r="K908" s="30" t="str">
        <f t="shared" si="58"/>
        <v>Obesity</v>
      </c>
      <c r="L908" s="39" t="str">
        <f t="shared" si="59"/>
        <v>Prediabetes</v>
      </c>
    </row>
    <row r="909" spans="1:12">
      <c r="A909" s="26" t="s">
        <v>2478</v>
      </c>
      <c r="B909" s="27">
        <v>49.64</v>
      </c>
      <c r="C909" s="27">
        <v>4.76</v>
      </c>
      <c r="D909" s="27" t="s">
        <v>6007</v>
      </c>
      <c r="E909" s="27" t="s">
        <v>6007</v>
      </c>
      <c r="F909" s="27" t="s">
        <v>6013</v>
      </c>
      <c r="G909" s="28">
        <v>1</v>
      </c>
      <c r="H909" s="27" t="s">
        <v>6007</v>
      </c>
      <c r="I909" s="27" t="str">
        <f t="shared" si="56"/>
        <v>No</v>
      </c>
      <c r="J909" s="27" t="str">
        <f t="shared" si="57"/>
        <v>No</v>
      </c>
      <c r="K909" s="27" t="str">
        <f t="shared" si="58"/>
        <v>Obesity</v>
      </c>
      <c r="L909" s="37" t="str">
        <f t="shared" si="59"/>
        <v>Normal</v>
      </c>
    </row>
    <row r="910" spans="1:12">
      <c r="A910" s="29" t="s">
        <v>2480</v>
      </c>
      <c r="B910" s="30">
        <v>36.799999999999997</v>
      </c>
      <c r="C910" s="30">
        <v>5.73</v>
      </c>
      <c r="D910" s="30" t="s">
        <v>6008</v>
      </c>
      <c r="E910" s="30" t="s">
        <v>6007</v>
      </c>
      <c r="F910" s="30" t="s">
        <v>6013</v>
      </c>
      <c r="G910" s="31">
        <v>1</v>
      </c>
      <c r="H910" s="30" t="s">
        <v>6007</v>
      </c>
      <c r="I910" s="30" t="str">
        <f t="shared" si="56"/>
        <v>Yes</v>
      </c>
      <c r="J910" s="30" t="str">
        <f t="shared" si="57"/>
        <v>No</v>
      </c>
      <c r="K910" s="30" t="str">
        <f t="shared" si="58"/>
        <v>Obesity</v>
      </c>
      <c r="L910" s="39" t="str">
        <f t="shared" si="59"/>
        <v>Prediabetes</v>
      </c>
    </row>
    <row r="911" spans="1:12">
      <c r="A911" s="26" t="s">
        <v>2483</v>
      </c>
      <c r="B911" s="27">
        <v>33.880000000000003</v>
      </c>
      <c r="C911" s="27">
        <v>10.78</v>
      </c>
      <c r="D911" s="27" t="s">
        <v>6008</v>
      </c>
      <c r="E911" s="27" t="s">
        <v>6007</v>
      </c>
      <c r="F911" s="27" t="s">
        <v>6007</v>
      </c>
      <c r="G911" s="28">
        <v>0</v>
      </c>
      <c r="H911" s="27" t="s">
        <v>6007</v>
      </c>
      <c r="I911" s="27" t="str">
        <f t="shared" si="56"/>
        <v>Yes</v>
      </c>
      <c r="J911" s="27" t="str">
        <f t="shared" si="57"/>
        <v>No</v>
      </c>
      <c r="K911" s="27" t="str">
        <f t="shared" si="58"/>
        <v>Obesity</v>
      </c>
      <c r="L911" s="37" t="str">
        <f t="shared" si="59"/>
        <v>Diabetes</v>
      </c>
    </row>
    <row r="912" spans="1:12">
      <c r="A912" s="29" t="s">
        <v>2486</v>
      </c>
      <c r="B912" s="30">
        <v>32.01</v>
      </c>
      <c r="C912" s="30">
        <v>5.08</v>
      </c>
      <c r="D912" s="30" t="s">
        <v>6008</v>
      </c>
      <c r="E912" s="30" t="s">
        <v>6007</v>
      </c>
      <c r="F912" s="30" t="s">
        <v>6007</v>
      </c>
      <c r="G912" s="31">
        <v>1</v>
      </c>
      <c r="H912" s="30" t="s">
        <v>6007</v>
      </c>
      <c r="I912" s="30" t="str">
        <f t="shared" si="56"/>
        <v>Yes</v>
      </c>
      <c r="J912" s="30" t="str">
        <f t="shared" si="57"/>
        <v>No</v>
      </c>
      <c r="K912" s="30" t="str">
        <f t="shared" si="58"/>
        <v>Obesity</v>
      </c>
      <c r="L912" s="39" t="str">
        <f t="shared" si="59"/>
        <v>Normal</v>
      </c>
    </row>
    <row r="913" spans="1:12">
      <c r="A913" s="26" t="s">
        <v>2488</v>
      </c>
      <c r="B913" s="27">
        <v>33.630000000000003</v>
      </c>
      <c r="C913" s="27">
        <v>11.39</v>
      </c>
      <c r="D913" s="27" t="s">
        <v>6007</v>
      </c>
      <c r="E913" s="27" t="s">
        <v>6007</v>
      </c>
      <c r="F913" s="27" t="s">
        <v>6007</v>
      </c>
      <c r="G913" s="28">
        <v>0</v>
      </c>
      <c r="H913" s="27" t="s">
        <v>6007</v>
      </c>
      <c r="I913" s="27" t="str">
        <f t="shared" si="56"/>
        <v>No</v>
      </c>
      <c r="J913" s="27" t="str">
        <f t="shared" si="57"/>
        <v>No</v>
      </c>
      <c r="K913" s="27" t="str">
        <f t="shared" si="58"/>
        <v>Obesity</v>
      </c>
      <c r="L913" s="37" t="str">
        <f t="shared" si="59"/>
        <v>Diabetes</v>
      </c>
    </row>
    <row r="914" spans="1:12">
      <c r="A914" s="29" t="s">
        <v>2491</v>
      </c>
      <c r="B914" s="30">
        <v>34.865000000000002</v>
      </c>
      <c r="C914" s="30">
        <v>5.35</v>
      </c>
      <c r="D914" s="30" t="s">
        <v>6008</v>
      </c>
      <c r="E914" s="30" t="s">
        <v>6007</v>
      </c>
      <c r="F914" s="30" t="s">
        <v>6007</v>
      </c>
      <c r="G914" s="31">
        <v>1</v>
      </c>
      <c r="H914" s="30" t="s">
        <v>6007</v>
      </c>
      <c r="I914" s="30" t="str">
        <f t="shared" si="56"/>
        <v>Yes</v>
      </c>
      <c r="J914" s="30" t="str">
        <f t="shared" si="57"/>
        <v>No</v>
      </c>
      <c r="K914" s="30" t="str">
        <f t="shared" si="58"/>
        <v>Obesity</v>
      </c>
      <c r="L914" s="39" t="str">
        <f t="shared" si="59"/>
        <v>Normal</v>
      </c>
    </row>
    <row r="915" spans="1:12">
      <c r="A915" s="26" t="s">
        <v>2494</v>
      </c>
      <c r="B915" s="27">
        <v>43.11</v>
      </c>
      <c r="C915" s="27">
        <v>5.6</v>
      </c>
      <c r="D915" s="27" t="s">
        <v>6007</v>
      </c>
      <c r="E915" s="27" t="s">
        <v>6007</v>
      </c>
      <c r="F915" s="27" t="s">
        <v>6007</v>
      </c>
      <c r="G915" s="28">
        <v>0</v>
      </c>
      <c r="H915" s="27" t="s">
        <v>6007</v>
      </c>
      <c r="I915" s="27" t="str">
        <f t="shared" si="56"/>
        <v>No</v>
      </c>
      <c r="J915" s="27" t="str">
        <f t="shared" si="57"/>
        <v>No</v>
      </c>
      <c r="K915" s="27" t="str">
        <f t="shared" si="58"/>
        <v>Obesity</v>
      </c>
      <c r="L915" s="37" t="str">
        <f t="shared" si="59"/>
        <v>Normal</v>
      </c>
    </row>
    <row r="916" spans="1:12">
      <c r="A916" s="29" t="s">
        <v>2496</v>
      </c>
      <c r="B916" s="30">
        <v>30.305</v>
      </c>
      <c r="C916" s="30">
        <v>4.2699999999999996</v>
      </c>
      <c r="D916" s="30" t="s">
        <v>6008</v>
      </c>
      <c r="E916" s="30" t="s">
        <v>6007</v>
      </c>
      <c r="F916" s="30" t="s">
        <v>6007</v>
      </c>
      <c r="G916" s="31">
        <v>1</v>
      </c>
      <c r="H916" s="30" t="s">
        <v>6007</v>
      </c>
      <c r="I916" s="30" t="str">
        <f t="shared" si="56"/>
        <v>Yes</v>
      </c>
      <c r="J916" s="30" t="str">
        <f t="shared" si="57"/>
        <v>No</v>
      </c>
      <c r="K916" s="30" t="str">
        <f t="shared" si="58"/>
        <v>Obesity</v>
      </c>
      <c r="L916" s="39" t="str">
        <f t="shared" si="59"/>
        <v>Normal</v>
      </c>
    </row>
    <row r="917" spans="1:12">
      <c r="A917" s="26" t="s">
        <v>2498</v>
      </c>
      <c r="B917" s="27">
        <v>25.175000000000001</v>
      </c>
      <c r="C917" s="27">
        <v>5.57</v>
      </c>
      <c r="D917" s="27" t="s">
        <v>6008</v>
      </c>
      <c r="E917" s="27" t="s">
        <v>6007</v>
      </c>
      <c r="F917" s="27" t="s">
        <v>6007</v>
      </c>
      <c r="G917" s="28">
        <v>1</v>
      </c>
      <c r="H917" s="27" t="s">
        <v>6007</v>
      </c>
      <c r="I917" s="27" t="str">
        <f t="shared" si="56"/>
        <v>Yes</v>
      </c>
      <c r="J917" s="27" t="str">
        <f t="shared" si="57"/>
        <v>No</v>
      </c>
      <c r="K917" s="27" t="str">
        <f t="shared" si="58"/>
        <v>Overweight</v>
      </c>
      <c r="L917" s="37" t="str">
        <f t="shared" si="59"/>
        <v>Normal</v>
      </c>
    </row>
    <row r="918" spans="1:12">
      <c r="A918" s="29" t="s">
        <v>2500</v>
      </c>
      <c r="B918" s="30">
        <v>26.8</v>
      </c>
      <c r="C918" s="30">
        <v>5.68</v>
      </c>
      <c r="D918" s="30" t="s">
        <v>6008</v>
      </c>
      <c r="E918" s="30" t="s">
        <v>6007</v>
      </c>
      <c r="F918" s="30" t="s">
        <v>6007</v>
      </c>
      <c r="G918" s="31">
        <v>1</v>
      </c>
      <c r="H918" s="30" t="s">
        <v>6007</v>
      </c>
      <c r="I918" s="30" t="str">
        <f t="shared" si="56"/>
        <v>Yes</v>
      </c>
      <c r="J918" s="30" t="str">
        <f t="shared" si="57"/>
        <v>No</v>
      </c>
      <c r="K918" s="30" t="str">
        <f t="shared" si="58"/>
        <v>Overweight</v>
      </c>
      <c r="L918" s="39" t="str">
        <f t="shared" si="59"/>
        <v>Normal</v>
      </c>
    </row>
    <row r="919" spans="1:12">
      <c r="A919" s="26" t="s">
        <v>2503</v>
      </c>
      <c r="B919" s="27">
        <v>21.78</v>
      </c>
      <c r="C919" s="27">
        <v>5.3</v>
      </c>
      <c r="D919" s="27" t="s">
        <v>6007</v>
      </c>
      <c r="E919" s="27" t="s">
        <v>6008</v>
      </c>
      <c r="F919" s="27" t="s">
        <v>6007</v>
      </c>
      <c r="G919" s="28">
        <v>1</v>
      </c>
      <c r="H919" s="27" t="s">
        <v>6007</v>
      </c>
      <c r="I919" s="27" t="str">
        <f t="shared" si="56"/>
        <v>No</v>
      </c>
      <c r="J919" s="27" t="str">
        <f t="shared" si="57"/>
        <v>No</v>
      </c>
      <c r="K919" s="27" t="str">
        <f t="shared" si="58"/>
        <v>Normal Weight</v>
      </c>
      <c r="L919" s="37" t="str">
        <f t="shared" si="59"/>
        <v>Normal</v>
      </c>
    </row>
    <row r="920" spans="1:12">
      <c r="A920" s="29" t="s">
        <v>2505</v>
      </c>
      <c r="B920" s="30">
        <v>30.14</v>
      </c>
      <c r="C920" s="30">
        <v>9.4499999999999993</v>
      </c>
      <c r="D920" s="30" t="s">
        <v>6008</v>
      </c>
      <c r="E920" s="30" t="s">
        <v>6007</v>
      </c>
      <c r="F920" s="30" t="s">
        <v>6007</v>
      </c>
      <c r="G920" s="31">
        <v>0</v>
      </c>
      <c r="H920" s="30" t="s">
        <v>6007</v>
      </c>
      <c r="I920" s="30" t="str">
        <f t="shared" si="56"/>
        <v>Yes</v>
      </c>
      <c r="J920" s="30" t="str">
        <f t="shared" si="57"/>
        <v>No</v>
      </c>
      <c r="K920" s="30" t="str">
        <f t="shared" si="58"/>
        <v>Obesity</v>
      </c>
      <c r="L920" s="39" t="str">
        <f t="shared" si="59"/>
        <v>Diabetes</v>
      </c>
    </row>
    <row r="921" spans="1:12">
      <c r="A921" s="26" t="s">
        <v>2508</v>
      </c>
      <c r="B921" s="27">
        <v>29.7</v>
      </c>
      <c r="C921" s="27">
        <v>6.79</v>
      </c>
      <c r="D921" s="27" t="s">
        <v>6008</v>
      </c>
      <c r="E921" s="27" t="s">
        <v>6007</v>
      </c>
      <c r="F921" s="27" t="s">
        <v>6007</v>
      </c>
      <c r="G921" s="28">
        <v>0</v>
      </c>
      <c r="H921" s="27" t="s">
        <v>6007</v>
      </c>
      <c r="I921" s="27" t="str">
        <f t="shared" si="56"/>
        <v>Yes</v>
      </c>
      <c r="J921" s="27" t="str">
        <f t="shared" si="57"/>
        <v>No</v>
      </c>
      <c r="K921" s="27" t="str">
        <f t="shared" si="58"/>
        <v>Overweight</v>
      </c>
      <c r="L921" s="37" t="str">
        <f t="shared" si="59"/>
        <v>Diabetes</v>
      </c>
    </row>
    <row r="922" spans="1:12">
      <c r="A922" s="29" t="s">
        <v>2510</v>
      </c>
      <c r="B922" s="30">
        <v>32.395000000000003</v>
      </c>
      <c r="C922" s="30">
        <v>11.1</v>
      </c>
      <c r="D922" s="30" t="s">
        <v>6008</v>
      </c>
      <c r="E922" s="30" t="s">
        <v>6007</v>
      </c>
      <c r="F922" s="30" t="s">
        <v>6007</v>
      </c>
      <c r="G922" s="31">
        <v>0</v>
      </c>
      <c r="H922" s="30" t="s">
        <v>6007</v>
      </c>
      <c r="I922" s="30" t="str">
        <f t="shared" si="56"/>
        <v>Yes</v>
      </c>
      <c r="J922" s="30" t="str">
        <f t="shared" si="57"/>
        <v>No</v>
      </c>
      <c r="K922" s="30" t="str">
        <f t="shared" si="58"/>
        <v>Obesity</v>
      </c>
      <c r="L922" s="39" t="str">
        <f t="shared" si="59"/>
        <v>Diabetes</v>
      </c>
    </row>
    <row r="923" spans="1:12">
      <c r="A923" s="26" t="s">
        <v>2512</v>
      </c>
      <c r="B923" s="27">
        <v>36.64</v>
      </c>
      <c r="C923" s="27">
        <v>7.26</v>
      </c>
      <c r="D923" s="27" t="s">
        <v>6007</v>
      </c>
      <c r="E923" s="27" t="s">
        <v>6007</v>
      </c>
      <c r="F923" s="27" t="s">
        <v>6007</v>
      </c>
      <c r="G923" s="28">
        <v>0</v>
      </c>
      <c r="H923" s="27" t="s">
        <v>6007</v>
      </c>
      <c r="I923" s="27" t="str">
        <f t="shared" si="56"/>
        <v>No</v>
      </c>
      <c r="J923" s="27" t="str">
        <f t="shared" si="57"/>
        <v>No</v>
      </c>
      <c r="K923" s="27" t="str">
        <f t="shared" si="58"/>
        <v>Obesity</v>
      </c>
      <c r="L923" s="37" t="str">
        <f t="shared" si="59"/>
        <v>Diabetes</v>
      </c>
    </row>
    <row r="924" spans="1:12">
      <c r="A924" s="29" t="s">
        <v>2515</v>
      </c>
      <c r="B924" s="30">
        <v>39.049999999999997</v>
      </c>
      <c r="C924" s="30">
        <v>5.27</v>
      </c>
      <c r="D924" s="30" t="s">
        <v>6008</v>
      </c>
      <c r="E924" s="30" t="s">
        <v>6007</v>
      </c>
      <c r="F924" s="30" t="s">
        <v>6007</v>
      </c>
      <c r="G924" s="31">
        <v>1</v>
      </c>
      <c r="H924" s="30" t="s">
        <v>6007</v>
      </c>
      <c r="I924" s="30" t="str">
        <f t="shared" si="56"/>
        <v>Yes</v>
      </c>
      <c r="J924" s="30" t="str">
        <f t="shared" si="57"/>
        <v>No</v>
      </c>
      <c r="K924" s="30" t="str">
        <f t="shared" si="58"/>
        <v>Obesity</v>
      </c>
      <c r="L924" s="39" t="str">
        <f t="shared" si="59"/>
        <v>Normal</v>
      </c>
    </row>
    <row r="925" spans="1:12">
      <c r="A925" s="26" t="s">
        <v>2518</v>
      </c>
      <c r="B925" s="27">
        <v>33.1</v>
      </c>
      <c r="C925" s="27">
        <v>5.46</v>
      </c>
      <c r="D925" s="27" t="s">
        <v>6008</v>
      </c>
      <c r="E925" s="27" t="s">
        <v>6007</v>
      </c>
      <c r="F925" s="27" t="s">
        <v>6007</v>
      </c>
      <c r="G925" s="28">
        <v>1</v>
      </c>
      <c r="H925" s="27" t="s">
        <v>6007</v>
      </c>
      <c r="I925" s="27" t="str">
        <f t="shared" si="56"/>
        <v>Yes</v>
      </c>
      <c r="J925" s="27" t="str">
        <f t="shared" si="57"/>
        <v>No</v>
      </c>
      <c r="K925" s="27" t="str">
        <f t="shared" si="58"/>
        <v>Obesity</v>
      </c>
      <c r="L925" s="37" t="str">
        <f t="shared" si="59"/>
        <v>Normal</v>
      </c>
    </row>
    <row r="926" spans="1:12">
      <c r="A926" s="29" t="s">
        <v>2521</v>
      </c>
      <c r="B926" s="30">
        <v>31.824999999999999</v>
      </c>
      <c r="C926" s="30">
        <v>8.1300000000000008</v>
      </c>
      <c r="D926" s="30" t="s">
        <v>6007</v>
      </c>
      <c r="E926" s="30" t="s">
        <v>6007</v>
      </c>
      <c r="F926" s="30" t="s">
        <v>6007</v>
      </c>
      <c r="G926" s="31">
        <v>0</v>
      </c>
      <c r="H926" s="30" t="s">
        <v>6007</v>
      </c>
      <c r="I926" s="30" t="str">
        <f t="shared" si="56"/>
        <v>No</v>
      </c>
      <c r="J926" s="30" t="str">
        <f t="shared" si="57"/>
        <v>No</v>
      </c>
      <c r="K926" s="30" t="str">
        <f t="shared" si="58"/>
        <v>Obesity</v>
      </c>
      <c r="L926" s="39" t="str">
        <f t="shared" si="59"/>
        <v>Diabetes</v>
      </c>
    </row>
    <row r="927" spans="1:12">
      <c r="A927" s="26" t="s">
        <v>2524</v>
      </c>
      <c r="B927" s="27">
        <v>29</v>
      </c>
      <c r="C927" s="27">
        <v>4.25</v>
      </c>
      <c r="D927" s="27" t="s">
        <v>6008</v>
      </c>
      <c r="E927" s="27" t="s">
        <v>6007</v>
      </c>
      <c r="F927" s="27" t="s">
        <v>6007</v>
      </c>
      <c r="G927" s="28">
        <v>1</v>
      </c>
      <c r="H927" s="27" t="s">
        <v>6007</v>
      </c>
      <c r="I927" s="27" t="str">
        <f t="shared" si="56"/>
        <v>Yes</v>
      </c>
      <c r="J927" s="27" t="str">
        <f t="shared" si="57"/>
        <v>No</v>
      </c>
      <c r="K927" s="27" t="str">
        <f t="shared" si="58"/>
        <v>Overweight</v>
      </c>
      <c r="L927" s="37" t="str">
        <f t="shared" si="59"/>
        <v>Normal</v>
      </c>
    </row>
    <row r="928" spans="1:12">
      <c r="A928" s="29" t="s">
        <v>2527</v>
      </c>
      <c r="B928" s="30">
        <v>30.495000000000001</v>
      </c>
      <c r="C928" s="30">
        <v>8.68</v>
      </c>
      <c r="D928" s="30" t="s">
        <v>6007</v>
      </c>
      <c r="E928" s="30" t="s">
        <v>6007</v>
      </c>
      <c r="F928" s="30" t="s">
        <v>6007</v>
      </c>
      <c r="G928" s="31">
        <v>0</v>
      </c>
      <c r="H928" s="30" t="s">
        <v>6007</v>
      </c>
      <c r="I928" s="30" t="str">
        <f t="shared" si="56"/>
        <v>No</v>
      </c>
      <c r="J928" s="30" t="str">
        <f t="shared" si="57"/>
        <v>No</v>
      </c>
      <c r="K928" s="30" t="str">
        <f t="shared" si="58"/>
        <v>Obesity</v>
      </c>
      <c r="L928" s="39" t="str">
        <f t="shared" si="59"/>
        <v>Diabetes</v>
      </c>
    </row>
    <row r="929" spans="1:12">
      <c r="A929" s="26" t="s">
        <v>2530</v>
      </c>
      <c r="B929" s="27">
        <v>25.2</v>
      </c>
      <c r="C929" s="27">
        <v>6.25</v>
      </c>
      <c r="D929" s="27" t="s">
        <v>6008</v>
      </c>
      <c r="E929" s="27" t="s">
        <v>6007</v>
      </c>
      <c r="F929" s="27" t="s">
        <v>6007</v>
      </c>
      <c r="G929" s="28">
        <v>1</v>
      </c>
      <c r="H929" s="27" t="s">
        <v>6007</v>
      </c>
      <c r="I929" s="27" t="str">
        <f t="shared" si="56"/>
        <v>Yes</v>
      </c>
      <c r="J929" s="27" t="str">
        <f t="shared" si="57"/>
        <v>No</v>
      </c>
      <c r="K929" s="27" t="str">
        <f t="shared" si="58"/>
        <v>Overweight</v>
      </c>
      <c r="L929" s="37" t="str">
        <f t="shared" si="59"/>
        <v>Prediabetes</v>
      </c>
    </row>
    <row r="930" spans="1:12">
      <c r="A930" s="29" t="s">
        <v>2533</v>
      </c>
      <c r="B930" s="30">
        <v>22.77</v>
      </c>
      <c r="C930" s="30">
        <v>4.47</v>
      </c>
      <c r="D930" s="30" t="s">
        <v>6008</v>
      </c>
      <c r="E930" s="30" t="s">
        <v>6007</v>
      </c>
      <c r="F930" s="30" t="s">
        <v>6007</v>
      </c>
      <c r="G930" s="31">
        <v>1</v>
      </c>
      <c r="H930" s="30" t="s">
        <v>6007</v>
      </c>
      <c r="I930" s="30" t="str">
        <f t="shared" si="56"/>
        <v>Yes</v>
      </c>
      <c r="J930" s="30" t="str">
        <f t="shared" si="57"/>
        <v>No</v>
      </c>
      <c r="K930" s="30" t="str">
        <f t="shared" si="58"/>
        <v>Normal Weight</v>
      </c>
      <c r="L930" s="39" t="str">
        <f t="shared" si="59"/>
        <v>Normal</v>
      </c>
    </row>
    <row r="931" spans="1:12">
      <c r="A931" s="26" t="s">
        <v>2536</v>
      </c>
      <c r="B931" s="27">
        <v>23.18</v>
      </c>
      <c r="C931" s="27">
        <v>8.31</v>
      </c>
      <c r="D931" s="27" t="s">
        <v>6007</v>
      </c>
      <c r="E931" s="27" t="s">
        <v>6007</v>
      </c>
      <c r="F931" s="27" t="s">
        <v>6007</v>
      </c>
      <c r="G931" s="28">
        <v>0</v>
      </c>
      <c r="H931" s="27" t="s">
        <v>6007</v>
      </c>
      <c r="I931" s="27" t="str">
        <f t="shared" si="56"/>
        <v>No</v>
      </c>
      <c r="J931" s="27" t="str">
        <f t="shared" si="57"/>
        <v>No</v>
      </c>
      <c r="K931" s="27" t="str">
        <f t="shared" si="58"/>
        <v>Normal Weight</v>
      </c>
      <c r="L931" s="37" t="str">
        <f t="shared" si="59"/>
        <v>Diabetes</v>
      </c>
    </row>
    <row r="932" spans="1:12">
      <c r="A932" s="29" t="s">
        <v>2539</v>
      </c>
      <c r="B932" s="30">
        <v>35.409999999999997</v>
      </c>
      <c r="C932" s="30">
        <v>5.68</v>
      </c>
      <c r="D932" s="30" t="s">
        <v>6007</v>
      </c>
      <c r="E932" s="30" t="s">
        <v>6007</v>
      </c>
      <c r="F932" s="30" t="s">
        <v>6007</v>
      </c>
      <c r="G932" s="31">
        <v>0</v>
      </c>
      <c r="H932" s="30" t="s">
        <v>6007</v>
      </c>
      <c r="I932" s="30" t="str">
        <f t="shared" si="56"/>
        <v>No</v>
      </c>
      <c r="J932" s="30" t="str">
        <f t="shared" si="57"/>
        <v>No</v>
      </c>
      <c r="K932" s="30" t="str">
        <f t="shared" si="58"/>
        <v>Obesity</v>
      </c>
      <c r="L932" s="39" t="str">
        <f t="shared" si="59"/>
        <v>Normal</v>
      </c>
    </row>
    <row r="933" spans="1:12">
      <c r="A933" s="26" t="s">
        <v>2542</v>
      </c>
      <c r="B933" s="27">
        <v>32.11</v>
      </c>
      <c r="C933" s="27">
        <v>4.75</v>
      </c>
      <c r="D933" s="27" t="s">
        <v>6008</v>
      </c>
      <c r="E933" s="27" t="s">
        <v>6007</v>
      </c>
      <c r="F933" s="27" t="s">
        <v>6007</v>
      </c>
      <c r="G933" s="28">
        <v>2</v>
      </c>
      <c r="H933" s="27" t="s">
        <v>6007</v>
      </c>
      <c r="I933" s="27" t="str">
        <f t="shared" si="56"/>
        <v>Yes</v>
      </c>
      <c r="J933" s="27" t="str">
        <f t="shared" si="57"/>
        <v>No</v>
      </c>
      <c r="K933" s="27" t="str">
        <f t="shared" si="58"/>
        <v>Obesity</v>
      </c>
      <c r="L933" s="37" t="str">
        <f t="shared" si="59"/>
        <v>Normal</v>
      </c>
    </row>
    <row r="934" spans="1:12">
      <c r="A934" s="29" t="s">
        <v>2545</v>
      </c>
      <c r="B934" s="30">
        <v>34.479999999999997</v>
      </c>
      <c r="C934" s="30">
        <v>6.31</v>
      </c>
      <c r="D934" s="30" t="s">
        <v>6007</v>
      </c>
      <c r="E934" s="30" t="s">
        <v>6007</v>
      </c>
      <c r="F934" s="30" t="s">
        <v>6013</v>
      </c>
      <c r="G934" s="31">
        <v>1</v>
      </c>
      <c r="H934" s="30" t="s">
        <v>6007</v>
      </c>
      <c r="I934" s="30" t="str">
        <f t="shared" si="56"/>
        <v>No</v>
      </c>
      <c r="J934" s="30" t="str">
        <f t="shared" si="57"/>
        <v>No</v>
      </c>
      <c r="K934" s="30" t="str">
        <f t="shared" si="58"/>
        <v>Obesity</v>
      </c>
      <c r="L934" s="39" t="str">
        <f t="shared" si="59"/>
        <v>Prediabetes</v>
      </c>
    </row>
    <row r="935" spans="1:12">
      <c r="A935" s="26" t="s">
        <v>2548</v>
      </c>
      <c r="B935" s="27">
        <v>34.39</v>
      </c>
      <c r="C935" s="27">
        <v>6.28</v>
      </c>
      <c r="D935" s="27" t="s">
        <v>6008</v>
      </c>
      <c r="E935" s="27" t="s">
        <v>6007</v>
      </c>
      <c r="F935" s="27" t="s">
        <v>6007</v>
      </c>
      <c r="G935" s="28">
        <v>1</v>
      </c>
      <c r="H935" s="27" t="s">
        <v>6007</v>
      </c>
      <c r="I935" s="27" t="str">
        <f t="shared" si="56"/>
        <v>Yes</v>
      </c>
      <c r="J935" s="27" t="str">
        <f t="shared" si="57"/>
        <v>No</v>
      </c>
      <c r="K935" s="27" t="str">
        <f t="shared" si="58"/>
        <v>Obesity</v>
      </c>
      <c r="L935" s="37" t="str">
        <f t="shared" si="59"/>
        <v>Prediabetes</v>
      </c>
    </row>
    <row r="936" spans="1:12">
      <c r="A936" s="29" t="s">
        <v>2550</v>
      </c>
      <c r="B936" s="30">
        <v>26.4</v>
      </c>
      <c r="C936" s="30">
        <v>9.2899999999999991</v>
      </c>
      <c r="D936" s="30" t="s">
        <v>6008</v>
      </c>
      <c r="E936" s="30" t="s">
        <v>6007</v>
      </c>
      <c r="F936" s="30" t="s">
        <v>6013</v>
      </c>
      <c r="G936" s="31">
        <v>1</v>
      </c>
      <c r="H936" s="30" t="s">
        <v>6007</v>
      </c>
      <c r="I936" s="30" t="str">
        <f t="shared" si="56"/>
        <v>Yes</v>
      </c>
      <c r="J936" s="30" t="str">
        <f t="shared" si="57"/>
        <v>No</v>
      </c>
      <c r="K936" s="30" t="str">
        <f t="shared" si="58"/>
        <v>Overweight</v>
      </c>
      <c r="L936" s="39" t="str">
        <f t="shared" si="59"/>
        <v>Diabetes</v>
      </c>
    </row>
    <row r="937" spans="1:12">
      <c r="A937" s="26" t="s">
        <v>2553</v>
      </c>
      <c r="B937" s="27">
        <v>28.1</v>
      </c>
      <c r="C937" s="27">
        <v>5.79</v>
      </c>
      <c r="D937" s="27" t="s">
        <v>6008</v>
      </c>
      <c r="E937" s="27" t="s">
        <v>6007</v>
      </c>
      <c r="F937" s="27" t="s">
        <v>6013</v>
      </c>
      <c r="G937" s="28">
        <v>1</v>
      </c>
      <c r="H937" s="27" t="s">
        <v>6007</v>
      </c>
      <c r="I937" s="27" t="str">
        <f t="shared" si="56"/>
        <v>Yes</v>
      </c>
      <c r="J937" s="27" t="str">
        <f t="shared" si="57"/>
        <v>No</v>
      </c>
      <c r="K937" s="27" t="str">
        <f t="shared" si="58"/>
        <v>Overweight</v>
      </c>
      <c r="L937" s="37" t="str">
        <f t="shared" si="59"/>
        <v>Prediabetes</v>
      </c>
    </row>
    <row r="938" spans="1:12">
      <c r="A938" s="29" t="s">
        <v>2555</v>
      </c>
      <c r="B938" s="30">
        <v>27</v>
      </c>
      <c r="C938" s="30">
        <v>4.54</v>
      </c>
      <c r="D938" s="30" t="s">
        <v>6008</v>
      </c>
      <c r="E938" s="30" t="s">
        <v>6007</v>
      </c>
      <c r="F938" s="30" t="s">
        <v>6007</v>
      </c>
      <c r="G938" s="31">
        <v>1</v>
      </c>
      <c r="H938" s="30" t="s">
        <v>6007</v>
      </c>
      <c r="I938" s="30" t="str">
        <f t="shared" si="56"/>
        <v>Yes</v>
      </c>
      <c r="J938" s="30" t="str">
        <f t="shared" si="57"/>
        <v>No</v>
      </c>
      <c r="K938" s="30" t="str">
        <f t="shared" si="58"/>
        <v>Overweight</v>
      </c>
      <c r="L938" s="39" t="str">
        <f t="shared" si="59"/>
        <v>Normal</v>
      </c>
    </row>
    <row r="939" spans="1:12">
      <c r="A939" s="26" t="s">
        <v>2558</v>
      </c>
      <c r="B939" s="27">
        <v>28.594999999999999</v>
      </c>
      <c r="C939" s="27">
        <v>4.68</v>
      </c>
      <c r="D939" s="27" t="s">
        <v>6008</v>
      </c>
      <c r="E939" s="27" t="s">
        <v>6007</v>
      </c>
      <c r="F939" s="27" t="s">
        <v>6007</v>
      </c>
      <c r="G939" s="28">
        <v>1</v>
      </c>
      <c r="H939" s="27" t="s">
        <v>6007</v>
      </c>
      <c r="I939" s="27" t="str">
        <f t="shared" si="56"/>
        <v>Yes</v>
      </c>
      <c r="J939" s="27" t="str">
        <f t="shared" si="57"/>
        <v>No</v>
      </c>
      <c r="K939" s="27" t="str">
        <f t="shared" si="58"/>
        <v>Overweight</v>
      </c>
      <c r="L939" s="37" t="str">
        <f t="shared" si="59"/>
        <v>Normal</v>
      </c>
    </row>
    <row r="940" spans="1:12">
      <c r="A940" s="29" t="s">
        <v>2560</v>
      </c>
      <c r="B940" s="30">
        <v>36.799999999999997</v>
      </c>
      <c r="C940" s="30">
        <v>5.88</v>
      </c>
      <c r="D940" s="30" t="s">
        <v>6007</v>
      </c>
      <c r="E940" s="30" t="s">
        <v>6007</v>
      </c>
      <c r="F940" s="30" t="s">
        <v>6007</v>
      </c>
      <c r="G940" s="31">
        <v>1</v>
      </c>
      <c r="H940" s="30" t="s">
        <v>6007</v>
      </c>
      <c r="I940" s="30" t="str">
        <f t="shared" si="56"/>
        <v>No</v>
      </c>
      <c r="J940" s="30" t="str">
        <f t="shared" si="57"/>
        <v>No</v>
      </c>
      <c r="K940" s="30" t="str">
        <f t="shared" si="58"/>
        <v>Obesity</v>
      </c>
      <c r="L940" s="39" t="str">
        <f t="shared" si="59"/>
        <v>Prediabetes</v>
      </c>
    </row>
    <row r="941" spans="1:12">
      <c r="A941" s="26" t="s">
        <v>2562</v>
      </c>
      <c r="B941" s="27">
        <v>23.75</v>
      </c>
      <c r="C941" s="27">
        <v>5.42</v>
      </c>
      <c r="D941" s="27" t="s">
        <v>6008</v>
      </c>
      <c r="E941" s="27" t="s">
        <v>6007</v>
      </c>
      <c r="F941" s="27" t="s">
        <v>6013</v>
      </c>
      <c r="G941" s="28">
        <v>1</v>
      </c>
      <c r="H941" s="27" t="s">
        <v>6007</v>
      </c>
      <c r="I941" s="27" t="str">
        <f t="shared" si="56"/>
        <v>Yes</v>
      </c>
      <c r="J941" s="27" t="str">
        <f t="shared" si="57"/>
        <v>No</v>
      </c>
      <c r="K941" s="27" t="str">
        <f t="shared" si="58"/>
        <v>Normal Weight</v>
      </c>
      <c r="L941" s="37" t="str">
        <f t="shared" si="59"/>
        <v>Normal</v>
      </c>
    </row>
    <row r="942" spans="1:12">
      <c r="A942" s="29" t="s">
        <v>2565</v>
      </c>
      <c r="B942" s="30">
        <v>35.619999999999997</v>
      </c>
      <c r="C942" s="30">
        <v>4.16</v>
      </c>
      <c r="D942" s="30" t="s">
        <v>6007</v>
      </c>
      <c r="E942" s="30" t="s">
        <v>6007</v>
      </c>
      <c r="F942" s="30" t="s">
        <v>6007</v>
      </c>
      <c r="G942" s="31">
        <v>0</v>
      </c>
      <c r="H942" s="30" t="s">
        <v>6007</v>
      </c>
      <c r="I942" s="30" t="str">
        <f t="shared" si="56"/>
        <v>No</v>
      </c>
      <c r="J942" s="30" t="str">
        <f t="shared" si="57"/>
        <v>No</v>
      </c>
      <c r="K942" s="30" t="str">
        <f t="shared" si="58"/>
        <v>Obesity</v>
      </c>
      <c r="L942" s="39" t="str">
        <f t="shared" si="59"/>
        <v>Normal</v>
      </c>
    </row>
    <row r="943" spans="1:12">
      <c r="A943" s="26" t="s">
        <v>2568</v>
      </c>
      <c r="B943" s="27">
        <v>30.69</v>
      </c>
      <c r="C943" s="27">
        <v>7.05</v>
      </c>
      <c r="D943" s="27" t="s">
        <v>6008</v>
      </c>
      <c r="E943" s="27" t="s">
        <v>6007</v>
      </c>
      <c r="F943" s="27" t="s">
        <v>6007</v>
      </c>
      <c r="G943" s="28">
        <v>2</v>
      </c>
      <c r="H943" s="27" t="s">
        <v>6007</v>
      </c>
      <c r="I943" s="27" t="str">
        <f t="shared" si="56"/>
        <v>Yes</v>
      </c>
      <c r="J943" s="27" t="str">
        <f t="shared" si="57"/>
        <v>No</v>
      </c>
      <c r="K943" s="27" t="str">
        <f t="shared" si="58"/>
        <v>Obesity</v>
      </c>
      <c r="L943" s="37" t="str">
        <f t="shared" si="59"/>
        <v>Diabetes</v>
      </c>
    </row>
    <row r="944" spans="1:12">
      <c r="A944" s="29" t="s">
        <v>2570</v>
      </c>
      <c r="B944" s="30">
        <v>35.799999999999997</v>
      </c>
      <c r="C944" s="30">
        <v>5.63</v>
      </c>
      <c r="D944" s="30" t="s">
        <v>6008</v>
      </c>
      <c r="E944" s="30" t="s">
        <v>6007</v>
      </c>
      <c r="F944" s="30" t="s">
        <v>6007</v>
      </c>
      <c r="G944" s="31">
        <v>2</v>
      </c>
      <c r="H944" s="30" t="s">
        <v>6007</v>
      </c>
      <c r="I944" s="30" t="str">
        <f t="shared" si="56"/>
        <v>Yes</v>
      </c>
      <c r="J944" s="30" t="str">
        <f t="shared" si="57"/>
        <v>No</v>
      </c>
      <c r="K944" s="30" t="str">
        <f t="shared" si="58"/>
        <v>Obesity</v>
      </c>
      <c r="L944" s="39" t="str">
        <f t="shared" si="59"/>
        <v>Normal</v>
      </c>
    </row>
    <row r="945" spans="1:12">
      <c r="A945" s="26" t="s">
        <v>2573</v>
      </c>
      <c r="B945" s="27">
        <v>28.785</v>
      </c>
      <c r="C945" s="27">
        <v>4.24</v>
      </c>
      <c r="D945" s="27" t="s">
        <v>6008</v>
      </c>
      <c r="E945" s="27" t="s">
        <v>6007</v>
      </c>
      <c r="F945" s="27" t="s">
        <v>6007</v>
      </c>
      <c r="G945" s="28">
        <v>2</v>
      </c>
      <c r="H945" s="27" t="s">
        <v>6007</v>
      </c>
      <c r="I945" s="27" t="str">
        <f t="shared" si="56"/>
        <v>Yes</v>
      </c>
      <c r="J945" s="27" t="str">
        <f t="shared" si="57"/>
        <v>No</v>
      </c>
      <c r="K945" s="27" t="str">
        <f t="shared" si="58"/>
        <v>Overweight</v>
      </c>
      <c r="L945" s="37" t="str">
        <f t="shared" si="59"/>
        <v>Normal</v>
      </c>
    </row>
    <row r="946" spans="1:12">
      <c r="A946" s="29" t="s">
        <v>2576</v>
      </c>
      <c r="B946" s="30">
        <v>28.594999999999999</v>
      </c>
      <c r="C946" s="30">
        <v>4.96</v>
      </c>
      <c r="D946" s="30" t="s">
        <v>6008</v>
      </c>
      <c r="E946" s="30" t="s">
        <v>6007</v>
      </c>
      <c r="F946" s="30" t="s">
        <v>6007</v>
      </c>
      <c r="G946" s="31">
        <v>2</v>
      </c>
      <c r="H946" s="30" t="s">
        <v>6007</v>
      </c>
      <c r="I946" s="30" t="str">
        <f t="shared" si="56"/>
        <v>Yes</v>
      </c>
      <c r="J946" s="30" t="str">
        <f t="shared" si="57"/>
        <v>No</v>
      </c>
      <c r="K946" s="30" t="str">
        <f t="shared" si="58"/>
        <v>Overweight</v>
      </c>
      <c r="L946" s="39" t="str">
        <f t="shared" si="59"/>
        <v>Normal</v>
      </c>
    </row>
    <row r="947" spans="1:12">
      <c r="A947" s="26" t="s">
        <v>2579</v>
      </c>
      <c r="B947" s="27">
        <v>48.75</v>
      </c>
      <c r="C947" s="27">
        <v>4.34</v>
      </c>
      <c r="D947" s="27" t="s">
        <v>6007</v>
      </c>
      <c r="E947" s="27" t="s">
        <v>6007</v>
      </c>
      <c r="F947" s="27" t="s">
        <v>6007</v>
      </c>
      <c r="G947" s="28">
        <v>0</v>
      </c>
      <c r="H947" s="27" t="s">
        <v>6007</v>
      </c>
      <c r="I947" s="27" t="str">
        <f t="shared" si="56"/>
        <v>No</v>
      </c>
      <c r="J947" s="27" t="str">
        <f t="shared" si="57"/>
        <v>No</v>
      </c>
      <c r="K947" s="27" t="str">
        <f t="shared" si="58"/>
        <v>Obesity</v>
      </c>
      <c r="L947" s="37" t="str">
        <f t="shared" si="59"/>
        <v>Normal</v>
      </c>
    </row>
    <row r="948" spans="1:12">
      <c r="A948" s="29" t="s">
        <v>2581</v>
      </c>
      <c r="B948" s="30">
        <v>28.31</v>
      </c>
      <c r="C948" s="30">
        <v>5.43</v>
      </c>
      <c r="D948" s="30" t="s">
        <v>6008</v>
      </c>
      <c r="E948" s="30" t="s">
        <v>6007</v>
      </c>
      <c r="F948" s="30" t="s">
        <v>6007</v>
      </c>
      <c r="G948" s="31">
        <v>2</v>
      </c>
      <c r="H948" s="30" t="s">
        <v>6007</v>
      </c>
      <c r="I948" s="30" t="str">
        <f t="shared" si="56"/>
        <v>Yes</v>
      </c>
      <c r="J948" s="30" t="str">
        <f t="shared" si="57"/>
        <v>No</v>
      </c>
      <c r="K948" s="30" t="str">
        <f t="shared" si="58"/>
        <v>Overweight</v>
      </c>
      <c r="L948" s="39" t="str">
        <f t="shared" si="59"/>
        <v>Normal</v>
      </c>
    </row>
    <row r="949" spans="1:12">
      <c r="A949" s="26" t="s">
        <v>2583</v>
      </c>
      <c r="B949" s="27">
        <v>38.39</v>
      </c>
      <c r="C949" s="27">
        <v>8.33</v>
      </c>
      <c r="D949" s="27" t="s">
        <v>6008</v>
      </c>
      <c r="E949" s="27" t="s">
        <v>6007</v>
      </c>
      <c r="F949" s="27" t="s">
        <v>6007</v>
      </c>
      <c r="G949" s="28">
        <v>1</v>
      </c>
      <c r="H949" s="27" t="s">
        <v>6007</v>
      </c>
      <c r="I949" s="27" t="str">
        <f t="shared" si="56"/>
        <v>Yes</v>
      </c>
      <c r="J949" s="27" t="str">
        <f t="shared" si="57"/>
        <v>No</v>
      </c>
      <c r="K949" s="27" t="str">
        <f t="shared" si="58"/>
        <v>Obesity</v>
      </c>
      <c r="L949" s="37" t="str">
        <f t="shared" si="59"/>
        <v>Diabetes</v>
      </c>
    </row>
    <row r="950" spans="1:12">
      <c r="A950" s="29" t="s">
        <v>2585</v>
      </c>
      <c r="B950" s="30">
        <v>25.87</v>
      </c>
      <c r="C950" s="30">
        <v>5.63</v>
      </c>
      <c r="D950" s="30" t="s">
        <v>6008</v>
      </c>
      <c r="E950" s="30" t="s">
        <v>6007</v>
      </c>
      <c r="F950" s="30" t="s">
        <v>6007</v>
      </c>
      <c r="G950" s="31">
        <v>1</v>
      </c>
      <c r="H950" s="30" t="s">
        <v>6007</v>
      </c>
      <c r="I950" s="30" t="str">
        <f t="shared" si="56"/>
        <v>Yes</v>
      </c>
      <c r="J950" s="30" t="str">
        <f t="shared" si="57"/>
        <v>No</v>
      </c>
      <c r="K950" s="30" t="str">
        <f t="shared" si="58"/>
        <v>Overweight</v>
      </c>
      <c r="L950" s="39" t="str">
        <f t="shared" si="59"/>
        <v>Normal</v>
      </c>
    </row>
    <row r="951" spans="1:12">
      <c r="A951" s="26" t="s">
        <v>2587</v>
      </c>
      <c r="B951" s="27">
        <v>43.7</v>
      </c>
      <c r="C951" s="27">
        <v>7.23</v>
      </c>
      <c r="D951" s="27" t="s">
        <v>6007</v>
      </c>
      <c r="E951" s="27" t="s">
        <v>6007</v>
      </c>
      <c r="F951" s="27" t="s">
        <v>6007</v>
      </c>
      <c r="G951" s="28">
        <v>0</v>
      </c>
      <c r="H951" s="27" t="s">
        <v>6007</v>
      </c>
      <c r="I951" s="27" t="str">
        <f t="shared" si="56"/>
        <v>No</v>
      </c>
      <c r="J951" s="27" t="str">
        <f t="shared" si="57"/>
        <v>No</v>
      </c>
      <c r="K951" s="27" t="str">
        <f t="shared" si="58"/>
        <v>Obesity</v>
      </c>
      <c r="L951" s="37" t="str">
        <f t="shared" si="59"/>
        <v>Diabetes</v>
      </c>
    </row>
    <row r="952" spans="1:12">
      <c r="A952" s="29" t="s">
        <v>2589</v>
      </c>
      <c r="B952" s="30">
        <v>40.945</v>
      </c>
      <c r="C952" s="30">
        <v>10.57</v>
      </c>
      <c r="D952" s="30" t="s">
        <v>6007</v>
      </c>
      <c r="E952" s="30" t="s">
        <v>6007</v>
      </c>
      <c r="F952" s="30" t="s">
        <v>6007</v>
      </c>
      <c r="G952" s="31">
        <v>0</v>
      </c>
      <c r="H952" s="30" t="s">
        <v>6007</v>
      </c>
      <c r="I952" s="30" t="str">
        <f t="shared" si="56"/>
        <v>No</v>
      </c>
      <c r="J952" s="30" t="str">
        <f t="shared" si="57"/>
        <v>No</v>
      </c>
      <c r="K952" s="30" t="str">
        <f t="shared" si="58"/>
        <v>Obesity</v>
      </c>
      <c r="L952" s="39" t="str">
        <f t="shared" si="59"/>
        <v>Diabetes</v>
      </c>
    </row>
    <row r="953" spans="1:12">
      <c r="A953" s="26" t="s">
        <v>2591</v>
      </c>
      <c r="B953" s="27">
        <v>27.94</v>
      </c>
      <c r="C953" s="27">
        <v>7.92</v>
      </c>
      <c r="D953" s="27" t="s">
        <v>6007</v>
      </c>
      <c r="E953" s="27" t="s">
        <v>6007</v>
      </c>
      <c r="F953" s="27" t="s">
        <v>6007</v>
      </c>
      <c r="G953" s="28">
        <v>0</v>
      </c>
      <c r="H953" s="27" t="s">
        <v>6007</v>
      </c>
      <c r="I953" s="27" t="str">
        <f t="shared" si="56"/>
        <v>No</v>
      </c>
      <c r="J953" s="27" t="str">
        <f t="shared" si="57"/>
        <v>No</v>
      </c>
      <c r="K953" s="27" t="str">
        <f t="shared" si="58"/>
        <v>Overweight</v>
      </c>
      <c r="L953" s="37" t="str">
        <f t="shared" si="59"/>
        <v>Diabetes</v>
      </c>
    </row>
    <row r="954" spans="1:12">
      <c r="A954" s="29" t="s">
        <v>2593</v>
      </c>
      <c r="B954" s="30">
        <v>31.9</v>
      </c>
      <c r="C954" s="30">
        <v>10.119999999999999</v>
      </c>
      <c r="D954" s="30" t="s">
        <v>6007</v>
      </c>
      <c r="E954" s="30" t="s">
        <v>6007</v>
      </c>
      <c r="F954" s="30" t="s">
        <v>6007</v>
      </c>
      <c r="G954" s="31">
        <v>2</v>
      </c>
      <c r="H954" s="30" t="s">
        <v>6007</v>
      </c>
      <c r="I954" s="30" t="str">
        <f t="shared" si="56"/>
        <v>No</v>
      </c>
      <c r="J954" s="30" t="str">
        <f t="shared" si="57"/>
        <v>No</v>
      </c>
      <c r="K954" s="30" t="str">
        <f t="shared" si="58"/>
        <v>Obesity</v>
      </c>
      <c r="L954" s="39" t="str">
        <f t="shared" si="59"/>
        <v>Diabetes</v>
      </c>
    </row>
    <row r="955" spans="1:12">
      <c r="A955" s="26" t="s">
        <v>2596</v>
      </c>
      <c r="B955" s="27">
        <v>31.64</v>
      </c>
      <c r="C955" s="27">
        <v>7.91</v>
      </c>
      <c r="D955" s="27" t="s">
        <v>6007</v>
      </c>
      <c r="E955" s="27" t="s">
        <v>6007</v>
      </c>
      <c r="F955" s="27" t="s">
        <v>6007</v>
      </c>
      <c r="G955" s="28">
        <v>0</v>
      </c>
      <c r="H955" s="27" t="s">
        <v>6007</v>
      </c>
      <c r="I955" s="27" t="str">
        <f t="shared" si="56"/>
        <v>No</v>
      </c>
      <c r="J955" s="27" t="str">
        <f t="shared" si="57"/>
        <v>No</v>
      </c>
      <c r="K955" s="27" t="str">
        <f t="shared" si="58"/>
        <v>Obesity</v>
      </c>
      <c r="L955" s="37" t="str">
        <f t="shared" si="59"/>
        <v>Diabetes</v>
      </c>
    </row>
    <row r="956" spans="1:12">
      <c r="A956" s="29" t="s">
        <v>2598</v>
      </c>
      <c r="B956" s="30">
        <v>46.7</v>
      </c>
      <c r="C956" s="30">
        <v>10.9</v>
      </c>
      <c r="D956" s="30" t="s">
        <v>6007</v>
      </c>
      <c r="E956" s="30" t="s">
        <v>6007</v>
      </c>
      <c r="F956" s="30" t="s">
        <v>6007</v>
      </c>
      <c r="G956" s="31">
        <v>0</v>
      </c>
      <c r="H956" s="30" t="s">
        <v>6007</v>
      </c>
      <c r="I956" s="30" t="str">
        <f t="shared" si="56"/>
        <v>No</v>
      </c>
      <c r="J956" s="30" t="str">
        <f t="shared" si="57"/>
        <v>No</v>
      </c>
      <c r="K956" s="30" t="str">
        <f t="shared" si="58"/>
        <v>Obesity</v>
      </c>
      <c r="L956" s="39" t="str">
        <f t="shared" si="59"/>
        <v>Diabetes</v>
      </c>
    </row>
    <row r="957" spans="1:12">
      <c r="A957" s="26" t="s">
        <v>2601</v>
      </c>
      <c r="B957" s="27">
        <v>18.335000000000001</v>
      </c>
      <c r="C957" s="27">
        <v>11.83</v>
      </c>
      <c r="D957" s="27" t="s">
        <v>6007</v>
      </c>
      <c r="E957" s="27" t="s">
        <v>6007</v>
      </c>
      <c r="F957" s="27" t="s">
        <v>6007</v>
      </c>
      <c r="G957" s="28">
        <v>0</v>
      </c>
      <c r="H957" s="27" t="s">
        <v>6007</v>
      </c>
      <c r="I957" s="27" t="str">
        <f t="shared" si="56"/>
        <v>No</v>
      </c>
      <c r="J957" s="27" t="str">
        <f t="shared" si="57"/>
        <v>No</v>
      </c>
      <c r="K957" s="27" t="str">
        <f t="shared" si="58"/>
        <v>Underweight</v>
      </c>
      <c r="L957" s="37" t="str">
        <f t="shared" si="59"/>
        <v>Diabetes</v>
      </c>
    </row>
    <row r="958" spans="1:12">
      <c r="A958" s="29" t="s">
        <v>2604</v>
      </c>
      <c r="B958" s="30">
        <v>31.24</v>
      </c>
      <c r="C958" s="30">
        <v>7.42</v>
      </c>
      <c r="D958" s="30" t="s">
        <v>6008</v>
      </c>
      <c r="E958" s="30" t="s">
        <v>6007</v>
      </c>
      <c r="F958" s="30" t="s">
        <v>6007</v>
      </c>
      <c r="G958" s="31">
        <v>2</v>
      </c>
      <c r="H958" s="30" t="s">
        <v>6007</v>
      </c>
      <c r="I958" s="30" t="str">
        <f t="shared" si="56"/>
        <v>Yes</v>
      </c>
      <c r="J958" s="30" t="str">
        <f t="shared" si="57"/>
        <v>No</v>
      </c>
      <c r="K958" s="30" t="str">
        <f t="shared" si="58"/>
        <v>Obesity</v>
      </c>
      <c r="L958" s="39" t="str">
        <f t="shared" si="59"/>
        <v>Diabetes</v>
      </c>
    </row>
    <row r="959" spans="1:12">
      <c r="A959" s="26" t="s">
        <v>2607</v>
      </c>
      <c r="B959" s="27">
        <v>39.22</v>
      </c>
      <c r="C959" s="27">
        <v>5.62</v>
      </c>
      <c r="D959" s="27" t="s">
        <v>6008</v>
      </c>
      <c r="E959" s="27" t="s">
        <v>6007</v>
      </c>
      <c r="F959" s="27" t="s">
        <v>6007</v>
      </c>
      <c r="G959" s="28">
        <v>1</v>
      </c>
      <c r="H959" s="27" t="s">
        <v>6007</v>
      </c>
      <c r="I959" s="27" t="str">
        <f t="shared" si="56"/>
        <v>Yes</v>
      </c>
      <c r="J959" s="27" t="str">
        <f t="shared" si="57"/>
        <v>No</v>
      </c>
      <c r="K959" s="27" t="str">
        <f t="shared" si="58"/>
        <v>Obesity</v>
      </c>
      <c r="L959" s="37" t="str">
        <f t="shared" si="59"/>
        <v>Normal</v>
      </c>
    </row>
    <row r="960" spans="1:12">
      <c r="A960" s="29" t="s">
        <v>2610</v>
      </c>
      <c r="B960" s="30">
        <v>24.414999999999999</v>
      </c>
      <c r="C960" s="30">
        <v>7.16</v>
      </c>
      <c r="D960" s="30" t="s">
        <v>6007</v>
      </c>
      <c r="E960" s="30" t="s">
        <v>6007</v>
      </c>
      <c r="F960" s="30" t="s">
        <v>6007</v>
      </c>
      <c r="G960" s="31">
        <v>0</v>
      </c>
      <c r="H960" s="30" t="s">
        <v>6007</v>
      </c>
      <c r="I960" s="30" t="str">
        <f t="shared" si="56"/>
        <v>No</v>
      </c>
      <c r="J960" s="30" t="str">
        <f t="shared" si="57"/>
        <v>No</v>
      </c>
      <c r="K960" s="30" t="str">
        <f t="shared" si="58"/>
        <v>Normal Weight</v>
      </c>
      <c r="L960" s="39" t="str">
        <f t="shared" si="59"/>
        <v>Diabetes</v>
      </c>
    </row>
    <row r="961" spans="1:12">
      <c r="A961" s="26" t="s">
        <v>2611</v>
      </c>
      <c r="B961" s="27">
        <v>32.299999999999997</v>
      </c>
      <c r="C961" s="27">
        <v>9.89</v>
      </c>
      <c r="D961" s="27" t="s">
        <v>6007</v>
      </c>
      <c r="E961" s="27" t="s">
        <v>6007</v>
      </c>
      <c r="F961" s="27" t="s">
        <v>6007</v>
      </c>
      <c r="G961" s="28">
        <v>0</v>
      </c>
      <c r="H961" s="27" t="s">
        <v>6007</v>
      </c>
      <c r="I961" s="27" t="str">
        <f t="shared" si="56"/>
        <v>No</v>
      </c>
      <c r="J961" s="27" t="str">
        <f t="shared" si="57"/>
        <v>No</v>
      </c>
      <c r="K961" s="27" t="str">
        <f t="shared" si="58"/>
        <v>Obesity</v>
      </c>
      <c r="L961" s="37" t="str">
        <f t="shared" si="59"/>
        <v>Diabetes</v>
      </c>
    </row>
    <row r="962" spans="1:12">
      <c r="A962" s="29" t="s">
        <v>2614</v>
      </c>
      <c r="B962" s="30">
        <v>39.94</v>
      </c>
      <c r="C962" s="30">
        <v>5.14</v>
      </c>
      <c r="D962" s="30" t="s">
        <v>6007</v>
      </c>
      <c r="E962" s="30" t="s">
        <v>6007</v>
      </c>
      <c r="F962" s="30" t="s">
        <v>6007</v>
      </c>
      <c r="G962" s="31">
        <v>0</v>
      </c>
      <c r="H962" s="30" t="s">
        <v>6007</v>
      </c>
      <c r="I962" s="30" t="str">
        <f t="shared" si="56"/>
        <v>No</v>
      </c>
      <c r="J962" s="30" t="str">
        <f t="shared" si="57"/>
        <v>No</v>
      </c>
      <c r="K962" s="30" t="str">
        <f t="shared" si="58"/>
        <v>Obesity</v>
      </c>
      <c r="L962" s="39" t="str">
        <f t="shared" si="59"/>
        <v>Normal</v>
      </c>
    </row>
    <row r="963" spans="1:12">
      <c r="A963" s="26" t="s">
        <v>2617</v>
      </c>
      <c r="B963" s="27">
        <v>30</v>
      </c>
      <c r="C963" s="27">
        <v>5.61</v>
      </c>
      <c r="D963" s="27" t="s">
        <v>6008</v>
      </c>
      <c r="E963" s="27" t="s">
        <v>6007</v>
      </c>
      <c r="F963" s="27" t="s">
        <v>6013</v>
      </c>
      <c r="G963" s="28">
        <v>1</v>
      </c>
      <c r="H963" s="27" t="s">
        <v>6007</v>
      </c>
      <c r="I963" s="27" t="str">
        <f t="shared" si="56"/>
        <v>Yes</v>
      </c>
      <c r="J963" s="27" t="str">
        <f t="shared" si="57"/>
        <v>No</v>
      </c>
      <c r="K963" s="27" t="str">
        <f t="shared" si="58"/>
        <v>Obesity</v>
      </c>
      <c r="L963" s="37" t="str">
        <f t="shared" si="59"/>
        <v>Normal</v>
      </c>
    </row>
    <row r="964" spans="1:12">
      <c r="A964" s="29" t="s">
        <v>2620</v>
      </c>
      <c r="B964" s="30">
        <v>35.340000000000003</v>
      </c>
      <c r="C964" s="30">
        <v>5.51</v>
      </c>
      <c r="D964" s="30" t="s">
        <v>6008</v>
      </c>
      <c r="E964" s="30" t="s">
        <v>6007</v>
      </c>
      <c r="F964" s="30" t="s">
        <v>6013</v>
      </c>
      <c r="G964" s="31">
        <v>1</v>
      </c>
      <c r="H964" s="30" t="s">
        <v>6007</v>
      </c>
      <c r="I964" s="30" t="str">
        <f t="shared" ref="I964:I1027" si="60">PROPER(D964)</f>
        <v>Yes</v>
      </c>
      <c r="J964" s="30" t="str">
        <f t="shared" ref="J964:J1027" si="61">PROPER(H964)</f>
        <v>No</v>
      </c>
      <c r="K964" s="30" t="str">
        <f t="shared" ref="K964:K1027" si="62">_xlfn.IFS(B964&lt;18.5,"Underweight",B964&lt;=24.9,"Normal Weight",B964&lt;=29.99,"Overweight",B964&gt;=30,"Obesity")</f>
        <v>Obesity</v>
      </c>
      <c r="L964" s="39" t="str">
        <f t="shared" ref="L964:L1027" si="63">_xlfn.IFS(C964&lt;5.7,"Normal",C964&lt;=6.49,"Prediabetes",C964&gt;=6.5,"Diabetes")</f>
        <v>Normal</v>
      </c>
    </row>
    <row r="965" spans="1:12">
      <c r="A965" s="26" t="s">
        <v>2623</v>
      </c>
      <c r="B965" s="27">
        <v>32.204999999999998</v>
      </c>
      <c r="C965" s="27">
        <v>8.3800000000000008</v>
      </c>
      <c r="D965" s="27" t="s">
        <v>6008</v>
      </c>
      <c r="E965" s="27" t="s">
        <v>6007</v>
      </c>
      <c r="F965" s="27" t="s">
        <v>6007</v>
      </c>
      <c r="G965" s="28">
        <v>2</v>
      </c>
      <c r="H965" s="27" t="s">
        <v>6007</v>
      </c>
      <c r="I965" s="27" t="str">
        <f t="shared" si="60"/>
        <v>Yes</v>
      </c>
      <c r="J965" s="27" t="str">
        <f t="shared" si="61"/>
        <v>No</v>
      </c>
      <c r="K965" s="27" t="str">
        <f t="shared" si="62"/>
        <v>Obesity</v>
      </c>
      <c r="L965" s="37" t="str">
        <f t="shared" si="63"/>
        <v>Diabetes</v>
      </c>
    </row>
    <row r="966" spans="1:12">
      <c r="A966" s="29" t="s">
        <v>2625</v>
      </c>
      <c r="B966" s="30">
        <v>33.880000000000003</v>
      </c>
      <c r="C966" s="30">
        <v>4.68</v>
      </c>
      <c r="D966" s="30" t="s">
        <v>6007</v>
      </c>
      <c r="E966" s="30" t="s">
        <v>6008</v>
      </c>
      <c r="F966" s="30" t="s">
        <v>6007</v>
      </c>
      <c r="G966" s="31">
        <v>1</v>
      </c>
      <c r="H966" s="30" t="s">
        <v>6007</v>
      </c>
      <c r="I966" s="30" t="str">
        <f t="shared" si="60"/>
        <v>No</v>
      </c>
      <c r="J966" s="30" t="str">
        <f t="shared" si="61"/>
        <v>No</v>
      </c>
      <c r="K966" s="30" t="str">
        <f t="shared" si="62"/>
        <v>Obesity</v>
      </c>
      <c r="L966" s="39" t="str">
        <f t="shared" si="63"/>
        <v>Normal</v>
      </c>
    </row>
    <row r="967" spans="1:12">
      <c r="A967" s="26" t="s">
        <v>2628</v>
      </c>
      <c r="B967" s="27">
        <v>26.63</v>
      </c>
      <c r="C967" s="27">
        <v>4.3600000000000003</v>
      </c>
      <c r="D967" s="27" t="s">
        <v>6008</v>
      </c>
      <c r="E967" s="27" t="s">
        <v>6007</v>
      </c>
      <c r="F967" s="27" t="s">
        <v>6007</v>
      </c>
      <c r="G967" s="28">
        <v>2</v>
      </c>
      <c r="H967" s="27" t="s">
        <v>6007</v>
      </c>
      <c r="I967" s="27" t="str">
        <f t="shared" si="60"/>
        <v>Yes</v>
      </c>
      <c r="J967" s="27" t="str">
        <f t="shared" si="61"/>
        <v>No</v>
      </c>
      <c r="K967" s="27" t="str">
        <f t="shared" si="62"/>
        <v>Overweight</v>
      </c>
      <c r="L967" s="37" t="str">
        <f t="shared" si="63"/>
        <v>Normal</v>
      </c>
    </row>
    <row r="968" spans="1:12">
      <c r="A968" s="29" t="s">
        <v>2631</v>
      </c>
      <c r="B968" s="30">
        <v>28.7</v>
      </c>
      <c r="C968" s="30">
        <v>7.74</v>
      </c>
      <c r="D968" s="30" t="s">
        <v>6007</v>
      </c>
      <c r="E968" s="30" t="s">
        <v>6007</v>
      </c>
      <c r="F968" s="30" t="s">
        <v>6007</v>
      </c>
      <c r="G968" s="31">
        <v>0</v>
      </c>
      <c r="H968" s="30" t="s">
        <v>6007</v>
      </c>
      <c r="I968" s="30" t="str">
        <f t="shared" si="60"/>
        <v>No</v>
      </c>
      <c r="J968" s="30" t="str">
        <f t="shared" si="61"/>
        <v>No</v>
      </c>
      <c r="K968" s="30" t="str">
        <f t="shared" si="62"/>
        <v>Overweight</v>
      </c>
      <c r="L968" s="39" t="str">
        <f t="shared" si="63"/>
        <v>Diabetes</v>
      </c>
    </row>
    <row r="969" spans="1:12">
      <c r="A969" s="26" t="s">
        <v>2634</v>
      </c>
      <c r="B969" s="27">
        <v>25.65</v>
      </c>
      <c r="C969" s="27">
        <v>4.05</v>
      </c>
      <c r="D969" s="27" t="s">
        <v>6008</v>
      </c>
      <c r="E969" s="27" t="s">
        <v>6007</v>
      </c>
      <c r="F969" s="27" t="s">
        <v>6007</v>
      </c>
      <c r="G969" s="28">
        <v>2</v>
      </c>
      <c r="H969" s="27" t="s">
        <v>6007</v>
      </c>
      <c r="I969" s="27" t="str">
        <f t="shared" si="60"/>
        <v>Yes</v>
      </c>
      <c r="J969" s="27" t="str">
        <f t="shared" si="61"/>
        <v>No</v>
      </c>
      <c r="K969" s="27" t="str">
        <f t="shared" si="62"/>
        <v>Overweight</v>
      </c>
      <c r="L969" s="37" t="str">
        <f t="shared" si="63"/>
        <v>Normal</v>
      </c>
    </row>
    <row r="970" spans="1:12">
      <c r="A970" s="29" t="s">
        <v>2637</v>
      </c>
      <c r="B970" s="30">
        <v>36.384999999999998</v>
      </c>
      <c r="C970" s="30">
        <v>11.49</v>
      </c>
      <c r="D970" s="30" t="s">
        <v>6007</v>
      </c>
      <c r="E970" s="30" t="s">
        <v>6007</v>
      </c>
      <c r="F970" s="30" t="s">
        <v>6007</v>
      </c>
      <c r="G970" s="31">
        <v>0</v>
      </c>
      <c r="H970" s="30" t="s">
        <v>6007</v>
      </c>
      <c r="I970" s="30" t="str">
        <f t="shared" si="60"/>
        <v>No</v>
      </c>
      <c r="J970" s="30" t="str">
        <f t="shared" si="61"/>
        <v>No</v>
      </c>
      <c r="K970" s="30" t="str">
        <f t="shared" si="62"/>
        <v>Obesity</v>
      </c>
      <c r="L970" s="39" t="str">
        <f t="shared" si="63"/>
        <v>Diabetes</v>
      </c>
    </row>
    <row r="971" spans="1:12">
      <c r="A971" s="26" t="s">
        <v>2640</v>
      </c>
      <c r="B971" s="27">
        <v>34.69</v>
      </c>
      <c r="C971" s="27">
        <v>5.65</v>
      </c>
      <c r="D971" s="27" t="s">
        <v>6007</v>
      </c>
      <c r="E971" s="27" t="s">
        <v>6007</v>
      </c>
      <c r="F971" s="27" t="s">
        <v>6007</v>
      </c>
      <c r="G971" s="28">
        <v>0</v>
      </c>
      <c r="H971" s="27" t="s">
        <v>6007</v>
      </c>
      <c r="I971" s="27" t="str">
        <f t="shared" si="60"/>
        <v>No</v>
      </c>
      <c r="J971" s="27" t="str">
        <f t="shared" si="61"/>
        <v>No</v>
      </c>
      <c r="K971" s="27" t="str">
        <f t="shared" si="62"/>
        <v>Obesity</v>
      </c>
      <c r="L971" s="37" t="str">
        <f t="shared" si="63"/>
        <v>Normal</v>
      </c>
    </row>
    <row r="972" spans="1:12">
      <c r="A972" s="29" t="s">
        <v>2642</v>
      </c>
      <c r="B972" s="30">
        <v>37.68</v>
      </c>
      <c r="C972" s="30">
        <v>4.29</v>
      </c>
      <c r="D972" s="30" t="s">
        <v>6008</v>
      </c>
      <c r="E972" s="30" t="s">
        <v>6007</v>
      </c>
      <c r="F972" s="30" t="s">
        <v>6007</v>
      </c>
      <c r="G972" s="31">
        <v>0</v>
      </c>
      <c r="H972" s="30" t="s">
        <v>6007</v>
      </c>
      <c r="I972" s="30" t="str">
        <f t="shared" si="60"/>
        <v>Yes</v>
      </c>
      <c r="J972" s="30" t="str">
        <f t="shared" si="61"/>
        <v>No</v>
      </c>
      <c r="K972" s="30" t="str">
        <f t="shared" si="62"/>
        <v>Obesity</v>
      </c>
      <c r="L972" s="39" t="str">
        <f t="shared" si="63"/>
        <v>Normal</v>
      </c>
    </row>
    <row r="973" spans="1:12">
      <c r="A973" s="26" t="s">
        <v>2644</v>
      </c>
      <c r="B973" s="27">
        <v>35.49</v>
      </c>
      <c r="C973" s="27">
        <v>4.74</v>
      </c>
      <c r="D973" s="27" t="s">
        <v>6008</v>
      </c>
      <c r="E973" s="27" t="s">
        <v>6007</v>
      </c>
      <c r="F973" s="27" t="s">
        <v>6013</v>
      </c>
      <c r="G973" s="28">
        <v>1</v>
      </c>
      <c r="H973" s="27" t="s">
        <v>6007</v>
      </c>
      <c r="I973" s="27" t="str">
        <f t="shared" si="60"/>
        <v>Yes</v>
      </c>
      <c r="J973" s="27" t="str">
        <f t="shared" si="61"/>
        <v>No</v>
      </c>
      <c r="K973" s="27" t="str">
        <f t="shared" si="62"/>
        <v>Obesity</v>
      </c>
      <c r="L973" s="37" t="str">
        <f t="shared" si="63"/>
        <v>Normal</v>
      </c>
    </row>
    <row r="974" spans="1:12">
      <c r="A974" s="29" t="s">
        <v>2647</v>
      </c>
      <c r="B974" s="30">
        <v>44.7</v>
      </c>
      <c r="C974" s="30">
        <v>7.6</v>
      </c>
      <c r="D974" s="30" t="s">
        <v>6008</v>
      </c>
      <c r="E974" s="30" t="s">
        <v>6007</v>
      </c>
      <c r="F974" s="30" t="s">
        <v>6007</v>
      </c>
      <c r="G974" s="31">
        <v>2</v>
      </c>
      <c r="H974" s="30" t="s">
        <v>6007</v>
      </c>
      <c r="I974" s="30" t="str">
        <f t="shared" si="60"/>
        <v>Yes</v>
      </c>
      <c r="J974" s="30" t="str">
        <f t="shared" si="61"/>
        <v>No</v>
      </c>
      <c r="K974" s="30" t="str">
        <f t="shared" si="62"/>
        <v>Obesity</v>
      </c>
      <c r="L974" s="39" t="str">
        <f t="shared" si="63"/>
        <v>Diabetes</v>
      </c>
    </row>
    <row r="975" spans="1:12">
      <c r="A975" s="26" t="s">
        <v>2649</v>
      </c>
      <c r="B975" s="27">
        <v>38.380000000000003</v>
      </c>
      <c r="C975" s="27">
        <v>8.5</v>
      </c>
      <c r="D975" s="27" t="s">
        <v>6008</v>
      </c>
      <c r="E975" s="27" t="s">
        <v>6007</v>
      </c>
      <c r="F975" s="27" t="s">
        <v>6007</v>
      </c>
      <c r="G975" s="28">
        <v>2</v>
      </c>
      <c r="H975" s="27" t="s">
        <v>6007</v>
      </c>
      <c r="I975" s="27" t="str">
        <f t="shared" si="60"/>
        <v>Yes</v>
      </c>
      <c r="J975" s="27" t="str">
        <f t="shared" si="61"/>
        <v>No</v>
      </c>
      <c r="K975" s="27" t="str">
        <f t="shared" si="62"/>
        <v>Obesity</v>
      </c>
      <c r="L975" s="37" t="str">
        <f t="shared" si="63"/>
        <v>Diabetes</v>
      </c>
    </row>
    <row r="976" spans="1:12">
      <c r="A976" s="29" t="s">
        <v>2652</v>
      </c>
      <c r="B976" s="30">
        <v>35.244999999999997</v>
      </c>
      <c r="C976" s="30">
        <v>11.22</v>
      </c>
      <c r="D976" s="30" t="s">
        <v>6008</v>
      </c>
      <c r="E976" s="30" t="s">
        <v>6007</v>
      </c>
      <c r="F976" s="30" t="s">
        <v>6007</v>
      </c>
      <c r="G976" s="31">
        <v>0</v>
      </c>
      <c r="H976" s="30" t="s">
        <v>6007</v>
      </c>
      <c r="I976" s="30" t="str">
        <f t="shared" si="60"/>
        <v>Yes</v>
      </c>
      <c r="J976" s="30" t="str">
        <f t="shared" si="61"/>
        <v>No</v>
      </c>
      <c r="K976" s="30" t="str">
        <f t="shared" si="62"/>
        <v>Obesity</v>
      </c>
      <c r="L976" s="39" t="str">
        <f t="shared" si="63"/>
        <v>Diabetes</v>
      </c>
    </row>
    <row r="977" spans="1:12">
      <c r="A977" s="26" t="s">
        <v>2654</v>
      </c>
      <c r="B977" s="27">
        <v>49.84</v>
      </c>
      <c r="C977" s="27">
        <v>5.0999999999999996</v>
      </c>
      <c r="D977" s="27" t="s">
        <v>6008</v>
      </c>
      <c r="E977" s="27" t="s">
        <v>6007</v>
      </c>
      <c r="F977" s="27" t="s">
        <v>6013</v>
      </c>
      <c r="G977" s="28">
        <v>1</v>
      </c>
      <c r="H977" s="27" t="s">
        <v>6007</v>
      </c>
      <c r="I977" s="27" t="str">
        <f t="shared" si="60"/>
        <v>Yes</v>
      </c>
      <c r="J977" s="27" t="str">
        <f t="shared" si="61"/>
        <v>No</v>
      </c>
      <c r="K977" s="27" t="str">
        <f t="shared" si="62"/>
        <v>Obesity</v>
      </c>
      <c r="L977" s="37" t="str">
        <f t="shared" si="63"/>
        <v>Normal</v>
      </c>
    </row>
    <row r="978" spans="1:12">
      <c r="A978" s="29" t="s">
        <v>2656</v>
      </c>
      <c r="B978" s="30">
        <v>49.06</v>
      </c>
      <c r="C978" s="30">
        <v>5.43</v>
      </c>
      <c r="D978" s="30" t="s">
        <v>6008</v>
      </c>
      <c r="E978" s="30" t="s">
        <v>6007</v>
      </c>
      <c r="F978" s="30" t="s">
        <v>6007</v>
      </c>
      <c r="G978" s="31">
        <v>1</v>
      </c>
      <c r="H978" s="30" t="s">
        <v>6007</v>
      </c>
      <c r="I978" s="30" t="str">
        <f t="shared" si="60"/>
        <v>Yes</v>
      </c>
      <c r="J978" s="30" t="str">
        <f t="shared" si="61"/>
        <v>No</v>
      </c>
      <c r="K978" s="30" t="str">
        <f t="shared" si="62"/>
        <v>Obesity</v>
      </c>
      <c r="L978" s="39" t="str">
        <f t="shared" si="63"/>
        <v>Normal</v>
      </c>
    </row>
    <row r="979" spans="1:12">
      <c r="A979" s="26" t="s">
        <v>2658</v>
      </c>
      <c r="B979" s="27">
        <v>30.88</v>
      </c>
      <c r="C979" s="27">
        <v>5.82</v>
      </c>
      <c r="D979" s="27" t="s">
        <v>6007</v>
      </c>
      <c r="E979" s="27" t="s">
        <v>6007</v>
      </c>
      <c r="F979" s="27" t="s">
        <v>6007</v>
      </c>
      <c r="G979" s="28">
        <v>2</v>
      </c>
      <c r="H979" s="27" t="s">
        <v>6007</v>
      </c>
      <c r="I979" s="27" t="str">
        <f t="shared" si="60"/>
        <v>No</v>
      </c>
      <c r="J979" s="27" t="str">
        <f t="shared" si="61"/>
        <v>No</v>
      </c>
      <c r="K979" s="27" t="str">
        <f t="shared" si="62"/>
        <v>Obesity</v>
      </c>
      <c r="L979" s="37" t="str">
        <f t="shared" si="63"/>
        <v>Prediabetes</v>
      </c>
    </row>
    <row r="980" spans="1:12">
      <c r="A980" s="29" t="s">
        <v>2661</v>
      </c>
      <c r="B980" s="30">
        <v>33.35</v>
      </c>
      <c r="C980" s="30">
        <v>6.05</v>
      </c>
      <c r="D980" s="30" t="s">
        <v>6007</v>
      </c>
      <c r="E980" s="30" t="s">
        <v>6007</v>
      </c>
      <c r="F980" s="30" t="s">
        <v>6013</v>
      </c>
      <c r="G980" s="31">
        <v>1</v>
      </c>
      <c r="H980" s="30" t="s">
        <v>6007</v>
      </c>
      <c r="I980" s="30" t="str">
        <f t="shared" si="60"/>
        <v>No</v>
      </c>
      <c r="J980" s="30" t="str">
        <f t="shared" si="61"/>
        <v>No</v>
      </c>
      <c r="K980" s="30" t="str">
        <f t="shared" si="62"/>
        <v>Obesity</v>
      </c>
      <c r="L980" s="39" t="str">
        <f t="shared" si="63"/>
        <v>Prediabetes</v>
      </c>
    </row>
    <row r="981" spans="1:12">
      <c r="A981" s="26" t="s">
        <v>2663</v>
      </c>
      <c r="B981" s="27">
        <v>38</v>
      </c>
      <c r="C981" s="27">
        <v>6.38</v>
      </c>
      <c r="D981" s="27" t="s">
        <v>6008</v>
      </c>
      <c r="E981" s="27" t="s">
        <v>6007</v>
      </c>
      <c r="F981" s="27" t="s">
        <v>6007</v>
      </c>
      <c r="G981" s="28">
        <v>1</v>
      </c>
      <c r="H981" s="27" t="s">
        <v>6007</v>
      </c>
      <c r="I981" s="27" t="str">
        <f t="shared" si="60"/>
        <v>Yes</v>
      </c>
      <c r="J981" s="27" t="str">
        <f t="shared" si="61"/>
        <v>No</v>
      </c>
      <c r="K981" s="27" t="str">
        <f t="shared" si="62"/>
        <v>Obesity</v>
      </c>
      <c r="L981" s="37" t="str">
        <f t="shared" si="63"/>
        <v>Prediabetes</v>
      </c>
    </row>
    <row r="982" spans="1:12">
      <c r="A982" s="29" t="s">
        <v>2665</v>
      </c>
      <c r="B982" s="30">
        <v>36.08</v>
      </c>
      <c r="C982" s="30">
        <v>5.73</v>
      </c>
      <c r="D982" s="30" t="s">
        <v>6008</v>
      </c>
      <c r="E982" s="30" t="s">
        <v>6007</v>
      </c>
      <c r="F982" s="30" t="s">
        <v>6007</v>
      </c>
      <c r="G982" s="31">
        <v>1</v>
      </c>
      <c r="H982" s="30" t="s">
        <v>6007</v>
      </c>
      <c r="I982" s="30" t="str">
        <f t="shared" si="60"/>
        <v>Yes</v>
      </c>
      <c r="J982" s="30" t="str">
        <f t="shared" si="61"/>
        <v>No</v>
      </c>
      <c r="K982" s="30" t="str">
        <f t="shared" si="62"/>
        <v>Obesity</v>
      </c>
      <c r="L982" s="39" t="str">
        <f t="shared" si="63"/>
        <v>Prediabetes</v>
      </c>
    </row>
    <row r="983" spans="1:12">
      <c r="A983" s="26" t="s">
        <v>2668</v>
      </c>
      <c r="B983" s="27">
        <v>35.700000000000003</v>
      </c>
      <c r="C983" s="27">
        <v>5.47</v>
      </c>
      <c r="D983" s="27" t="s">
        <v>6008</v>
      </c>
      <c r="E983" s="27" t="s">
        <v>6007</v>
      </c>
      <c r="F983" s="27" t="s">
        <v>6007</v>
      </c>
      <c r="G983" s="28">
        <v>1</v>
      </c>
      <c r="H983" s="27" t="s">
        <v>6007</v>
      </c>
      <c r="I983" s="27" t="str">
        <f t="shared" si="60"/>
        <v>Yes</v>
      </c>
      <c r="J983" s="27" t="str">
        <f t="shared" si="61"/>
        <v>No</v>
      </c>
      <c r="K983" s="27" t="str">
        <f t="shared" si="62"/>
        <v>Obesity</v>
      </c>
      <c r="L983" s="37" t="str">
        <f t="shared" si="63"/>
        <v>Normal</v>
      </c>
    </row>
    <row r="984" spans="1:12">
      <c r="A984" s="29" t="s">
        <v>2670</v>
      </c>
      <c r="B984" s="30">
        <v>34.01</v>
      </c>
      <c r="C984" s="30">
        <v>11.3</v>
      </c>
      <c r="D984" s="30" t="s">
        <v>6007</v>
      </c>
      <c r="E984" s="30" t="s">
        <v>6007</v>
      </c>
      <c r="F984" s="30" t="s">
        <v>6007</v>
      </c>
      <c r="G984" s="31">
        <v>0</v>
      </c>
      <c r="H984" s="30" t="s">
        <v>6007</v>
      </c>
      <c r="I984" s="30" t="str">
        <f t="shared" si="60"/>
        <v>No</v>
      </c>
      <c r="J984" s="30" t="str">
        <f t="shared" si="61"/>
        <v>No</v>
      </c>
      <c r="K984" s="30" t="str">
        <f t="shared" si="62"/>
        <v>Obesity</v>
      </c>
      <c r="L984" s="39" t="str">
        <f t="shared" si="63"/>
        <v>Diabetes</v>
      </c>
    </row>
    <row r="985" spans="1:12">
      <c r="A985" s="26" t="s">
        <v>2672</v>
      </c>
      <c r="B985" s="27">
        <v>31.54</v>
      </c>
      <c r="C985" s="27">
        <v>6.72</v>
      </c>
      <c r="D985" s="27" t="s">
        <v>6007</v>
      </c>
      <c r="E985" s="27" t="s">
        <v>6007</v>
      </c>
      <c r="F985" s="27" t="s">
        <v>6007</v>
      </c>
      <c r="G985" s="28">
        <v>0</v>
      </c>
      <c r="H985" s="27" t="s">
        <v>6007</v>
      </c>
      <c r="I985" s="27" t="str">
        <f t="shared" si="60"/>
        <v>No</v>
      </c>
      <c r="J985" s="27" t="str">
        <f t="shared" si="61"/>
        <v>No</v>
      </c>
      <c r="K985" s="27" t="str">
        <f t="shared" si="62"/>
        <v>Obesity</v>
      </c>
      <c r="L985" s="37" t="str">
        <f t="shared" si="63"/>
        <v>Diabetes</v>
      </c>
    </row>
    <row r="986" spans="1:12">
      <c r="A986" s="29" t="s">
        <v>2675</v>
      </c>
      <c r="B986" s="30">
        <v>23.3</v>
      </c>
      <c r="C986" s="30">
        <v>5.36</v>
      </c>
      <c r="D986" s="30" t="s">
        <v>6008</v>
      </c>
      <c r="E986" s="30" t="s">
        <v>6007</v>
      </c>
      <c r="F986" s="30" t="s">
        <v>6007</v>
      </c>
      <c r="G986" s="31">
        <v>1</v>
      </c>
      <c r="H986" s="30" t="s">
        <v>6007</v>
      </c>
      <c r="I986" s="30" t="str">
        <f t="shared" si="60"/>
        <v>Yes</v>
      </c>
      <c r="J986" s="30" t="str">
        <f t="shared" si="61"/>
        <v>No</v>
      </c>
      <c r="K986" s="30" t="str">
        <f t="shared" si="62"/>
        <v>Normal Weight</v>
      </c>
      <c r="L986" s="39" t="str">
        <f t="shared" si="63"/>
        <v>Normal</v>
      </c>
    </row>
    <row r="987" spans="1:12">
      <c r="A987" s="26" t="s">
        <v>2677</v>
      </c>
      <c r="B987" s="27">
        <v>27.75</v>
      </c>
      <c r="C987" s="27">
        <v>9.8800000000000008</v>
      </c>
      <c r="D987" s="27" t="s">
        <v>6007</v>
      </c>
      <c r="E987" s="27" t="s">
        <v>6007</v>
      </c>
      <c r="F987" s="27" t="s">
        <v>6007</v>
      </c>
      <c r="G987" s="28">
        <v>0</v>
      </c>
      <c r="H987" s="27" t="s">
        <v>6007</v>
      </c>
      <c r="I987" s="27" t="str">
        <f t="shared" si="60"/>
        <v>No</v>
      </c>
      <c r="J987" s="27" t="str">
        <f t="shared" si="61"/>
        <v>No</v>
      </c>
      <c r="K987" s="27" t="str">
        <f t="shared" si="62"/>
        <v>Overweight</v>
      </c>
      <c r="L987" s="37" t="str">
        <f t="shared" si="63"/>
        <v>Diabetes</v>
      </c>
    </row>
    <row r="988" spans="1:12">
      <c r="A988" s="29" t="s">
        <v>2680</v>
      </c>
      <c r="B988" s="30">
        <v>42.46</v>
      </c>
      <c r="C988" s="30">
        <v>4.1100000000000003</v>
      </c>
      <c r="D988" s="30" t="s">
        <v>6007</v>
      </c>
      <c r="E988" s="30" t="s">
        <v>6007</v>
      </c>
      <c r="F988" s="30" t="s">
        <v>6007</v>
      </c>
      <c r="G988" s="31">
        <v>0</v>
      </c>
      <c r="H988" s="30" t="s">
        <v>6007</v>
      </c>
      <c r="I988" s="30" t="str">
        <f t="shared" si="60"/>
        <v>No</v>
      </c>
      <c r="J988" s="30" t="str">
        <f t="shared" si="61"/>
        <v>No</v>
      </c>
      <c r="K988" s="30" t="str">
        <f t="shared" si="62"/>
        <v>Obesity</v>
      </c>
      <c r="L988" s="39" t="str">
        <f t="shared" si="63"/>
        <v>Normal</v>
      </c>
    </row>
    <row r="989" spans="1:12">
      <c r="A989" s="26" t="s">
        <v>2683</v>
      </c>
      <c r="B989" s="27">
        <v>54.47</v>
      </c>
      <c r="C989" s="27">
        <v>7.48</v>
      </c>
      <c r="D989" s="27" t="s">
        <v>6007</v>
      </c>
      <c r="E989" s="27" t="s">
        <v>6007</v>
      </c>
      <c r="F989" s="27" t="s">
        <v>6007</v>
      </c>
      <c r="G989" s="28">
        <v>0</v>
      </c>
      <c r="H989" s="27" t="s">
        <v>6007</v>
      </c>
      <c r="I989" s="27" t="str">
        <f t="shared" si="60"/>
        <v>No</v>
      </c>
      <c r="J989" s="27" t="str">
        <f t="shared" si="61"/>
        <v>No</v>
      </c>
      <c r="K989" s="27" t="str">
        <f t="shared" si="62"/>
        <v>Obesity</v>
      </c>
      <c r="L989" s="37" t="str">
        <f t="shared" si="63"/>
        <v>Diabetes</v>
      </c>
    </row>
    <row r="990" spans="1:12">
      <c r="A990" s="29" t="s">
        <v>2686</v>
      </c>
      <c r="B990" s="30">
        <v>24.93</v>
      </c>
      <c r="C990" s="30">
        <v>9.18</v>
      </c>
      <c r="D990" s="30" t="s">
        <v>6008</v>
      </c>
      <c r="E990" s="30" t="s">
        <v>6007</v>
      </c>
      <c r="F990" s="30" t="s">
        <v>6013</v>
      </c>
      <c r="G990" s="31">
        <v>1</v>
      </c>
      <c r="H990" s="30" t="s">
        <v>6007</v>
      </c>
      <c r="I990" s="30" t="str">
        <f t="shared" si="60"/>
        <v>Yes</v>
      </c>
      <c r="J990" s="30" t="str">
        <f t="shared" si="61"/>
        <v>No</v>
      </c>
      <c r="K990" s="30" t="str">
        <f t="shared" si="62"/>
        <v>Overweight</v>
      </c>
      <c r="L990" s="39" t="str">
        <f t="shared" si="63"/>
        <v>Diabetes</v>
      </c>
    </row>
    <row r="991" spans="1:12">
      <c r="A991" s="26" t="s">
        <v>2687</v>
      </c>
      <c r="B991" s="27">
        <v>48.12</v>
      </c>
      <c r="C991" s="27">
        <v>4.51</v>
      </c>
      <c r="D991" s="27" t="s">
        <v>6008</v>
      </c>
      <c r="E991" s="27" t="s">
        <v>6007</v>
      </c>
      <c r="F991" s="27" t="s">
        <v>6007</v>
      </c>
      <c r="G991" s="28">
        <v>1</v>
      </c>
      <c r="H991" s="27" t="s">
        <v>6007</v>
      </c>
      <c r="I991" s="27" t="str">
        <f t="shared" si="60"/>
        <v>Yes</v>
      </c>
      <c r="J991" s="27" t="str">
        <f t="shared" si="61"/>
        <v>No</v>
      </c>
      <c r="K991" s="27" t="str">
        <f t="shared" si="62"/>
        <v>Obesity</v>
      </c>
      <c r="L991" s="37" t="str">
        <f t="shared" si="63"/>
        <v>Normal</v>
      </c>
    </row>
    <row r="992" spans="1:12">
      <c r="A992" s="29" t="s">
        <v>2690</v>
      </c>
      <c r="B992" s="30">
        <v>24.91</v>
      </c>
      <c r="C992" s="30">
        <v>7.33</v>
      </c>
      <c r="D992" s="30" t="s">
        <v>6008</v>
      </c>
      <c r="E992" s="30" t="s">
        <v>6007</v>
      </c>
      <c r="F992" s="30" t="s">
        <v>6013</v>
      </c>
      <c r="G992" s="31">
        <v>1</v>
      </c>
      <c r="H992" s="30" t="s">
        <v>6007</v>
      </c>
      <c r="I992" s="30" t="str">
        <f t="shared" si="60"/>
        <v>Yes</v>
      </c>
      <c r="J992" s="30" t="str">
        <f t="shared" si="61"/>
        <v>No</v>
      </c>
      <c r="K992" s="30" t="str">
        <f t="shared" si="62"/>
        <v>Overweight</v>
      </c>
      <c r="L992" s="39" t="str">
        <f t="shared" si="63"/>
        <v>Diabetes</v>
      </c>
    </row>
    <row r="993" spans="1:12">
      <c r="A993" s="26" t="s">
        <v>2693</v>
      </c>
      <c r="B993" s="27">
        <v>27.645</v>
      </c>
      <c r="C993" s="27">
        <v>10.56</v>
      </c>
      <c r="D993" s="27" t="s">
        <v>6007</v>
      </c>
      <c r="E993" s="27" t="s">
        <v>6007</v>
      </c>
      <c r="F993" s="27" t="s">
        <v>6007</v>
      </c>
      <c r="G993" s="28">
        <v>0</v>
      </c>
      <c r="H993" s="27" t="s">
        <v>6007</v>
      </c>
      <c r="I993" s="27" t="str">
        <f t="shared" si="60"/>
        <v>No</v>
      </c>
      <c r="J993" s="27" t="str">
        <f t="shared" si="61"/>
        <v>No</v>
      </c>
      <c r="K993" s="27" t="str">
        <f t="shared" si="62"/>
        <v>Overweight</v>
      </c>
      <c r="L993" s="37" t="str">
        <f t="shared" si="63"/>
        <v>Diabetes</v>
      </c>
    </row>
    <row r="994" spans="1:12">
      <c r="A994" s="29" t="s">
        <v>2695</v>
      </c>
      <c r="B994" s="30">
        <v>33.700000000000003</v>
      </c>
      <c r="C994" s="30">
        <v>4.01</v>
      </c>
      <c r="D994" s="30" t="s">
        <v>6007</v>
      </c>
      <c r="E994" s="30" t="s">
        <v>6007</v>
      </c>
      <c r="F994" s="30" t="s">
        <v>6007</v>
      </c>
      <c r="G994" s="31">
        <v>2</v>
      </c>
      <c r="H994" s="30" t="s">
        <v>6007</v>
      </c>
      <c r="I994" s="30" t="str">
        <f t="shared" si="60"/>
        <v>No</v>
      </c>
      <c r="J994" s="30" t="str">
        <f t="shared" si="61"/>
        <v>No</v>
      </c>
      <c r="K994" s="30" t="str">
        <f t="shared" si="62"/>
        <v>Obesity</v>
      </c>
      <c r="L994" s="39" t="str">
        <f t="shared" si="63"/>
        <v>Normal</v>
      </c>
    </row>
    <row r="995" spans="1:12">
      <c r="A995" s="26" t="s">
        <v>2698</v>
      </c>
      <c r="B995" s="27">
        <v>38.93</v>
      </c>
      <c r="C995" s="27">
        <v>5.64</v>
      </c>
      <c r="D995" s="27" t="s">
        <v>6008</v>
      </c>
      <c r="E995" s="27" t="s">
        <v>6007</v>
      </c>
      <c r="F995" s="27" t="s">
        <v>6007</v>
      </c>
      <c r="G995" s="28">
        <v>1</v>
      </c>
      <c r="H995" s="27" t="s">
        <v>6007</v>
      </c>
      <c r="I995" s="27" t="str">
        <f t="shared" si="60"/>
        <v>Yes</v>
      </c>
      <c r="J995" s="27" t="str">
        <f t="shared" si="61"/>
        <v>No</v>
      </c>
      <c r="K995" s="27" t="str">
        <f t="shared" si="62"/>
        <v>Obesity</v>
      </c>
      <c r="L995" s="37" t="str">
        <f t="shared" si="63"/>
        <v>Normal</v>
      </c>
    </row>
    <row r="996" spans="1:12">
      <c r="A996" s="29" t="s">
        <v>2700</v>
      </c>
      <c r="B996" s="30">
        <v>32.774999999999999</v>
      </c>
      <c r="C996" s="30">
        <v>8.02</v>
      </c>
      <c r="D996" s="30" t="s">
        <v>6008</v>
      </c>
      <c r="E996" s="30" t="s">
        <v>6007</v>
      </c>
      <c r="F996" s="30" t="s">
        <v>6007</v>
      </c>
      <c r="G996" s="31">
        <v>2</v>
      </c>
      <c r="H996" s="30" t="s">
        <v>6007</v>
      </c>
      <c r="I996" s="30" t="str">
        <f t="shared" si="60"/>
        <v>Yes</v>
      </c>
      <c r="J996" s="30" t="str">
        <f t="shared" si="61"/>
        <v>No</v>
      </c>
      <c r="K996" s="30" t="str">
        <f t="shared" si="62"/>
        <v>Obesity</v>
      </c>
      <c r="L996" s="39" t="str">
        <f t="shared" si="63"/>
        <v>Diabetes</v>
      </c>
    </row>
    <row r="997" spans="1:12">
      <c r="A997" s="26" t="s">
        <v>2703</v>
      </c>
      <c r="B997" s="27">
        <v>29.83</v>
      </c>
      <c r="C997" s="27">
        <v>7.2</v>
      </c>
      <c r="D997" s="27" t="s">
        <v>6008</v>
      </c>
      <c r="E997" s="27" t="s">
        <v>6007</v>
      </c>
      <c r="F997" s="27" t="s">
        <v>6007</v>
      </c>
      <c r="G997" s="28">
        <v>0</v>
      </c>
      <c r="H997" s="27" t="s">
        <v>6007</v>
      </c>
      <c r="I997" s="27" t="str">
        <f t="shared" si="60"/>
        <v>Yes</v>
      </c>
      <c r="J997" s="27" t="str">
        <f t="shared" si="61"/>
        <v>No</v>
      </c>
      <c r="K997" s="27" t="str">
        <f t="shared" si="62"/>
        <v>Overweight</v>
      </c>
      <c r="L997" s="37" t="str">
        <f t="shared" si="63"/>
        <v>Diabetes</v>
      </c>
    </row>
    <row r="998" spans="1:12">
      <c r="A998" s="29" t="s">
        <v>2706</v>
      </c>
      <c r="B998" s="30">
        <v>28.31</v>
      </c>
      <c r="C998" s="30">
        <v>4.55</v>
      </c>
      <c r="D998" s="30" t="s">
        <v>6007</v>
      </c>
      <c r="E998" s="30" t="s">
        <v>6008</v>
      </c>
      <c r="F998" s="30" t="s">
        <v>6007</v>
      </c>
      <c r="G998" s="31">
        <v>1</v>
      </c>
      <c r="H998" s="30" t="s">
        <v>6007</v>
      </c>
      <c r="I998" s="30" t="str">
        <f t="shared" si="60"/>
        <v>No</v>
      </c>
      <c r="J998" s="30" t="str">
        <f t="shared" si="61"/>
        <v>No</v>
      </c>
      <c r="K998" s="30" t="str">
        <f t="shared" si="62"/>
        <v>Overweight</v>
      </c>
      <c r="L998" s="39" t="str">
        <f t="shared" si="63"/>
        <v>Normal</v>
      </c>
    </row>
    <row r="999" spans="1:12">
      <c r="A999" s="26" t="s">
        <v>2708</v>
      </c>
      <c r="B999" s="27">
        <v>29.79</v>
      </c>
      <c r="C999" s="27">
        <v>9.0299999999999994</v>
      </c>
      <c r="D999" s="27" t="s">
        <v>6007</v>
      </c>
      <c r="E999" s="27" t="s">
        <v>6007</v>
      </c>
      <c r="F999" s="27" t="s">
        <v>6007</v>
      </c>
      <c r="G999" s="28">
        <v>0</v>
      </c>
      <c r="H999" s="27" t="s">
        <v>6007</v>
      </c>
      <c r="I999" s="27" t="str">
        <f t="shared" si="60"/>
        <v>No</v>
      </c>
      <c r="J999" s="27" t="str">
        <f t="shared" si="61"/>
        <v>No</v>
      </c>
      <c r="K999" s="27" t="str">
        <f t="shared" si="62"/>
        <v>Overweight</v>
      </c>
      <c r="L999" s="37" t="str">
        <f t="shared" si="63"/>
        <v>Diabetes</v>
      </c>
    </row>
    <row r="1000" spans="1:12">
      <c r="A1000" s="29" t="s">
        <v>2711</v>
      </c>
      <c r="B1000" s="30">
        <v>36.6</v>
      </c>
      <c r="C1000" s="30">
        <v>5.2</v>
      </c>
      <c r="D1000" s="30" t="s">
        <v>6008</v>
      </c>
      <c r="E1000" s="30" t="s">
        <v>6007</v>
      </c>
      <c r="F1000" s="30" t="s">
        <v>6013</v>
      </c>
      <c r="G1000" s="31">
        <v>1</v>
      </c>
      <c r="H1000" s="30" t="s">
        <v>6007</v>
      </c>
      <c r="I1000" s="30" t="str">
        <f t="shared" si="60"/>
        <v>Yes</v>
      </c>
      <c r="J1000" s="30" t="str">
        <f t="shared" si="61"/>
        <v>No</v>
      </c>
      <c r="K1000" s="30" t="str">
        <f t="shared" si="62"/>
        <v>Obesity</v>
      </c>
      <c r="L1000" s="39" t="str">
        <f t="shared" si="63"/>
        <v>Normal</v>
      </c>
    </row>
    <row r="1001" spans="1:12">
      <c r="A1001" s="26" t="s">
        <v>2713</v>
      </c>
      <c r="B1001" s="27">
        <v>35.93</v>
      </c>
      <c r="C1001" s="27">
        <v>8.3000000000000007</v>
      </c>
      <c r="D1001" s="27" t="s">
        <v>6008</v>
      </c>
      <c r="E1001" s="27" t="s">
        <v>6007</v>
      </c>
      <c r="F1001" s="27" t="s">
        <v>6007</v>
      </c>
      <c r="G1001" s="28">
        <v>0</v>
      </c>
      <c r="H1001" s="27" t="s">
        <v>6007</v>
      </c>
      <c r="I1001" s="27" t="str">
        <f t="shared" si="60"/>
        <v>Yes</v>
      </c>
      <c r="J1001" s="27" t="str">
        <f t="shared" si="61"/>
        <v>No</v>
      </c>
      <c r="K1001" s="27" t="str">
        <f t="shared" si="62"/>
        <v>Obesity</v>
      </c>
      <c r="L1001" s="37" t="str">
        <f t="shared" si="63"/>
        <v>Diabetes</v>
      </c>
    </row>
    <row r="1002" spans="1:12">
      <c r="A1002" s="29" t="s">
        <v>2715</v>
      </c>
      <c r="B1002" s="30">
        <v>28.6</v>
      </c>
      <c r="C1002" s="30">
        <v>5.56</v>
      </c>
      <c r="D1002" s="30" t="s">
        <v>6008</v>
      </c>
      <c r="E1002" s="30" t="s">
        <v>6007</v>
      </c>
      <c r="F1002" s="30" t="s">
        <v>6013</v>
      </c>
      <c r="G1002" s="31">
        <v>1</v>
      </c>
      <c r="H1002" s="30" t="s">
        <v>6007</v>
      </c>
      <c r="I1002" s="30" t="str">
        <f t="shared" si="60"/>
        <v>Yes</v>
      </c>
      <c r="J1002" s="30" t="str">
        <f t="shared" si="61"/>
        <v>No</v>
      </c>
      <c r="K1002" s="30" t="str">
        <f t="shared" si="62"/>
        <v>Overweight</v>
      </c>
      <c r="L1002" s="39" t="str">
        <f t="shared" si="63"/>
        <v>Normal</v>
      </c>
    </row>
    <row r="1003" spans="1:12">
      <c r="A1003" s="26" t="s">
        <v>2717</v>
      </c>
      <c r="B1003" s="27">
        <v>39.17</v>
      </c>
      <c r="C1003" s="27">
        <v>4.1500000000000004</v>
      </c>
      <c r="D1003" s="27" t="s">
        <v>6007</v>
      </c>
      <c r="E1003" s="27" t="s">
        <v>6007</v>
      </c>
      <c r="F1003" s="27" t="s">
        <v>6007</v>
      </c>
      <c r="G1003" s="28">
        <v>0</v>
      </c>
      <c r="H1003" s="27" t="s">
        <v>6007</v>
      </c>
      <c r="I1003" s="27" t="str">
        <f t="shared" si="60"/>
        <v>No</v>
      </c>
      <c r="J1003" s="27" t="str">
        <f t="shared" si="61"/>
        <v>No</v>
      </c>
      <c r="K1003" s="27" t="str">
        <f t="shared" si="62"/>
        <v>Obesity</v>
      </c>
      <c r="L1003" s="37" t="str">
        <f t="shared" si="63"/>
        <v>Normal</v>
      </c>
    </row>
    <row r="1004" spans="1:12">
      <c r="A1004" s="29" t="s">
        <v>2720</v>
      </c>
      <c r="B1004" s="30">
        <v>26.41</v>
      </c>
      <c r="C1004" s="30">
        <v>5.99</v>
      </c>
      <c r="D1004" s="30" t="s">
        <v>6008</v>
      </c>
      <c r="E1004" s="30" t="s">
        <v>6007</v>
      </c>
      <c r="F1004" s="30" t="s">
        <v>6013</v>
      </c>
      <c r="G1004" s="31">
        <v>1</v>
      </c>
      <c r="H1004" s="30" t="s">
        <v>6007</v>
      </c>
      <c r="I1004" s="30" t="str">
        <f t="shared" si="60"/>
        <v>Yes</v>
      </c>
      <c r="J1004" s="30" t="str">
        <f t="shared" si="61"/>
        <v>No</v>
      </c>
      <c r="K1004" s="30" t="str">
        <f t="shared" si="62"/>
        <v>Overweight</v>
      </c>
      <c r="L1004" s="39" t="str">
        <f t="shared" si="63"/>
        <v>Prediabetes</v>
      </c>
    </row>
    <row r="1005" spans="1:12">
      <c r="A1005" s="26" t="s">
        <v>2722</v>
      </c>
      <c r="B1005" s="27">
        <v>30.63</v>
      </c>
      <c r="C1005" s="27">
        <v>5.8</v>
      </c>
      <c r="D1005" s="27" t="s">
        <v>6008</v>
      </c>
      <c r="E1005" s="27" t="s">
        <v>6007</v>
      </c>
      <c r="F1005" s="27" t="s">
        <v>6007</v>
      </c>
      <c r="G1005" s="28">
        <v>0</v>
      </c>
      <c r="H1005" s="27" t="s">
        <v>6007</v>
      </c>
      <c r="I1005" s="27" t="str">
        <f t="shared" si="60"/>
        <v>Yes</v>
      </c>
      <c r="J1005" s="27" t="str">
        <f t="shared" si="61"/>
        <v>No</v>
      </c>
      <c r="K1005" s="27" t="str">
        <f t="shared" si="62"/>
        <v>Obesity</v>
      </c>
      <c r="L1005" s="37" t="str">
        <f t="shared" si="63"/>
        <v>Prediabetes</v>
      </c>
    </row>
    <row r="1006" spans="1:12">
      <c r="A1006" s="29" t="s">
        <v>2725</v>
      </c>
      <c r="B1006" s="30">
        <v>31.73</v>
      </c>
      <c r="C1006" s="30">
        <v>7.32</v>
      </c>
      <c r="D1006" s="30" t="s">
        <v>6008</v>
      </c>
      <c r="E1006" s="30" t="s">
        <v>6007</v>
      </c>
      <c r="F1006" s="30" t="s">
        <v>6007</v>
      </c>
      <c r="G1006" s="31">
        <v>2</v>
      </c>
      <c r="H1006" s="30" t="s">
        <v>6007</v>
      </c>
      <c r="I1006" s="30" t="str">
        <f t="shared" si="60"/>
        <v>Yes</v>
      </c>
      <c r="J1006" s="30" t="str">
        <f t="shared" si="61"/>
        <v>No</v>
      </c>
      <c r="K1006" s="30" t="str">
        <f t="shared" si="62"/>
        <v>Obesity</v>
      </c>
      <c r="L1006" s="39" t="str">
        <f t="shared" si="63"/>
        <v>Diabetes</v>
      </c>
    </row>
    <row r="1007" spans="1:12">
      <c r="A1007" s="26" t="s">
        <v>2728</v>
      </c>
      <c r="B1007" s="27">
        <v>30.7</v>
      </c>
      <c r="C1007" s="27">
        <v>5.16</v>
      </c>
      <c r="D1007" s="27" t="s">
        <v>6007</v>
      </c>
      <c r="E1007" s="27" t="s">
        <v>6007</v>
      </c>
      <c r="F1007" s="27" t="s">
        <v>6007</v>
      </c>
      <c r="G1007" s="28">
        <v>2</v>
      </c>
      <c r="H1007" s="27" t="s">
        <v>6007</v>
      </c>
      <c r="I1007" s="27" t="str">
        <f t="shared" si="60"/>
        <v>No</v>
      </c>
      <c r="J1007" s="27" t="str">
        <f t="shared" si="61"/>
        <v>No</v>
      </c>
      <c r="K1007" s="27" t="str">
        <f t="shared" si="62"/>
        <v>Obesity</v>
      </c>
      <c r="L1007" s="37" t="str">
        <f t="shared" si="63"/>
        <v>Normal</v>
      </c>
    </row>
    <row r="1008" spans="1:12">
      <c r="A1008" s="29" t="s">
        <v>2731</v>
      </c>
      <c r="B1008" s="30">
        <v>25.934999999999999</v>
      </c>
      <c r="C1008" s="30">
        <v>5.96</v>
      </c>
      <c r="D1008" s="30" t="s">
        <v>6008</v>
      </c>
      <c r="E1008" s="30" t="s">
        <v>6007</v>
      </c>
      <c r="F1008" s="30" t="s">
        <v>6007</v>
      </c>
      <c r="G1008" s="31">
        <v>2</v>
      </c>
      <c r="H1008" s="30" t="s">
        <v>6007</v>
      </c>
      <c r="I1008" s="30" t="str">
        <f t="shared" si="60"/>
        <v>Yes</v>
      </c>
      <c r="J1008" s="30" t="str">
        <f t="shared" si="61"/>
        <v>No</v>
      </c>
      <c r="K1008" s="30" t="str">
        <f t="shared" si="62"/>
        <v>Overweight</v>
      </c>
      <c r="L1008" s="39" t="str">
        <f t="shared" si="63"/>
        <v>Prediabetes</v>
      </c>
    </row>
    <row r="1009" spans="1:12">
      <c r="A1009" s="26" t="s">
        <v>2733</v>
      </c>
      <c r="B1009" s="27">
        <v>35.9</v>
      </c>
      <c r="C1009" s="27">
        <v>4.8499999999999996</v>
      </c>
      <c r="D1009" s="27" t="s">
        <v>6008</v>
      </c>
      <c r="E1009" s="27" t="s">
        <v>6007</v>
      </c>
      <c r="F1009" s="27" t="s">
        <v>6013</v>
      </c>
      <c r="G1009" s="28">
        <v>1</v>
      </c>
      <c r="H1009" s="27" t="s">
        <v>6007</v>
      </c>
      <c r="I1009" s="27" t="str">
        <f t="shared" si="60"/>
        <v>Yes</v>
      </c>
      <c r="J1009" s="27" t="str">
        <f t="shared" si="61"/>
        <v>No</v>
      </c>
      <c r="K1009" s="27" t="str">
        <f t="shared" si="62"/>
        <v>Obesity</v>
      </c>
      <c r="L1009" s="37" t="str">
        <f t="shared" si="63"/>
        <v>Normal</v>
      </c>
    </row>
    <row r="1010" spans="1:12">
      <c r="A1010" s="29" t="s">
        <v>2736</v>
      </c>
      <c r="B1010" s="30">
        <v>26.7</v>
      </c>
      <c r="C1010" s="30">
        <v>5.09</v>
      </c>
      <c r="D1010" s="30" t="s">
        <v>6008</v>
      </c>
      <c r="E1010" s="30" t="s">
        <v>6007</v>
      </c>
      <c r="F1010" s="30" t="s">
        <v>6013</v>
      </c>
      <c r="G1010" s="31">
        <v>1</v>
      </c>
      <c r="H1010" s="30" t="s">
        <v>6007</v>
      </c>
      <c r="I1010" s="30" t="str">
        <f t="shared" si="60"/>
        <v>Yes</v>
      </c>
      <c r="J1010" s="30" t="str">
        <f t="shared" si="61"/>
        <v>No</v>
      </c>
      <c r="K1010" s="30" t="str">
        <f t="shared" si="62"/>
        <v>Overweight</v>
      </c>
      <c r="L1010" s="39" t="str">
        <f t="shared" si="63"/>
        <v>Normal</v>
      </c>
    </row>
    <row r="1011" spans="1:12">
      <c r="A1011" s="26" t="s">
        <v>2738</v>
      </c>
      <c r="B1011" s="27">
        <v>33.71</v>
      </c>
      <c r="C1011" s="27">
        <v>4.9400000000000004</v>
      </c>
      <c r="D1011" s="27" t="s">
        <v>6007</v>
      </c>
      <c r="E1011" s="27" t="s">
        <v>6007</v>
      </c>
      <c r="F1011" s="27" t="s">
        <v>6007</v>
      </c>
      <c r="G1011" s="28">
        <v>0</v>
      </c>
      <c r="H1011" s="27" t="s">
        <v>6007</v>
      </c>
      <c r="I1011" s="27" t="str">
        <f t="shared" si="60"/>
        <v>No</v>
      </c>
      <c r="J1011" s="27" t="str">
        <f t="shared" si="61"/>
        <v>No</v>
      </c>
      <c r="K1011" s="27" t="str">
        <f t="shared" si="62"/>
        <v>Obesity</v>
      </c>
      <c r="L1011" s="37" t="str">
        <f t="shared" si="63"/>
        <v>Normal</v>
      </c>
    </row>
    <row r="1012" spans="1:12">
      <c r="A1012" s="29" t="s">
        <v>2741</v>
      </c>
      <c r="B1012" s="30">
        <v>41.91</v>
      </c>
      <c r="C1012" s="30">
        <v>4.92</v>
      </c>
      <c r="D1012" s="30" t="s">
        <v>6008</v>
      </c>
      <c r="E1012" s="30" t="s">
        <v>6007</v>
      </c>
      <c r="F1012" s="30" t="s">
        <v>6007</v>
      </c>
      <c r="G1012" s="31">
        <v>2</v>
      </c>
      <c r="H1012" s="30" t="s">
        <v>6007</v>
      </c>
      <c r="I1012" s="30" t="str">
        <f t="shared" si="60"/>
        <v>Yes</v>
      </c>
      <c r="J1012" s="30" t="str">
        <f t="shared" si="61"/>
        <v>No</v>
      </c>
      <c r="K1012" s="30" t="str">
        <f t="shared" si="62"/>
        <v>Obesity</v>
      </c>
      <c r="L1012" s="39" t="str">
        <f t="shared" si="63"/>
        <v>Normal</v>
      </c>
    </row>
    <row r="1013" spans="1:12">
      <c r="A1013" s="26" t="s">
        <v>2743</v>
      </c>
      <c r="B1013" s="27">
        <v>39.82</v>
      </c>
      <c r="C1013" s="27">
        <v>6.05</v>
      </c>
      <c r="D1013" s="27" t="s">
        <v>6008</v>
      </c>
      <c r="E1013" s="27" t="s">
        <v>6007</v>
      </c>
      <c r="F1013" s="27" t="s">
        <v>6007</v>
      </c>
      <c r="G1013" s="28">
        <v>2</v>
      </c>
      <c r="H1013" s="27" t="s">
        <v>6007</v>
      </c>
      <c r="I1013" s="27" t="str">
        <f t="shared" si="60"/>
        <v>Yes</v>
      </c>
      <c r="J1013" s="27" t="str">
        <f t="shared" si="61"/>
        <v>No</v>
      </c>
      <c r="K1013" s="27" t="str">
        <f t="shared" si="62"/>
        <v>Obesity</v>
      </c>
      <c r="L1013" s="37" t="str">
        <f t="shared" si="63"/>
        <v>Prediabetes</v>
      </c>
    </row>
    <row r="1014" spans="1:12">
      <c r="A1014" s="29" t="s">
        <v>2746</v>
      </c>
      <c r="B1014" s="30">
        <v>28.12</v>
      </c>
      <c r="C1014" s="30">
        <v>4.67</v>
      </c>
      <c r="D1014" s="30" t="s">
        <v>6007</v>
      </c>
      <c r="E1014" s="30" t="s">
        <v>6007</v>
      </c>
      <c r="F1014" s="30" t="s">
        <v>6007</v>
      </c>
      <c r="G1014" s="31">
        <v>2</v>
      </c>
      <c r="H1014" s="30" t="s">
        <v>6007</v>
      </c>
      <c r="I1014" s="30" t="str">
        <f t="shared" si="60"/>
        <v>No</v>
      </c>
      <c r="J1014" s="30" t="str">
        <f t="shared" si="61"/>
        <v>No</v>
      </c>
      <c r="K1014" s="30" t="str">
        <f t="shared" si="62"/>
        <v>Overweight</v>
      </c>
      <c r="L1014" s="39" t="str">
        <f t="shared" si="63"/>
        <v>Normal</v>
      </c>
    </row>
    <row r="1015" spans="1:12">
      <c r="A1015" s="26" t="s">
        <v>2748</v>
      </c>
      <c r="B1015" s="27">
        <v>26.98</v>
      </c>
      <c r="C1015" s="27">
        <v>9.81</v>
      </c>
      <c r="D1015" s="27" t="s">
        <v>6008</v>
      </c>
      <c r="E1015" s="27" t="s">
        <v>6007</v>
      </c>
      <c r="F1015" s="27" t="s">
        <v>6007</v>
      </c>
      <c r="G1015" s="28">
        <v>0</v>
      </c>
      <c r="H1015" s="27" t="s">
        <v>6007</v>
      </c>
      <c r="I1015" s="27" t="str">
        <f t="shared" si="60"/>
        <v>Yes</v>
      </c>
      <c r="J1015" s="27" t="str">
        <f t="shared" si="61"/>
        <v>No</v>
      </c>
      <c r="K1015" s="27" t="str">
        <f t="shared" si="62"/>
        <v>Overweight</v>
      </c>
      <c r="L1015" s="37" t="str">
        <f t="shared" si="63"/>
        <v>Diabetes</v>
      </c>
    </row>
    <row r="1016" spans="1:12">
      <c r="A1016" s="29" t="s">
        <v>2751</v>
      </c>
      <c r="B1016" s="30">
        <v>27.2</v>
      </c>
      <c r="C1016" s="30">
        <v>6.06</v>
      </c>
      <c r="D1016" s="30" t="s">
        <v>6008</v>
      </c>
      <c r="E1016" s="30" t="s">
        <v>6007</v>
      </c>
      <c r="F1016" s="30" t="s">
        <v>6007</v>
      </c>
      <c r="G1016" s="31">
        <v>2</v>
      </c>
      <c r="H1016" s="30" t="s">
        <v>6007</v>
      </c>
      <c r="I1016" s="30" t="str">
        <f t="shared" si="60"/>
        <v>Yes</v>
      </c>
      <c r="J1016" s="30" t="str">
        <f t="shared" si="61"/>
        <v>No</v>
      </c>
      <c r="K1016" s="30" t="str">
        <f t="shared" si="62"/>
        <v>Overweight</v>
      </c>
      <c r="L1016" s="39" t="str">
        <f t="shared" si="63"/>
        <v>Prediabetes</v>
      </c>
    </row>
    <row r="1017" spans="1:12">
      <c r="A1017" s="26" t="s">
        <v>2754</v>
      </c>
      <c r="B1017" s="27">
        <v>25.3</v>
      </c>
      <c r="C1017" s="27">
        <v>5.19</v>
      </c>
      <c r="D1017" s="27" t="s">
        <v>6008</v>
      </c>
      <c r="E1017" s="27" t="s">
        <v>6007</v>
      </c>
      <c r="F1017" s="27" t="s">
        <v>6007</v>
      </c>
      <c r="G1017" s="28">
        <v>2</v>
      </c>
      <c r="H1017" s="27" t="s">
        <v>6007</v>
      </c>
      <c r="I1017" s="27" t="str">
        <f t="shared" si="60"/>
        <v>Yes</v>
      </c>
      <c r="J1017" s="27" t="str">
        <f t="shared" si="61"/>
        <v>No</v>
      </c>
      <c r="K1017" s="27" t="str">
        <f t="shared" si="62"/>
        <v>Overweight</v>
      </c>
      <c r="L1017" s="37" t="str">
        <f t="shared" si="63"/>
        <v>Normal</v>
      </c>
    </row>
    <row r="1018" spans="1:12">
      <c r="A1018" s="29" t="s">
        <v>2757</v>
      </c>
      <c r="B1018" s="30">
        <v>30.25</v>
      </c>
      <c r="C1018" s="30">
        <v>10.16</v>
      </c>
      <c r="D1018" s="30" t="s">
        <v>6007</v>
      </c>
      <c r="E1018" s="30" t="s">
        <v>6007</v>
      </c>
      <c r="F1018" s="30" t="s">
        <v>6007</v>
      </c>
      <c r="G1018" s="31">
        <v>0</v>
      </c>
      <c r="H1018" s="30" t="s">
        <v>6007</v>
      </c>
      <c r="I1018" s="30" t="str">
        <f t="shared" si="60"/>
        <v>No</v>
      </c>
      <c r="J1018" s="30" t="str">
        <f t="shared" si="61"/>
        <v>No</v>
      </c>
      <c r="K1018" s="30" t="str">
        <f t="shared" si="62"/>
        <v>Obesity</v>
      </c>
      <c r="L1018" s="39" t="str">
        <f t="shared" si="63"/>
        <v>Diabetes</v>
      </c>
    </row>
    <row r="1019" spans="1:12">
      <c r="A1019" s="26" t="s">
        <v>2759</v>
      </c>
      <c r="B1019" s="27">
        <v>54</v>
      </c>
      <c r="C1019" s="27">
        <v>4.68</v>
      </c>
      <c r="D1019" s="27" t="s">
        <v>6008</v>
      </c>
      <c r="E1019" s="27" t="s">
        <v>6008</v>
      </c>
      <c r="F1019" s="27" t="s">
        <v>6007</v>
      </c>
      <c r="G1019" s="28">
        <v>2</v>
      </c>
      <c r="H1019" s="27" t="s">
        <v>6007</v>
      </c>
      <c r="I1019" s="27" t="str">
        <f t="shared" si="60"/>
        <v>Yes</v>
      </c>
      <c r="J1019" s="27" t="str">
        <f t="shared" si="61"/>
        <v>No</v>
      </c>
      <c r="K1019" s="27" t="str">
        <f t="shared" si="62"/>
        <v>Obesity</v>
      </c>
      <c r="L1019" s="37" t="str">
        <f t="shared" si="63"/>
        <v>Normal</v>
      </c>
    </row>
    <row r="1020" spans="1:12">
      <c r="A1020" s="29" t="s">
        <v>2762</v>
      </c>
      <c r="B1020" s="30">
        <v>51.86</v>
      </c>
      <c r="C1020" s="30">
        <v>5.32</v>
      </c>
      <c r="D1020" s="30" t="s">
        <v>6008</v>
      </c>
      <c r="E1020" s="30" t="s">
        <v>6007</v>
      </c>
      <c r="F1020" s="30" t="s">
        <v>6007</v>
      </c>
      <c r="G1020" s="31">
        <v>0</v>
      </c>
      <c r="H1020" s="30" t="s">
        <v>6007</v>
      </c>
      <c r="I1020" s="30" t="str">
        <f t="shared" si="60"/>
        <v>Yes</v>
      </c>
      <c r="J1020" s="30" t="str">
        <f t="shared" si="61"/>
        <v>No</v>
      </c>
      <c r="K1020" s="30" t="str">
        <f t="shared" si="62"/>
        <v>Obesity</v>
      </c>
      <c r="L1020" s="39" t="str">
        <f t="shared" si="63"/>
        <v>Normal</v>
      </c>
    </row>
    <row r="1021" spans="1:12">
      <c r="A1021" s="26" t="s">
        <v>2765</v>
      </c>
      <c r="B1021" s="27">
        <v>31.39</v>
      </c>
      <c r="C1021" s="27">
        <v>6.99</v>
      </c>
      <c r="D1021" s="27" t="s">
        <v>6007</v>
      </c>
      <c r="E1021" s="27" t="s">
        <v>6007</v>
      </c>
      <c r="F1021" s="27" t="s">
        <v>6007</v>
      </c>
      <c r="G1021" s="28">
        <v>0</v>
      </c>
      <c r="H1021" s="27" t="s">
        <v>6007</v>
      </c>
      <c r="I1021" s="27" t="str">
        <f t="shared" si="60"/>
        <v>No</v>
      </c>
      <c r="J1021" s="27" t="str">
        <f t="shared" si="61"/>
        <v>No</v>
      </c>
      <c r="K1021" s="27" t="str">
        <f t="shared" si="62"/>
        <v>Obesity</v>
      </c>
      <c r="L1021" s="37" t="str">
        <f t="shared" si="63"/>
        <v>Diabetes</v>
      </c>
    </row>
    <row r="1022" spans="1:12">
      <c r="A1022" s="29" t="s">
        <v>2768</v>
      </c>
      <c r="B1022" s="30">
        <v>39.97</v>
      </c>
      <c r="C1022" s="30">
        <v>5.55</v>
      </c>
      <c r="D1022" s="30" t="s">
        <v>6007</v>
      </c>
      <c r="E1022" s="30" t="s">
        <v>6007</v>
      </c>
      <c r="F1022" s="30" t="s">
        <v>6007</v>
      </c>
      <c r="G1022" s="31">
        <v>0</v>
      </c>
      <c r="H1022" s="30" t="s">
        <v>6007</v>
      </c>
      <c r="I1022" s="30" t="str">
        <f t="shared" si="60"/>
        <v>No</v>
      </c>
      <c r="J1022" s="30" t="str">
        <f t="shared" si="61"/>
        <v>No</v>
      </c>
      <c r="K1022" s="30" t="str">
        <f t="shared" si="62"/>
        <v>Obesity</v>
      </c>
      <c r="L1022" s="39" t="str">
        <f t="shared" si="63"/>
        <v>Normal</v>
      </c>
    </row>
    <row r="1023" spans="1:12">
      <c r="A1023" s="26" t="s">
        <v>2770</v>
      </c>
      <c r="B1023" s="27">
        <v>41.23</v>
      </c>
      <c r="C1023" s="27">
        <v>6.94</v>
      </c>
      <c r="D1023" s="27" t="s">
        <v>6007</v>
      </c>
      <c r="E1023" s="27" t="s">
        <v>6007</v>
      </c>
      <c r="F1023" s="27" t="s">
        <v>6007</v>
      </c>
      <c r="G1023" s="28">
        <v>0</v>
      </c>
      <c r="H1023" s="27" t="s">
        <v>6007</v>
      </c>
      <c r="I1023" s="27" t="str">
        <f t="shared" si="60"/>
        <v>No</v>
      </c>
      <c r="J1023" s="27" t="str">
        <f t="shared" si="61"/>
        <v>No</v>
      </c>
      <c r="K1023" s="27" t="str">
        <f t="shared" si="62"/>
        <v>Obesity</v>
      </c>
      <c r="L1023" s="37" t="str">
        <f t="shared" si="63"/>
        <v>Diabetes</v>
      </c>
    </row>
    <row r="1024" spans="1:12">
      <c r="A1024" s="29" t="s">
        <v>2773</v>
      </c>
      <c r="B1024" s="30">
        <v>49.45</v>
      </c>
      <c r="C1024" s="30">
        <v>4.2</v>
      </c>
      <c r="D1024" s="30" t="s">
        <v>6008</v>
      </c>
      <c r="E1024" s="30" t="s">
        <v>6007</v>
      </c>
      <c r="F1024" s="30" t="s">
        <v>6007</v>
      </c>
      <c r="G1024" s="31">
        <v>0</v>
      </c>
      <c r="H1024" s="30" t="s">
        <v>6007</v>
      </c>
      <c r="I1024" s="30" t="str">
        <f t="shared" si="60"/>
        <v>Yes</v>
      </c>
      <c r="J1024" s="30" t="str">
        <f t="shared" si="61"/>
        <v>No</v>
      </c>
      <c r="K1024" s="30" t="str">
        <f t="shared" si="62"/>
        <v>Obesity</v>
      </c>
      <c r="L1024" s="39" t="str">
        <f t="shared" si="63"/>
        <v>Normal</v>
      </c>
    </row>
    <row r="1025" spans="1:12">
      <c r="A1025" s="26" t="s">
        <v>2776</v>
      </c>
      <c r="B1025" s="27">
        <v>41.04</v>
      </c>
      <c r="C1025" s="27">
        <v>5.59</v>
      </c>
      <c r="D1025" s="27" t="s">
        <v>6007</v>
      </c>
      <c r="E1025" s="27" t="s">
        <v>6007</v>
      </c>
      <c r="F1025" s="27" t="s">
        <v>6007</v>
      </c>
      <c r="G1025" s="28">
        <v>0</v>
      </c>
      <c r="H1025" s="27" t="s">
        <v>6007</v>
      </c>
      <c r="I1025" s="27" t="str">
        <f t="shared" si="60"/>
        <v>No</v>
      </c>
      <c r="J1025" s="27" t="str">
        <f t="shared" si="61"/>
        <v>No</v>
      </c>
      <c r="K1025" s="27" t="str">
        <f t="shared" si="62"/>
        <v>Obesity</v>
      </c>
      <c r="L1025" s="37" t="str">
        <f t="shared" si="63"/>
        <v>Normal</v>
      </c>
    </row>
    <row r="1026" spans="1:12">
      <c r="A1026" s="29" t="s">
        <v>2779</v>
      </c>
      <c r="B1026" s="30">
        <v>27.93</v>
      </c>
      <c r="C1026" s="30">
        <v>9.9600000000000009</v>
      </c>
      <c r="D1026" s="30" t="s">
        <v>6007</v>
      </c>
      <c r="E1026" s="30" t="s">
        <v>6007</v>
      </c>
      <c r="F1026" s="30" t="s">
        <v>6007</v>
      </c>
      <c r="G1026" s="31">
        <v>0</v>
      </c>
      <c r="H1026" s="30" t="s">
        <v>6007</v>
      </c>
      <c r="I1026" s="30" t="str">
        <f t="shared" si="60"/>
        <v>No</v>
      </c>
      <c r="J1026" s="30" t="str">
        <f t="shared" si="61"/>
        <v>No</v>
      </c>
      <c r="K1026" s="30" t="str">
        <f t="shared" si="62"/>
        <v>Overweight</v>
      </c>
      <c r="L1026" s="39" t="str">
        <f t="shared" si="63"/>
        <v>Diabetes</v>
      </c>
    </row>
    <row r="1027" spans="1:12">
      <c r="A1027" s="26" t="s">
        <v>2782</v>
      </c>
      <c r="B1027" s="27">
        <v>21.01</v>
      </c>
      <c r="C1027" s="27">
        <v>7.37</v>
      </c>
      <c r="D1027" s="27" t="s">
        <v>6007</v>
      </c>
      <c r="E1027" s="27" t="s">
        <v>6007</v>
      </c>
      <c r="F1027" s="27" t="s">
        <v>6007</v>
      </c>
      <c r="G1027" s="28">
        <v>0</v>
      </c>
      <c r="H1027" s="27" t="s">
        <v>6007</v>
      </c>
      <c r="I1027" s="27" t="str">
        <f t="shared" si="60"/>
        <v>No</v>
      </c>
      <c r="J1027" s="27" t="str">
        <f t="shared" si="61"/>
        <v>No</v>
      </c>
      <c r="K1027" s="27" t="str">
        <f t="shared" si="62"/>
        <v>Normal Weight</v>
      </c>
      <c r="L1027" s="37" t="str">
        <f t="shared" si="63"/>
        <v>Diabetes</v>
      </c>
    </row>
    <row r="1028" spans="1:12">
      <c r="A1028" s="29" t="s">
        <v>2785</v>
      </c>
      <c r="B1028" s="30">
        <v>52.37</v>
      </c>
      <c r="C1028" s="30">
        <v>5.0599999999999996</v>
      </c>
      <c r="D1028" s="30" t="s">
        <v>6008</v>
      </c>
      <c r="E1028" s="30" t="s">
        <v>6008</v>
      </c>
      <c r="F1028" s="30" t="s">
        <v>6007</v>
      </c>
      <c r="G1028" s="31">
        <v>2</v>
      </c>
      <c r="H1028" s="30" t="s">
        <v>6007</v>
      </c>
      <c r="I1028" s="30" t="str">
        <f t="shared" ref="I1028:I1091" si="64">PROPER(D1028)</f>
        <v>Yes</v>
      </c>
      <c r="J1028" s="30" t="str">
        <f t="shared" ref="J1028:J1091" si="65">PROPER(H1028)</f>
        <v>No</v>
      </c>
      <c r="K1028" s="30" t="str">
        <f t="shared" ref="K1028:K1091" si="66">_xlfn.IFS(B1028&lt;18.5,"Underweight",B1028&lt;=24.9,"Normal Weight",B1028&lt;=29.99,"Overweight",B1028&gt;=30,"Obesity")</f>
        <v>Obesity</v>
      </c>
      <c r="L1028" s="39" t="str">
        <f t="shared" ref="L1028:L1091" si="67">_xlfn.IFS(C1028&lt;5.7,"Normal",C1028&lt;=6.49,"Prediabetes",C1028&gt;=6.5,"Diabetes")</f>
        <v>Normal</v>
      </c>
    </row>
    <row r="1029" spans="1:12">
      <c r="A1029" s="26" t="s">
        <v>2787</v>
      </c>
      <c r="B1029" s="27">
        <v>40.369999999999997</v>
      </c>
      <c r="C1029" s="27">
        <v>8.2100000000000009</v>
      </c>
      <c r="D1029" s="27" t="s">
        <v>6007</v>
      </c>
      <c r="E1029" s="27" t="s">
        <v>6007</v>
      </c>
      <c r="F1029" s="27" t="s">
        <v>6007</v>
      </c>
      <c r="G1029" s="28">
        <v>0</v>
      </c>
      <c r="H1029" s="27" t="s">
        <v>6007</v>
      </c>
      <c r="I1029" s="27" t="str">
        <f t="shared" si="64"/>
        <v>No</v>
      </c>
      <c r="J1029" s="27" t="str">
        <f t="shared" si="65"/>
        <v>No</v>
      </c>
      <c r="K1029" s="27" t="str">
        <f t="shared" si="66"/>
        <v>Obesity</v>
      </c>
      <c r="L1029" s="37" t="str">
        <f t="shared" si="67"/>
        <v>Diabetes</v>
      </c>
    </row>
    <row r="1030" spans="1:12">
      <c r="A1030" s="29" t="s">
        <v>2790</v>
      </c>
      <c r="B1030" s="30">
        <v>41.47</v>
      </c>
      <c r="C1030" s="30">
        <v>10.34</v>
      </c>
      <c r="D1030" s="30" t="s">
        <v>6007</v>
      </c>
      <c r="E1030" s="30" t="s">
        <v>6007</v>
      </c>
      <c r="F1030" s="30" t="s">
        <v>6007</v>
      </c>
      <c r="G1030" s="31">
        <v>2</v>
      </c>
      <c r="H1030" s="30" t="s">
        <v>6007</v>
      </c>
      <c r="I1030" s="30" t="str">
        <f t="shared" si="64"/>
        <v>No</v>
      </c>
      <c r="J1030" s="30" t="str">
        <f t="shared" si="65"/>
        <v>No</v>
      </c>
      <c r="K1030" s="30" t="str">
        <f t="shared" si="66"/>
        <v>Obesity</v>
      </c>
      <c r="L1030" s="39" t="str">
        <f t="shared" si="67"/>
        <v>Diabetes</v>
      </c>
    </row>
    <row r="1031" spans="1:12">
      <c r="A1031" s="26" t="s">
        <v>2793</v>
      </c>
      <c r="B1031" s="27">
        <v>33.725000000000001</v>
      </c>
      <c r="C1031" s="27">
        <v>5.51</v>
      </c>
      <c r="D1031" s="27" t="s">
        <v>6008</v>
      </c>
      <c r="E1031" s="27" t="s">
        <v>6007</v>
      </c>
      <c r="F1031" s="27" t="s">
        <v>6007</v>
      </c>
      <c r="G1031" s="28">
        <v>2</v>
      </c>
      <c r="H1031" s="27" t="s">
        <v>6007</v>
      </c>
      <c r="I1031" s="27" t="str">
        <f t="shared" si="64"/>
        <v>Yes</v>
      </c>
      <c r="J1031" s="27" t="str">
        <f t="shared" si="65"/>
        <v>No</v>
      </c>
      <c r="K1031" s="27" t="str">
        <f t="shared" si="66"/>
        <v>Obesity</v>
      </c>
      <c r="L1031" s="37" t="str">
        <f t="shared" si="67"/>
        <v>Normal</v>
      </c>
    </row>
    <row r="1032" spans="1:12">
      <c r="A1032" s="29" t="s">
        <v>2795</v>
      </c>
      <c r="B1032" s="30">
        <v>28.1</v>
      </c>
      <c r="C1032" s="30">
        <v>11.2</v>
      </c>
      <c r="D1032" s="30" t="s">
        <v>6007</v>
      </c>
      <c r="E1032" s="30" t="s">
        <v>6007</v>
      </c>
      <c r="F1032" s="30" t="s">
        <v>6007</v>
      </c>
      <c r="G1032" s="31">
        <v>0</v>
      </c>
      <c r="H1032" s="30" t="s">
        <v>6007</v>
      </c>
      <c r="I1032" s="30" t="str">
        <f t="shared" si="64"/>
        <v>No</v>
      </c>
      <c r="J1032" s="30" t="str">
        <f t="shared" si="65"/>
        <v>No</v>
      </c>
      <c r="K1032" s="30" t="str">
        <f t="shared" si="66"/>
        <v>Overweight</v>
      </c>
      <c r="L1032" s="39" t="str">
        <f t="shared" si="67"/>
        <v>Diabetes</v>
      </c>
    </row>
    <row r="1033" spans="1:12">
      <c r="A1033" s="26" t="s">
        <v>2797</v>
      </c>
      <c r="B1033" s="27">
        <v>37.43</v>
      </c>
      <c r="C1033" s="27">
        <v>4.3499999999999996</v>
      </c>
      <c r="D1033" s="27" t="s">
        <v>6008</v>
      </c>
      <c r="E1033" s="27" t="s">
        <v>6007</v>
      </c>
      <c r="F1033" s="27" t="s">
        <v>6013</v>
      </c>
      <c r="G1033" s="28">
        <v>1</v>
      </c>
      <c r="H1033" s="27" t="s">
        <v>6007</v>
      </c>
      <c r="I1033" s="27" t="str">
        <f t="shared" si="64"/>
        <v>Yes</v>
      </c>
      <c r="J1033" s="27" t="str">
        <f t="shared" si="65"/>
        <v>No</v>
      </c>
      <c r="K1033" s="27" t="str">
        <f t="shared" si="66"/>
        <v>Obesity</v>
      </c>
      <c r="L1033" s="37" t="str">
        <f t="shared" si="67"/>
        <v>Normal</v>
      </c>
    </row>
    <row r="1034" spans="1:12">
      <c r="A1034" s="29" t="s">
        <v>2800</v>
      </c>
      <c r="B1034" s="30">
        <v>23.7</v>
      </c>
      <c r="C1034" s="30">
        <v>10.45</v>
      </c>
      <c r="D1034" s="30" t="s">
        <v>6007</v>
      </c>
      <c r="E1034" s="30" t="s">
        <v>6007</v>
      </c>
      <c r="F1034" s="30" t="s">
        <v>6007</v>
      </c>
      <c r="G1034" s="31">
        <v>0</v>
      </c>
      <c r="H1034" s="30" t="s">
        <v>6007</v>
      </c>
      <c r="I1034" s="30" t="str">
        <f t="shared" si="64"/>
        <v>No</v>
      </c>
      <c r="J1034" s="30" t="str">
        <f t="shared" si="65"/>
        <v>No</v>
      </c>
      <c r="K1034" s="30" t="str">
        <f t="shared" si="66"/>
        <v>Normal Weight</v>
      </c>
      <c r="L1034" s="39" t="str">
        <f t="shared" si="67"/>
        <v>Diabetes</v>
      </c>
    </row>
    <row r="1035" spans="1:12">
      <c r="A1035" s="26" t="s">
        <v>2803</v>
      </c>
      <c r="B1035" s="27">
        <v>24.795000000000002</v>
      </c>
      <c r="C1035" s="27">
        <v>4.07</v>
      </c>
      <c r="D1035" s="27" t="s">
        <v>6008</v>
      </c>
      <c r="E1035" s="27" t="s">
        <v>6007</v>
      </c>
      <c r="F1035" s="27" t="s">
        <v>6013</v>
      </c>
      <c r="G1035" s="28">
        <v>1</v>
      </c>
      <c r="H1035" s="27" t="s">
        <v>6007</v>
      </c>
      <c r="I1035" s="27" t="str">
        <f t="shared" si="64"/>
        <v>Yes</v>
      </c>
      <c r="J1035" s="27" t="str">
        <f t="shared" si="65"/>
        <v>No</v>
      </c>
      <c r="K1035" s="27" t="str">
        <f t="shared" si="66"/>
        <v>Normal Weight</v>
      </c>
      <c r="L1035" s="37" t="str">
        <f t="shared" si="67"/>
        <v>Normal</v>
      </c>
    </row>
    <row r="1036" spans="1:12">
      <c r="A1036" s="29" t="s">
        <v>2806</v>
      </c>
      <c r="B1036" s="30">
        <v>31.9</v>
      </c>
      <c r="C1036" s="30">
        <v>8.34</v>
      </c>
      <c r="D1036" s="30" t="s">
        <v>6007</v>
      </c>
      <c r="E1036" s="30" t="s">
        <v>6007</v>
      </c>
      <c r="F1036" s="30" t="s">
        <v>6007</v>
      </c>
      <c r="G1036" s="31">
        <v>0</v>
      </c>
      <c r="H1036" s="30" t="s">
        <v>6007</v>
      </c>
      <c r="I1036" s="30" t="str">
        <f t="shared" si="64"/>
        <v>No</v>
      </c>
      <c r="J1036" s="30" t="str">
        <f t="shared" si="65"/>
        <v>No</v>
      </c>
      <c r="K1036" s="30" t="str">
        <f t="shared" si="66"/>
        <v>Obesity</v>
      </c>
      <c r="L1036" s="39" t="str">
        <f t="shared" si="67"/>
        <v>Diabetes</v>
      </c>
    </row>
    <row r="1037" spans="1:12">
      <c r="A1037" s="26" t="s">
        <v>2808</v>
      </c>
      <c r="B1037" s="27">
        <v>32.68</v>
      </c>
      <c r="C1037" s="27">
        <v>7.41</v>
      </c>
      <c r="D1037" s="27" t="s">
        <v>6007</v>
      </c>
      <c r="E1037" s="27" t="s">
        <v>6007</v>
      </c>
      <c r="F1037" s="27" t="s">
        <v>6007</v>
      </c>
      <c r="G1037" s="28">
        <v>0</v>
      </c>
      <c r="H1037" s="27" t="s">
        <v>6007</v>
      </c>
      <c r="I1037" s="27" t="str">
        <f t="shared" si="64"/>
        <v>No</v>
      </c>
      <c r="J1037" s="27" t="str">
        <f t="shared" si="65"/>
        <v>No</v>
      </c>
      <c r="K1037" s="27" t="str">
        <f t="shared" si="66"/>
        <v>Obesity</v>
      </c>
      <c r="L1037" s="37" t="str">
        <f t="shared" si="67"/>
        <v>Diabetes</v>
      </c>
    </row>
    <row r="1038" spans="1:12">
      <c r="A1038" s="29" t="s">
        <v>2810</v>
      </c>
      <c r="B1038" s="30">
        <v>47.13</v>
      </c>
      <c r="C1038" s="30">
        <v>4.3099999999999996</v>
      </c>
      <c r="D1038" s="30" t="s">
        <v>6007</v>
      </c>
      <c r="E1038" s="30" t="s">
        <v>6007</v>
      </c>
      <c r="F1038" s="30" t="s">
        <v>6007</v>
      </c>
      <c r="G1038" s="31">
        <v>0</v>
      </c>
      <c r="H1038" s="30" t="s">
        <v>6007</v>
      </c>
      <c r="I1038" s="30" t="str">
        <f t="shared" si="64"/>
        <v>No</v>
      </c>
      <c r="J1038" s="30" t="str">
        <f t="shared" si="65"/>
        <v>No</v>
      </c>
      <c r="K1038" s="30" t="str">
        <f t="shared" si="66"/>
        <v>Obesity</v>
      </c>
      <c r="L1038" s="39" t="str">
        <f t="shared" si="67"/>
        <v>Normal</v>
      </c>
    </row>
    <row r="1039" spans="1:12">
      <c r="A1039" s="26" t="s">
        <v>2813</v>
      </c>
      <c r="B1039" s="27">
        <v>36.67</v>
      </c>
      <c r="C1039" s="27">
        <v>10.83</v>
      </c>
      <c r="D1039" s="27" t="s">
        <v>6007</v>
      </c>
      <c r="E1039" s="27" t="s">
        <v>6007</v>
      </c>
      <c r="F1039" s="27" t="s">
        <v>6007</v>
      </c>
      <c r="G1039" s="28">
        <v>0</v>
      </c>
      <c r="H1039" s="27" t="s">
        <v>6007</v>
      </c>
      <c r="I1039" s="27" t="str">
        <f t="shared" si="64"/>
        <v>No</v>
      </c>
      <c r="J1039" s="27" t="str">
        <f t="shared" si="65"/>
        <v>No</v>
      </c>
      <c r="K1039" s="27" t="str">
        <f t="shared" si="66"/>
        <v>Obesity</v>
      </c>
      <c r="L1039" s="37" t="str">
        <f t="shared" si="67"/>
        <v>Diabetes</v>
      </c>
    </row>
    <row r="1040" spans="1:12">
      <c r="A1040" s="29" t="s">
        <v>2815</v>
      </c>
      <c r="B1040" s="30">
        <v>33.630000000000003</v>
      </c>
      <c r="C1040" s="30">
        <v>11.31</v>
      </c>
      <c r="D1040" s="30" t="s">
        <v>6007</v>
      </c>
      <c r="E1040" s="30" t="s">
        <v>6007</v>
      </c>
      <c r="F1040" s="30" t="s">
        <v>6007</v>
      </c>
      <c r="G1040" s="31">
        <v>0</v>
      </c>
      <c r="H1040" s="30" t="s">
        <v>6007</v>
      </c>
      <c r="I1040" s="30" t="str">
        <f t="shared" si="64"/>
        <v>No</v>
      </c>
      <c r="J1040" s="30" t="str">
        <f t="shared" si="65"/>
        <v>No</v>
      </c>
      <c r="K1040" s="30" t="str">
        <f t="shared" si="66"/>
        <v>Obesity</v>
      </c>
      <c r="L1040" s="39" t="str">
        <f t="shared" si="67"/>
        <v>Diabetes</v>
      </c>
    </row>
    <row r="1041" spans="1:12">
      <c r="A1041" s="26" t="s">
        <v>2817</v>
      </c>
      <c r="B1041" s="27">
        <v>32.67</v>
      </c>
      <c r="C1041" s="27">
        <v>11.81</v>
      </c>
      <c r="D1041" s="27" t="s">
        <v>6008</v>
      </c>
      <c r="E1041" s="27" t="s">
        <v>6007</v>
      </c>
      <c r="F1041" s="27" t="s">
        <v>6007</v>
      </c>
      <c r="G1041" s="28">
        <v>0</v>
      </c>
      <c r="H1041" s="27" t="s">
        <v>6007</v>
      </c>
      <c r="I1041" s="27" t="str">
        <f t="shared" si="64"/>
        <v>Yes</v>
      </c>
      <c r="J1041" s="27" t="str">
        <f t="shared" si="65"/>
        <v>No</v>
      </c>
      <c r="K1041" s="27" t="str">
        <f t="shared" si="66"/>
        <v>Obesity</v>
      </c>
      <c r="L1041" s="37" t="str">
        <f t="shared" si="67"/>
        <v>Diabetes</v>
      </c>
    </row>
    <row r="1042" spans="1:12">
      <c r="A1042" s="29" t="s">
        <v>2820</v>
      </c>
      <c r="B1042" s="30">
        <v>33.299999999999997</v>
      </c>
      <c r="C1042" s="30">
        <v>8.26</v>
      </c>
      <c r="D1042" s="30" t="s">
        <v>6008</v>
      </c>
      <c r="E1042" s="30" t="s">
        <v>6007</v>
      </c>
      <c r="F1042" s="30" t="s">
        <v>6007</v>
      </c>
      <c r="G1042" s="31">
        <v>2</v>
      </c>
      <c r="H1042" s="30" t="s">
        <v>6007</v>
      </c>
      <c r="I1042" s="30" t="str">
        <f t="shared" si="64"/>
        <v>Yes</v>
      </c>
      <c r="J1042" s="30" t="str">
        <f t="shared" si="65"/>
        <v>No</v>
      </c>
      <c r="K1042" s="30" t="str">
        <f t="shared" si="66"/>
        <v>Obesity</v>
      </c>
      <c r="L1042" s="39" t="str">
        <f t="shared" si="67"/>
        <v>Diabetes</v>
      </c>
    </row>
    <row r="1043" spans="1:12">
      <c r="A1043" s="26" t="s">
        <v>2823</v>
      </c>
      <c r="B1043" s="27">
        <v>30.78</v>
      </c>
      <c r="C1043" s="27">
        <v>10.74</v>
      </c>
      <c r="D1043" s="27" t="s">
        <v>6008</v>
      </c>
      <c r="E1043" s="27" t="s">
        <v>6007</v>
      </c>
      <c r="F1043" s="27" t="s">
        <v>6007</v>
      </c>
      <c r="G1043" s="28">
        <v>2</v>
      </c>
      <c r="H1043" s="27" t="s">
        <v>6007</v>
      </c>
      <c r="I1043" s="27" t="str">
        <f t="shared" si="64"/>
        <v>Yes</v>
      </c>
      <c r="J1043" s="27" t="str">
        <f t="shared" si="65"/>
        <v>No</v>
      </c>
      <c r="K1043" s="27" t="str">
        <f t="shared" si="66"/>
        <v>Obesity</v>
      </c>
      <c r="L1043" s="37" t="str">
        <f t="shared" si="67"/>
        <v>Diabetes</v>
      </c>
    </row>
    <row r="1044" spans="1:12">
      <c r="A1044" s="29" t="s">
        <v>2826</v>
      </c>
      <c r="B1044" s="30">
        <v>28.975000000000001</v>
      </c>
      <c r="C1044" s="30">
        <v>7.69</v>
      </c>
      <c r="D1044" s="30" t="s">
        <v>6008</v>
      </c>
      <c r="E1044" s="30" t="s">
        <v>6007</v>
      </c>
      <c r="F1044" s="30" t="s">
        <v>6007</v>
      </c>
      <c r="G1044" s="31">
        <v>0</v>
      </c>
      <c r="H1044" s="30" t="s">
        <v>6007</v>
      </c>
      <c r="I1044" s="30" t="str">
        <f t="shared" si="64"/>
        <v>Yes</v>
      </c>
      <c r="J1044" s="30" t="str">
        <f t="shared" si="65"/>
        <v>No</v>
      </c>
      <c r="K1044" s="30" t="str">
        <f t="shared" si="66"/>
        <v>Overweight</v>
      </c>
      <c r="L1044" s="39" t="str">
        <f t="shared" si="67"/>
        <v>Diabetes</v>
      </c>
    </row>
    <row r="1045" spans="1:12">
      <c r="A1045" s="26" t="s">
        <v>2827</v>
      </c>
      <c r="B1045" s="27">
        <v>33.4</v>
      </c>
      <c r="C1045" s="27">
        <v>4.84</v>
      </c>
      <c r="D1045" s="27" t="s">
        <v>6007</v>
      </c>
      <c r="E1045" s="27" t="s">
        <v>6007</v>
      </c>
      <c r="F1045" s="27" t="s">
        <v>6007</v>
      </c>
      <c r="G1045" s="28">
        <v>0</v>
      </c>
      <c r="H1045" s="27" t="s">
        <v>6007</v>
      </c>
      <c r="I1045" s="27" t="str">
        <f t="shared" si="64"/>
        <v>No</v>
      </c>
      <c r="J1045" s="27" t="str">
        <f t="shared" si="65"/>
        <v>No</v>
      </c>
      <c r="K1045" s="27" t="str">
        <f t="shared" si="66"/>
        <v>Obesity</v>
      </c>
      <c r="L1045" s="37" t="str">
        <f t="shared" si="67"/>
        <v>Normal</v>
      </c>
    </row>
    <row r="1046" spans="1:12">
      <c r="A1046" s="29" t="s">
        <v>2830</v>
      </c>
      <c r="B1046" s="30">
        <v>21.5</v>
      </c>
      <c r="C1046" s="30">
        <v>9.77</v>
      </c>
      <c r="D1046" s="30" t="s">
        <v>6008</v>
      </c>
      <c r="E1046" s="30" t="s">
        <v>6007</v>
      </c>
      <c r="F1046" s="30" t="s">
        <v>6007</v>
      </c>
      <c r="G1046" s="31">
        <v>0</v>
      </c>
      <c r="H1046" s="30" t="s">
        <v>6007</v>
      </c>
      <c r="I1046" s="30" t="str">
        <f t="shared" si="64"/>
        <v>Yes</v>
      </c>
      <c r="J1046" s="30" t="str">
        <f t="shared" si="65"/>
        <v>No</v>
      </c>
      <c r="K1046" s="30" t="str">
        <f t="shared" si="66"/>
        <v>Normal Weight</v>
      </c>
      <c r="L1046" s="39" t="str">
        <f t="shared" si="67"/>
        <v>Diabetes</v>
      </c>
    </row>
    <row r="1047" spans="1:12">
      <c r="A1047" s="26" t="s">
        <v>2833</v>
      </c>
      <c r="B1047" s="27">
        <v>38.14</v>
      </c>
      <c r="C1047" s="27">
        <v>5.84</v>
      </c>
      <c r="D1047" s="27" t="s">
        <v>6007</v>
      </c>
      <c r="E1047" s="27" t="s">
        <v>6007</v>
      </c>
      <c r="F1047" s="27" t="s">
        <v>6007</v>
      </c>
      <c r="G1047" s="28">
        <v>0</v>
      </c>
      <c r="H1047" s="27" t="s">
        <v>6007</v>
      </c>
      <c r="I1047" s="27" t="str">
        <f t="shared" si="64"/>
        <v>No</v>
      </c>
      <c r="J1047" s="27" t="str">
        <f t="shared" si="65"/>
        <v>No</v>
      </c>
      <c r="K1047" s="27" t="str">
        <f t="shared" si="66"/>
        <v>Obesity</v>
      </c>
      <c r="L1047" s="37" t="str">
        <f t="shared" si="67"/>
        <v>Prediabetes</v>
      </c>
    </row>
    <row r="1048" spans="1:12">
      <c r="A1048" s="29" t="s">
        <v>2836</v>
      </c>
      <c r="B1048" s="30">
        <v>35.42</v>
      </c>
      <c r="C1048" s="30">
        <v>8.6999999999999993</v>
      </c>
      <c r="D1048" s="30" t="s">
        <v>6008</v>
      </c>
      <c r="E1048" s="30" t="s">
        <v>6007</v>
      </c>
      <c r="F1048" s="30" t="s">
        <v>6007</v>
      </c>
      <c r="G1048" s="31">
        <v>1</v>
      </c>
      <c r="H1048" s="30" t="s">
        <v>6007</v>
      </c>
      <c r="I1048" s="30" t="str">
        <f t="shared" si="64"/>
        <v>Yes</v>
      </c>
      <c r="J1048" s="30" t="str">
        <f t="shared" si="65"/>
        <v>No</v>
      </c>
      <c r="K1048" s="30" t="str">
        <f t="shared" si="66"/>
        <v>Obesity</v>
      </c>
      <c r="L1048" s="39" t="str">
        <f t="shared" si="67"/>
        <v>Diabetes</v>
      </c>
    </row>
    <row r="1049" spans="1:12">
      <c r="A1049" s="26" t="s">
        <v>2839</v>
      </c>
      <c r="B1049" s="27">
        <v>35.625</v>
      </c>
      <c r="C1049" s="27">
        <v>10.79</v>
      </c>
      <c r="D1049" s="27" t="s">
        <v>6007</v>
      </c>
      <c r="E1049" s="27" t="s">
        <v>6007</v>
      </c>
      <c r="F1049" s="27" t="s">
        <v>6007</v>
      </c>
      <c r="G1049" s="28">
        <v>0</v>
      </c>
      <c r="H1049" s="27" t="s">
        <v>6007</v>
      </c>
      <c r="I1049" s="27" t="str">
        <f t="shared" si="64"/>
        <v>No</v>
      </c>
      <c r="J1049" s="27" t="str">
        <f t="shared" si="65"/>
        <v>No</v>
      </c>
      <c r="K1049" s="27" t="str">
        <f t="shared" si="66"/>
        <v>Obesity</v>
      </c>
      <c r="L1049" s="37" t="str">
        <f t="shared" si="67"/>
        <v>Diabetes</v>
      </c>
    </row>
    <row r="1050" spans="1:12">
      <c r="A1050" s="29" t="s">
        <v>2842</v>
      </c>
      <c r="B1050" s="30">
        <v>45.51</v>
      </c>
      <c r="C1050" s="30">
        <v>4.32</v>
      </c>
      <c r="D1050" s="30" t="s">
        <v>6007</v>
      </c>
      <c r="E1050" s="30" t="s">
        <v>6007</v>
      </c>
      <c r="F1050" s="30" t="s">
        <v>6007</v>
      </c>
      <c r="G1050" s="31">
        <v>1</v>
      </c>
      <c r="H1050" s="30" t="s">
        <v>6007</v>
      </c>
      <c r="I1050" s="30" t="str">
        <f t="shared" si="64"/>
        <v>No</v>
      </c>
      <c r="J1050" s="30" t="str">
        <f t="shared" si="65"/>
        <v>No</v>
      </c>
      <c r="K1050" s="30" t="str">
        <f t="shared" si="66"/>
        <v>Obesity</v>
      </c>
      <c r="L1050" s="39" t="str">
        <f t="shared" si="67"/>
        <v>Normal</v>
      </c>
    </row>
    <row r="1051" spans="1:12">
      <c r="A1051" s="26" t="s">
        <v>2844</v>
      </c>
      <c r="B1051" s="27">
        <v>37.1</v>
      </c>
      <c r="C1051" s="27">
        <v>7.19</v>
      </c>
      <c r="D1051" s="27" t="s">
        <v>6008</v>
      </c>
      <c r="E1051" s="27" t="s">
        <v>6007</v>
      </c>
      <c r="F1051" s="27" t="s">
        <v>6007</v>
      </c>
      <c r="G1051" s="28">
        <v>0</v>
      </c>
      <c r="H1051" s="27" t="s">
        <v>6007</v>
      </c>
      <c r="I1051" s="27" t="str">
        <f t="shared" si="64"/>
        <v>Yes</v>
      </c>
      <c r="J1051" s="27" t="str">
        <f t="shared" si="65"/>
        <v>No</v>
      </c>
      <c r="K1051" s="27" t="str">
        <f t="shared" si="66"/>
        <v>Obesity</v>
      </c>
      <c r="L1051" s="37" t="str">
        <f t="shared" si="67"/>
        <v>Diabetes</v>
      </c>
    </row>
    <row r="1052" spans="1:12">
      <c r="A1052" s="29" t="s">
        <v>2847</v>
      </c>
      <c r="B1052" s="30">
        <v>30.5</v>
      </c>
      <c r="C1052" s="30">
        <v>11.94</v>
      </c>
      <c r="D1052" s="30" t="s">
        <v>6008</v>
      </c>
      <c r="E1052" s="30" t="s">
        <v>6007</v>
      </c>
      <c r="F1052" s="30" t="s">
        <v>6007</v>
      </c>
      <c r="G1052" s="31">
        <v>0</v>
      </c>
      <c r="H1052" s="30" t="s">
        <v>6007</v>
      </c>
      <c r="I1052" s="30" t="str">
        <f t="shared" si="64"/>
        <v>Yes</v>
      </c>
      <c r="J1052" s="30" t="str">
        <f t="shared" si="65"/>
        <v>No</v>
      </c>
      <c r="K1052" s="30" t="str">
        <f t="shared" si="66"/>
        <v>Obesity</v>
      </c>
      <c r="L1052" s="39" t="str">
        <f t="shared" si="67"/>
        <v>Diabetes</v>
      </c>
    </row>
    <row r="1053" spans="1:12">
      <c r="A1053" s="26" t="s">
        <v>2850</v>
      </c>
      <c r="B1053" s="27">
        <v>28.16</v>
      </c>
      <c r="C1053" s="27">
        <v>5.56</v>
      </c>
      <c r="D1053" s="27" t="s">
        <v>6007</v>
      </c>
      <c r="E1053" s="27" t="s">
        <v>6007</v>
      </c>
      <c r="F1053" s="27" t="s">
        <v>6007</v>
      </c>
      <c r="G1053" s="28">
        <v>2</v>
      </c>
      <c r="H1053" s="27" t="s">
        <v>6007</v>
      </c>
      <c r="I1053" s="27" t="str">
        <f t="shared" si="64"/>
        <v>No</v>
      </c>
      <c r="J1053" s="27" t="str">
        <f t="shared" si="65"/>
        <v>No</v>
      </c>
      <c r="K1053" s="27" t="str">
        <f t="shared" si="66"/>
        <v>Overweight</v>
      </c>
      <c r="L1053" s="37" t="str">
        <f t="shared" si="67"/>
        <v>Normal</v>
      </c>
    </row>
    <row r="1054" spans="1:12">
      <c r="A1054" s="29" t="s">
        <v>2852</v>
      </c>
      <c r="B1054" s="30">
        <v>29.1</v>
      </c>
      <c r="C1054" s="30">
        <v>5.64</v>
      </c>
      <c r="D1054" s="30" t="s">
        <v>6008</v>
      </c>
      <c r="E1054" s="30" t="s">
        <v>6007</v>
      </c>
      <c r="F1054" s="30" t="s">
        <v>6007</v>
      </c>
      <c r="G1054" s="31">
        <v>0</v>
      </c>
      <c r="H1054" s="30" t="s">
        <v>6007</v>
      </c>
      <c r="I1054" s="30" t="str">
        <f t="shared" si="64"/>
        <v>Yes</v>
      </c>
      <c r="J1054" s="30" t="str">
        <f t="shared" si="65"/>
        <v>No</v>
      </c>
      <c r="K1054" s="30" t="str">
        <f t="shared" si="66"/>
        <v>Overweight</v>
      </c>
      <c r="L1054" s="39" t="str">
        <f t="shared" si="67"/>
        <v>Normal</v>
      </c>
    </row>
    <row r="1055" spans="1:12">
      <c r="A1055" s="26" t="s">
        <v>2855</v>
      </c>
      <c r="B1055" s="27">
        <v>30.22</v>
      </c>
      <c r="C1055" s="27">
        <v>4.6500000000000004</v>
      </c>
      <c r="D1055" s="27" t="s">
        <v>6007</v>
      </c>
      <c r="E1055" s="27" t="s">
        <v>6007</v>
      </c>
      <c r="F1055" s="27" t="s">
        <v>6007</v>
      </c>
      <c r="G1055" s="28">
        <v>0</v>
      </c>
      <c r="H1055" s="27" t="s">
        <v>6007</v>
      </c>
      <c r="I1055" s="27" t="str">
        <f t="shared" si="64"/>
        <v>No</v>
      </c>
      <c r="J1055" s="27" t="str">
        <f t="shared" si="65"/>
        <v>No</v>
      </c>
      <c r="K1055" s="27" t="str">
        <f t="shared" si="66"/>
        <v>Obesity</v>
      </c>
      <c r="L1055" s="37" t="str">
        <f t="shared" si="67"/>
        <v>Normal</v>
      </c>
    </row>
    <row r="1056" spans="1:12">
      <c r="A1056" s="29" t="s">
        <v>2858</v>
      </c>
      <c r="B1056" s="30">
        <v>24.29</v>
      </c>
      <c r="C1056" s="30">
        <v>9.0500000000000007</v>
      </c>
      <c r="D1056" s="30" t="s">
        <v>6007</v>
      </c>
      <c r="E1056" s="30" t="s">
        <v>6007</v>
      </c>
      <c r="F1056" s="30" t="s">
        <v>6007</v>
      </c>
      <c r="G1056" s="31">
        <v>0</v>
      </c>
      <c r="H1056" s="30" t="s">
        <v>6007</v>
      </c>
      <c r="I1056" s="30" t="str">
        <f t="shared" si="64"/>
        <v>No</v>
      </c>
      <c r="J1056" s="30" t="str">
        <f t="shared" si="65"/>
        <v>No</v>
      </c>
      <c r="K1056" s="30" t="str">
        <f t="shared" si="66"/>
        <v>Normal Weight</v>
      </c>
      <c r="L1056" s="39" t="str">
        <f t="shared" si="67"/>
        <v>Diabetes</v>
      </c>
    </row>
    <row r="1057" spans="1:12">
      <c r="A1057" s="26" t="s">
        <v>2861</v>
      </c>
      <c r="B1057" s="27">
        <v>29.39</v>
      </c>
      <c r="C1057" s="27">
        <v>4.5199999999999996</v>
      </c>
      <c r="D1057" s="27" t="s">
        <v>6008</v>
      </c>
      <c r="E1057" s="27" t="s">
        <v>6007</v>
      </c>
      <c r="F1057" s="27" t="s">
        <v>6007</v>
      </c>
      <c r="G1057" s="28">
        <v>0</v>
      </c>
      <c r="H1057" s="27" t="s">
        <v>6007</v>
      </c>
      <c r="I1057" s="27" t="str">
        <f t="shared" si="64"/>
        <v>Yes</v>
      </c>
      <c r="J1057" s="27" t="str">
        <f t="shared" si="65"/>
        <v>No</v>
      </c>
      <c r="K1057" s="27" t="str">
        <f t="shared" si="66"/>
        <v>Overweight</v>
      </c>
      <c r="L1057" s="37" t="str">
        <f t="shared" si="67"/>
        <v>Normal</v>
      </c>
    </row>
    <row r="1058" spans="1:12">
      <c r="A1058" s="29" t="s">
        <v>2864</v>
      </c>
      <c r="B1058" s="30">
        <v>25.66</v>
      </c>
      <c r="C1058" s="30">
        <v>4.62</v>
      </c>
      <c r="D1058" s="30" t="s">
        <v>6008</v>
      </c>
      <c r="E1058" s="30" t="s">
        <v>6007</v>
      </c>
      <c r="F1058" s="30" t="s">
        <v>6007</v>
      </c>
      <c r="G1058" s="31">
        <v>1</v>
      </c>
      <c r="H1058" s="30" t="s">
        <v>6007</v>
      </c>
      <c r="I1058" s="30" t="str">
        <f t="shared" si="64"/>
        <v>Yes</v>
      </c>
      <c r="J1058" s="30" t="str">
        <f t="shared" si="65"/>
        <v>No</v>
      </c>
      <c r="K1058" s="30" t="str">
        <f t="shared" si="66"/>
        <v>Overweight</v>
      </c>
      <c r="L1058" s="39" t="str">
        <f t="shared" si="67"/>
        <v>Normal</v>
      </c>
    </row>
    <row r="1059" spans="1:12">
      <c r="A1059" s="26" t="s">
        <v>2866</v>
      </c>
      <c r="B1059" s="27">
        <v>39.11</v>
      </c>
      <c r="C1059" s="27">
        <v>5.87</v>
      </c>
      <c r="D1059" s="27" t="s">
        <v>6007</v>
      </c>
      <c r="E1059" s="27" t="s">
        <v>6007</v>
      </c>
      <c r="F1059" s="27" t="s">
        <v>6007</v>
      </c>
      <c r="G1059" s="28">
        <v>0</v>
      </c>
      <c r="H1059" s="27" t="s">
        <v>6007</v>
      </c>
      <c r="I1059" s="27" t="str">
        <f t="shared" si="64"/>
        <v>No</v>
      </c>
      <c r="J1059" s="27" t="str">
        <f t="shared" si="65"/>
        <v>No</v>
      </c>
      <c r="K1059" s="27" t="str">
        <f t="shared" si="66"/>
        <v>Obesity</v>
      </c>
      <c r="L1059" s="37" t="str">
        <f t="shared" si="67"/>
        <v>Prediabetes</v>
      </c>
    </row>
    <row r="1060" spans="1:12">
      <c r="A1060" s="29" t="s">
        <v>2869</v>
      </c>
      <c r="B1060" s="30">
        <v>43.78</v>
      </c>
      <c r="C1060" s="30">
        <v>5.71</v>
      </c>
      <c r="D1060" s="30" t="s">
        <v>6007</v>
      </c>
      <c r="E1060" s="30" t="s">
        <v>6007</v>
      </c>
      <c r="F1060" s="30" t="s">
        <v>6007</v>
      </c>
      <c r="G1060" s="31">
        <v>1</v>
      </c>
      <c r="H1060" s="30" t="s">
        <v>6007</v>
      </c>
      <c r="I1060" s="30" t="str">
        <f t="shared" si="64"/>
        <v>No</v>
      </c>
      <c r="J1060" s="30" t="str">
        <f t="shared" si="65"/>
        <v>No</v>
      </c>
      <c r="K1060" s="30" t="str">
        <f t="shared" si="66"/>
        <v>Obesity</v>
      </c>
      <c r="L1060" s="39" t="str">
        <f t="shared" si="67"/>
        <v>Prediabetes</v>
      </c>
    </row>
    <row r="1061" spans="1:12">
      <c r="A1061" s="26" t="s">
        <v>2871</v>
      </c>
      <c r="B1061" s="27">
        <v>24.35</v>
      </c>
      <c r="C1061" s="27">
        <v>9.08</v>
      </c>
      <c r="D1061" s="27" t="s">
        <v>6007</v>
      </c>
      <c r="E1061" s="27" t="s">
        <v>6007</v>
      </c>
      <c r="F1061" s="27" t="s">
        <v>6007</v>
      </c>
      <c r="G1061" s="28">
        <v>0</v>
      </c>
      <c r="H1061" s="27" t="s">
        <v>6007</v>
      </c>
      <c r="I1061" s="27" t="str">
        <f t="shared" si="64"/>
        <v>No</v>
      </c>
      <c r="J1061" s="27" t="str">
        <f t="shared" si="65"/>
        <v>No</v>
      </c>
      <c r="K1061" s="27" t="str">
        <f t="shared" si="66"/>
        <v>Normal Weight</v>
      </c>
      <c r="L1061" s="37" t="str">
        <f t="shared" si="67"/>
        <v>Diabetes</v>
      </c>
    </row>
    <row r="1062" spans="1:12">
      <c r="A1062" s="29" t="s">
        <v>2874</v>
      </c>
      <c r="B1062" s="30">
        <v>40.299999999999997</v>
      </c>
      <c r="C1062" s="30">
        <v>5.3</v>
      </c>
      <c r="D1062" s="30" t="s">
        <v>6008</v>
      </c>
      <c r="E1062" s="30" t="s">
        <v>6007</v>
      </c>
      <c r="F1062" s="30" t="s">
        <v>6007</v>
      </c>
      <c r="G1062" s="31">
        <v>2</v>
      </c>
      <c r="H1062" s="30" t="s">
        <v>6007</v>
      </c>
      <c r="I1062" s="30" t="str">
        <f t="shared" si="64"/>
        <v>Yes</v>
      </c>
      <c r="J1062" s="30" t="str">
        <f t="shared" si="65"/>
        <v>No</v>
      </c>
      <c r="K1062" s="30" t="str">
        <f t="shared" si="66"/>
        <v>Obesity</v>
      </c>
      <c r="L1062" s="39" t="str">
        <f t="shared" si="67"/>
        <v>Normal</v>
      </c>
    </row>
    <row r="1063" spans="1:12">
      <c r="A1063" s="26" t="s">
        <v>2876</v>
      </c>
      <c r="B1063" s="27">
        <v>32.774999999999999</v>
      </c>
      <c r="C1063" s="27">
        <v>11.76</v>
      </c>
      <c r="D1063" s="27" t="s">
        <v>6008</v>
      </c>
      <c r="E1063" s="27" t="s">
        <v>6007</v>
      </c>
      <c r="F1063" s="27" t="s">
        <v>6007</v>
      </c>
      <c r="G1063" s="28">
        <v>0</v>
      </c>
      <c r="H1063" s="27" t="s">
        <v>6007</v>
      </c>
      <c r="I1063" s="27" t="str">
        <f t="shared" si="64"/>
        <v>Yes</v>
      </c>
      <c r="J1063" s="27" t="str">
        <f t="shared" si="65"/>
        <v>No</v>
      </c>
      <c r="K1063" s="27" t="str">
        <f t="shared" si="66"/>
        <v>Obesity</v>
      </c>
      <c r="L1063" s="37" t="str">
        <f t="shared" si="67"/>
        <v>Diabetes</v>
      </c>
    </row>
    <row r="1064" spans="1:12">
      <c r="A1064" s="29" t="s">
        <v>2879</v>
      </c>
      <c r="B1064" s="30">
        <v>39.6</v>
      </c>
      <c r="C1064" s="30">
        <v>5.1100000000000003</v>
      </c>
      <c r="D1064" s="30" t="s">
        <v>6008</v>
      </c>
      <c r="E1064" s="30" t="s">
        <v>6007</v>
      </c>
      <c r="F1064" s="30" t="s">
        <v>6007</v>
      </c>
      <c r="G1064" s="31">
        <v>2</v>
      </c>
      <c r="H1064" s="30" t="s">
        <v>6007</v>
      </c>
      <c r="I1064" s="30" t="str">
        <f t="shared" si="64"/>
        <v>Yes</v>
      </c>
      <c r="J1064" s="30" t="str">
        <f t="shared" si="65"/>
        <v>No</v>
      </c>
      <c r="K1064" s="30" t="str">
        <f t="shared" si="66"/>
        <v>Obesity</v>
      </c>
      <c r="L1064" s="39" t="str">
        <f t="shared" si="67"/>
        <v>Normal</v>
      </c>
    </row>
    <row r="1065" spans="1:12">
      <c r="A1065" s="26" t="s">
        <v>2882</v>
      </c>
      <c r="B1065" s="27">
        <v>30.97</v>
      </c>
      <c r="C1065" s="27">
        <v>5.54</v>
      </c>
      <c r="D1065" s="27" t="s">
        <v>6007</v>
      </c>
      <c r="E1065" s="27" t="s">
        <v>6007</v>
      </c>
      <c r="F1065" s="27" t="s">
        <v>6007</v>
      </c>
      <c r="G1065" s="28">
        <v>2</v>
      </c>
      <c r="H1065" s="27" t="s">
        <v>6007</v>
      </c>
      <c r="I1065" s="27" t="str">
        <f t="shared" si="64"/>
        <v>No</v>
      </c>
      <c r="J1065" s="27" t="str">
        <f t="shared" si="65"/>
        <v>No</v>
      </c>
      <c r="K1065" s="27" t="str">
        <f t="shared" si="66"/>
        <v>Obesity</v>
      </c>
      <c r="L1065" s="37" t="str">
        <f t="shared" si="67"/>
        <v>Normal</v>
      </c>
    </row>
    <row r="1066" spans="1:12">
      <c r="A1066" s="29" t="s">
        <v>2884</v>
      </c>
      <c r="B1066" s="30">
        <v>27.645</v>
      </c>
      <c r="C1066" s="30">
        <v>8.8699999999999992</v>
      </c>
      <c r="D1066" s="30" t="s">
        <v>6008</v>
      </c>
      <c r="E1066" s="30" t="s">
        <v>6007</v>
      </c>
      <c r="F1066" s="30" t="s">
        <v>6007</v>
      </c>
      <c r="G1066" s="31">
        <v>0</v>
      </c>
      <c r="H1066" s="30" t="s">
        <v>6007</v>
      </c>
      <c r="I1066" s="30" t="str">
        <f t="shared" si="64"/>
        <v>Yes</v>
      </c>
      <c r="J1066" s="30" t="str">
        <f t="shared" si="65"/>
        <v>No</v>
      </c>
      <c r="K1066" s="30" t="str">
        <f t="shared" si="66"/>
        <v>Overweight</v>
      </c>
      <c r="L1066" s="39" t="str">
        <f t="shared" si="67"/>
        <v>Diabetes</v>
      </c>
    </row>
    <row r="1067" spans="1:12">
      <c r="A1067" s="26" t="s">
        <v>2887</v>
      </c>
      <c r="B1067" s="27">
        <v>34.43</v>
      </c>
      <c r="C1067" s="27">
        <v>5.96</v>
      </c>
      <c r="D1067" s="27" t="s">
        <v>6008</v>
      </c>
      <c r="E1067" s="27" t="s">
        <v>6007</v>
      </c>
      <c r="F1067" s="27" t="s">
        <v>6007</v>
      </c>
      <c r="G1067" s="28">
        <v>2</v>
      </c>
      <c r="H1067" s="27" t="s">
        <v>6007</v>
      </c>
      <c r="I1067" s="27" t="str">
        <f t="shared" si="64"/>
        <v>Yes</v>
      </c>
      <c r="J1067" s="27" t="str">
        <f t="shared" si="65"/>
        <v>No</v>
      </c>
      <c r="K1067" s="27" t="str">
        <f t="shared" si="66"/>
        <v>Obesity</v>
      </c>
      <c r="L1067" s="37" t="str">
        <f t="shared" si="67"/>
        <v>Prediabetes</v>
      </c>
    </row>
    <row r="1068" spans="1:12">
      <c r="A1068" s="29" t="s">
        <v>2890</v>
      </c>
      <c r="B1068" s="30">
        <v>39.6</v>
      </c>
      <c r="C1068" s="30">
        <v>4.4400000000000004</v>
      </c>
      <c r="D1068" s="30" t="s">
        <v>6008</v>
      </c>
      <c r="E1068" s="30" t="s">
        <v>6007</v>
      </c>
      <c r="F1068" s="30" t="s">
        <v>6013</v>
      </c>
      <c r="G1068" s="31">
        <v>1</v>
      </c>
      <c r="H1068" s="30" t="s">
        <v>6007</v>
      </c>
      <c r="I1068" s="30" t="str">
        <f t="shared" si="64"/>
        <v>Yes</v>
      </c>
      <c r="J1068" s="30" t="str">
        <f t="shared" si="65"/>
        <v>No</v>
      </c>
      <c r="K1068" s="30" t="str">
        <f t="shared" si="66"/>
        <v>Obesity</v>
      </c>
      <c r="L1068" s="39" t="str">
        <f t="shared" si="67"/>
        <v>Normal</v>
      </c>
    </row>
    <row r="1069" spans="1:12">
      <c r="A1069" s="26" t="s">
        <v>2893</v>
      </c>
      <c r="B1069" s="27">
        <v>22.1</v>
      </c>
      <c r="C1069" s="27">
        <v>4.6500000000000004</v>
      </c>
      <c r="D1069" s="27" t="s">
        <v>6008</v>
      </c>
      <c r="E1069" s="27" t="s">
        <v>6007</v>
      </c>
      <c r="F1069" s="27" t="s">
        <v>6007</v>
      </c>
      <c r="G1069" s="28">
        <v>2</v>
      </c>
      <c r="H1069" s="27" t="s">
        <v>6007</v>
      </c>
      <c r="I1069" s="27" t="str">
        <f t="shared" si="64"/>
        <v>Yes</v>
      </c>
      <c r="J1069" s="27" t="str">
        <f t="shared" si="65"/>
        <v>No</v>
      </c>
      <c r="K1069" s="27" t="str">
        <f t="shared" si="66"/>
        <v>Normal Weight</v>
      </c>
      <c r="L1069" s="37" t="str">
        <f t="shared" si="67"/>
        <v>Normal</v>
      </c>
    </row>
    <row r="1070" spans="1:12">
      <c r="A1070" s="29" t="s">
        <v>2896</v>
      </c>
      <c r="B1070" s="30">
        <v>33.25</v>
      </c>
      <c r="C1070" s="30">
        <v>5.64</v>
      </c>
      <c r="D1070" s="30" t="s">
        <v>6008</v>
      </c>
      <c r="E1070" s="30" t="s">
        <v>6007</v>
      </c>
      <c r="F1070" s="30" t="s">
        <v>6013</v>
      </c>
      <c r="G1070" s="31">
        <v>1</v>
      </c>
      <c r="H1070" s="30" t="s">
        <v>6007</v>
      </c>
      <c r="I1070" s="30" t="str">
        <f t="shared" si="64"/>
        <v>Yes</v>
      </c>
      <c r="J1070" s="30" t="str">
        <f t="shared" si="65"/>
        <v>No</v>
      </c>
      <c r="K1070" s="30" t="str">
        <f t="shared" si="66"/>
        <v>Obesity</v>
      </c>
      <c r="L1070" s="39" t="str">
        <f t="shared" si="67"/>
        <v>Normal</v>
      </c>
    </row>
    <row r="1071" spans="1:12">
      <c r="A1071" s="26" t="s">
        <v>2899</v>
      </c>
      <c r="B1071" s="27">
        <v>33.33</v>
      </c>
      <c r="C1071" s="27">
        <v>10.19</v>
      </c>
      <c r="D1071" s="27" t="s">
        <v>6007</v>
      </c>
      <c r="E1071" s="27" t="s">
        <v>6007</v>
      </c>
      <c r="F1071" s="27" t="s">
        <v>6007</v>
      </c>
      <c r="G1071" s="28">
        <v>0</v>
      </c>
      <c r="H1071" s="27" t="s">
        <v>6007</v>
      </c>
      <c r="I1071" s="27" t="str">
        <f t="shared" si="64"/>
        <v>No</v>
      </c>
      <c r="J1071" s="27" t="str">
        <f t="shared" si="65"/>
        <v>No</v>
      </c>
      <c r="K1071" s="27" t="str">
        <f t="shared" si="66"/>
        <v>Obesity</v>
      </c>
      <c r="L1071" s="37" t="str">
        <f t="shared" si="67"/>
        <v>Diabetes</v>
      </c>
    </row>
    <row r="1072" spans="1:12">
      <c r="A1072" s="29" t="s">
        <v>2901</v>
      </c>
      <c r="B1072" s="30">
        <v>30.5</v>
      </c>
      <c r="C1072" s="30">
        <v>10.79</v>
      </c>
      <c r="D1072" s="30" t="s">
        <v>6007</v>
      </c>
      <c r="E1072" s="30" t="s">
        <v>6007</v>
      </c>
      <c r="F1072" s="30" t="s">
        <v>6007</v>
      </c>
      <c r="G1072" s="31">
        <v>0</v>
      </c>
      <c r="H1072" s="30" t="s">
        <v>6007</v>
      </c>
      <c r="I1072" s="30" t="str">
        <f t="shared" si="64"/>
        <v>No</v>
      </c>
      <c r="J1072" s="30" t="str">
        <f t="shared" si="65"/>
        <v>No</v>
      </c>
      <c r="K1072" s="30" t="str">
        <f t="shared" si="66"/>
        <v>Obesity</v>
      </c>
      <c r="L1072" s="39" t="str">
        <f t="shared" si="67"/>
        <v>Diabetes</v>
      </c>
    </row>
    <row r="1073" spans="1:12">
      <c r="A1073" s="26" t="s">
        <v>2903</v>
      </c>
      <c r="B1073" s="27">
        <v>30.3</v>
      </c>
      <c r="C1073" s="27">
        <v>4.24</v>
      </c>
      <c r="D1073" s="27" t="s">
        <v>6007</v>
      </c>
      <c r="E1073" s="27" t="s">
        <v>6007</v>
      </c>
      <c r="F1073" s="27" t="s">
        <v>6007</v>
      </c>
      <c r="G1073" s="28">
        <v>0</v>
      </c>
      <c r="H1073" s="27" t="s">
        <v>6007</v>
      </c>
      <c r="I1073" s="27" t="str">
        <f t="shared" si="64"/>
        <v>No</v>
      </c>
      <c r="J1073" s="27" t="str">
        <f t="shared" si="65"/>
        <v>No</v>
      </c>
      <c r="K1073" s="27" t="str">
        <f t="shared" si="66"/>
        <v>Obesity</v>
      </c>
      <c r="L1073" s="37" t="str">
        <f t="shared" si="67"/>
        <v>Normal</v>
      </c>
    </row>
    <row r="1074" spans="1:12">
      <c r="A1074" s="29" t="s">
        <v>2906</v>
      </c>
      <c r="B1074" s="30">
        <v>26.22</v>
      </c>
      <c r="C1074" s="30">
        <v>5.83</v>
      </c>
      <c r="D1074" s="30" t="s">
        <v>6007</v>
      </c>
      <c r="E1074" s="30" t="s">
        <v>6007</v>
      </c>
      <c r="F1074" s="30" t="s">
        <v>6007</v>
      </c>
      <c r="G1074" s="31">
        <v>2</v>
      </c>
      <c r="H1074" s="30" t="s">
        <v>6007</v>
      </c>
      <c r="I1074" s="30" t="str">
        <f t="shared" si="64"/>
        <v>No</v>
      </c>
      <c r="J1074" s="30" t="str">
        <f t="shared" si="65"/>
        <v>No</v>
      </c>
      <c r="K1074" s="30" t="str">
        <f t="shared" si="66"/>
        <v>Overweight</v>
      </c>
      <c r="L1074" s="39" t="str">
        <f t="shared" si="67"/>
        <v>Prediabetes</v>
      </c>
    </row>
    <row r="1075" spans="1:12">
      <c r="A1075" s="26" t="s">
        <v>2908</v>
      </c>
      <c r="B1075" s="27">
        <v>29.99</v>
      </c>
      <c r="C1075" s="27">
        <v>11.85</v>
      </c>
      <c r="D1075" s="27" t="s">
        <v>6007</v>
      </c>
      <c r="E1075" s="27" t="s">
        <v>6007</v>
      </c>
      <c r="F1075" s="27" t="s">
        <v>6007</v>
      </c>
      <c r="G1075" s="28">
        <v>0</v>
      </c>
      <c r="H1075" s="27" t="s">
        <v>6007</v>
      </c>
      <c r="I1075" s="27" t="str">
        <f t="shared" si="64"/>
        <v>No</v>
      </c>
      <c r="J1075" s="27" t="str">
        <f t="shared" si="65"/>
        <v>No</v>
      </c>
      <c r="K1075" s="27" t="str">
        <f t="shared" si="66"/>
        <v>Overweight</v>
      </c>
      <c r="L1075" s="37" t="str">
        <f t="shared" si="67"/>
        <v>Diabetes</v>
      </c>
    </row>
    <row r="1076" spans="1:12">
      <c r="A1076" s="29" t="s">
        <v>2911</v>
      </c>
      <c r="B1076" s="30">
        <v>36.380000000000003</v>
      </c>
      <c r="C1076" s="30">
        <v>5.98</v>
      </c>
      <c r="D1076" s="30" t="s">
        <v>6007</v>
      </c>
      <c r="E1076" s="30" t="s">
        <v>6007</v>
      </c>
      <c r="F1076" s="30" t="s">
        <v>6007</v>
      </c>
      <c r="G1076" s="31">
        <v>1</v>
      </c>
      <c r="H1076" s="30" t="s">
        <v>6007</v>
      </c>
      <c r="I1076" s="30" t="str">
        <f t="shared" si="64"/>
        <v>No</v>
      </c>
      <c r="J1076" s="30" t="str">
        <f t="shared" si="65"/>
        <v>No</v>
      </c>
      <c r="K1076" s="30" t="str">
        <f t="shared" si="66"/>
        <v>Obesity</v>
      </c>
      <c r="L1076" s="39" t="str">
        <f t="shared" si="67"/>
        <v>Prediabetes</v>
      </c>
    </row>
    <row r="1077" spans="1:12">
      <c r="A1077" s="26" t="s">
        <v>2914</v>
      </c>
      <c r="B1077" s="27">
        <v>31.16</v>
      </c>
      <c r="C1077" s="27">
        <v>4.26</v>
      </c>
      <c r="D1077" s="27" t="s">
        <v>6008</v>
      </c>
      <c r="E1077" s="27" t="s">
        <v>6007</v>
      </c>
      <c r="F1077" s="27" t="s">
        <v>6013</v>
      </c>
      <c r="G1077" s="28">
        <v>1</v>
      </c>
      <c r="H1077" s="27" t="s">
        <v>6007</v>
      </c>
      <c r="I1077" s="27" t="str">
        <f t="shared" si="64"/>
        <v>Yes</v>
      </c>
      <c r="J1077" s="27" t="str">
        <f t="shared" si="65"/>
        <v>No</v>
      </c>
      <c r="K1077" s="27" t="str">
        <f t="shared" si="66"/>
        <v>Obesity</v>
      </c>
      <c r="L1077" s="37" t="str">
        <f t="shared" si="67"/>
        <v>Normal</v>
      </c>
    </row>
    <row r="1078" spans="1:12">
      <c r="A1078" s="29" t="s">
        <v>2916</v>
      </c>
      <c r="B1078" s="30">
        <v>25.55</v>
      </c>
      <c r="C1078" s="30">
        <v>4.96</v>
      </c>
      <c r="D1078" s="30" t="s">
        <v>6008</v>
      </c>
      <c r="E1078" s="30" t="s">
        <v>6007</v>
      </c>
      <c r="F1078" s="30" t="s">
        <v>6007</v>
      </c>
      <c r="G1078" s="31">
        <v>1</v>
      </c>
      <c r="H1078" s="30" t="s">
        <v>6007</v>
      </c>
      <c r="I1078" s="30" t="str">
        <f t="shared" si="64"/>
        <v>Yes</v>
      </c>
      <c r="J1078" s="30" t="str">
        <f t="shared" si="65"/>
        <v>No</v>
      </c>
      <c r="K1078" s="30" t="str">
        <f t="shared" si="66"/>
        <v>Overweight</v>
      </c>
      <c r="L1078" s="39" t="str">
        <f t="shared" si="67"/>
        <v>Normal</v>
      </c>
    </row>
    <row r="1079" spans="1:12">
      <c r="A1079" s="26" t="s">
        <v>2918</v>
      </c>
      <c r="B1079" s="27">
        <v>28.77</v>
      </c>
      <c r="C1079" s="27">
        <v>4</v>
      </c>
      <c r="D1079" s="27" t="s">
        <v>6008</v>
      </c>
      <c r="E1079" s="27" t="s">
        <v>6007</v>
      </c>
      <c r="F1079" s="27" t="s">
        <v>6007</v>
      </c>
      <c r="G1079" s="28">
        <v>0</v>
      </c>
      <c r="H1079" s="27" t="s">
        <v>6007</v>
      </c>
      <c r="I1079" s="27" t="str">
        <f t="shared" si="64"/>
        <v>Yes</v>
      </c>
      <c r="J1079" s="27" t="str">
        <f t="shared" si="65"/>
        <v>No</v>
      </c>
      <c r="K1079" s="27" t="str">
        <f t="shared" si="66"/>
        <v>Overweight</v>
      </c>
      <c r="L1079" s="37" t="str">
        <f t="shared" si="67"/>
        <v>Normal</v>
      </c>
    </row>
    <row r="1080" spans="1:12">
      <c r="A1080" s="29" t="s">
        <v>2920</v>
      </c>
      <c r="B1080" s="30">
        <v>23.14</v>
      </c>
      <c r="C1080" s="30">
        <v>4.1500000000000004</v>
      </c>
      <c r="D1080" s="30" t="s">
        <v>6008</v>
      </c>
      <c r="E1080" s="30" t="s">
        <v>6007</v>
      </c>
      <c r="F1080" s="30" t="s">
        <v>6007</v>
      </c>
      <c r="G1080" s="31">
        <v>1</v>
      </c>
      <c r="H1080" s="30" t="s">
        <v>6007</v>
      </c>
      <c r="I1080" s="30" t="str">
        <f t="shared" si="64"/>
        <v>Yes</v>
      </c>
      <c r="J1080" s="30" t="str">
        <f t="shared" si="65"/>
        <v>No</v>
      </c>
      <c r="K1080" s="30" t="str">
        <f t="shared" si="66"/>
        <v>Normal Weight</v>
      </c>
      <c r="L1080" s="39" t="str">
        <f t="shared" si="67"/>
        <v>Normal</v>
      </c>
    </row>
    <row r="1081" spans="1:12">
      <c r="A1081" s="26" t="s">
        <v>2923</v>
      </c>
      <c r="B1081" s="27">
        <v>39.6</v>
      </c>
      <c r="C1081" s="27">
        <v>11.36</v>
      </c>
      <c r="D1081" s="27" t="s">
        <v>6007</v>
      </c>
      <c r="E1081" s="27" t="s">
        <v>6007</v>
      </c>
      <c r="F1081" s="27" t="s">
        <v>6007</v>
      </c>
      <c r="G1081" s="28">
        <v>0</v>
      </c>
      <c r="H1081" s="27" t="s">
        <v>6007</v>
      </c>
      <c r="I1081" s="27" t="str">
        <f t="shared" si="64"/>
        <v>No</v>
      </c>
      <c r="J1081" s="27" t="str">
        <f t="shared" si="65"/>
        <v>No</v>
      </c>
      <c r="K1081" s="27" t="str">
        <f t="shared" si="66"/>
        <v>Obesity</v>
      </c>
      <c r="L1081" s="37" t="str">
        <f t="shared" si="67"/>
        <v>Diabetes</v>
      </c>
    </row>
    <row r="1082" spans="1:12">
      <c r="A1082" s="29" t="s">
        <v>2925</v>
      </c>
      <c r="B1082" s="30">
        <v>29.2</v>
      </c>
      <c r="C1082" s="30">
        <v>7.53</v>
      </c>
      <c r="D1082" s="30" t="s">
        <v>6007</v>
      </c>
      <c r="E1082" s="30" t="s">
        <v>6007</v>
      </c>
      <c r="F1082" s="30" t="s">
        <v>6007</v>
      </c>
      <c r="G1082" s="31">
        <v>0</v>
      </c>
      <c r="H1082" s="30" t="s">
        <v>6007</v>
      </c>
      <c r="I1082" s="30" t="str">
        <f t="shared" si="64"/>
        <v>No</v>
      </c>
      <c r="J1082" s="30" t="str">
        <f t="shared" si="65"/>
        <v>No</v>
      </c>
      <c r="K1082" s="30" t="str">
        <f t="shared" si="66"/>
        <v>Overweight</v>
      </c>
      <c r="L1082" s="39" t="str">
        <f t="shared" si="67"/>
        <v>Diabetes</v>
      </c>
    </row>
    <row r="1083" spans="1:12">
      <c r="A1083" s="26" t="s">
        <v>2928</v>
      </c>
      <c r="B1083" s="27">
        <v>32.774999999999999</v>
      </c>
      <c r="C1083" s="27">
        <v>7.95</v>
      </c>
      <c r="D1083" s="27" t="s">
        <v>6007</v>
      </c>
      <c r="E1083" s="27" t="s">
        <v>6007</v>
      </c>
      <c r="F1083" s="27" t="s">
        <v>6007</v>
      </c>
      <c r="G1083" s="28">
        <v>0</v>
      </c>
      <c r="H1083" s="27" t="s">
        <v>6007</v>
      </c>
      <c r="I1083" s="27" t="str">
        <f t="shared" si="64"/>
        <v>No</v>
      </c>
      <c r="J1083" s="27" t="str">
        <f t="shared" si="65"/>
        <v>No</v>
      </c>
      <c r="K1083" s="27" t="str">
        <f t="shared" si="66"/>
        <v>Obesity</v>
      </c>
      <c r="L1083" s="37" t="str">
        <f t="shared" si="67"/>
        <v>Diabetes</v>
      </c>
    </row>
    <row r="1084" spans="1:12">
      <c r="A1084" s="29" t="s">
        <v>2931</v>
      </c>
      <c r="B1084" s="30">
        <v>24.035</v>
      </c>
      <c r="C1084" s="30">
        <v>8.5</v>
      </c>
      <c r="D1084" s="30" t="s">
        <v>6007</v>
      </c>
      <c r="E1084" s="30" t="s">
        <v>6007</v>
      </c>
      <c r="F1084" s="30" t="s">
        <v>6007</v>
      </c>
      <c r="G1084" s="31">
        <v>0</v>
      </c>
      <c r="H1084" s="30" t="s">
        <v>6007</v>
      </c>
      <c r="I1084" s="30" t="str">
        <f t="shared" si="64"/>
        <v>No</v>
      </c>
      <c r="J1084" s="30" t="str">
        <f t="shared" si="65"/>
        <v>No</v>
      </c>
      <c r="K1084" s="30" t="str">
        <f t="shared" si="66"/>
        <v>Normal Weight</v>
      </c>
      <c r="L1084" s="39" t="str">
        <f t="shared" si="67"/>
        <v>Diabetes</v>
      </c>
    </row>
    <row r="1085" spans="1:12">
      <c r="A1085" s="26" t="s">
        <v>2934</v>
      </c>
      <c r="B1085" s="27">
        <v>30.55</v>
      </c>
      <c r="C1085" s="27">
        <v>5.89</v>
      </c>
      <c r="D1085" s="27" t="s">
        <v>6007</v>
      </c>
      <c r="E1085" s="27" t="s">
        <v>6007</v>
      </c>
      <c r="F1085" s="27" t="s">
        <v>6013</v>
      </c>
      <c r="G1085" s="28">
        <v>1</v>
      </c>
      <c r="H1085" s="27" t="s">
        <v>6007</v>
      </c>
      <c r="I1085" s="27" t="str">
        <f t="shared" si="64"/>
        <v>No</v>
      </c>
      <c r="J1085" s="27" t="str">
        <f t="shared" si="65"/>
        <v>No</v>
      </c>
      <c r="K1085" s="27" t="str">
        <f t="shared" si="66"/>
        <v>Obesity</v>
      </c>
      <c r="L1085" s="37" t="str">
        <f t="shared" si="67"/>
        <v>Prediabetes</v>
      </c>
    </row>
    <row r="1086" spans="1:12">
      <c r="A1086" s="29" t="s">
        <v>2937</v>
      </c>
      <c r="B1086" s="30">
        <v>28.81</v>
      </c>
      <c r="C1086" s="30">
        <v>8.76</v>
      </c>
      <c r="D1086" s="30" t="s">
        <v>6007</v>
      </c>
      <c r="E1086" s="30" t="s">
        <v>6007</v>
      </c>
      <c r="F1086" s="30" t="s">
        <v>6007</v>
      </c>
      <c r="G1086" s="31">
        <v>2</v>
      </c>
      <c r="H1086" s="30" t="s">
        <v>6007</v>
      </c>
      <c r="I1086" s="30" t="str">
        <f t="shared" si="64"/>
        <v>No</v>
      </c>
      <c r="J1086" s="30" t="str">
        <f t="shared" si="65"/>
        <v>No</v>
      </c>
      <c r="K1086" s="30" t="str">
        <f t="shared" si="66"/>
        <v>Overweight</v>
      </c>
      <c r="L1086" s="39" t="str">
        <f t="shared" si="67"/>
        <v>Diabetes</v>
      </c>
    </row>
    <row r="1087" spans="1:12">
      <c r="A1087" s="26" t="s">
        <v>2940</v>
      </c>
      <c r="B1087" s="27">
        <v>31.66</v>
      </c>
      <c r="C1087" s="27">
        <v>4.1100000000000003</v>
      </c>
      <c r="D1087" s="27" t="s">
        <v>6007</v>
      </c>
      <c r="E1087" s="27" t="s">
        <v>6007</v>
      </c>
      <c r="F1087" s="27" t="s">
        <v>6007</v>
      </c>
      <c r="G1087" s="28">
        <v>0</v>
      </c>
      <c r="H1087" s="27" t="s">
        <v>6007</v>
      </c>
      <c r="I1087" s="27" t="str">
        <f t="shared" si="64"/>
        <v>No</v>
      </c>
      <c r="J1087" s="27" t="str">
        <f t="shared" si="65"/>
        <v>No</v>
      </c>
      <c r="K1087" s="27" t="str">
        <f t="shared" si="66"/>
        <v>Obesity</v>
      </c>
      <c r="L1087" s="37" t="str">
        <f t="shared" si="67"/>
        <v>Normal</v>
      </c>
    </row>
    <row r="1088" spans="1:12">
      <c r="A1088" s="29" t="s">
        <v>2943</v>
      </c>
      <c r="B1088" s="30">
        <v>28.215</v>
      </c>
      <c r="C1088" s="30">
        <v>7.56</v>
      </c>
      <c r="D1088" s="30" t="s">
        <v>6008</v>
      </c>
      <c r="E1088" s="30" t="s">
        <v>6007</v>
      </c>
      <c r="F1088" s="30" t="s">
        <v>6007</v>
      </c>
      <c r="G1088" s="31">
        <v>1</v>
      </c>
      <c r="H1088" s="30" t="s">
        <v>6007</v>
      </c>
      <c r="I1088" s="30" t="str">
        <f t="shared" si="64"/>
        <v>Yes</v>
      </c>
      <c r="J1088" s="30" t="str">
        <f t="shared" si="65"/>
        <v>No</v>
      </c>
      <c r="K1088" s="30" t="str">
        <f t="shared" si="66"/>
        <v>Overweight</v>
      </c>
      <c r="L1088" s="39" t="str">
        <f t="shared" si="67"/>
        <v>Diabetes</v>
      </c>
    </row>
    <row r="1089" spans="1:12">
      <c r="A1089" s="26" t="s">
        <v>2945</v>
      </c>
      <c r="B1089" s="27">
        <v>26.12</v>
      </c>
      <c r="C1089" s="27">
        <v>4.17</v>
      </c>
      <c r="D1089" s="27" t="s">
        <v>6008</v>
      </c>
      <c r="E1089" s="27" t="s">
        <v>6007</v>
      </c>
      <c r="F1089" s="27" t="s">
        <v>6013</v>
      </c>
      <c r="G1089" s="28">
        <v>1</v>
      </c>
      <c r="H1089" s="27" t="s">
        <v>6007</v>
      </c>
      <c r="I1089" s="27" t="str">
        <f t="shared" si="64"/>
        <v>Yes</v>
      </c>
      <c r="J1089" s="27" t="str">
        <f t="shared" si="65"/>
        <v>No</v>
      </c>
      <c r="K1089" s="27" t="str">
        <f t="shared" si="66"/>
        <v>Overweight</v>
      </c>
      <c r="L1089" s="37" t="str">
        <f t="shared" si="67"/>
        <v>Normal</v>
      </c>
    </row>
    <row r="1090" spans="1:12">
      <c r="A1090" s="29" t="s">
        <v>2947</v>
      </c>
      <c r="B1090" s="30">
        <v>36.630000000000003</v>
      </c>
      <c r="C1090" s="30">
        <v>11.42</v>
      </c>
      <c r="D1090" s="30" t="s">
        <v>6007</v>
      </c>
      <c r="E1090" s="30" t="s">
        <v>6007</v>
      </c>
      <c r="F1090" s="30" t="s">
        <v>6007</v>
      </c>
      <c r="G1090" s="31">
        <v>2</v>
      </c>
      <c r="H1090" s="30" t="s">
        <v>6007</v>
      </c>
      <c r="I1090" s="30" t="str">
        <f t="shared" si="64"/>
        <v>No</v>
      </c>
      <c r="J1090" s="30" t="str">
        <f t="shared" si="65"/>
        <v>No</v>
      </c>
      <c r="K1090" s="30" t="str">
        <f t="shared" si="66"/>
        <v>Obesity</v>
      </c>
      <c r="L1090" s="39" t="str">
        <f t="shared" si="67"/>
        <v>Diabetes</v>
      </c>
    </row>
    <row r="1091" spans="1:12">
      <c r="A1091" s="26" t="s">
        <v>2950</v>
      </c>
      <c r="B1091" s="27">
        <v>33.344999999999999</v>
      </c>
      <c r="C1091" s="27">
        <v>7.33</v>
      </c>
      <c r="D1091" s="27" t="s">
        <v>6007</v>
      </c>
      <c r="E1091" s="27" t="s">
        <v>6007</v>
      </c>
      <c r="F1091" s="27" t="s">
        <v>6007</v>
      </c>
      <c r="G1091" s="28">
        <v>2</v>
      </c>
      <c r="H1091" s="27" t="s">
        <v>6007</v>
      </c>
      <c r="I1091" s="27" t="str">
        <f t="shared" si="64"/>
        <v>No</v>
      </c>
      <c r="J1091" s="27" t="str">
        <f t="shared" si="65"/>
        <v>No</v>
      </c>
      <c r="K1091" s="27" t="str">
        <f t="shared" si="66"/>
        <v>Obesity</v>
      </c>
      <c r="L1091" s="37" t="str">
        <f t="shared" si="67"/>
        <v>Diabetes</v>
      </c>
    </row>
    <row r="1092" spans="1:12">
      <c r="A1092" s="29" t="s">
        <v>2953</v>
      </c>
      <c r="B1092" s="30">
        <v>27.11</v>
      </c>
      <c r="C1092" s="30">
        <v>6.7</v>
      </c>
      <c r="D1092" s="30" t="s">
        <v>6007</v>
      </c>
      <c r="E1092" s="30" t="s">
        <v>6007</v>
      </c>
      <c r="F1092" s="30" t="s">
        <v>6007</v>
      </c>
      <c r="G1092" s="31">
        <v>0</v>
      </c>
      <c r="H1092" s="30" t="s">
        <v>6007</v>
      </c>
      <c r="I1092" s="30" t="str">
        <f t="shared" ref="I1092:I1155" si="68">PROPER(D1092)</f>
        <v>No</v>
      </c>
      <c r="J1092" s="30" t="str">
        <f t="shared" ref="J1092:J1155" si="69">PROPER(H1092)</f>
        <v>No</v>
      </c>
      <c r="K1092" s="30" t="str">
        <f t="shared" ref="K1092:K1155" si="70">_xlfn.IFS(B1092&lt;18.5,"Underweight",B1092&lt;=24.9,"Normal Weight",B1092&lt;=29.99,"Overweight",B1092&gt;=30,"Obesity")</f>
        <v>Overweight</v>
      </c>
      <c r="L1092" s="39" t="str">
        <f t="shared" ref="L1092:L1155" si="71">_xlfn.IFS(C1092&lt;5.7,"Normal",C1092&lt;=6.49,"Prediabetes",C1092&gt;=6.5,"Diabetes")</f>
        <v>Diabetes</v>
      </c>
    </row>
    <row r="1093" spans="1:12">
      <c r="A1093" s="26" t="s">
        <v>2956</v>
      </c>
      <c r="B1093" s="27">
        <v>26.6</v>
      </c>
      <c r="C1093" s="27">
        <v>5.27</v>
      </c>
      <c r="D1093" s="27" t="s">
        <v>6008</v>
      </c>
      <c r="E1093" s="27" t="s">
        <v>6007</v>
      </c>
      <c r="F1093" s="27" t="s">
        <v>6013</v>
      </c>
      <c r="G1093" s="28">
        <v>1</v>
      </c>
      <c r="H1093" s="27" t="s">
        <v>6007</v>
      </c>
      <c r="I1093" s="27" t="str">
        <f t="shared" si="68"/>
        <v>Yes</v>
      </c>
      <c r="J1093" s="27" t="str">
        <f t="shared" si="69"/>
        <v>No</v>
      </c>
      <c r="K1093" s="27" t="str">
        <f t="shared" si="70"/>
        <v>Overweight</v>
      </c>
      <c r="L1093" s="37" t="str">
        <f t="shared" si="71"/>
        <v>Normal</v>
      </c>
    </row>
    <row r="1094" spans="1:12">
      <c r="A1094" s="29" t="s">
        <v>2959</v>
      </c>
      <c r="B1094" s="30">
        <v>30.41</v>
      </c>
      <c r="C1094" s="30">
        <v>7.72</v>
      </c>
      <c r="D1094" s="30" t="s">
        <v>6007</v>
      </c>
      <c r="E1094" s="30" t="s">
        <v>6007</v>
      </c>
      <c r="F1094" s="30" t="s">
        <v>6007</v>
      </c>
      <c r="G1094" s="31">
        <v>0</v>
      </c>
      <c r="H1094" s="30" t="s">
        <v>6007</v>
      </c>
      <c r="I1094" s="30" t="str">
        <f t="shared" si="68"/>
        <v>No</v>
      </c>
      <c r="J1094" s="30" t="str">
        <f t="shared" si="69"/>
        <v>No</v>
      </c>
      <c r="K1094" s="30" t="str">
        <f t="shared" si="70"/>
        <v>Obesity</v>
      </c>
      <c r="L1094" s="39" t="str">
        <f t="shared" si="71"/>
        <v>Diabetes</v>
      </c>
    </row>
    <row r="1095" spans="1:12">
      <c r="A1095" s="26" t="s">
        <v>2961</v>
      </c>
      <c r="B1095" s="27">
        <v>28.98</v>
      </c>
      <c r="C1095" s="27">
        <v>8.68</v>
      </c>
      <c r="D1095" s="27" t="s">
        <v>6007</v>
      </c>
      <c r="E1095" s="27" t="s">
        <v>6007</v>
      </c>
      <c r="F1095" s="27" t="s">
        <v>6007</v>
      </c>
      <c r="G1095" s="28">
        <v>2</v>
      </c>
      <c r="H1095" s="27" t="s">
        <v>6007</v>
      </c>
      <c r="I1095" s="27" t="str">
        <f t="shared" si="68"/>
        <v>No</v>
      </c>
      <c r="J1095" s="27" t="str">
        <f t="shared" si="69"/>
        <v>No</v>
      </c>
      <c r="K1095" s="27" t="str">
        <f t="shared" si="70"/>
        <v>Overweight</v>
      </c>
      <c r="L1095" s="37" t="str">
        <f t="shared" si="71"/>
        <v>Diabetes</v>
      </c>
    </row>
    <row r="1096" spans="1:12">
      <c r="A1096" s="29" t="s">
        <v>2964</v>
      </c>
      <c r="B1096" s="30">
        <v>31.24</v>
      </c>
      <c r="C1096" s="30">
        <v>9.8000000000000007</v>
      </c>
      <c r="D1096" s="30" t="s">
        <v>6007</v>
      </c>
      <c r="E1096" s="30" t="s">
        <v>6007</v>
      </c>
      <c r="F1096" s="30" t="s">
        <v>6007</v>
      </c>
      <c r="G1096" s="31">
        <v>0</v>
      </c>
      <c r="H1096" s="30" t="s">
        <v>6007</v>
      </c>
      <c r="I1096" s="30" t="str">
        <f t="shared" si="68"/>
        <v>No</v>
      </c>
      <c r="J1096" s="30" t="str">
        <f t="shared" si="69"/>
        <v>No</v>
      </c>
      <c r="K1096" s="30" t="str">
        <f t="shared" si="70"/>
        <v>Obesity</v>
      </c>
      <c r="L1096" s="39" t="str">
        <f t="shared" si="71"/>
        <v>Diabetes</v>
      </c>
    </row>
    <row r="1097" spans="1:12">
      <c r="A1097" s="26" t="s">
        <v>2967</v>
      </c>
      <c r="B1097" s="27">
        <v>31.54</v>
      </c>
      <c r="C1097" s="27">
        <v>4.4400000000000004</v>
      </c>
      <c r="D1097" s="27" t="s">
        <v>6007</v>
      </c>
      <c r="E1097" s="27" t="s">
        <v>6007</v>
      </c>
      <c r="F1097" s="27" t="s">
        <v>6007</v>
      </c>
      <c r="G1097" s="28">
        <v>0</v>
      </c>
      <c r="H1097" s="27" t="s">
        <v>6007</v>
      </c>
      <c r="I1097" s="27" t="str">
        <f t="shared" si="68"/>
        <v>No</v>
      </c>
      <c r="J1097" s="27" t="str">
        <f t="shared" si="69"/>
        <v>No</v>
      </c>
      <c r="K1097" s="27" t="str">
        <f t="shared" si="70"/>
        <v>Obesity</v>
      </c>
      <c r="L1097" s="37" t="str">
        <f t="shared" si="71"/>
        <v>Normal</v>
      </c>
    </row>
    <row r="1098" spans="1:12">
      <c r="A1098" s="29" t="s">
        <v>2968</v>
      </c>
      <c r="B1098" s="30">
        <v>38.6</v>
      </c>
      <c r="C1098" s="30">
        <v>7.19</v>
      </c>
      <c r="D1098" s="30" t="s">
        <v>6008</v>
      </c>
      <c r="E1098" s="30" t="s">
        <v>6007</v>
      </c>
      <c r="F1098" s="30" t="s">
        <v>6007</v>
      </c>
      <c r="G1098" s="31">
        <v>2</v>
      </c>
      <c r="H1098" s="30" t="s">
        <v>6007</v>
      </c>
      <c r="I1098" s="30" t="str">
        <f t="shared" si="68"/>
        <v>Yes</v>
      </c>
      <c r="J1098" s="30" t="str">
        <f t="shared" si="69"/>
        <v>No</v>
      </c>
      <c r="K1098" s="30" t="str">
        <f t="shared" si="70"/>
        <v>Obesity</v>
      </c>
      <c r="L1098" s="39" t="str">
        <f t="shared" si="71"/>
        <v>Diabetes</v>
      </c>
    </row>
    <row r="1099" spans="1:12">
      <c r="A1099" s="26" t="s">
        <v>2970</v>
      </c>
      <c r="B1099" s="27">
        <v>37.950000000000003</v>
      </c>
      <c r="C1099" s="27">
        <v>6.06</v>
      </c>
      <c r="D1099" s="27" t="s">
        <v>6007</v>
      </c>
      <c r="E1099" s="27" t="s">
        <v>6007</v>
      </c>
      <c r="F1099" s="27" t="s">
        <v>6007</v>
      </c>
      <c r="G1099" s="28">
        <v>0</v>
      </c>
      <c r="H1099" s="27" t="s">
        <v>6007</v>
      </c>
      <c r="I1099" s="27" t="str">
        <f t="shared" si="68"/>
        <v>No</v>
      </c>
      <c r="J1099" s="27" t="str">
        <f t="shared" si="69"/>
        <v>No</v>
      </c>
      <c r="K1099" s="27" t="str">
        <f t="shared" si="70"/>
        <v>Obesity</v>
      </c>
      <c r="L1099" s="37" t="str">
        <f t="shared" si="71"/>
        <v>Prediabetes</v>
      </c>
    </row>
    <row r="1100" spans="1:12">
      <c r="A1100" s="29" t="s">
        <v>2973</v>
      </c>
      <c r="B1100" s="30">
        <v>38.97</v>
      </c>
      <c r="C1100" s="30">
        <v>5.12</v>
      </c>
      <c r="D1100" s="30" t="s">
        <v>6007</v>
      </c>
      <c r="E1100" s="30" t="s">
        <v>6007</v>
      </c>
      <c r="F1100" s="30" t="s">
        <v>6007</v>
      </c>
      <c r="G1100" s="31">
        <v>0</v>
      </c>
      <c r="H1100" s="30" t="s">
        <v>6007</v>
      </c>
      <c r="I1100" s="30" t="str">
        <f t="shared" si="68"/>
        <v>No</v>
      </c>
      <c r="J1100" s="30" t="str">
        <f t="shared" si="69"/>
        <v>No</v>
      </c>
      <c r="K1100" s="30" t="str">
        <f t="shared" si="70"/>
        <v>Obesity</v>
      </c>
      <c r="L1100" s="39" t="str">
        <f t="shared" si="71"/>
        <v>Normal</v>
      </c>
    </row>
    <row r="1101" spans="1:12">
      <c r="A1101" s="26" t="s">
        <v>2976</v>
      </c>
      <c r="B1101" s="27">
        <v>21.2</v>
      </c>
      <c r="C1101" s="27">
        <v>10.72</v>
      </c>
      <c r="D1101" s="27" t="s">
        <v>6007</v>
      </c>
      <c r="E1101" s="27" t="s">
        <v>6007</v>
      </c>
      <c r="F1101" s="27" t="s">
        <v>6007</v>
      </c>
      <c r="G1101" s="28">
        <v>0</v>
      </c>
      <c r="H1101" s="27" t="s">
        <v>6007</v>
      </c>
      <c r="I1101" s="27" t="str">
        <f t="shared" si="68"/>
        <v>No</v>
      </c>
      <c r="J1101" s="27" t="str">
        <f t="shared" si="69"/>
        <v>No</v>
      </c>
      <c r="K1101" s="27" t="str">
        <f t="shared" si="70"/>
        <v>Normal Weight</v>
      </c>
      <c r="L1101" s="37" t="str">
        <f t="shared" si="71"/>
        <v>Diabetes</v>
      </c>
    </row>
    <row r="1102" spans="1:12">
      <c r="A1102" s="29" t="s">
        <v>2978</v>
      </c>
      <c r="B1102" s="30">
        <v>23.96</v>
      </c>
      <c r="C1102" s="30">
        <v>9.58</v>
      </c>
      <c r="D1102" s="30" t="s">
        <v>6008</v>
      </c>
      <c r="E1102" s="30" t="s">
        <v>6007</v>
      </c>
      <c r="F1102" s="30" t="s">
        <v>6013</v>
      </c>
      <c r="G1102" s="31">
        <v>1</v>
      </c>
      <c r="H1102" s="30" t="s">
        <v>6007</v>
      </c>
      <c r="I1102" s="30" t="str">
        <f t="shared" si="68"/>
        <v>Yes</v>
      </c>
      <c r="J1102" s="30" t="str">
        <f t="shared" si="69"/>
        <v>No</v>
      </c>
      <c r="K1102" s="30" t="str">
        <f t="shared" si="70"/>
        <v>Normal Weight</v>
      </c>
      <c r="L1102" s="39" t="str">
        <f t="shared" si="71"/>
        <v>Diabetes</v>
      </c>
    </row>
    <row r="1103" spans="1:12">
      <c r="A1103" s="26" t="s">
        <v>2980</v>
      </c>
      <c r="B1103" s="27">
        <v>35.93</v>
      </c>
      <c r="C1103" s="27">
        <v>6.4</v>
      </c>
      <c r="D1103" s="27" t="s">
        <v>6008</v>
      </c>
      <c r="E1103" s="27" t="s">
        <v>6007</v>
      </c>
      <c r="F1103" s="27" t="s">
        <v>6007</v>
      </c>
      <c r="G1103" s="28">
        <v>1</v>
      </c>
      <c r="H1103" s="27" t="s">
        <v>6007</v>
      </c>
      <c r="I1103" s="27" t="str">
        <f t="shared" si="68"/>
        <v>Yes</v>
      </c>
      <c r="J1103" s="27" t="str">
        <f t="shared" si="69"/>
        <v>No</v>
      </c>
      <c r="K1103" s="27" t="str">
        <f t="shared" si="70"/>
        <v>Obesity</v>
      </c>
      <c r="L1103" s="37" t="str">
        <f t="shared" si="71"/>
        <v>Prediabetes</v>
      </c>
    </row>
    <row r="1104" spans="1:12">
      <c r="A1104" s="29" t="s">
        <v>2983</v>
      </c>
      <c r="B1104" s="30">
        <v>26.11</v>
      </c>
      <c r="C1104" s="30">
        <v>6.8</v>
      </c>
      <c r="D1104" s="30" t="s">
        <v>6008</v>
      </c>
      <c r="E1104" s="30" t="s">
        <v>6007</v>
      </c>
      <c r="F1104" s="30" t="s">
        <v>6007</v>
      </c>
      <c r="G1104" s="31">
        <v>2</v>
      </c>
      <c r="H1104" s="30" t="s">
        <v>6007</v>
      </c>
      <c r="I1104" s="30" t="str">
        <f t="shared" si="68"/>
        <v>Yes</v>
      </c>
      <c r="J1104" s="30" t="str">
        <f t="shared" si="69"/>
        <v>No</v>
      </c>
      <c r="K1104" s="30" t="str">
        <f t="shared" si="70"/>
        <v>Overweight</v>
      </c>
      <c r="L1104" s="39" t="str">
        <f t="shared" si="71"/>
        <v>Diabetes</v>
      </c>
    </row>
    <row r="1105" spans="1:12">
      <c r="A1105" s="26" t="s">
        <v>2985</v>
      </c>
      <c r="B1105" s="27">
        <v>32.299999999999997</v>
      </c>
      <c r="C1105" s="27">
        <v>9.48</v>
      </c>
      <c r="D1105" s="27" t="s">
        <v>6007</v>
      </c>
      <c r="E1105" s="27" t="s">
        <v>6007</v>
      </c>
      <c r="F1105" s="27" t="s">
        <v>6007</v>
      </c>
      <c r="G1105" s="28">
        <v>2</v>
      </c>
      <c r="H1105" s="27" t="s">
        <v>6007</v>
      </c>
      <c r="I1105" s="27" t="str">
        <f t="shared" si="68"/>
        <v>No</v>
      </c>
      <c r="J1105" s="27" t="str">
        <f t="shared" si="69"/>
        <v>No</v>
      </c>
      <c r="K1105" s="27" t="str">
        <f t="shared" si="70"/>
        <v>Obesity</v>
      </c>
      <c r="L1105" s="37" t="str">
        <f t="shared" si="71"/>
        <v>Diabetes</v>
      </c>
    </row>
    <row r="1106" spans="1:12">
      <c r="A1106" s="29" t="s">
        <v>2986</v>
      </c>
      <c r="B1106" s="30">
        <v>28.69</v>
      </c>
      <c r="C1106" s="30">
        <v>7.45</v>
      </c>
      <c r="D1106" s="30" t="s">
        <v>6007</v>
      </c>
      <c r="E1106" s="30" t="s">
        <v>6007</v>
      </c>
      <c r="F1106" s="30" t="s">
        <v>6007</v>
      </c>
      <c r="G1106" s="31">
        <v>2</v>
      </c>
      <c r="H1106" s="30" t="s">
        <v>6007</v>
      </c>
      <c r="I1106" s="30" t="str">
        <f t="shared" si="68"/>
        <v>No</v>
      </c>
      <c r="J1106" s="30" t="str">
        <f t="shared" si="69"/>
        <v>No</v>
      </c>
      <c r="K1106" s="30" t="str">
        <f t="shared" si="70"/>
        <v>Overweight</v>
      </c>
      <c r="L1106" s="39" t="str">
        <f t="shared" si="71"/>
        <v>Diabetes</v>
      </c>
    </row>
    <row r="1107" spans="1:12">
      <c r="A1107" s="26" t="s">
        <v>2989</v>
      </c>
      <c r="B1107" s="27">
        <v>31.28</v>
      </c>
      <c r="C1107" s="27">
        <v>6.94</v>
      </c>
      <c r="D1107" s="27" t="s">
        <v>6008</v>
      </c>
      <c r="E1107" s="27" t="s">
        <v>6007</v>
      </c>
      <c r="F1107" s="27" t="s">
        <v>6007</v>
      </c>
      <c r="G1107" s="28">
        <v>1</v>
      </c>
      <c r="H1107" s="27" t="s">
        <v>6007</v>
      </c>
      <c r="I1107" s="27" t="str">
        <f t="shared" si="68"/>
        <v>Yes</v>
      </c>
      <c r="J1107" s="27" t="str">
        <f t="shared" si="69"/>
        <v>No</v>
      </c>
      <c r="K1107" s="27" t="str">
        <f t="shared" si="70"/>
        <v>Obesity</v>
      </c>
      <c r="L1107" s="37" t="str">
        <f t="shared" si="71"/>
        <v>Diabetes</v>
      </c>
    </row>
    <row r="1108" spans="1:12">
      <c r="A1108" s="29" t="s">
        <v>2992</v>
      </c>
      <c r="B1108" s="30">
        <v>30.21</v>
      </c>
      <c r="C1108" s="30">
        <v>7.83</v>
      </c>
      <c r="D1108" s="30" t="s">
        <v>6007</v>
      </c>
      <c r="E1108" s="30" t="s">
        <v>6007</v>
      </c>
      <c r="F1108" s="30" t="s">
        <v>6007</v>
      </c>
      <c r="G1108" s="31">
        <v>0</v>
      </c>
      <c r="H1108" s="30" t="s">
        <v>6007</v>
      </c>
      <c r="I1108" s="30" t="str">
        <f t="shared" si="68"/>
        <v>No</v>
      </c>
      <c r="J1108" s="30" t="str">
        <f t="shared" si="69"/>
        <v>No</v>
      </c>
      <c r="K1108" s="30" t="str">
        <f t="shared" si="70"/>
        <v>Obesity</v>
      </c>
      <c r="L1108" s="39" t="str">
        <f t="shared" si="71"/>
        <v>Diabetes</v>
      </c>
    </row>
    <row r="1109" spans="1:12">
      <c r="A1109" s="26" t="s">
        <v>2995</v>
      </c>
      <c r="B1109" s="27">
        <v>38.28</v>
      </c>
      <c r="C1109" s="27">
        <v>10.17</v>
      </c>
      <c r="D1109" s="27" t="s">
        <v>6008</v>
      </c>
      <c r="E1109" s="27" t="s">
        <v>6007</v>
      </c>
      <c r="F1109" s="27" t="s">
        <v>6007</v>
      </c>
      <c r="G1109" s="28">
        <v>0</v>
      </c>
      <c r="H1109" s="27" t="s">
        <v>6007</v>
      </c>
      <c r="I1109" s="27" t="str">
        <f t="shared" si="68"/>
        <v>Yes</v>
      </c>
      <c r="J1109" s="27" t="str">
        <f t="shared" si="69"/>
        <v>No</v>
      </c>
      <c r="K1109" s="27" t="str">
        <f t="shared" si="70"/>
        <v>Obesity</v>
      </c>
      <c r="L1109" s="37" t="str">
        <f t="shared" si="71"/>
        <v>Diabetes</v>
      </c>
    </row>
    <row r="1110" spans="1:12">
      <c r="A1110" s="29" t="s">
        <v>2996</v>
      </c>
      <c r="B1110" s="30">
        <v>29.9</v>
      </c>
      <c r="C1110" s="30">
        <v>8.9600000000000009</v>
      </c>
      <c r="D1110" s="30" t="s">
        <v>6008</v>
      </c>
      <c r="E1110" s="30" t="s">
        <v>6007</v>
      </c>
      <c r="F1110" s="30" t="s">
        <v>6007</v>
      </c>
      <c r="G1110" s="31">
        <v>0</v>
      </c>
      <c r="H1110" s="30" t="s">
        <v>6007</v>
      </c>
      <c r="I1110" s="30" t="str">
        <f t="shared" si="68"/>
        <v>Yes</v>
      </c>
      <c r="J1110" s="30" t="str">
        <f t="shared" si="69"/>
        <v>No</v>
      </c>
      <c r="K1110" s="30" t="str">
        <f t="shared" si="70"/>
        <v>Overweight</v>
      </c>
      <c r="L1110" s="39" t="str">
        <f t="shared" si="71"/>
        <v>Diabetes</v>
      </c>
    </row>
    <row r="1111" spans="1:12">
      <c r="A1111" s="26" t="s">
        <v>2998</v>
      </c>
      <c r="B1111" s="27">
        <v>23.18</v>
      </c>
      <c r="C1111" s="27">
        <v>6.96</v>
      </c>
      <c r="D1111" s="27" t="s">
        <v>6008</v>
      </c>
      <c r="E1111" s="27" t="s">
        <v>6007</v>
      </c>
      <c r="F1111" s="27" t="s">
        <v>6007</v>
      </c>
      <c r="G1111" s="28">
        <v>2</v>
      </c>
      <c r="H1111" s="27" t="s">
        <v>6007</v>
      </c>
      <c r="I1111" s="27" t="str">
        <f t="shared" si="68"/>
        <v>Yes</v>
      </c>
      <c r="J1111" s="27" t="str">
        <f t="shared" si="69"/>
        <v>No</v>
      </c>
      <c r="K1111" s="27" t="str">
        <f t="shared" si="70"/>
        <v>Normal Weight</v>
      </c>
      <c r="L1111" s="37" t="str">
        <f t="shared" si="71"/>
        <v>Diabetes</v>
      </c>
    </row>
    <row r="1112" spans="1:12">
      <c r="A1112" s="29" t="s">
        <v>3001</v>
      </c>
      <c r="B1112" s="30">
        <v>33.020000000000003</v>
      </c>
      <c r="C1112" s="30">
        <v>5.07</v>
      </c>
      <c r="D1112" s="30" t="s">
        <v>6008</v>
      </c>
      <c r="E1112" s="30" t="s">
        <v>6007</v>
      </c>
      <c r="F1112" s="30" t="s">
        <v>6007</v>
      </c>
      <c r="G1112" s="31">
        <v>0</v>
      </c>
      <c r="H1112" s="30" t="s">
        <v>6007</v>
      </c>
      <c r="I1112" s="30" t="str">
        <f t="shared" si="68"/>
        <v>Yes</v>
      </c>
      <c r="J1112" s="30" t="str">
        <f t="shared" si="69"/>
        <v>No</v>
      </c>
      <c r="K1112" s="30" t="str">
        <f t="shared" si="70"/>
        <v>Obesity</v>
      </c>
      <c r="L1112" s="39" t="str">
        <f t="shared" si="71"/>
        <v>Normal</v>
      </c>
    </row>
    <row r="1113" spans="1:12">
      <c r="A1113" s="26" t="s">
        <v>3004</v>
      </c>
      <c r="B1113" s="27">
        <v>27.29</v>
      </c>
      <c r="C1113" s="27">
        <v>5.85</v>
      </c>
      <c r="D1113" s="27" t="s">
        <v>6007</v>
      </c>
      <c r="E1113" s="27" t="s">
        <v>6007</v>
      </c>
      <c r="F1113" s="27" t="s">
        <v>6007</v>
      </c>
      <c r="G1113" s="28">
        <v>2</v>
      </c>
      <c r="H1113" s="27" t="s">
        <v>6007</v>
      </c>
      <c r="I1113" s="27" t="str">
        <f t="shared" si="68"/>
        <v>No</v>
      </c>
      <c r="J1113" s="27" t="str">
        <f t="shared" si="69"/>
        <v>No</v>
      </c>
      <c r="K1113" s="27" t="str">
        <f t="shared" si="70"/>
        <v>Overweight</v>
      </c>
      <c r="L1113" s="37" t="str">
        <f t="shared" si="71"/>
        <v>Prediabetes</v>
      </c>
    </row>
    <row r="1114" spans="1:12">
      <c r="A1114" s="29" t="s">
        <v>3007</v>
      </c>
      <c r="B1114" s="30">
        <v>23.18</v>
      </c>
      <c r="C1114" s="30">
        <v>10.56</v>
      </c>
      <c r="D1114" s="30" t="s">
        <v>6007</v>
      </c>
      <c r="E1114" s="30" t="s">
        <v>6007</v>
      </c>
      <c r="F1114" s="30" t="s">
        <v>6007</v>
      </c>
      <c r="G1114" s="31">
        <v>2</v>
      </c>
      <c r="H1114" s="30" t="s">
        <v>6007</v>
      </c>
      <c r="I1114" s="30" t="str">
        <f t="shared" si="68"/>
        <v>No</v>
      </c>
      <c r="J1114" s="30" t="str">
        <f t="shared" si="69"/>
        <v>No</v>
      </c>
      <c r="K1114" s="30" t="str">
        <f t="shared" si="70"/>
        <v>Normal Weight</v>
      </c>
      <c r="L1114" s="39" t="str">
        <f t="shared" si="71"/>
        <v>Diabetes</v>
      </c>
    </row>
    <row r="1115" spans="1:12">
      <c r="A1115" s="26" t="s">
        <v>3008</v>
      </c>
      <c r="B1115" s="27">
        <v>32.659999999999997</v>
      </c>
      <c r="C1115" s="27">
        <v>8.92</v>
      </c>
      <c r="D1115" s="27" t="s">
        <v>6008</v>
      </c>
      <c r="E1115" s="27" t="s">
        <v>6007</v>
      </c>
      <c r="F1115" s="27" t="s">
        <v>6007</v>
      </c>
      <c r="G1115" s="28">
        <v>0</v>
      </c>
      <c r="H1115" s="27" t="s">
        <v>6007</v>
      </c>
      <c r="I1115" s="27" t="str">
        <f t="shared" si="68"/>
        <v>Yes</v>
      </c>
      <c r="J1115" s="27" t="str">
        <f t="shared" si="69"/>
        <v>No</v>
      </c>
      <c r="K1115" s="27" t="str">
        <f t="shared" si="70"/>
        <v>Obesity</v>
      </c>
      <c r="L1115" s="37" t="str">
        <f t="shared" si="71"/>
        <v>Diabetes</v>
      </c>
    </row>
    <row r="1116" spans="1:12">
      <c r="A1116" s="29" t="s">
        <v>3011</v>
      </c>
      <c r="B1116" s="30">
        <v>30.78</v>
      </c>
      <c r="C1116" s="30">
        <v>8.6300000000000008</v>
      </c>
      <c r="D1116" s="30" t="s">
        <v>6007</v>
      </c>
      <c r="E1116" s="30" t="s">
        <v>6007</v>
      </c>
      <c r="F1116" s="30" t="s">
        <v>6007</v>
      </c>
      <c r="G1116" s="31">
        <v>0</v>
      </c>
      <c r="H1116" s="30" t="s">
        <v>6007</v>
      </c>
      <c r="I1116" s="30" t="str">
        <f t="shared" si="68"/>
        <v>No</v>
      </c>
      <c r="J1116" s="30" t="str">
        <f t="shared" si="69"/>
        <v>No</v>
      </c>
      <c r="K1116" s="30" t="str">
        <f t="shared" si="70"/>
        <v>Obesity</v>
      </c>
      <c r="L1116" s="39" t="str">
        <f t="shared" si="71"/>
        <v>Diabetes</v>
      </c>
    </row>
    <row r="1117" spans="1:12">
      <c r="A1117" s="26" t="s">
        <v>3013</v>
      </c>
      <c r="B1117" s="27">
        <v>47.2</v>
      </c>
      <c r="C1117" s="27">
        <v>6.29</v>
      </c>
      <c r="D1117" s="27" t="s">
        <v>6008</v>
      </c>
      <c r="E1117" s="27" t="s">
        <v>6007</v>
      </c>
      <c r="F1117" s="27" t="s">
        <v>6013</v>
      </c>
      <c r="G1117" s="28">
        <v>1</v>
      </c>
      <c r="H1117" s="27" t="s">
        <v>6007</v>
      </c>
      <c r="I1117" s="27" t="str">
        <f t="shared" si="68"/>
        <v>Yes</v>
      </c>
      <c r="J1117" s="27" t="str">
        <f t="shared" si="69"/>
        <v>No</v>
      </c>
      <c r="K1117" s="27" t="str">
        <f t="shared" si="70"/>
        <v>Obesity</v>
      </c>
      <c r="L1117" s="37" t="str">
        <f t="shared" si="71"/>
        <v>Prediabetes</v>
      </c>
    </row>
    <row r="1118" spans="1:12">
      <c r="A1118" s="29" t="s">
        <v>3016</v>
      </c>
      <c r="B1118" s="30">
        <v>31.6</v>
      </c>
      <c r="C1118" s="30">
        <v>5.75</v>
      </c>
      <c r="D1118" s="30" t="s">
        <v>6007</v>
      </c>
      <c r="E1118" s="30" t="s">
        <v>6007</v>
      </c>
      <c r="F1118" s="30" t="s">
        <v>6007</v>
      </c>
      <c r="G1118" s="31">
        <v>2</v>
      </c>
      <c r="H1118" s="30" t="s">
        <v>6007</v>
      </c>
      <c r="I1118" s="30" t="str">
        <f t="shared" si="68"/>
        <v>No</v>
      </c>
      <c r="J1118" s="30" t="str">
        <f t="shared" si="69"/>
        <v>No</v>
      </c>
      <c r="K1118" s="30" t="str">
        <f t="shared" si="70"/>
        <v>Obesity</v>
      </c>
      <c r="L1118" s="39" t="str">
        <f t="shared" si="71"/>
        <v>Prediabetes</v>
      </c>
    </row>
    <row r="1119" spans="1:12">
      <c r="A1119" s="26" t="s">
        <v>3019</v>
      </c>
      <c r="B1119" s="27">
        <v>33.914999999999999</v>
      </c>
      <c r="C1119" s="27">
        <v>6.66</v>
      </c>
      <c r="D1119" s="27" t="s">
        <v>6008</v>
      </c>
      <c r="E1119" s="27" t="s">
        <v>6007</v>
      </c>
      <c r="F1119" s="27" t="s">
        <v>6007</v>
      </c>
      <c r="G1119" s="28">
        <v>1</v>
      </c>
      <c r="H1119" s="27" t="s">
        <v>6007</v>
      </c>
      <c r="I1119" s="27" t="str">
        <f t="shared" si="68"/>
        <v>Yes</v>
      </c>
      <c r="J1119" s="27" t="str">
        <f t="shared" si="69"/>
        <v>No</v>
      </c>
      <c r="K1119" s="27" t="str">
        <f t="shared" si="70"/>
        <v>Obesity</v>
      </c>
      <c r="L1119" s="37" t="str">
        <f t="shared" si="71"/>
        <v>Diabetes</v>
      </c>
    </row>
    <row r="1120" spans="1:12">
      <c r="A1120" s="29" t="s">
        <v>3022</v>
      </c>
      <c r="B1120" s="30">
        <v>23.54</v>
      </c>
      <c r="C1120" s="30">
        <v>5.0999999999999996</v>
      </c>
      <c r="D1120" s="30" t="s">
        <v>6007</v>
      </c>
      <c r="E1120" s="30" t="s">
        <v>6007</v>
      </c>
      <c r="F1120" s="30" t="s">
        <v>6007</v>
      </c>
      <c r="G1120" s="31">
        <v>2</v>
      </c>
      <c r="H1120" s="30" t="s">
        <v>6007</v>
      </c>
      <c r="I1120" s="30" t="str">
        <f t="shared" si="68"/>
        <v>No</v>
      </c>
      <c r="J1120" s="30" t="str">
        <f t="shared" si="69"/>
        <v>No</v>
      </c>
      <c r="K1120" s="30" t="str">
        <f t="shared" si="70"/>
        <v>Normal Weight</v>
      </c>
      <c r="L1120" s="39" t="str">
        <f t="shared" si="71"/>
        <v>Normal</v>
      </c>
    </row>
    <row r="1121" spans="1:12">
      <c r="A1121" s="26" t="s">
        <v>3025</v>
      </c>
      <c r="B1121" s="27">
        <v>27.074999999999999</v>
      </c>
      <c r="C1121" s="27">
        <v>4.41</v>
      </c>
      <c r="D1121" s="27" t="s">
        <v>6007</v>
      </c>
      <c r="E1121" s="27" t="s">
        <v>6007</v>
      </c>
      <c r="F1121" s="27" t="s">
        <v>6007</v>
      </c>
      <c r="G1121" s="28">
        <v>2</v>
      </c>
      <c r="H1121" s="27" t="s">
        <v>6007</v>
      </c>
      <c r="I1121" s="27" t="str">
        <f t="shared" si="68"/>
        <v>No</v>
      </c>
      <c r="J1121" s="27" t="str">
        <f t="shared" si="69"/>
        <v>No</v>
      </c>
      <c r="K1121" s="27" t="str">
        <f t="shared" si="70"/>
        <v>Overweight</v>
      </c>
      <c r="L1121" s="37" t="str">
        <f t="shared" si="71"/>
        <v>Normal</v>
      </c>
    </row>
    <row r="1122" spans="1:12">
      <c r="A1122" s="29" t="s">
        <v>3027</v>
      </c>
      <c r="B1122" s="30">
        <v>25.8</v>
      </c>
      <c r="C1122" s="30">
        <v>5.52</v>
      </c>
      <c r="D1122" s="30" t="s">
        <v>6008</v>
      </c>
      <c r="E1122" s="30" t="s">
        <v>6007</v>
      </c>
      <c r="F1122" s="30" t="s">
        <v>6007</v>
      </c>
      <c r="G1122" s="31">
        <v>0</v>
      </c>
      <c r="H1122" s="30" t="s">
        <v>6007</v>
      </c>
      <c r="I1122" s="30" t="str">
        <f t="shared" si="68"/>
        <v>Yes</v>
      </c>
      <c r="J1122" s="30" t="str">
        <f t="shared" si="69"/>
        <v>No</v>
      </c>
      <c r="K1122" s="30" t="str">
        <f t="shared" si="70"/>
        <v>Overweight</v>
      </c>
      <c r="L1122" s="39" t="str">
        <f t="shared" si="71"/>
        <v>Normal</v>
      </c>
    </row>
    <row r="1123" spans="1:12">
      <c r="A1123" s="26" t="s">
        <v>3030</v>
      </c>
      <c r="B1123" s="27">
        <v>36.1</v>
      </c>
      <c r="C1123" s="27">
        <v>4.62</v>
      </c>
      <c r="D1123" s="27" t="s">
        <v>6008</v>
      </c>
      <c r="E1123" s="27" t="s">
        <v>6007</v>
      </c>
      <c r="F1123" s="27" t="s">
        <v>6013</v>
      </c>
      <c r="G1123" s="28">
        <v>1</v>
      </c>
      <c r="H1123" s="27" t="s">
        <v>6007</v>
      </c>
      <c r="I1123" s="27" t="str">
        <f t="shared" si="68"/>
        <v>Yes</v>
      </c>
      <c r="J1123" s="27" t="str">
        <f t="shared" si="69"/>
        <v>No</v>
      </c>
      <c r="K1123" s="27" t="str">
        <f t="shared" si="70"/>
        <v>Obesity</v>
      </c>
      <c r="L1123" s="37" t="str">
        <f t="shared" si="71"/>
        <v>Normal</v>
      </c>
    </row>
    <row r="1124" spans="1:12">
      <c r="A1124" s="29" t="s">
        <v>3033</v>
      </c>
      <c r="B1124" s="30">
        <v>30.495000000000001</v>
      </c>
      <c r="C1124" s="30">
        <v>5.74</v>
      </c>
      <c r="D1124" s="30" t="s">
        <v>6008</v>
      </c>
      <c r="E1124" s="30" t="s">
        <v>6007</v>
      </c>
      <c r="F1124" s="30" t="s">
        <v>6013</v>
      </c>
      <c r="G1124" s="31">
        <v>1</v>
      </c>
      <c r="H1124" s="30" t="s">
        <v>6007</v>
      </c>
      <c r="I1124" s="30" t="str">
        <f t="shared" si="68"/>
        <v>Yes</v>
      </c>
      <c r="J1124" s="30" t="str">
        <f t="shared" si="69"/>
        <v>No</v>
      </c>
      <c r="K1124" s="30" t="str">
        <f t="shared" si="70"/>
        <v>Obesity</v>
      </c>
      <c r="L1124" s="39" t="str">
        <f t="shared" si="71"/>
        <v>Prediabetes</v>
      </c>
    </row>
    <row r="1125" spans="1:12">
      <c r="A1125" s="26" t="s">
        <v>3036</v>
      </c>
      <c r="B1125" s="27">
        <v>21.4</v>
      </c>
      <c r="C1125" s="27">
        <v>6.3</v>
      </c>
      <c r="D1125" s="27" t="s">
        <v>6008</v>
      </c>
      <c r="E1125" s="27" t="s">
        <v>6007</v>
      </c>
      <c r="F1125" s="27" t="s">
        <v>6013</v>
      </c>
      <c r="G1125" s="28">
        <v>1</v>
      </c>
      <c r="H1125" s="27" t="s">
        <v>6007</v>
      </c>
      <c r="I1125" s="27" t="str">
        <f t="shared" si="68"/>
        <v>Yes</v>
      </c>
      <c r="J1125" s="27" t="str">
        <f t="shared" si="69"/>
        <v>No</v>
      </c>
      <c r="K1125" s="27" t="str">
        <f t="shared" si="70"/>
        <v>Normal Weight</v>
      </c>
      <c r="L1125" s="37" t="str">
        <f t="shared" si="71"/>
        <v>Prediabetes</v>
      </c>
    </row>
    <row r="1126" spans="1:12">
      <c r="A1126" s="29" t="s">
        <v>3039</v>
      </c>
      <c r="B1126" s="30">
        <v>32.299999999999997</v>
      </c>
      <c r="C1126" s="30">
        <v>10.27</v>
      </c>
      <c r="D1126" s="30" t="s">
        <v>6007</v>
      </c>
      <c r="E1126" s="30" t="s">
        <v>6007</v>
      </c>
      <c r="F1126" s="30" t="s">
        <v>6007</v>
      </c>
      <c r="G1126" s="31">
        <v>0</v>
      </c>
      <c r="H1126" s="30" t="s">
        <v>6007</v>
      </c>
      <c r="I1126" s="30" t="str">
        <f t="shared" si="68"/>
        <v>No</v>
      </c>
      <c r="J1126" s="30" t="str">
        <f t="shared" si="69"/>
        <v>No</v>
      </c>
      <c r="K1126" s="30" t="str">
        <f t="shared" si="70"/>
        <v>Obesity</v>
      </c>
      <c r="L1126" s="39" t="str">
        <f t="shared" si="71"/>
        <v>Diabetes</v>
      </c>
    </row>
    <row r="1127" spans="1:12">
      <c r="A1127" s="26" t="s">
        <v>3042</v>
      </c>
      <c r="B1127" s="27">
        <v>29.78</v>
      </c>
      <c r="C1127" s="27">
        <v>5.85</v>
      </c>
      <c r="D1127" s="27" t="s">
        <v>6007</v>
      </c>
      <c r="E1127" s="27" t="s">
        <v>6007</v>
      </c>
      <c r="F1127" s="27" t="s">
        <v>6013</v>
      </c>
      <c r="G1127" s="28">
        <v>1</v>
      </c>
      <c r="H1127" s="27" t="s">
        <v>6007</v>
      </c>
      <c r="I1127" s="27" t="str">
        <f t="shared" si="68"/>
        <v>No</v>
      </c>
      <c r="J1127" s="27" t="str">
        <f t="shared" si="69"/>
        <v>No</v>
      </c>
      <c r="K1127" s="27" t="str">
        <f t="shared" si="70"/>
        <v>Overweight</v>
      </c>
      <c r="L1127" s="37" t="str">
        <f t="shared" si="71"/>
        <v>Prediabetes</v>
      </c>
    </row>
    <row r="1128" spans="1:12">
      <c r="A1128" s="29" t="s">
        <v>3044</v>
      </c>
      <c r="B1128" s="30">
        <v>34.76</v>
      </c>
      <c r="C1128" s="30">
        <v>5.92</v>
      </c>
      <c r="D1128" s="30" t="s">
        <v>6008</v>
      </c>
      <c r="E1128" s="30" t="s">
        <v>6007</v>
      </c>
      <c r="F1128" s="30" t="s">
        <v>6007</v>
      </c>
      <c r="G1128" s="31">
        <v>1</v>
      </c>
      <c r="H1128" s="30" t="s">
        <v>6007</v>
      </c>
      <c r="I1128" s="30" t="str">
        <f t="shared" si="68"/>
        <v>Yes</v>
      </c>
      <c r="J1128" s="30" t="str">
        <f t="shared" si="69"/>
        <v>No</v>
      </c>
      <c r="K1128" s="30" t="str">
        <f t="shared" si="70"/>
        <v>Obesity</v>
      </c>
      <c r="L1128" s="39" t="str">
        <f t="shared" si="71"/>
        <v>Prediabetes</v>
      </c>
    </row>
    <row r="1129" spans="1:12">
      <c r="A1129" s="26" t="s">
        <v>3047</v>
      </c>
      <c r="B1129" s="27">
        <v>18.335000000000001</v>
      </c>
      <c r="C1129" s="27">
        <v>10.01</v>
      </c>
      <c r="D1129" s="27" t="s">
        <v>6008</v>
      </c>
      <c r="E1129" s="27" t="s">
        <v>6007</v>
      </c>
      <c r="F1129" s="27" t="s">
        <v>6007</v>
      </c>
      <c r="G1129" s="28">
        <v>2</v>
      </c>
      <c r="H1129" s="27" t="s">
        <v>6007</v>
      </c>
      <c r="I1129" s="27" t="str">
        <f t="shared" si="68"/>
        <v>Yes</v>
      </c>
      <c r="J1129" s="27" t="str">
        <f t="shared" si="69"/>
        <v>No</v>
      </c>
      <c r="K1129" s="27" t="str">
        <f t="shared" si="70"/>
        <v>Underweight</v>
      </c>
      <c r="L1129" s="37" t="str">
        <f t="shared" si="71"/>
        <v>Diabetes</v>
      </c>
    </row>
    <row r="1130" spans="1:12">
      <c r="A1130" s="29" t="s">
        <v>3050</v>
      </c>
      <c r="B1130" s="30">
        <v>32.299999999999997</v>
      </c>
      <c r="C1130" s="30">
        <v>9.59</v>
      </c>
      <c r="D1130" s="30" t="s">
        <v>6007</v>
      </c>
      <c r="E1130" s="30" t="s">
        <v>6007</v>
      </c>
      <c r="F1130" s="30" t="s">
        <v>6007</v>
      </c>
      <c r="G1130" s="31">
        <v>0</v>
      </c>
      <c r="H1130" s="30" t="s">
        <v>6007</v>
      </c>
      <c r="I1130" s="30" t="str">
        <f t="shared" si="68"/>
        <v>No</v>
      </c>
      <c r="J1130" s="30" t="str">
        <f t="shared" si="69"/>
        <v>No</v>
      </c>
      <c r="K1130" s="30" t="str">
        <f t="shared" si="70"/>
        <v>Obesity</v>
      </c>
      <c r="L1130" s="39" t="str">
        <f t="shared" si="71"/>
        <v>Diabetes</v>
      </c>
    </row>
    <row r="1131" spans="1:12">
      <c r="A1131" s="26" t="s">
        <v>3052</v>
      </c>
      <c r="B1131" s="27">
        <v>27.74</v>
      </c>
      <c r="C1131" s="27">
        <v>10.37</v>
      </c>
      <c r="D1131" s="27" t="s">
        <v>6007</v>
      </c>
      <c r="E1131" s="27" t="s">
        <v>6007</v>
      </c>
      <c r="F1131" s="27" t="s">
        <v>6007</v>
      </c>
      <c r="G1131" s="28">
        <v>0</v>
      </c>
      <c r="H1131" s="27" t="s">
        <v>6007</v>
      </c>
      <c r="I1131" s="27" t="str">
        <f t="shared" si="68"/>
        <v>No</v>
      </c>
      <c r="J1131" s="27" t="str">
        <f t="shared" si="69"/>
        <v>No</v>
      </c>
      <c r="K1131" s="27" t="str">
        <f t="shared" si="70"/>
        <v>Overweight</v>
      </c>
      <c r="L1131" s="37" t="str">
        <f t="shared" si="71"/>
        <v>Diabetes</v>
      </c>
    </row>
    <row r="1132" spans="1:12">
      <c r="A1132" s="29" t="s">
        <v>3054</v>
      </c>
      <c r="B1132" s="30">
        <v>24</v>
      </c>
      <c r="C1132" s="30">
        <v>4.01</v>
      </c>
      <c r="D1132" s="30" t="s">
        <v>6008</v>
      </c>
      <c r="E1132" s="30" t="s">
        <v>6007</v>
      </c>
      <c r="F1132" s="30" t="s">
        <v>6007</v>
      </c>
      <c r="G1132" s="31">
        <v>1</v>
      </c>
      <c r="H1132" s="30" t="s">
        <v>6007</v>
      </c>
      <c r="I1132" s="30" t="str">
        <f t="shared" si="68"/>
        <v>Yes</v>
      </c>
      <c r="J1132" s="30" t="str">
        <f t="shared" si="69"/>
        <v>No</v>
      </c>
      <c r="K1132" s="30" t="str">
        <f t="shared" si="70"/>
        <v>Normal Weight</v>
      </c>
      <c r="L1132" s="39" t="str">
        <f t="shared" si="71"/>
        <v>Normal</v>
      </c>
    </row>
    <row r="1133" spans="1:12">
      <c r="A1133" s="26" t="s">
        <v>3057</v>
      </c>
      <c r="B1133" s="27">
        <v>31.78</v>
      </c>
      <c r="C1133" s="27">
        <v>4.24</v>
      </c>
      <c r="D1133" s="27" t="s">
        <v>6008</v>
      </c>
      <c r="E1133" s="27" t="s">
        <v>6007</v>
      </c>
      <c r="F1133" s="27" t="s">
        <v>6013</v>
      </c>
      <c r="G1133" s="28">
        <v>1</v>
      </c>
      <c r="H1133" s="27" t="s">
        <v>6007</v>
      </c>
      <c r="I1133" s="27" t="str">
        <f t="shared" si="68"/>
        <v>Yes</v>
      </c>
      <c r="J1133" s="27" t="str">
        <f t="shared" si="69"/>
        <v>No</v>
      </c>
      <c r="K1133" s="27" t="str">
        <f t="shared" si="70"/>
        <v>Obesity</v>
      </c>
      <c r="L1133" s="37" t="str">
        <f t="shared" si="71"/>
        <v>Normal</v>
      </c>
    </row>
    <row r="1134" spans="1:12">
      <c r="A1134" s="29" t="s">
        <v>3059</v>
      </c>
      <c r="B1134" s="30">
        <v>32.25</v>
      </c>
      <c r="C1134" s="30">
        <v>5.36</v>
      </c>
      <c r="D1134" s="30" t="s">
        <v>6008</v>
      </c>
      <c r="E1134" s="30" t="s">
        <v>6007</v>
      </c>
      <c r="F1134" s="30" t="s">
        <v>6007</v>
      </c>
      <c r="G1134" s="31">
        <v>0</v>
      </c>
      <c r="H1134" s="30" t="s">
        <v>6007</v>
      </c>
      <c r="I1134" s="30" t="str">
        <f t="shared" si="68"/>
        <v>Yes</v>
      </c>
      <c r="J1134" s="30" t="str">
        <f t="shared" si="69"/>
        <v>No</v>
      </c>
      <c r="K1134" s="30" t="str">
        <f t="shared" si="70"/>
        <v>Obesity</v>
      </c>
      <c r="L1134" s="39" t="str">
        <f t="shared" si="71"/>
        <v>Normal</v>
      </c>
    </row>
    <row r="1135" spans="1:12">
      <c r="A1135" s="26" t="s">
        <v>3062</v>
      </c>
      <c r="B1135" s="27">
        <v>30.114999999999998</v>
      </c>
      <c r="C1135" s="27">
        <v>4.99</v>
      </c>
      <c r="D1135" s="27" t="s">
        <v>6007</v>
      </c>
      <c r="E1135" s="27" t="s">
        <v>6007</v>
      </c>
      <c r="F1135" s="27" t="s">
        <v>6007</v>
      </c>
      <c r="G1135" s="28">
        <v>2</v>
      </c>
      <c r="H1135" s="27" t="s">
        <v>6007</v>
      </c>
      <c r="I1135" s="27" t="str">
        <f t="shared" si="68"/>
        <v>No</v>
      </c>
      <c r="J1135" s="27" t="str">
        <f t="shared" si="69"/>
        <v>No</v>
      </c>
      <c r="K1135" s="27" t="str">
        <f t="shared" si="70"/>
        <v>Obesity</v>
      </c>
      <c r="L1135" s="37" t="str">
        <f t="shared" si="71"/>
        <v>Normal</v>
      </c>
    </row>
    <row r="1136" spans="1:12">
      <c r="A1136" s="29" t="s">
        <v>3065</v>
      </c>
      <c r="B1136" s="30">
        <v>22.41</v>
      </c>
      <c r="C1136" s="30">
        <v>8.68</v>
      </c>
      <c r="D1136" s="30" t="s">
        <v>6007</v>
      </c>
      <c r="E1136" s="30" t="s">
        <v>6007</v>
      </c>
      <c r="F1136" s="30" t="s">
        <v>6007</v>
      </c>
      <c r="G1136" s="31">
        <v>0</v>
      </c>
      <c r="H1136" s="30" t="s">
        <v>6007</v>
      </c>
      <c r="I1136" s="30" t="str">
        <f t="shared" si="68"/>
        <v>No</v>
      </c>
      <c r="J1136" s="30" t="str">
        <f t="shared" si="69"/>
        <v>No</v>
      </c>
      <c r="K1136" s="30" t="str">
        <f t="shared" si="70"/>
        <v>Normal Weight</v>
      </c>
      <c r="L1136" s="39" t="str">
        <f t="shared" si="71"/>
        <v>Diabetes</v>
      </c>
    </row>
    <row r="1137" spans="1:12">
      <c r="A1137" s="26" t="s">
        <v>3068</v>
      </c>
      <c r="B1137" s="27">
        <v>45.72</v>
      </c>
      <c r="C1137" s="27">
        <v>4.2300000000000004</v>
      </c>
      <c r="D1137" s="27" t="s">
        <v>6008</v>
      </c>
      <c r="E1137" s="27" t="s">
        <v>6007</v>
      </c>
      <c r="F1137" s="27" t="s">
        <v>6007</v>
      </c>
      <c r="G1137" s="28">
        <v>0</v>
      </c>
      <c r="H1137" s="27" t="s">
        <v>6007</v>
      </c>
      <c r="I1137" s="27" t="str">
        <f t="shared" si="68"/>
        <v>Yes</v>
      </c>
      <c r="J1137" s="27" t="str">
        <f t="shared" si="69"/>
        <v>No</v>
      </c>
      <c r="K1137" s="27" t="str">
        <f t="shared" si="70"/>
        <v>Obesity</v>
      </c>
      <c r="L1137" s="37" t="str">
        <f t="shared" si="71"/>
        <v>Normal</v>
      </c>
    </row>
    <row r="1138" spans="1:12">
      <c r="A1138" s="29" t="s">
        <v>3070</v>
      </c>
      <c r="B1138" s="30">
        <v>25</v>
      </c>
      <c r="C1138" s="30">
        <v>5.32</v>
      </c>
      <c r="D1138" s="30" t="s">
        <v>6008</v>
      </c>
      <c r="E1138" s="30" t="s">
        <v>6007</v>
      </c>
      <c r="F1138" s="30" t="s">
        <v>6007</v>
      </c>
      <c r="G1138" s="31">
        <v>2</v>
      </c>
      <c r="H1138" s="30" t="s">
        <v>6007</v>
      </c>
      <c r="I1138" s="30" t="str">
        <f t="shared" si="68"/>
        <v>Yes</v>
      </c>
      <c r="J1138" s="30" t="str">
        <f t="shared" si="69"/>
        <v>No</v>
      </c>
      <c r="K1138" s="30" t="str">
        <f t="shared" si="70"/>
        <v>Overweight</v>
      </c>
      <c r="L1138" s="39" t="str">
        <f t="shared" si="71"/>
        <v>Normal</v>
      </c>
    </row>
    <row r="1139" spans="1:12">
      <c r="A1139" s="26" t="s">
        <v>3072</v>
      </c>
      <c r="B1139" s="27">
        <v>39.5</v>
      </c>
      <c r="C1139" s="27">
        <v>6.66</v>
      </c>
      <c r="D1139" s="27" t="s">
        <v>6007</v>
      </c>
      <c r="E1139" s="27" t="s">
        <v>6007</v>
      </c>
      <c r="F1139" s="27" t="s">
        <v>6007</v>
      </c>
      <c r="G1139" s="28">
        <v>0</v>
      </c>
      <c r="H1139" s="27" t="s">
        <v>6007</v>
      </c>
      <c r="I1139" s="27" t="str">
        <f t="shared" si="68"/>
        <v>No</v>
      </c>
      <c r="J1139" s="27" t="str">
        <f t="shared" si="69"/>
        <v>No</v>
      </c>
      <c r="K1139" s="27" t="str">
        <f t="shared" si="70"/>
        <v>Obesity</v>
      </c>
      <c r="L1139" s="37" t="str">
        <f t="shared" si="71"/>
        <v>Diabetes</v>
      </c>
    </row>
    <row r="1140" spans="1:12">
      <c r="A1140" s="29" t="s">
        <v>3075</v>
      </c>
      <c r="B1140" s="30">
        <v>37.729999999999997</v>
      </c>
      <c r="C1140" s="30">
        <v>7.4</v>
      </c>
      <c r="D1140" s="30" t="s">
        <v>6007</v>
      </c>
      <c r="E1140" s="30" t="s">
        <v>6007</v>
      </c>
      <c r="F1140" s="30" t="s">
        <v>6007</v>
      </c>
      <c r="G1140" s="31">
        <v>0</v>
      </c>
      <c r="H1140" s="30" t="s">
        <v>6007</v>
      </c>
      <c r="I1140" s="30" t="str">
        <f t="shared" si="68"/>
        <v>No</v>
      </c>
      <c r="J1140" s="30" t="str">
        <f t="shared" si="69"/>
        <v>No</v>
      </c>
      <c r="K1140" s="30" t="str">
        <f t="shared" si="70"/>
        <v>Obesity</v>
      </c>
      <c r="L1140" s="39" t="str">
        <f t="shared" si="71"/>
        <v>Diabetes</v>
      </c>
    </row>
    <row r="1141" spans="1:12">
      <c r="A1141" s="26" t="s">
        <v>3078</v>
      </c>
      <c r="B1141" s="27">
        <v>40.659999999999997</v>
      </c>
      <c r="C1141" s="27">
        <v>10.08</v>
      </c>
      <c r="D1141" s="27" t="s">
        <v>6007</v>
      </c>
      <c r="E1141" s="27" t="s">
        <v>6007</v>
      </c>
      <c r="F1141" s="27" t="s">
        <v>6007</v>
      </c>
      <c r="G1141" s="28">
        <v>0</v>
      </c>
      <c r="H1141" s="27" t="s">
        <v>6007</v>
      </c>
      <c r="I1141" s="27" t="str">
        <f t="shared" si="68"/>
        <v>No</v>
      </c>
      <c r="J1141" s="27" t="str">
        <f t="shared" si="69"/>
        <v>No</v>
      </c>
      <c r="K1141" s="27" t="str">
        <f t="shared" si="70"/>
        <v>Obesity</v>
      </c>
      <c r="L1141" s="37" t="str">
        <f t="shared" si="71"/>
        <v>Diabetes</v>
      </c>
    </row>
    <row r="1142" spans="1:12">
      <c r="A1142" s="29" t="s">
        <v>3081</v>
      </c>
      <c r="B1142" s="30">
        <v>34.200000000000003</v>
      </c>
      <c r="C1142" s="30">
        <v>8.58</v>
      </c>
      <c r="D1142" s="30" t="s">
        <v>6007</v>
      </c>
      <c r="E1142" s="30" t="s">
        <v>6007</v>
      </c>
      <c r="F1142" s="30" t="s">
        <v>6007</v>
      </c>
      <c r="G1142" s="31">
        <v>0</v>
      </c>
      <c r="H1142" s="30" t="s">
        <v>6007</v>
      </c>
      <c r="I1142" s="30" t="str">
        <f t="shared" si="68"/>
        <v>No</v>
      </c>
      <c r="J1142" s="30" t="str">
        <f t="shared" si="69"/>
        <v>No</v>
      </c>
      <c r="K1142" s="30" t="str">
        <f t="shared" si="70"/>
        <v>Obesity</v>
      </c>
      <c r="L1142" s="39" t="str">
        <f t="shared" si="71"/>
        <v>Diabetes</v>
      </c>
    </row>
    <row r="1143" spans="1:12">
      <c r="A1143" s="26" t="s">
        <v>3084</v>
      </c>
      <c r="B1143" s="27">
        <v>46.51</v>
      </c>
      <c r="C1143" s="27">
        <v>5.84</v>
      </c>
      <c r="D1143" s="27" t="s">
        <v>6007</v>
      </c>
      <c r="E1143" s="27" t="s">
        <v>6007</v>
      </c>
      <c r="F1143" s="27" t="s">
        <v>6007</v>
      </c>
      <c r="G1143" s="28">
        <v>1</v>
      </c>
      <c r="H1143" s="27" t="s">
        <v>6007</v>
      </c>
      <c r="I1143" s="27" t="str">
        <f t="shared" si="68"/>
        <v>No</v>
      </c>
      <c r="J1143" s="27" t="str">
        <f t="shared" si="69"/>
        <v>No</v>
      </c>
      <c r="K1143" s="27" t="str">
        <f t="shared" si="70"/>
        <v>Obesity</v>
      </c>
      <c r="L1143" s="37" t="str">
        <f t="shared" si="71"/>
        <v>Prediabetes</v>
      </c>
    </row>
    <row r="1144" spans="1:12">
      <c r="A1144" s="29" t="s">
        <v>3086</v>
      </c>
      <c r="B1144" s="30">
        <v>28.88</v>
      </c>
      <c r="C1144" s="30">
        <v>4.8600000000000003</v>
      </c>
      <c r="D1144" s="30" t="s">
        <v>6008</v>
      </c>
      <c r="E1144" s="30" t="s">
        <v>6007</v>
      </c>
      <c r="F1144" s="30" t="s">
        <v>6013</v>
      </c>
      <c r="G1144" s="31">
        <v>1</v>
      </c>
      <c r="H1144" s="30" t="s">
        <v>6007</v>
      </c>
      <c r="I1144" s="30" t="str">
        <f t="shared" si="68"/>
        <v>Yes</v>
      </c>
      <c r="J1144" s="30" t="str">
        <f t="shared" si="69"/>
        <v>No</v>
      </c>
      <c r="K1144" s="30" t="str">
        <f t="shared" si="70"/>
        <v>Overweight</v>
      </c>
      <c r="L1144" s="39" t="str">
        <f t="shared" si="71"/>
        <v>Normal</v>
      </c>
    </row>
    <row r="1145" spans="1:12">
      <c r="A1145" s="26" t="s">
        <v>3087</v>
      </c>
      <c r="B1145" s="27">
        <v>33.914999999999999</v>
      </c>
      <c r="C1145" s="27">
        <v>11.52</v>
      </c>
      <c r="D1145" s="27" t="s">
        <v>6007</v>
      </c>
      <c r="E1145" s="27" t="s">
        <v>6007</v>
      </c>
      <c r="F1145" s="27" t="s">
        <v>6007</v>
      </c>
      <c r="G1145" s="28">
        <v>0</v>
      </c>
      <c r="H1145" s="27" t="s">
        <v>6007</v>
      </c>
      <c r="I1145" s="27" t="str">
        <f t="shared" si="68"/>
        <v>No</v>
      </c>
      <c r="J1145" s="27" t="str">
        <f t="shared" si="69"/>
        <v>No</v>
      </c>
      <c r="K1145" s="27" t="str">
        <f t="shared" si="70"/>
        <v>Obesity</v>
      </c>
      <c r="L1145" s="37" t="str">
        <f t="shared" si="71"/>
        <v>Diabetes</v>
      </c>
    </row>
    <row r="1146" spans="1:12">
      <c r="A1146" s="29" t="s">
        <v>3089</v>
      </c>
      <c r="B1146" s="30">
        <v>24.32</v>
      </c>
      <c r="C1146" s="30">
        <v>6.15</v>
      </c>
      <c r="D1146" s="30" t="s">
        <v>6008</v>
      </c>
      <c r="E1146" s="30" t="s">
        <v>6007</v>
      </c>
      <c r="F1146" s="30" t="s">
        <v>6013</v>
      </c>
      <c r="G1146" s="31">
        <v>1</v>
      </c>
      <c r="H1146" s="30" t="s">
        <v>6007</v>
      </c>
      <c r="I1146" s="30" t="str">
        <f t="shared" si="68"/>
        <v>Yes</v>
      </c>
      <c r="J1146" s="30" t="str">
        <f t="shared" si="69"/>
        <v>No</v>
      </c>
      <c r="K1146" s="30" t="str">
        <f t="shared" si="70"/>
        <v>Normal Weight</v>
      </c>
      <c r="L1146" s="39" t="str">
        <f t="shared" si="71"/>
        <v>Prediabetes</v>
      </c>
    </row>
    <row r="1147" spans="1:12">
      <c r="A1147" s="26" t="s">
        <v>3091</v>
      </c>
      <c r="B1147" s="27">
        <v>25.8</v>
      </c>
      <c r="C1147" s="27">
        <v>9.94</v>
      </c>
      <c r="D1147" s="27" t="s">
        <v>6007</v>
      </c>
      <c r="E1147" s="27" t="s">
        <v>6007</v>
      </c>
      <c r="F1147" s="27" t="s">
        <v>6007</v>
      </c>
      <c r="G1147" s="28">
        <v>0</v>
      </c>
      <c r="H1147" s="27" t="s">
        <v>6007</v>
      </c>
      <c r="I1147" s="27" t="str">
        <f t="shared" si="68"/>
        <v>No</v>
      </c>
      <c r="J1147" s="27" t="str">
        <f t="shared" si="69"/>
        <v>No</v>
      </c>
      <c r="K1147" s="27" t="str">
        <f t="shared" si="70"/>
        <v>Overweight</v>
      </c>
      <c r="L1147" s="37" t="str">
        <f t="shared" si="71"/>
        <v>Diabetes</v>
      </c>
    </row>
    <row r="1148" spans="1:12">
      <c r="A1148" s="29" t="s">
        <v>3094</v>
      </c>
      <c r="B1148" s="30">
        <v>21.56</v>
      </c>
      <c r="C1148" s="30">
        <v>10.56</v>
      </c>
      <c r="D1148" s="30" t="s">
        <v>6007</v>
      </c>
      <c r="E1148" s="30" t="s">
        <v>6007</v>
      </c>
      <c r="F1148" s="30" t="s">
        <v>6007</v>
      </c>
      <c r="G1148" s="31">
        <v>0</v>
      </c>
      <c r="H1148" s="30" t="s">
        <v>6007</v>
      </c>
      <c r="I1148" s="30" t="str">
        <f t="shared" si="68"/>
        <v>No</v>
      </c>
      <c r="J1148" s="30" t="str">
        <f t="shared" si="69"/>
        <v>No</v>
      </c>
      <c r="K1148" s="30" t="str">
        <f t="shared" si="70"/>
        <v>Normal Weight</v>
      </c>
      <c r="L1148" s="39" t="str">
        <f t="shared" si="71"/>
        <v>Diabetes</v>
      </c>
    </row>
    <row r="1149" spans="1:12">
      <c r="A1149" s="26" t="s">
        <v>3096</v>
      </c>
      <c r="B1149" s="27">
        <v>31.6</v>
      </c>
      <c r="C1149" s="27">
        <v>6.79</v>
      </c>
      <c r="D1149" s="27" t="s">
        <v>6007</v>
      </c>
      <c r="E1149" s="27" t="s">
        <v>6007</v>
      </c>
      <c r="F1149" s="27" t="s">
        <v>6007</v>
      </c>
      <c r="G1149" s="28">
        <v>0</v>
      </c>
      <c r="H1149" s="27" t="s">
        <v>6007</v>
      </c>
      <c r="I1149" s="27" t="str">
        <f t="shared" si="68"/>
        <v>No</v>
      </c>
      <c r="J1149" s="27" t="str">
        <f t="shared" si="69"/>
        <v>No</v>
      </c>
      <c r="K1149" s="27" t="str">
        <f t="shared" si="70"/>
        <v>Obesity</v>
      </c>
      <c r="L1149" s="37" t="str">
        <f t="shared" si="71"/>
        <v>Diabetes</v>
      </c>
    </row>
    <row r="1150" spans="1:12">
      <c r="A1150" s="29" t="s">
        <v>3099</v>
      </c>
      <c r="B1150" s="30">
        <v>42.93</v>
      </c>
      <c r="C1150" s="30">
        <v>4.8</v>
      </c>
      <c r="D1150" s="30" t="s">
        <v>6007</v>
      </c>
      <c r="E1150" s="30" t="s">
        <v>6007</v>
      </c>
      <c r="F1150" s="30" t="s">
        <v>6007</v>
      </c>
      <c r="G1150" s="31">
        <v>1</v>
      </c>
      <c r="H1150" s="30" t="s">
        <v>6007</v>
      </c>
      <c r="I1150" s="30" t="str">
        <f t="shared" si="68"/>
        <v>No</v>
      </c>
      <c r="J1150" s="30" t="str">
        <f t="shared" si="69"/>
        <v>No</v>
      </c>
      <c r="K1150" s="30" t="str">
        <f t="shared" si="70"/>
        <v>Obesity</v>
      </c>
      <c r="L1150" s="39" t="str">
        <f t="shared" si="71"/>
        <v>Normal</v>
      </c>
    </row>
    <row r="1151" spans="1:12">
      <c r="A1151" s="26" t="s">
        <v>3102</v>
      </c>
      <c r="B1151" s="27">
        <v>26.72</v>
      </c>
      <c r="C1151" s="27">
        <v>5.75</v>
      </c>
      <c r="D1151" s="27" t="s">
        <v>6007</v>
      </c>
      <c r="E1151" s="27" t="s">
        <v>6007</v>
      </c>
      <c r="F1151" s="27" t="s">
        <v>6007</v>
      </c>
      <c r="G1151" s="28">
        <v>2</v>
      </c>
      <c r="H1151" s="27" t="s">
        <v>6007</v>
      </c>
      <c r="I1151" s="27" t="str">
        <f t="shared" si="68"/>
        <v>No</v>
      </c>
      <c r="J1151" s="27" t="str">
        <f t="shared" si="69"/>
        <v>No</v>
      </c>
      <c r="K1151" s="27" t="str">
        <f t="shared" si="70"/>
        <v>Overweight</v>
      </c>
      <c r="L1151" s="37" t="str">
        <f t="shared" si="71"/>
        <v>Prediabetes</v>
      </c>
    </row>
    <row r="1152" spans="1:12">
      <c r="A1152" s="29" t="s">
        <v>3104</v>
      </c>
      <c r="B1152" s="30">
        <v>26.67</v>
      </c>
      <c r="C1152" s="30">
        <v>5.81</v>
      </c>
      <c r="D1152" s="30" t="s">
        <v>6007</v>
      </c>
      <c r="E1152" s="30" t="s">
        <v>6007</v>
      </c>
      <c r="F1152" s="30" t="s">
        <v>6007</v>
      </c>
      <c r="G1152" s="31">
        <v>2</v>
      </c>
      <c r="H1152" s="30" t="s">
        <v>6007</v>
      </c>
      <c r="I1152" s="30" t="str">
        <f t="shared" si="68"/>
        <v>No</v>
      </c>
      <c r="J1152" s="30" t="str">
        <f t="shared" si="69"/>
        <v>No</v>
      </c>
      <c r="K1152" s="30" t="str">
        <f t="shared" si="70"/>
        <v>Overweight</v>
      </c>
      <c r="L1152" s="39" t="str">
        <f t="shared" si="71"/>
        <v>Prediabetes</v>
      </c>
    </row>
    <row r="1153" spans="1:12">
      <c r="A1153" s="26" t="s">
        <v>3106</v>
      </c>
      <c r="B1153" s="27">
        <v>42.68</v>
      </c>
      <c r="C1153" s="27">
        <v>9.2799999999999994</v>
      </c>
      <c r="D1153" s="27" t="s">
        <v>6007</v>
      </c>
      <c r="E1153" s="27" t="s">
        <v>6007</v>
      </c>
      <c r="F1153" s="27" t="s">
        <v>6007</v>
      </c>
      <c r="G1153" s="28">
        <v>2</v>
      </c>
      <c r="H1153" s="27" t="s">
        <v>6007</v>
      </c>
      <c r="I1153" s="27" t="str">
        <f t="shared" si="68"/>
        <v>No</v>
      </c>
      <c r="J1153" s="27" t="str">
        <f t="shared" si="69"/>
        <v>No</v>
      </c>
      <c r="K1153" s="27" t="str">
        <f t="shared" si="70"/>
        <v>Obesity</v>
      </c>
      <c r="L1153" s="37" t="str">
        <f t="shared" si="71"/>
        <v>Diabetes</v>
      </c>
    </row>
    <row r="1154" spans="1:12">
      <c r="A1154" s="29" t="s">
        <v>3109</v>
      </c>
      <c r="B1154" s="30">
        <v>24.31</v>
      </c>
      <c r="C1154" s="30">
        <v>6.37</v>
      </c>
      <c r="D1154" s="30" t="s">
        <v>6007</v>
      </c>
      <c r="E1154" s="30" t="s">
        <v>6007</v>
      </c>
      <c r="F1154" s="30" t="s">
        <v>6007</v>
      </c>
      <c r="G1154" s="31">
        <v>0</v>
      </c>
      <c r="H1154" s="30" t="s">
        <v>6007</v>
      </c>
      <c r="I1154" s="30" t="str">
        <f t="shared" si="68"/>
        <v>No</v>
      </c>
      <c r="J1154" s="30" t="str">
        <f t="shared" si="69"/>
        <v>No</v>
      </c>
      <c r="K1154" s="30" t="str">
        <f t="shared" si="70"/>
        <v>Normal Weight</v>
      </c>
      <c r="L1154" s="39" t="str">
        <f t="shared" si="71"/>
        <v>Prediabetes</v>
      </c>
    </row>
    <row r="1155" spans="1:12">
      <c r="A1155" s="26" t="s">
        <v>3111</v>
      </c>
      <c r="B1155" s="27">
        <v>44.75</v>
      </c>
      <c r="C1155" s="27">
        <v>5.09</v>
      </c>
      <c r="D1155" s="27" t="s">
        <v>6008</v>
      </c>
      <c r="E1155" s="27" t="s">
        <v>6007</v>
      </c>
      <c r="F1155" s="27" t="s">
        <v>6007</v>
      </c>
      <c r="G1155" s="28">
        <v>0</v>
      </c>
      <c r="H1155" s="27" t="s">
        <v>6007</v>
      </c>
      <c r="I1155" s="27" t="str">
        <f t="shared" si="68"/>
        <v>Yes</v>
      </c>
      <c r="J1155" s="27" t="str">
        <f t="shared" si="69"/>
        <v>No</v>
      </c>
      <c r="K1155" s="27" t="str">
        <f t="shared" si="70"/>
        <v>Obesity</v>
      </c>
      <c r="L1155" s="37" t="str">
        <f t="shared" si="71"/>
        <v>Normal</v>
      </c>
    </row>
    <row r="1156" spans="1:12">
      <c r="A1156" s="29" t="s">
        <v>3114</v>
      </c>
      <c r="B1156" s="30">
        <v>30.78</v>
      </c>
      <c r="C1156" s="30">
        <v>7.94</v>
      </c>
      <c r="D1156" s="30" t="s">
        <v>6007</v>
      </c>
      <c r="E1156" s="30" t="s">
        <v>6007</v>
      </c>
      <c r="F1156" s="30" t="s">
        <v>6007</v>
      </c>
      <c r="G1156" s="31">
        <v>2</v>
      </c>
      <c r="H1156" s="30" t="s">
        <v>6007</v>
      </c>
      <c r="I1156" s="30" t="str">
        <f t="shared" ref="I1156:I1219" si="72">PROPER(D1156)</f>
        <v>No</v>
      </c>
      <c r="J1156" s="30" t="str">
        <f t="shared" ref="J1156:J1219" si="73">PROPER(H1156)</f>
        <v>No</v>
      </c>
      <c r="K1156" s="30" t="str">
        <f t="shared" ref="K1156:K1219" si="74">_xlfn.IFS(B1156&lt;18.5,"Underweight",B1156&lt;=24.9,"Normal Weight",B1156&lt;=29.99,"Overweight",B1156&gt;=30,"Obesity")</f>
        <v>Obesity</v>
      </c>
      <c r="L1156" s="39" t="str">
        <f t="shared" ref="L1156:L1219" si="75">_xlfn.IFS(C1156&lt;5.7,"Normal",C1156&lt;=6.49,"Prediabetes",C1156&gt;=6.5,"Diabetes")</f>
        <v>Diabetes</v>
      </c>
    </row>
    <row r="1157" spans="1:12">
      <c r="A1157" s="26" t="s">
        <v>3116</v>
      </c>
      <c r="B1157" s="27">
        <v>21.86</v>
      </c>
      <c r="C1157" s="27">
        <v>10.95</v>
      </c>
      <c r="D1157" s="27" t="s">
        <v>6007</v>
      </c>
      <c r="E1157" s="27" t="s">
        <v>6007</v>
      </c>
      <c r="F1157" s="27" t="s">
        <v>6007</v>
      </c>
      <c r="G1157" s="28">
        <v>0</v>
      </c>
      <c r="H1157" s="27" t="s">
        <v>6007</v>
      </c>
      <c r="I1157" s="27" t="str">
        <f t="shared" si="72"/>
        <v>No</v>
      </c>
      <c r="J1157" s="27" t="str">
        <f t="shared" si="73"/>
        <v>No</v>
      </c>
      <c r="K1157" s="27" t="str">
        <f t="shared" si="74"/>
        <v>Normal Weight</v>
      </c>
      <c r="L1157" s="37" t="str">
        <f t="shared" si="75"/>
        <v>Diabetes</v>
      </c>
    </row>
    <row r="1158" spans="1:12">
      <c r="A1158" s="29" t="s">
        <v>3119</v>
      </c>
      <c r="B1158" s="30">
        <v>49.09</v>
      </c>
      <c r="C1158" s="30">
        <v>6.3</v>
      </c>
      <c r="D1158" s="30" t="s">
        <v>6008</v>
      </c>
      <c r="E1158" s="30" t="s">
        <v>6007</v>
      </c>
      <c r="F1158" s="30" t="s">
        <v>6007</v>
      </c>
      <c r="G1158" s="31">
        <v>0</v>
      </c>
      <c r="H1158" s="30" t="s">
        <v>6007</v>
      </c>
      <c r="I1158" s="30" t="str">
        <f t="shared" si="72"/>
        <v>Yes</v>
      </c>
      <c r="J1158" s="30" t="str">
        <f t="shared" si="73"/>
        <v>No</v>
      </c>
      <c r="K1158" s="30" t="str">
        <f t="shared" si="74"/>
        <v>Obesity</v>
      </c>
      <c r="L1158" s="39" t="str">
        <f t="shared" si="75"/>
        <v>Prediabetes</v>
      </c>
    </row>
    <row r="1159" spans="1:12">
      <c r="A1159" s="26" t="s">
        <v>3122</v>
      </c>
      <c r="B1159" s="27">
        <v>47.74</v>
      </c>
      <c r="C1159" s="27">
        <v>8.0500000000000007</v>
      </c>
      <c r="D1159" s="27" t="s">
        <v>6008</v>
      </c>
      <c r="E1159" s="27" t="s">
        <v>6007</v>
      </c>
      <c r="F1159" s="27" t="s">
        <v>6007</v>
      </c>
      <c r="G1159" s="28">
        <v>2</v>
      </c>
      <c r="H1159" s="27" t="s">
        <v>6007</v>
      </c>
      <c r="I1159" s="27" t="str">
        <f t="shared" si="72"/>
        <v>Yes</v>
      </c>
      <c r="J1159" s="27" t="str">
        <f t="shared" si="73"/>
        <v>No</v>
      </c>
      <c r="K1159" s="27" t="str">
        <f t="shared" si="74"/>
        <v>Obesity</v>
      </c>
      <c r="L1159" s="37" t="str">
        <f t="shared" si="75"/>
        <v>Diabetes</v>
      </c>
    </row>
    <row r="1160" spans="1:12">
      <c r="A1160" s="29" t="s">
        <v>3125</v>
      </c>
      <c r="B1160" s="30">
        <v>30.2</v>
      </c>
      <c r="C1160" s="30">
        <v>9.8800000000000008</v>
      </c>
      <c r="D1160" s="30" t="s">
        <v>6008</v>
      </c>
      <c r="E1160" s="30" t="s">
        <v>6007</v>
      </c>
      <c r="F1160" s="30" t="s">
        <v>6007</v>
      </c>
      <c r="G1160" s="31">
        <v>2</v>
      </c>
      <c r="H1160" s="30" t="s">
        <v>6007</v>
      </c>
      <c r="I1160" s="30" t="str">
        <f t="shared" si="72"/>
        <v>Yes</v>
      </c>
      <c r="J1160" s="30" t="str">
        <f t="shared" si="73"/>
        <v>No</v>
      </c>
      <c r="K1160" s="30" t="str">
        <f t="shared" si="74"/>
        <v>Obesity</v>
      </c>
      <c r="L1160" s="39" t="str">
        <f t="shared" si="75"/>
        <v>Diabetes</v>
      </c>
    </row>
    <row r="1161" spans="1:12">
      <c r="A1161" s="26" t="s">
        <v>3128</v>
      </c>
      <c r="B1161" s="27">
        <v>33.25</v>
      </c>
      <c r="C1161" s="27">
        <v>7.42</v>
      </c>
      <c r="D1161" s="27" t="s">
        <v>6008</v>
      </c>
      <c r="E1161" s="27" t="s">
        <v>6007</v>
      </c>
      <c r="F1161" s="27" t="s">
        <v>6007</v>
      </c>
      <c r="G1161" s="28">
        <v>2</v>
      </c>
      <c r="H1161" s="27" t="s">
        <v>6007</v>
      </c>
      <c r="I1161" s="27" t="str">
        <f t="shared" si="72"/>
        <v>Yes</v>
      </c>
      <c r="J1161" s="27" t="str">
        <f t="shared" si="73"/>
        <v>No</v>
      </c>
      <c r="K1161" s="27" t="str">
        <f t="shared" si="74"/>
        <v>Obesity</v>
      </c>
      <c r="L1161" s="37" t="str">
        <f t="shared" si="75"/>
        <v>Diabetes</v>
      </c>
    </row>
    <row r="1162" spans="1:12">
      <c r="A1162" s="29" t="s">
        <v>3131</v>
      </c>
      <c r="B1162" s="30">
        <v>26.6</v>
      </c>
      <c r="C1162" s="30">
        <v>8.4499999999999993</v>
      </c>
      <c r="D1162" s="30" t="s">
        <v>6008</v>
      </c>
      <c r="E1162" s="30" t="s">
        <v>6007</v>
      </c>
      <c r="F1162" s="30" t="s">
        <v>6007</v>
      </c>
      <c r="G1162" s="31">
        <v>1</v>
      </c>
      <c r="H1162" s="30" t="s">
        <v>6007</v>
      </c>
      <c r="I1162" s="30" t="str">
        <f t="shared" si="72"/>
        <v>Yes</v>
      </c>
      <c r="J1162" s="30" t="str">
        <f t="shared" si="73"/>
        <v>No</v>
      </c>
      <c r="K1162" s="30" t="str">
        <f t="shared" si="74"/>
        <v>Overweight</v>
      </c>
      <c r="L1162" s="39" t="str">
        <f t="shared" si="75"/>
        <v>Diabetes</v>
      </c>
    </row>
    <row r="1163" spans="1:12">
      <c r="A1163" s="26" t="s">
        <v>3134</v>
      </c>
      <c r="B1163" s="27">
        <v>26.35</v>
      </c>
      <c r="C1163" s="27">
        <v>6.21</v>
      </c>
      <c r="D1163" s="27" t="s">
        <v>6007</v>
      </c>
      <c r="E1163" s="27" t="s">
        <v>6007</v>
      </c>
      <c r="F1163" s="27" t="s">
        <v>6007</v>
      </c>
      <c r="G1163" s="28">
        <v>2</v>
      </c>
      <c r="H1163" s="27" t="s">
        <v>6007</v>
      </c>
      <c r="I1163" s="27" t="str">
        <f t="shared" si="72"/>
        <v>No</v>
      </c>
      <c r="J1163" s="27" t="str">
        <f t="shared" si="73"/>
        <v>No</v>
      </c>
      <c r="K1163" s="27" t="str">
        <f t="shared" si="74"/>
        <v>Overweight</v>
      </c>
      <c r="L1163" s="37" t="str">
        <f t="shared" si="75"/>
        <v>Prediabetes</v>
      </c>
    </row>
    <row r="1164" spans="1:12">
      <c r="A1164" s="29" t="s">
        <v>3137</v>
      </c>
      <c r="B1164" s="30">
        <v>39.994999999999997</v>
      </c>
      <c r="C1164" s="30">
        <v>4.6500000000000004</v>
      </c>
      <c r="D1164" s="30" t="s">
        <v>6007</v>
      </c>
      <c r="E1164" s="30" t="s">
        <v>6007</v>
      </c>
      <c r="F1164" s="30" t="s">
        <v>6007</v>
      </c>
      <c r="G1164" s="31">
        <v>0</v>
      </c>
      <c r="H1164" s="30" t="s">
        <v>6007</v>
      </c>
      <c r="I1164" s="30" t="str">
        <f t="shared" si="72"/>
        <v>No</v>
      </c>
      <c r="J1164" s="30" t="str">
        <f t="shared" si="73"/>
        <v>No</v>
      </c>
      <c r="K1164" s="30" t="str">
        <f t="shared" si="74"/>
        <v>Obesity</v>
      </c>
      <c r="L1164" s="39" t="str">
        <f t="shared" si="75"/>
        <v>Normal</v>
      </c>
    </row>
    <row r="1165" spans="1:12">
      <c r="A1165" s="26" t="s">
        <v>3140</v>
      </c>
      <c r="B1165" s="27">
        <v>22.92</v>
      </c>
      <c r="C1165" s="27">
        <v>5.87</v>
      </c>
      <c r="D1165" s="27" t="s">
        <v>6008</v>
      </c>
      <c r="E1165" s="27" t="s">
        <v>6007</v>
      </c>
      <c r="F1165" s="27" t="s">
        <v>6007</v>
      </c>
      <c r="G1165" s="28">
        <v>1</v>
      </c>
      <c r="H1165" s="27" t="s">
        <v>6007</v>
      </c>
      <c r="I1165" s="27" t="str">
        <f t="shared" si="72"/>
        <v>Yes</v>
      </c>
      <c r="J1165" s="27" t="str">
        <f t="shared" si="73"/>
        <v>No</v>
      </c>
      <c r="K1165" s="27" t="str">
        <f t="shared" si="74"/>
        <v>Normal Weight</v>
      </c>
      <c r="L1165" s="37" t="str">
        <f t="shared" si="75"/>
        <v>Prediabetes</v>
      </c>
    </row>
    <row r="1166" spans="1:12">
      <c r="A1166" s="29" t="s">
        <v>3143</v>
      </c>
      <c r="B1166" s="30">
        <v>24.78</v>
      </c>
      <c r="C1166" s="30">
        <v>4.24</v>
      </c>
      <c r="D1166" s="30" t="s">
        <v>6008</v>
      </c>
      <c r="E1166" s="30" t="s">
        <v>6007</v>
      </c>
      <c r="F1166" s="30" t="s">
        <v>6007</v>
      </c>
      <c r="G1166" s="31">
        <v>2</v>
      </c>
      <c r="H1166" s="30" t="s">
        <v>6007</v>
      </c>
      <c r="I1166" s="30" t="str">
        <f t="shared" si="72"/>
        <v>Yes</v>
      </c>
      <c r="J1166" s="30" t="str">
        <f t="shared" si="73"/>
        <v>No</v>
      </c>
      <c r="K1166" s="30" t="str">
        <f t="shared" si="74"/>
        <v>Normal Weight</v>
      </c>
      <c r="L1166" s="39" t="str">
        <f t="shared" si="75"/>
        <v>Normal</v>
      </c>
    </row>
    <row r="1167" spans="1:12">
      <c r="A1167" s="26" t="s">
        <v>3146</v>
      </c>
      <c r="B1167" s="27">
        <v>34.07</v>
      </c>
      <c r="C1167" s="27">
        <v>7.81</v>
      </c>
      <c r="D1167" s="27" t="s">
        <v>6008</v>
      </c>
      <c r="E1167" s="27" t="s">
        <v>6007</v>
      </c>
      <c r="F1167" s="27" t="s">
        <v>6007</v>
      </c>
      <c r="G1167" s="28">
        <v>0</v>
      </c>
      <c r="H1167" s="27" t="s">
        <v>6007</v>
      </c>
      <c r="I1167" s="27" t="str">
        <f t="shared" si="72"/>
        <v>Yes</v>
      </c>
      <c r="J1167" s="27" t="str">
        <f t="shared" si="73"/>
        <v>No</v>
      </c>
      <c r="K1167" s="27" t="str">
        <f t="shared" si="74"/>
        <v>Obesity</v>
      </c>
      <c r="L1167" s="37" t="str">
        <f t="shared" si="75"/>
        <v>Diabetes</v>
      </c>
    </row>
    <row r="1168" spans="1:12">
      <c r="A1168" s="29" t="s">
        <v>3149</v>
      </c>
      <c r="B1168" s="30">
        <v>30.14</v>
      </c>
      <c r="C1168" s="30">
        <v>9.85</v>
      </c>
      <c r="D1168" s="30" t="s">
        <v>6007</v>
      </c>
      <c r="E1168" s="30" t="s">
        <v>6007</v>
      </c>
      <c r="F1168" s="30" t="s">
        <v>6007</v>
      </c>
      <c r="G1168" s="31">
        <v>0</v>
      </c>
      <c r="H1168" s="30" t="s">
        <v>6007</v>
      </c>
      <c r="I1168" s="30" t="str">
        <f t="shared" si="72"/>
        <v>No</v>
      </c>
      <c r="J1168" s="30" t="str">
        <f t="shared" si="73"/>
        <v>No</v>
      </c>
      <c r="K1168" s="30" t="str">
        <f t="shared" si="74"/>
        <v>Obesity</v>
      </c>
      <c r="L1168" s="39" t="str">
        <f t="shared" si="75"/>
        <v>Diabetes</v>
      </c>
    </row>
    <row r="1169" spans="1:12">
      <c r="A1169" s="26" t="s">
        <v>3152</v>
      </c>
      <c r="B1169" s="27">
        <v>18.05</v>
      </c>
      <c r="C1169" s="27">
        <v>6.94</v>
      </c>
      <c r="D1169" s="27" t="s">
        <v>6007</v>
      </c>
      <c r="E1169" s="27" t="s">
        <v>6007</v>
      </c>
      <c r="F1169" s="27" t="s">
        <v>6007</v>
      </c>
      <c r="G1169" s="28">
        <v>0</v>
      </c>
      <c r="H1169" s="27" t="s">
        <v>6007</v>
      </c>
      <c r="I1169" s="27" t="str">
        <f t="shared" si="72"/>
        <v>No</v>
      </c>
      <c r="J1169" s="27" t="str">
        <f t="shared" si="73"/>
        <v>No</v>
      </c>
      <c r="K1169" s="27" t="str">
        <f t="shared" si="74"/>
        <v>Underweight</v>
      </c>
      <c r="L1169" s="37" t="str">
        <f t="shared" si="75"/>
        <v>Diabetes</v>
      </c>
    </row>
    <row r="1170" spans="1:12">
      <c r="A1170" s="29" t="s">
        <v>3154</v>
      </c>
      <c r="B1170" s="30">
        <v>37.4</v>
      </c>
      <c r="C1170" s="30">
        <v>11.3</v>
      </c>
      <c r="D1170" s="30" t="s">
        <v>6008</v>
      </c>
      <c r="E1170" s="30" t="s">
        <v>6007</v>
      </c>
      <c r="F1170" s="30" t="s">
        <v>6007</v>
      </c>
      <c r="G1170" s="31">
        <v>2</v>
      </c>
      <c r="H1170" s="30" t="s">
        <v>6007</v>
      </c>
      <c r="I1170" s="30" t="str">
        <f t="shared" si="72"/>
        <v>Yes</v>
      </c>
      <c r="J1170" s="30" t="str">
        <f t="shared" si="73"/>
        <v>No</v>
      </c>
      <c r="K1170" s="30" t="str">
        <f t="shared" si="74"/>
        <v>Obesity</v>
      </c>
      <c r="L1170" s="39" t="str">
        <f t="shared" si="75"/>
        <v>Diabetes</v>
      </c>
    </row>
    <row r="1171" spans="1:12">
      <c r="A1171" s="26" t="s">
        <v>3156</v>
      </c>
      <c r="B1171" s="27">
        <v>25.75</v>
      </c>
      <c r="C1171" s="27">
        <v>9.23</v>
      </c>
      <c r="D1171" s="27" t="s">
        <v>6007</v>
      </c>
      <c r="E1171" s="27" t="s">
        <v>6007</v>
      </c>
      <c r="F1171" s="27" t="s">
        <v>6007</v>
      </c>
      <c r="G1171" s="28">
        <v>0</v>
      </c>
      <c r="H1171" s="27" t="s">
        <v>6007</v>
      </c>
      <c r="I1171" s="27" t="str">
        <f t="shared" si="72"/>
        <v>No</v>
      </c>
      <c r="J1171" s="27" t="str">
        <f t="shared" si="73"/>
        <v>No</v>
      </c>
      <c r="K1171" s="27" t="str">
        <f t="shared" si="74"/>
        <v>Overweight</v>
      </c>
      <c r="L1171" s="37" t="str">
        <f t="shared" si="75"/>
        <v>Diabetes</v>
      </c>
    </row>
    <row r="1172" spans="1:12">
      <c r="A1172" s="29" t="s">
        <v>3159</v>
      </c>
      <c r="B1172" s="30">
        <v>32.299999999999997</v>
      </c>
      <c r="C1172" s="30">
        <v>4.37</v>
      </c>
      <c r="D1172" s="30" t="s">
        <v>6007</v>
      </c>
      <c r="E1172" s="30" t="s">
        <v>6007</v>
      </c>
      <c r="F1172" s="30" t="s">
        <v>6007</v>
      </c>
      <c r="G1172" s="31">
        <v>2</v>
      </c>
      <c r="H1172" s="30" t="s">
        <v>6007</v>
      </c>
      <c r="I1172" s="30" t="str">
        <f t="shared" si="72"/>
        <v>No</v>
      </c>
      <c r="J1172" s="30" t="str">
        <f t="shared" si="73"/>
        <v>No</v>
      </c>
      <c r="K1172" s="30" t="str">
        <f t="shared" si="74"/>
        <v>Obesity</v>
      </c>
      <c r="L1172" s="39" t="str">
        <f t="shared" si="75"/>
        <v>Normal</v>
      </c>
    </row>
    <row r="1173" spans="1:12">
      <c r="A1173" s="26" t="s">
        <v>3161</v>
      </c>
      <c r="B1173" s="27">
        <v>28.61</v>
      </c>
      <c r="C1173" s="27">
        <v>5.76</v>
      </c>
      <c r="D1173" s="27" t="s">
        <v>6007</v>
      </c>
      <c r="E1173" s="27" t="s">
        <v>6007</v>
      </c>
      <c r="F1173" s="27" t="s">
        <v>6013</v>
      </c>
      <c r="G1173" s="28">
        <v>1</v>
      </c>
      <c r="H1173" s="27" t="s">
        <v>6007</v>
      </c>
      <c r="I1173" s="27" t="str">
        <f t="shared" si="72"/>
        <v>No</v>
      </c>
      <c r="J1173" s="27" t="str">
        <f t="shared" si="73"/>
        <v>No</v>
      </c>
      <c r="K1173" s="27" t="str">
        <f t="shared" si="74"/>
        <v>Overweight</v>
      </c>
      <c r="L1173" s="37" t="str">
        <f t="shared" si="75"/>
        <v>Prediabetes</v>
      </c>
    </row>
    <row r="1174" spans="1:12">
      <c r="A1174" s="29" t="s">
        <v>3164</v>
      </c>
      <c r="B1174" s="30">
        <v>45.41</v>
      </c>
      <c r="C1174" s="30">
        <v>4.96</v>
      </c>
      <c r="D1174" s="30" t="s">
        <v>6007</v>
      </c>
      <c r="E1174" s="30" t="s">
        <v>6007</v>
      </c>
      <c r="F1174" s="30" t="s">
        <v>6007</v>
      </c>
      <c r="G1174" s="31">
        <v>1</v>
      </c>
      <c r="H1174" s="30" t="s">
        <v>6007</v>
      </c>
      <c r="I1174" s="30" t="str">
        <f t="shared" si="72"/>
        <v>No</v>
      </c>
      <c r="J1174" s="30" t="str">
        <f t="shared" si="73"/>
        <v>No</v>
      </c>
      <c r="K1174" s="30" t="str">
        <f t="shared" si="74"/>
        <v>Obesity</v>
      </c>
      <c r="L1174" s="39" t="str">
        <f t="shared" si="75"/>
        <v>Normal</v>
      </c>
    </row>
    <row r="1175" spans="1:12">
      <c r="A1175" s="26" t="s">
        <v>3166</v>
      </c>
      <c r="B1175" s="27">
        <v>31.2</v>
      </c>
      <c r="C1175" s="27">
        <v>11.04</v>
      </c>
      <c r="D1175" s="27" t="s">
        <v>6008</v>
      </c>
      <c r="E1175" s="27" t="s">
        <v>6007</v>
      </c>
      <c r="F1175" s="27" t="s">
        <v>6007</v>
      </c>
      <c r="G1175" s="28">
        <v>2</v>
      </c>
      <c r="H1175" s="27" t="s">
        <v>6007</v>
      </c>
      <c r="I1175" s="27" t="str">
        <f t="shared" si="72"/>
        <v>Yes</v>
      </c>
      <c r="J1175" s="27" t="str">
        <f t="shared" si="73"/>
        <v>No</v>
      </c>
      <c r="K1175" s="27" t="str">
        <f t="shared" si="74"/>
        <v>Obesity</v>
      </c>
      <c r="L1175" s="37" t="str">
        <f t="shared" si="75"/>
        <v>Diabetes</v>
      </c>
    </row>
    <row r="1176" spans="1:12">
      <c r="A1176" s="29" t="s">
        <v>3169</v>
      </c>
      <c r="B1176" s="30">
        <v>29.83</v>
      </c>
      <c r="C1176" s="30">
        <v>7.81</v>
      </c>
      <c r="D1176" s="30" t="s">
        <v>6008</v>
      </c>
      <c r="E1176" s="30" t="s">
        <v>6007</v>
      </c>
      <c r="F1176" s="30" t="s">
        <v>6007</v>
      </c>
      <c r="G1176" s="31">
        <v>1</v>
      </c>
      <c r="H1176" s="30" t="s">
        <v>6007</v>
      </c>
      <c r="I1176" s="30" t="str">
        <f t="shared" si="72"/>
        <v>Yes</v>
      </c>
      <c r="J1176" s="30" t="str">
        <f t="shared" si="73"/>
        <v>No</v>
      </c>
      <c r="K1176" s="30" t="str">
        <f t="shared" si="74"/>
        <v>Overweight</v>
      </c>
      <c r="L1176" s="39" t="str">
        <f t="shared" si="75"/>
        <v>Diabetes</v>
      </c>
    </row>
    <row r="1177" spans="1:12">
      <c r="A1177" s="26" t="s">
        <v>3172</v>
      </c>
      <c r="B1177" s="27">
        <v>29.06</v>
      </c>
      <c r="C1177" s="27">
        <v>4.55</v>
      </c>
      <c r="D1177" s="27" t="s">
        <v>6007</v>
      </c>
      <c r="E1177" s="27" t="s">
        <v>6007</v>
      </c>
      <c r="F1177" s="27" t="s">
        <v>6007</v>
      </c>
      <c r="G1177" s="28">
        <v>0</v>
      </c>
      <c r="H1177" s="27" t="s">
        <v>6007</v>
      </c>
      <c r="I1177" s="27" t="str">
        <f t="shared" si="72"/>
        <v>No</v>
      </c>
      <c r="J1177" s="27" t="str">
        <f t="shared" si="73"/>
        <v>No</v>
      </c>
      <c r="K1177" s="27" t="str">
        <f t="shared" si="74"/>
        <v>Overweight</v>
      </c>
      <c r="L1177" s="37" t="str">
        <f t="shared" si="75"/>
        <v>Normal</v>
      </c>
    </row>
    <row r="1178" spans="1:12">
      <c r="A1178" s="29" t="s">
        <v>3175</v>
      </c>
      <c r="B1178" s="30">
        <v>27.454999999999998</v>
      </c>
      <c r="C1178" s="30">
        <v>6.13</v>
      </c>
      <c r="D1178" s="30" t="s">
        <v>6007</v>
      </c>
      <c r="E1178" s="30" t="s">
        <v>6007</v>
      </c>
      <c r="F1178" s="30" t="s">
        <v>6007</v>
      </c>
      <c r="G1178" s="31">
        <v>2</v>
      </c>
      <c r="H1178" s="30" t="s">
        <v>6007</v>
      </c>
      <c r="I1178" s="30" t="str">
        <f t="shared" si="72"/>
        <v>No</v>
      </c>
      <c r="J1178" s="30" t="str">
        <f t="shared" si="73"/>
        <v>No</v>
      </c>
      <c r="K1178" s="30" t="str">
        <f t="shared" si="74"/>
        <v>Overweight</v>
      </c>
      <c r="L1178" s="39" t="str">
        <f t="shared" si="75"/>
        <v>Prediabetes</v>
      </c>
    </row>
    <row r="1179" spans="1:12">
      <c r="A1179" s="26" t="s">
        <v>3178</v>
      </c>
      <c r="B1179" s="27">
        <v>23.01</v>
      </c>
      <c r="C1179" s="27">
        <v>6.04</v>
      </c>
      <c r="D1179" s="27" t="s">
        <v>6008</v>
      </c>
      <c r="E1179" s="27" t="s">
        <v>6007</v>
      </c>
      <c r="F1179" s="27" t="s">
        <v>6007</v>
      </c>
      <c r="G1179" s="28">
        <v>1</v>
      </c>
      <c r="H1179" s="27" t="s">
        <v>6007</v>
      </c>
      <c r="I1179" s="27" t="str">
        <f t="shared" si="72"/>
        <v>Yes</v>
      </c>
      <c r="J1179" s="27" t="str">
        <f t="shared" si="73"/>
        <v>No</v>
      </c>
      <c r="K1179" s="27" t="str">
        <f t="shared" si="74"/>
        <v>Normal Weight</v>
      </c>
      <c r="L1179" s="37" t="str">
        <f t="shared" si="75"/>
        <v>Prediabetes</v>
      </c>
    </row>
    <row r="1180" spans="1:12">
      <c r="A1180" s="29" t="s">
        <v>3181</v>
      </c>
      <c r="B1180" s="30">
        <v>31.39</v>
      </c>
      <c r="C1180" s="30">
        <v>8.85</v>
      </c>
      <c r="D1180" s="30" t="s">
        <v>6008</v>
      </c>
      <c r="E1180" s="30" t="s">
        <v>6007</v>
      </c>
      <c r="F1180" s="30" t="s">
        <v>6007</v>
      </c>
      <c r="G1180" s="31">
        <v>0</v>
      </c>
      <c r="H1180" s="30" t="s">
        <v>6007</v>
      </c>
      <c r="I1180" s="30" t="str">
        <f t="shared" si="72"/>
        <v>Yes</v>
      </c>
      <c r="J1180" s="30" t="str">
        <f t="shared" si="73"/>
        <v>No</v>
      </c>
      <c r="K1180" s="30" t="str">
        <f t="shared" si="74"/>
        <v>Obesity</v>
      </c>
      <c r="L1180" s="39" t="str">
        <f t="shared" si="75"/>
        <v>Diabetes</v>
      </c>
    </row>
    <row r="1181" spans="1:12">
      <c r="A1181" s="26" t="s">
        <v>3184</v>
      </c>
      <c r="B1181" s="27">
        <v>34.770000000000003</v>
      </c>
      <c r="C1181" s="27">
        <v>10.54</v>
      </c>
      <c r="D1181" s="27" t="s">
        <v>6007</v>
      </c>
      <c r="E1181" s="27" t="s">
        <v>6007</v>
      </c>
      <c r="F1181" s="27" t="s">
        <v>6007</v>
      </c>
      <c r="G1181" s="28">
        <v>2</v>
      </c>
      <c r="H1181" s="27" t="s">
        <v>6007</v>
      </c>
      <c r="I1181" s="27" t="str">
        <f t="shared" si="72"/>
        <v>No</v>
      </c>
      <c r="J1181" s="27" t="str">
        <f t="shared" si="73"/>
        <v>No</v>
      </c>
      <c r="K1181" s="27" t="str">
        <f t="shared" si="74"/>
        <v>Obesity</v>
      </c>
      <c r="L1181" s="37" t="str">
        <f t="shared" si="75"/>
        <v>Diabetes</v>
      </c>
    </row>
    <row r="1182" spans="1:12">
      <c r="A1182" s="29" t="s">
        <v>3187</v>
      </c>
      <c r="B1182" s="30">
        <v>24.48</v>
      </c>
      <c r="C1182" s="30">
        <v>4.37</v>
      </c>
      <c r="D1182" s="30" t="s">
        <v>6008</v>
      </c>
      <c r="E1182" s="30" t="s">
        <v>6007</v>
      </c>
      <c r="F1182" s="30" t="s">
        <v>6007</v>
      </c>
      <c r="G1182" s="31">
        <v>2</v>
      </c>
      <c r="H1182" s="30" t="s">
        <v>6007</v>
      </c>
      <c r="I1182" s="30" t="str">
        <f t="shared" si="72"/>
        <v>Yes</v>
      </c>
      <c r="J1182" s="30" t="str">
        <f t="shared" si="73"/>
        <v>No</v>
      </c>
      <c r="K1182" s="30" t="str">
        <f t="shared" si="74"/>
        <v>Normal Weight</v>
      </c>
      <c r="L1182" s="39" t="str">
        <f t="shared" si="75"/>
        <v>Normal</v>
      </c>
    </row>
    <row r="1183" spans="1:12">
      <c r="A1183" s="26" t="s">
        <v>3189</v>
      </c>
      <c r="B1183" s="27">
        <v>22.61</v>
      </c>
      <c r="C1183" s="27">
        <v>9.6300000000000008</v>
      </c>
      <c r="D1183" s="27" t="s">
        <v>6007</v>
      </c>
      <c r="E1183" s="27" t="s">
        <v>6007</v>
      </c>
      <c r="F1183" s="27" t="s">
        <v>6007</v>
      </c>
      <c r="G1183" s="28">
        <v>2</v>
      </c>
      <c r="H1183" s="27" t="s">
        <v>6007</v>
      </c>
      <c r="I1183" s="27" t="str">
        <f t="shared" si="72"/>
        <v>No</v>
      </c>
      <c r="J1183" s="27" t="str">
        <f t="shared" si="73"/>
        <v>No</v>
      </c>
      <c r="K1183" s="27" t="str">
        <f t="shared" si="74"/>
        <v>Normal Weight</v>
      </c>
      <c r="L1183" s="37" t="str">
        <f t="shared" si="75"/>
        <v>Diabetes</v>
      </c>
    </row>
    <row r="1184" spans="1:12">
      <c r="A1184" s="29" t="s">
        <v>3191</v>
      </c>
      <c r="B1184" s="30">
        <v>34.299999999999997</v>
      </c>
      <c r="C1184" s="30">
        <v>10.37</v>
      </c>
      <c r="D1184" s="30" t="s">
        <v>6007</v>
      </c>
      <c r="E1184" s="30" t="s">
        <v>6007</v>
      </c>
      <c r="F1184" s="30" t="s">
        <v>6007</v>
      </c>
      <c r="G1184" s="31">
        <v>0</v>
      </c>
      <c r="H1184" s="30" t="s">
        <v>6007</v>
      </c>
      <c r="I1184" s="30" t="str">
        <f t="shared" si="72"/>
        <v>No</v>
      </c>
      <c r="J1184" s="30" t="str">
        <f t="shared" si="73"/>
        <v>No</v>
      </c>
      <c r="K1184" s="30" t="str">
        <f t="shared" si="74"/>
        <v>Obesity</v>
      </c>
      <c r="L1184" s="39" t="str">
        <f t="shared" si="75"/>
        <v>Diabetes</v>
      </c>
    </row>
    <row r="1185" spans="1:12">
      <c r="A1185" s="26" t="s">
        <v>3193</v>
      </c>
      <c r="B1185" s="27">
        <v>46.09</v>
      </c>
      <c r="C1185" s="27">
        <v>5.44</v>
      </c>
      <c r="D1185" s="27" t="s">
        <v>6007</v>
      </c>
      <c r="E1185" s="27" t="s">
        <v>6007</v>
      </c>
      <c r="F1185" s="27" t="s">
        <v>6007</v>
      </c>
      <c r="G1185" s="28">
        <v>2</v>
      </c>
      <c r="H1185" s="27" t="s">
        <v>6007</v>
      </c>
      <c r="I1185" s="27" t="str">
        <f t="shared" si="72"/>
        <v>No</v>
      </c>
      <c r="J1185" s="27" t="str">
        <f t="shared" si="73"/>
        <v>No</v>
      </c>
      <c r="K1185" s="27" t="str">
        <f t="shared" si="74"/>
        <v>Obesity</v>
      </c>
      <c r="L1185" s="37" t="str">
        <f t="shared" si="75"/>
        <v>Normal</v>
      </c>
    </row>
    <row r="1186" spans="1:12">
      <c r="A1186" s="29" t="s">
        <v>3195</v>
      </c>
      <c r="B1186" s="30">
        <v>44.744999999999997</v>
      </c>
      <c r="C1186" s="30">
        <v>5.19</v>
      </c>
      <c r="D1186" s="30" t="s">
        <v>6007</v>
      </c>
      <c r="E1186" s="30" t="s">
        <v>6007</v>
      </c>
      <c r="F1186" s="30" t="s">
        <v>6007</v>
      </c>
      <c r="G1186" s="31">
        <v>2</v>
      </c>
      <c r="H1186" s="30" t="s">
        <v>6007</v>
      </c>
      <c r="I1186" s="30" t="str">
        <f t="shared" si="72"/>
        <v>No</v>
      </c>
      <c r="J1186" s="30" t="str">
        <f t="shared" si="73"/>
        <v>No</v>
      </c>
      <c r="K1186" s="30" t="str">
        <f t="shared" si="74"/>
        <v>Obesity</v>
      </c>
      <c r="L1186" s="39" t="str">
        <f t="shared" si="75"/>
        <v>Normal</v>
      </c>
    </row>
    <row r="1187" spans="1:12">
      <c r="A1187" s="26" t="s">
        <v>3198</v>
      </c>
      <c r="B1187" s="27">
        <v>26.33</v>
      </c>
      <c r="C1187" s="27">
        <v>11.8</v>
      </c>
      <c r="D1187" s="27" t="s">
        <v>6008</v>
      </c>
      <c r="E1187" s="27" t="s">
        <v>6007</v>
      </c>
      <c r="F1187" s="27" t="s">
        <v>6007</v>
      </c>
      <c r="G1187" s="28">
        <v>1</v>
      </c>
      <c r="H1187" s="27" t="s">
        <v>6007</v>
      </c>
      <c r="I1187" s="27" t="str">
        <f t="shared" si="72"/>
        <v>Yes</v>
      </c>
      <c r="J1187" s="27" t="str">
        <f t="shared" si="73"/>
        <v>No</v>
      </c>
      <c r="K1187" s="27" t="str">
        <f t="shared" si="74"/>
        <v>Overweight</v>
      </c>
      <c r="L1187" s="37" t="str">
        <f t="shared" si="75"/>
        <v>Diabetes</v>
      </c>
    </row>
    <row r="1188" spans="1:12">
      <c r="A1188" s="29" t="s">
        <v>3201</v>
      </c>
      <c r="B1188" s="30">
        <v>26.6</v>
      </c>
      <c r="C1188" s="30">
        <v>8.3800000000000008</v>
      </c>
      <c r="D1188" s="30" t="s">
        <v>6007</v>
      </c>
      <c r="E1188" s="30" t="s">
        <v>6007</v>
      </c>
      <c r="F1188" s="30" t="s">
        <v>6007</v>
      </c>
      <c r="G1188" s="31">
        <v>2</v>
      </c>
      <c r="H1188" s="30" t="s">
        <v>6007</v>
      </c>
      <c r="I1188" s="30" t="str">
        <f t="shared" si="72"/>
        <v>No</v>
      </c>
      <c r="J1188" s="30" t="str">
        <f t="shared" si="73"/>
        <v>No</v>
      </c>
      <c r="K1188" s="30" t="str">
        <f t="shared" si="74"/>
        <v>Overweight</v>
      </c>
      <c r="L1188" s="39" t="str">
        <f t="shared" si="75"/>
        <v>Diabetes</v>
      </c>
    </row>
    <row r="1189" spans="1:12">
      <c r="A1189" s="26" t="s">
        <v>3204</v>
      </c>
      <c r="B1189" s="27">
        <v>27.5</v>
      </c>
      <c r="C1189" s="27">
        <v>7.58</v>
      </c>
      <c r="D1189" s="27" t="s">
        <v>6007</v>
      </c>
      <c r="E1189" s="27" t="s">
        <v>6007</v>
      </c>
      <c r="F1189" s="27" t="s">
        <v>6007</v>
      </c>
      <c r="G1189" s="28">
        <v>0</v>
      </c>
      <c r="H1189" s="27" t="s">
        <v>6007</v>
      </c>
      <c r="I1189" s="27" t="str">
        <f t="shared" si="72"/>
        <v>No</v>
      </c>
      <c r="J1189" s="27" t="str">
        <f t="shared" si="73"/>
        <v>No</v>
      </c>
      <c r="K1189" s="27" t="str">
        <f t="shared" si="74"/>
        <v>Overweight</v>
      </c>
      <c r="L1189" s="37" t="str">
        <f t="shared" si="75"/>
        <v>Diabetes</v>
      </c>
    </row>
    <row r="1190" spans="1:12">
      <c r="A1190" s="29" t="s">
        <v>3206</v>
      </c>
      <c r="B1190" s="30">
        <v>41.55</v>
      </c>
      <c r="C1190" s="30">
        <v>4.6100000000000003</v>
      </c>
      <c r="D1190" s="30" t="s">
        <v>6007</v>
      </c>
      <c r="E1190" s="30" t="s">
        <v>6007</v>
      </c>
      <c r="F1190" s="30" t="s">
        <v>6007</v>
      </c>
      <c r="G1190" s="31">
        <v>1</v>
      </c>
      <c r="H1190" s="30" t="s">
        <v>6007</v>
      </c>
      <c r="I1190" s="30" t="str">
        <f t="shared" si="72"/>
        <v>No</v>
      </c>
      <c r="J1190" s="30" t="str">
        <f t="shared" si="73"/>
        <v>No</v>
      </c>
      <c r="K1190" s="30" t="str">
        <f t="shared" si="74"/>
        <v>Obesity</v>
      </c>
      <c r="L1190" s="39" t="str">
        <f t="shared" si="75"/>
        <v>Normal</v>
      </c>
    </row>
    <row r="1191" spans="1:12">
      <c r="A1191" s="26" t="s">
        <v>3209</v>
      </c>
      <c r="B1191" s="27">
        <v>41.47</v>
      </c>
      <c r="C1191" s="27">
        <v>4.7</v>
      </c>
      <c r="D1191" s="27" t="s">
        <v>6008</v>
      </c>
      <c r="E1191" s="27" t="s">
        <v>6007</v>
      </c>
      <c r="F1191" s="27" t="s">
        <v>6013</v>
      </c>
      <c r="G1191" s="28">
        <v>1</v>
      </c>
      <c r="H1191" s="27" t="s">
        <v>6007</v>
      </c>
      <c r="I1191" s="27" t="str">
        <f t="shared" si="72"/>
        <v>Yes</v>
      </c>
      <c r="J1191" s="27" t="str">
        <f t="shared" si="73"/>
        <v>No</v>
      </c>
      <c r="K1191" s="27" t="str">
        <f t="shared" si="74"/>
        <v>Obesity</v>
      </c>
      <c r="L1191" s="37" t="str">
        <f t="shared" si="75"/>
        <v>Normal</v>
      </c>
    </row>
    <row r="1192" spans="1:12">
      <c r="A1192" s="29" t="s">
        <v>3211</v>
      </c>
      <c r="B1192" s="30">
        <v>24.795000000000002</v>
      </c>
      <c r="C1192" s="30">
        <v>6.05</v>
      </c>
      <c r="D1192" s="30" t="s">
        <v>6008</v>
      </c>
      <c r="E1192" s="30" t="s">
        <v>6007</v>
      </c>
      <c r="F1192" s="30" t="s">
        <v>6007</v>
      </c>
      <c r="G1192" s="31">
        <v>0</v>
      </c>
      <c r="H1192" s="30" t="s">
        <v>6007</v>
      </c>
      <c r="I1192" s="30" t="str">
        <f t="shared" si="72"/>
        <v>Yes</v>
      </c>
      <c r="J1192" s="30" t="str">
        <f t="shared" si="73"/>
        <v>No</v>
      </c>
      <c r="K1192" s="30" t="str">
        <f t="shared" si="74"/>
        <v>Normal Weight</v>
      </c>
      <c r="L1192" s="39" t="str">
        <f t="shared" si="75"/>
        <v>Prediabetes</v>
      </c>
    </row>
    <row r="1193" spans="1:12">
      <c r="A1193" s="26" t="s">
        <v>3214</v>
      </c>
      <c r="B1193" s="27">
        <v>29.48</v>
      </c>
      <c r="C1193" s="27">
        <v>5.63</v>
      </c>
      <c r="D1193" s="27" t="s">
        <v>6008</v>
      </c>
      <c r="E1193" s="27" t="s">
        <v>6007</v>
      </c>
      <c r="F1193" s="27" t="s">
        <v>6013</v>
      </c>
      <c r="G1193" s="28">
        <v>1</v>
      </c>
      <c r="H1193" s="27" t="s">
        <v>6007</v>
      </c>
      <c r="I1193" s="27" t="str">
        <f t="shared" si="72"/>
        <v>Yes</v>
      </c>
      <c r="J1193" s="27" t="str">
        <f t="shared" si="73"/>
        <v>No</v>
      </c>
      <c r="K1193" s="27" t="str">
        <f t="shared" si="74"/>
        <v>Overweight</v>
      </c>
      <c r="L1193" s="37" t="str">
        <f t="shared" si="75"/>
        <v>Normal</v>
      </c>
    </row>
    <row r="1194" spans="1:12">
      <c r="A1194" s="29" t="s">
        <v>3217</v>
      </c>
      <c r="B1194" s="30">
        <v>28.09</v>
      </c>
      <c r="C1194" s="30">
        <v>6.06</v>
      </c>
      <c r="D1194" s="30" t="s">
        <v>6007</v>
      </c>
      <c r="E1194" s="30" t="s">
        <v>6007</v>
      </c>
      <c r="F1194" s="30" t="s">
        <v>6013</v>
      </c>
      <c r="G1194" s="31">
        <v>1</v>
      </c>
      <c r="H1194" s="30" t="s">
        <v>6007</v>
      </c>
      <c r="I1194" s="30" t="str">
        <f t="shared" si="72"/>
        <v>No</v>
      </c>
      <c r="J1194" s="30" t="str">
        <f t="shared" si="73"/>
        <v>No</v>
      </c>
      <c r="K1194" s="30" t="str">
        <f t="shared" si="74"/>
        <v>Overweight</v>
      </c>
      <c r="L1194" s="39" t="str">
        <f t="shared" si="75"/>
        <v>Prediabetes</v>
      </c>
    </row>
    <row r="1195" spans="1:12">
      <c r="A1195" s="26" t="s">
        <v>3220</v>
      </c>
      <c r="B1195" s="27">
        <v>32.729999999999997</v>
      </c>
      <c r="C1195" s="27">
        <v>5.19</v>
      </c>
      <c r="D1195" s="27" t="s">
        <v>6007</v>
      </c>
      <c r="E1195" s="27" t="s">
        <v>6007</v>
      </c>
      <c r="F1195" s="27" t="s">
        <v>6007</v>
      </c>
      <c r="G1195" s="28">
        <v>1</v>
      </c>
      <c r="H1195" s="27" t="s">
        <v>6007</v>
      </c>
      <c r="I1195" s="27" t="str">
        <f t="shared" si="72"/>
        <v>No</v>
      </c>
      <c r="J1195" s="27" t="str">
        <f t="shared" si="73"/>
        <v>No</v>
      </c>
      <c r="K1195" s="27" t="str">
        <f t="shared" si="74"/>
        <v>Obesity</v>
      </c>
      <c r="L1195" s="37" t="str">
        <f t="shared" si="75"/>
        <v>Normal</v>
      </c>
    </row>
    <row r="1196" spans="1:12">
      <c r="A1196" s="29" t="s">
        <v>3222</v>
      </c>
      <c r="B1196" s="30">
        <v>27.36</v>
      </c>
      <c r="C1196" s="30">
        <v>8.9600000000000009</v>
      </c>
      <c r="D1196" s="30" t="s">
        <v>6007</v>
      </c>
      <c r="E1196" s="30" t="s">
        <v>6007</v>
      </c>
      <c r="F1196" s="30" t="s">
        <v>6007</v>
      </c>
      <c r="G1196" s="31">
        <v>0</v>
      </c>
      <c r="H1196" s="30" t="s">
        <v>6007</v>
      </c>
      <c r="I1196" s="30" t="str">
        <f t="shared" si="72"/>
        <v>No</v>
      </c>
      <c r="J1196" s="30" t="str">
        <f t="shared" si="73"/>
        <v>No</v>
      </c>
      <c r="K1196" s="30" t="str">
        <f t="shared" si="74"/>
        <v>Overweight</v>
      </c>
      <c r="L1196" s="39" t="str">
        <f t="shared" si="75"/>
        <v>Diabetes</v>
      </c>
    </row>
    <row r="1197" spans="1:12">
      <c r="A1197" s="26" t="s">
        <v>3224</v>
      </c>
      <c r="B1197" s="27">
        <v>27.265000000000001</v>
      </c>
      <c r="C1197" s="27">
        <v>11.39</v>
      </c>
      <c r="D1197" s="27" t="s">
        <v>6007</v>
      </c>
      <c r="E1197" s="27" t="s">
        <v>6007</v>
      </c>
      <c r="F1197" s="27" t="s">
        <v>6007</v>
      </c>
      <c r="G1197" s="28">
        <v>0</v>
      </c>
      <c r="H1197" s="27" t="s">
        <v>6007</v>
      </c>
      <c r="I1197" s="27" t="str">
        <f t="shared" si="72"/>
        <v>No</v>
      </c>
      <c r="J1197" s="27" t="str">
        <f t="shared" si="73"/>
        <v>No</v>
      </c>
      <c r="K1197" s="27" t="str">
        <f t="shared" si="74"/>
        <v>Overweight</v>
      </c>
      <c r="L1197" s="37" t="str">
        <f t="shared" si="75"/>
        <v>Diabetes</v>
      </c>
    </row>
    <row r="1198" spans="1:12">
      <c r="A1198" s="29" t="s">
        <v>3226</v>
      </c>
      <c r="B1198" s="30">
        <v>48.07</v>
      </c>
      <c r="C1198" s="30">
        <v>4.0599999999999996</v>
      </c>
      <c r="D1198" s="30" t="s">
        <v>6008</v>
      </c>
      <c r="E1198" s="30" t="s">
        <v>6007</v>
      </c>
      <c r="F1198" s="30" t="s">
        <v>6007</v>
      </c>
      <c r="G1198" s="31">
        <v>0</v>
      </c>
      <c r="H1198" s="30" t="s">
        <v>6007</v>
      </c>
      <c r="I1198" s="30" t="str">
        <f t="shared" si="72"/>
        <v>Yes</v>
      </c>
      <c r="J1198" s="30" t="str">
        <f t="shared" si="73"/>
        <v>No</v>
      </c>
      <c r="K1198" s="30" t="str">
        <f t="shared" si="74"/>
        <v>Obesity</v>
      </c>
      <c r="L1198" s="39" t="str">
        <f t="shared" si="75"/>
        <v>Normal</v>
      </c>
    </row>
    <row r="1199" spans="1:12">
      <c r="A1199" s="26" t="s">
        <v>3229</v>
      </c>
      <c r="B1199" s="27">
        <v>30.8</v>
      </c>
      <c r="C1199" s="27">
        <v>5.23</v>
      </c>
      <c r="D1199" s="27" t="s">
        <v>6008</v>
      </c>
      <c r="E1199" s="27" t="s">
        <v>6007</v>
      </c>
      <c r="F1199" s="27" t="s">
        <v>6007</v>
      </c>
      <c r="G1199" s="28">
        <v>0</v>
      </c>
      <c r="H1199" s="27" t="s">
        <v>6007</v>
      </c>
      <c r="I1199" s="27" t="str">
        <f t="shared" si="72"/>
        <v>Yes</v>
      </c>
      <c r="J1199" s="27" t="str">
        <f t="shared" si="73"/>
        <v>No</v>
      </c>
      <c r="K1199" s="27" t="str">
        <f t="shared" si="74"/>
        <v>Obesity</v>
      </c>
      <c r="L1199" s="37" t="str">
        <f t="shared" si="75"/>
        <v>Normal</v>
      </c>
    </row>
    <row r="1200" spans="1:12">
      <c r="A1200" s="29" t="s">
        <v>3232</v>
      </c>
      <c r="B1200" s="30">
        <v>32.299999999999997</v>
      </c>
      <c r="C1200" s="30">
        <v>5.05</v>
      </c>
      <c r="D1200" s="30" t="s">
        <v>6008</v>
      </c>
      <c r="E1200" s="30" t="s">
        <v>6007</v>
      </c>
      <c r="F1200" s="30" t="s">
        <v>6007</v>
      </c>
      <c r="G1200" s="31">
        <v>0</v>
      </c>
      <c r="H1200" s="30" t="s">
        <v>6007</v>
      </c>
      <c r="I1200" s="30" t="str">
        <f t="shared" si="72"/>
        <v>Yes</v>
      </c>
      <c r="J1200" s="30" t="str">
        <f t="shared" si="73"/>
        <v>No</v>
      </c>
      <c r="K1200" s="30" t="str">
        <f t="shared" si="74"/>
        <v>Obesity</v>
      </c>
      <c r="L1200" s="39" t="str">
        <f t="shared" si="75"/>
        <v>Normal</v>
      </c>
    </row>
    <row r="1201" spans="1:12">
      <c r="A1201" s="26" t="s">
        <v>3235</v>
      </c>
      <c r="B1201" s="27">
        <v>39.700000000000003</v>
      </c>
      <c r="C1201" s="27">
        <v>7.34</v>
      </c>
      <c r="D1201" s="27" t="s">
        <v>6007</v>
      </c>
      <c r="E1201" s="27" t="s">
        <v>6007</v>
      </c>
      <c r="F1201" s="27" t="s">
        <v>6007</v>
      </c>
      <c r="G1201" s="28">
        <v>0</v>
      </c>
      <c r="H1201" s="27" t="s">
        <v>6007</v>
      </c>
      <c r="I1201" s="27" t="str">
        <f t="shared" si="72"/>
        <v>No</v>
      </c>
      <c r="J1201" s="27" t="str">
        <f t="shared" si="73"/>
        <v>No</v>
      </c>
      <c r="K1201" s="27" t="str">
        <f t="shared" si="74"/>
        <v>Obesity</v>
      </c>
      <c r="L1201" s="37" t="str">
        <f t="shared" si="75"/>
        <v>Diabetes</v>
      </c>
    </row>
    <row r="1202" spans="1:12">
      <c r="A1202" s="29" t="s">
        <v>3237</v>
      </c>
      <c r="B1202" s="30">
        <v>35.97</v>
      </c>
      <c r="C1202" s="30">
        <v>8.1300000000000008</v>
      </c>
      <c r="D1202" s="30" t="s">
        <v>6007</v>
      </c>
      <c r="E1202" s="30" t="s">
        <v>6007</v>
      </c>
      <c r="F1202" s="30" t="s">
        <v>6007</v>
      </c>
      <c r="G1202" s="31">
        <v>0</v>
      </c>
      <c r="H1202" s="30" t="s">
        <v>6007</v>
      </c>
      <c r="I1202" s="30" t="str">
        <f t="shared" si="72"/>
        <v>No</v>
      </c>
      <c r="J1202" s="30" t="str">
        <f t="shared" si="73"/>
        <v>No</v>
      </c>
      <c r="K1202" s="30" t="str">
        <f t="shared" si="74"/>
        <v>Obesity</v>
      </c>
      <c r="L1202" s="39" t="str">
        <f t="shared" si="75"/>
        <v>Diabetes</v>
      </c>
    </row>
    <row r="1203" spans="1:12">
      <c r="A1203" s="26" t="s">
        <v>3240</v>
      </c>
      <c r="B1203" s="27">
        <v>25.86</v>
      </c>
      <c r="C1203" s="27">
        <v>6.68</v>
      </c>
      <c r="D1203" s="27" t="s">
        <v>6008</v>
      </c>
      <c r="E1203" s="27" t="s">
        <v>6007</v>
      </c>
      <c r="F1203" s="27" t="s">
        <v>6007</v>
      </c>
      <c r="G1203" s="28">
        <v>1</v>
      </c>
      <c r="H1203" s="27" t="s">
        <v>6007</v>
      </c>
      <c r="I1203" s="27" t="str">
        <f t="shared" si="72"/>
        <v>Yes</v>
      </c>
      <c r="J1203" s="27" t="str">
        <f t="shared" si="73"/>
        <v>No</v>
      </c>
      <c r="K1203" s="27" t="str">
        <f t="shared" si="74"/>
        <v>Overweight</v>
      </c>
      <c r="L1203" s="37" t="str">
        <f t="shared" si="75"/>
        <v>Diabetes</v>
      </c>
    </row>
    <row r="1204" spans="1:12">
      <c r="A1204" s="29" t="s">
        <v>3242</v>
      </c>
      <c r="B1204" s="30">
        <v>30.03</v>
      </c>
      <c r="C1204" s="30">
        <v>11.51</v>
      </c>
      <c r="D1204" s="30" t="s">
        <v>6007</v>
      </c>
      <c r="E1204" s="30" t="s">
        <v>6007</v>
      </c>
      <c r="F1204" s="30" t="s">
        <v>6007</v>
      </c>
      <c r="G1204" s="31">
        <v>0</v>
      </c>
      <c r="H1204" s="30" t="s">
        <v>6007</v>
      </c>
      <c r="I1204" s="30" t="str">
        <f t="shared" si="72"/>
        <v>No</v>
      </c>
      <c r="J1204" s="30" t="str">
        <f t="shared" si="73"/>
        <v>No</v>
      </c>
      <c r="K1204" s="30" t="str">
        <f t="shared" si="74"/>
        <v>Obesity</v>
      </c>
      <c r="L1204" s="39" t="str">
        <f t="shared" si="75"/>
        <v>Diabetes</v>
      </c>
    </row>
    <row r="1205" spans="1:12">
      <c r="A1205" s="26" t="s">
        <v>3243</v>
      </c>
      <c r="B1205" s="27">
        <v>25.76</v>
      </c>
      <c r="C1205" s="27">
        <v>6.02</v>
      </c>
      <c r="D1205" s="27" t="s">
        <v>6008</v>
      </c>
      <c r="E1205" s="27" t="s">
        <v>6007</v>
      </c>
      <c r="F1205" s="27" t="s">
        <v>6013</v>
      </c>
      <c r="G1205" s="28">
        <v>1</v>
      </c>
      <c r="H1205" s="27" t="s">
        <v>6007</v>
      </c>
      <c r="I1205" s="27" t="str">
        <f t="shared" si="72"/>
        <v>Yes</v>
      </c>
      <c r="J1205" s="27" t="str">
        <f t="shared" si="73"/>
        <v>No</v>
      </c>
      <c r="K1205" s="27" t="str">
        <f t="shared" si="74"/>
        <v>Overweight</v>
      </c>
      <c r="L1205" s="37" t="str">
        <f t="shared" si="75"/>
        <v>Prediabetes</v>
      </c>
    </row>
    <row r="1206" spans="1:12">
      <c r="A1206" s="29" t="s">
        <v>3246</v>
      </c>
      <c r="B1206" s="30">
        <v>22.42</v>
      </c>
      <c r="C1206" s="30">
        <v>7.96</v>
      </c>
      <c r="D1206" s="30" t="s">
        <v>6007</v>
      </c>
      <c r="E1206" s="30" t="s">
        <v>6007</v>
      </c>
      <c r="F1206" s="30" t="s">
        <v>6007</v>
      </c>
      <c r="G1206" s="31">
        <v>0</v>
      </c>
      <c r="H1206" s="30" t="s">
        <v>6007</v>
      </c>
      <c r="I1206" s="30" t="str">
        <f t="shared" si="72"/>
        <v>No</v>
      </c>
      <c r="J1206" s="30" t="str">
        <f t="shared" si="73"/>
        <v>No</v>
      </c>
      <c r="K1206" s="30" t="str">
        <f t="shared" si="74"/>
        <v>Normal Weight</v>
      </c>
      <c r="L1206" s="39" t="str">
        <f t="shared" si="75"/>
        <v>Diabetes</v>
      </c>
    </row>
    <row r="1207" spans="1:12">
      <c r="A1207" s="26" t="s">
        <v>3249</v>
      </c>
      <c r="B1207" s="27">
        <v>33.18</v>
      </c>
      <c r="C1207" s="27">
        <v>6.01</v>
      </c>
      <c r="D1207" s="27" t="s">
        <v>6008</v>
      </c>
      <c r="E1207" s="27" t="s">
        <v>6007</v>
      </c>
      <c r="F1207" s="27" t="s">
        <v>6007</v>
      </c>
      <c r="G1207" s="28">
        <v>1</v>
      </c>
      <c r="H1207" s="27" t="s">
        <v>6007</v>
      </c>
      <c r="I1207" s="27" t="str">
        <f t="shared" si="72"/>
        <v>Yes</v>
      </c>
      <c r="J1207" s="27" t="str">
        <f t="shared" si="73"/>
        <v>No</v>
      </c>
      <c r="K1207" s="27" t="str">
        <f t="shared" si="74"/>
        <v>Obesity</v>
      </c>
      <c r="L1207" s="37" t="str">
        <f t="shared" si="75"/>
        <v>Prediabetes</v>
      </c>
    </row>
    <row r="1208" spans="1:12">
      <c r="A1208" s="29" t="s">
        <v>3251</v>
      </c>
      <c r="B1208" s="30">
        <v>43.04</v>
      </c>
      <c r="C1208" s="30">
        <v>5.9</v>
      </c>
      <c r="D1208" s="30" t="s">
        <v>6008</v>
      </c>
      <c r="E1208" s="30" t="s">
        <v>6007</v>
      </c>
      <c r="F1208" s="30" t="s">
        <v>6007</v>
      </c>
      <c r="G1208" s="31">
        <v>0</v>
      </c>
      <c r="H1208" s="30" t="s">
        <v>6007</v>
      </c>
      <c r="I1208" s="30" t="str">
        <f t="shared" si="72"/>
        <v>Yes</v>
      </c>
      <c r="J1208" s="30" t="str">
        <f t="shared" si="73"/>
        <v>No</v>
      </c>
      <c r="K1208" s="30" t="str">
        <f t="shared" si="74"/>
        <v>Obesity</v>
      </c>
      <c r="L1208" s="39" t="str">
        <f t="shared" si="75"/>
        <v>Prediabetes</v>
      </c>
    </row>
    <row r="1209" spans="1:12">
      <c r="A1209" s="26" t="s">
        <v>3254</v>
      </c>
      <c r="B1209" s="27">
        <v>34.15</v>
      </c>
      <c r="C1209" s="27">
        <v>4.49</v>
      </c>
      <c r="D1209" s="27" t="s">
        <v>6008</v>
      </c>
      <c r="E1209" s="27" t="s">
        <v>6007</v>
      </c>
      <c r="F1209" s="27" t="s">
        <v>6007</v>
      </c>
      <c r="G1209" s="28">
        <v>1</v>
      </c>
      <c r="H1209" s="27" t="s">
        <v>6007</v>
      </c>
      <c r="I1209" s="27" t="str">
        <f t="shared" si="72"/>
        <v>Yes</v>
      </c>
      <c r="J1209" s="27" t="str">
        <f t="shared" si="73"/>
        <v>No</v>
      </c>
      <c r="K1209" s="27" t="str">
        <f t="shared" si="74"/>
        <v>Obesity</v>
      </c>
      <c r="L1209" s="37" t="str">
        <f t="shared" si="75"/>
        <v>Normal</v>
      </c>
    </row>
    <row r="1210" spans="1:12">
      <c r="A1210" s="29" t="s">
        <v>3257</v>
      </c>
      <c r="B1210" s="30">
        <v>25.78</v>
      </c>
      <c r="C1210" s="30">
        <v>6.25</v>
      </c>
      <c r="D1210" s="30" t="s">
        <v>6007</v>
      </c>
      <c r="E1210" s="30" t="s">
        <v>6007</v>
      </c>
      <c r="F1210" s="30" t="s">
        <v>6007</v>
      </c>
      <c r="G1210" s="31">
        <v>0</v>
      </c>
      <c r="H1210" s="30" t="s">
        <v>6007</v>
      </c>
      <c r="I1210" s="30" t="str">
        <f t="shared" si="72"/>
        <v>No</v>
      </c>
      <c r="J1210" s="30" t="str">
        <f t="shared" si="73"/>
        <v>No</v>
      </c>
      <c r="K1210" s="30" t="str">
        <f t="shared" si="74"/>
        <v>Overweight</v>
      </c>
      <c r="L1210" s="39" t="str">
        <f t="shared" si="75"/>
        <v>Prediabetes</v>
      </c>
    </row>
    <row r="1211" spans="1:12">
      <c r="A1211" s="26" t="s">
        <v>3260</v>
      </c>
      <c r="B1211" s="27">
        <v>21.02</v>
      </c>
      <c r="C1211" s="27">
        <v>9.6199999999999992</v>
      </c>
      <c r="D1211" s="27" t="s">
        <v>6008</v>
      </c>
      <c r="E1211" s="27" t="s">
        <v>6007</v>
      </c>
      <c r="F1211" s="27" t="s">
        <v>6013</v>
      </c>
      <c r="G1211" s="28">
        <v>1</v>
      </c>
      <c r="H1211" s="27" t="s">
        <v>6007</v>
      </c>
      <c r="I1211" s="27" t="str">
        <f t="shared" si="72"/>
        <v>Yes</v>
      </c>
      <c r="J1211" s="27" t="str">
        <f t="shared" si="73"/>
        <v>No</v>
      </c>
      <c r="K1211" s="27" t="str">
        <f t="shared" si="74"/>
        <v>Normal Weight</v>
      </c>
      <c r="L1211" s="37" t="str">
        <f t="shared" si="75"/>
        <v>Diabetes</v>
      </c>
    </row>
    <row r="1212" spans="1:12">
      <c r="A1212" s="29" t="s">
        <v>3262</v>
      </c>
      <c r="B1212" s="30">
        <v>37.51</v>
      </c>
      <c r="C1212" s="30">
        <v>11.06</v>
      </c>
      <c r="D1212" s="30" t="s">
        <v>6007</v>
      </c>
      <c r="E1212" s="30" t="s">
        <v>6007</v>
      </c>
      <c r="F1212" s="30" t="s">
        <v>6007</v>
      </c>
      <c r="G1212" s="31">
        <v>2</v>
      </c>
      <c r="H1212" s="30" t="s">
        <v>6007</v>
      </c>
      <c r="I1212" s="30" t="str">
        <f t="shared" si="72"/>
        <v>No</v>
      </c>
      <c r="J1212" s="30" t="str">
        <f t="shared" si="73"/>
        <v>No</v>
      </c>
      <c r="K1212" s="30" t="str">
        <f t="shared" si="74"/>
        <v>Obesity</v>
      </c>
      <c r="L1212" s="39" t="str">
        <f t="shared" si="75"/>
        <v>Diabetes</v>
      </c>
    </row>
    <row r="1213" spans="1:12">
      <c r="A1213" s="26" t="s">
        <v>3265</v>
      </c>
      <c r="B1213" s="27">
        <v>25.745000000000001</v>
      </c>
      <c r="C1213" s="27">
        <v>6.11</v>
      </c>
      <c r="D1213" s="27" t="s">
        <v>6008</v>
      </c>
      <c r="E1213" s="27" t="s">
        <v>6007</v>
      </c>
      <c r="F1213" s="27" t="s">
        <v>6007</v>
      </c>
      <c r="G1213" s="28">
        <v>0</v>
      </c>
      <c r="H1213" s="27" t="s">
        <v>6007</v>
      </c>
      <c r="I1213" s="27" t="str">
        <f t="shared" si="72"/>
        <v>Yes</v>
      </c>
      <c r="J1213" s="27" t="str">
        <f t="shared" si="73"/>
        <v>No</v>
      </c>
      <c r="K1213" s="27" t="str">
        <f t="shared" si="74"/>
        <v>Overweight</v>
      </c>
      <c r="L1213" s="37" t="str">
        <f t="shared" si="75"/>
        <v>Prediabetes</v>
      </c>
    </row>
    <row r="1214" spans="1:12">
      <c r="A1214" s="29" t="s">
        <v>3266</v>
      </c>
      <c r="B1214" s="30">
        <v>31.35</v>
      </c>
      <c r="C1214" s="30">
        <v>11.49</v>
      </c>
      <c r="D1214" s="30" t="s">
        <v>6007</v>
      </c>
      <c r="E1214" s="30" t="s">
        <v>6007</v>
      </c>
      <c r="F1214" s="30" t="s">
        <v>6007</v>
      </c>
      <c r="G1214" s="31">
        <v>2</v>
      </c>
      <c r="H1214" s="30" t="s">
        <v>6007</v>
      </c>
      <c r="I1214" s="30" t="str">
        <f t="shared" si="72"/>
        <v>No</v>
      </c>
      <c r="J1214" s="30" t="str">
        <f t="shared" si="73"/>
        <v>No</v>
      </c>
      <c r="K1214" s="30" t="str">
        <f t="shared" si="74"/>
        <v>Obesity</v>
      </c>
      <c r="L1214" s="39" t="str">
        <f t="shared" si="75"/>
        <v>Diabetes</v>
      </c>
    </row>
    <row r="1215" spans="1:12">
      <c r="A1215" s="26" t="s">
        <v>3268</v>
      </c>
      <c r="B1215" s="27">
        <v>29.83</v>
      </c>
      <c r="C1215" s="27">
        <v>8.68</v>
      </c>
      <c r="D1215" s="27" t="s">
        <v>6007</v>
      </c>
      <c r="E1215" s="27" t="s">
        <v>6007</v>
      </c>
      <c r="F1215" s="27" t="s">
        <v>6007</v>
      </c>
      <c r="G1215" s="28">
        <v>2</v>
      </c>
      <c r="H1215" s="27" t="s">
        <v>6007</v>
      </c>
      <c r="I1215" s="27" t="str">
        <f t="shared" si="72"/>
        <v>No</v>
      </c>
      <c r="J1215" s="27" t="str">
        <f t="shared" si="73"/>
        <v>No</v>
      </c>
      <c r="K1215" s="27" t="str">
        <f t="shared" si="74"/>
        <v>Overweight</v>
      </c>
      <c r="L1215" s="37" t="str">
        <f t="shared" si="75"/>
        <v>Diabetes</v>
      </c>
    </row>
    <row r="1216" spans="1:12">
      <c r="A1216" s="29" t="s">
        <v>3270</v>
      </c>
      <c r="B1216" s="30">
        <v>25.49</v>
      </c>
      <c r="C1216" s="30">
        <v>5.68</v>
      </c>
      <c r="D1216" s="30" t="s">
        <v>6008</v>
      </c>
      <c r="E1216" s="30" t="s">
        <v>6007</v>
      </c>
      <c r="F1216" s="30" t="s">
        <v>6013</v>
      </c>
      <c r="G1216" s="31">
        <v>1</v>
      </c>
      <c r="H1216" s="30" t="s">
        <v>6007</v>
      </c>
      <c r="I1216" s="30" t="str">
        <f t="shared" si="72"/>
        <v>Yes</v>
      </c>
      <c r="J1216" s="30" t="str">
        <f t="shared" si="73"/>
        <v>No</v>
      </c>
      <c r="K1216" s="30" t="str">
        <f t="shared" si="74"/>
        <v>Overweight</v>
      </c>
      <c r="L1216" s="39" t="str">
        <f t="shared" si="75"/>
        <v>Normal</v>
      </c>
    </row>
    <row r="1217" spans="1:12">
      <c r="A1217" s="26" t="s">
        <v>3272</v>
      </c>
      <c r="B1217" s="27">
        <v>34.1</v>
      </c>
      <c r="C1217" s="27">
        <v>8.4499999999999993</v>
      </c>
      <c r="D1217" s="27" t="s">
        <v>6007</v>
      </c>
      <c r="E1217" s="27" t="s">
        <v>6007</v>
      </c>
      <c r="F1217" s="27" t="s">
        <v>6007</v>
      </c>
      <c r="G1217" s="28">
        <v>0</v>
      </c>
      <c r="H1217" s="27" t="s">
        <v>6007</v>
      </c>
      <c r="I1217" s="27" t="str">
        <f t="shared" si="72"/>
        <v>No</v>
      </c>
      <c r="J1217" s="27" t="str">
        <f t="shared" si="73"/>
        <v>No</v>
      </c>
      <c r="K1217" s="27" t="str">
        <f t="shared" si="74"/>
        <v>Obesity</v>
      </c>
      <c r="L1217" s="37" t="str">
        <f t="shared" si="75"/>
        <v>Diabetes</v>
      </c>
    </row>
    <row r="1218" spans="1:12">
      <c r="A1218" s="29" t="s">
        <v>3274</v>
      </c>
      <c r="B1218" s="30">
        <v>25.84</v>
      </c>
      <c r="C1218" s="30">
        <v>8.51</v>
      </c>
      <c r="D1218" s="30" t="s">
        <v>6007</v>
      </c>
      <c r="E1218" s="30" t="s">
        <v>6007</v>
      </c>
      <c r="F1218" s="30" t="s">
        <v>6007</v>
      </c>
      <c r="G1218" s="31">
        <v>2</v>
      </c>
      <c r="H1218" s="30" t="s">
        <v>6007</v>
      </c>
      <c r="I1218" s="30" t="str">
        <f t="shared" si="72"/>
        <v>No</v>
      </c>
      <c r="J1218" s="30" t="str">
        <f t="shared" si="73"/>
        <v>No</v>
      </c>
      <c r="K1218" s="30" t="str">
        <f t="shared" si="74"/>
        <v>Overweight</v>
      </c>
      <c r="L1218" s="39" t="str">
        <f t="shared" si="75"/>
        <v>Diabetes</v>
      </c>
    </row>
    <row r="1219" spans="1:12">
      <c r="A1219" s="26" t="s">
        <v>3277</v>
      </c>
      <c r="B1219" s="27">
        <v>20.6</v>
      </c>
      <c r="C1219" s="27">
        <v>7.62</v>
      </c>
      <c r="D1219" s="27" t="s">
        <v>6007</v>
      </c>
      <c r="E1219" s="27" t="s">
        <v>6007</v>
      </c>
      <c r="F1219" s="27" t="s">
        <v>6007</v>
      </c>
      <c r="G1219" s="28">
        <v>0</v>
      </c>
      <c r="H1219" s="27" t="s">
        <v>6007</v>
      </c>
      <c r="I1219" s="27" t="str">
        <f t="shared" si="72"/>
        <v>No</v>
      </c>
      <c r="J1219" s="27" t="str">
        <f t="shared" si="73"/>
        <v>No</v>
      </c>
      <c r="K1219" s="27" t="str">
        <f t="shared" si="74"/>
        <v>Normal Weight</v>
      </c>
      <c r="L1219" s="37" t="str">
        <f t="shared" si="75"/>
        <v>Diabetes</v>
      </c>
    </row>
    <row r="1220" spans="1:12">
      <c r="A1220" s="29" t="s">
        <v>3280</v>
      </c>
      <c r="B1220" s="30">
        <v>28.88</v>
      </c>
      <c r="C1220" s="30">
        <v>10.18</v>
      </c>
      <c r="D1220" s="30" t="s">
        <v>6007</v>
      </c>
      <c r="E1220" s="30" t="s">
        <v>6007</v>
      </c>
      <c r="F1220" s="30" t="s">
        <v>6007</v>
      </c>
      <c r="G1220" s="31">
        <v>0</v>
      </c>
      <c r="H1220" s="30" t="s">
        <v>6007</v>
      </c>
      <c r="I1220" s="30" t="str">
        <f t="shared" ref="I1220:I1283" si="76">PROPER(D1220)</f>
        <v>No</v>
      </c>
      <c r="J1220" s="30" t="str">
        <f t="shared" ref="J1220:J1283" si="77">PROPER(H1220)</f>
        <v>No</v>
      </c>
      <c r="K1220" s="30" t="str">
        <f t="shared" ref="K1220:K1283" si="78">_xlfn.IFS(B1220&lt;18.5,"Underweight",B1220&lt;=24.9,"Normal Weight",B1220&lt;=29.99,"Overweight",B1220&gt;=30,"Obesity")</f>
        <v>Overweight</v>
      </c>
      <c r="L1220" s="39" t="str">
        <f t="shared" ref="L1220:L1283" si="79">_xlfn.IFS(C1220&lt;5.7,"Normal",C1220&lt;=6.49,"Prediabetes",C1220&gt;=6.5,"Diabetes")</f>
        <v>Diabetes</v>
      </c>
    </row>
    <row r="1221" spans="1:12">
      <c r="A1221" s="26" t="s">
        <v>3281</v>
      </c>
      <c r="B1221" s="27">
        <v>28.24</v>
      </c>
      <c r="C1221" s="27">
        <v>5.36</v>
      </c>
      <c r="D1221" s="27" t="s">
        <v>6007</v>
      </c>
      <c r="E1221" s="27" t="s">
        <v>6007</v>
      </c>
      <c r="F1221" s="27" t="s">
        <v>6007</v>
      </c>
      <c r="G1221" s="28">
        <v>0</v>
      </c>
      <c r="H1221" s="27" t="s">
        <v>6007</v>
      </c>
      <c r="I1221" s="27" t="str">
        <f t="shared" si="76"/>
        <v>No</v>
      </c>
      <c r="J1221" s="27" t="str">
        <f t="shared" si="77"/>
        <v>No</v>
      </c>
      <c r="K1221" s="27" t="str">
        <f t="shared" si="78"/>
        <v>Overweight</v>
      </c>
      <c r="L1221" s="37" t="str">
        <f t="shared" si="79"/>
        <v>Normal</v>
      </c>
    </row>
    <row r="1222" spans="1:12">
      <c r="A1222" s="29" t="s">
        <v>3284</v>
      </c>
      <c r="B1222" s="30">
        <v>25.46</v>
      </c>
      <c r="C1222" s="30">
        <v>11.78</v>
      </c>
      <c r="D1222" s="30" t="s">
        <v>6008</v>
      </c>
      <c r="E1222" s="30" t="s">
        <v>6007</v>
      </c>
      <c r="F1222" s="30" t="s">
        <v>6007</v>
      </c>
      <c r="G1222" s="31">
        <v>1</v>
      </c>
      <c r="H1222" s="30" t="s">
        <v>6007</v>
      </c>
      <c r="I1222" s="30" t="str">
        <f t="shared" si="76"/>
        <v>Yes</v>
      </c>
      <c r="J1222" s="30" t="str">
        <f t="shared" si="77"/>
        <v>No</v>
      </c>
      <c r="K1222" s="30" t="str">
        <f t="shared" si="78"/>
        <v>Overweight</v>
      </c>
      <c r="L1222" s="39" t="str">
        <f t="shared" si="79"/>
        <v>Diabetes</v>
      </c>
    </row>
    <row r="1223" spans="1:12">
      <c r="A1223" s="26" t="s">
        <v>3286</v>
      </c>
      <c r="B1223" s="27">
        <v>29.64</v>
      </c>
      <c r="C1223" s="27">
        <v>10.82</v>
      </c>
      <c r="D1223" s="27" t="s">
        <v>6008</v>
      </c>
      <c r="E1223" s="27" t="s">
        <v>6007</v>
      </c>
      <c r="F1223" s="27" t="s">
        <v>6007</v>
      </c>
      <c r="G1223" s="28">
        <v>0</v>
      </c>
      <c r="H1223" s="27" t="s">
        <v>6007</v>
      </c>
      <c r="I1223" s="27" t="str">
        <f t="shared" si="76"/>
        <v>Yes</v>
      </c>
      <c r="J1223" s="27" t="str">
        <f t="shared" si="77"/>
        <v>No</v>
      </c>
      <c r="K1223" s="27" t="str">
        <f t="shared" si="78"/>
        <v>Overweight</v>
      </c>
      <c r="L1223" s="37" t="str">
        <f t="shared" si="79"/>
        <v>Diabetes</v>
      </c>
    </row>
    <row r="1224" spans="1:12">
      <c r="A1224" s="29" t="s">
        <v>3289</v>
      </c>
      <c r="B1224" s="30">
        <v>31.27</v>
      </c>
      <c r="C1224" s="30">
        <v>7.73</v>
      </c>
      <c r="D1224" s="30" t="s">
        <v>6008</v>
      </c>
      <c r="E1224" s="30" t="s">
        <v>6007</v>
      </c>
      <c r="F1224" s="30" t="s">
        <v>6007</v>
      </c>
      <c r="G1224" s="31">
        <v>1</v>
      </c>
      <c r="H1224" s="30" t="s">
        <v>6007</v>
      </c>
      <c r="I1224" s="30" t="str">
        <f t="shared" si="76"/>
        <v>Yes</v>
      </c>
      <c r="J1224" s="30" t="str">
        <f t="shared" si="77"/>
        <v>No</v>
      </c>
      <c r="K1224" s="30" t="str">
        <f t="shared" si="78"/>
        <v>Obesity</v>
      </c>
      <c r="L1224" s="39" t="str">
        <f t="shared" si="79"/>
        <v>Diabetes</v>
      </c>
    </row>
    <row r="1225" spans="1:12">
      <c r="A1225" s="26" t="s">
        <v>3292</v>
      </c>
      <c r="B1225" s="27">
        <v>19.95</v>
      </c>
      <c r="C1225" s="27">
        <v>6.24</v>
      </c>
      <c r="D1225" s="27" t="s">
        <v>6008</v>
      </c>
      <c r="E1225" s="27" t="s">
        <v>6007</v>
      </c>
      <c r="F1225" s="27" t="s">
        <v>6007</v>
      </c>
      <c r="G1225" s="28">
        <v>0</v>
      </c>
      <c r="H1225" s="27" t="s">
        <v>6007</v>
      </c>
      <c r="I1225" s="27" t="str">
        <f t="shared" si="76"/>
        <v>Yes</v>
      </c>
      <c r="J1225" s="27" t="str">
        <f t="shared" si="77"/>
        <v>No</v>
      </c>
      <c r="K1225" s="27" t="str">
        <f t="shared" si="78"/>
        <v>Normal Weight</v>
      </c>
      <c r="L1225" s="37" t="str">
        <f t="shared" si="79"/>
        <v>Prediabetes</v>
      </c>
    </row>
    <row r="1226" spans="1:12">
      <c r="A1226" s="29" t="s">
        <v>3295</v>
      </c>
      <c r="B1226" s="30">
        <v>21.3</v>
      </c>
      <c r="C1226" s="30">
        <v>10.42</v>
      </c>
      <c r="D1226" s="30" t="s">
        <v>6007</v>
      </c>
      <c r="E1226" s="30" t="s">
        <v>6007</v>
      </c>
      <c r="F1226" s="30" t="s">
        <v>6007</v>
      </c>
      <c r="G1226" s="31">
        <v>2</v>
      </c>
      <c r="H1226" s="30" t="s">
        <v>6007</v>
      </c>
      <c r="I1226" s="30" t="str">
        <f t="shared" si="76"/>
        <v>No</v>
      </c>
      <c r="J1226" s="30" t="str">
        <f t="shared" si="77"/>
        <v>No</v>
      </c>
      <c r="K1226" s="30" t="str">
        <f t="shared" si="78"/>
        <v>Normal Weight</v>
      </c>
      <c r="L1226" s="39" t="str">
        <f t="shared" si="79"/>
        <v>Diabetes</v>
      </c>
    </row>
    <row r="1227" spans="1:12">
      <c r="A1227" s="26" t="s">
        <v>3298</v>
      </c>
      <c r="B1227" s="27">
        <v>31.635000000000002</v>
      </c>
      <c r="C1227" s="27">
        <v>11.11</v>
      </c>
      <c r="D1227" s="27" t="s">
        <v>6007</v>
      </c>
      <c r="E1227" s="27" t="s">
        <v>6007</v>
      </c>
      <c r="F1227" s="27" t="s">
        <v>6007</v>
      </c>
      <c r="G1227" s="28">
        <v>0</v>
      </c>
      <c r="H1227" s="27" t="s">
        <v>6007</v>
      </c>
      <c r="I1227" s="27" t="str">
        <f t="shared" si="76"/>
        <v>No</v>
      </c>
      <c r="J1227" s="27" t="str">
        <f t="shared" si="77"/>
        <v>No</v>
      </c>
      <c r="K1227" s="27" t="str">
        <f t="shared" si="78"/>
        <v>Obesity</v>
      </c>
      <c r="L1227" s="37" t="str">
        <f t="shared" si="79"/>
        <v>Diabetes</v>
      </c>
    </row>
    <row r="1228" spans="1:12">
      <c r="A1228" s="29" t="s">
        <v>3300</v>
      </c>
      <c r="B1228" s="30">
        <v>23.9</v>
      </c>
      <c r="C1228" s="30">
        <v>7.67</v>
      </c>
      <c r="D1228" s="30" t="s">
        <v>6008</v>
      </c>
      <c r="E1228" s="30" t="s">
        <v>6007</v>
      </c>
      <c r="F1228" s="30" t="s">
        <v>6007</v>
      </c>
      <c r="G1228" s="31">
        <v>2</v>
      </c>
      <c r="H1228" s="30" t="s">
        <v>6007</v>
      </c>
      <c r="I1228" s="30" t="str">
        <f t="shared" si="76"/>
        <v>Yes</v>
      </c>
      <c r="J1228" s="30" t="str">
        <f t="shared" si="77"/>
        <v>No</v>
      </c>
      <c r="K1228" s="30" t="str">
        <f t="shared" si="78"/>
        <v>Normal Weight</v>
      </c>
      <c r="L1228" s="39" t="str">
        <f t="shared" si="79"/>
        <v>Diabetes</v>
      </c>
    </row>
    <row r="1229" spans="1:12">
      <c r="A1229" s="26" t="s">
        <v>3302</v>
      </c>
      <c r="B1229" s="27">
        <v>34.15</v>
      </c>
      <c r="C1229" s="27">
        <v>6.15</v>
      </c>
      <c r="D1229" s="27" t="s">
        <v>6007</v>
      </c>
      <c r="E1229" s="27" t="s">
        <v>6007</v>
      </c>
      <c r="F1229" s="27" t="s">
        <v>6007</v>
      </c>
      <c r="G1229" s="28">
        <v>0</v>
      </c>
      <c r="H1229" s="27" t="s">
        <v>6007</v>
      </c>
      <c r="I1229" s="27" t="str">
        <f t="shared" si="76"/>
        <v>No</v>
      </c>
      <c r="J1229" s="27" t="str">
        <f t="shared" si="77"/>
        <v>No</v>
      </c>
      <c r="K1229" s="27" t="str">
        <f t="shared" si="78"/>
        <v>Obesity</v>
      </c>
      <c r="L1229" s="37" t="str">
        <f t="shared" si="79"/>
        <v>Prediabetes</v>
      </c>
    </row>
    <row r="1230" spans="1:12">
      <c r="A1230" s="29" t="s">
        <v>3305</v>
      </c>
      <c r="B1230" s="30">
        <v>28.71</v>
      </c>
      <c r="C1230" s="30">
        <v>5.71</v>
      </c>
      <c r="D1230" s="30" t="s">
        <v>6007</v>
      </c>
      <c r="E1230" s="30" t="s">
        <v>6007</v>
      </c>
      <c r="F1230" s="30" t="s">
        <v>6007</v>
      </c>
      <c r="G1230" s="31">
        <v>0</v>
      </c>
      <c r="H1230" s="30" t="s">
        <v>6007</v>
      </c>
      <c r="I1230" s="30" t="str">
        <f t="shared" si="76"/>
        <v>No</v>
      </c>
      <c r="J1230" s="30" t="str">
        <f t="shared" si="77"/>
        <v>No</v>
      </c>
      <c r="K1230" s="30" t="str">
        <f t="shared" si="78"/>
        <v>Overweight</v>
      </c>
      <c r="L1230" s="39" t="str">
        <f t="shared" si="79"/>
        <v>Prediabetes</v>
      </c>
    </row>
    <row r="1231" spans="1:12">
      <c r="A1231" s="26" t="s">
        <v>3308</v>
      </c>
      <c r="B1231" s="27">
        <v>36.700000000000003</v>
      </c>
      <c r="C1231" s="27">
        <v>8.6999999999999993</v>
      </c>
      <c r="D1231" s="27" t="s">
        <v>6008</v>
      </c>
      <c r="E1231" s="27" t="s">
        <v>6007</v>
      </c>
      <c r="F1231" s="27" t="s">
        <v>6007</v>
      </c>
      <c r="G1231" s="28">
        <v>2</v>
      </c>
      <c r="H1231" s="27" t="s">
        <v>6007</v>
      </c>
      <c r="I1231" s="27" t="str">
        <f t="shared" si="76"/>
        <v>Yes</v>
      </c>
      <c r="J1231" s="27" t="str">
        <f t="shared" si="77"/>
        <v>No</v>
      </c>
      <c r="K1231" s="27" t="str">
        <f t="shared" si="78"/>
        <v>Obesity</v>
      </c>
      <c r="L1231" s="37" t="str">
        <f t="shared" si="79"/>
        <v>Diabetes</v>
      </c>
    </row>
    <row r="1232" spans="1:12">
      <c r="A1232" s="29" t="s">
        <v>3311</v>
      </c>
      <c r="B1232" s="30">
        <v>34.1</v>
      </c>
      <c r="C1232" s="30">
        <v>9.0399999999999991</v>
      </c>
      <c r="D1232" s="30" t="s">
        <v>6008</v>
      </c>
      <c r="E1232" s="30" t="s">
        <v>6007</v>
      </c>
      <c r="F1232" s="30" t="s">
        <v>6007</v>
      </c>
      <c r="G1232" s="31">
        <v>2</v>
      </c>
      <c r="H1232" s="30" t="s">
        <v>6007</v>
      </c>
      <c r="I1232" s="30" t="str">
        <f t="shared" si="76"/>
        <v>Yes</v>
      </c>
      <c r="J1232" s="30" t="str">
        <f t="shared" si="77"/>
        <v>No</v>
      </c>
      <c r="K1232" s="30" t="str">
        <f t="shared" si="78"/>
        <v>Obesity</v>
      </c>
      <c r="L1232" s="39" t="str">
        <f t="shared" si="79"/>
        <v>Diabetes</v>
      </c>
    </row>
    <row r="1233" spans="1:12">
      <c r="A1233" s="26" t="s">
        <v>3313</v>
      </c>
      <c r="B1233" s="27">
        <v>25.7</v>
      </c>
      <c r="C1233" s="27">
        <v>5.61</v>
      </c>
      <c r="D1233" s="27" t="s">
        <v>6007</v>
      </c>
      <c r="E1233" s="27" t="s">
        <v>6007</v>
      </c>
      <c r="F1233" s="27" t="s">
        <v>6007</v>
      </c>
      <c r="G1233" s="28">
        <v>0</v>
      </c>
      <c r="H1233" s="27" t="s">
        <v>6007</v>
      </c>
      <c r="I1233" s="27" t="str">
        <f t="shared" si="76"/>
        <v>No</v>
      </c>
      <c r="J1233" s="27" t="str">
        <f t="shared" si="77"/>
        <v>No</v>
      </c>
      <c r="K1233" s="27" t="str">
        <f t="shared" si="78"/>
        <v>Overweight</v>
      </c>
      <c r="L1233" s="37" t="str">
        <f t="shared" si="79"/>
        <v>Normal</v>
      </c>
    </row>
    <row r="1234" spans="1:12">
      <c r="A1234" s="29" t="s">
        <v>3316</v>
      </c>
      <c r="B1234" s="30">
        <v>21.68</v>
      </c>
      <c r="C1234" s="30">
        <v>8.1199999999999992</v>
      </c>
      <c r="D1234" s="30" t="s">
        <v>6007</v>
      </c>
      <c r="E1234" s="30" t="s">
        <v>6007</v>
      </c>
      <c r="F1234" s="30" t="s">
        <v>6007</v>
      </c>
      <c r="G1234" s="31">
        <v>0</v>
      </c>
      <c r="H1234" s="30" t="s">
        <v>6007</v>
      </c>
      <c r="I1234" s="30" t="str">
        <f t="shared" si="76"/>
        <v>No</v>
      </c>
      <c r="J1234" s="30" t="str">
        <f t="shared" si="77"/>
        <v>No</v>
      </c>
      <c r="K1234" s="30" t="str">
        <f t="shared" si="78"/>
        <v>Normal Weight</v>
      </c>
      <c r="L1234" s="39" t="str">
        <f t="shared" si="79"/>
        <v>Diabetes</v>
      </c>
    </row>
    <row r="1235" spans="1:12">
      <c r="A1235" s="26" t="s">
        <v>3319</v>
      </c>
      <c r="B1235" s="27">
        <v>25.175000000000001</v>
      </c>
      <c r="C1235" s="27">
        <v>4.74</v>
      </c>
      <c r="D1235" s="27" t="s">
        <v>6007</v>
      </c>
      <c r="E1235" s="27" t="s">
        <v>6007</v>
      </c>
      <c r="F1235" s="27" t="s">
        <v>6007</v>
      </c>
      <c r="G1235" s="28">
        <v>0</v>
      </c>
      <c r="H1235" s="27" t="s">
        <v>6007</v>
      </c>
      <c r="I1235" s="27" t="str">
        <f t="shared" si="76"/>
        <v>No</v>
      </c>
      <c r="J1235" s="27" t="str">
        <f t="shared" si="77"/>
        <v>No</v>
      </c>
      <c r="K1235" s="27" t="str">
        <f t="shared" si="78"/>
        <v>Overweight</v>
      </c>
      <c r="L1235" s="37" t="str">
        <f t="shared" si="79"/>
        <v>Normal</v>
      </c>
    </row>
    <row r="1236" spans="1:12">
      <c r="A1236" s="29" t="s">
        <v>3322</v>
      </c>
      <c r="B1236" s="30">
        <v>44.77</v>
      </c>
      <c r="C1236" s="30">
        <v>4.0599999999999996</v>
      </c>
      <c r="D1236" s="30" t="s">
        <v>6007</v>
      </c>
      <c r="E1236" s="30" t="s">
        <v>6007</v>
      </c>
      <c r="F1236" s="30" t="s">
        <v>6007</v>
      </c>
      <c r="G1236" s="31">
        <v>2</v>
      </c>
      <c r="H1236" s="30" t="s">
        <v>6007</v>
      </c>
      <c r="I1236" s="30" t="str">
        <f t="shared" si="76"/>
        <v>No</v>
      </c>
      <c r="J1236" s="30" t="str">
        <f t="shared" si="77"/>
        <v>No</v>
      </c>
      <c r="K1236" s="30" t="str">
        <f t="shared" si="78"/>
        <v>Obesity</v>
      </c>
      <c r="L1236" s="39" t="str">
        <f t="shared" si="79"/>
        <v>Normal</v>
      </c>
    </row>
    <row r="1237" spans="1:12">
      <c r="A1237" s="26" t="s">
        <v>3325</v>
      </c>
      <c r="B1237" s="27">
        <v>37.07</v>
      </c>
      <c r="C1237" s="27">
        <v>5.69</v>
      </c>
      <c r="D1237" s="27" t="s">
        <v>6007</v>
      </c>
      <c r="E1237" s="27" t="s">
        <v>6007</v>
      </c>
      <c r="F1237" s="27" t="s">
        <v>6007</v>
      </c>
      <c r="G1237" s="28">
        <v>2</v>
      </c>
      <c r="H1237" s="27" t="s">
        <v>6007</v>
      </c>
      <c r="I1237" s="27" t="str">
        <f t="shared" si="76"/>
        <v>No</v>
      </c>
      <c r="J1237" s="27" t="str">
        <f t="shared" si="77"/>
        <v>No</v>
      </c>
      <c r="K1237" s="27" t="str">
        <f t="shared" si="78"/>
        <v>Obesity</v>
      </c>
      <c r="L1237" s="37" t="str">
        <f t="shared" si="79"/>
        <v>Normal</v>
      </c>
    </row>
    <row r="1238" spans="1:12">
      <c r="A1238" s="29" t="s">
        <v>3327</v>
      </c>
      <c r="B1238" s="30">
        <v>39.799999999999997</v>
      </c>
      <c r="C1238" s="30">
        <v>5.66</v>
      </c>
      <c r="D1238" s="30" t="s">
        <v>6007</v>
      </c>
      <c r="E1238" s="30" t="s">
        <v>6007</v>
      </c>
      <c r="F1238" s="30" t="s">
        <v>6013</v>
      </c>
      <c r="G1238" s="31">
        <v>1</v>
      </c>
      <c r="H1238" s="30" t="s">
        <v>6007</v>
      </c>
      <c r="I1238" s="30" t="str">
        <f t="shared" si="76"/>
        <v>No</v>
      </c>
      <c r="J1238" s="30" t="str">
        <f t="shared" si="77"/>
        <v>No</v>
      </c>
      <c r="K1238" s="30" t="str">
        <f t="shared" si="78"/>
        <v>Obesity</v>
      </c>
      <c r="L1238" s="39" t="str">
        <f t="shared" si="79"/>
        <v>Normal</v>
      </c>
    </row>
    <row r="1239" spans="1:12">
      <c r="A1239" s="26" t="s">
        <v>3329</v>
      </c>
      <c r="B1239" s="27">
        <v>26.36</v>
      </c>
      <c r="C1239" s="27">
        <v>4.32</v>
      </c>
      <c r="D1239" s="27" t="s">
        <v>6007</v>
      </c>
      <c r="E1239" s="27" t="s">
        <v>6007</v>
      </c>
      <c r="F1239" s="27" t="s">
        <v>6013</v>
      </c>
      <c r="G1239" s="28">
        <v>1</v>
      </c>
      <c r="H1239" s="27" t="s">
        <v>6007</v>
      </c>
      <c r="I1239" s="27" t="str">
        <f t="shared" si="76"/>
        <v>No</v>
      </c>
      <c r="J1239" s="27" t="str">
        <f t="shared" si="77"/>
        <v>No</v>
      </c>
      <c r="K1239" s="27" t="str">
        <f t="shared" si="78"/>
        <v>Overweight</v>
      </c>
      <c r="L1239" s="37" t="str">
        <f t="shared" si="79"/>
        <v>Normal</v>
      </c>
    </row>
    <row r="1240" spans="1:12">
      <c r="A1240" s="29" t="s">
        <v>3332</v>
      </c>
      <c r="B1240" s="30">
        <v>29.925000000000001</v>
      </c>
      <c r="C1240" s="30">
        <v>8.2899999999999991</v>
      </c>
      <c r="D1240" s="30" t="s">
        <v>6007</v>
      </c>
      <c r="E1240" s="30" t="s">
        <v>6007</v>
      </c>
      <c r="F1240" s="30" t="s">
        <v>6007</v>
      </c>
      <c r="G1240" s="31">
        <v>2</v>
      </c>
      <c r="H1240" s="30" t="s">
        <v>6007</v>
      </c>
      <c r="I1240" s="30" t="str">
        <f t="shared" si="76"/>
        <v>No</v>
      </c>
      <c r="J1240" s="30" t="str">
        <f t="shared" si="77"/>
        <v>No</v>
      </c>
      <c r="K1240" s="30" t="str">
        <f t="shared" si="78"/>
        <v>Overweight</v>
      </c>
      <c r="L1240" s="39" t="str">
        <f t="shared" si="79"/>
        <v>Diabetes</v>
      </c>
    </row>
    <row r="1241" spans="1:12">
      <c r="A1241" s="26" t="s">
        <v>3335</v>
      </c>
      <c r="B1241" s="27">
        <v>37.29</v>
      </c>
      <c r="C1241" s="27">
        <v>10.46</v>
      </c>
      <c r="D1241" s="27" t="s">
        <v>6007</v>
      </c>
      <c r="E1241" s="27" t="s">
        <v>6007</v>
      </c>
      <c r="F1241" s="27" t="s">
        <v>6007</v>
      </c>
      <c r="G1241" s="28">
        <v>0</v>
      </c>
      <c r="H1241" s="27" t="s">
        <v>6007</v>
      </c>
      <c r="I1241" s="27" t="str">
        <f t="shared" si="76"/>
        <v>No</v>
      </c>
      <c r="J1241" s="27" t="str">
        <f t="shared" si="77"/>
        <v>No</v>
      </c>
      <c r="K1241" s="27" t="str">
        <f t="shared" si="78"/>
        <v>Obesity</v>
      </c>
      <c r="L1241" s="37" t="str">
        <f t="shared" si="79"/>
        <v>Diabetes</v>
      </c>
    </row>
    <row r="1242" spans="1:12">
      <c r="A1242" s="29" t="s">
        <v>3337</v>
      </c>
      <c r="B1242" s="30">
        <v>30.2</v>
      </c>
      <c r="C1242" s="30">
        <v>11.96</v>
      </c>
      <c r="D1242" s="30" t="s">
        <v>6007</v>
      </c>
      <c r="E1242" s="30" t="s">
        <v>6007</v>
      </c>
      <c r="F1242" s="30" t="s">
        <v>6007</v>
      </c>
      <c r="G1242" s="31">
        <v>0</v>
      </c>
      <c r="H1242" s="30" t="s">
        <v>6007</v>
      </c>
      <c r="I1242" s="30" t="str">
        <f t="shared" si="76"/>
        <v>No</v>
      </c>
      <c r="J1242" s="30" t="str">
        <f t="shared" si="77"/>
        <v>No</v>
      </c>
      <c r="K1242" s="30" t="str">
        <f t="shared" si="78"/>
        <v>Obesity</v>
      </c>
      <c r="L1242" s="39" t="str">
        <f t="shared" si="79"/>
        <v>Diabetes</v>
      </c>
    </row>
    <row r="1243" spans="1:12">
      <c r="A1243" s="26" t="s">
        <v>3340</v>
      </c>
      <c r="B1243" s="27">
        <v>24.225000000000001</v>
      </c>
      <c r="C1243" s="27">
        <v>4.25</v>
      </c>
      <c r="D1243" s="27" t="s">
        <v>6008</v>
      </c>
      <c r="E1243" s="27" t="s">
        <v>6007</v>
      </c>
      <c r="F1243" s="27" t="s">
        <v>6013</v>
      </c>
      <c r="G1243" s="28">
        <v>1</v>
      </c>
      <c r="H1243" s="27" t="s">
        <v>6007</v>
      </c>
      <c r="I1243" s="27" t="str">
        <f t="shared" si="76"/>
        <v>Yes</v>
      </c>
      <c r="J1243" s="27" t="str">
        <f t="shared" si="77"/>
        <v>No</v>
      </c>
      <c r="K1243" s="27" t="str">
        <f t="shared" si="78"/>
        <v>Normal Weight</v>
      </c>
      <c r="L1243" s="37" t="str">
        <f t="shared" si="79"/>
        <v>Normal</v>
      </c>
    </row>
    <row r="1244" spans="1:12">
      <c r="A1244" s="29" t="s">
        <v>3343</v>
      </c>
      <c r="B1244" s="30">
        <v>31.445</v>
      </c>
      <c r="C1244" s="30">
        <v>8.33</v>
      </c>
      <c r="D1244" s="30" t="s">
        <v>6007</v>
      </c>
      <c r="E1244" s="30" t="s">
        <v>6007</v>
      </c>
      <c r="F1244" s="30" t="s">
        <v>6007</v>
      </c>
      <c r="G1244" s="31">
        <v>0</v>
      </c>
      <c r="H1244" s="30" t="s">
        <v>6007</v>
      </c>
      <c r="I1244" s="30" t="str">
        <f t="shared" si="76"/>
        <v>No</v>
      </c>
      <c r="J1244" s="30" t="str">
        <f t="shared" si="77"/>
        <v>No</v>
      </c>
      <c r="K1244" s="30" t="str">
        <f t="shared" si="78"/>
        <v>Obesity</v>
      </c>
      <c r="L1244" s="39" t="str">
        <f t="shared" si="79"/>
        <v>Diabetes</v>
      </c>
    </row>
    <row r="1245" spans="1:12">
      <c r="A1245" s="26" t="s">
        <v>3346</v>
      </c>
      <c r="B1245" s="27">
        <v>38.880000000000003</v>
      </c>
      <c r="C1245" s="27">
        <v>4.29</v>
      </c>
      <c r="D1245" s="27" t="s">
        <v>6007</v>
      </c>
      <c r="E1245" s="27" t="s">
        <v>6007</v>
      </c>
      <c r="F1245" s="27" t="s">
        <v>6007</v>
      </c>
      <c r="G1245" s="28">
        <v>1</v>
      </c>
      <c r="H1245" s="27" t="s">
        <v>6007</v>
      </c>
      <c r="I1245" s="27" t="str">
        <f t="shared" si="76"/>
        <v>No</v>
      </c>
      <c r="J1245" s="27" t="str">
        <f t="shared" si="77"/>
        <v>No</v>
      </c>
      <c r="K1245" s="27" t="str">
        <f t="shared" si="78"/>
        <v>Obesity</v>
      </c>
      <c r="L1245" s="37" t="str">
        <f t="shared" si="79"/>
        <v>Normal</v>
      </c>
    </row>
    <row r="1246" spans="1:12">
      <c r="A1246" s="29" t="s">
        <v>3348</v>
      </c>
      <c r="B1246" s="30">
        <v>43.89</v>
      </c>
      <c r="C1246" s="30">
        <v>6.32</v>
      </c>
      <c r="D1246" s="30" t="s">
        <v>6008</v>
      </c>
      <c r="E1246" s="30" t="s">
        <v>6007</v>
      </c>
      <c r="F1246" s="30" t="s">
        <v>6007</v>
      </c>
      <c r="G1246" s="31">
        <v>0</v>
      </c>
      <c r="H1246" s="30" t="s">
        <v>6007</v>
      </c>
      <c r="I1246" s="30" t="str">
        <f t="shared" si="76"/>
        <v>Yes</v>
      </c>
      <c r="J1246" s="30" t="str">
        <f t="shared" si="77"/>
        <v>No</v>
      </c>
      <c r="K1246" s="30" t="str">
        <f t="shared" si="78"/>
        <v>Obesity</v>
      </c>
      <c r="L1246" s="39" t="str">
        <f t="shared" si="79"/>
        <v>Prediabetes</v>
      </c>
    </row>
    <row r="1247" spans="1:12">
      <c r="A1247" s="26" t="s">
        <v>3351</v>
      </c>
      <c r="B1247" s="27">
        <v>25.6</v>
      </c>
      <c r="C1247" s="27">
        <v>5.65</v>
      </c>
      <c r="D1247" s="27" t="s">
        <v>6007</v>
      </c>
      <c r="E1247" s="27" t="s">
        <v>6007</v>
      </c>
      <c r="F1247" s="27" t="s">
        <v>6007</v>
      </c>
      <c r="G1247" s="28">
        <v>2</v>
      </c>
      <c r="H1247" s="27" t="s">
        <v>6007</v>
      </c>
      <c r="I1247" s="27" t="str">
        <f t="shared" si="76"/>
        <v>No</v>
      </c>
      <c r="J1247" s="27" t="str">
        <f t="shared" si="77"/>
        <v>No</v>
      </c>
      <c r="K1247" s="27" t="str">
        <f t="shared" si="78"/>
        <v>Overweight</v>
      </c>
      <c r="L1247" s="37" t="str">
        <f t="shared" si="79"/>
        <v>Normal</v>
      </c>
    </row>
    <row r="1248" spans="1:12">
      <c r="A1248" s="29" t="s">
        <v>3353</v>
      </c>
      <c r="B1248" s="30">
        <v>29.545000000000002</v>
      </c>
      <c r="C1248" s="30">
        <v>8.41</v>
      </c>
      <c r="D1248" s="30" t="s">
        <v>6008</v>
      </c>
      <c r="E1248" s="30" t="s">
        <v>6007</v>
      </c>
      <c r="F1248" s="30" t="s">
        <v>6007</v>
      </c>
      <c r="G1248" s="31">
        <v>1</v>
      </c>
      <c r="H1248" s="30" t="s">
        <v>6007</v>
      </c>
      <c r="I1248" s="30" t="str">
        <f t="shared" si="76"/>
        <v>Yes</v>
      </c>
      <c r="J1248" s="30" t="str">
        <f t="shared" si="77"/>
        <v>No</v>
      </c>
      <c r="K1248" s="30" t="str">
        <f t="shared" si="78"/>
        <v>Overweight</v>
      </c>
      <c r="L1248" s="39" t="str">
        <f t="shared" si="79"/>
        <v>Diabetes</v>
      </c>
    </row>
    <row r="1249" spans="1:12">
      <c r="A1249" s="26" t="s">
        <v>3355</v>
      </c>
      <c r="B1249" s="27">
        <v>23.25</v>
      </c>
      <c r="C1249" s="27">
        <v>11.96</v>
      </c>
      <c r="D1249" s="27" t="s">
        <v>6008</v>
      </c>
      <c r="E1249" s="27" t="s">
        <v>6007</v>
      </c>
      <c r="F1249" s="27" t="s">
        <v>6007</v>
      </c>
      <c r="G1249" s="28">
        <v>0</v>
      </c>
      <c r="H1249" s="27" t="s">
        <v>6007</v>
      </c>
      <c r="I1249" s="27" t="str">
        <f t="shared" si="76"/>
        <v>Yes</v>
      </c>
      <c r="J1249" s="27" t="str">
        <f t="shared" si="77"/>
        <v>No</v>
      </c>
      <c r="K1249" s="27" t="str">
        <f t="shared" si="78"/>
        <v>Normal Weight</v>
      </c>
      <c r="L1249" s="37" t="str">
        <f t="shared" si="79"/>
        <v>Diabetes</v>
      </c>
    </row>
    <row r="1250" spans="1:12">
      <c r="A1250" s="29" t="s">
        <v>3358</v>
      </c>
      <c r="B1250" s="30">
        <v>43.95</v>
      </c>
      <c r="C1250" s="30">
        <v>5.17</v>
      </c>
      <c r="D1250" s="30" t="s">
        <v>6008</v>
      </c>
      <c r="E1250" s="30" t="s">
        <v>6007</v>
      </c>
      <c r="F1250" s="30" t="s">
        <v>6013</v>
      </c>
      <c r="G1250" s="31">
        <v>1</v>
      </c>
      <c r="H1250" s="30" t="s">
        <v>6007</v>
      </c>
      <c r="I1250" s="30" t="str">
        <f t="shared" si="76"/>
        <v>Yes</v>
      </c>
      <c r="J1250" s="30" t="str">
        <f t="shared" si="77"/>
        <v>No</v>
      </c>
      <c r="K1250" s="30" t="str">
        <f t="shared" si="78"/>
        <v>Obesity</v>
      </c>
      <c r="L1250" s="39" t="str">
        <f t="shared" si="79"/>
        <v>Normal</v>
      </c>
    </row>
    <row r="1251" spans="1:12">
      <c r="A1251" s="26" t="s">
        <v>3361</v>
      </c>
      <c r="B1251" s="27">
        <v>21.85</v>
      </c>
      <c r="C1251" s="27">
        <v>8.76</v>
      </c>
      <c r="D1251" s="27" t="s">
        <v>6007</v>
      </c>
      <c r="E1251" s="27" t="s">
        <v>6007</v>
      </c>
      <c r="F1251" s="27" t="s">
        <v>6007</v>
      </c>
      <c r="G1251" s="28">
        <v>0</v>
      </c>
      <c r="H1251" s="27" t="s">
        <v>6007</v>
      </c>
      <c r="I1251" s="27" t="str">
        <f t="shared" si="76"/>
        <v>No</v>
      </c>
      <c r="J1251" s="27" t="str">
        <f t="shared" si="77"/>
        <v>No</v>
      </c>
      <c r="K1251" s="27" t="str">
        <f t="shared" si="78"/>
        <v>Normal Weight</v>
      </c>
      <c r="L1251" s="37" t="str">
        <f t="shared" si="79"/>
        <v>Diabetes</v>
      </c>
    </row>
    <row r="1252" spans="1:12">
      <c r="A1252" s="29" t="s">
        <v>3363</v>
      </c>
      <c r="B1252" s="30">
        <v>25.73</v>
      </c>
      <c r="C1252" s="30">
        <v>7.99</v>
      </c>
      <c r="D1252" s="30" t="s">
        <v>6007</v>
      </c>
      <c r="E1252" s="30" t="s">
        <v>6007</v>
      </c>
      <c r="F1252" s="30" t="s">
        <v>6007</v>
      </c>
      <c r="G1252" s="31">
        <v>2</v>
      </c>
      <c r="H1252" s="30" t="s">
        <v>6007</v>
      </c>
      <c r="I1252" s="30" t="str">
        <f t="shared" si="76"/>
        <v>No</v>
      </c>
      <c r="J1252" s="30" t="str">
        <f t="shared" si="77"/>
        <v>No</v>
      </c>
      <c r="K1252" s="30" t="str">
        <f t="shared" si="78"/>
        <v>Overweight</v>
      </c>
      <c r="L1252" s="39" t="str">
        <f t="shared" si="79"/>
        <v>Diabetes</v>
      </c>
    </row>
    <row r="1253" spans="1:12">
      <c r="A1253" s="26" t="s">
        <v>3365</v>
      </c>
      <c r="B1253" s="27">
        <v>32.229999999999997</v>
      </c>
      <c r="C1253" s="27">
        <v>8.59</v>
      </c>
      <c r="D1253" s="27" t="s">
        <v>6007</v>
      </c>
      <c r="E1253" s="27" t="s">
        <v>6007</v>
      </c>
      <c r="F1253" s="27" t="s">
        <v>6007</v>
      </c>
      <c r="G1253" s="28">
        <v>0</v>
      </c>
      <c r="H1253" s="27" t="s">
        <v>6007</v>
      </c>
      <c r="I1253" s="27" t="str">
        <f t="shared" si="76"/>
        <v>No</v>
      </c>
      <c r="J1253" s="27" t="str">
        <f t="shared" si="77"/>
        <v>No</v>
      </c>
      <c r="K1253" s="27" t="str">
        <f t="shared" si="78"/>
        <v>Obesity</v>
      </c>
      <c r="L1253" s="37" t="str">
        <f t="shared" si="79"/>
        <v>Diabetes</v>
      </c>
    </row>
    <row r="1254" spans="1:12">
      <c r="A1254" s="29" t="s">
        <v>3368</v>
      </c>
      <c r="B1254" s="30">
        <v>32.204999999999998</v>
      </c>
      <c r="C1254" s="30">
        <v>6.14</v>
      </c>
      <c r="D1254" s="30" t="s">
        <v>6007</v>
      </c>
      <c r="E1254" s="30" t="s">
        <v>6007</v>
      </c>
      <c r="F1254" s="30" t="s">
        <v>6007</v>
      </c>
      <c r="G1254" s="31">
        <v>2</v>
      </c>
      <c r="H1254" s="30" t="s">
        <v>6007</v>
      </c>
      <c r="I1254" s="30" t="str">
        <f t="shared" si="76"/>
        <v>No</v>
      </c>
      <c r="J1254" s="30" t="str">
        <f t="shared" si="77"/>
        <v>No</v>
      </c>
      <c r="K1254" s="30" t="str">
        <f t="shared" si="78"/>
        <v>Obesity</v>
      </c>
      <c r="L1254" s="39" t="str">
        <f t="shared" si="79"/>
        <v>Prediabetes</v>
      </c>
    </row>
    <row r="1255" spans="1:12">
      <c r="A1255" s="26" t="s">
        <v>3371</v>
      </c>
      <c r="B1255" s="27">
        <v>26.41</v>
      </c>
      <c r="C1255" s="27">
        <v>4.08</v>
      </c>
      <c r="D1255" s="27" t="s">
        <v>6007</v>
      </c>
      <c r="E1255" s="27" t="s">
        <v>6007</v>
      </c>
      <c r="F1255" s="27" t="s">
        <v>6007</v>
      </c>
      <c r="G1255" s="28">
        <v>2</v>
      </c>
      <c r="H1255" s="27" t="s">
        <v>6007</v>
      </c>
      <c r="I1255" s="27" t="str">
        <f t="shared" si="76"/>
        <v>No</v>
      </c>
      <c r="J1255" s="27" t="str">
        <f t="shared" si="77"/>
        <v>No</v>
      </c>
      <c r="K1255" s="27" t="str">
        <f t="shared" si="78"/>
        <v>Overweight</v>
      </c>
      <c r="L1255" s="37" t="str">
        <f t="shared" si="79"/>
        <v>Normal</v>
      </c>
    </row>
    <row r="1256" spans="1:12">
      <c r="A1256" s="29" t="s">
        <v>3373</v>
      </c>
      <c r="B1256" s="30">
        <v>30.2</v>
      </c>
      <c r="C1256" s="30">
        <v>6.25</v>
      </c>
      <c r="D1256" s="30" t="s">
        <v>6008</v>
      </c>
      <c r="E1256" s="30" t="s">
        <v>6007</v>
      </c>
      <c r="F1256" s="30" t="s">
        <v>6007</v>
      </c>
      <c r="G1256" s="31">
        <v>0</v>
      </c>
      <c r="H1256" s="30" t="s">
        <v>6007</v>
      </c>
      <c r="I1256" s="30" t="str">
        <f t="shared" si="76"/>
        <v>Yes</v>
      </c>
      <c r="J1256" s="30" t="str">
        <f t="shared" si="77"/>
        <v>No</v>
      </c>
      <c r="K1256" s="30" t="str">
        <f t="shared" si="78"/>
        <v>Obesity</v>
      </c>
      <c r="L1256" s="39" t="str">
        <f t="shared" si="79"/>
        <v>Prediabetes</v>
      </c>
    </row>
    <row r="1257" spans="1:12">
      <c r="A1257" s="26" t="s">
        <v>3376</v>
      </c>
      <c r="B1257" s="27">
        <v>31.26</v>
      </c>
      <c r="C1257" s="27">
        <v>5.94</v>
      </c>
      <c r="D1257" s="27" t="s">
        <v>6008</v>
      </c>
      <c r="E1257" s="27" t="s">
        <v>6007</v>
      </c>
      <c r="F1257" s="27" t="s">
        <v>6007</v>
      </c>
      <c r="G1257" s="28">
        <v>1</v>
      </c>
      <c r="H1257" s="27" t="s">
        <v>6007</v>
      </c>
      <c r="I1257" s="27" t="str">
        <f t="shared" si="76"/>
        <v>Yes</v>
      </c>
      <c r="J1257" s="27" t="str">
        <f t="shared" si="77"/>
        <v>No</v>
      </c>
      <c r="K1257" s="27" t="str">
        <f t="shared" si="78"/>
        <v>Obesity</v>
      </c>
      <c r="L1257" s="37" t="str">
        <f t="shared" si="79"/>
        <v>Prediabetes</v>
      </c>
    </row>
    <row r="1258" spans="1:12">
      <c r="A1258" s="29" t="s">
        <v>3378</v>
      </c>
      <c r="B1258" s="30">
        <v>33.725000000000001</v>
      </c>
      <c r="C1258" s="30">
        <v>6.45</v>
      </c>
      <c r="D1258" s="30" t="s">
        <v>6008</v>
      </c>
      <c r="E1258" s="30" t="s">
        <v>6007</v>
      </c>
      <c r="F1258" s="30" t="s">
        <v>6007</v>
      </c>
      <c r="G1258" s="31">
        <v>0</v>
      </c>
      <c r="H1258" s="30" t="s">
        <v>6007</v>
      </c>
      <c r="I1258" s="30" t="str">
        <f t="shared" si="76"/>
        <v>Yes</v>
      </c>
      <c r="J1258" s="30" t="str">
        <f t="shared" si="77"/>
        <v>No</v>
      </c>
      <c r="K1258" s="30" t="str">
        <f t="shared" si="78"/>
        <v>Obesity</v>
      </c>
      <c r="L1258" s="39" t="str">
        <f t="shared" si="79"/>
        <v>Prediabetes</v>
      </c>
    </row>
    <row r="1259" spans="1:12">
      <c r="A1259" s="26" t="s">
        <v>3381</v>
      </c>
      <c r="B1259" s="27">
        <v>28.9</v>
      </c>
      <c r="C1259" s="27">
        <v>5.74</v>
      </c>
      <c r="D1259" s="27" t="s">
        <v>6008</v>
      </c>
      <c r="E1259" s="27" t="s">
        <v>6007</v>
      </c>
      <c r="F1259" s="27" t="s">
        <v>6007</v>
      </c>
      <c r="G1259" s="28">
        <v>0</v>
      </c>
      <c r="H1259" s="27" t="s">
        <v>6007</v>
      </c>
      <c r="I1259" s="27" t="str">
        <f t="shared" si="76"/>
        <v>Yes</v>
      </c>
      <c r="J1259" s="27" t="str">
        <f t="shared" si="77"/>
        <v>No</v>
      </c>
      <c r="K1259" s="27" t="str">
        <f t="shared" si="78"/>
        <v>Overweight</v>
      </c>
      <c r="L1259" s="37" t="str">
        <f t="shared" si="79"/>
        <v>Prediabetes</v>
      </c>
    </row>
    <row r="1260" spans="1:12">
      <c r="A1260" s="29" t="s">
        <v>3384</v>
      </c>
      <c r="B1260" s="30">
        <v>45.69</v>
      </c>
      <c r="C1260" s="30">
        <v>4.43</v>
      </c>
      <c r="D1260" s="30" t="s">
        <v>6008</v>
      </c>
      <c r="E1260" s="30" t="s">
        <v>6007</v>
      </c>
      <c r="F1260" s="30" t="s">
        <v>6007</v>
      </c>
      <c r="G1260" s="31">
        <v>0</v>
      </c>
      <c r="H1260" s="30" t="s">
        <v>6007</v>
      </c>
      <c r="I1260" s="30" t="str">
        <f t="shared" si="76"/>
        <v>Yes</v>
      </c>
      <c r="J1260" s="30" t="str">
        <f t="shared" si="77"/>
        <v>No</v>
      </c>
      <c r="K1260" s="30" t="str">
        <f t="shared" si="78"/>
        <v>Obesity</v>
      </c>
      <c r="L1260" s="39" t="str">
        <f t="shared" si="79"/>
        <v>Normal</v>
      </c>
    </row>
    <row r="1261" spans="1:12">
      <c r="A1261" s="26" t="s">
        <v>3386</v>
      </c>
      <c r="B1261" s="27">
        <v>21.03</v>
      </c>
      <c r="C1261" s="27">
        <v>6.5</v>
      </c>
      <c r="D1261" s="27" t="s">
        <v>6007</v>
      </c>
      <c r="E1261" s="27" t="s">
        <v>6007</v>
      </c>
      <c r="F1261" s="27" t="s">
        <v>6007</v>
      </c>
      <c r="G1261" s="28">
        <v>0</v>
      </c>
      <c r="H1261" s="27" t="s">
        <v>6007</v>
      </c>
      <c r="I1261" s="27" t="str">
        <f t="shared" si="76"/>
        <v>No</v>
      </c>
      <c r="J1261" s="27" t="str">
        <f t="shared" si="77"/>
        <v>No</v>
      </c>
      <c r="K1261" s="27" t="str">
        <f t="shared" si="78"/>
        <v>Normal Weight</v>
      </c>
      <c r="L1261" s="37" t="str">
        <f t="shared" si="79"/>
        <v>Diabetes</v>
      </c>
    </row>
    <row r="1262" spans="1:12">
      <c r="A1262" s="29" t="s">
        <v>3389</v>
      </c>
      <c r="B1262" s="30">
        <v>37</v>
      </c>
      <c r="C1262" s="30">
        <v>8.75</v>
      </c>
      <c r="D1262" s="30" t="s">
        <v>6007</v>
      </c>
      <c r="E1262" s="30" t="s">
        <v>6007</v>
      </c>
      <c r="F1262" s="30" t="s">
        <v>6007</v>
      </c>
      <c r="G1262" s="31">
        <v>0</v>
      </c>
      <c r="H1262" s="30" t="s">
        <v>6007</v>
      </c>
      <c r="I1262" s="30" t="str">
        <f t="shared" si="76"/>
        <v>No</v>
      </c>
      <c r="J1262" s="30" t="str">
        <f t="shared" si="77"/>
        <v>No</v>
      </c>
      <c r="K1262" s="30" t="str">
        <f t="shared" si="78"/>
        <v>Obesity</v>
      </c>
      <c r="L1262" s="39" t="str">
        <f t="shared" si="79"/>
        <v>Diabetes</v>
      </c>
    </row>
    <row r="1263" spans="1:12">
      <c r="A1263" s="26" t="s">
        <v>3392</v>
      </c>
      <c r="B1263" s="27">
        <v>25.4</v>
      </c>
      <c r="C1263" s="27">
        <v>11.96</v>
      </c>
      <c r="D1263" s="27" t="s">
        <v>6007</v>
      </c>
      <c r="E1263" s="27" t="s">
        <v>6007</v>
      </c>
      <c r="F1263" s="27" t="s">
        <v>6007</v>
      </c>
      <c r="G1263" s="28">
        <v>0</v>
      </c>
      <c r="H1263" s="27" t="s">
        <v>6007</v>
      </c>
      <c r="I1263" s="27" t="str">
        <f t="shared" si="76"/>
        <v>No</v>
      </c>
      <c r="J1263" s="27" t="str">
        <f t="shared" si="77"/>
        <v>No</v>
      </c>
      <c r="K1263" s="27" t="str">
        <f t="shared" si="78"/>
        <v>Overweight</v>
      </c>
      <c r="L1263" s="37" t="str">
        <f t="shared" si="79"/>
        <v>Diabetes</v>
      </c>
    </row>
    <row r="1264" spans="1:12">
      <c r="A1264" s="29" t="s">
        <v>3394</v>
      </c>
      <c r="B1264" s="30">
        <v>32.299999999999997</v>
      </c>
      <c r="C1264" s="30">
        <v>10.54</v>
      </c>
      <c r="D1264" s="30" t="s">
        <v>6007</v>
      </c>
      <c r="E1264" s="30" t="s">
        <v>6007</v>
      </c>
      <c r="F1264" s="30" t="s">
        <v>6007</v>
      </c>
      <c r="G1264" s="31">
        <v>0</v>
      </c>
      <c r="H1264" s="30" t="s">
        <v>6007</v>
      </c>
      <c r="I1264" s="30" t="str">
        <f t="shared" si="76"/>
        <v>No</v>
      </c>
      <c r="J1264" s="30" t="str">
        <f t="shared" si="77"/>
        <v>No</v>
      </c>
      <c r="K1264" s="30" t="str">
        <f t="shared" si="78"/>
        <v>Obesity</v>
      </c>
      <c r="L1264" s="39" t="str">
        <f t="shared" si="79"/>
        <v>Diabetes</v>
      </c>
    </row>
    <row r="1265" spans="1:12">
      <c r="A1265" s="26" t="s">
        <v>3396</v>
      </c>
      <c r="B1265" s="27">
        <v>23.94</v>
      </c>
      <c r="C1265" s="27">
        <v>4.54</v>
      </c>
      <c r="D1265" s="27" t="s">
        <v>6008</v>
      </c>
      <c r="E1265" s="27" t="s">
        <v>6007</v>
      </c>
      <c r="F1265" s="27" t="s">
        <v>6013</v>
      </c>
      <c r="G1265" s="28">
        <v>1</v>
      </c>
      <c r="H1265" s="27" t="s">
        <v>6007</v>
      </c>
      <c r="I1265" s="27" t="str">
        <f t="shared" si="76"/>
        <v>Yes</v>
      </c>
      <c r="J1265" s="27" t="str">
        <f t="shared" si="77"/>
        <v>No</v>
      </c>
      <c r="K1265" s="27" t="str">
        <f t="shared" si="78"/>
        <v>Normal Weight</v>
      </c>
      <c r="L1265" s="37" t="str">
        <f t="shared" si="79"/>
        <v>Normal</v>
      </c>
    </row>
    <row r="1266" spans="1:12">
      <c r="A1266" s="29" t="s">
        <v>3399</v>
      </c>
      <c r="B1266" s="30">
        <v>46.4</v>
      </c>
      <c r="C1266" s="30">
        <v>5.71</v>
      </c>
      <c r="D1266" s="30" t="s">
        <v>6007</v>
      </c>
      <c r="E1266" s="30" t="s">
        <v>6007</v>
      </c>
      <c r="F1266" s="30" t="s">
        <v>6007</v>
      </c>
      <c r="G1266" s="31">
        <v>0</v>
      </c>
      <c r="H1266" s="30" t="s">
        <v>6007</v>
      </c>
      <c r="I1266" s="30" t="str">
        <f t="shared" si="76"/>
        <v>No</v>
      </c>
      <c r="J1266" s="30" t="str">
        <f t="shared" si="77"/>
        <v>No</v>
      </c>
      <c r="K1266" s="30" t="str">
        <f t="shared" si="78"/>
        <v>Obesity</v>
      </c>
      <c r="L1266" s="39" t="str">
        <f t="shared" si="79"/>
        <v>Prediabetes</v>
      </c>
    </row>
    <row r="1267" spans="1:12">
      <c r="A1267" s="26" t="s">
        <v>3402</v>
      </c>
      <c r="B1267" s="27">
        <v>40.375</v>
      </c>
      <c r="C1267" s="27">
        <v>6.25</v>
      </c>
      <c r="D1267" s="27" t="s">
        <v>6008</v>
      </c>
      <c r="E1267" s="27" t="s">
        <v>6007</v>
      </c>
      <c r="F1267" s="27" t="s">
        <v>6007</v>
      </c>
      <c r="G1267" s="28">
        <v>0</v>
      </c>
      <c r="H1267" s="27" t="s">
        <v>6007</v>
      </c>
      <c r="I1267" s="27" t="str">
        <f t="shared" si="76"/>
        <v>Yes</v>
      </c>
      <c r="J1267" s="27" t="str">
        <f t="shared" si="77"/>
        <v>No</v>
      </c>
      <c r="K1267" s="27" t="str">
        <f t="shared" si="78"/>
        <v>Obesity</v>
      </c>
      <c r="L1267" s="37" t="str">
        <f t="shared" si="79"/>
        <v>Prediabetes</v>
      </c>
    </row>
    <row r="1268" spans="1:12">
      <c r="A1268" s="29" t="s">
        <v>3405</v>
      </c>
      <c r="B1268" s="30">
        <v>28.7</v>
      </c>
      <c r="C1268" s="30">
        <v>9.4700000000000006</v>
      </c>
      <c r="D1268" s="30" t="s">
        <v>6007</v>
      </c>
      <c r="E1268" s="30" t="s">
        <v>6007</v>
      </c>
      <c r="F1268" s="30" t="s">
        <v>6007</v>
      </c>
      <c r="G1268" s="31">
        <v>2</v>
      </c>
      <c r="H1268" s="30" t="s">
        <v>6007</v>
      </c>
      <c r="I1268" s="30" t="str">
        <f t="shared" si="76"/>
        <v>No</v>
      </c>
      <c r="J1268" s="30" t="str">
        <f t="shared" si="77"/>
        <v>No</v>
      </c>
      <c r="K1268" s="30" t="str">
        <f t="shared" si="78"/>
        <v>Overweight</v>
      </c>
      <c r="L1268" s="39" t="str">
        <f t="shared" si="79"/>
        <v>Diabetes</v>
      </c>
    </row>
    <row r="1269" spans="1:12">
      <c r="A1269" s="26" t="s">
        <v>3408</v>
      </c>
      <c r="B1269" s="27">
        <v>26.63</v>
      </c>
      <c r="C1269" s="27">
        <v>5.7</v>
      </c>
      <c r="D1269" s="27" t="s">
        <v>6007</v>
      </c>
      <c r="E1269" s="27" t="s">
        <v>6007</v>
      </c>
      <c r="F1269" s="27" t="s">
        <v>6007</v>
      </c>
      <c r="G1269" s="28">
        <v>0</v>
      </c>
      <c r="H1269" s="27" t="s">
        <v>6007</v>
      </c>
      <c r="I1269" s="27" t="str">
        <f t="shared" si="76"/>
        <v>No</v>
      </c>
      <c r="J1269" s="27" t="str">
        <f t="shared" si="77"/>
        <v>No</v>
      </c>
      <c r="K1269" s="27" t="str">
        <f t="shared" si="78"/>
        <v>Overweight</v>
      </c>
      <c r="L1269" s="37" t="str">
        <f t="shared" si="79"/>
        <v>Prediabetes</v>
      </c>
    </row>
    <row r="1270" spans="1:12">
      <c r="A1270" s="29" t="s">
        <v>3410</v>
      </c>
      <c r="B1270" s="30">
        <v>22.515000000000001</v>
      </c>
      <c r="C1270" s="30">
        <v>11.18</v>
      </c>
      <c r="D1270" s="30" t="s">
        <v>6007</v>
      </c>
      <c r="E1270" s="30" t="s">
        <v>6007</v>
      </c>
      <c r="F1270" s="30" t="s">
        <v>6007</v>
      </c>
      <c r="G1270" s="31">
        <v>2</v>
      </c>
      <c r="H1270" s="30" t="s">
        <v>6007</v>
      </c>
      <c r="I1270" s="30" t="str">
        <f t="shared" si="76"/>
        <v>No</v>
      </c>
      <c r="J1270" s="30" t="str">
        <f t="shared" si="77"/>
        <v>No</v>
      </c>
      <c r="K1270" s="30" t="str">
        <f t="shared" si="78"/>
        <v>Normal Weight</v>
      </c>
      <c r="L1270" s="39" t="str">
        <f t="shared" si="79"/>
        <v>Diabetes</v>
      </c>
    </row>
    <row r="1271" spans="1:12">
      <c r="A1271" s="26" t="s">
        <v>3413</v>
      </c>
      <c r="B1271" s="27">
        <v>36.575000000000003</v>
      </c>
      <c r="C1271" s="27">
        <v>10.98</v>
      </c>
      <c r="D1271" s="27" t="s">
        <v>6007</v>
      </c>
      <c r="E1271" s="27" t="s">
        <v>6007</v>
      </c>
      <c r="F1271" s="27" t="s">
        <v>6007</v>
      </c>
      <c r="G1271" s="28">
        <v>0</v>
      </c>
      <c r="H1271" s="27" t="s">
        <v>6007</v>
      </c>
      <c r="I1271" s="27" t="str">
        <f t="shared" si="76"/>
        <v>No</v>
      </c>
      <c r="J1271" s="27" t="str">
        <f t="shared" si="77"/>
        <v>No</v>
      </c>
      <c r="K1271" s="27" t="str">
        <f t="shared" si="78"/>
        <v>Obesity</v>
      </c>
      <c r="L1271" s="37" t="str">
        <f t="shared" si="79"/>
        <v>Diabetes</v>
      </c>
    </row>
    <row r="1272" spans="1:12">
      <c r="A1272" s="29" t="s">
        <v>3416</v>
      </c>
      <c r="B1272" s="30">
        <v>23.66</v>
      </c>
      <c r="C1272" s="30">
        <v>5.1100000000000003</v>
      </c>
      <c r="D1272" s="30" t="s">
        <v>6008</v>
      </c>
      <c r="E1272" s="30" t="s">
        <v>6007</v>
      </c>
      <c r="F1272" s="30" t="s">
        <v>6013</v>
      </c>
      <c r="G1272" s="31">
        <v>1</v>
      </c>
      <c r="H1272" s="30" t="s">
        <v>6007</v>
      </c>
      <c r="I1272" s="30" t="str">
        <f t="shared" si="76"/>
        <v>Yes</v>
      </c>
      <c r="J1272" s="30" t="str">
        <f t="shared" si="77"/>
        <v>No</v>
      </c>
      <c r="K1272" s="30" t="str">
        <f t="shared" si="78"/>
        <v>Normal Weight</v>
      </c>
      <c r="L1272" s="39" t="str">
        <f t="shared" si="79"/>
        <v>Normal</v>
      </c>
    </row>
    <row r="1273" spans="1:12">
      <c r="A1273" s="26" t="s">
        <v>3418</v>
      </c>
      <c r="B1273" s="27">
        <v>18.62</v>
      </c>
      <c r="C1273" s="27">
        <v>10.24</v>
      </c>
      <c r="D1273" s="27" t="s">
        <v>6007</v>
      </c>
      <c r="E1273" s="27" t="s">
        <v>6007</v>
      </c>
      <c r="F1273" s="27" t="s">
        <v>6007</v>
      </c>
      <c r="G1273" s="28">
        <v>0</v>
      </c>
      <c r="H1273" s="27" t="s">
        <v>6007</v>
      </c>
      <c r="I1273" s="27" t="str">
        <f t="shared" si="76"/>
        <v>No</v>
      </c>
      <c r="J1273" s="27" t="str">
        <f t="shared" si="77"/>
        <v>No</v>
      </c>
      <c r="K1273" s="27" t="str">
        <f t="shared" si="78"/>
        <v>Normal Weight</v>
      </c>
      <c r="L1273" s="37" t="str">
        <f t="shared" si="79"/>
        <v>Diabetes</v>
      </c>
    </row>
    <row r="1274" spans="1:12">
      <c r="A1274" s="29" t="s">
        <v>3420</v>
      </c>
      <c r="B1274" s="30">
        <v>19.190000000000001</v>
      </c>
      <c r="C1274" s="30">
        <v>7.71</v>
      </c>
      <c r="D1274" s="30" t="s">
        <v>6008</v>
      </c>
      <c r="E1274" s="30" t="s">
        <v>6007</v>
      </c>
      <c r="F1274" s="30" t="s">
        <v>6007</v>
      </c>
      <c r="G1274" s="31">
        <v>1</v>
      </c>
      <c r="H1274" s="30" t="s">
        <v>6007</v>
      </c>
      <c r="I1274" s="30" t="str">
        <f t="shared" si="76"/>
        <v>Yes</v>
      </c>
      <c r="J1274" s="30" t="str">
        <f t="shared" si="77"/>
        <v>No</v>
      </c>
      <c r="K1274" s="30" t="str">
        <f t="shared" si="78"/>
        <v>Normal Weight</v>
      </c>
      <c r="L1274" s="39" t="str">
        <f t="shared" si="79"/>
        <v>Diabetes</v>
      </c>
    </row>
    <row r="1275" spans="1:12">
      <c r="A1275" s="26" t="s">
        <v>3422</v>
      </c>
      <c r="B1275" s="27">
        <v>27.5</v>
      </c>
      <c r="C1275" s="27">
        <v>6.03</v>
      </c>
      <c r="D1275" s="27" t="s">
        <v>6007</v>
      </c>
      <c r="E1275" s="27" t="s">
        <v>6007</v>
      </c>
      <c r="F1275" s="27" t="s">
        <v>6007</v>
      </c>
      <c r="G1275" s="28">
        <v>0</v>
      </c>
      <c r="H1275" s="27" t="s">
        <v>6007</v>
      </c>
      <c r="I1275" s="27" t="str">
        <f t="shared" si="76"/>
        <v>No</v>
      </c>
      <c r="J1275" s="27" t="str">
        <f t="shared" si="77"/>
        <v>No</v>
      </c>
      <c r="K1275" s="27" t="str">
        <f t="shared" si="78"/>
        <v>Overweight</v>
      </c>
      <c r="L1275" s="37" t="str">
        <f t="shared" si="79"/>
        <v>Prediabetes</v>
      </c>
    </row>
    <row r="1276" spans="1:12">
      <c r="A1276" s="29" t="s">
        <v>3425</v>
      </c>
      <c r="B1276" s="30">
        <v>27.36</v>
      </c>
      <c r="C1276" s="30">
        <v>5.96</v>
      </c>
      <c r="D1276" s="30" t="s">
        <v>6007</v>
      </c>
      <c r="E1276" s="30" t="s">
        <v>6007</v>
      </c>
      <c r="F1276" s="30" t="s">
        <v>6013</v>
      </c>
      <c r="G1276" s="31">
        <v>1</v>
      </c>
      <c r="H1276" s="30" t="s">
        <v>6007</v>
      </c>
      <c r="I1276" s="30" t="str">
        <f t="shared" si="76"/>
        <v>No</v>
      </c>
      <c r="J1276" s="30" t="str">
        <f t="shared" si="77"/>
        <v>No</v>
      </c>
      <c r="K1276" s="30" t="str">
        <f t="shared" si="78"/>
        <v>Overweight</v>
      </c>
      <c r="L1276" s="39" t="str">
        <f t="shared" si="79"/>
        <v>Prediabetes</v>
      </c>
    </row>
    <row r="1277" spans="1:12">
      <c r="A1277" s="26" t="s">
        <v>3428</v>
      </c>
      <c r="B1277" s="27">
        <v>20.350000000000001</v>
      </c>
      <c r="C1277" s="27">
        <v>4.16</v>
      </c>
      <c r="D1277" s="27" t="s">
        <v>6007</v>
      </c>
      <c r="E1277" s="27" t="s">
        <v>6007</v>
      </c>
      <c r="F1277" s="27" t="s">
        <v>6007</v>
      </c>
      <c r="G1277" s="28">
        <v>0</v>
      </c>
      <c r="H1277" s="27" t="s">
        <v>6007</v>
      </c>
      <c r="I1277" s="27" t="str">
        <f t="shared" si="76"/>
        <v>No</v>
      </c>
      <c r="J1277" s="27" t="str">
        <f t="shared" si="77"/>
        <v>No</v>
      </c>
      <c r="K1277" s="27" t="str">
        <f t="shared" si="78"/>
        <v>Normal Weight</v>
      </c>
      <c r="L1277" s="37" t="str">
        <f t="shared" si="79"/>
        <v>Normal</v>
      </c>
    </row>
    <row r="1278" spans="1:12">
      <c r="A1278" s="29" t="s">
        <v>3431</v>
      </c>
      <c r="B1278" s="30">
        <v>24.035</v>
      </c>
      <c r="C1278" s="30">
        <v>6.11</v>
      </c>
      <c r="D1278" s="30" t="s">
        <v>6007</v>
      </c>
      <c r="E1278" s="30" t="s">
        <v>6007</v>
      </c>
      <c r="F1278" s="30" t="s">
        <v>6007</v>
      </c>
      <c r="G1278" s="31">
        <v>0</v>
      </c>
      <c r="H1278" s="30" t="s">
        <v>6007</v>
      </c>
      <c r="I1278" s="30" t="str">
        <f t="shared" si="76"/>
        <v>No</v>
      </c>
      <c r="J1278" s="30" t="str">
        <f t="shared" si="77"/>
        <v>No</v>
      </c>
      <c r="K1278" s="30" t="str">
        <f t="shared" si="78"/>
        <v>Normal Weight</v>
      </c>
      <c r="L1278" s="39" t="str">
        <f t="shared" si="79"/>
        <v>Prediabetes</v>
      </c>
    </row>
    <row r="1279" spans="1:12">
      <c r="A1279" s="26" t="s">
        <v>3433</v>
      </c>
      <c r="B1279" s="27">
        <v>23.56</v>
      </c>
      <c r="C1279" s="27">
        <v>5.97</v>
      </c>
      <c r="D1279" s="27" t="s">
        <v>6007</v>
      </c>
      <c r="E1279" s="27" t="s">
        <v>6007</v>
      </c>
      <c r="F1279" s="27" t="s">
        <v>6007</v>
      </c>
      <c r="G1279" s="28">
        <v>0</v>
      </c>
      <c r="H1279" s="27" t="s">
        <v>6007</v>
      </c>
      <c r="I1279" s="27" t="str">
        <f t="shared" si="76"/>
        <v>No</v>
      </c>
      <c r="J1279" s="27" t="str">
        <f t="shared" si="77"/>
        <v>No</v>
      </c>
      <c r="K1279" s="27" t="str">
        <f t="shared" si="78"/>
        <v>Normal Weight</v>
      </c>
      <c r="L1279" s="37" t="str">
        <f t="shared" si="79"/>
        <v>Prediabetes</v>
      </c>
    </row>
    <row r="1280" spans="1:12">
      <c r="A1280" s="29" t="s">
        <v>3435</v>
      </c>
      <c r="B1280" s="30">
        <v>27.17</v>
      </c>
      <c r="C1280" s="30">
        <v>10.81</v>
      </c>
      <c r="D1280" s="30" t="s">
        <v>6007</v>
      </c>
      <c r="E1280" s="30" t="s">
        <v>6007</v>
      </c>
      <c r="F1280" s="30" t="s">
        <v>6007</v>
      </c>
      <c r="G1280" s="31">
        <v>2</v>
      </c>
      <c r="H1280" s="30" t="s">
        <v>6007</v>
      </c>
      <c r="I1280" s="30" t="str">
        <f t="shared" si="76"/>
        <v>No</v>
      </c>
      <c r="J1280" s="30" t="str">
        <f t="shared" si="77"/>
        <v>No</v>
      </c>
      <c r="K1280" s="30" t="str">
        <f t="shared" si="78"/>
        <v>Overweight</v>
      </c>
      <c r="L1280" s="39" t="str">
        <f t="shared" si="79"/>
        <v>Diabetes</v>
      </c>
    </row>
    <row r="1281" spans="1:12">
      <c r="A1281" s="26" t="s">
        <v>3438</v>
      </c>
      <c r="B1281" s="27">
        <v>34.32</v>
      </c>
      <c r="C1281" s="27">
        <v>5.7</v>
      </c>
      <c r="D1281" s="27" t="s">
        <v>6008</v>
      </c>
      <c r="E1281" s="27" t="s">
        <v>6007</v>
      </c>
      <c r="F1281" s="27" t="s">
        <v>6013</v>
      </c>
      <c r="G1281" s="28">
        <v>1</v>
      </c>
      <c r="H1281" s="27" t="s">
        <v>6007</v>
      </c>
      <c r="I1281" s="27" t="str">
        <f t="shared" si="76"/>
        <v>Yes</v>
      </c>
      <c r="J1281" s="27" t="str">
        <f t="shared" si="77"/>
        <v>No</v>
      </c>
      <c r="K1281" s="27" t="str">
        <f t="shared" si="78"/>
        <v>Obesity</v>
      </c>
      <c r="L1281" s="37" t="str">
        <f t="shared" si="79"/>
        <v>Prediabetes</v>
      </c>
    </row>
    <row r="1282" spans="1:12">
      <c r="A1282" s="29" t="s">
        <v>3441</v>
      </c>
      <c r="B1282" s="30">
        <v>23.87</v>
      </c>
      <c r="C1282" s="30">
        <v>4.7699999999999996</v>
      </c>
      <c r="D1282" s="30" t="s">
        <v>6008</v>
      </c>
      <c r="E1282" s="30" t="s">
        <v>6007</v>
      </c>
      <c r="F1282" s="30" t="s">
        <v>6013</v>
      </c>
      <c r="G1282" s="31">
        <v>1</v>
      </c>
      <c r="H1282" s="30" t="s">
        <v>6007</v>
      </c>
      <c r="I1282" s="30" t="str">
        <f t="shared" si="76"/>
        <v>Yes</v>
      </c>
      <c r="J1282" s="30" t="str">
        <f t="shared" si="77"/>
        <v>No</v>
      </c>
      <c r="K1282" s="30" t="str">
        <f t="shared" si="78"/>
        <v>Normal Weight</v>
      </c>
      <c r="L1282" s="39" t="str">
        <f t="shared" si="79"/>
        <v>Normal</v>
      </c>
    </row>
    <row r="1283" spans="1:12">
      <c r="A1283" s="26" t="s">
        <v>3443</v>
      </c>
      <c r="B1283" s="27">
        <v>30.15</v>
      </c>
      <c r="C1283" s="27">
        <v>4.25</v>
      </c>
      <c r="D1283" s="27" t="s">
        <v>6007</v>
      </c>
      <c r="E1283" s="27" t="s">
        <v>6007</v>
      </c>
      <c r="F1283" s="27" t="s">
        <v>6007</v>
      </c>
      <c r="G1283" s="28">
        <v>1</v>
      </c>
      <c r="H1283" s="27" t="s">
        <v>6007</v>
      </c>
      <c r="I1283" s="27" t="str">
        <f t="shared" si="76"/>
        <v>No</v>
      </c>
      <c r="J1283" s="27" t="str">
        <f t="shared" si="77"/>
        <v>No</v>
      </c>
      <c r="K1283" s="27" t="str">
        <f t="shared" si="78"/>
        <v>Obesity</v>
      </c>
      <c r="L1283" s="37" t="str">
        <f t="shared" si="79"/>
        <v>Normal</v>
      </c>
    </row>
    <row r="1284" spans="1:12">
      <c r="A1284" s="29" t="s">
        <v>3446</v>
      </c>
      <c r="B1284" s="30">
        <v>26.36</v>
      </c>
      <c r="C1284" s="30">
        <v>5.52</v>
      </c>
      <c r="D1284" s="30" t="s">
        <v>6007</v>
      </c>
      <c r="E1284" s="30" t="s">
        <v>6007</v>
      </c>
      <c r="F1284" s="30" t="s">
        <v>6007</v>
      </c>
      <c r="G1284" s="31">
        <v>0</v>
      </c>
      <c r="H1284" s="30" t="s">
        <v>6007</v>
      </c>
      <c r="I1284" s="30" t="str">
        <f t="shared" ref="I1284:I1347" si="80">PROPER(D1284)</f>
        <v>No</v>
      </c>
      <c r="J1284" s="30" t="str">
        <f t="shared" ref="J1284:J1347" si="81">PROPER(H1284)</f>
        <v>No</v>
      </c>
      <c r="K1284" s="30" t="str">
        <f t="shared" ref="K1284:K1347" si="82">_xlfn.IFS(B1284&lt;18.5,"Underweight",B1284&lt;=24.9,"Normal Weight",B1284&lt;=29.99,"Overweight",B1284&gt;=30,"Obesity")</f>
        <v>Overweight</v>
      </c>
      <c r="L1284" s="39" t="str">
        <f t="shared" ref="L1284:L1347" si="83">_xlfn.IFS(C1284&lt;5.7,"Normal",C1284&lt;=6.49,"Prediabetes",C1284&gt;=6.5,"Diabetes")</f>
        <v>Normal</v>
      </c>
    </row>
    <row r="1285" spans="1:12">
      <c r="A1285" s="26" t="s">
        <v>3448</v>
      </c>
      <c r="B1285" s="27">
        <v>45.32</v>
      </c>
      <c r="C1285" s="27">
        <v>6.53</v>
      </c>
      <c r="D1285" s="27" t="s">
        <v>6008</v>
      </c>
      <c r="E1285" s="27" t="s">
        <v>6007</v>
      </c>
      <c r="F1285" s="27" t="s">
        <v>6007</v>
      </c>
      <c r="G1285" s="28">
        <v>1</v>
      </c>
      <c r="H1285" s="27" t="s">
        <v>6007</v>
      </c>
      <c r="I1285" s="27" t="str">
        <f t="shared" si="80"/>
        <v>Yes</v>
      </c>
      <c r="J1285" s="27" t="str">
        <f t="shared" si="81"/>
        <v>No</v>
      </c>
      <c r="K1285" s="27" t="str">
        <f t="shared" si="82"/>
        <v>Obesity</v>
      </c>
      <c r="L1285" s="37" t="str">
        <f t="shared" si="83"/>
        <v>Diabetes</v>
      </c>
    </row>
    <row r="1286" spans="1:12">
      <c r="A1286" s="29" t="s">
        <v>3451</v>
      </c>
      <c r="B1286" s="30">
        <v>31.93</v>
      </c>
      <c r="C1286" s="30">
        <v>4.82</v>
      </c>
      <c r="D1286" s="30" t="s">
        <v>6008</v>
      </c>
      <c r="E1286" s="30" t="s">
        <v>6007</v>
      </c>
      <c r="F1286" s="30" t="s">
        <v>6007</v>
      </c>
      <c r="G1286" s="31">
        <v>1</v>
      </c>
      <c r="H1286" s="30" t="s">
        <v>6007</v>
      </c>
      <c r="I1286" s="30" t="str">
        <f t="shared" si="80"/>
        <v>Yes</v>
      </c>
      <c r="J1286" s="30" t="str">
        <f t="shared" si="81"/>
        <v>No</v>
      </c>
      <c r="K1286" s="30" t="str">
        <f t="shared" si="82"/>
        <v>Obesity</v>
      </c>
      <c r="L1286" s="39" t="str">
        <f t="shared" si="83"/>
        <v>Normal</v>
      </c>
    </row>
    <row r="1287" spans="1:12">
      <c r="A1287" s="26" t="s">
        <v>3452</v>
      </c>
      <c r="B1287" s="27">
        <v>36</v>
      </c>
      <c r="C1287" s="27">
        <v>11.94</v>
      </c>
      <c r="D1287" s="27" t="s">
        <v>6008</v>
      </c>
      <c r="E1287" s="27" t="s">
        <v>6007</v>
      </c>
      <c r="F1287" s="27" t="s">
        <v>6007</v>
      </c>
      <c r="G1287" s="28">
        <v>1</v>
      </c>
      <c r="H1287" s="27" t="s">
        <v>6007</v>
      </c>
      <c r="I1287" s="27" t="str">
        <f t="shared" si="80"/>
        <v>Yes</v>
      </c>
      <c r="J1287" s="27" t="str">
        <f t="shared" si="81"/>
        <v>No</v>
      </c>
      <c r="K1287" s="27" t="str">
        <f t="shared" si="82"/>
        <v>Obesity</v>
      </c>
      <c r="L1287" s="37" t="str">
        <f t="shared" si="83"/>
        <v>Diabetes</v>
      </c>
    </row>
    <row r="1288" spans="1:12">
      <c r="A1288" s="29" t="s">
        <v>3455</v>
      </c>
      <c r="B1288" s="30">
        <v>32</v>
      </c>
      <c r="C1288" s="30">
        <v>7.85</v>
      </c>
      <c r="D1288" s="30" t="s">
        <v>6008</v>
      </c>
      <c r="E1288" s="30" t="s">
        <v>6007</v>
      </c>
      <c r="F1288" s="30" t="s">
        <v>6007</v>
      </c>
      <c r="G1288" s="31">
        <v>1</v>
      </c>
      <c r="H1288" s="30" t="s">
        <v>6007</v>
      </c>
      <c r="I1288" s="30" t="str">
        <f t="shared" si="80"/>
        <v>Yes</v>
      </c>
      <c r="J1288" s="30" t="str">
        <f t="shared" si="81"/>
        <v>No</v>
      </c>
      <c r="K1288" s="30" t="str">
        <f t="shared" si="82"/>
        <v>Obesity</v>
      </c>
      <c r="L1288" s="39" t="str">
        <f t="shared" si="83"/>
        <v>Diabetes</v>
      </c>
    </row>
    <row r="1289" spans="1:12">
      <c r="A1289" s="26" t="s">
        <v>3458</v>
      </c>
      <c r="B1289" s="27">
        <v>29.37</v>
      </c>
      <c r="C1289" s="27">
        <v>8.01</v>
      </c>
      <c r="D1289" s="27" t="s">
        <v>6008</v>
      </c>
      <c r="E1289" s="27" t="s">
        <v>6007</v>
      </c>
      <c r="F1289" s="27" t="s">
        <v>6007</v>
      </c>
      <c r="G1289" s="28">
        <v>1</v>
      </c>
      <c r="H1289" s="27" t="s">
        <v>6007</v>
      </c>
      <c r="I1289" s="27" t="str">
        <f t="shared" si="80"/>
        <v>Yes</v>
      </c>
      <c r="J1289" s="27" t="str">
        <f t="shared" si="81"/>
        <v>No</v>
      </c>
      <c r="K1289" s="27" t="str">
        <f t="shared" si="82"/>
        <v>Overweight</v>
      </c>
      <c r="L1289" s="37" t="str">
        <f t="shared" si="83"/>
        <v>Diabetes</v>
      </c>
    </row>
    <row r="1290" spans="1:12">
      <c r="A1290" s="29" t="s">
        <v>3461</v>
      </c>
      <c r="B1290" s="30">
        <v>23.6</v>
      </c>
      <c r="C1290" s="30">
        <v>7.4</v>
      </c>
      <c r="D1290" s="30" t="s">
        <v>6008</v>
      </c>
      <c r="E1290" s="30" t="s">
        <v>6007</v>
      </c>
      <c r="F1290" s="30" t="s">
        <v>6007</v>
      </c>
      <c r="G1290" s="31">
        <v>1</v>
      </c>
      <c r="H1290" s="30" t="s">
        <v>6007</v>
      </c>
      <c r="I1290" s="30" t="str">
        <f t="shared" si="80"/>
        <v>Yes</v>
      </c>
      <c r="J1290" s="30" t="str">
        <f t="shared" si="81"/>
        <v>No</v>
      </c>
      <c r="K1290" s="30" t="str">
        <f t="shared" si="82"/>
        <v>Normal Weight</v>
      </c>
      <c r="L1290" s="39" t="str">
        <f t="shared" si="83"/>
        <v>Diabetes</v>
      </c>
    </row>
    <row r="1291" spans="1:12">
      <c r="A1291" s="26" t="s">
        <v>3463</v>
      </c>
      <c r="B1291" s="27">
        <v>33.155000000000001</v>
      </c>
      <c r="C1291" s="27">
        <v>8.3800000000000008</v>
      </c>
      <c r="D1291" s="27" t="s">
        <v>6008</v>
      </c>
      <c r="E1291" s="27" t="s">
        <v>6007</v>
      </c>
      <c r="F1291" s="27" t="s">
        <v>6007</v>
      </c>
      <c r="G1291" s="28">
        <v>0</v>
      </c>
      <c r="H1291" s="27" t="s">
        <v>6007</v>
      </c>
      <c r="I1291" s="27" t="str">
        <f t="shared" si="80"/>
        <v>Yes</v>
      </c>
      <c r="J1291" s="27" t="str">
        <f t="shared" si="81"/>
        <v>No</v>
      </c>
      <c r="K1291" s="27" t="str">
        <f t="shared" si="82"/>
        <v>Obesity</v>
      </c>
      <c r="L1291" s="37" t="str">
        <f t="shared" si="83"/>
        <v>Diabetes</v>
      </c>
    </row>
    <row r="1292" spans="1:12">
      <c r="A1292" s="29" t="s">
        <v>3465</v>
      </c>
      <c r="B1292" s="30">
        <v>24.32</v>
      </c>
      <c r="C1292" s="30">
        <v>11.56</v>
      </c>
      <c r="D1292" s="30" t="s">
        <v>6008</v>
      </c>
      <c r="E1292" s="30" t="s">
        <v>6007</v>
      </c>
      <c r="F1292" s="30" t="s">
        <v>6007</v>
      </c>
      <c r="G1292" s="31">
        <v>1</v>
      </c>
      <c r="H1292" s="30" t="s">
        <v>6007</v>
      </c>
      <c r="I1292" s="30" t="str">
        <f t="shared" si="80"/>
        <v>Yes</v>
      </c>
      <c r="J1292" s="30" t="str">
        <f t="shared" si="81"/>
        <v>No</v>
      </c>
      <c r="K1292" s="30" t="str">
        <f t="shared" si="82"/>
        <v>Normal Weight</v>
      </c>
      <c r="L1292" s="39" t="str">
        <f t="shared" si="83"/>
        <v>Diabetes</v>
      </c>
    </row>
    <row r="1293" spans="1:12">
      <c r="A1293" s="26" t="s">
        <v>3468</v>
      </c>
      <c r="B1293" s="27">
        <v>36.299999999999997</v>
      </c>
      <c r="C1293" s="27">
        <v>4.6100000000000003</v>
      </c>
      <c r="D1293" s="27" t="s">
        <v>6007</v>
      </c>
      <c r="E1293" s="27" t="s">
        <v>6007</v>
      </c>
      <c r="F1293" s="27" t="s">
        <v>6007</v>
      </c>
      <c r="G1293" s="28">
        <v>0</v>
      </c>
      <c r="H1293" s="27" t="s">
        <v>6007</v>
      </c>
      <c r="I1293" s="27" t="str">
        <f t="shared" si="80"/>
        <v>No</v>
      </c>
      <c r="J1293" s="27" t="str">
        <f t="shared" si="81"/>
        <v>No</v>
      </c>
      <c r="K1293" s="27" t="str">
        <f t="shared" si="82"/>
        <v>Obesity</v>
      </c>
      <c r="L1293" s="37" t="str">
        <f t="shared" si="83"/>
        <v>Normal</v>
      </c>
    </row>
    <row r="1294" spans="1:12">
      <c r="A1294" s="29" t="s">
        <v>3471</v>
      </c>
      <c r="B1294" s="30">
        <v>34.4</v>
      </c>
      <c r="C1294" s="30">
        <v>4.95</v>
      </c>
      <c r="D1294" s="30" t="s">
        <v>6007</v>
      </c>
      <c r="E1294" s="30" t="s">
        <v>6007</v>
      </c>
      <c r="F1294" s="30" t="s">
        <v>6013</v>
      </c>
      <c r="G1294" s="31">
        <v>1</v>
      </c>
      <c r="H1294" s="30" t="s">
        <v>6007</v>
      </c>
      <c r="I1294" s="30" t="str">
        <f t="shared" si="80"/>
        <v>No</v>
      </c>
      <c r="J1294" s="30" t="str">
        <f t="shared" si="81"/>
        <v>No</v>
      </c>
      <c r="K1294" s="30" t="str">
        <f t="shared" si="82"/>
        <v>Obesity</v>
      </c>
      <c r="L1294" s="39" t="str">
        <f t="shared" si="83"/>
        <v>Normal</v>
      </c>
    </row>
    <row r="1295" spans="1:12">
      <c r="A1295" s="26" t="s">
        <v>3473</v>
      </c>
      <c r="B1295" s="27">
        <v>30.9</v>
      </c>
      <c r="C1295" s="27">
        <v>5.04</v>
      </c>
      <c r="D1295" s="27" t="s">
        <v>6007</v>
      </c>
      <c r="E1295" s="27" t="s">
        <v>6007</v>
      </c>
      <c r="F1295" s="27" t="s">
        <v>6007</v>
      </c>
      <c r="G1295" s="28">
        <v>0</v>
      </c>
      <c r="H1295" s="27" t="s">
        <v>6007</v>
      </c>
      <c r="I1295" s="27" t="str">
        <f t="shared" si="80"/>
        <v>No</v>
      </c>
      <c r="J1295" s="27" t="str">
        <f t="shared" si="81"/>
        <v>No</v>
      </c>
      <c r="K1295" s="27" t="str">
        <f t="shared" si="82"/>
        <v>Obesity</v>
      </c>
      <c r="L1295" s="37" t="str">
        <f t="shared" si="83"/>
        <v>Normal</v>
      </c>
    </row>
    <row r="1296" spans="1:12">
      <c r="A1296" s="29" t="s">
        <v>3475</v>
      </c>
      <c r="B1296" s="30">
        <v>28.6</v>
      </c>
      <c r="C1296" s="30">
        <v>5.42</v>
      </c>
      <c r="D1296" s="30" t="s">
        <v>6007</v>
      </c>
      <c r="E1296" s="30" t="s">
        <v>6007</v>
      </c>
      <c r="F1296" s="30" t="s">
        <v>6007</v>
      </c>
      <c r="G1296" s="31">
        <v>0</v>
      </c>
      <c r="H1296" s="30" t="s">
        <v>6007</v>
      </c>
      <c r="I1296" s="30" t="str">
        <f t="shared" si="80"/>
        <v>No</v>
      </c>
      <c r="J1296" s="30" t="str">
        <f t="shared" si="81"/>
        <v>No</v>
      </c>
      <c r="K1296" s="30" t="str">
        <f t="shared" si="82"/>
        <v>Overweight</v>
      </c>
      <c r="L1296" s="39" t="str">
        <f t="shared" si="83"/>
        <v>Normal</v>
      </c>
    </row>
    <row r="1297" spans="1:12">
      <c r="A1297" s="26" t="s">
        <v>3478</v>
      </c>
      <c r="B1297" s="27">
        <v>27.83</v>
      </c>
      <c r="C1297" s="27">
        <v>5.39</v>
      </c>
      <c r="D1297" s="27" t="s">
        <v>6007</v>
      </c>
      <c r="E1297" s="27" t="s">
        <v>6007</v>
      </c>
      <c r="F1297" s="27" t="s">
        <v>6007</v>
      </c>
      <c r="G1297" s="28">
        <v>0</v>
      </c>
      <c r="H1297" s="27" t="s">
        <v>6007</v>
      </c>
      <c r="I1297" s="27" t="str">
        <f t="shared" si="80"/>
        <v>No</v>
      </c>
      <c r="J1297" s="27" t="str">
        <f t="shared" si="81"/>
        <v>No</v>
      </c>
      <c r="K1297" s="27" t="str">
        <f t="shared" si="82"/>
        <v>Overweight</v>
      </c>
      <c r="L1297" s="37" t="str">
        <f t="shared" si="83"/>
        <v>Normal</v>
      </c>
    </row>
    <row r="1298" spans="1:12">
      <c r="A1298" s="29" t="s">
        <v>3481</v>
      </c>
      <c r="B1298" s="30">
        <v>39.64</v>
      </c>
      <c r="C1298" s="30">
        <v>6</v>
      </c>
      <c r="D1298" s="30" t="s">
        <v>6007</v>
      </c>
      <c r="E1298" s="30" t="s">
        <v>6007</v>
      </c>
      <c r="F1298" s="30" t="s">
        <v>6013</v>
      </c>
      <c r="G1298" s="31">
        <v>1</v>
      </c>
      <c r="H1298" s="30" t="s">
        <v>6007</v>
      </c>
      <c r="I1298" s="30" t="str">
        <f t="shared" si="80"/>
        <v>No</v>
      </c>
      <c r="J1298" s="30" t="str">
        <f t="shared" si="81"/>
        <v>No</v>
      </c>
      <c r="K1298" s="30" t="str">
        <f t="shared" si="82"/>
        <v>Obesity</v>
      </c>
      <c r="L1298" s="39" t="str">
        <f t="shared" si="83"/>
        <v>Prediabetes</v>
      </c>
    </row>
    <row r="1299" spans="1:12">
      <c r="A1299" s="26" t="s">
        <v>3484</v>
      </c>
      <c r="B1299" s="27">
        <v>38.479999999999997</v>
      </c>
      <c r="C1299" s="27">
        <v>6.02</v>
      </c>
      <c r="D1299" s="27" t="s">
        <v>6007</v>
      </c>
      <c r="E1299" s="27" t="s">
        <v>6007</v>
      </c>
      <c r="F1299" s="27" t="s">
        <v>6007</v>
      </c>
      <c r="G1299" s="28">
        <v>1</v>
      </c>
      <c r="H1299" s="27" t="s">
        <v>6007</v>
      </c>
      <c r="I1299" s="27" t="str">
        <f t="shared" si="80"/>
        <v>No</v>
      </c>
      <c r="J1299" s="27" t="str">
        <f t="shared" si="81"/>
        <v>No</v>
      </c>
      <c r="K1299" s="27" t="str">
        <f t="shared" si="82"/>
        <v>Obesity</v>
      </c>
      <c r="L1299" s="37" t="str">
        <f t="shared" si="83"/>
        <v>Prediabetes</v>
      </c>
    </row>
    <row r="1300" spans="1:12">
      <c r="A1300" s="29" t="s">
        <v>3487</v>
      </c>
      <c r="B1300" s="30">
        <v>36.200000000000003</v>
      </c>
      <c r="C1300" s="30">
        <v>4.62</v>
      </c>
      <c r="D1300" s="30" t="s">
        <v>6007</v>
      </c>
      <c r="E1300" s="30" t="s">
        <v>6007</v>
      </c>
      <c r="F1300" s="30" t="s">
        <v>6007</v>
      </c>
      <c r="G1300" s="31">
        <v>2</v>
      </c>
      <c r="H1300" s="30" t="s">
        <v>6007</v>
      </c>
      <c r="I1300" s="30" t="str">
        <f t="shared" si="80"/>
        <v>No</v>
      </c>
      <c r="J1300" s="30" t="str">
        <f t="shared" si="81"/>
        <v>No</v>
      </c>
      <c r="K1300" s="30" t="str">
        <f t="shared" si="82"/>
        <v>Obesity</v>
      </c>
      <c r="L1300" s="39" t="str">
        <f t="shared" si="83"/>
        <v>Normal</v>
      </c>
    </row>
    <row r="1301" spans="1:12">
      <c r="A1301" s="26" t="s">
        <v>3490</v>
      </c>
      <c r="B1301" s="27">
        <v>27.13</v>
      </c>
      <c r="C1301" s="27">
        <v>5.59</v>
      </c>
      <c r="D1301" s="27" t="s">
        <v>6007</v>
      </c>
      <c r="E1301" s="27" t="s">
        <v>6007</v>
      </c>
      <c r="F1301" s="27" t="s">
        <v>6007</v>
      </c>
      <c r="G1301" s="28">
        <v>1</v>
      </c>
      <c r="H1301" s="27" t="s">
        <v>6007</v>
      </c>
      <c r="I1301" s="27" t="str">
        <f t="shared" si="80"/>
        <v>No</v>
      </c>
      <c r="J1301" s="27" t="str">
        <f t="shared" si="81"/>
        <v>No</v>
      </c>
      <c r="K1301" s="27" t="str">
        <f t="shared" si="82"/>
        <v>Overweight</v>
      </c>
      <c r="L1301" s="37" t="str">
        <f t="shared" si="83"/>
        <v>Normal</v>
      </c>
    </row>
    <row r="1302" spans="1:12">
      <c r="A1302" s="29" t="s">
        <v>3492</v>
      </c>
      <c r="B1302" s="30">
        <v>20.75</v>
      </c>
      <c r="C1302" s="30">
        <v>5.18</v>
      </c>
      <c r="D1302" s="30" t="s">
        <v>6008</v>
      </c>
      <c r="E1302" s="30" t="s">
        <v>6007</v>
      </c>
      <c r="F1302" s="30" t="s">
        <v>6007</v>
      </c>
      <c r="G1302" s="31">
        <v>2</v>
      </c>
      <c r="H1302" s="30" t="s">
        <v>6007</v>
      </c>
      <c r="I1302" s="30" t="str">
        <f t="shared" si="80"/>
        <v>Yes</v>
      </c>
      <c r="J1302" s="30" t="str">
        <f t="shared" si="81"/>
        <v>No</v>
      </c>
      <c r="K1302" s="30" t="str">
        <f t="shared" si="82"/>
        <v>Normal Weight</v>
      </c>
      <c r="L1302" s="39" t="str">
        <f t="shared" si="83"/>
        <v>Normal</v>
      </c>
    </row>
    <row r="1303" spans="1:12">
      <c r="A1303" s="26" t="s">
        <v>3494</v>
      </c>
      <c r="B1303" s="27">
        <v>26.6</v>
      </c>
      <c r="C1303" s="27">
        <v>6.29</v>
      </c>
      <c r="D1303" s="27" t="s">
        <v>6007</v>
      </c>
      <c r="E1303" s="27" t="s">
        <v>6007</v>
      </c>
      <c r="F1303" s="27" t="s">
        <v>6007</v>
      </c>
      <c r="G1303" s="28">
        <v>2</v>
      </c>
      <c r="H1303" s="27" t="s">
        <v>6007</v>
      </c>
      <c r="I1303" s="27" t="str">
        <f t="shared" si="80"/>
        <v>No</v>
      </c>
      <c r="J1303" s="27" t="str">
        <f t="shared" si="81"/>
        <v>No</v>
      </c>
      <c r="K1303" s="27" t="str">
        <f t="shared" si="82"/>
        <v>Overweight</v>
      </c>
      <c r="L1303" s="37" t="str">
        <f t="shared" si="83"/>
        <v>Prediabetes</v>
      </c>
    </row>
    <row r="1304" spans="1:12">
      <c r="A1304" s="29" t="s">
        <v>3496</v>
      </c>
      <c r="B1304" s="30">
        <v>25.3</v>
      </c>
      <c r="C1304" s="30">
        <v>4.49</v>
      </c>
      <c r="D1304" s="30" t="s">
        <v>6007</v>
      </c>
      <c r="E1304" s="30" t="s">
        <v>6007</v>
      </c>
      <c r="F1304" s="30" t="s">
        <v>6007</v>
      </c>
      <c r="G1304" s="31">
        <v>2</v>
      </c>
      <c r="H1304" s="30" t="s">
        <v>6007</v>
      </c>
      <c r="I1304" s="30" t="str">
        <f t="shared" si="80"/>
        <v>No</v>
      </c>
      <c r="J1304" s="30" t="str">
        <f t="shared" si="81"/>
        <v>No</v>
      </c>
      <c r="K1304" s="30" t="str">
        <f t="shared" si="82"/>
        <v>Overweight</v>
      </c>
      <c r="L1304" s="39" t="str">
        <f t="shared" si="83"/>
        <v>Normal</v>
      </c>
    </row>
    <row r="1305" spans="1:12">
      <c r="A1305" s="26" t="s">
        <v>3499</v>
      </c>
      <c r="B1305" s="27">
        <v>18.84</v>
      </c>
      <c r="C1305" s="27">
        <v>11.82</v>
      </c>
      <c r="D1305" s="27" t="s">
        <v>6008</v>
      </c>
      <c r="E1305" s="27" t="s">
        <v>6007</v>
      </c>
      <c r="F1305" s="27" t="s">
        <v>6013</v>
      </c>
      <c r="G1305" s="28">
        <v>1</v>
      </c>
      <c r="H1305" s="27" t="s">
        <v>6007</v>
      </c>
      <c r="I1305" s="27" t="str">
        <f t="shared" si="80"/>
        <v>Yes</v>
      </c>
      <c r="J1305" s="27" t="str">
        <f t="shared" si="81"/>
        <v>No</v>
      </c>
      <c r="K1305" s="27" t="str">
        <f t="shared" si="82"/>
        <v>Normal Weight</v>
      </c>
      <c r="L1305" s="37" t="str">
        <f t="shared" si="83"/>
        <v>Diabetes</v>
      </c>
    </row>
    <row r="1306" spans="1:12">
      <c r="A1306" s="29" t="s">
        <v>3502</v>
      </c>
      <c r="B1306" s="30">
        <v>19.57</v>
      </c>
      <c r="C1306" s="30">
        <v>7.41</v>
      </c>
      <c r="D1306" s="30" t="s">
        <v>6008</v>
      </c>
      <c r="E1306" s="30" t="s">
        <v>6007</v>
      </c>
      <c r="F1306" s="30" t="s">
        <v>6007</v>
      </c>
      <c r="G1306" s="31">
        <v>1</v>
      </c>
      <c r="H1306" s="30" t="s">
        <v>6007</v>
      </c>
      <c r="I1306" s="30" t="str">
        <f t="shared" si="80"/>
        <v>Yes</v>
      </c>
      <c r="J1306" s="30" t="str">
        <f t="shared" si="81"/>
        <v>No</v>
      </c>
      <c r="K1306" s="30" t="str">
        <f t="shared" si="82"/>
        <v>Normal Weight</v>
      </c>
      <c r="L1306" s="39" t="str">
        <f t="shared" si="83"/>
        <v>Diabetes</v>
      </c>
    </row>
    <row r="1307" spans="1:12">
      <c r="A1307" s="26" t="s">
        <v>3505</v>
      </c>
      <c r="B1307" s="27">
        <v>30.495000000000001</v>
      </c>
      <c r="C1307" s="27">
        <v>5.97</v>
      </c>
      <c r="D1307" s="27" t="s">
        <v>6007</v>
      </c>
      <c r="E1307" s="27" t="s">
        <v>6007</v>
      </c>
      <c r="F1307" s="27" t="s">
        <v>6007</v>
      </c>
      <c r="G1307" s="28">
        <v>0</v>
      </c>
      <c r="H1307" s="27" t="s">
        <v>6007</v>
      </c>
      <c r="I1307" s="27" t="str">
        <f t="shared" si="80"/>
        <v>No</v>
      </c>
      <c r="J1307" s="27" t="str">
        <f t="shared" si="81"/>
        <v>No</v>
      </c>
      <c r="K1307" s="27" t="str">
        <f t="shared" si="82"/>
        <v>Obesity</v>
      </c>
      <c r="L1307" s="37" t="str">
        <f t="shared" si="83"/>
        <v>Prediabetes</v>
      </c>
    </row>
    <row r="1308" spans="1:12">
      <c r="A1308" s="29" t="s">
        <v>3507</v>
      </c>
      <c r="B1308" s="30">
        <v>30.114999999999998</v>
      </c>
      <c r="C1308" s="30">
        <v>5.74</v>
      </c>
      <c r="D1308" s="30" t="s">
        <v>6007</v>
      </c>
      <c r="E1308" s="30" t="s">
        <v>6007</v>
      </c>
      <c r="F1308" s="30" t="s">
        <v>6013</v>
      </c>
      <c r="G1308" s="31">
        <v>1</v>
      </c>
      <c r="H1308" s="30" t="s">
        <v>6007</v>
      </c>
      <c r="I1308" s="30" t="str">
        <f t="shared" si="80"/>
        <v>No</v>
      </c>
      <c r="J1308" s="30" t="str">
        <f t="shared" si="81"/>
        <v>No</v>
      </c>
      <c r="K1308" s="30" t="str">
        <f t="shared" si="82"/>
        <v>Obesity</v>
      </c>
      <c r="L1308" s="39" t="str">
        <f t="shared" si="83"/>
        <v>Prediabetes</v>
      </c>
    </row>
    <row r="1309" spans="1:12">
      <c r="A1309" s="26" t="s">
        <v>3509</v>
      </c>
      <c r="B1309" s="27">
        <v>24.78</v>
      </c>
      <c r="C1309" s="27">
        <v>9.85</v>
      </c>
      <c r="D1309" s="27" t="s">
        <v>6007</v>
      </c>
      <c r="E1309" s="27" t="s">
        <v>6007</v>
      </c>
      <c r="F1309" s="27" t="s">
        <v>6007</v>
      </c>
      <c r="G1309" s="28">
        <v>0</v>
      </c>
      <c r="H1309" s="27" t="s">
        <v>6007</v>
      </c>
      <c r="I1309" s="27" t="str">
        <f t="shared" si="80"/>
        <v>No</v>
      </c>
      <c r="J1309" s="27" t="str">
        <f t="shared" si="81"/>
        <v>No</v>
      </c>
      <c r="K1309" s="27" t="str">
        <f t="shared" si="82"/>
        <v>Normal Weight</v>
      </c>
      <c r="L1309" s="37" t="str">
        <f t="shared" si="83"/>
        <v>Diabetes</v>
      </c>
    </row>
    <row r="1310" spans="1:12">
      <c r="A1310" s="29" t="s">
        <v>3512</v>
      </c>
      <c r="B1310" s="30">
        <v>24.77</v>
      </c>
      <c r="C1310" s="30">
        <v>7.59</v>
      </c>
      <c r="D1310" s="30" t="s">
        <v>6007</v>
      </c>
      <c r="E1310" s="30" t="s">
        <v>6007</v>
      </c>
      <c r="F1310" s="30" t="s">
        <v>6007</v>
      </c>
      <c r="G1310" s="31">
        <v>0</v>
      </c>
      <c r="H1310" s="30" t="s">
        <v>6007</v>
      </c>
      <c r="I1310" s="30" t="str">
        <f t="shared" si="80"/>
        <v>No</v>
      </c>
      <c r="J1310" s="30" t="str">
        <f t="shared" si="81"/>
        <v>No</v>
      </c>
      <c r="K1310" s="30" t="str">
        <f t="shared" si="82"/>
        <v>Normal Weight</v>
      </c>
      <c r="L1310" s="39" t="str">
        <f t="shared" si="83"/>
        <v>Diabetes</v>
      </c>
    </row>
    <row r="1311" spans="1:12">
      <c r="A1311" s="26" t="s">
        <v>3515</v>
      </c>
      <c r="B1311" s="27">
        <v>16.579999999999998</v>
      </c>
      <c r="C1311" s="27">
        <v>6.98</v>
      </c>
      <c r="D1311" s="27" t="s">
        <v>6008</v>
      </c>
      <c r="E1311" s="27" t="s">
        <v>6007</v>
      </c>
      <c r="F1311" s="27" t="s">
        <v>6013</v>
      </c>
      <c r="G1311" s="28">
        <v>1</v>
      </c>
      <c r="H1311" s="27" t="s">
        <v>6007</v>
      </c>
      <c r="I1311" s="27" t="str">
        <f t="shared" si="80"/>
        <v>Yes</v>
      </c>
      <c r="J1311" s="27" t="str">
        <f t="shared" si="81"/>
        <v>No</v>
      </c>
      <c r="K1311" s="27" t="str">
        <f t="shared" si="82"/>
        <v>Underweight</v>
      </c>
      <c r="L1311" s="37" t="str">
        <f t="shared" si="83"/>
        <v>Diabetes</v>
      </c>
    </row>
    <row r="1312" spans="1:12">
      <c r="A1312" s="29" t="s">
        <v>3517</v>
      </c>
      <c r="B1312" s="30">
        <v>38.17</v>
      </c>
      <c r="C1312" s="30">
        <v>4.7300000000000004</v>
      </c>
      <c r="D1312" s="30" t="s">
        <v>6008</v>
      </c>
      <c r="E1312" s="30" t="s">
        <v>6007</v>
      </c>
      <c r="F1312" s="30" t="s">
        <v>6007</v>
      </c>
      <c r="G1312" s="31">
        <v>0</v>
      </c>
      <c r="H1312" s="30" t="s">
        <v>6007</v>
      </c>
      <c r="I1312" s="30" t="str">
        <f t="shared" si="80"/>
        <v>Yes</v>
      </c>
      <c r="J1312" s="30" t="str">
        <f t="shared" si="81"/>
        <v>No</v>
      </c>
      <c r="K1312" s="30" t="str">
        <f t="shared" si="82"/>
        <v>Obesity</v>
      </c>
      <c r="L1312" s="39" t="str">
        <f t="shared" si="83"/>
        <v>Normal</v>
      </c>
    </row>
    <row r="1313" spans="1:12">
      <c r="A1313" s="26" t="s">
        <v>3519</v>
      </c>
      <c r="B1313" s="27">
        <v>39.424999999999997</v>
      </c>
      <c r="C1313" s="27">
        <v>4.76</v>
      </c>
      <c r="D1313" s="27" t="s">
        <v>6008</v>
      </c>
      <c r="E1313" s="27" t="s">
        <v>6007</v>
      </c>
      <c r="F1313" s="27" t="s">
        <v>6007</v>
      </c>
      <c r="G1313" s="28">
        <v>0</v>
      </c>
      <c r="H1313" s="27" t="s">
        <v>6007</v>
      </c>
      <c r="I1313" s="27" t="str">
        <f t="shared" si="80"/>
        <v>Yes</v>
      </c>
      <c r="J1313" s="27" t="str">
        <f t="shared" si="81"/>
        <v>No</v>
      </c>
      <c r="K1313" s="27" t="str">
        <f t="shared" si="82"/>
        <v>Obesity</v>
      </c>
      <c r="L1313" s="37" t="str">
        <f t="shared" si="83"/>
        <v>Normal</v>
      </c>
    </row>
    <row r="1314" spans="1:12">
      <c r="A1314" s="29" t="s">
        <v>3522</v>
      </c>
      <c r="B1314" s="30">
        <v>33.44</v>
      </c>
      <c r="C1314" s="30">
        <v>6.24</v>
      </c>
      <c r="D1314" s="30" t="s">
        <v>6008</v>
      </c>
      <c r="E1314" s="30" t="s">
        <v>6007</v>
      </c>
      <c r="F1314" s="30" t="s">
        <v>6007</v>
      </c>
      <c r="G1314" s="31">
        <v>0</v>
      </c>
      <c r="H1314" s="30" t="s">
        <v>6007</v>
      </c>
      <c r="I1314" s="30" t="str">
        <f t="shared" si="80"/>
        <v>Yes</v>
      </c>
      <c r="J1314" s="30" t="str">
        <f t="shared" si="81"/>
        <v>No</v>
      </c>
      <c r="K1314" s="30" t="str">
        <f t="shared" si="82"/>
        <v>Obesity</v>
      </c>
      <c r="L1314" s="39" t="str">
        <f t="shared" si="83"/>
        <v>Prediabetes</v>
      </c>
    </row>
    <row r="1315" spans="1:12">
      <c r="A1315" s="26" t="s">
        <v>3525</v>
      </c>
      <c r="B1315" s="27">
        <v>33.344999999999999</v>
      </c>
      <c r="C1315" s="27">
        <v>5.44</v>
      </c>
      <c r="D1315" s="27" t="s">
        <v>6008</v>
      </c>
      <c r="E1315" s="27" t="s">
        <v>6007</v>
      </c>
      <c r="F1315" s="27" t="s">
        <v>6007</v>
      </c>
      <c r="G1315" s="28">
        <v>0</v>
      </c>
      <c r="H1315" s="27" t="s">
        <v>6007</v>
      </c>
      <c r="I1315" s="27" t="str">
        <f t="shared" si="80"/>
        <v>Yes</v>
      </c>
      <c r="J1315" s="27" t="str">
        <f t="shared" si="81"/>
        <v>No</v>
      </c>
      <c r="K1315" s="27" t="str">
        <f t="shared" si="82"/>
        <v>Obesity</v>
      </c>
      <c r="L1315" s="37" t="str">
        <f t="shared" si="83"/>
        <v>Normal</v>
      </c>
    </row>
    <row r="1316" spans="1:12">
      <c r="A1316" s="29" t="s">
        <v>3527</v>
      </c>
      <c r="B1316" s="30">
        <v>38.79</v>
      </c>
      <c r="C1316" s="30">
        <v>5.08</v>
      </c>
      <c r="D1316" s="30" t="s">
        <v>6007</v>
      </c>
      <c r="E1316" s="30" t="s">
        <v>6007</v>
      </c>
      <c r="F1316" s="30" t="s">
        <v>6013</v>
      </c>
      <c r="G1316" s="31">
        <v>1</v>
      </c>
      <c r="H1316" s="30" t="s">
        <v>6007</v>
      </c>
      <c r="I1316" s="30" t="str">
        <f t="shared" si="80"/>
        <v>No</v>
      </c>
      <c r="J1316" s="30" t="str">
        <f t="shared" si="81"/>
        <v>No</v>
      </c>
      <c r="K1316" s="30" t="str">
        <f t="shared" si="82"/>
        <v>Obesity</v>
      </c>
      <c r="L1316" s="39" t="str">
        <f t="shared" si="83"/>
        <v>Normal</v>
      </c>
    </row>
    <row r="1317" spans="1:12">
      <c r="A1317" s="26" t="s">
        <v>3530</v>
      </c>
      <c r="B1317" s="27">
        <v>30.684999999999999</v>
      </c>
      <c r="C1317" s="27">
        <v>4.87</v>
      </c>
      <c r="D1317" s="27" t="s">
        <v>6007</v>
      </c>
      <c r="E1317" s="27" t="s">
        <v>6007</v>
      </c>
      <c r="F1317" s="27" t="s">
        <v>6013</v>
      </c>
      <c r="G1317" s="28">
        <v>1</v>
      </c>
      <c r="H1317" s="27" t="s">
        <v>6007</v>
      </c>
      <c r="I1317" s="27" t="str">
        <f t="shared" si="80"/>
        <v>No</v>
      </c>
      <c r="J1317" s="27" t="str">
        <f t="shared" si="81"/>
        <v>No</v>
      </c>
      <c r="K1317" s="27" t="str">
        <f t="shared" si="82"/>
        <v>Obesity</v>
      </c>
      <c r="L1317" s="37" t="str">
        <f t="shared" si="83"/>
        <v>Normal</v>
      </c>
    </row>
    <row r="1318" spans="1:12">
      <c r="A1318" s="29" t="s">
        <v>3532</v>
      </c>
      <c r="B1318" s="30">
        <v>22.135000000000002</v>
      </c>
      <c r="C1318" s="30">
        <v>8.17</v>
      </c>
      <c r="D1318" s="30" t="s">
        <v>6007</v>
      </c>
      <c r="E1318" s="30" t="s">
        <v>6007</v>
      </c>
      <c r="F1318" s="30" t="s">
        <v>6007</v>
      </c>
      <c r="G1318" s="31">
        <v>0</v>
      </c>
      <c r="H1318" s="30" t="s">
        <v>6007</v>
      </c>
      <c r="I1318" s="30" t="str">
        <f t="shared" si="80"/>
        <v>No</v>
      </c>
      <c r="J1318" s="30" t="str">
        <f t="shared" si="81"/>
        <v>No</v>
      </c>
      <c r="K1318" s="30" t="str">
        <f t="shared" si="82"/>
        <v>Normal Weight</v>
      </c>
      <c r="L1318" s="39" t="str">
        <f t="shared" si="83"/>
        <v>Diabetes</v>
      </c>
    </row>
    <row r="1319" spans="1:12">
      <c r="A1319" s="26" t="s">
        <v>3535</v>
      </c>
      <c r="B1319" s="27">
        <v>33.33</v>
      </c>
      <c r="C1319" s="27">
        <v>7.61</v>
      </c>
      <c r="D1319" s="27" t="s">
        <v>6007</v>
      </c>
      <c r="E1319" s="27" t="s">
        <v>6007</v>
      </c>
      <c r="F1319" s="27" t="s">
        <v>6007</v>
      </c>
      <c r="G1319" s="28">
        <v>0</v>
      </c>
      <c r="H1319" s="27" t="s">
        <v>6007</v>
      </c>
      <c r="I1319" s="27" t="str">
        <f t="shared" si="80"/>
        <v>No</v>
      </c>
      <c r="J1319" s="27" t="str">
        <f t="shared" si="81"/>
        <v>No</v>
      </c>
      <c r="K1319" s="27" t="str">
        <f t="shared" si="82"/>
        <v>Obesity</v>
      </c>
      <c r="L1319" s="37" t="str">
        <f t="shared" si="83"/>
        <v>Diabetes</v>
      </c>
    </row>
    <row r="1320" spans="1:12">
      <c r="A1320" s="29" t="s">
        <v>3537</v>
      </c>
      <c r="B1320" s="30">
        <v>31.13</v>
      </c>
      <c r="C1320" s="30">
        <v>10.1</v>
      </c>
      <c r="D1320" s="30" t="s">
        <v>6007</v>
      </c>
      <c r="E1320" s="30" t="s">
        <v>6007</v>
      </c>
      <c r="F1320" s="30" t="s">
        <v>6007</v>
      </c>
      <c r="G1320" s="31">
        <v>0</v>
      </c>
      <c r="H1320" s="30" t="s">
        <v>6007</v>
      </c>
      <c r="I1320" s="30" t="str">
        <f t="shared" si="80"/>
        <v>No</v>
      </c>
      <c r="J1320" s="30" t="str">
        <f t="shared" si="81"/>
        <v>No</v>
      </c>
      <c r="K1320" s="30" t="str">
        <f t="shared" si="82"/>
        <v>Obesity</v>
      </c>
      <c r="L1320" s="39" t="str">
        <f t="shared" si="83"/>
        <v>Diabetes</v>
      </c>
    </row>
    <row r="1321" spans="1:12">
      <c r="A1321" s="26" t="s">
        <v>3540</v>
      </c>
      <c r="B1321" s="27">
        <v>28.9</v>
      </c>
      <c r="C1321" s="27">
        <v>11.24</v>
      </c>
      <c r="D1321" s="27" t="s">
        <v>6007</v>
      </c>
      <c r="E1321" s="27" t="s">
        <v>6007</v>
      </c>
      <c r="F1321" s="27" t="s">
        <v>6007</v>
      </c>
      <c r="G1321" s="28">
        <v>0</v>
      </c>
      <c r="H1321" s="27" t="s">
        <v>6007</v>
      </c>
      <c r="I1321" s="27" t="str">
        <f t="shared" si="80"/>
        <v>No</v>
      </c>
      <c r="J1321" s="27" t="str">
        <f t="shared" si="81"/>
        <v>No</v>
      </c>
      <c r="K1321" s="27" t="str">
        <f t="shared" si="82"/>
        <v>Overweight</v>
      </c>
      <c r="L1321" s="37" t="str">
        <f t="shared" si="83"/>
        <v>Diabetes</v>
      </c>
    </row>
    <row r="1322" spans="1:12">
      <c r="A1322" s="29" t="s">
        <v>3543</v>
      </c>
      <c r="B1322" s="30">
        <v>43.31</v>
      </c>
      <c r="C1322" s="30">
        <v>6.1</v>
      </c>
      <c r="D1322" s="30" t="s">
        <v>6008</v>
      </c>
      <c r="E1322" s="30" t="s">
        <v>6008</v>
      </c>
      <c r="F1322" s="30" t="s">
        <v>6007</v>
      </c>
      <c r="G1322" s="31">
        <v>1</v>
      </c>
      <c r="H1322" s="30" t="s">
        <v>6007</v>
      </c>
      <c r="I1322" s="30" t="str">
        <f t="shared" si="80"/>
        <v>Yes</v>
      </c>
      <c r="J1322" s="30" t="str">
        <f t="shared" si="81"/>
        <v>No</v>
      </c>
      <c r="K1322" s="30" t="str">
        <f t="shared" si="82"/>
        <v>Obesity</v>
      </c>
      <c r="L1322" s="39" t="str">
        <f t="shared" si="83"/>
        <v>Prediabetes</v>
      </c>
    </row>
    <row r="1323" spans="1:12">
      <c r="A1323" s="26" t="s">
        <v>3546</v>
      </c>
      <c r="B1323" s="27">
        <v>22.8</v>
      </c>
      <c r="C1323" s="27">
        <v>6.98</v>
      </c>
      <c r="D1323" s="27" t="s">
        <v>6007</v>
      </c>
      <c r="E1323" s="27" t="s">
        <v>6007</v>
      </c>
      <c r="F1323" s="27" t="s">
        <v>6007</v>
      </c>
      <c r="G1323" s="28">
        <v>0</v>
      </c>
      <c r="H1323" s="27" t="s">
        <v>6007</v>
      </c>
      <c r="I1323" s="27" t="str">
        <f t="shared" si="80"/>
        <v>No</v>
      </c>
      <c r="J1323" s="27" t="str">
        <f t="shared" si="81"/>
        <v>No</v>
      </c>
      <c r="K1323" s="27" t="str">
        <f t="shared" si="82"/>
        <v>Normal Weight</v>
      </c>
      <c r="L1323" s="37" t="str">
        <f t="shared" si="83"/>
        <v>Diabetes</v>
      </c>
    </row>
    <row r="1324" spans="1:12">
      <c r="A1324" s="29" t="s">
        <v>3548</v>
      </c>
      <c r="B1324" s="30">
        <v>19.09</v>
      </c>
      <c r="C1324" s="30">
        <v>4</v>
      </c>
      <c r="D1324" s="30" t="s">
        <v>6008</v>
      </c>
      <c r="E1324" s="30" t="s">
        <v>6007</v>
      </c>
      <c r="F1324" s="30" t="s">
        <v>6007</v>
      </c>
      <c r="G1324" s="31">
        <v>1</v>
      </c>
      <c r="H1324" s="30" t="s">
        <v>6007</v>
      </c>
      <c r="I1324" s="30" t="str">
        <f t="shared" si="80"/>
        <v>Yes</v>
      </c>
      <c r="J1324" s="30" t="str">
        <f t="shared" si="81"/>
        <v>No</v>
      </c>
      <c r="K1324" s="30" t="str">
        <f t="shared" si="82"/>
        <v>Normal Weight</v>
      </c>
      <c r="L1324" s="39" t="str">
        <f t="shared" si="83"/>
        <v>Normal</v>
      </c>
    </row>
    <row r="1325" spans="1:12">
      <c r="A1325" s="26" t="s">
        <v>3551</v>
      </c>
      <c r="B1325" s="27">
        <v>23.37</v>
      </c>
      <c r="C1325" s="27">
        <v>4.2300000000000004</v>
      </c>
      <c r="D1325" s="27" t="s">
        <v>6007</v>
      </c>
      <c r="E1325" s="27" t="s">
        <v>6007</v>
      </c>
      <c r="F1325" s="27" t="s">
        <v>6007</v>
      </c>
      <c r="G1325" s="28">
        <v>0</v>
      </c>
      <c r="H1325" s="27" t="s">
        <v>6007</v>
      </c>
      <c r="I1325" s="27" t="str">
        <f t="shared" si="80"/>
        <v>No</v>
      </c>
      <c r="J1325" s="27" t="str">
        <f t="shared" si="81"/>
        <v>No</v>
      </c>
      <c r="K1325" s="27" t="str">
        <f t="shared" si="82"/>
        <v>Normal Weight</v>
      </c>
      <c r="L1325" s="37" t="str">
        <f t="shared" si="83"/>
        <v>Normal</v>
      </c>
    </row>
    <row r="1326" spans="1:12">
      <c r="A1326" s="29" t="s">
        <v>3554</v>
      </c>
      <c r="B1326" s="30">
        <v>33.44</v>
      </c>
      <c r="C1326" s="30">
        <v>4.72</v>
      </c>
      <c r="D1326" s="30" t="s">
        <v>6008</v>
      </c>
      <c r="E1326" s="30" t="s">
        <v>6007</v>
      </c>
      <c r="F1326" s="30" t="s">
        <v>6007</v>
      </c>
      <c r="G1326" s="31">
        <v>0</v>
      </c>
      <c r="H1326" s="30" t="s">
        <v>6007</v>
      </c>
      <c r="I1326" s="30" t="str">
        <f t="shared" si="80"/>
        <v>Yes</v>
      </c>
      <c r="J1326" s="30" t="str">
        <f t="shared" si="81"/>
        <v>No</v>
      </c>
      <c r="K1326" s="30" t="str">
        <f t="shared" si="82"/>
        <v>Obesity</v>
      </c>
      <c r="L1326" s="39" t="str">
        <f t="shared" si="83"/>
        <v>Normal</v>
      </c>
    </row>
    <row r="1327" spans="1:12">
      <c r="A1327" s="26" t="s">
        <v>3557</v>
      </c>
      <c r="B1327" s="27">
        <v>28.05</v>
      </c>
      <c r="C1327" s="27">
        <v>5.63</v>
      </c>
      <c r="D1327" s="27" t="s">
        <v>6008</v>
      </c>
      <c r="E1327" s="27" t="s">
        <v>6007</v>
      </c>
      <c r="F1327" s="27" t="s">
        <v>6007</v>
      </c>
      <c r="G1327" s="28">
        <v>0</v>
      </c>
      <c r="H1327" s="27" t="s">
        <v>6007</v>
      </c>
      <c r="I1327" s="27" t="str">
        <f t="shared" si="80"/>
        <v>Yes</v>
      </c>
      <c r="J1327" s="27" t="str">
        <f t="shared" si="81"/>
        <v>No</v>
      </c>
      <c r="K1327" s="27" t="str">
        <f t="shared" si="82"/>
        <v>Overweight</v>
      </c>
      <c r="L1327" s="37" t="str">
        <f t="shared" si="83"/>
        <v>Normal</v>
      </c>
    </row>
    <row r="1328" spans="1:12">
      <c r="A1328" s="29" t="s">
        <v>3560</v>
      </c>
      <c r="B1328" s="30">
        <v>27.72</v>
      </c>
      <c r="C1328" s="30">
        <v>5.83</v>
      </c>
      <c r="D1328" s="30" t="s">
        <v>6008</v>
      </c>
      <c r="E1328" s="30" t="s">
        <v>6007</v>
      </c>
      <c r="F1328" s="30" t="s">
        <v>6007</v>
      </c>
      <c r="G1328" s="31">
        <v>0</v>
      </c>
      <c r="H1328" s="30" t="s">
        <v>6007</v>
      </c>
      <c r="I1328" s="30" t="str">
        <f t="shared" si="80"/>
        <v>Yes</v>
      </c>
      <c r="J1328" s="30" t="str">
        <f t="shared" si="81"/>
        <v>No</v>
      </c>
      <c r="K1328" s="30" t="str">
        <f t="shared" si="82"/>
        <v>Overweight</v>
      </c>
      <c r="L1328" s="39" t="str">
        <f t="shared" si="83"/>
        <v>Prediabetes</v>
      </c>
    </row>
    <row r="1329" spans="1:12">
      <c r="A1329" s="26" t="s">
        <v>3562</v>
      </c>
      <c r="B1329" s="27">
        <v>29.81</v>
      </c>
      <c r="C1329" s="27">
        <v>9.23</v>
      </c>
      <c r="D1329" s="27" t="s">
        <v>6007</v>
      </c>
      <c r="E1329" s="27" t="s">
        <v>6007</v>
      </c>
      <c r="F1329" s="27" t="s">
        <v>6007</v>
      </c>
      <c r="G1329" s="28">
        <v>0</v>
      </c>
      <c r="H1329" s="27" t="s">
        <v>6007</v>
      </c>
      <c r="I1329" s="27" t="str">
        <f t="shared" si="80"/>
        <v>No</v>
      </c>
      <c r="J1329" s="27" t="str">
        <f t="shared" si="81"/>
        <v>No</v>
      </c>
      <c r="K1329" s="27" t="str">
        <f t="shared" si="82"/>
        <v>Overweight</v>
      </c>
      <c r="L1329" s="37" t="str">
        <f t="shared" si="83"/>
        <v>Diabetes</v>
      </c>
    </row>
    <row r="1330" spans="1:12">
      <c r="A1330" s="29" t="s">
        <v>3565</v>
      </c>
      <c r="B1330" s="30">
        <v>23.98</v>
      </c>
      <c r="C1330" s="30">
        <v>9.89</v>
      </c>
      <c r="D1330" s="30" t="s">
        <v>6007</v>
      </c>
      <c r="E1330" s="30" t="s">
        <v>6007</v>
      </c>
      <c r="F1330" s="30" t="s">
        <v>6007</v>
      </c>
      <c r="G1330" s="31">
        <v>0</v>
      </c>
      <c r="H1330" s="30" t="s">
        <v>6007</v>
      </c>
      <c r="I1330" s="30" t="str">
        <f t="shared" si="80"/>
        <v>No</v>
      </c>
      <c r="J1330" s="30" t="str">
        <f t="shared" si="81"/>
        <v>No</v>
      </c>
      <c r="K1330" s="30" t="str">
        <f t="shared" si="82"/>
        <v>Normal Weight</v>
      </c>
      <c r="L1330" s="39" t="str">
        <f t="shared" si="83"/>
        <v>Diabetes</v>
      </c>
    </row>
    <row r="1331" spans="1:12">
      <c r="A1331" s="26" t="s">
        <v>3567</v>
      </c>
      <c r="B1331" s="27">
        <v>17.34</v>
      </c>
      <c r="C1331" s="27">
        <v>12</v>
      </c>
      <c r="D1331" s="27" t="s">
        <v>6007</v>
      </c>
      <c r="E1331" s="27" t="s">
        <v>6007</v>
      </c>
      <c r="F1331" s="27" t="s">
        <v>6007</v>
      </c>
      <c r="G1331" s="28">
        <v>0</v>
      </c>
      <c r="H1331" s="27" t="s">
        <v>6007</v>
      </c>
      <c r="I1331" s="27" t="str">
        <f t="shared" si="80"/>
        <v>No</v>
      </c>
      <c r="J1331" s="27" t="str">
        <f t="shared" si="81"/>
        <v>No</v>
      </c>
      <c r="K1331" s="27" t="str">
        <f t="shared" si="82"/>
        <v>Underweight</v>
      </c>
      <c r="L1331" s="37" t="str">
        <f t="shared" si="83"/>
        <v>Diabetes</v>
      </c>
    </row>
    <row r="1332" spans="1:12">
      <c r="A1332" s="29" t="s">
        <v>3570</v>
      </c>
      <c r="B1332" s="30">
        <v>40.39</v>
      </c>
      <c r="C1332" s="30">
        <v>4.24</v>
      </c>
      <c r="D1332" s="30" t="s">
        <v>6008</v>
      </c>
      <c r="E1332" s="30" t="s">
        <v>6007</v>
      </c>
      <c r="F1332" s="30" t="s">
        <v>6013</v>
      </c>
      <c r="G1332" s="31">
        <v>1</v>
      </c>
      <c r="H1332" s="30" t="s">
        <v>6007</v>
      </c>
      <c r="I1332" s="30" t="str">
        <f t="shared" si="80"/>
        <v>Yes</v>
      </c>
      <c r="J1332" s="30" t="str">
        <f t="shared" si="81"/>
        <v>No</v>
      </c>
      <c r="K1332" s="30" t="str">
        <f t="shared" si="82"/>
        <v>Obesity</v>
      </c>
      <c r="L1332" s="39" t="str">
        <f t="shared" si="83"/>
        <v>Normal</v>
      </c>
    </row>
    <row r="1333" spans="1:12">
      <c r="A1333" s="26" t="s">
        <v>3573</v>
      </c>
      <c r="B1333" s="27">
        <v>25.96</v>
      </c>
      <c r="C1333" s="27">
        <v>4.68</v>
      </c>
      <c r="D1333" s="27" t="s">
        <v>6008</v>
      </c>
      <c r="E1333" s="27" t="s">
        <v>6007</v>
      </c>
      <c r="F1333" s="27" t="s">
        <v>6013</v>
      </c>
      <c r="G1333" s="28">
        <v>1</v>
      </c>
      <c r="H1333" s="27" t="s">
        <v>6007</v>
      </c>
      <c r="I1333" s="27" t="str">
        <f t="shared" si="80"/>
        <v>Yes</v>
      </c>
      <c r="J1333" s="27" t="str">
        <f t="shared" si="81"/>
        <v>No</v>
      </c>
      <c r="K1333" s="27" t="str">
        <f t="shared" si="82"/>
        <v>Overweight</v>
      </c>
      <c r="L1333" s="37" t="str">
        <f t="shared" si="83"/>
        <v>Normal</v>
      </c>
    </row>
    <row r="1334" spans="1:12">
      <c r="A1334" s="29" t="s">
        <v>3575</v>
      </c>
      <c r="B1334" s="30">
        <v>17.68</v>
      </c>
      <c r="C1334" s="30">
        <v>8.57</v>
      </c>
      <c r="D1334" s="30" t="s">
        <v>6008</v>
      </c>
      <c r="E1334" s="30" t="s">
        <v>6007</v>
      </c>
      <c r="F1334" s="30" t="s">
        <v>6013</v>
      </c>
      <c r="G1334" s="31">
        <v>1</v>
      </c>
      <c r="H1334" s="30" t="s">
        <v>6007</v>
      </c>
      <c r="I1334" s="30" t="str">
        <f t="shared" si="80"/>
        <v>Yes</v>
      </c>
      <c r="J1334" s="30" t="str">
        <f t="shared" si="81"/>
        <v>No</v>
      </c>
      <c r="K1334" s="30" t="str">
        <f t="shared" si="82"/>
        <v>Underweight</v>
      </c>
      <c r="L1334" s="39" t="str">
        <f t="shared" si="83"/>
        <v>Diabetes</v>
      </c>
    </row>
    <row r="1335" spans="1:12">
      <c r="A1335" s="26" t="s">
        <v>3577</v>
      </c>
      <c r="B1335" s="27">
        <v>30.875</v>
      </c>
      <c r="C1335" s="27">
        <v>4.0999999999999996</v>
      </c>
      <c r="D1335" s="27" t="s">
        <v>6007</v>
      </c>
      <c r="E1335" s="27" t="s">
        <v>6007</v>
      </c>
      <c r="F1335" s="27" t="s">
        <v>6007</v>
      </c>
      <c r="G1335" s="28">
        <v>0</v>
      </c>
      <c r="H1335" s="27" t="s">
        <v>6007</v>
      </c>
      <c r="I1335" s="27" t="str">
        <f t="shared" si="80"/>
        <v>No</v>
      </c>
      <c r="J1335" s="27" t="str">
        <f t="shared" si="81"/>
        <v>No</v>
      </c>
      <c r="K1335" s="27" t="str">
        <f t="shared" si="82"/>
        <v>Obesity</v>
      </c>
      <c r="L1335" s="37" t="str">
        <f t="shared" si="83"/>
        <v>Normal</v>
      </c>
    </row>
    <row r="1336" spans="1:12">
      <c r="A1336" s="29" t="s">
        <v>3580</v>
      </c>
      <c r="B1336" s="30">
        <v>30.81</v>
      </c>
      <c r="C1336" s="30">
        <v>4.49</v>
      </c>
      <c r="D1336" s="30" t="s">
        <v>6007</v>
      </c>
      <c r="E1336" s="30" t="s">
        <v>6007</v>
      </c>
      <c r="F1336" s="30" t="s">
        <v>6007</v>
      </c>
      <c r="G1336" s="31">
        <v>0</v>
      </c>
      <c r="H1336" s="30" t="s">
        <v>6007</v>
      </c>
      <c r="I1336" s="30" t="str">
        <f t="shared" si="80"/>
        <v>No</v>
      </c>
      <c r="J1336" s="30" t="str">
        <f t="shared" si="81"/>
        <v>No</v>
      </c>
      <c r="K1336" s="30" t="str">
        <f t="shared" si="82"/>
        <v>Obesity</v>
      </c>
      <c r="L1336" s="39" t="str">
        <f t="shared" si="83"/>
        <v>Normal</v>
      </c>
    </row>
    <row r="1337" spans="1:12">
      <c r="A1337" s="26" t="s">
        <v>3583</v>
      </c>
      <c r="B1337" s="27">
        <v>36.85</v>
      </c>
      <c r="C1337" s="27">
        <v>8.8000000000000007</v>
      </c>
      <c r="D1337" s="27" t="s">
        <v>6007</v>
      </c>
      <c r="E1337" s="27" t="s">
        <v>6007</v>
      </c>
      <c r="F1337" s="27" t="s">
        <v>6007</v>
      </c>
      <c r="G1337" s="28">
        <v>2</v>
      </c>
      <c r="H1337" s="27" t="s">
        <v>6007</v>
      </c>
      <c r="I1337" s="27" t="str">
        <f t="shared" si="80"/>
        <v>No</v>
      </c>
      <c r="J1337" s="27" t="str">
        <f t="shared" si="81"/>
        <v>No</v>
      </c>
      <c r="K1337" s="27" t="str">
        <f t="shared" si="82"/>
        <v>Obesity</v>
      </c>
      <c r="L1337" s="37" t="str">
        <f t="shared" si="83"/>
        <v>Diabetes</v>
      </c>
    </row>
    <row r="1338" spans="1:12">
      <c r="A1338" s="29" t="s">
        <v>3586</v>
      </c>
      <c r="B1338" s="30">
        <v>35.86</v>
      </c>
      <c r="C1338" s="30">
        <v>7.93</v>
      </c>
      <c r="D1338" s="30" t="s">
        <v>6007</v>
      </c>
      <c r="E1338" s="30" t="s">
        <v>6007</v>
      </c>
      <c r="F1338" s="30" t="s">
        <v>6007</v>
      </c>
      <c r="G1338" s="31">
        <v>2</v>
      </c>
      <c r="H1338" s="30" t="s">
        <v>6007</v>
      </c>
      <c r="I1338" s="30" t="str">
        <f t="shared" si="80"/>
        <v>No</v>
      </c>
      <c r="J1338" s="30" t="str">
        <f t="shared" si="81"/>
        <v>No</v>
      </c>
      <c r="K1338" s="30" t="str">
        <f t="shared" si="82"/>
        <v>Obesity</v>
      </c>
      <c r="L1338" s="39" t="str">
        <f t="shared" si="83"/>
        <v>Diabetes</v>
      </c>
    </row>
    <row r="1339" spans="1:12">
      <c r="A1339" s="26" t="s">
        <v>3589</v>
      </c>
      <c r="B1339" s="27">
        <v>30.3</v>
      </c>
      <c r="C1339" s="27">
        <v>9.4499999999999993</v>
      </c>
      <c r="D1339" s="27" t="s">
        <v>6007</v>
      </c>
      <c r="E1339" s="27" t="s">
        <v>6007</v>
      </c>
      <c r="F1339" s="27" t="s">
        <v>6007</v>
      </c>
      <c r="G1339" s="28">
        <v>2</v>
      </c>
      <c r="H1339" s="27" t="s">
        <v>6007</v>
      </c>
      <c r="I1339" s="27" t="str">
        <f t="shared" si="80"/>
        <v>No</v>
      </c>
      <c r="J1339" s="27" t="str">
        <f t="shared" si="81"/>
        <v>No</v>
      </c>
      <c r="K1339" s="27" t="str">
        <f t="shared" si="82"/>
        <v>Obesity</v>
      </c>
      <c r="L1339" s="37" t="str">
        <f t="shared" si="83"/>
        <v>Diabetes</v>
      </c>
    </row>
    <row r="1340" spans="1:12">
      <c r="A1340" s="29" t="s">
        <v>3591</v>
      </c>
      <c r="B1340" s="30">
        <v>32.015000000000001</v>
      </c>
      <c r="C1340" s="30">
        <v>7.67</v>
      </c>
      <c r="D1340" s="30" t="s">
        <v>6007</v>
      </c>
      <c r="E1340" s="30" t="s">
        <v>6007</v>
      </c>
      <c r="F1340" s="30" t="s">
        <v>6007</v>
      </c>
      <c r="G1340" s="31">
        <v>0</v>
      </c>
      <c r="H1340" s="30" t="s">
        <v>6007</v>
      </c>
      <c r="I1340" s="30" t="str">
        <f t="shared" si="80"/>
        <v>No</v>
      </c>
      <c r="J1340" s="30" t="str">
        <f t="shared" si="81"/>
        <v>No</v>
      </c>
      <c r="K1340" s="30" t="str">
        <f t="shared" si="82"/>
        <v>Obesity</v>
      </c>
      <c r="L1340" s="39" t="str">
        <f t="shared" si="83"/>
        <v>Diabetes</v>
      </c>
    </row>
    <row r="1341" spans="1:12">
      <c r="A1341" s="26" t="s">
        <v>3594</v>
      </c>
      <c r="B1341" s="27">
        <v>25.06</v>
      </c>
      <c r="C1341" s="27">
        <v>10.53</v>
      </c>
      <c r="D1341" s="27" t="s">
        <v>6007</v>
      </c>
      <c r="E1341" s="27" t="s">
        <v>6007</v>
      </c>
      <c r="F1341" s="27" t="s">
        <v>6007</v>
      </c>
      <c r="G1341" s="28">
        <v>2</v>
      </c>
      <c r="H1341" s="27" t="s">
        <v>6007</v>
      </c>
      <c r="I1341" s="27" t="str">
        <f t="shared" si="80"/>
        <v>No</v>
      </c>
      <c r="J1341" s="27" t="str">
        <f t="shared" si="81"/>
        <v>No</v>
      </c>
      <c r="K1341" s="27" t="str">
        <f t="shared" si="82"/>
        <v>Overweight</v>
      </c>
      <c r="L1341" s="37" t="str">
        <f t="shared" si="83"/>
        <v>Diabetes</v>
      </c>
    </row>
    <row r="1342" spans="1:12">
      <c r="A1342" s="29" t="s">
        <v>3596</v>
      </c>
      <c r="B1342" s="30">
        <v>18.829999999999998</v>
      </c>
      <c r="C1342" s="30">
        <v>10.08</v>
      </c>
      <c r="D1342" s="30" t="s">
        <v>6008</v>
      </c>
      <c r="E1342" s="30" t="s">
        <v>6007</v>
      </c>
      <c r="F1342" s="30" t="s">
        <v>6007</v>
      </c>
      <c r="G1342" s="31">
        <v>0</v>
      </c>
      <c r="H1342" s="30" t="s">
        <v>6007</v>
      </c>
      <c r="I1342" s="30" t="str">
        <f t="shared" si="80"/>
        <v>Yes</v>
      </c>
      <c r="J1342" s="30" t="str">
        <f t="shared" si="81"/>
        <v>No</v>
      </c>
      <c r="K1342" s="30" t="str">
        <f t="shared" si="82"/>
        <v>Normal Weight</v>
      </c>
      <c r="L1342" s="39" t="str">
        <f t="shared" si="83"/>
        <v>Diabetes</v>
      </c>
    </row>
    <row r="1343" spans="1:12">
      <c r="A1343" s="26" t="s">
        <v>3598</v>
      </c>
      <c r="B1343" s="27">
        <v>47.52</v>
      </c>
      <c r="C1343" s="27">
        <v>11.39</v>
      </c>
      <c r="D1343" s="27" t="s">
        <v>6008</v>
      </c>
      <c r="E1343" s="27" t="s">
        <v>6007</v>
      </c>
      <c r="F1343" s="27" t="s">
        <v>6007</v>
      </c>
      <c r="G1343" s="28">
        <v>1</v>
      </c>
      <c r="H1343" s="27" t="s">
        <v>6007</v>
      </c>
      <c r="I1343" s="27" t="str">
        <f t="shared" si="80"/>
        <v>Yes</v>
      </c>
      <c r="J1343" s="27" t="str">
        <f t="shared" si="81"/>
        <v>No</v>
      </c>
      <c r="K1343" s="27" t="str">
        <f t="shared" si="82"/>
        <v>Obesity</v>
      </c>
      <c r="L1343" s="37" t="str">
        <f t="shared" si="83"/>
        <v>Diabetes</v>
      </c>
    </row>
    <row r="1344" spans="1:12">
      <c r="A1344" s="29" t="s">
        <v>3601</v>
      </c>
      <c r="B1344" s="30">
        <v>37.82</v>
      </c>
      <c r="C1344" s="30">
        <v>6.36</v>
      </c>
      <c r="D1344" s="30" t="s">
        <v>6007</v>
      </c>
      <c r="E1344" s="30" t="s">
        <v>6007</v>
      </c>
      <c r="F1344" s="30" t="s">
        <v>6007</v>
      </c>
      <c r="G1344" s="31">
        <v>0</v>
      </c>
      <c r="H1344" s="30" t="s">
        <v>6007</v>
      </c>
      <c r="I1344" s="30" t="str">
        <f t="shared" si="80"/>
        <v>No</v>
      </c>
      <c r="J1344" s="30" t="str">
        <f t="shared" si="81"/>
        <v>No</v>
      </c>
      <c r="K1344" s="30" t="str">
        <f t="shared" si="82"/>
        <v>Obesity</v>
      </c>
      <c r="L1344" s="39" t="str">
        <f t="shared" si="83"/>
        <v>Prediabetes</v>
      </c>
    </row>
    <row r="1345" spans="1:12">
      <c r="A1345" s="26" t="s">
        <v>3604</v>
      </c>
      <c r="B1345" s="27">
        <v>44.16</v>
      </c>
      <c r="C1345" s="27">
        <v>5.31</v>
      </c>
      <c r="D1345" s="27" t="s">
        <v>6008</v>
      </c>
      <c r="E1345" s="27" t="s">
        <v>6007</v>
      </c>
      <c r="F1345" s="27" t="s">
        <v>6007</v>
      </c>
      <c r="G1345" s="28">
        <v>0</v>
      </c>
      <c r="H1345" s="27" t="s">
        <v>6007</v>
      </c>
      <c r="I1345" s="27" t="str">
        <f t="shared" si="80"/>
        <v>Yes</v>
      </c>
      <c r="J1345" s="27" t="str">
        <f t="shared" si="81"/>
        <v>No</v>
      </c>
      <c r="K1345" s="27" t="str">
        <f t="shared" si="82"/>
        <v>Obesity</v>
      </c>
      <c r="L1345" s="37" t="str">
        <f t="shared" si="83"/>
        <v>Normal</v>
      </c>
    </row>
    <row r="1346" spans="1:12">
      <c r="A1346" s="29" t="s">
        <v>3607</v>
      </c>
      <c r="B1346" s="30">
        <v>37.049999999999997</v>
      </c>
      <c r="C1346" s="30">
        <v>4.74</v>
      </c>
      <c r="D1346" s="30" t="s">
        <v>6007</v>
      </c>
      <c r="E1346" s="30" t="s">
        <v>6007</v>
      </c>
      <c r="F1346" s="30" t="s">
        <v>6013</v>
      </c>
      <c r="G1346" s="31">
        <v>1</v>
      </c>
      <c r="H1346" s="30" t="s">
        <v>6007</v>
      </c>
      <c r="I1346" s="30" t="str">
        <f t="shared" si="80"/>
        <v>No</v>
      </c>
      <c r="J1346" s="30" t="str">
        <f t="shared" si="81"/>
        <v>No</v>
      </c>
      <c r="K1346" s="30" t="str">
        <f t="shared" si="82"/>
        <v>Obesity</v>
      </c>
      <c r="L1346" s="39" t="str">
        <f t="shared" si="83"/>
        <v>Normal</v>
      </c>
    </row>
    <row r="1347" spans="1:12">
      <c r="A1347" s="26" t="s">
        <v>3610</v>
      </c>
      <c r="B1347" s="27">
        <v>18.66</v>
      </c>
      <c r="C1347" s="27">
        <v>11.35</v>
      </c>
      <c r="D1347" s="27" t="s">
        <v>6007</v>
      </c>
      <c r="E1347" s="27" t="s">
        <v>6007</v>
      </c>
      <c r="F1347" s="27" t="s">
        <v>6007</v>
      </c>
      <c r="G1347" s="28">
        <v>0</v>
      </c>
      <c r="H1347" s="27" t="s">
        <v>6007</v>
      </c>
      <c r="I1347" s="27" t="str">
        <f t="shared" si="80"/>
        <v>No</v>
      </c>
      <c r="J1347" s="27" t="str">
        <f t="shared" si="81"/>
        <v>No</v>
      </c>
      <c r="K1347" s="27" t="str">
        <f t="shared" si="82"/>
        <v>Normal Weight</v>
      </c>
      <c r="L1347" s="37" t="str">
        <f t="shared" si="83"/>
        <v>Diabetes</v>
      </c>
    </row>
    <row r="1348" spans="1:12">
      <c r="A1348" s="29" t="s">
        <v>3612</v>
      </c>
      <c r="B1348" s="30">
        <v>36.200000000000003</v>
      </c>
      <c r="C1348" s="30">
        <v>6.81</v>
      </c>
      <c r="D1348" s="30" t="s">
        <v>6008</v>
      </c>
      <c r="E1348" s="30" t="s">
        <v>6007</v>
      </c>
      <c r="F1348" s="30" t="s">
        <v>6007</v>
      </c>
      <c r="G1348" s="31">
        <v>1</v>
      </c>
      <c r="H1348" s="30" t="s">
        <v>6007</v>
      </c>
      <c r="I1348" s="30" t="str">
        <f t="shared" ref="I1348:I1411" si="84">PROPER(D1348)</f>
        <v>Yes</v>
      </c>
      <c r="J1348" s="30" t="str">
        <f t="shared" ref="J1348:J1411" si="85">PROPER(H1348)</f>
        <v>No</v>
      </c>
      <c r="K1348" s="30" t="str">
        <f t="shared" ref="K1348:K1411" si="86">_xlfn.IFS(B1348&lt;18.5,"Underweight",B1348&lt;=24.9,"Normal Weight",B1348&lt;=29.99,"Overweight",B1348&gt;=30,"Obesity")</f>
        <v>Obesity</v>
      </c>
      <c r="L1348" s="39" t="str">
        <f t="shared" ref="L1348:L1411" si="87">_xlfn.IFS(C1348&lt;5.7,"Normal",C1348&lt;=6.49,"Prediabetes",C1348&gt;=6.5,"Diabetes")</f>
        <v>Diabetes</v>
      </c>
    </row>
    <row r="1349" spans="1:12">
      <c r="A1349" s="26" t="s">
        <v>3614</v>
      </c>
      <c r="B1349" s="27">
        <v>18.87</v>
      </c>
      <c r="C1349" s="27">
        <v>8.06</v>
      </c>
      <c r="D1349" s="27" t="s">
        <v>6007</v>
      </c>
      <c r="E1349" s="27" t="s">
        <v>6007</v>
      </c>
      <c r="F1349" s="27" t="s">
        <v>6007</v>
      </c>
      <c r="G1349" s="28">
        <v>0</v>
      </c>
      <c r="H1349" s="27" t="s">
        <v>6007</v>
      </c>
      <c r="I1349" s="27" t="str">
        <f t="shared" si="84"/>
        <v>No</v>
      </c>
      <c r="J1349" s="27" t="str">
        <f t="shared" si="85"/>
        <v>No</v>
      </c>
      <c r="K1349" s="27" t="str">
        <f t="shared" si="86"/>
        <v>Normal Weight</v>
      </c>
      <c r="L1349" s="37" t="str">
        <f t="shared" si="87"/>
        <v>Diabetes</v>
      </c>
    </row>
    <row r="1350" spans="1:12">
      <c r="A1350" s="29" t="s">
        <v>3617</v>
      </c>
      <c r="B1350" s="30">
        <v>32.299999999999997</v>
      </c>
      <c r="C1350" s="30">
        <v>6.74</v>
      </c>
      <c r="D1350" s="30" t="s">
        <v>6008</v>
      </c>
      <c r="E1350" s="30" t="s">
        <v>6007</v>
      </c>
      <c r="F1350" s="30" t="s">
        <v>6007</v>
      </c>
      <c r="G1350" s="31">
        <v>1</v>
      </c>
      <c r="H1350" s="30" t="s">
        <v>6007</v>
      </c>
      <c r="I1350" s="30" t="str">
        <f t="shared" si="84"/>
        <v>Yes</v>
      </c>
      <c r="J1350" s="30" t="str">
        <f t="shared" si="85"/>
        <v>No</v>
      </c>
      <c r="K1350" s="30" t="str">
        <f t="shared" si="86"/>
        <v>Obesity</v>
      </c>
      <c r="L1350" s="39" t="str">
        <f t="shared" si="87"/>
        <v>Diabetes</v>
      </c>
    </row>
    <row r="1351" spans="1:12">
      <c r="A1351" s="26" t="s">
        <v>3619</v>
      </c>
      <c r="B1351" s="27">
        <v>22.64</v>
      </c>
      <c r="C1351" s="27">
        <v>6.54</v>
      </c>
      <c r="D1351" s="27" t="s">
        <v>6008</v>
      </c>
      <c r="E1351" s="27" t="s">
        <v>6007</v>
      </c>
      <c r="F1351" s="27" t="s">
        <v>6007</v>
      </c>
      <c r="G1351" s="28">
        <v>2</v>
      </c>
      <c r="H1351" s="27" t="s">
        <v>6007</v>
      </c>
      <c r="I1351" s="27" t="str">
        <f t="shared" si="84"/>
        <v>Yes</v>
      </c>
      <c r="J1351" s="27" t="str">
        <f t="shared" si="85"/>
        <v>No</v>
      </c>
      <c r="K1351" s="27" t="str">
        <f t="shared" si="86"/>
        <v>Normal Weight</v>
      </c>
      <c r="L1351" s="37" t="str">
        <f t="shared" si="87"/>
        <v>Diabetes</v>
      </c>
    </row>
    <row r="1352" spans="1:12">
      <c r="A1352" s="29" t="s">
        <v>3622</v>
      </c>
      <c r="B1352" s="30">
        <v>28.69</v>
      </c>
      <c r="C1352" s="30">
        <v>5.4</v>
      </c>
      <c r="D1352" s="30" t="s">
        <v>6007</v>
      </c>
      <c r="E1352" s="30" t="s">
        <v>6007</v>
      </c>
      <c r="F1352" s="30" t="s">
        <v>6007</v>
      </c>
      <c r="G1352" s="31">
        <v>0</v>
      </c>
      <c r="H1352" s="30" t="s">
        <v>6007</v>
      </c>
      <c r="I1352" s="30" t="str">
        <f t="shared" si="84"/>
        <v>No</v>
      </c>
      <c r="J1352" s="30" t="str">
        <f t="shared" si="85"/>
        <v>No</v>
      </c>
      <c r="K1352" s="30" t="str">
        <f t="shared" si="86"/>
        <v>Overweight</v>
      </c>
      <c r="L1352" s="39" t="str">
        <f t="shared" si="87"/>
        <v>Normal</v>
      </c>
    </row>
    <row r="1353" spans="1:12">
      <c r="A1353" s="26" t="s">
        <v>3624</v>
      </c>
      <c r="B1353" s="27">
        <v>28.16</v>
      </c>
      <c r="C1353" s="27">
        <v>5.58</v>
      </c>
      <c r="D1353" s="27" t="s">
        <v>6008</v>
      </c>
      <c r="E1353" s="27" t="s">
        <v>6007</v>
      </c>
      <c r="F1353" s="27" t="s">
        <v>6007</v>
      </c>
      <c r="G1353" s="28">
        <v>0</v>
      </c>
      <c r="H1353" s="27" t="s">
        <v>6007</v>
      </c>
      <c r="I1353" s="27" t="str">
        <f t="shared" si="84"/>
        <v>Yes</v>
      </c>
      <c r="J1353" s="27" t="str">
        <f t="shared" si="85"/>
        <v>No</v>
      </c>
      <c r="K1353" s="27" t="str">
        <f t="shared" si="86"/>
        <v>Overweight</v>
      </c>
      <c r="L1353" s="37" t="str">
        <f t="shared" si="87"/>
        <v>Normal</v>
      </c>
    </row>
    <row r="1354" spans="1:12">
      <c r="A1354" s="29" t="s">
        <v>3627</v>
      </c>
      <c r="B1354" s="30">
        <v>45.54</v>
      </c>
      <c r="C1354" s="30">
        <v>5.84</v>
      </c>
      <c r="D1354" s="30" t="s">
        <v>6007</v>
      </c>
      <c r="E1354" s="30" t="s">
        <v>6007</v>
      </c>
      <c r="F1354" s="30" t="s">
        <v>6013</v>
      </c>
      <c r="G1354" s="31">
        <v>1</v>
      </c>
      <c r="H1354" s="30" t="s">
        <v>6007</v>
      </c>
      <c r="I1354" s="30" t="str">
        <f t="shared" si="84"/>
        <v>No</v>
      </c>
      <c r="J1354" s="30" t="str">
        <f t="shared" si="85"/>
        <v>No</v>
      </c>
      <c r="K1354" s="30" t="str">
        <f t="shared" si="86"/>
        <v>Obesity</v>
      </c>
      <c r="L1354" s="39" t="str">
        <f t="shared" si="87"/>
        <v>Prediabetes</v>
      </c>
    </row>
    <row r="1355" spans="1:12">
      <c r="A1355" s="26" t="s">
        <v>3629</v>
      </c>
      <c r="B1355" s="27">
        <v>28.7</v>
      </c>
      <c r="C1355" s="27">
        <v>4.2</v>
      </c>
      <c r="D1355" s="27" t="s">
        <v>6007</v>
      </c>
      <c r="E1355" s="27" t="s">
        <v>6007</v>
      </c>
      <c r="F1355" s="27" t="s">
        <v>6007</v>
      </c>
      <c r="G1355" s="28">
        <v>0</v>
      </c>
      <c r="H1355" s="27" t="s">
        <v>6007</v>
      </c>
      <c r="I1355" s="27" t="str">
        <f t="shared" si="84"/>
        <v>No</v>
      </c>
      <c r="J1355" s="27" t="str">
        <f t="shared" si="85"/>
        <v>No</v>
      </c>
      <c r="K1355" s="27" t="str">
        <f t="shared" si="86"/>
        <v>Overweight</v>
      </c>
      <c r="L1355" s="37" t="str">
        <f t="shared" si="87"/>
        <v>Normal</v>
      </c>
    </row>
    <row r="1356" spans="1:12">
      <c r="A1356" s="29" t="s">
        <v>3631</v>
      </c>
      <c r="B1356" s="30">
        <v>27.74</v>
      </c>
      <c r="C1356" s="30">
        <v>6.06</v>
      </c>
      <c r="D1356" s="30" t="s">
        <v>6008</v>
      </c>
      <c r="E1356" s="30" t="s">
        <v>6007</v>
      </c>
      <c r="F1356" s="30" t="s">
        <v>6007</v>
      </c>
      <c r="G1356" s="31">
        <v>0</v>
      </c>
      <c r="H1356" s="30" t="s">
        <v>6007</v>
      </c>
      <c r="I1356" s="30" t="str">
        <f t="shared" si="84"/>
        <v>Yes</v>
      </c>
      <c r="J1356" s="30" t="str">
        <f t="shared" si="85"/>
        <v>No</v>
      </c>
      <c r="K1356" s="30" t="str">
        <f t="shared" si="86"/>
        <v>Overweight</v>
      </c>
      <c r="L1356" s="39" t="str">
        <f t="shared" si="87"/>
        <v>Prediabetes</v>
      </c>
    </row>
    <row r="1357" spans="1:12">
      <c r="A1357" s="26" t="s">
        <v>3634</v>
      </c>
      <c r="B1357" s="27">
        <v>36.954999999999998</v>
      </c>
      <c r="C1357" s="27">
        <v>7.57</v>
      </c>
      <c r="D1357" s="27" t="s">
        <v>6007</v>
      </c>
      <c r="E1357" s="27" t="s">
        <v>6007</v>
      </c>
      <c r="F1357" s="27" t="s">
        <v>6007</v>
      </c>
      <c r="G1357" s="28">
        <v>0</v>
      </c>
      <c r="H1357" s="27" t="s">
        <v>6007</v>
      </c>
      <c r="I1357" s="27" t="str">
        <f t="shared" si="84"/>
        <v>No</v>
      </c>
      <c r="J1357" s="27" t="str">
        <f t="shared" si="85"/>
        <v>No</v>
      </c>
      <c r="K1357" s="27" t="str">
        <f t="shared" si="86"/>
        <v>Obesity</v>
      </c>
      <c r="L1357" s="37" t="str">
        <f t="shared" si="87"/>
        <v>Diabetes</v>
      </c>
    </row>
    <row r="1358" spans="1:12">
      <c r="A1358" s="29" t="s">
        <v>3636</v>
      </c>
      <c r="B1358" s="30">
        <v>30.69</v>
      </c>
      <c r="C1358" s="30">
        <v>6.15</v>
      </c>
      <c r="D1358" s="30" t="s">
        <v>6007</v>
      </c>
      <c r="E1358" s="30" t="s">
        <v>6007</v>
      </c>
      <c r="F1358" s="30" t="s">
        <v>6007</v>
      </c>
      <c r="G1358" s="31">
        <v>0</v>
      </c>
      <c r="H1358" s="30" t="s">
        <v>6007</v>
      </c>
      <c r="I1358" s="30" t="str">
        <f t="shared" si="84"/>
        <v>No</v>
      </c>
      <c r="J1358" s="30" t="str">
        <f t="shared" si="85"/>
        <v>No</v>
      </c>
      <c r="K1358" s="30" t="str">
        <f t="shared" si="86"/>
        <v>Obesity</v>
      </c>
      <c r="L1358" s="39" t="str">
        <f t="shared" si="87"/>
        <v>Prediabetes</v>
      </c>
    </row>
    <row r="1359" spans="1:12">
      <c r="A1359" s="26" t="s">
        <v>3638</v>
      </c>
      <c r="B1359" s="27">
        <v>24.984999999999999</v>
      </c>
      <c r="C1359" s="27">
        <v>4.5599999999999996</v>
      </c>
      <c r="D1359" s="27" t="s">
        <v>6007</v>
      </c>
      <c r="E1359" s="27" t="s">
        <v>6007</v>
      </c>
      <c r="F1359" s="27" t="s">
        <v>6007</v>
      </c>
      <c r="G1359" s="28">
        <v>0</v>
      </c>
      <c r="H1359" s="27" t="s">
        <v>6007</v>
      </c>
      <c r="I1359" s="27" t="str">
        <f t="shared" si="84"/>
        <v>No</v>
      </c>
      <c r="J1359" s="27" t="str">
        <f t="shared" si="85"/>
        <v>No</v>
      </c>
      <c r="K1359" s="27" t="str">
        <f t="shared" si="86"/>
        <v>Overweight</v>
      </c>
      <c r="L1359" s="37" t="str">
        <f t="shared" si="87"/>
        <v>Normal</v>
      </c>
    </row>
    <row r="1360" spans="1:12">
      <c r="A1360" s="29" t="s">
        <v>3641</v>
      </c>
      <c r="B1360" s="30">
        <v>39.42</v>
      </c>
      <c r="C1360" s="30">
        <v>4.72</v>
      </c>
      <c r="D1360" s="30" t="s">
        <v>6008</v>
      </c>
      <c r="E1360" s="30" t="s">
        <v>6007</v>
      </c>
      <c r="F1360" s="30" t="s">
        <v>6007</v>
      </c>
      <c r="G1360" s="31">
        <v>1</v>
      </c>
      <c r="H1360" s="30" t="s">
        <v>6007</v>
      </c>
      <c r="I1360" s="30" t="str">
        <f t="shared" si="84"/>
        <v>Yes</v>
      </c>
      <c r="J1360" s="30" t="str">
        <f t="shared" si="85"/>
        <v>No</v>
      </c>
      <c r="K1360" s="30" t="str">
        <f t="shared" si="86"/>
        <v>Obesity</v>
      </c>
      <c r="L1360" s="39" t="str">
        <f t="shared" si="87"/>
        <v>Normal</v>
      </c>
    </row>
    <row r="1361" spans="1:12">
      <c r="A1361" s="26" t="s">
        <v>3644</v>
      </c>
      <c r="B1361" s="27">
        <v>16.8</v>
      </c>
      <c r="C1361" s="27">
        <v>7.98</v>
      </c>
      <c r="D1361" s="27" t="s">
        <v>6007</v>
      </c>
      <c r="E1361" s="27" t="s">
        <v>6007</v>
      </c>
      <c r="F1361" s="27" t="s">
        <v>6007</v>
      </c>
      <c r="G1361" s="28">
        <v>0</v>
      </c>
      <c r="H1361" s="27" t="s">
        <v>6007</v>
      </c>
      <c r="I1361" s="27" t="str">
        <f t="shared" si="84"/>
        <v>No</v>
      </c>
      <c r="J1361" s="27" t="str">
        <f t="shared" si="85"/>
        <v>No</v>
      </c>
      <c r="K1361" s="27" t="str">
        <f t="shared" si="86"/>
        <v>Underweight</v>
      </c>
      <c r="L1361" s="37" t="str">
        <f t="shared" si="87"/>
        <v>Diabetes</v>
      </c>
    </row>
    <row r="1362" spans="1:12">
      <c r="A1362" s="29" t="s">
        <v>3646</v>
      </c>
      <c r="B1362" s="30">
        <v>23.274999999999999</v>
      </c>
      <c r="C1362" s="30">
        <v>6.26</v>
      </c>
      <c r="D1362" s="30" t="s">
        <v>6008</v>
      </c>
      <c r="E1362" s="30" t="s">
        <v>6007</v>
      </c>
      <c r="F1362" s="30" t="s">
        <v>6013</v>
      </c>
      <c r="G1362" s="31">
        <v>1</v>
      </c>
      <c r="H1362" s="30" t="s">
        <v>6007</v>
      </c>
      <c r="I1362" s="30" t="str">
        <f t="shared" si="84"/>
        <v>Yes</v>
      </c>
      <c r="J1362" s="30" t="str">
        <f t="shared" si="85"/>
        <v>No</v>
      </c>
      <c r="K1362" s="30" t="str">
        <f t="shared" si="86"/>
        <v>Normal Weight</v>
      </c>
      <c r="L1362" s="39" t="str">
        <f t="shared" si="87"/>
        <v>Prediabetes</v>
      </c>
    </row>
    <row r="1363" spans="1:12">
      <c r="A1363" s="26" t="s">
        <v>3649</v>
      </c>
      <c r="B1363" s="27">
        <v>22.8</v>
      </c>
      <c r="C1363" s="27">
        <v>4.29</v>
      </c>
      <c r="D1363" s="27" t="s">
        <v>6008</v>
      </c>
      <c r="E1363" s="27" t="s">
        <v>6007</v>
      </c>
      <c r="F1363" s="27" t="s">
        <v>6013</v>
      </c>
      <c r="G1363" s="28">
        <v>1</v>
      </c>
      <c r="H1363" s="27" t="s">
        <v>6007</v>
      </c>
      <c r="I1363" s="27" t="str">
        <f t="shared" si="84"/>
        <v>Yes</v>
      </c>
      <c r="J1363" s="27" t="str">
        <f t="shared" si="85"/>
        <v>No</v>
      </c>
      <c r="K1363" s="27" t="str">
        <f t="shared" si="86"/>
        <v>Normal Weight</v>
      </c>
      <c r="L1363" s="37" t="str">
        <f t="shared" si="87"/>
        <v>Normal</v>
      </c>
    </row>
    <row r="1364" spans="1:12">
      <c r="A1364" s="29" t="s">
        <v>3651</v>
      </c>
      <c r="B1364" s="30">
        <v>24.3</v>
      </c>
      <c r="C1364" s="30">
        <v>5.43</v>
      </c>
      <c r="D1364" s="30" t="s">
        <v>6007</v>
      </c>
      <c r="E1364" s="30" t="s">
        <v>6007</v>
      </c>
      <c r="F1364" s="30" t="s">
        <v>6007</v>
      </c>
      <c r="G1364" s="31">
        <v>2</v>
      </c>
      <c r="H1364" s="30" t="s">
        <v>6007</v>
      </c>
      <c r="I1364" s="30" t="str">
        <f t="shared" si="84"/>
        <v>No</v>
      </c>
      <c r="J1364" s="30" t="str">
        <f t="shared" si="85"/>
        <v>No</v>
      </c>
      <c r="K1364" s="30" t="str">
        <f t="shared" si="86"/>
        <v>Normal Weight</v>
      </c>
      <c r="L1364" s="39" t="str">
        <f t="shared" si="87"/>
        <v>Normal</v>
      </c>
    </row>
    <row r="1365" spans="1:12">
      <c r="A1365" s="26" t="s">
        <v>3654</v>
      </c>
      <c r="B1365" s="27">
        <v>25.13</v>
      </c>
      <c r="C1365" s="27">
        <v>8</v>
      </c>
      <c r="D1365" s="27" t="s">
        <v>6008</v>
      </c>
      <c r="E1365" s="27" t="s">
        <v>6007</v>
      </c>
      <c r="F1365" s="27" t="s">
        <v>6007</v>
      </c>
      <c r="G1365" s="28">
        <v>1</v>
      </c>
      <c r="H1365" s="27" t="s">
        <v>6007</v>
      </c>
      <c r="I1365" s="27" t="str">
        <f t="shared" si="84"/>
        <v>Yes</v>
      </c>
      <c r="J1365" s="27" t="str">
        <f t="shared" si="85"/>
        <v>No</v>
      </c>
      <c r="K1365" s="27" t="str">
        <f t="shared" si="86"/>
        <v>Overweight</v>
      </c>
      <c r="L1365" s="37" t="str">
        <f t="shared" si="87"/>
        <v>Diabetes</v>
      </c>
    </row>
    <row r="1366" spans="1:12">
      <c r="A1366" s="29" t="s">
        <v>3657</v>
      </c>
      <c r="B1366" s="30">
        <v>22.72</v>
      </c>
      <c r="C1366" s="30">
        <v>9.9600000000000009</v>
      </c>
      <c r="D1366" s="30" t="s">
        <v>6008</v>
      </c>
      <c r="E1366" s="30" t="s">
        <v>6007</v>
      </c>
      <c r="F1366" s="30" t="s">
        <v>6007</v>
      </c>
      <c r="G1366" s="31">
        <v>2</v>
      </c>
      <c r="H1366" s="30" t="s">
        <v>6007</v>
      </c>
      <c r="I1366" s="30" t="str">
        <f t="shared" si="84"/>
        <v>Yes</v>
      </c>
      <c r="J1366" s="30" t="str">
        <f t="shared" si="85"/>
        <v>No</v>
      </c>
      <c r="K1366" s="30" t="str">
        <f t="shared" si="86"/>
        <v>Normal Weight</v>
      </c>
      <c r="L1366" s="39" t="str">
        <f t="shared" si="87"/>
        <v>Diabetes</v>
      </c>
    </row>
    <row r="1367" spans="1:12">
      <c r="A1367" s="26" t="s">
        <v>3659</v>
      </c>
      <c r="B1367" s="27">
        <v>32.6</v>
      </c>
      <c r="C1367" s="27">
        <v>6.8</v>
      </c>
      <c r="D1367" s="27" t="s">
        <v>6008</v>
      </c>
      <c r="E1367" s="27" t="s">
        <v>6007</v>
      </c>
      <c r="F1367" s="27" t="s">
        <v>6007</v>
      </c>
      <c r="G1367" s="28">
        <v>0</v>
      </c>
      <c r="H1367" s="27" t="s">
        <v>6007</v>
      </c>
      <c r="I1367" s="27" t="str">
        <f t="shared" si="84"/>
        <v>Yes</v>
      </c>
      <c r="J1367" s="27" t="str">
        <f t="shared" si="85"/>
        <v>No</v>
      </c>
      <c r="K1367" s="27" t="str">
        <f t="shared" si="86"/>
        <v>Obesity</v>
      </c>
      <c r="L1367" s="37" t="str">
        <f t="shared" si="87"/>
        <v>Diabetes</v>
      </c>
    </row>
    <row r="1368" spans="1:12">
      <c r="A1368" s="29" t="s">
        <v>3662</v>
      </c>
      <c r="B1368" s="30">
        <v>17.28</v>
      </c>
      <c r="C1368" s="30">
        <v>6.22</v>
      </c>
      <c r="D1368" s="30" t="s">
        <v>6008</v>
      </c>
      <c r="E1368" s="30" t="s">
        <v>6007</v>
      </c>
      <c r="F1368" s="30" t="s">
        <v>6007</v>
      </c>
      <c r="G1368" s="31">
        <v>2</v>
      </c>
      <c r="H1368" s="30" t="s">
        <v>6007</v>
      </c>
      <c r="I1368" s="30" t="str">
        <f t="shared" si="84"/>
        <v>Yes</v>
      </c>
      <c r="J1368" s="30" t="str">
        <f t="shared" si="85"/>
        <v>No</v>
      </c>
      <c r="K1368" s="30" t="str">
        <f t="shared" si="86"/>
        <v>Underweight</v>
      </c>
      <c r="L1368" s="39" t="str">
        <f t="shared" si="87"/>
        <v>Prediabetes</v>
      </c>
    </row>
    <row r="1369" spans="1:12">
      <c r="A1369" s="26" t="s">
        <v>3664</v>
      </c>
      <c r="B1369" s="27">
        <v>27.92</v>
      </c>
      <c r="C1369" s="27">
        <v>5.79</v>
      </c>
      <c r="D1369" s="27" t="s">
        <v>6007</v>
      </c>
      <c r="E1369" s="27" t="s">
        <v>6007</v>
      </c>
      <c r="F1369" s="27" t="s">
        <v>6007</v>
      </c>
      <c r="G1369" s="28">
        <v>1</v>
      </c>
      <c r="H1369" s="27" t="s">
        <v>6007</v>
      </c>
      <c r="I1369" s="27" t="str">
        <f t="shared" si="84"/>
        <v>No</v>
      </c>
      <c r="J1369" s="27" t="str">
        <f t="shared" si="85"/>
        <v>No</v>
      </c>
      <c r="K1369" s="27" t="str">
        <f t="shared" si="86"/>
        <v>Overweight</v>
      </c>
      <c r="L1369" s="37" t="str">
        <f t="shared" si="87"/>
        <v>Prediabetes</v>
      </c>
    </row>
    <row r="1370" spans="1:12">
      <c r="A1370" s="29" t="s">
        <v>3667</v>
      </c>
      <c r="B1370" s="30">
        <v>38.284999999999997</v>
      </c>
      <c r="C1370" s="30">
        <v>5.41</v>
      </c>
      <c r="D1370" s="30" t="s">
        <v>6007</v>
      </c>
      <c r="E1370" s="30" t="s">
        <v>6007</v>
      </c>
      <c r="F1370" s="30" t="s">
        <v>6007</v>
      </c>
      <c r="G1370" s="31">
        <v>0</v>
      </c>
      <c r="H1370" s="30" t="s">
        <v>6007</v>
      </c>
      <c r="I1370" s="30" t="str">
        <f t="shared" si="84"/>
        <v>No</v>
      </c>
      <c r="J1370" s="30" t="str">
        <f t="shared" si="85"/>
        <v>No</v>
      </c>
      <c r="K1370" s="30" t="str">
        <f t="shared" si="86"/>
        <v>Obesity</v>
      </c>
      <c r="L1370" s="39" t="str">
        <f t="shared" si="87"/>
        <v>Normal</v>
      </c>
    </row>
    <row r="1371" spans="1:12">
      <c r="A1371" s="26" t="s">
        <v>3670</v>
      </c>
      <c r="B1371" s="27">
        <v>16.48</v>
      </c>
      <c r="C1371" s="27">
        <v>11.05</v>
      </c>
      <c r="D1371" s="27" t="s">
        <v>6007</v>
      </c>
      <c r="E1371" s="27" t="s">
        <v>6007</v>
      </c>
      <c r="F1371" s="27" t="s">
        <v>6007</v>
      </c>
      <c r="G1371" s="28">
        <v>0</v>
      </c>
      <c r="H1371" s="27" t="s">
        <v>6007</v>
      </c>
      <c r="I1371" s="27" t="str">
        <f t="shared" si="84"/>
        <v>No</v>
      </c>
      <c r="J1371" s="27" t="str">
        <f t="shared" si="85"/>
        <v>No</v>
      </c>
      <c r="K1371" s="27" t="str">
        <f t="shared" si="86"/>
        <v>Underweight</v>
      </c>
      <c r="L1371" s="37" t="str">
        <f t="shared" si="87"/>
        <v>Diabetes</v>
      </c>
    </row>
    <row r="1372" spans="1:12">
      <c r="A1372" s="29" t="s">
        <v>3671</v>
      </c>
      <c r="B1372" s="30">
        <v>38.57</v>
      </c>
      <c r="C1372" s="30">
        <v>6.27</v>
      </c>
      <c r="D1372" s="30" t="s">
        <v>6007</v>
      </c>
      <c r="E1372" s="30" t="s">
        <v>6007</v>
      </c>
      <c r="F1372" s="30" t="s">
        <v>6007</v>
      </c>
      <c r="G1372" s="31">
        <v>0</v>
      </c>
      <c r="H1372" s="30" t="s">
        <v>6007</v>
      </c>
      <c r="I1372" s="30" t="str">
        <f t="shared" si="84"/>
        <v>No</v>
      </c>
      <c r="J1372" s="30" t="str">
        <f t="shared" si="85"/>
        <v>No</v>
      </c>
      <c r="K1372" s="30" t="str">
        <f t="shared" si="86"/>
        <v>Obesity</v>
      </c>
      <c r="L1372" s="39" t="str">
        <f t="shared" si="87"/>
        <v>Prediabetes</v>
      </c>
    </row>
    <row r="1373" spans="1:12">
      <c r="A1373" s="26" t="s">
        <v>3674</v>
      </c>
      <c r="B1373" s="27">
        <v>43.85</v>
      </c>
      <c r="C1373" s="27">
        <v>4.7699999999999996</v>
      </c>
      <c r="D1373" s="27" t="s">
        <v>6008</v>
      </c>
      <c r="E1373" s="27" t="s">
        <v>6007</v>
      </c>
      <c r="F1373" s="27" t="s">
        <v>6007</v>
      </c>
      <c r="G1373" s="28">
        <v>0</v>
      </c>
      <c r="H1373" s="27" t="s">
        <v>6007</v>
      </c>
      <c r="I1373" s="27" t="str">
        <f t="shared" si="84"/>
        <v>Yes</v>
      </c>
      <c r="J1373" s="27" t="str">
        <f t="shared" si="85"/>
        <v>No</v>
      </c>
      <c r="K1373" s="27" t="str">
        <f t="shared" si="86"/>
        <v>Obesity</v>
      </c>
      <c r="L1373" s="37" t="str">
        <f t="shared" si="87"/>
        <v>Normal</v>
      </c>
    </row>
    <row r="1374" spans="1:12">
      <c r="A1374" s="29" t="s">
        <v>3677</v>
      </c>
      <c r="B1374" s="30">
        <v>30.11</v>
      </c>
      <c r="C1374" s="30">
        <v>4.08</v>
      </c>
      <c r="D1374" s="30" t="s">
        <v>6007</v>
      </c>
      <c r="E1374" s="30" t="s">
        <v>6007</v>
      </c>
      <c r="F1374" s="30" t="s">
        <v>6007</v>
      </c>
      <c r="G1374" s="31">
        <v>0</v>
      </c>
      <c r="H1374" s="30" t="s">
        <v>6007</v>
      </c>
      <c r="I1374" s="30" t="str">
        <f t="shared" si="84"/>
        <v>No</v>
      </c>
      <c r="J1374" s="30" t="str">
        <f t="shared" si="85"/>
        <v>No</v>
      </c>
      <c r="K1374" s="30" t="str">
        <f t="shared" si="86"/>
        <v>Obesity</v>
      </c>
      <c r="L1374" s="39" t="str">
        <f t="shared" si="87"/>
        <v>Normal</v>
      </c>
    </row>
    <row r="1375" spans="1:12">
      <c r="A1375" s="26" t="s">
        <v>3680</v>
      </c>
      <c r="B1375" s="27">
        <v>31.59</v>
      </c>
      <c r="C1375" s="27">
        <v>6.01</v>
      </c>
      <c r="D1375" s="27" t="s">
        <v>6007</v>
      </c>
      <c r="E1375" s="27" t="s">
        <v>6007</v>
      </c>
      <c r="F1375" s="27" t="s">
        <v>6007</v>
      </c>
      <c r="G1375" s="28">
        <v>0</v>
      </c>
      <c r="H1375" s="27" t="s">
        <v>6007</v>
      </c>
      <c r="I1375" s="27" t="str">
        <f t="shared" si="84"/>
        <v>No</v>
      </c>
      <c r="J1375" s="27" t="str">
        <f t="shared" si="85"/>
        <v>No</v>
      </c>
      <c r="K1375" s="27" t="str">
        <f t="shared" si="86"/>
        <v>Obesity</v>
      </c>
      <c r="L1375" s="37" t="str">
        <f t="shared" si="87"/>
        <v>Prediabetes</v>
      </c>
    </row>
    <row r="1376" spans="1:12">
      <c r="A1376" s="29" t="s">
        <v>3683</v>
      </c>
      <c r="B1376" s="30">
        <v>40.15</v>
      </c>
      <c r="C1376" s="30">
        <v>11.84</v>
      </c>
      <c r="D1376" s="30" t="s">
        <v>6007</v>
      </c>
      <c r="E1376" s="30" t="s">
        <v>6007</v>
      </c>
      <c r="F1376" s="30" t="s">
        <v>6007</v>
      </c>
      <c r="G1376" s="31">
        <v>0</v>
      </c>
      <c r="H1376" s="30" t="s">
        <v>6007</v>
      </c>
      <c r="I1376" s="30" t="str">
        <f t="shared" si="84"/>
        <v>No</v>
      </c>
      <c r="J1376" s="30" t="str">
        <f t="shared" si="85"/>
        <v>No</v>
      </c>
      <c r="K1376" s="30" t="str">
        <f t="shared" si="86"/>
        <v>Obesity</v>
      </c>
      <c r="L1376" s="39" t="str">
        <f t="shared" si="87"/>
        <v>Diabetes</v>
      </c>
    </row>
    <row r="1377" spans="1:12">
      <c r="A1377" s="26" t="s">
        <v>3685</v>
      </c>
      <c r="B1377" s="27">
        <v>40.700000000000003</v>
      </c>
      <c r="C1377" s="27">
        <v>6.27</v>
      </c>
      <c r="D1377" s="27" t="s">
        <v>6008</v>
      </c>
      <c r="E1377" s="27" t="s">
        <v>6007</v>
      </c>
      <c r="F1377" s="27" t="s">
        <v>6013</v>
      </c>
      <c r="G1377" s="28">
        <v>1</v>
      </c>
      <c r="H1377" s="27" t="s">
        <v>6007</v>
      </c>
      <c r="I1377" s="27" t="str">
        <f t="shared" si="84"/>
        <v>Yes</v>
      </c>
      <c r="J1377" s="27" t="str">
        <f t="shared" si="85"/>
        <v>No</v>
      </c>
      <c r="K1377" s="27" t="str">
        <f t="shared" si="86"/>
        <v>Obesity</v>
      </c>
      <c r="L1377" s="37" t="str">
        <f t="shared" si="87"/>
        <v>Prediabetes</v>
      </c>
    </row>
    <row r="1378" spans="1:12">
      <c r="A1378" s="29" t="s">
        <v>3688</v>
      </c>
      <c r="B1378" s="30">
        <v>40.76</v>
      </c>
      <c r="C1378" s="30">
        <v>5.28</v>
      </c>
      <c r="D1378" s="30" t="s">
        <v>6007</v>
      </c>
      <c r="E1378" s="30" t="s">
        <v>6007</v>
      </c>
      <c r="F1378" s="30" t="s">
        <v>6007</v>
      </c>
      <c r="G1378" s="31">
        <v>0</v>
      </c>
      <c r="H1378" s="30" t="s">
        <v>6007</v>
      </c>
      <c r="I1378" s="30" t="str">
        <f t="shared" si="84"/>
        <v>No</v>
      </c>
      <c r="J1378" s="30" t="str">
        <f t="shared" si="85"/>
        <v>No</v>
      </c>
      <c r="K1378" s="30" t="str">
        <f t="shared" si="86"/>
        <v>Obesity</v>
      </c>
      <c r="L1378" s="39" t="str">
        <f t="shared" si="87"/>
        <v>Normal</v>
      </c>
    </row>
    <row r="1379" spans="1:12">
      <c r="A1379" s="26" t="s">
        <v>3690</v>
      </c>
      <c r="B1379" s="27">
        <v>29.7</v>
      </c>
      <c r="C1379" s="27">
        <v>7.03</v>
      </c>
      <c r="D1379" s="27" t="s">
        <v>6007</v>
      </c>
      <c r="E1379" s="27" t="s">
        <v>6007</v>
      </c>
      <c r="F1379" s="27" t="s">
        <v>6007</v>
      </c>
      <c r="G1379" s="28">
        <v>0</v>
      </c>
      <c r="H1379" s="27" t="s">
        <v>6007</v>
      </c>
      <c r="I1379" s="27" t="str">
        <f t="shared" si="84"/>
        <v>No</v>
      </c>
      <c r="J1379" s="27" t="str">
        <f t="shared" si="85"/>
        <v>No</v>
      </c>
      <c r="K1379" s="27" t="str">
        <f t="shared" si="86"/>
        <v>Overweight</v>
      </c>
      <c r="L1379" s="37" t="str">
        <f t="shared" si="87"/>
        <v>Diabetes</v>
      </c>
    </row>
    <row r="1380" spans="1:12">
      <c r="A1380" s="29" t="s">
        <v>3693</v>
      </c>
      <c r="B1380" s="30">
        <v>40.58</v>
      </c>
      <c r="C1380" s="30">
        <v>5.32</v>
      </c>
      <c r="D1380" s="30" t="s">
        <v>6008</v>
      </c>
      <c r="E1380" s="30" t="s">
        <v>6007</v>
      </c>
      <c r="F1380" s="30" t="s">
        <v>6013</v>
      </c>
      <c r="G1380" s="31">
        <v>1</v>
      </c>
      <c r="H1380" s="30" t="s">
        <v>6007</v>
      </c>
      <c r="I1380" s="30" t="str">
        <f t="shared" si="84"/>
        <v>Yes</v>
      </c>
      <c r="J1380" s="30" t="str">
        <f t="shared" si="85"/>
        <v>No</v>
      </c>
      <c r="K1380" s="30" t="str">
        <f t="shared" si="86"/>
        <v>Obesity</v>
      </c>
      <c r="L1380" s="39" t="str">
        <f t="shared" si="87"/>
        <v>Normal</v>
      </c>
    </row>
    <row r="1381" spans="1:12">
      <c r="A1381" s="26" t="s">
        <v>3695</v>
      </c>
      <c r="B1381" s="27">
        <v>33.06</v>
      </c>
      <c r="C1381" s="27">
        <v>9.59</v>
      </c>
      <c r="D1381" s="27" t="s">
        <v>6008</v>
      </c>
      <c r="E1381" s="27" t="s">
        <v>6007</v>
      </c>
      <c r="F1381" s="27" t="s">
        <v>6007</v>
      </c>
      <c r="G1381" s="28">
        <v>0</v>
      </c>
      <c r="H1381" s="27" t="s">
        <v>6007</v>
      </c>
      <c r="I1381" s="27" t="str">
        <f t="shared" si="84"/>
        <v>Yes</v>
      </c>
      <c r="J1381" s="27" t="str">
        <f t="shared" si="85"/>
        <v>No</v>
      </c>
      <c r="K1381" s="27" t="str">
        <f t="shared" si="86"/>
        <v>Obesity</v>
      </c>
      <c r="L1381" s="37" t="str">
        <f t="shared" si="87"/>
        <v>Diabetes</v>
      </c>
    </row>
    <row r="1382" spans="1:12">
      <c r="A1382" s="29" t="s">
        <v>3698</v>
      </c>
      <c r="B1382" s="30">
        <v>26.62</v>
      </c>
      <c r="C1382" s="30">
        <v>6.15</v>
      </c>
      <c r="D1382" s="30" t="s">
        <v>6008</v>
      </c>
      <c r="E1382" s="30" t="s">
        <v>6007</v>
      </c>
      <c r="F1382" s="30" t="s">
        <v>6007</v>
      </c>
      <c r="G1382" s="31">
        <v>0</v>
      </c>
      <c r="H1382" s="30" t="s">
        <v>6007</v>
      </c>
      <c r="I1382" s="30" t="str">
        <f t="shared" si="84"/>
        <v>Yes</v>
      </c>
      <c r="J1382" s="30" t="str">
        <f t="shared" si="85"/>
        <v>No</v>
      </c>
      <c r="K1382" s="30" t="str">
        <f t="shared" si="86"/>
        <v>Overweight</v>
      </c>
      <c r="L1382" s="39" t="str">
        <f t="shared" si="87"/>
        <v>Prediabetes</v>
      </c>
    </row>
    <row r="1383" spans="1:12">
      <c r="A1383" s="26" t="s">
        <v>3700</v>
      </c>
      <c r="B1383" s="27">
        <v>37.1</v>
      </c>
      <c r="C1383" s="27">
        <v>11.08</v>
      </c>
      <c r="D1383" s="27" t="s">
        <v>6007</v>
      </c>
      <c r="E1383" s="27" t="s">
        <v>6007</v>
      </c>
      <c r="F1383" s="27" t="s">
        <v>6007</v>
      </c>
      <c r="G1383" s="28">
        <v>0</v>
      </c>
      <c r="H1383" s="27" t="s">
        <v>6007</v>
      </c>
      <c r="I1383" s="27" t="str">
        <f t="shared" si="84"/>
        <v>No</v>
      </c>
      <c r="J1383" s="27" t="str">
        <f t="shared" si="85"/>
        <v>No</v>
      </c>
      <c r="K1383" s="27" t="str">
        <f t="shared" si="86"/>
        <v>Obesity</v>
      </c>
      <c r="L1383" s="37" t="str">
        <f t="shared" si="87"/>
        <v>Diabetes</v>
      </c>
    </row>
    <row r="1384" spans="1:12">
      <c r="A1384" s="29" t="s">
        <v>3701</v>
      </c>
      <c r="B1384" s="30">
        <v>18.28</v>
      </c>
      <c r="C1384" s="30">
        <v>7.95</v>
      </c>
      <c r="D1384" s="30" t="s">
        <v>6007</v>
      </c>
      <c r="E1384" s="30" t="s">
        <v>6007</v>
      </c>
      <c r="F1384" s="30" t="s">
        <v>6007</v>
      </c>
      <c r="G1384" s="31">
        <v>0</v>
      </c>
      <c r="H1384" s="30" t="s">
        <v>6007</v>
      </c>
      <c r="I1384" s="30" t="str">
        <f t="shared" si="84"/>
        <v>No</v>
      </c>
      <c r="J1384" s="30" t="str">
        <f t="shared" si="85"/>
        <v>No</v>
      </c>
      <c r="K1384" s="30" t="str">
        <f t="shared" si="86"/>
        <v>Underweight</v>
      </c>
      <c r="L1384" s="39" t="str">
        <f t="shared" si="87"/>
        <v>Diabetes</v>
      </c>
    </row>
    <row r="1385" spans="1:12">
      <c r="A1385" s="26" t="s">
        <v>3704</v>
      </c>
      <c r="B1385" s="27">
        <v>35.814999999999998</v>
      </c>
      <c r="C1385" s="27">
        <v>6.23</v>
      </c>
      <c r="D1385" s="27" t="s">
        <v>6007</v>
      </c>
      <c r="E1385" s="27" t="s">
        <v>6007</v>
      </c>
      <c r="F1385" s="27" t="s">
        <v>6007</v>
      </c>
      <c r="G1385" s="28">
        <v>0</v>
      </c>
      <c r="H1385" s="27" t="s">
        <v>6007</v>
      </c>
      <c r="I1385" s="27" t="str">
        <f t="shared" si="84"/>
        <v>No</v>
      </c>
      <c r="J1385" s="27" t="str">
        <f t="shared" si="85"/>
        <v>No</v>
      </c>
      <c r="K1385" s="27" t="str">
        <f t="shared" si="86"/>
        <v>Obesity</v>
      </c>
      <c r="L1385" s="37" t="str">
        <f t="shared" si="87"/>
        <v>Prediabetes</v>
      </c>
    </row>
    <row r="1386" spans="1:12">
      <c r="A1386" s="29" t="s">
        <v>3706</v>
      </c>
      <c r="B1386" s="30">
        <v>30.69</v>
      </c>
      <c r="C1386" s="30">
        <v>6.5</v>
      </c>
      <c r="D1386" s="30" t="s">
        <v>6007</v>
      </c>
      <c r="E1386" s="30" t="s">
        <v>6007</v>
      </c>
      <c r="F1386" s="30" t="s">
        <v>6007</v>
      </c>
      <c r="G1386" s="31">
        <v>0</v>
      </c>
      <c r="H1386" s="30" t="s">
        <v>6007</v>
      </c>
      <c r="I1386" s="30" t="str">
        <f t="shared" si="84"/>
        <v>No</v>
      </c>
      <c r="J1386" s="30" t="str">
        <f t="shared" si="85"/>
        <v>No</v>
      </c>
      <c r="K1386" s="30" t="str">
        <f t="shared" si="86"/>
        <v>Obesity</v>
      </c>
      <c r="L1386" s="39" t="str">
        <f t="shared" si="87"/>
        <v>Diabetes</v>
      </c>
    </row>
    <row r="1387" spans="1:12">
      <c r="A1387" s="26" t="s">
        <v>3708</v>
      </c>
      <c r="B1387" s="27">
        <v>26.125</v>
      </c>
      <c r="C1387" s="27">
        <v>5.22</v>
      </c>
      <c r="D1387" s="27" t="s">
        <v>6007</v>
      </c>
      <c r="E1387" s="27" t="s">
        <v>6007</v>
      </c>
      <c r="F1387" s="27" t="s">
        <v>6007</v>
      </c>
      <c r="G1387" s="28">
        <v>0</v>
      </c>
      <c r="H1387" s="27" t="s">
        <v>6007</v>
      </c>
      <c r="I1387" s="27" t="str">
        <f t="shared" si="84"/>
        <v>No</v>
      </c>
      <c r="J1387" s="27" t="str">
        <f t="shared" si="85"/>
        <v>No</v>
      </c>
      <c r="K1387" s="27" t="str">
        <f t="shared" si="86"/>
        <v>Overweight</v>
      </c>
      <c r="L1387" s="37" t="str">
        <f t="shared" si="87"/>
        <v>Normal</v>
      </c>
    </row>
    <row r="1388" spans="1:12">
      <c r="A1388" s="29" t="s">
        <v>3711</v>
      </c>
      <c r="B1388" s="30">
        <v>34.58</v>
      </c>
      <c r="C1388" s="30">
        <v>6.3</v>
      </c>
      <c r="D1388" s="30" t="s">
        <v>6007</v>
      </c>
      <c r="E1388" s="30" t="s">
        <v>6007</v>
      </c>
      <c r="F1388" s="30" t="s">
        <v>6013</v>
      </c>
      <c r="G1388" s="31">
        <v>1</v>
      </c>
      <c r="H1388" s="30" t="s">
        <v>6007</v>
      </c>
      <c r="I1388" s="30" t="str">
        <f t="shared" si="84"/>
        <v>No</v>
      </c>
      <c r="J1388" s="30" t="str">
        <f t="shared" si="85"/>
        <v>No</v>
      </c>
      <c r="K1388" s="30" t="str">
        <f t="shared" si="86"/>
        <v>Obesity</v>
      </c>
      <c r="L1388" s="39" t="str">
        <f t="shared" si="87"/>
        <v>Prediabetes</v>
      </c>
    </row>
    <row r="1389" spans="1:12">
      <c r="A1389" s="26" t="s">
        <v>3713</v>
      </c>
      <c r="B1389" s="27">
        <v>27.4</v>
      </c>
      <c r="C1389" s="27">
        <v>8.84</v>
      </c>
      <c r="D1389" s="27" t="s">
        <v>6007</v>
      </c>
      <c r="E1389" s="27" t="s">
        <v>6007</v>
      </c>
      <c r="F1389" s="27" t="s">
        <v>6007</v>
      </c>
      <c r="G1389" s="28">
        <v>0</v>
      </c>
      <c r="H1389" s="27" t="s">
        <v>6007</v>
      </c>
      <c r="I1389" s="27" t="str">
        <f t="shared" si="84"/>
        <v>No</v>
      </c>
      <c r="J1389" s="27" t="str">
        <f t="shared" si="85"/>
        <v>No</v>
      </c>
      <c r="K1389" s="27" t="str">
        <f t="shared" si="86"/>
        <v>Overweight</v>
      </c>
      <c r="L1389" s="37" t="str">
        <f t="shared" si="87"/>
        <v>Diabetes</v>
      </c>
    </row>
    <row r="1390" spans="1:12">
      <c r="A1390" s="29" t="s">
        <v>3716</v>
      </c>
      <c r="B1390" s="30">
        <v>27.53</v>
      </c>
      <c r="C1390" s="30">
        <v>4.1100000000000003</v>
      </c>
      <c r="D1390" s="30" t="s">
        <v>6007</v>
      </c>
      <c r="E1390" s="30" t="s">
        <v>6007</v>
      </c>
      <c r="F1390" s="30" t="s">
        <v>6007</v>
      </c>
      <c r="G1390" s="31">
        <v>1</v>
      </c>
      <c r="H1390" s="30" t="s">
        <v>6007</v>
      </c>
      <c r="I1390" s="30" t="str">
        <f t="shared" si="84"/>
        <v>No</v>
      </c>
      <c r="J1390" s="30" t="str">
        <f t="shared" si="85"/>
        <v>No</v>
      </c>
      <c r="K1390" s="30" t="str">
        <f t="shared" si="86"/>
        <v>Overweight</v>
      </c>
      <c r="L1390" s="39" t="str">
        <f t="shared" si="87"/>
        <v>Normal</v>
      </c>
    </row>
    <row r="1391" spans="1:12">
      <c r="A1391" s="26" t="s">
        <v>3718</v>
      </c>
      <c r="B1391" s="27">
        <v>33</v>
      </c>
      <c r="C1391" s="27">
        <v>4.57</v>
      </c>
      <c r="D1391" s="27" t="s">
        <v>6007</v>
      </c>
      <c r="E1391" s="27" t="s">
        <v>6007</v>
      </c>
      <c r="F1391" s="27" t="s">
        <v>6007</v>
      </c>
      <c r="G1391" s="28">
        <v>0</v>
      </c>
      <c r="H1391" s="27" t="s">
        <v>6007</v>
      </c>
      <c r="I1391" s="27" t="str">
        <f t="shared" si="84"/>
        <v>No</v>
      </c>
      <c r="J1391" s="27" t="str">
        <f t="shared" si="85"/>
        <v>No</v>
      </c>
      <c r="K1391" s="27" t="str">
        <f t="shared" si="86"/>
        <v>Obesity</v>
      </c>
      <c r="L1391" s="37" t="str">
        <f t="shared" si="87"/>
        <v>Normal</v>
      </c>
    </row>
    <row r="1392" spans="1:12">
      <c r="A1392" s="29" t="s">
        <v>3721</v>
      </c>
      <c r="B1392" s="30">
        <v>25.78</v>
      </c>
      <c r="C1392" s="30">
        <v>11.06</v>
      </c>
      <c r="D1392" s="30" t="s">
        <v>6008</v>
      </c>
      <c r="E1392" s="30" t="s">
        <v>6007</v>
      </c>
      <c r="F1392" s="30" t="s">
        <v>6007</v>
      </c>
      <c r="G1392" s="31">
        <v>0</v>
      </c>
      <c r="H1392" s="30" t="s">
        <v>6007</v>
      </c>
      <c r="I1392" s="30" t="str">
        <f t="shared" si="84"/>
        <v>Yes</v>
      </c>
      <c r="J1392" s="30" t="str">
        <f t="shared" si="85"/>
        <v>No</v>
      </c>
      <c r="K1392" s="30" t="str">
        <f t="shared" si="86"/>
        <v>Overweight</v>
      </c>
      <c r="L1392" s="39" t="str">
        <f t="shared" si="87"/>
        <v>Diabetes</v>
      </c>
    </row>
    <row r="1393" spans="1:12">
      <c r="A1393" s="26" t="s">
        <v>3723</v>
      </c>
      <c r="B1393" s="27">
        <v>22.66</v>
      </c>
      <c r="C1393" s="27">
        <v>10.68</v>
      </c>
      <c r="D1393" s="27" t="s">
        <v>6007</v>
      </c>
      <c r="E1393" s="27" t="s">
        <v>6007</v>
      </c>
      <c r="F1393" s="27" t="s">
        <v>6007</v>
      </c>
      <c r="G1393" s="28">
        <v>0</v>
      </c>
      <c r="H1393" s="27" t="s">
        <v>6007</v>
      </c>
      <c r="I1393" s="27" t="str">
        <f t="shared" si="84"/>
        <v>No</v>
      </c>
      <c r="J1393" s="27" t="str">
        <f t="shared" si="85"/>
        <v>No</v>
      </c>
      <c r="K1393" s="27" t="str">
        <f t="shared" si="86"/>
        <v>Normal Weight</v>
      </c>
      <c r="L1393" s="37" t="str">
        <f t="shared" si="87"/>
        <v>Diabetes</v>
      </c>
    </row>
    <row r="1394" spans="1:12">
      <c r="A1394" s="29" t="s">
        <v>3725</v>
      </c>
      <c r="B1394" s="30">
        <v>38.81</v>
      </c>
      <c r="C1394" s="30">
        <v>6.14</v>
      </c>
      <c r="D1394" s="30" t="s">
        <v>6008</v>
      </c>
      <c r="E1394" s="30" t="s">
        <v>6007</v>
      </c>
      <c r="F1394" s="30" t="s">
        <v>6007</v>
      </c>
      <c r="G1394" s="31">
        <v>1</v>
      </c>
      <c r="H1394" s="30" t="s">
        <v>6007</v>
      </c>
      <c r="I1394" s="30" t="str">
        <f t="shared" si="84"/>
        <v>Yes</v>
      </c>
      <c r="J1394" s="30" t="str">
        <f t="shared" si="85"/>
        <v>No</v>
      </c>
      <c r="K1394" s="30" t="str">
        <f t="shared" si="86"/>
        <v>Obesity</v>
      </c>
      <c r="L1394" s="39" t="str">
        <f t="shared" si="87"/>
        <v>Prediabetes</v>
      </c>
    </row>
    <row r="1395" spans="1:12">
      <c r="A1395" s="26" t="s">
        <v>3727</v>
      </c>
      <c r="B1395" s="27">
        <v>38.51</v>
      </c>
      <c r="C1395" s="27">
        <v>5.45</v>
      </c>
      <c r="D1395" s="27" t="s">
        <v>6008</v>
      </c>
      <c r="E1395" s="27" t="s">
        <v>6007</v>
      </c>
      <c r="F1395" s="27" t="s">
        <v>6007</v>
      </c>
      <c r="G1395" s="28">
        <v>0</v>
      </c>
      <c r="H1395" s="27" t="s">
        <v>6007</v>
      </c>
      <c r="I1395" s="27" t="str">
        <f t="shared" si="84"/>
        <v>Yes</v>
      </c>
      <c r="J1395" s="27" t="str">
        <f t="shared" si="85"/>
        <v>No</v>
      </c>
      <c r="K1395" s="27" t="str">
        <f t="shared" si="86"/>
        <v>Obesity</v>
      </c>
      <c r="L1395" s="37" t="str">
        <f t="shared" si="87"/>
        <v>Normal</v>
      </c>
    </row>
    <row r="1396" spans="1:12">
      <c r="A1396" s="29" t="s">
        <v>3729</v>
      </c>
      <c r="B1396" s="30">
        <v>22.98</v>
      </c>
      <c r="C1396" s="30">
        <v>6.14</v>
      </c>
      <c r="D1396" s="30" t="s">
        <v>6008</v>
      </c>
      <c r="E1396" s="30" t="s">
        <v>6007</v>
      </c>
      <c r="F1396" s="30" t="s">
        <v>6007</v>
      </c>
      <c r="G1396" s="31">
        <v>0</v>
      </c>
      <c r="H1396" s="30" t="s">
        <v>6007</v>
      </c>
      <c r="I1396" s="30" t="str">
        <f t="shared" si="84"/>
        <v>Yes</v>
      </c>
      <c r="J1396" s="30" t="str">
        <f t="shared" si="85"/>
        <v>No</v>
      </c>
      <c r="K1396" s="30" t="str">
        <f t="shared" si="86"/>
        <v>Normal Weight</v>
      </c>
      <c r="L1396" s="39" t="str">
        <f t="shared" si="87"/>
        <v>Prediabetes</v>
      </c>
    </row>
    <row r="1397" spans="1:12">
      <c r="A1397" s="26" t="s">
        <v>3732</v>
      </c>
      <c r="B1397" s="27">
        <v>15.65</v>
      </c>
      <c r="C1397" s="27">
        <v>7.85</v>
      </c>
      <c r="D1397" s="27" t="s">
        <v>6007</v>
      </c>
      <c r="E1397" s="27" t="s">
        <v>6007</v>
      </c>
      <c r="F1397" s="27" t="s">
        <v>6007</v>
      </c>
      <c r="G1397" s="28">
        <v>0</v>
      </c>
      <c r="H1397" s="27" t="s">
        <v>6007</v>
      </c>
      <c r="I1397" s="27" t="str">
        <f t="shared" si="84"/>
        <v>No</v>
      </c>
      <c r="J1397" s="27" t="str">
        <f t="shared" si="85"/>
        <v>No</v>
      </c>
      <c r="K1397" s="27" t="str">
        <f t="shared" si="86"/>
        <v>Underweight</v>
      </c>
      <c r="L1397" s="37" t="str">
        <f t="shared" si="87"/>
        <v>Diabetes</v>
      </c>
    </row>
    <row r="1398" spans="1:12">
      <c r="A1398" s="29" t="s">
        <v>3735</v>
      </c>
      <c r="B1398" s="30">
        <v>39.97</v>
      </c>
      <c r="C1398" s="30">
        <v>4.09</v>
      </c>
      <c r="D1398" s="30" t="s">
        <v>6007</v>
      </c>
      <c r="E1398" s="30" t="s">
        <v>6007</v>
      </c>
      <c r="F1398" s="30" t="s">
        <v>6007</v>
      </c>
      <c r="G1398" s="31">
        <v>1</v>
      </c>
      <c r="H1398" s="30" t="s">
        <v>6007</v>
      </c>
      <c r="I1398" s="30" t="str">
        <f t="shared" si="84"/>
        <v>No</v>
      </c>
      <c r="J1398" s="30" t="str">
        <f t="shared" si="85"/>
        <v>No</v>
      </c>
      <c r="K1398" s="30" t="str">
        <f t="shared" si="86"/>
        <v>Obesity</v>
      </c>
      <c r="L1398" s="39" t="str">
        <f t="shared" si="87"/>
        <v>Normal</v>
      </c>
    </row>
    <row r="1399" spans="1:12">
      <c r="A1399" s="26" t="s">
        <v>3737</v>
      </c>
      <c r="B1399" s="27">
        <v>37.22</v>
      </c>
      <c r="C1399" s="27">
        <v>4.62</v>
      </c>
      <c r="D1399" s="27" t="s">
        <v>6007</v>
      </c>
      <c r="E1399" s="27" t="s">
        <v>6007</v>
      </c>
      <c r="F1399" s="27" t="s">
        <v>6013</v>
      </c>
      <c r="G1399" s="28">
        <v>1</v>
      </c>
      <c r="H1399" s="27" t="s">
        <v>6007</v>
      </c>
      <c r="I1399" s="27" t="str">
        <f t="shared" si="84"/>
        <v>No</v>
      </c>
      <c r="J1399" s="27" t="str">
        <f t="shared" si="85"/>
        <v>No</v>
      </c>
      <c r="K1399" s="27" t="str">
        <f t="shared" si="86"/>
        <v>Obesity</v>
      </c>
      <c r="L1399" s="37" t="str">
        <f t="shared" si="87"/>
        <v>Normal</v>
      </c>
    </row>
    <row r="1400" spans="1:12">
      <c r="A1400" s="29" t="s">
        <v>3739</v>
      </c>
      <c r="B1400" s="30">
        <v>41.325000000000003</v>
      </c>
      <c r="C1400" s="30">
        <v>5.77</v>
      </c>
      <c r="D1400" s="30" t="s">
        <v>6007</v>
      </c>
      <c r="E1400" s="30" t="s">
        <v>6007</v>
      </c>
      <c r="F1400" s="30" t="s">
        <v>6007</v>
      </c>
      <c r="G1400" s="31">
        <v>0</v>
      </c>
      <c r="H1400" s="30" t="s">
        <v>6007</v>
      </c>
      <c r="I1400" s="30" t="str">
        <f t="shared" si="84"/>
        <v>No</v>
      </c>
      <c r="J1400" s="30" t="str">
        <f t="shared" si="85"/>
        <v>No</v>
      </c>
      <c r="K1400" s="30" t="str">
        <f t="shared" si="86"/>
        <v>Obesity</v>
      </c>
      <c r="L1400" s="39" t="str">
        <f t="shared" si="87"/>
        <v>Prediabetes</v>
      </c>
    </row>
    <row r="1401" spans="1:12">
      <c r="A1401" s="26" t="s">
        <v>3742</v>
      </c>
      <c r="B1401" s="27">
        <v>40.31</v>
      </c>
      <c r="C1401" s="27">
        <v>5.84</v>
      </c>
      <c r="D1401" s="27" t="s">
        <v>6007</v>
      </c>
      <c r="E1401" s="27" t="s">
        <v>6007</v>
      </c>
      <c r="F1401" s="27" t="s">
        <v>6007</v>
      </c>
      <c r="G1401" s="28">
        <v>0</v>
      </c>
      <c r="H1401" s="27" t="s">
        <v>6007</v>
      </c>
      <c r="I1401" s="27" t="str">
        <f t="shared" si="84"/>
        <v>No</v>
      </c>
      <c r="J1401" s="27" t="str">
        <f t="shared" si="85"/>
        <v>No</v>
      </c>
      <c r="K1401" s="27" t="str">
        <f t="shared" si="86"/>
        <v>Obesity</v>
      </c>
      <c r="L1401" s="37" t="str">
        <f t="shared" si="87"/>
        <v>Prediabetes</v>
      </c>
    </row>
    <row r="1402" spans="1:12">
      <c r="A1402" s="29" t="s">
        <v>3745</v>
      </c>
      <c r="B1402" s="30">
        <v>29.48</v>
      </c>
      <c r="C1402" s="30">
        <v>4.91</v>
      </c>
      <c r="D1402" s="30" t="s">
        <v>6007</v>
      </c>
      <c r="E1402" s="30" t="s">
        <v>6007</v>
      </c>
      <c r="F1402" s="30" t="s">
        <v>6007</v>
      </c>
      <c r="G1402" s="31">
        <v>0</v>
      </c>
      <c r="H1402" s="30" t="s">
        <v>6007</v>
      </c>
      <c r="I1402" s="30" t="str">
        <f t="shared" si="84"/>
        <v>No</v>
      </c>
      <c r="J1402" s="30" t="str">
        <f t="shared" si="85"/>
        <v>No</v>
      </c>
      <c r="K1402" s="30" t="str">
        <f t="shared" si="86"/>
        <v>Overweight</v>
      </c>
      <c r="L1402" s="39" t="str">
        <f t="shared" si="87"/>
        <v>Normal</v>
      </c>
    </row>
    <row r="1403" spans="1:12">
      <c r="A1403" s="26" t="s">
        <v>3747</v>
      </c>
      <c r="B1403" s="27">
        <v>33.155000000000001</v>
      </c>
      <c r="C1403" s="27">
        <v>5.07</v>
      </c>
      <c r="D1403" s="27" t="s">
        <v>6007</v>
      </c>
      <c r="E1403" s="27" t="s">
        <v>6007</v>
      </c>
      <c r="F1403" s="27" t="s">
        <v>6007</v>
      </c>
      <c r="G1403" s="28">
        <v>0</v>
      </c>
      <c r="H1403" s="27" t="s">
        <v>6007</v>
      </c>
      <c r="I1403" s="27" t="str">
        <f t="shared" si="84"/>
        <v>No</v>
      </c>
      <c r="J1403" s="27" t="str">
        <f t="shared" si="85"/>
        <v>No</v>
      </c>
      <c r="K1403" s="27" t="str">
        <f t="shared" si="86"/>
        <v>Obesity</v>
      </c>
      <c r="L1403" s="37" t="str">
        <f t="shared" si="87"/>
        <v>Normal</v>
      </c>
    </row>
    <row r="1404" spans="1:12">
      <c r="A1404" s="29" t="s">
        <v>3749</v>
      </c>
      <c r="B1404" s="30">
        <v>42.85</v>
      </c>
      <c r="C1404" s="30">
        <v>5.81</v>
      </c>
      <c r="D1404" s="30" t="s">
        <v>6008</v>
      </c>
      <c r="E1404" s="30" t="s">
        <v>6007</v>
      </c>
      <c r="F1404" s="30" t="s">
        <v>6007</v>
      </c>
      <c r="G1404" s="31">
        <v>0</v>
      </c>
      <c r="H1404" s="30" t="s">
        <v>6007</v>
      </c>
      <c r="I1404" s="30" t="str">
        <f t="shared" si="84"/>
        <v>Yes</v>
      </c>
      <c r="J1404" s="30" t="str">
        <f t="shared" si="85"/>
        <v>No</v>
      </c>
      <c r="K1404" s="30" t="str">
        <f t="shared" si="86"/>
        <v>Obesity</v>
      </c>
      <c r="L1404" s="39" t="str">
        <f t="shared" si="87"/>
        <v>Prediabetes</v>
      </c>
    </row>
    <row r="1405" spans="1:12">
      <c r="A1405" s="26" t="s">
        <v>3751</v>
      </c>
      <c r="B1405" s="27">
        <v>32.340000000000003</v>
      </c>
      <c r="C1405" s="27">
        <v>11.2</v>
      </c>
      <c r="D1405" s="27" t="s">
        <v>6007</v>
      </c>
      <c r="E1405" s="27" t="s">
        <v>6007</v>
      </c>
      <c r="F1405" s="27" t="s">
        <v>6007</v>
      </c>
      <c r="G1405" s="28">
        <v>0</v>
      </c>
      <c r="H1405" s="27" t="s">
        <v>6007</v>
      </c>
      <c r="I1405" s="27" t="str">
        <f t="shared" si="84"/>
        <v>No</v>
      </c>
      <c r="J1405" s="27" t="str">
        <f t="shared" si="85"/>
        <v>No</v>
      </c>
      <c r="K1405" s="27" t="str">
        <f t="shared" si="86"/>
        <v>Obesity</v>
      </c>
      <c r="L1405" s="37" t="str">
        <f t="shared" si="87"/>
        <v>Diabetes</v>
      </c>
    </row>
    <row r="1406" spans="1:12">
      <c r="A1406" s="29" t="s">
        <v>3753</v>
      </c>
      <c r="B1406" s="30">
        <v>27.5</v>
      </c>
      <c r="C1406" s="30">
        <v>10.75</v>
      </c>
      <c r="D1406" s="30" t="s">
        <v>6007</v>
      </c>
      <c r="E1406" s="30" t="s">
        <v>6007</v>
      </c>
      <c r="F1406" s="30" t="s">
        <v>6007</v>
      </c>
      <c r="G1406" s="31">
        <v>0</v>
      </c>
      <c r="H1406" s="30" t="s">
        <v>6007</v>
      </c>
      <c r="I1406" s="30" t="str">
        <f t="shared" si="84"/>
        <v>No</v>
      </c>
      <c r="J1406" s="30" t="str">
        <f t="shared" si="85"/>
        <v>No</v>
      </c>
      <c r="K1406" s="30" t="str">
        <f t="shared" si="86"/>
        <v>Overweight</v>
      </c>
      <c r="L1406" s="39" t="str">
        <f t="shared" si="87"/>
        <v>Diabetes</v>
      </c>
    </row>
    <row r="1407" spans="1:12">
      <c r="A1407" s="26" t="s">
        <v>3756</v>
      </c>
      <c r="B1407" s="27">
        <v>25.8</v>
      </c>
      <c r="C1407" s="27">
        <v>7.8</v>
      </c>
      <c r="D1407" s="27" t="s">
        <v>6007</v>
      </c>
      <c r="E1407" s="27" t="s">
        <v>6007</v>
      </c>
      <c r="F1407" s="27" t="s">
        <v>6007</v>
      </c>
      <c r="G1407" s="28">
        <v>0</v>
      </c>
      <c r="H1407" s="27" t="s">
        <v>6007</v>
      </c>
      <c r="I1407" s="27" t="str">
        <f t="shared" si="84"/>
        <v>No</v>
      </c>
      <c r="J1407" s="27" t="str">
        <f t="shared" si="85"/>
        <v>No</v>
      </c>
      <c r="K1407" s="27" t="str">
        <f t="shared" si="86"/>
        <v>Overweight</v>
      </c>
      <c r="L1407" s="37" t="str">
        <f t="shared" si="87"/>
        <v>Diabetes</v>
      </c>
    </row>
    <row r="1408" spans="1:12">
      <c r="A1408" s="29" t="s">
        <v>3759</v>
      </c>
      <c r="B1408" s="30">
        <v>25</v>
      </c>
      <c r="C1408" s="30">
        <v>7.04</v>
      </c>
      <c r="D1408" s="30" t="s">
        <v>6007</v>
      </c>
      <c r="E1408" s="30" t="s">
        <v>6007</v>
      </c>
      <c r="F1408" s="30" t="s">
        <v>6007</v>
      </c>
      <c r="G1408" s="31">
        <v>0</v>
      </c>
      <c r="H1408" s="30" t="s">
        <v>6007</v>
      </c>
      <c r="I1408" s="30" t="str">
        <f t="shared" si="84"/>
        <v>No</v>
      </c>
      <c r="J1408" s="30" t="str">
        <f t="shared" si="85"/>
        <v>No</v>
      </c>
      <c r="K1408" s="30" t="str">
        <f t="shared" si="86"/>
        <v>Overweight</v>
      </c>
      <c r="L1408" s="39" t="str">
        <f t="shared" si="87"/>
        <v>Diabetes</v>
      </c>
    </row>
    <row r="1409" spans="1:12">
      <c r="A1409" s="26" t="s">
        <v>3762</v>
      </c>
      <c r="B1409" s="27">
        <v>41.2</v>
      </c>
      <c r="C1409" s="27">
        <v>4.18</v>
      </c>
      <c r="D1409" s="27" t="s">
        <v>6008</v>
      </c>
      <c r="E1409" s="27" t="s">
        <v>6007</v>
      </c>
      <c r="F1409" s="27" t="s">
        <v>6007</v>
      </c>
      <c r="G1409" s="28">
        <v>0</v>
      </c>
      <c r="H1409" s="27" t="s">
        <v>6007</v>
      </c>
      <c r="I1409" s="27" t="str">
        <f t="shared" si="84"/>
        <v>Yes</v>
      </c>
      <c r="J1409" s="27" t="str">
        <f t="shared" si="85"/>
        <v>No</v>
      </c>
      <c r="K1409" s="27" t="str">
        <f t="shared" si="86"/>
        <v>Obesity</v>
      </c>
      <c r="L1409" s="37" t="str">
        <f t="shared" si="87"/>
        <v>Normal</v>
      </c>
    </row>
    <row r="1410" spans="1:12">
      <c r="A1410" s="29" t="s">
        <v>3764</v>
      </c>
      <c r="B1410" s="30">
        <v>17.78</v>
      </c>
      <c r="C1410" s="30">
        <v>8.19</v>
      </c>
      <c r="D1410" s="30" t="s">
        <v>6007</v>
      </c>
      <c r="E1410" s="30" t="s">
        <v>6007</v>
      </c>
      <c r="F1410" s="30" t="s">
        <v>6007</v>
      </c>
      <c r="G1410" s="31">
        <v>0</v>
      </c>
      <c r="H1410" s="30" t="s">
        <v>6007</v>
      </c>
      <c r="I1410" s="30" t="str">
        <f t="shared" si="84"/>
        <v>No</v>
      </c>
      <c r="J1410" s="30" t="str">
        <f t="shared" si="85"/>
        <v>No</v>
      </c>
      <c r="K1410" s="30" t="str">
        <f t="shared" si="86"/>
        <v>Underweight</v>
      </c>
      <c r="L1410" s="39" t="str">
        <f t="shared" si="87"/>
        <v>Diabetes</v>
      </c>
    </row>
    <row r="1411" spans="1:12">
      <c r="A1411" s="26" t="s">
        <v>3766</v>
      </c>
      <c r="B1411" s="27">
        <v>40.119999999999997</v>
      </c>
      <c r="C1411" s="27">
        <v>6.22</v>
      </c>
      <c r="D1411" s="27" t="s">
        <v>6008</v>
      </c>
      <c r="E1411" s="27" t="s">
        <v>6007</v>
      </c>
      <c r="F1411" s="27" t="s">
        <v>6013</v>
      </c>
      <c r="G1411" s="28">
        <v>1</v>
      </c>
      <c r="H1411" s="27" t="s">
        <v>6007</v>
      </c>
      <c r="I1411" s="27" t="str">
        <f t="shared" si="84"/>
        <v>Yes</v>
      </c>
      <c r="J1411" s="27" t="str">
        <f t="shared" si="85"/>
        <v>No</v>
      </c>
      <c r="K1411" s="27" t="str">
        <f t="shared" si="86"/>
        <v>Obesity</v>
      </c>
      <c r="L1411" s="37" t="str">
        <f t="shared" si="87"/>
        <v>Prediabetes</v>
      </c>
    </row>
    <row r="1412" spans="1:12">
      <c r="A1412" s="29" t="s">
        <v>3768</v>
      </c>
      <c r="B1412" s="30">
        <v>19.350000000000001</v>
      </c>
      <c r="C1412" s="30">
        <v>8.2200000000000006</v>
      </c>
      <c r="D1412" s="30" t="s">
        <v>6008</v>
      </c>
      <c r="E1412" s="30" t="s">
        <v>6007</v>
      </c>
      <c r="F1412" s="30" t="s">
        <v>6007</v>
      </c>
      <c r="G1412" s="31">
        <v>0</v>
      </c>
      <c r="H1412" s="30" t="s">
        <v>6007</v>
      </c>
      <c r="I1412" s="30" t="str">
        <f t="shared" ref="I1412:I1475" si="88">PROPER(D1412)</f>
        <v>Yes</v>
      </c>
      <c r="J1412" s="30" t="str">
        <f t="shared" ref="J1412:J1475" si="89">PROPER(H1412)</f>
        <v>No</v>
      </c>
      <c r="K1412" s="30" t="str">
        <f t="shared" ref="K1412:K1475" si="90">_xlfn.IFS(B1412&lt;18.5,"Underweight",B1412&lt;=24.9,"Normal Weight",B1412&lt;=29.99,"Overweight",B1412&gt;=30,"Obesity")</f>
        <v>Normal Weight</v>
      </c>
      <c r="L1412" s="39" t="str">
        <f t="shared" ref="L1412:L1475" si="91">_xlfn.IFS(C1412&lt;5.7,"Normal",C1412&lt;=6.49,"Prediabetes",C1412&gt;=6.5,"Diabetes")</f>
        <v>Diabetes</v>
      </c>
    </row>
    <row r="1413" spans="1:12">
      <c r="A1413" s="26" t="s">
        <v>3770</v>
      </c>
      <c r="B1413" s="27">
        <v>36.69</v>
      </c>
      <c r="C1413" s="27">
        <v>6.15</v>
      </c>
      <c r="D1413" s="27" t="s">
        <v>6007</v>
      </c>
      <c r="E1413" s="27" t="s">
        <v>6007</v>
      </c>
      <c r="F1413" s="27" t="s">
        <v>6007</v>
      </c>
      <c r="G1413" s="28">
        <v>0</v>
      </c>
      <c r="H1413" s="27" t="s">
        <v>6007</v>
      </c>
      <c r="I1413" s="27" t="str">
        <f t="shared" si="88"/>
        <v>No</v>
      </c>
      <c r="J1413" s="27" t="str">
        <f t="shared" si="89"/>
        <v>No</v>
      </c>
      <c r="K1413" s="27" t="str">
        <f t="shared" si="90"/>
        <v>Obesity</v>
      </c>
      <c r="L1413" s="37" t="str">
        <f t="shared" si="91"/>
        <v>Prediabetes</v>
      </c>
    </row>
    <row r="1414" spans="1:12">
      <c r="A1414" s="29" t="s">
        <v>3773</v>
      </c>
      <c r="B1414" s="30">
        <v>28.51</v>
      </c>
      <c r="C1414" s="30">
        <v>5.65</v>
      </c>
      <c r="D1414" s="30" t="s">
        <v>6008</v>
      </c>
      <c r="E1414" s="30" t="s">
        <v>6007</v>
      </c>
      <c r="F1414" s="30" t="s">
        <v>6007</v>
      </c>
      <c r="G1414" s="31">
        <v>1</v>
      </c>
      <c r="H1414" s="30" t="s">
        <v>6007</v>
      </c>
      <c r="I1414" s="30" t="str">
        <f t="shared" si="88"/>
        <v>Yes</v>
      </c>
      <c r="J1414" s="30" t="str">
        <f t="shared" si="89"/>
        <v>No</v>
      </c>
      <c r="K1414" s="30" t="str">
        <f t="shared" si="90"/>
        <v>Overweight</v>
      </c>
      <c r="L1414" s="39" t="str">
        <f t="shared" si="91"/>
        <v>Normal</v>
      </c>
    </row>
    <row r="1415" spans="1:12">
      <c r="A1415" s="26" t="s">
        <v>3775</v>
      </c>
      <c r="B1415" s="27">
        <v>30.21</v>
      </c>
      <c r="C1415" s="27">
        <v>5.5</v>
      </c>
      <c r="D1415" s="27" t="s">
        <v>6007</v>
      </c>
      <c r="E1415" s="27" t="s">
        <v>6007</v>
      </c>
      <c r="F1415" s="27" t="s">
        <v>6007</v>
      </c>
      <c r="G1415" s="28">
        <v>1</v>
      </c>
      <c r="H1415" s="27" t="s">
        <v>6007</v>
      </c>
      <c r="I1415" s="27" t="str">
        <f t="shared" si="88"/>
        <v>No</v>
      </c>
      <c r="J1415" s="27" t="str">
        <f t="shared" si="89"/>
        <v>No</v>
      </c>
      <c r="K1415" s="27" t="str">
        <f t="shared" si="90"/>
        <v>Obesity</v>
      </c>
      <c r="L1415" s="37" t="str">
        <f t="shared" si="91"/>
        <v>Normal</v>
      </c>
    </row>
    <row r="1416" spans="1:12">
      <c r="A1416" s="29" t="s">
        <v>3778</v>
      </c>
      <c r="B1416" s="30">
        <v>24.33</v>
      </c>
      <c r="C1416" s="30">
        <v>8</v>
      </c>
      <c r="D1416" s="30" t="s">
        <v>6007</v>
      </c>
      <c r="E1416" s="30" t="s">
        <v>6007</v>
      </c>
      <c r="F1416" s="30" t="s">
        <v>6007</v>
      </c>
      <c r="G1416" s="31">
        <v>0</v>
      </c>
      <c r="H1416" s="30" t="s">
        <v>6007</v>
      </c>
      <c r="I1416" s="30" t="str">
        <f t="shared" si="88"/>
        <v>No</v>
      </c>
      <c r="J1416" s="30" t="str">
        <f t="shared" si="89"/>
        <v>No</v>
      </c>
      <c r="K1416" s="30" t="str">
        <f t="shared" si="90"/>
        <v>Normal Weight</v>
      </c>
      <c r="L1416" s="39" t="str">
        <f t="shared" si="91"/>
        <v>Diabetes</v>
      </c>
    </row>
    <row r="1417" spans="1:12">
      <c r="A1417" s="26" t="s">
        <v>3780</v>
      </c>
      <c r="B1417" s="27">
        <v>19.855</v>
      </c>
      <c r="C1417" s="27">
        <v>5.71</v>
      </c>
      <c r="D1417" s="27" t="s">
        <v>6008</v>
      </c>
      <c r="E1417" s="27" t="s">
        <v>6007</v>
      </c>
      <c r="F1417" s="27" t="s">
        <v>6007</v>
      </c>
      <c r="G1417" s="28">
        <v>0</v>
      </c>
      <c r="H1417" s="27" t="s">
        <v>6007</v>
      </c>
      <c r="I1417" s="27" t="str">
        <f t="shared" si="88"/>
        <v>Yes</v>
      </c>
      <c r="J1417" s="27" t="str">
        <f t="shared" si="89"/>
        <v>No</v>
      </c>
      <c r="K1417" s="27" t="str">
        <f t="shared" si="90"/>
        <v>Normal Weight</v>
      </c>
      <c r="L1417" s="37" t="str">
        <f t="shared" si="91"/>
        <v>Prediabetes</v>
      </c>
    </row>
    <row r="1418" spans="1:12">
      <c r="A1418" s="29" t="s">
        <v>3782</v>
      </c>
      <c r="B1418" s="30">
        <v>25.364999999999998</v>
      </c>
      <c r="C1418" s="30">
        <v>11.71</v>
      </c>
      <c r="D1418" s="30" t="s">
        <v>6007</v>
      </c>
      <c r="E1418" s="30" t="s">
        <v>6007</v>
      </c>
      <c r="F1418" s="30" t="s">
        <v>6007</v>
      </c>
      <c r="G1418" s="31">
        <v>0</v>
      </c>
      <c r="H1418" s="30" t="s">
        <v>6007</v>
      </c>
      <c r="I1418" s="30" t="str">
        <f t="shared" si="88"/>
        <v>No</v>
      </c>
      <c r="J1418" s="30" t="str">
        <f t="shared" si="89"/>
        <v>No</v>
      </c>
      <c r="K1418" s="30" t="str">
        <f t="shared" si="90"/>
        <v>Overweight</v>
      </c>
      <c r="L1418" s="39" t="str">
        <f t="shared" si="91"/>
        <v>Diabetes</v>
      </c>
    </row>
    <row r="1419" spans="1:12">
      <c r="A1419" s="26" t="s">
        <v>3785</v>
      </c>
      <c r="B1419" s="27">
        <v>29.6</v>
      </c>
      <c r="C1419" s="27">
        <v>6.17</v>
      </c>
      <c r="D1419" s="27" t="s">
        <v>6008</v>
      </c>
      <c r="E1419" s="27" t="s">
        <v>6007</v>
      </c>
      <c r="F1419" s="27" t="s">
        <v>6013</v>
      </c>
      <c r="G1419" s="28">
        <v>1</v>
      </c>
      <c r="H1419" s="27" t="s">
        <v>6007</v>
      </c>
      <c r="I1419" s="27" t="str">
        <f t="shared" si="88"/>
        <v>Yes</v>
      </c>
      <c r="J1419" s="27" t="str">
        <f t="shared" si="89"/>
        <v>No</v>
      </c>
      <c r="K1419" s="27" t="str">
        <f t="shared" si="90"/>
        <v>Overweight</v>
      </c>
      <c r="L1419" s="37" t="str">
        <f t="shared" si="91"/>
        <v>Prediabetes</v>
      </c>
    </row>
    <row r="1420" spans="1:12">
      <c r="A1420" s="29" t="s">
        <v>3787</v>
      </c>
      <c r="B1420" s="30">
        <v>39.43</v>
      </c>
      <c r="C1420" s="30">
        <v>6.1</v>
      </c>
      <c r="D1420" s="30" t="s">
        <v>6008</v>
      </c>
      <c r="E1420" s="30" t="s">
        <v>6007</v>
      </c>
      <c r="F1420" s="30" t="s">
        <v>6013</v>
      </c>
      <c r="G1420" s="31">
        <v>1</v>
      </c>
      <c r="H1420" s="30" t="s">
        <v>6007</v>
      </c>
      <c r="I1420" s="30" t="str">
        <f t="shared" si="88"/>
        <v>Yes</v>
      </c>
      <c r="J1420" s="30" t="str">
        <f t="shared" si="89"/>
        <v>No</v>
      </c>
      <c r="K1420" s="30" t="str">
        <f t="shared" si="90"/>
        <v>Obesity</v>
      </c>
      <c r="L1420" s="39" t="str">
        <f t="shared" si="91"/>
        <v>Prediabetes</v>
      </c>
    </row>
    <row r="1421" spans="1:12">
      <c r="A1421" s="26" t="s">
        <v>3790</v>
      </c>
      <c r="B1421" s="27">
        <v>27.34</v>
      </c>
      <c r="C1421" s="27">
        <v>5.19</v>
      </c>
      <c r="D1421" s="27" t="s">
        <v>6008</v>
      </c>
      <c r="E1421" s="27" t="s">
        <v>6007</v>
      </c>
      <c r="F1421" s="27" t="s">
        <v>6007</v>
      </c>
      <c r="G1421" s="28">
        <v>1</v>
      </c>
      <c r="H1421" s="27" t="s">
        <v>6007</v>
      </c>
      <c r="I1421" s="27" t="str">
        <f t="shared" si="88"/>
        <v>Yes</v>
      </c>
      <c r="J1421" s="27" t="str">
        <f t="shared" si="89"/>
        <v>No</v>
      </c>
      <c r="K1421" s="27" t="str">
        <f t="shared" si="90"/>
        <v>Overweight</v>
      </c>
      <c r="L1421" s="37" t="str">
        <f t="shared" si="91"/>
        <v>Normal</v>
      </c>
    </row>
    <row r="1422" spans="1:12">
      <c r="A1422" s="29" t="s">
        <v>3793</v>
      </c>
      <c r="B1422" s="30">
        <v>39.01</v>
      </c>
      <c r="C1422" s="30">
        <v>5.37</v>
      </c>
      <c r="D1422" s="30" t="s">
        <v>6008</v>
      </c>
      <c r="E1422" s="30" t="s">
        <v>6007</v>
      </c>
      <c r="F1422" s="30" t="s">
        <v>6007</v>
      </c>
      <c r="G1422" s="31">
        <v>0</v>
      </c>
      <c r="H1422" s="30" t="s">
        <v>6007</v>
      </c>
      <c r="I1422" s="30" t="str">
        <f t="shared" si="88"/>
        <v>Yes</v>
      </c>
      <c r="J1422" s="30" t="str">
        <f t="shared" si="89"/>
        <v>No</v>
      </c>
      <c r="K1422" s="30" t="str">
        <f t="shared" si="90"/>
        <v>Obesity</v>
      </c>
      <c r="L1422" s="39" t="str">
        <f t="shared" si="91"/>
        <v>Normal</v>
      </c>
    </row>
    <row r="1423" spans="1:12">
      <c r="A1423" s="26" t="s">
        <v>3795</v>
      </c>
      <c r="B1423" s="27">
        <v>18.989999999999998</v>
      </c>
      <c r="C1423" s="27">
        <v>10.82</v>
      </c>
      <c r="D1423" s="27" t="s">
        <v>6008</v>
      </c>
      <c r="E1423" s="27" t="s">
        <v>6007</v>
      </c>
      <c r="F1423" s="27" t="s">
        <v>6007</v>
      </c>
      <c r="G1423" s="28">
        <v>0</v>
      </c>
      <c r="H1423" s="27" t="s">
        <v>6007</v>
      </c>
      <c r="I1423" s="27" t="str">
        <f t="shared" si="88"/>
        <v>Yes</v>
      </c>
      <c r="J1423" s="27" t="str">
        <f t="shared" si="89"/>
        <v>No</v>
      </c>
      <c r="K1423" s="27" t="str">
        <f t="shared" si="90"/>
        <v>Normal Weight</v>
      </c>
      <c r="L1423" s="37" t="str">
        <f t="shared" si="91"/>
        <v>Diabetes</v>
      </c>
    </row>
    <row r="1424" spans="1:12">
      <c r="A1424" s="29" t="s">
        <v>3798</v>
      </c>
      <c r="B1424" s="30">
        <v>42.3</v>
      </c>
      <c r="C1424" s="30">
        <v>6.06</v>
      </c>
      <c r="D1424" s="30" t="s">
        <v>6008</v>
      </c>
      <c r="E1424" s="30" t="s">
        <v>6007</v>
      </c>
      <c r="F1424" s="30" t="s">
        <v>6007</v>
      </c>
      <c r="G1424" s="31">
        <v>0</v>
      </c>
      <c r="H1424" s="30" t="s">
        <v>6007</v>
      </c>
      <c r="I1424" s="30" t="str">
        <f t="shared" si="88"/>
        <v>Yes</v>
      </c>
      <c r="J1424" s="30" t="str">
        <f t="shared" si="89"/>
        <v>No</v>
      </c>
      <c r="K1424" s="30" t="str">
        <f t="shared" si="90"/>
        <v>Obesity</v>
      </c>
      <c r="L1424" s="39" t="str">
        <f t="shared" si="91"/>
        <v>Prediabetes</v>
      </c>
    </row>
    <row r="1425" spans="1:12">
      <c r="A1425" s="26" t="s">
        <v>3801</v>
      </c>
      <c r="B1425" s="27">
        <v>39.805</v>
      </c>
      <c r="C1425" s="27">
        <v>5.91</v>
      </c>
      <c r="D1425" s="27" t="s">
        <v>6007</v>
      </c>
      <c r="E1425" s="27" t="s">
        <v>6007</v>
      </c>
      <c r="F1425" s="27" t="s">
        <v>6007</v>
      </c>
      <c r="G1425" s="28">
        <v>0</v>
      </c>
      <c r="H1425" s="27" t="s">
        <v>6007</v>
      </c>
      <c r="I1425" s="27" t="str">
        <f t="shared" si="88"/>
        <v>No</v>
      </c>
      <c r="J1425" s="27" t="str">
        <f t="shared" si="89"/>
        <v>No</v>
      </c>
      <c r="K1425" s="27" t="str">
        <f t="shared" si="90"/>
        <v>Obesity</v>
      </c>
      <c r="L1425" s="37" t="str">
        <f t="shared" si="91"/>
        <v>Prediabetes</v>
      </c>
    </row>
    <row r="1426" spans="1:12">
      <c r="A1426" s="29" t="s">
        <v>3804</v>
      </c>
      <c r="B1426" s="30">
        <v>33.700000000000003</v>
      </c>
      <c r="C1426" s="30">
        <v>5.87</v>
      </c>
      <c r="D1426" s="30" t="s">
        <v>6007</v>
      </c>
      <c r="E1426" s="30" t="s">
        <v>6007</v>
      </c>
      <c r="F1426" s="30" t="s">
        <v>6007</v>
      </c>
      <c r="G1426" s="31">
        <v>0</v>
      </c>
      <c r="H1426" s="30" t="s">
        <v>6007</v>
      </c>
      <c r="I1426" s="30" t="str">
        <f t="shared" si="88"/>
        <v>No</v>
      </c>
      <c r="J1426" s="30" t="str">
        <f t="shared" si="89"/>
        <v>No</v>
      </c>
      <c r="K1426" s="30" t="str">
        <f t="shared" si="90"/>
        <v>Obesity</v>
      </c>
      <c r="L1426" s="39" t="str">
        <f t="shared" si="91"/>
        <v>Prediabetes</v>
      </c>
    </row>
    <row r="1427" spans="1:12">
      <c r="A1427" s="26" t="s">
        <v>3807</v>
      </c>
      <c r="B1427" s="27">
        <v>36.195</v>
      </c>
      <c r="C1427" s="27">
        <v>6.22</v>
      </c>
      <c r="D1427" s="27" t="s">
        <v>6007</v>
      </c>
      <c r="E1427" s="27" t="s">
        <v>6007</v>
      </c>
      <c r="F1427" s="27" t="s">
        <v>6007</v>
      </c>
      <c r="G1427" s="28">
        <v>0</v>
      </c>
      <c r="H1427" s="27" t="s">
        <v>6007</v>
      </c>
      <c r="I1427" s="27" t="str">
        <f t="shared" si="88"/>
        <v>No</v>
      </c>
      <c r="J1427" s="27" t="str">
        <f t="shared" si="89"/>
        <v>No</v>
      </c>
      <c r="K1427" s="27" t="str">
        <f t="shared" si="90"/>
        <v>Obesity</v>
      </c>
      <c r="L1427" s="37" t="str">
        <f t="shared" si="91"/>
        <v>Prediabetes</v>
      </c>
    </row>
    <row r="1428" spans="1:12">
      <c r="A1428" s="29" t="s">
        <v>3810</v>
      </c>
      <c r="B1428" s="30">
        <v>32.6</v>
      </c>
      <c r="C1428" s="30">
        <v>5.73</v>
      </c>
      <c r="D1428" s="30" t="s">
        <v>6007</v>
      </c>
      <c r="E1428" s="30" t="s">
        <v>6007</v>
      </c>
      <c r="F1428" s="30" t="s">
        <v>6013</v>
      </c>
      <c r="G1428" s="31">
        <v>1</v>
      </c>
      <c r="H1428" s="30" t="s">
        <v>6007</v>
      </c>
      <c r="I1428" s="30" t="str">
        <f t="shared" si="88"/>
        <v>No</v>
      </c>
      <c r="J1428" s="30" t="str">
        <f t="shared" si="89"/>
        <v>No</v>
      </c>
      <c r="K1428" s="30" t="str">
        <f t="shared" si="90"/>
        <v>Obesity</v>
      </c>
      <c r="L1428" s="39" t="str">
        <f t="shared" si="91"/>
        <v>Prediabetes</v>
      </c>
    </row>
    <row r="1429" spans="1:12">
      <c r="A1429" s="26" t="s">
        <v>3813</v>
      </c>
      <c r="B1429" s="27">
        <v>30.2</v>
      </c>
      <c r="C1429" s="27">
        <v>5.7</v>
      </c>
      <c r="D1429" s="27" t="s">
        <v>6007</v>
      </c>
      <c r="E1429" s="27" t="s">
        <v>6007</v>
      </c>
      <c r="F1429" s="27" t="s">
        <v>6007</v>
      </c>
      <c r="G1429" s="28">
        <v>0</v>
      </c>
      <c r="H1429" s="27" t="s">
        <v>6007</v>
      </c>
      <c r="I1429" s="27" t="str">
        <f t="shared" si="88"/>
        <v>No</v>
      </c>
      <c r="J1429" s="27" t="str">
        <f t="shared" si="89"/>
        <v>No</v>
      </c>
      <c r="K1429" s="27" t="str">
        <f t="shared" si="90"/>
        <v>Obesity</v>
      </c>
      <c r="L1429" s="37" t="str">
        <f t="shared" si="91"/>
        <v>Prediabetes</v>
      </c>
    </row>
    <row r="1430" spans="1:12">
      <c r="A1430" s="29" t="s">
        <v>3815</v>
      </c>
      <c r="B1430" s="30">
        <v>27.645</v>
      </c>
      <c r="C1430" s="30">
        <v>9.91</v>
      </c>
      <c r="D1430" s="30" t="s">
        <v>6007</v>
      </c>
      <c r="E1430" s="30" t="s">
        <v>6007</v>
      </c>
      <c r="F1430" s="30" t="s">
        <v>6007</v>
      </c>
      <c r="G1430" s="31">
        <v>0</v>
      </c>
      <c r="H1430" s="30" t="s">
        <v>6007</v>
      </c>
      <c r="I1430" s="30" t="str">
        <f t="shared" si="88"/>
        <v>No</v>
      </c>
      <c r="J1430" s="30" t="str">
        <f t="shared" si="89"/>
        <v>No</v>
      </c>
      <c r="K1430" s="30" t="str">
        <f t="shared" si="90"/>
        <v>Overweight</v>
      </c>
      <c r="L1430" s="39" t="str">
        <f t="shared" si="91"/>
        <v>Diabetes</v>
      </c>
    </row>
    <row r="1431" spans="1:12">
      <c r="A1431" s="26" t="s">
        <v>3817</v>
      </c>
      <c r="B1431" s="27">
        <v>26.41</v>
      </c>
      <c r="C1431" s="27">
        <v>11.4</v>
      </c>
      <c r="D1431" s="27" t="s">
        <v>6007</v>
      </c>
      <c r="E1431" s="27" t="s">
        <v>6007</v>
      </c>
      <c r="F1431" s="27" t="s">
        <v>6007</v>
      </c>
      <c r="G1431" s="28">
        <v>0</v>
      </c>
      <c r="H1431" s="27" t="s">
        <v>6007</v>
      </c>
      <c r="I1431" s="27" t="str">
        <f t="shared" si="88"/>
        <v>No</v>
      </c>
      <c r="J1431" s="27" t="str">
        <f t="shared" si="89"/>
        <v>No</v>
      </c>
      <c r="K1431" s="27" t="str">
        <f t="shared" si="90"/>
        <v>Overweight</v>
      </c>
      <c r="L1431" s="37" t="str">
        <f t="shared" si="91"/>
        <v>Diabetes</v>
      </c>
    </row>
    <row r="1432" spans="1:12">
      <c r="A1432" s="29" t="s">
        <v>3820</v>
      </c>
      <c r="B1432" s="30">
        <v>34.1</v>
      </c>
      <c r="C1432" s="30">
        <v>6.29</v>
      </c>
      <c r="D1432" s="30" t="s">
        <v>6008</v>
      </c>
      <c r="E1432" s="30" t="s">
        <v>6007</v>
      </c>
      <c r="F1432" s="30" t="s">
        <v>6013</v>
      </c>
      <c r="G1432" s="31">
        <v>1</v>
      </c>
      <c r="H1432" s="30" t="s">
        <v>6007</v>
      </c>
      <c r="I1432" s="30" t="str">
        <f t="shared" si="88"/>
        <v>Yes</v>
      </c>
      <c r="J1432" s="30" t="str">
        <f t="shared" si="89"/>
        <v>No</v>
      </c>
      <c r="K1432" s="30" t="str">
        <f t="shared" si="90"/>
        <v>Obesity</v>
      </c>
      <c r="L1432" s="39" t="str">
        <f t="shared" si="91"/>
        <v>Prediabetes</v>
      </c>
    </row>
    <row r="1433" spans="1:12">
      <c r="A1433" s="26" t="s">
        <v>3821</v>
      </c>
      <c r="B1433" s="27">
        <v>17.3</v>
      </c>
      <c r="C1433" s="27">
        <v>9.2799999999999994</v>
      </c>
      <c r="D1433" s="27" t="s">
        <v>6007</v>
      </c>
      <c r="E1433" s="27" t="s">
        <v>6007</v>
      </c>
      <c r="F1433" s="27" t="s">
        <v>6007</v>
      </c>
      <c r="G1433" s="28">
        <v>0</v>
      </c>
      <c r="H1433" s="27" t="s">
        <v>6007</v>
      </c>
      <c r="I1433" s="27" t="str">
        <f t="shared" si="88"/>
        <v>No</v>
      </c>
      <c r="J1433" s="27" t="str">
        <f t="shared" si="89"/>
        <v>No</v>
      </c>
      <c r="K1433" s="27" t="str">
        <f t="shared" si="90"/>
        <v>Underweight</v>
      </c>
      <c r="L1433" s="37" t="str">
        <f t="shared" si="91"/>
        <v>Diabetes</v>
      </c>
    </row>
    <row r="1434" spans="1:12">
      <c r="A1434" s="29" t="s">
        <v>3824</v>
      </c>
      <c r="B1434" s="30">
        <v>35.020000000000003</v>
      </c>
      <c r="C1434" s="30">
        <v>4.78</v>
      </c>
      <c r="D1434" s="30" t="s">
        <v>6007</v>
      </c>
      <c r="E1434" s="30" t="s">
        <v>6007</v>
      </c>
      <c r="F1434" s="30" t="s">
        <v>6013</v>
      </c>
      <c r="G1434" s="31">
        <v>1</v>
      </c>
      <c r="H1434" s="30" t="s">
        <v>6007</v>
      </c>
      <c r="I1434" s="30" t="str">
        <f t="shared" si="88"/>
        <v>No</v>
      </c>
      <c r="J1434" s="30" t="str">
        <f t="shared" si="89"/>
        <v>No</v>
      </c>
      <c r="K1434" s="30" t="str">
        <f t="shared" si="90"/>
        <v>Obesity</v>
      </c>
      <c r="L1434" s="39" t="str">
        <f t="shared" si="91"/>
        <v>Normal</v>
      </c>
    </row>
    <row r="1435" spans="1:12">
      <c r="A1435" s="26" t="s">
        <v>3827</v>
      </c>
      <c r="B1435" s="27">
        <v>37.1</v>
      </c>
      <c r="C1435" s="27">
        <v>8.8699999999999992</v>
      </c>
      <c r="D1435" s="27" t="s">
        <v>6008</v>
      </c>
      <c r="E1435" s="27" t="s">
        <v>6007</v>
      </c>
      <c r="F1435" s="27" t="s">
        <v>6007</v>
      </c>
      <c r="G1435" s="28">
        <v>0</v>
      </c>
      <c r="H1435" s="27" t="s">
        <v>6007</v>
      </c>
      <c r="I1435" s="27" t="str">
        <f t="shared" si="88"/>
        <v>Yes</v>
      </c>
      <c r="J1435" s="27" t="str">
        <f t="shared" si="89"/>
        <v>No</v>
      </c>
      <c r="K1435" s="27" t="str">
        <f t="shared" si="90"/>
        <v>Obesity</v>
      </c>
      <c r="L1435" s="37" t="str">
        <f t="shared" si="91"/>
        <v>Diabetes</v>
      </c>
    </row>
    <row r="1436" spans="1:12">
      <c r="A1436" s="29" t="s">
        <v>3829</v>
      </c>
      <c r="B1436" s="30">
        <v>16.79</v>
      </c>
      <c r="C1436" s="30">
        <v>11.4</v>
      </c>
      <c r="D1436" s="30" t="s">
        <v>6007</v>
      </c>
      <c r="E1436" s="30" t="s">
        <v>6007</v>
      </c>
      <c r="F1436" s="30" t="s">
        <v>6007</v>
      </c>
      <c r="G1436" s="31">
        <v>0</v>
      </c>
      <c r="H1436" s="30" t="s">
        <v>6007</v>
      </c>
      <c r="I1436" s="30" t="str">
        <f t="shared" si="88"/>
        <v>No</v>
      </c>
      <c r="J1436" s="30" t="str">
        <f t="shared" si="89"/>
        <v>No</v>
      </c>
      <c r="K1436" s="30" t="str">
        <f t="shared" si="90"/>
        <v>Underweight</v>
      </c>
      <c r="L1436" s="39" t="str">
        <f t="shared" si="91"/>
        <v>Diabetes</v>
      </c>
    </row>
    <row r="1437" spans="1:12">
      <c r="A1437" s="26" t="s">
        <v>3832</v>
      </c>
      <c r="B1437" s="27">
        <v>31.635000000000002</v>
      </c>
      <c r="C1437" s="27">
        <v>9.1300000000000008</v>
      </c>
      <c r="D1437" s="27" t="s">
        <v>6008</v>
      </c>
      <c r="E1437" s="27" t="s">
        <v>6007</v>
      </c>
      <c r="F1437" s="27" t="s">
        <v>6007</v>
      </c>
      <c r="G1437" s="28">
        <v>0</v>
      </c>
      <c r="H1437" s="27" t="s">
        <v>6007</v>
      </c>
      <c r="I1437" s="27" t="str">
        <f t="shared" si="88"/>
        <v>Yes</v>
      </c>
      <c r="J1437" s="27" t="str">
        <f t="shared" si="89"/>
        <v>No</v>
      </c>
      <c r="K1437" s="27" t="str">
        <f t="shared" si="90"/>
        <v>Obesity</v>
      </c>
      <c r="L1437" s="37" t="str">
        <f t="shared" si="91"/>
        <v>Diabetes</v>
      </c>
    </row>
    <row r="1438" spans="1:12">
      <c r="A1438" s="29" t="s">
        <v>3834</v>
      </c>
      <c r="B1438" s="30">
        <v>24.19</v>
      </c>
      <c r="C1438" s="30">
        <v>6.22</v>
      </c>
      <c r="D1438" s="30" t="s">
        <v>6008</v>
      </c>
      <c r="E1438" s="30" t="s">
        <v>6007</v>
      </c>
      <c r="F1438" s="30" t="s">
        <v>6013</v>
      </c>
      <c r="G1438" s="31">
        <v>1</v>
      </c>
      <c r="H1438" s="30" t="s">
        <v>6007</v>
      </c>
      <c r="I1438" s="30" t="str">
        <f t="shared" si="88"/>
        <v>Yes</v>
      </c>
      <c r="J1438" s="30" t="str">
        <f t="shared" si="89"/>
        <v>No</v>
      </c>
      <c r="K1438" s="30" t="str">
        <f t="shared" si="90"/>
        <v>Normal Weight</v>
      </c>
      <c r="L1438" s="39" t="str">
        <f t="shared" si="91"/>
        <v>Prediabetes</v>
      </c>
    </row>
    <row r="1439" spans="1:12">
      <c r="A1439" s="26" t="s">
        <v>3836</v>
      </c>
      <c r="B1439" s="27">
        <v>35.29</v>
      </c>
      <c r="C1439" s="27">
        <v>5.9</v>
      </c>
      <c r="D1439" s="27" t="s">
        <v>6007</v>
      </c>
      <c r="E1439" s="27" t="s">
        <v>6007</v>
      </c>
      <c r="F1439" s="27" t="s">
        <v>6013</v>
      </c>
      <c r="G1439" s="28">
        <v>1</v>
      </c>
      <c r="H1439" s="27" t="s">
        <v>6007</v>
      </c>
      <c r="I1439" s="27" t="str">
        <f t="shared" si="88"/>
        <v>No</v>
      </c>
      <c r="J1439" s="27" t="str">
        <f t="shared" si="89"/>
        <v>No</v>
      </c>
      <c r="K1439" s="27" t="str">
        <f t="shared" si="90"/>
        <v>Obesity</v>
      </c>
      <c r="L1439" s="37" t="str">
        <f t="shared" si="91"/>
        <v>Prediabetes</v>
      </c>
    </row>
    <row r="1440" spans="1:12">
      <c r="A1440" s="29" t="s">
        <v>3839</v>
      </c>
      <c r="B1440" s="30">
        <v>35.299999999999997</v>
      </c>
      <c r="C1440" s="30">
        <v>4.45</v>
      </c>
      <c r="D1440" s="30" t="s">
        <v>6007</v>
      </c>
      <c r="E1440" s="30" t="s">
        <v>6007</v>
      </c>
      <c r="F1440" s="30" t="s">
        <v>6007</v>
      </c>
      <c r="G1440" s="31">
        <v>0</v>
      </c>
      <c r="H1440" s="30" t="s">
        <v>6007</v>
      </c>
      <c r="I1440" s="30" t="str">
        <f t="shared" si="88"/>
        <v>No</v>
      </c>
      <c r="J1440" s="30" t="str">
        <f t="shared" si="89"/>
        <v>No</v>
      </c>
      <c r="K1440" s="30" t="str">
        <f t="shared" si="90"/>
        <v>Obesity</v>
      </c>
      <c r="L1440" s="39" t="str">
        <f t="shared" si="91"/>
        <v>Normal</v>
      </c>
    </row>
    <row r="1441" spans="1:12">
      <c r="A1441" s="26" t="s">
        <v>3841</v>
      </c>
      <c r="B1441" s="27">
        <v>35.64</v>
      </c>
      <c r="C1441" s="27">
        <v>6.17</v>
      </c>
      <c r="D1441" s="27" t="s">
        <v>6007</v>
      </c>
      <c r="E1441" s="27" t="s">
        <v>6007</v>
      </c>
      <c r="F1441" s="27" t="s">
        <v>6013</v>
      </c>
      <c r="G1441" s="28">
        <v>1</v>
      </c>
      <c r="H1441" s="27" t="s">
        <v>6007</v>
      </c>
      <c r="I1441" s="27" t="str">
        <f t="shared" si="88"/>
        <v>No</v>
      </c>
      <c r="J1441" s="27" t="str">
        <f t="shared" si="89"/>
        <v>No</v>
      </c>
      <c r="K1441" s="27" t="str">
        <f t="shared" si="90"/>
        <v>Obesity</v>
      </c>
      <c r="L1441" s="37" t="str">
        <f t="shared" si="91"/>
        <v>Prediabetes</v>
      </c>
    </row>
    <row r="1442" spans="1:12">
      <c r="A1442" s="29" t="s">
        <v>3844</v>
      </c>
      <c r="B1442" s="30">
        <v>33.1</v>
      </c>
      <c r="C1442" s="30">
        <v>4.93</v>
      </c>
      <c r="D1442" s="30" t="s">
        <v>6007</v>
      </c>
      <c r="E1442" s="30" t="s">
        <v>6007</v>
      </c>
      <c r="F1442" s="30" t="s">
        <v>6007</v>
      </c>
      <c r="G1442" s="31">
        <v>0</v>
      </c>
      <c r="H1442" s="30" t="s">
        <v>6007</v>
      </c>
      <c r="I1442" s="30" t="str">
        <f t="shared" si="88"/>
        <v>No</v>
      </c>
      <c r="J1442" s="30" t="str">
        <f t="shared" si="89"/>
        <v>No</v>
      </c>
      <c r="K1442" s="30" t="str">
        <f t="shared" si="90"/>
        <v>Obesity</v>
      </c>
      <c r="L1442" s="39" t="str">
        <f t="shared" si="91"/>
        <v>Normal</v>
      </c>
    </row>
    <row r="1443" spans="1:12">
      <c r="A1443" s="26" t="s">
        <v>3846</v>
      </c>
      <c r="B1443" s="27">
        <v>26.41</v>
      </c>
      <c r="C1443" s="27">
        <v>7.32</v>
      </c>
      <c r="D1443" s="27" t="s">
        <v>6008</v>
      </c>
      <c r="E1443" s="27" t="s">
        <v>6007</v>
      </c>
      <c r="F1443" s="27" t="s">
        <v>6007</v>
      </c>
      <c r="G1443" s="28">
        <v>1</v>
      </c>
      <c r="H1443" s="27" t="s">
        <v>6007</v>
      </c>
      <c r="I1443" s="27" t="str">
        <f t="shared" si="88"/>
        <v>Yes</v>
      </c>
      <c r="J1443" s="27" t="str">
        <f t="shared" si="89"/>
        <v>No</v>
      </c>
      <c r="K1443" s="27" t="str">
        <f t="shared" si="90"/>
        <v>Overweight</v>
      </c>
      <c r="L1443" s="37" t="str">
        <f t="shared" si="91"/>
        <v>Diabetes</v>
      </c>
    </row>
    <row r="1444" spans="1:12">
      <c r="A1444" s="29" t="s">
        <v>3849</v>
      </c>
      <c r="B1444" s="30">
        <v>29.9</v>
      </c>
      <c r="C1444" s="30">
        <v>5.27</v>
      </c>
      <c r="D1444" s="30" t="s">
        <v>6007</v>
      </c>
      <c r="E1444" s="30" t="s">
        <v>6007</v>
      </c>
      <c r="F1444" s="30" t="s">
        <v>6013</v>
      </c>
      <c r="G1444" s="31">
        <v>1</v>
      </c>
      <c r="H1444" s="30" t="s">
        <v>6007</v>
      </c>
      <c r="I1444" s="30" t="str">
        <f t="shared" si="88"/>
        <v>No</v>
      </c>
      <c r="J1444" s="30" t="str">
        <f t="shared" si="89"/>
        <v>No</v>
      </c>
      <c r="K1444" s="30" t="str">
        <f t="shared" si="90"/>
        <v>Overweight</v>
      </c>
      <c r="L1444" s="39" t="str">
        <f t="shared" si="91"/>
        <v>Normal</v>
      </c>
    </row>
    <row r="1445" spans="1:12">
      <c r="A1445" s="26" t="s">
        <v>3851</v>
      </c>
      <c r="B1445" s="27">
        <v>25.24</v>
      </c>
      <c r="C1445" s="27">
        <v>5.82</v>
      </c>
      <c r="D1445" s="27" t="s">
        <v>6007</v>
      </c>
      <c r="E1445" s="27" t="s">
        <v>6007</v>
      </c>
      <c r="F1445" s="27" t="s">
        <v>6007</v>
      </c>
      <c r="G1445" s="28">
        <v>1</v>
      </c>
      <c r="H1445" s="27" t="s">
        <v>6007</v>
      </c>
      <c r="I1445" s="27" t="str">
        <f t="shared" si="88"/>
        <v>No</v>
      </c>
      <c r="J1445" s="27" t="str">
        <f t="shared" si="89"/>
        <v>No</v>
      </c>
      <c r="K1445" s="27" t="str">
        <f t="shared" si="90"/>
        <v>Overweight</v>
      </c>
      <c r="L1445" s="37" t="str">
        <f t="shared" si="91"/>
        <v>Prediabetes</v>
      </c>
    </row>
    <row r="1446" spans="1:12">
      <c r="A1446" s="29" t="s">
        <v>3852</v>
      </c>
      <c r="B1446" s="30">
        <v>25.08</v>
      </c>
      <c r="C1446" s="30">
        <v>5.8</v>
      </c>
      <c r="D1446" s="30" t="s">
        <v>6007</v>
      </c>
      <c r="E1446" s="30" t="s">
        <v>6007</v>
      </c>
      <c r="F1446" s="30" t="s">
        <v>6013</v>
      </c>
      <c r="G1446" s="31">
        <v>1</v>
      </c>
      <c r="H1446" s="30" t="s">
        <v>6007</v>
      </c>
      <c r="I1446" s="30" t="str">
        <f t="shared" si="88"/>
        <v>No</v>
      </c>
      <c r="J1446" s="30" t="str">
        <f t="shared" si="89"/>
        <v>No</v>
      </c>
      <c r="K1446" s="30" t="str">
        <f t="shared" si="90"/>
        <v>Overweight</v>
      </c>
      <c r="L1446" s="39" t="str">
        <f t="shared" si="91"/>
        <v>Prediabetes</v>
      </c>
    </row>
    <row r="1447" spans="1:12">
      <c r="A1447" s="26" t="s">
        <v>3854</v>
      </c>
      <c r="B1447" s="27">
        <v>29.164999999999999</v>
      </c>
      <c r="C1447" s="27">
        <v>4.87</v>
      </c>
      <c r="D1447" s="27" t="s">
        <v>6007</v>
      </c>
      <c r="E1447" s="27" t="s">
        <v>6008</v>
      </c>
      <c r="F1447" s="27" t="s">
        <v>6007</v>
      </c>
      <c r="G1447" s="28">
        <v>1</v>
      </c>
      <c r="H1447" s="27" t="s">
        <v>6007</v>
      </c>
      <c r="I1447" s="27" t="str">
        <f t="shared" si="88"/>
        <v>No</v>
      </c>
      <c r="J1447" s="27" t="str">
        <f t="shared" si="89"/>
        <v>No</v>
      </c>
      <c r="K1447" s="27" t="str">
        <f t="shared" si="90"/>
        <v>Overweight</v>
      </c>
      <c r="L1447" s="37" t="str">
        <f t="shared" si="91"/>
        <v>Normal</v>
      </c>
    </row>
    <row r="1448" spans="1:12">
      <c r="A1448" s="29" t="s">
        <v>3856</v>
      </c>
      <c r="B1448" s="30">
        <v>15.05</v>
      </c>
      <c r="C1448" s="30">
        <v>8.1199999999999992</v>
      </c>
      <c r="D1448" s="30" t="s">
        <v>6007</v>
      </c>
      <c r="E1448" s="30" t="s">
        <v>6007</v>
      </c>
      <c r="F1448" s="30" t="s">
        <v>6007</v>
      </c>
      <c r="G1448" s="31">
        <v>0</v>
      </c>
      <c r="H1448" s="30" t="s">
        <v>6007</v>
      </c>
      <c r="I1448" s="30" t="str">
        <f t="shared" si="88"/>
        <v>No</v>
      </c>
      <c r="J1448" s="30" t="str">
        <f t="shared" si="89"/>
        <v>No</v>
      </c>
      <c r="K1448" s="30" t="str">
        <f t="shared" si="90"/>
        <v>Underweight</v>
      </c>
      <c r="L1448" s="39" t="str">
        <f t="shared" si="91"/>
        <v>Diabetes</v>
      </c>
    </row>
    <row r="1449" spans="1:12">
      <c r="A1449" s="26" t="s">
        <v>3859</v>
      </c>
      <c r="B1449" s="27">
        <v>19.95</v>
      </c>
      <c r="C1449" s="27">
        <v>4.3600000000000003</v>
      </c>
      <c r="D1449" s="27" t="s">
        <v>6007</v>
      </c>
      <c r="E1449" s="27" t="s">
        <v>6007</v>
      </c>
      <c r="F1449" s="27" t="s">
        <v>6007</v>
      </c>
      <c r="G1449" s="28">
        <v>2</v>
      </c>
      <c r="H1449" s="27" t="s">
        <v>6007</v>
      </c>
      <c r="I1449" s="27" t="str">
        <f t="shared" si="88"/>
        <v>No</v>
      </c>
      <c r="J1449" s="27" t="str">
        <f t="shared" si="89"/>
        <v>No</v>
      </c>
      <c r="K1449" s="27" t="str">
        <f t="shared" si="90"/>
        <v>Normal Weight</v>
      </c>
      <c r="L1449" s="37" t="str">
        <f t="shared" si="91"/>
        <v>Normal</v>
      </c>
    </row>
    <row r="1450" spans="1:12">
      <c r="A1450" s="29" t="s">
        <v>3861</v>
      </c>
      <c r="B1450" s="30">
        <v>16.66</v>
      </c>
      <c r="C1450" s="30">
        <v>9.16</v>
      </c>
      <c r="D1450" s="30" t="s">
        <v>6007</v>
      </c>
      <c r="E1450" s="30" t="s">
        <v>6007</v>
      </c>
      <c r="F1450" s="30" t="s">
        <v>6007</v>
      </c>
      <c r="G1450" s="31">
        <v>0</v>
      </c>
      <c r="H1450" s="30" t="s">
        <v>6007</v>
      </c>
      <c r="I1450" s="30" t="str">
        <f t="shared" si="88"/>
        <v>No</v>
      </c>
      <c r="J1450" s="30" t="str">
        <f t="shared" si="89"/>
        <v>No</v>
      </c>
      <c r="K1450" s="30" t="str">
        <f t="shared" si="90"/>
        <v>Underweight</v>
      </c>
      <c r="L1450" s="39" t="str">
        <f t="shared" si="91"/>
        <v>Diabetes</v>
      </c>
    </row>
    <row r="1451" spans="1:12">
      <c r="A1451" s="26" t="s">
        <v>3863</v>
      </c>
      <c r="B1451" s="27">
        <v>16.62</v>
      </c>
      <c r="C1451" s="27">
        <v>9.14</v>
      </c>
      <c r="D1451" s="27" t="s">
        <v>6007</v>
      </c>
      <c r="E1451" s="27" t="s">
        <v>6007</v>
      </c>
      <c r="F1451" s="27" t="s">
        <v>6007</v>
      </c>
      <c r="G1451" s="28">
        <v>0</v>
      </c>
      <c r="H1451" s="27" t="s">
        <v>6007</v>
      </c>
      <c r="I1451" s="27" t="str">
        <f t="shared" si="88"/>
        <v>No</v>
      </c>
      <c r="J1451" s="27" t="str">
        <f t="shared" si="89"/>
        <v>No</v>
      </c>
      <c r="K1451" s="27" t="str">
        <f t="shared" si="90"/>
        <v>Underweight</v>
      </c>
      <c r="L1451" s="37" t="str">
        <f t="shared" si="91"/>
        <v>Diabetes</v>
      </c>
    </row>
    <row r="1452" spans="1:12">
      <c r="A1452" s="29" t="s">
        <v>3866</v>
      </c>
      <c r="B1452" s="30">
        <v>15.36</v>
      </c>
      <c r="C1452" s="30">
        <v>5.49</v>
      </c>
      <c r="D1452" s="30" t="s">
        <v>6008</v>
      </c>
      <c r="E1452" s="30" t="s">
        <v>6007</v>
      </c>
      <c r="F1452" s="30" t="s">
        <v>6007</v>
      </c>
      <c r="G1452" s="31">
        <v>2</v>
      </c>
      <c r="H1452" s="30" t="s">
        <v>6007</v>
      </c>
      <c r="I1452" s="30" t="str">
        <f t="shared" si="88"/>
        <v>Yes</v>
      </c>
      <c r="J1452" s="30" t="str">
        <f t="shared" si="89"/>
        <v>No</v>
      </c>
      <c r="K1452" s="30" t="str">
        <f t="shared" si="90"/>
        <v>Underweight</v>
      </c>
      <c r="L1452" s="39" t="str">
        <f t="shared" si="91"/>
        <v>Normal</v>
      </c>
    </row>
    <row r="1453" spans="1:12">
      <c r="A1453" s="26" t="s">
        <v>3869</v>
      </c>
      <c r="B1453" s="27">
        <v>27.74</v>
      </c>
      <c r="C1453" s="27">
        <v>5.96</v>
      </c>
      <c r="D1453" s="27" t="s">
        <v>6008</v>
      </c>
      <c r="E1453" s="27" t="s">
        <v>6007</v>
      </c>
      <c r="F1453" s="27" t="s">
        <v>6007</v>
      </c>
      <c r="G1453" s="28">
        <v>0</v>
      </c>
      <c r="H1453" s="27" t="s">
        <v>6007</v>
      </c>
      <c r="I1453" s="27" t="str">
        <f t="shared" si="88"/>
        <v>Yes</v>
      </c>
      <c r="J1453" s="27" t="str">
        <f t="shared" si="89"/>
        <v>No</v>
      </c>
      <c r="K1453" s="27" t="str">
        <f t="shared" si="90"/>
        <v>Overweight</v>
      </c>
      <c r="L1453" s="37" t="str">
        <f t="shared" si="91"/>
        <v>Prediabetes</v>
      </c>
    </row>
    <row r="1454" spans="1:12">
      <c r="A1454" s="29" t="s">
        <v>3872</v>
      </c>
      <c r="B1454" s="30">
        <v>22.44</v>
      </c>
      <c r="C1454" s="30">
        <v>4.62</v>
      </c>
      <c r="D1454" s="30" t="s">
        <v>6008</v>
      </c>
      <c r="E1454" s="30" t="s">
        <v>6007</v>
      </c>
      <c r="F1454" s="30" t="s">
        <v>6007</v>
      </c>
      <c r="G1454" s="31">
        <v>0</v>
      </c>
      <c r="H1454" s="30" t="s">
        <v>6007</v>
      </c>
      <c r="I1454" s="30" t="str">
        <f t="shared" si="88"/>
        <v>Yes</v>
      </c>
      <c r="J1454" s="30" t="str">
        <f t="shared" si="89"/>
        <v>No</v>
      </c>
      <c r="K1454" s="30" t="str">
        <f t="shared" si="90"/>
        <v>Normal Weight</v>
      </c>
      <c r="L1454" s="39" t="str">
        <f t="shared" si="91"/>
        <v>Normal</v>
      </c>
    </row>
    <row r="1455" spans="1:12">
      <c r="A1455" s="26" t="s">
        <v>3875</v>
      </c>
      <c r="B1455" s="27">
        <v>37.049999999999997</v>
      </c>
      <c r="C1455" s="27">
        <v>9.9600000000000009</v>
      </c>
      <c r="D1455" s="27" t="s">
        <v>6008</v>
      </c>
      <c r="E1455" s="27" t="s">
        <v>6007</v>
      </c>
      <c r="F1455" s="27" t="s">
        <v>6007</v>
      </c>
      <c r="G1455" s="28">
        <v>0</v>
      </c>
      <c r="H1455" s="27" t="s">
        <v>6007</v>
      </c>
      <c r="I1455" s="27" t="str">
        <f t="shared" si="88"/>
        <v>Yes</v>
      </c>
      <c r="J1455" s="27" t="str">
        <f t="shared" si="89"/>
        <v>No</v>
      </c>
      <c r="K1455" s="27" t="str">
        <f t="shared" si="90"/>
        <v>Obesity</v>
      </c>
      <c r="L1455" s="37" t="str">
        <f t="shared" si="91"/>
        <v>Diabetes</v>
      </c>
    </row>
    <row r="1456" spans="1:12">
      <c r="A1456" s="29" t="s">
        <v>3877</v>
      </c>
      <c r="B1456" s="30">
        <v>22.95</v>
      </c>
      <c r="C1456" s="30">
        <v>10.53</v>
      </c>
      <c r="D1456" s="30" t="s">
        <v>6007</v>
      </c>
      <c r="E1456" s="30" t="s">
        <v>6007</v>
      </c>
      <c r="F1456" s="30" t="s">
        <v>6007</v>
      </c>
      <c r="G1456" s="31">
        <v>2</v>
      </c>
      <c r="H1456" s="30" t="s">
        <v>6007</v>
      </c>
      <c r="I1456" s="30" t="str">
        <f t="shared" si="88"/>
        <v>No</v>
      </c>
      <c r="J1456" s="30" t="str">
        <f t="shared" si="89"/>
        <v>No</v>
      </c>
      <c r="K1456" s="30" t="str">
        <f t="shared" si="90"/>
        <v>Normal Weight</v>
      </c>
      <c r="L1456" s="39" t="str">
        <f t="shared" si="91"/>
        <v>Diabetes</v>
      </c>
    </row>
    <row r="1457" spans="1:12">
      <c r="A1457" s="26" t="s">
        <v>3879</v>
      </c>
      <c r="B1457" s="27">
        <v>34.200000000000003</v>
      </c>
      <c r="C1457" s="27">
        <v>6.69</v>
      </c>
      <c r="D1457" s="27" t="s">
        <v>6008</v>
      </c>
      <c r="E1457" s="27" t="s">
        <v>6007</v>
      </c>
      <c r="F1457" s="27" t="s">
        <v>6007</v>
      </c>
      <c r="G1457" s="28">
        <v>0</v>
      </c>
      <c r="H1457" s="27" t="s">
        <v>6007</v>
      </c>
      <c r="I1457" s="27" t="str">
        <f t="shared" si="88"/>
        <v>Yes</v>
      </c>
      <c r="J1457" s="27" t="str">
        <f t="shared" si="89"/>
        <v>No</v>
      </c>
      <c r="K1457" s="27" t="str">
        <f t="shared" si="90"/>
        <v>Obesity</v>
      </c>
      <c r="L1457" s="37" t="str">
        <f t="shared" si="91"/>
        <v>Diabetes</v>
      </c>
    </row>
    <row r="1458" spans="1:12">
      <c r="A1458" s="29" t="s">
        <v>3882</v>
      </c>
      <c r="B1458" s="30">
        <v>30.59</v>
      </c>
      <c r="C1458" s="30">
        <v>9.5500000000000007</v>
      </c>
      <c r="D1458" s="30" t="s">
        <v>6008</v>
      </c>
      <c r="E1458" s="30" t="s">
        <v>6007</v>
      </c>
      <c r="F1458" s="30" t="s">
        <v>6007</v>
      </c>
      <c r="G1458" s="31">
        <v>0</v>
      </c>
      <c r="H1458" s="30" t="s">
        <v>6007</v>
      </c>
      <c r="I1458" s="30" t="str">
        <f t="shared" si="88"/>
        <v>Yes</v>
      </c>
      <c r="J1458" s="30" t="str">
        <f t="shared" si="89"/>
        <v>No</v>
      </c>
      <c r="K1458" s="30" t="str">
        <f t="shared" si="90"/>
        <v>Obesity</v>
      </c>
      <c r="L1458" s="39" t="str">
        <f t="shared" si="91"/>
        <v>Diabetes</v>
      </c>
    </row>
    <row r="1459" spans="1:12">
      <c r="A1459" s="26" t="s">
        <v>3885</v>
      </c>
      <c r="B1459" s="27">
        <v>25.51</v>
      </c>
      <c r="C1459" s="27">
        <v>6.05</v>
      </c>
      <c r="D1459" s="27" t="s">
        <v>6007</v>
      </c>
      <c r="E1459" s="27" t="s">
        <v>6007</v>
      </c>
      <c r="F1459" s="27" t="s">
        <v>6007</v>
      </c>
      <c r="G1459" s="28">
        <v>0</v>
      </c>
      <c r="H1459" s="27" t="s">
        <v>6007</v>
      </c>
      <c r="I1459" s="27" t="str">
        <f t="shared" si="88"/>
        <v>No</v>
      </c>
      <c r="J1459" s="27" t="str">
        <f t="shared" si="89"/>
        <v>No</v>
      </c>
      <c r="K1459" s="27" t="str">
        <f t="shared" si="90"/>
        <v>Overweight</v>
      </c>
      <c r="L1459" s="37" t="str">
        <f t="shared" si="91"/>
        <v>Prediabetes</v>
      </c>
    </row>
    <row r="1460" spans="1:12">
      <c r="A1460" s="29" t="s">
        <v>3887</v>
      </c>
      <c r="B1460" s="30">
        <v>29.04</v>
      </c>
      <c r="C1460" s="30">
        <v>10.56</v>
      </c>
      <c r="D1460" s="30" t="s">
        <v>6008</v>
      </c>
      <c r="E1460" s="30" t="s">
        <v>6007</v>
      </c>
      <c r="F1460" s="30" t="s">
        <v>6007</v>
      </c>
      <c r="G1460" s="31">
        <v>1</v>
      </c>
      <c r="H1460" s="30" t="s">
        <v>6007</v>
      </c>
      <c r="I1460" s="30" t="str">
        <f t="shared" si="88"/>
        <v>Yes</v>
      </c>
      <c r="J1460" s="30" t="str">
        <f t="shared" si="89"/>
        <v>No</v>
      </c>
      <c r="K1460" s="30" t="str">
        <f t="shared" si="90"/>
        <v>Overweight</v>
      </c>
      <c r="L1460" s="39" t="str">
        <f t="shared" si="91"/>
        <v>Diabetes</v>
      </c>
    </row>
    <row r="1461" spans="1:12">
      <c r="A1461" s="26" t="s">
        <v>3890</v>
      </c>
      <c r="B1461" s="27">
        <v>22.135000000000002</v>
      </c>
      <c r="C1461" s="27">
        <v>10.81</v>
      </c>
      <c r="D1461" s="27" t="s">
        <v>6008</v>
      </c>
      <c r="E1461" s="27" t="s">
        <v>6007</v>
      </c>
      <c r="F1461" s="27" t="s">
        <v>6007</v>
      </c>
      <c r="G1461" s="28">
        <v>1</v>
      </c>
      <c r="H1461" s="27" t="s">
        <v>6007</v>
      </c>
      <c r="I1461" s="27" t="str">
        <f t="shared" si="88"/>
        <v>Yes</v>
      </c>
      <c r="J1461" s="27" t="str">
        <f t="shared" si="89"/>
        <v>No</v>
      </c>
      <c r="K1461" s="27" t="str">
        <f t="shared" si="90"/>
        <v>Normal Weight</v>
      </c>
      <c r="L1461" s="37" t="str">
        <f t="shared" si="91"/>
        <v>Diabetes</v>
      </c>
    </row>
    <row r="1462" spans="1:12">
      <c r="A1462" s="29" t="s">
        <v>3892</v>
      </c>
      <c r="B1462" s="30">
        <v>21.375</v>
      </c>
      <c r="C1462" s="30">
        <v>4.32</v>
      </c>
      <c r="D1462" s="30" t="s">
        <v>6007</v>
      </c>
      <c r="E1462" s="30" t="s">
        <v>6007</v>
      </c>
      <c r="F1462" s="30" t="s">
        <v>6007</v>
      </c>
      <c r="G1462" s="31">
        <v>0</v>
      </c>
      <c r="H1462" s="30" t="s">
        <v>6007</v>
      </c>
      <c r="I1462" s="30" t="str">
        <f t="shared" si="88"/>
        <v>No</v>
      </c>
      <c r="J1462" s="30" t="str">
        <f t="shared" si="89"/>
        <v>No</v>
      </c>
      <c r="K1462" s="30" t="str">
        <f t="shared" si="90"/>
        <v>Normal Weight</v>
      </c>
      <c r="L1462" s="39" t="str">
        <f t="shared" si="91"/>
        <v>Normal</v>
      </c>
    </row>
    <row r="1463" spans="1:12">
      <c r="A1463" s="26" t="s">
        <v>3895</v>
      </c>
      <c r="B1463" s="27">
        <v>29.19</v>
      </c>
      <c r="C1463" s="27">
        <v>4.37</v>
      </c>
      <c r="D1463" s="27" t="s">
        <v>6007</v>
      </c>
      <c r="E1463" s="27" t="s">
        <v>6007</v>
      </c>
      <c r="F1463" s="27" t="s">
        <v>6007</v>
      </c>
      <c r="G1463" s="28">
        <v>0</v>
      </c>
      <c r="H1463" s="27" t="s">
        <v>6007</v>
      </c>
      <c r="I1463" s="27" t="str">
        <f t="shared" si="88"/>
        <v>No</v>
      </c>
      <c r="J1463" s="27" t="str">
        <f t="shared" si="89"/>
        <v>No</v>
      </c>
      <c r="K1463" s="27" t="str">
        <f t="shared" si="90"/>
        <v>Overweight</v>
      </c>
      <c r="L1463" s="37" t="str">
        <f t="shared" si="91"/>
        <v>Normal</v>
      </c>
    </row>
    <row r="1464" spans="1:12">
      <c r="A1464" s="29" t="s">
        <v>3897</v>
      </c>
      <c r="B1464" s="30">
        <v>31.92</v>
      </c>
      <c r="C1464" s="30">
        <v>4.8099999999999996</v>
      </c>
      <c r="D1464" s="30" t="s">
        <v>6008</v>
      </c>
      <c r="E1464" s="30" t="s">
        <v>6007</v>
      </c>
      <c r="F1464" s="30" t="s">
        <v>6013</v>
      </c>
      <c r="G1464" s="31">
        <v>1</v>
      </c>
      <c r="H1464" s="30" t="s">
        <v>6007</v>
      </c>
      <c r="I1464" s="30" t="str">
        <f t="shared" si="88"/>
        <v>Yes</v>
      </c>
      <c r="J1464" s="30" t="str">
        <f t="shared" si="89"/>
        <v>No</v>
      </c>
      <c r="K1464" s="30" t="str">
        <f t="shared" si="90"/>
        <v>Obesity</v>
      </c>
      <c r="L1464" s="39" t="str">
        <f t="shared" si="91"/>
        <v>Normal</v>
      </c>
    </row>
    <row r="1465" spans="1:12">
      <c r="A1465" s="26" t="s">
        <v>3898</v>
      </c>
      <c r="B1465" s="27">
        <v>26.315000000000001</v>
      </c>
      <c r="C1465" s="27">
        <v>4.5599999999999996</v>
      </c>
      <c r="D1465" s="27" t="s">
        <v>6008</v>
      </c>
      <c r="E1465" s="27" t="s">
        <v>6007</v>
      </c>
      <c r="F1465" s="27" t="s">
        <v>6013</v>
      </c>
      <c r="G1465" s="28">
        <v>1</v>
      </c>
      <c r="H1465" s="27" t="s">
        <v>6007</v>
      </c>
      <c r="I1465" s="27" t="str">
        <f t="shared" si="88"/>
        <v>Yes</v>
      </c>
      <c r="J1465" s="27" t="str">
        <f t="shared" si="89"/>
        <v>No</v>
      </c>
      <c r="K1465" s="27" t="str">
        <f t="shared" si="90"/>
        <v>Overweight</v>
      </c>
      <c r="L1465" s="37" t="str">
        <f t="shared" si="91"/>
        <v>Normal</v>
      </c>
    </row>
    <row r="1466" spans="1:12">
      <c r="A1466" s="29" t="s">
        <v>3900</v>
      </c>
      <c r="B1466" s="30">
        <v>35.299999999999997</v>
      </c>
      <c r="C1466" s="30">
        <v>4.3899999999999997</v>
      </c>
      <c r="D1466" s="30" t="s">
        <v>6007</v>
      </c>
      <c r="E1466" s="30" t="s">
        <v>6007</v>
      </c>
      <c r="F1466" s="30" t="s">
        <v>6007</v>
      </c>
      <c r="G1466" s="31">
        <v>0</v>
      </c>
      <c r="H1466" s="30" t="s">
        <v>6007</v>
      </c>
      <c r="I1466" s="30" t="str">
        <f t="shared" si="88"/>
        <v>No</v>
      </c>
      <c r="J1466" s="30" t="str">
        <f t="shared" si="89"/>
        <v>No</v>
      </c>
      <c r="K1466" s="30" t="str">
        <f t="shared" si="90"/>
        <v>Obesity</v>
      </c>
      <c r="L1466" s="39" t="str">
        <f t="shared" si="91"/>
        <v>Normal</v>
      </c>
    </row>
    <row r="1467" spans="1:12">
      <c r="A1467" s="26" t="s">
        <v>3902</v>
      </c>
      <c r="B1467" s="27">
        <v>18.91</v>
      </c>
      <c r="C1467" s="27">
        <v>11.44</v>
      </c>
      <c r="D1467" s="27" t="s">
        <v>6007</v>
      </c>
      <c r="E1467" s="27" t="s">
        <v>6007</v>
      </c>
      <c r="F1467" s="27" t="s">
        <v>6007</v>
      </c>
      <c r="G1467" s="28">
        <v>0</v>
      </c>
      <c r="H1467" s="27" t="s">
        <v>6007</v>
      </c>
      <c r="I1467" s="27" t="str">
        <f t="shared" si="88"/>
        <v>No</v>
      </c>
      <c r="J1467" s="27" t="str">
        <f t="shared" si="89"/>
        <v>No</v>
      </c>
      <c r="K1467" s="27" t="str">
        <f t="shared" si="90"/>
        <v>Normal Weight</v>
      </c>
      <c r="L1467" s="37" t="str">
        <f t="shared" si="91"/>
        <v>Diabetes</v>
      </c>
    </row>
    <row r="1468" spans="1:12">
      <c r="A1468" s="29" t="s">
        <v>3905</v>
      </c>
      <c r="B1468" s="30">
        <v>22.41</v>
      </c>
      <c r="C1468" s="30">
        <v>11.37</v>
      </c>
      <c r="D1468" s="30" t="s">
        <v>6008</v>
      </c>
      <c r="E1468" s="30" t="s">
        <v>6007</v>
      </c>
      <c r="F1468" s="30" t="s">
        <v>6007</v>
      </c>
      <c r="G1468" s="31">
        <v>1</v>
      </c>
      <c r="H1468" s="30" t="s">
        <v>6007</v>
      </c>
      <c r="I1468" s="30" t="str">
        <f t="shared" si="88"/>
        <v>Yes</v>
      </c>
      <c r="J1468" s="30" t="str">
        <f t="shared" si="89"/>
        <v>No</v>
      </c>
      <c r="K1468" s="30" t="str">
        <f t="shared" si="90"/>
        <v>Normal Weight</v>
      </c>
      <c r="L1468" s="39" t="str">
        <f t="shared" si="91"/>
        <v>Diabetes</v>
      </c>
    </row>
    <row r="1469" spans="1:12">
      <c r="A1469" s="26" t="s">
        <v>3907</v>
      </c>
      <c r="B1469" s="27">
        <v>22.704999999999998</v>
      </c>
      <c r="C1469" s="27">
        <v>6.14</v>
      </c>
      <c r="D1469" s="27" t="s">
        <v>6007</v>
      </c>
      <c r="E1469" s="27" t="s">
        <v>6007</v>
      </c>
      <c r="F1469" s="27" t="s">
        <v>6007</v>
      </c>
      <c r="G1469" s="28">
        <v>0</v>
      </c>
      <c r="H1469" s="27" t="s">
        <v>6007</v>
      </c>
      <c r="I1469" s="27" t="str">
        <f t="shared" si="88"/>
        <v>No</v>
      </c>
      <c r="J1469" s="27" t="str">
        <f t="shared" si="89"/>
        <v>No</v>
      </c>
      <c r="K1469" s="27" t="str">
        <f t="shared" si="90"/>
        <v>Normal Weight</v>
      </c>
      <c r="L1469" s="37" t="str">
        <f t="shared" si="91"/>
        <v>Prediabetes</v>
      </c>
    </row>
    <row r="1470" spans="1:12">
      <c r="A1470" s="29" t="s">
        <v>3909</v>
      </c>
      <c r="B1470" s="30">
        <v>37.18</v>
      </c>
      <c r="C1470" s="30">
        <v>4.8899999999999997</v>
      </c>
      <c r="D1470" s="30" t="s">
        <v>6007</v>
      </c>
      <c r="E1470" s="30" t="s">
        <v>6007</v>
      </c>
      <c r="F1470" s="30" t="s">
        <v>6007</v>
      </c>
      <c r="G1470" s="31">
        <v>0</v>
      </c>
      <c r="H1470" s="30" t="s">
        <v>6007</v>
      </c>
      <c r="I1470" s="30" t="str">
        <f t="shared" si="88"/>
        <v>No</v>
      </c>
      <c r="J1470" s="30" t="str">
        <f t="shared" si="89"/>
        <v>No</v>
      </c>
      <c r="K1470" s="30" t="str">
        <f t="shared" si="90"/>
        <v>Obesity</v>
      </c>
      <c r="L1470" s="39" t="str">
        <f t="shared" si="91"/>
        <v>Normal</v>
      </c>
    </row>
    <row r="1471" spans="1:12">
      <c r="A1471" s="26" t="s">
        <v>3912</v>
      </c>
      <c r="B1471" s="27">
        <v>35.97</v>
      </c>
      <c r="C1471" s="27">
        <v>4.5999999999999996</v>
      </c>
      <c r="D1471" s="27" t="s">
        <v>6007</v>
      </c>
      <c r="E1471" s="27" t="s">
        <v>6007</v>
      </c>
      <c r="F1471" s="27" t="s">
        <v>6007</v>
      </c>
      <c r="G1471" s="28">
        <v>0</v>
      </c>
      <c r="H1471" s="27" t="s">
        <v>6007</v>
      </c>
      <c r="I1471" s="27" t="str">
        <f t="shared" si="88"/>
        <v>No</v>
      </c>
      <c r="J1471" s="27" t="str">
        <f t="shared" si="89"/>
        <v>No</v>
      </c>
      <c r="K1471" s="27" t="str">
        <f t="shared" si="90"/>
        <v>Obesity</v>
      </c>
      <c r="L1471" s="37" t="str">
        <f t="shared" si="91"/>
        <v>Normal</v>
      </c>
    </row>
    <row r="1472" spans="1:12">
      <c r="A1472" s="29" t="s">
        <v>3915</v>
      </c>
      <c r="B1472" s="30">
        <v>35.799999999999997</v>
      </c>
      <c r="C1472" s="30">
        <v>4.42</v>
      </c>
      <c r="D1472" s="30" t="s">
        <v>6007</v>
      </c>
      <c r="E1472" s="30" t="s">
        <v>6007</v>
      </c>
      <c r="F1472" s="30" t="s">
        <v>6007</v>
      </c>
      <c r="G1472" s="31">
        <v>0</v>
      </c>
      <c r="H1472" s="30" t="s">
        <v>6007</v>
      </c>
      <c r="I1472" s="30" t="str">
        <f t="shared" si="88"/>
        <v>No</v>
      </c>
      <c r="J1472" s="30" t="str">
        <f t="shared" si="89"/>
        <v>No</v>
      </c>
      <c r="K1472" s="30" t="str">
        <f t="shared" si="90"/>
        <v>Obesity</v>
      </c>
      <c r="L1472" s="39" t="str">
        <f t="shared" si="91"/>
        <v>Normal</v>
      </c>
    </row>
    <row r="1473" spans="1:12">
      <c r="A1473" s="26" t="s">
        <v>3917</v>
      </c>
      <c r="B1473" s="27">
        <v>28.31</v>
      </c>
      <c r="C1473" s="27">
        <v>7.48</v>
      </c>
      <c r="D1473" s="27" t="s">
        <v>6008</v>
      </c>
      <c r="E1473" s="27" t="s">
        <v>6007</v>
      </c>
      <c r="F1473" s="27" t="s">
        <v>6007</v>
      </c>
      <c r="G1473" s="28">
        <v>0</v>
      </c>
      <c r="H1473" s="27" t="s">
        <v>6007</v>
      </c>
      <c r="I1473" s="27" t="str">
        <f t="shared" si="88"/>
        <v>Yes</v>
      </c>
      <c r="J1473" s="27" t="str">
        <f t="shared" si="89"/>
        <v>No</v>
      </c>
      <c r="K1473" s="27" t="str">
        <f t="shared" si="90"/>
        <v>Overweight</v>
      </c>
      <c r="L1473" s="37" t="str">
        <f t="shared" si="91"/>
        <v>Diabetes</v>
      </c>
    </row>
    <row r="1474" spans="1:12">
      <c r="A1474" s="29" t="s">
        <v>3920</v>
      </c>
      <c r="B1474" s="30">
        <v>38.06</v>
      </c>
      <c r="C1474" s="30">
        <v>10.74</v>
      </c>
      <c r="D1474" s="30" t="s">
        <v>6007</v>
      </c>
      <c r="E1474" s="30" t="s">
        <v>6007</v>
      </c>
      <c r="F1474" s="30" t="s">
        <v>6007</v>
      </c>
      <c r="G1474" s="31">
        <v>0</v>
      </c>
      <c r="H1474" s="30" t="s">
        <v>6007</v>
      </c>
      <c r="I1474" s="30" t="str">
        <f t="shared" si="88"/>
        <v>No</v>
      </c>
      <c r="J1474" s="30" t="str">
        <f t="shared" si="89"/>
        <v>No</v>
      </c>
      <c r="K1474" s="30" t="str">
        <f t="shared" si="90"/>
        <v>Obesity</v>
      </c>
      <c r="L1474" s="39" t="str">
        <f t="shared" si="91"/>
        <v>Diabetes</v>
      </c>
    </row>
    <row r="1475" spans="1:12">
      <c r="A1475" s="26" t="s">
        <v>3923</v>
      </c>
      <c r="B1475" s="27">
        <v>28</v>
      </c>
      <c r="C1475" s="27">
        <v>5.19</v>
      </c>
      <c r="D1475" s="27" t="s">
        <v>6007</v>
      </c>
      <c r="E1475" s="27" t="s">
        <v>6007</v>
      </c>
      <c r="F1475" s="27" t="s">
        <v>6007</v>
      </c>
      <c r="G1475" s="28">
        <v>1</v>
      </c>
      <c r="H1475" s="27" t="s">
        <v>6007</v>
      </c>
      <c r="I1475" s="27" t="str">
        <f t="shared" si="88"/>
        <v>No</v>
      </c>
      <c r="J1475" s="27" t="str">
        <f t="shared" si="89"/>
        <v>No</v>
      </c>
      <c r="K1475" s="27" t="str">
        <f t="shared" si="90"/>
        <v>Overweight</v>
      </c>
      <c r="L1475" s="37" t="str">
        <f t="shared" si="91"/>
        <v>Normal</v>
      </c>
    </row>
    <row r="1476" spans="1:12">
      <c r="A1476" s="29" t="s">
        <v>3925</v>
      </c>
      <c r="B1476" s="30">
        <v>34.32</v>
      </c>
      <c r="C1476" s="30">
        <v>9.17</v>
      </c>
      <c r="D1476" s="30" t="s">
        <v>6007</v>
      </c>
      <c r="E1476" s="30" t="s">
        <v>6007</v>
      </c>
      <c r="F1476" s="30" t="s">
        <v>6007</v>
      </c>
      <c r="G1476" s="31">
        <v>0</v>
      </c>
      <c r="H1476" s="30" t="s">
        <v>6007</v>
      </c>
      <c r="I1476" s="30" t="str">
        <f t="shared" ref="I1476:I1539" si="92">PROPER(D1476)</f>
        <v>No</v>
      </c>
      <c r="J1476" s="30" t="str">
        <f t="shared" ref="J1476:J1539" si="93">PROPER(H1476)</f>
        <v>No</v>
      </c>
      <c r="K1476" s="30" t="str">
        <f t="shared" ref="K1476:K1539" si="94">_xlfn.IFS(B1476&lt;18.5,"Underweight",B1476&lt;=24.9,"Normal Weight",B1476&lt;=29.99,"Overweight",B1476&gt;=30,"Obesity")</f>
        <v>Obesity</v>
      </c>
      <c r="L1476" s="39" t="str">
        <f t="shared" ref="L1476:L1539" si="95">_xlfn.IFS(C1476&lt;5.7,"Normal",C1476&lt;=6.49,"Prediabetes",C1476&gt;=6.5,"Diabetes")</f>
        <v>Diabetes</v>
      </c>
    </row>
    <row r="1477" spans="1:12">
      <c r="A1477" s="26" t="s">
        <v>3927</v>
      </c>
      <c r="B1477" s="27">
        <v>22.3</v>
      </c>
      <c r="C1477" s="27">
        <v>4.95</v>
      </c>
      <c r="D1477" s="27" t="s">
        <v>6008</v>
      </c>
      <c r="E1477" s="27" t="s">
        <v>6007</v>
      </c>
      <c r="F1477" s="27" t="s">
        <v>6007</v>
      </c>
      <c r="G1477" s="28">
        <v>0</v>
      </c>
      <c r="H1477" s="27" t="s">
        <v>6007</v>
      </c>
      <c r="I1477" s="27" t="str">
        <f t="shared" si="92"/>
        <v>Yes</v>
      </c>
      <c r="J1477" s="27" t="str">
        <f t="shared" si="93"/>
        <v>No</v>
      </c>
      <c r="K1477" s="27" t="str">
        <f t="shared" si="94"/>
        <v>Normal Weight</v>
      </c>
      <c r="L1477" s="37" t="str">
        <f t="shared" si="95"/>
        <v>Normal</v>
      </c>
    </row>
    <row r="1478" spans="1:12">
      <c r="A1478" s="29" t="s">
        <v>3930</v>
      </c>
      <c r="B1478" s="30">
        <v>27.835000000000001</v>
      </c>
      <c r="C1478" s="30">
        <v>6.03</v>
      </c>
      <c r="D1478" s="30" t="s">
        <v>6007</v>
      </c>
      <c r="E1478" s="30" t="s">
        <v>6007</v>
      </c>
      <c r="F1478" s="30" t="s">
        <v>6007</v>
      </c>
      <c r="G1478" s="31">
        <v>1</v>
      </c>
      <c r="H1478" s="30" t="s">
        <v>6007</v>
      </c>
      <c r="I1478" s="30" t="str">
        <f t="shared" si="92"/>
        <v>No</v>
      </c>
      <c r="J1478" s="30" t="str">
        <f t="shared" si="93"/>
        <v>No</v>
      </c>
      <c r="K1478" s="30" t="str">
        <f t="shared" si="94"/>
        <v>Overweight</v>
      </c>
      <c r="L1478" s="39" t="str">
        <f t="shared" si="95"/>
        <v>Prediabetes</v>
      </c>
    </row>
    <row r="1479" spans="1:12">
      <c r="A1479" s="26" t="s">
        <v>3933</v>
      </c>
      <c r="B1479" s="27">
        <v>39.229999999999997</v>
      </c>
      <c r="C1479" s="27">
        <v>5.36</v>
      </c>
      <c r="D1479" s="27" t="s">
        <v>6007</v>
      </c>
      <c r="E1479" s="27" t="s">
        <v>6007</v>
      </c>
      <c r="F1479" s="27" t="s">
        <v>6007</v>
      </c>
      <c r="G1479" s="28">
        <v>0</v>
      </c>
      <c r="H1479" s="27" t="s">
        <v>6007</v>
      </c>
      <c r="I1479" s="27" t="str">
        <f t="shared" si="92"/>
        <v>No</v>
      </c>
      <c r="J1479" s="27" t="str">
        <f t="shared" si="93"/>
        <v>No</v>
      </c>
      <c r="K1479" s="27" t="str">
        <f t="shared" si="94"/>
        <v>Obesity</v>
      </c>
      <c r="L1479" s="37" t="str">
        <f t="shared" si="95"/>
        <v>Normal</v>
      </c>
    </row>
    <row r="1480" spans="1:12">
      <c r="A1480" s="29" t="s">
        <v>3936</v>
      </c>
      <c r="B1480" s="30">
        <v>19.95</v>
      </c>
      <c r="C1480" s="30">
        <v>6.11</v>
      </c>
      <c r="D1480" s="30" t="s">
        <v>6007</v>
      </c>
      <c r="E1480" s="30" t="s">
        <v>6007</v>
      </c>
      <c r="F1480" s="30" t="s">
        <v>6007</v>
      </c>
      <c r="G1480" s="31">
        <v>1</v>
      </c>
      <c r="H1480" s="30" t="s">
        <v>6007</v>
      </c>
      <c r="I1480" s="30" t="str">
        <f t="shared" si="92"/>
        <v>No</v>
      </c>
      <c r="J1480" s="30" t="str">
        <f t="shared" si="93"/>
        <v>No</v>
      </c>
      <c r="K1480" s="30" t="str">
        <f t="shared" si="94"/>
        <v>Normal Weight</v>
      </c>
      <c r="L1480" s="39" t="str">
        <f t="shared" si="95"/>
        <v>Prediabetes</v>
      </c>
    </row>
    <row r="1481" spans="1:12">
      <c r="A1481" s="26" t="s">
        <v>3938</v>
      </c>
      <c r="B1481" s="27">
        <v>34.64</v>
      </c>
      <c r="C1481" s="27">
        <v>4.88</v>
      </c>
      <c r="D1481" s="27" t="s">
        <v>6007</v>
      </c>
      <c r="E1481" s="27" t="s">
        <v>6007</v>
      </c>
      <c r="F1481" s="27" t="s">
        <v>6013</v>
      </c>
      <c r="G1481" s="28">
        <v>1</v>
      </c>
      <c r="H1481" s="27" t="s">
        <v>6007</v>
      </c>
      <c r="I1481" s="27" t="str">
        <f t="shared" si="92"/>
        <v>No</v>
      </c>
      <c r="J1481" s="27" t="str">
        <f t="shared" si="93"/>
        <v>No</v>
      </c>
      <c r="K1481" s="27" t="str">
        <f t="shared" si="94"/>
        <v>Obesity</v>
      </c>
      <c r="L1481" s="37" t="str">
        <f t="shared" si="95"/>
        <v>Normal</v>
      </c>
    </row>
    <row r="1482" spans="1:12">
      <c r="A1482" s="29" t="s">
        <v>3941</v>
      </c>
      <c r="B1482" s="30">
        <v>18.75</v>
      </c>
      <c r="C1482" s="30">
        <v>6.72</v>
      </c>
      <c r="D1482" s="30" t="s">
        <v>6007</v>
      </c>
      <c r="E1482" s="30" t="s">
        <v>6007</v>
      </c>
      <c r="F1482" s="30" t="s">
        <v>6007</v>
      </c>
      <c r="G1482" s="31">
        <v>0</v>
      </c>
      <c r="H1482" s="30" t="s">
        <v>6007</v>
      </c>
      <c r="I1482" s="30" t="str">
        <f t="shared" si="92"/>
        <v>No</v>
      </c>
      <c r="J1482" s="30" t="str">
        <f t="shared" si="93"/>
        <v>No</v>
      </c>
      <c r="K1482" s="30" t="str">
        <f t="shared" si="94"/>
        <v>Normal Weight</v>
      </c>
      <c r="L1482" s="39" t="str">
        <f t="shared" si="95"/>
        <v>Diabetes</v>
      </c>
    </row>
    <row r="1483" spans="1:12">
      <c r="A1483" s="26" t="s">
        <v>3944</v>
      </c>
      <c r="B1483" s="27">
        <v>26.48</v>
      </c>
      <c r="C1483" s="27">
        <v>4.2</v>
      </c>
      <c r="D1483" s="27" t="s">
        <v>6007</v>
      </c>
      <c r="E1483" s="27" t="s">
        <v>6007</v>
      </c>
      <c r="F1483" s="27" t="s">
        <v>6007</v>
      </c>
      <c r="G1483" s="28">
        <v>1</v>
      </c>
      <c r="H1483" s="27" t="s">
        <v>6007</v>
      </c>
      <c r="I1483" s="27" t="str">
        <f t="shared" si="92"/>
        <v>No</v>
      </c>
      <c r="J1483" s="27" t="str">
        <f t="shared" si="93"/>
        <v>No</v>
      </c>
      <c r="K1483" s="27" t="str">
        <f t="shared" si="94"/>
        <v>Overweight</v>
      </c>
      <c r="L1483" s="37" t="str">
        <f t="shared" si="95"/>
        <v>Normal</v>
      </c>
    </row>
    <row r="1484" spans="1:12">
      <c r="A1484" s="29" t="s">
        <v>3947</v>
      </c>
      <c r="B1484" s="30">
        <v>34.83</v>
      </c>
      <c r="C1484" s="30">
        <v>5.79</v>
      </c>
      <c r="D1484" s="30" t="s">
        <v>6007</v>
      </c>
      <c r="E1484" s="30" t="s">
        <v>6007</v>
      </c>
      <c r="F1484" s="30" t="s">
        <v>6007</v>
      </c>
      <c r="G1484" s="31">
        <v>1</v>
      </c>
      <c r="H1484" s="30" t="s">
        <v>6007</v>
      </c>
      <c r="I1484" s="30" t="str">
        <f t="shared" si="92"/>
        <v>No</v>
      </c>
      <c r="J1484" s="30" t="str">
        <f t="shared" si="93"/>
        <v>No</v>
      </c>
      <c r="K1484" s="30" t="str">
        <f t="shared" si="94"/>
        <v>Obesity</v>
      </c>
      <c r="L1484" s="39" t="str">
        <f t="shared" si="95"/>
        <v>Prediabetes</v>
      </c>
    </row>
    <row r="1485" spans="1:12">
      <c r="A1485" s="26" t="s">
        <v>3949</v>
      </c>
      <c r="B1485" s="27">
        <v>25.46</v>
      </c>
      <c r="C1485" s="27">
        <v>4.29</v>
      </c>
      <c r="D1485" s="27" t="s">
        <v>6007</v>
      </c>
      <c r="E1485" s="27" t="s">
        <v>6007</v>
      </c>
      <c r="F1485" s="27" t="s">
        <v>6007</v>
      </c>
      <c r="G1485" s="28">
        <v>0</v>
      </c>
      <c r="H1485" s="27" t="s">
        <v>6007</v>
      </c>
      <c r="I1485" s="27" t="str">
        <f t="shared" si="92"/>
        <v>No</v>
      </c>
      <c r="J1485" s="27" t="str">
        <f t="shared" si="93"/>
        <v>No</v>
      </c>
      <c r="K1485" s="27" t="str">
        <f t="shared" si="94"/>
        <v>Overweight</v>
      </c>
      <c r="L1485" s="37" t="str">
        <f t="shared" si="95"/>
        <v>Normal</v>
      </c>
    </row>
    <row r="1486" spans="1:12">
      <c r="A1486" s="29" t="s">
        <v>3951</v>
      </c>
      <c r="B1486" s="30">
        <v>23.31</v>
      </c>
      <c r="C1486" s="30">
        <v>8.27</v>
      </c>
      <c r="D1486" s="30" t="s">
        <v>6007</v>
      </c>
      <c r="E1486" s="30" t="s">
        <v>6007</v>
      </c>
      <c r="F1486" s="30" t="s">
        <v>6007</v>
      </c>
      <c r="G1486" s="31">
        <v>0</v>
      </c>
      <c r="H1486" s="30" t="s">
        <v>6007</v>
      </c>
      <c r="I1486" s="30" t="str">
        <f t="shared" si="92"/>
        <v>No</v>
      </c>
      <c r="J1486" s="30" t="str">
        <f t="shared" si="93"/>
        <v>No</v>
      </c>
      <c r="K1486" s="30" t="str">
        <f t="shared" si="94"/>
        <v>Normal Weight</v>
      </c>
      <c r="L1486" s="39" t="str">
        <f t="shared" si="95"/>
        <v>Diabetes</v>
      </c>
    </row>
    <row r="1487" spans="1:12">
      <c r="A1487" s="26" t="s">
        <v>3954</v>
      </c>
      <c r="B1487" s="27">
        <v>29</v>
      </c>
      <c r="C1487" s="27">
        <v>4.5599999999999996</v>
      </c>
      <c r="D1487" s="27" t="s">
        <v>6007</v>
      </c>
      <c r="E1487" s="27" t="s">
        <v>6007</v>
      </c>
      <c r="F1487" s="27" t="s">
        <v>6007</v>
      </c>
      <c r="G1487" s="28">
        <v>0</v>
      </c>
      <c r="H1487" s="27" t="s">
        <v>6007</v>
      </c>
      <c r="I1487" s="27" t="str">
        <f t="shared" si="92"/>
        <v>No</v>
      </c>
      <c r="J1487" s="27" t="str">
        <f t="shared" si="93"/>
        <v>No</v>
      </c>
      <c r="K1487" s="27" t="str">
        <f t="shared" si="94"/>
        <v>Overweight</v>
      </c>
      <c r="L1487" s="37" t="str">
        <f t="shared" si="95"/>
        <v>Normal</v>
      </c>
    </row>
    <row r="1488" spans="1:12">
      <c r="A1488" s="29" t="s">
        <v>3956</v>
      </c>
      <c r="B1488" s="30">
        <v>32.869999999999997</v>
      </c>
      <c r="C1488" s="30">
        <v>5.33</v>
      </c>
      <c r="D1488" s="30" t="s">
        <v>6007</v>
      </c>
      <c r="E1488" s="30" t="s">
        <v>6007</v>
      </c>
      <c r="F1488" s="30" t="s">
        <v>6007</v>
      </c>
      <c r="G1488" s="31">
        <v>0</v>
      </c>
      <c r="H1488" s="30" t="s">
        <v>6007</v>
      </c>
      <c r="I1488" s="30" t="str">
        <f t="shared" si="92"/>
        <v>No</v>
      </c>
      <c r="J1488" s="30" t="str">
        <f t="shared" si="93"/>
        <v>No</v>
      </c>
      <c r="K1488" s="30" t="str">
        <f t="shared" si="94"/>
        <v>Obesity</v>
      </c>
      <c r="L1488" s="39" t="str">
        <f t="shared" si="95"/>
        <v>Normal</v>
      </c>
    </row>
    <row r="1489" spans="1:12">
      <c r="A1489" s="26" t="s">
        <v>3959</v>
      </c>
      <c r="B1489" s="27">
        <v>26.18</v>
      </c>
      <c r="C1489" s="27">
        <v>5.63</v>
      </c>
      <c r="D1489" s="27" t="s">
        <v>6007</v>
      </c>
      <c r="E1489" s="27" t="s">
        <v>6007</v>
      </c>
      <c r="F1489" s="27" t="s">
        <v>6007</v>
      </c>
      <c r="G1489" s="28">
        <v>0</v>
      </c>
      <c r="H1489" s="27" t="s">
        <v>6007</v>
      </c>
      <c r="I1489" s="27" t="str">
        <f t="shared" si="92"/>
        <v>No</v>
      </c>
      <c r="J1489" s="27" t="str">
        <f t="shared" si="93"/>
        <v>No</v>
      </c>
      <c r="K1489" s="27" t="str">
        <f t="shared" si="94"/>
        <v>Overweight</v>
      </c>
      <c r="L1489" s="37" t="str">
        <f t="shared" si="95"/>
        <v>Normal</v>
      </c>
    </row>
    <row r="1490" spans="1:12">
      <c r="A1490" s="29" t="s">
        <v>3962</v>
      </c>
      <c r="B1490" s="30">
        <v>25.3</v>
      </c>
      <c r="C1490" s="30">
        <v>5.12</v>
      </c>
      <c r="D1490" s="30" t="s">
        <v>6007</v>
      </c>
      <c r="E1490" s="30" t="s">
        <v>6007</v>
      </c>
      <c r="F1490" s="30" t="s">
        <v>6007</v>
      </c>
      <c r="G1490" s="31">
        <v>0</v>
      </c>
      <c r="H1490" s="30" t="s">
        <v>6007</v>
      </c>
      <c r="I1490" s="30" t="str">
        <f t="shared" si="92"/>
        <v>No</v>
      </c>
      <c r="J1490" s="30" t="str">
        <f t="shared" si="93"/>
        <v>No</v>
      </c>
      <c r="K1490" s="30" t="str">
        <f t="shared" si="94"/>
        <v>Overweight</v>
      </c>
      <c r="L1490" s="39" t="str">
        <f t="shared" si="95"/>
        <v>Normal</v>
      </c>
    </row>
    <row r="1491" spans="1:12">
      <c r="A1491" s="26" t="s">
        <v>3965</v>
      </c>
      <c r="B1491" s="27">
        <v>36.94</v>
      </c>
      <c r="C1491" s="27">
        <v>5.15</v>
      </c>
      <c r="D1491" s="27" t="s">
        <v>6008</v>
      </c>
      <c r="E1491" s="27" t="s">
        <v>6007</v>
      </c>
      <c r="F1491" s="27" t="s">
        <v>6007</v>
      </c>
      <c r="G1491" s="28">
        <v>1</v>
      </c>
      <c r="H1491" s="27" t="s">
        <v>6007</v>
      </c>
      <c r="I1491" s="27" t="str">
        <f t="shared" si="92"/>
        <v>Yes</v>
      </c>
      <c r="J1491" s="27" t="str">
        <f t="shared" si="93"/>
        <v>No</v>
      </c>
      <c r="K1491" s="27" t="str">
        <f t="shared" si="94"/>
        <v>Obesity</v>
      </c>
      <c r="L1491" s="37" t="str">
        <f t="shared" si="95"/>
        <v>Normal</v>
      </c>
    </row>
    <row r="1492" spans="1:12">
      <c r="A1492" s="29" t="s">
        <v>3967</v>
      </c>
      <c r="B1492" s="30">
        <v>22.86</v>
      </c>
      <c r="C1492" s="30">
        <v>7.5</v>
      </c>
      <c r="D1492" s="30" t="s">
        <v>6007</v>
      </c>
      <c r="E1492" s="30" t="s">
        <v>6007</v>
      </c>
      <c r="F1492" s="30" t="s">
        <v>6007</v>
      </c>
      <c r="G1492" s="31">
        <v>0</v>
      </c>
      <c r="H1492" s="30" t="s">
        <v>6007</v>
      </c>
      <c r="I1492" s="30" t="str">
        <f t="shared" si="92"/>
        <v>No</v>
      </c>
      <c r="J1492" s="30" t="str">
        <f t="shared" si="93"/>
        <v>No</v>
      </c>
      <c r="K1492" s="30" t="str">
        <f t="shared" si="94"/>
        <v>Normal Weight</v>
      </c>
      <c r="L1492" s="39" t="str">
        <f t="shared" si="95"/>
        <v>Diabetes</v>
      </c>
    </row>
    <row r="1493" spans="1:12">
      <c r="A1493" s="26" t="s">
        <v>3970</v>
      </c>
      <c r="B1493" s="27">
        <v>18.760000000000002</v>
      </c>
      <c r="C1493" s="27">
        <v>4.88</v>
      </c>
      <c r="D1493" s="27" t="s">
        <v>6008</v>
      </c>
      <c r="E1493" s="27" t="s">
        <v>6007</v>
      </c>
      <c r="F1493" s="27" t="s">
        <v>6013</v>
      </c>
      <c r="G1493" s="28">
        <v>1</v>
      </c>
      <c r="H1493" s="27" t="s">
        <v>6007</v>
      </c>
      <c r="I1493" s="27" t="str">
        <f t="shared" si="92"/>
        <v>Yes</v>
      </c>
      <c r="J1493" s="27" t="str">
        <f t="shared" si="93"/>
        <v>No</v>
      </c>
      <c r="K1493" s="27" t="str">
        <f t="shared" si="94"/>
        <v>Normal Weight</v>
      </c>
      <c r="L1493" s="37" t="str">
        <f t="shared" si="95"/>
        <v>Normal</v>
      </c>
    </row>
    <row r="1494" spans="1:12">
      <c r="A1494" s="29" t="s">
        <v>3973</v>
      </c>
      <c r="B1494" s="30">
        <v>24.36</v>
      </c>
      <c r="C1494" s="30">
        <v>5.57</v>
      </c>
      <c r="D1494" s="30" t="s">
        <v>6007</v>
      </c>
      <c r="E1494" s="30" t="s">
        <v>6007</v>
      </c>
      <c r="F1494" s="30" t="s">
        <v>6007</v>
      </c>
      <c r="G1494" s="31">
        <v>0</v>
      </c>
      <c r="H1494" s="30" t="s">
        <v>6007</v>
      </c>
      <c r="I1494" s="30" t="str">
        <f t="shared" si="92"/>
        <v>No</v>
      </c>
      <c r="J1494" s="30" t="str">
        <f t="shared" si="93"/>
        <v>No</v>
      </c>
      <c r="K1494" s="30" t="str">
        <f t="shared" si="94"/>
        <v>Normal Weight</v>
      </c>
      <c r="L1494" s="39" t="str">
        <f t="shared" si="95"/>
        <v>Normal</v>
      </c>
    </row>
    <row r="1495" spans="1:12">
      <c r="A1495" s="26" t="s">
        <v>3976</v>
      </c>
      <c r="B1495" s="27">
        <v>32.299999999999997</v>
      </c>
      <c r="C1495" s="27">
        <v>5.31</v>
      </c>
      <c r="D1495" s="27" t="s">
        <v>6007</v>
      </c>
      <c r="E1495" s="27" t="s">
        <v>6007</v>
      </c>
      <c r="F1495" s="27" t="s">
        <v>6007</v>
      </c>
      <c r="G1495" s="28">
        <v>0</v>
      </c>
      <c r="H1495" s="27" t="s">
        <v>6007</v>
      </c>
      <c r="I1495" s="27" t="str">
        <f t="shared" si="92"/>
        <v>No</v>
      </c>
      <c r="J1495" s="27" t="str">
        <f t="shared" si="93"/>
        <v>No</v>
      </c>
      <c r="K1495" s="27" t="str">
        <f t="shared" si="94"/>
        <v>Obesity</v>
      </c>
      <c r="L1495" s="37" t="str">
        <f t="shared" si="95"/>
        <v>Normal</v>
      </c>
    </row>
    <row r="1496" spans="1:12">
      <c r="A1496" s="29" t="s">
        <v>3979</v>
      </c>
      <c r="B1496" s="30">
        <v>22.704999999999998</v>
      </c>
      <c r="C1496" s="30">
        <v>4.57</v>
      </c>
      <c r="D1496" s="30" t="s">
        <v>6008</v>
      </c>
      <c r="E1496" s="30" t="s">
        <v>6007</v>
      </c>
      <c r="F1496" s="30" t="s">
        <v>6007</v>
      </c>
      <c r="G1496" s="31">
        <v>0</v>
      </c>
      <c r="H1496" s="30" t="s">
        <v>6007</v>
      </c>
      <c r="I1496" s="30" t="str">
        <f t="shared" si="92"/>
        <v>Yes</v>
      </c>
      <c r="J1496" s="30" t="str">
        <f t="shared" si="93"/>
        <v>No</v>
      </c>
      <c r="K1496" s="30" t="str">
        <f t="shared" si="94"/>
        <v>Normal Weight</v>
      </c>
      <c r="L1496" s="39" t="str">
        <f t="shared" si="95"/>
        <v>Normal</v>
      </c>
    </row>
    <row r="1497" spans="1:12">
      <c r="A1497" s="26" t="s">
        <v>3982</v>
      </c>
      <c r="B1497" s="27">
        <v>21.79</v>
      </c>
      <c r="C1497" s="27">
        <v>8.6999999999999993</v>
      </c>
      <c r="D1497" s="27" t="s">
        <v>6008</v>
      </c>
      <c r="E1497" s="27" t="s">
        <v>6007</v>
      </c>
      <c r="F1497" s="27" t="s">
        <v>6007</v>
      </c>
      <c r="G1497" s="28">
        <v>1</v>
      </c>
      <c r="H1497" s="27" t="s">
        <v>6007</v>
      </c>
      <c r="I1497" s="27" t="str">
        <f t="shared" si="92"/>
        <v>Yes</v>
      </c>
      <c r="J1497" s="27" t="str">
        <f t="shared" si="93"/>
        <v>No</v>
      </c>
      <c r="K1497" s="27" t="str">
        <f t="shared" si="94"/>
        <v>Normal Weight</v>
      </c>
      <c r="L1497" s="37" t="str">
        <f t="shared" si="95"/>
        <v>Diabetes</v>
      </c>
    </row>
    <row r="1498" spans="1:12">
      <c r="A1498" s="29" t="s">
        <v>3985</v>
      </c>
      <c r="B1498" s="30">
        <v>24.52</v>
      </c>
      <c r="C1498" s="30">
        <v>4.76</v>
      </c>
      <c r="D1498" s="30" t="s">
        <v>6007</v>
      </c>
      <c r="E1498" s="30" t="s">
        <v>6007</v>
      </c>
      <c r="F1498" s="30" t="s">
        <v>6007</v>
      </c>
      <c r="G1498" s="31">
        <v>0</v>
      </c>
      <c r="H1498" s="30" t="s">
        <v>6007</v>
      </c>
      <c r="I1498" s="30" t="str">
        <f t="shared" si="92"/>
        <v>No</v>
      </c>
      <c r="J1498" s="30" t="str">
        <f t="shared" si="93"/>
        <v>No</v>
      </c>
      <c r="K1498" s="30" t="str">
        <f t="shared" si="94"/>
        <v>Normal Weight</v>
      </c>
      <c r="L1498" s="39" t="str">
        <f t="shared" si="95"/>
        <v>Normal</v>
      </c>
    </row>
    <row r="1499" spans="1:12">
      <c r="A1499" s="26" t="s">
        <v>3988</v>
      </c>
      <c r="B1499" s="27">
        <v>39.520000000000003</v>
      </c>
      <c r="C1499" s="27">
        <v>11.81</v>
      </c>
      <c r="D1499" s="27" t="s">
        <v>6007</v>
      </c>
      <c r="E1499" s="27" t="s">
        <v>6007</v>
      </c>
      <c r="F1499" s="27" t="s">
        <v>6007</v>
      </c>
      <c r="G1499" s="28">
        <v>0</v>
      </c>
      <c r="H1499" s="27" t="s">
        <v>6007</v>
      </c>
      <c r="I1499" s="27" t="str">
        <f t="shared" si="92"/>
        <v>No</v>
      </c>
      <c r="J1499" s="27" t="str">
        <f t="shared" si="93"/>
        <v>No</v>
      </c>
      <c r="K1499" s="27" t="str">
        <f t="shared" si="94"/>
        <v>Obesity</v>
      </c>
      <c r="L1499" s="37" t="str">
        <f t="shared" si="95"/>
        <v>Diabetes</v>
      </c>
    </row>
    <row r="1500" spans="1:12">
      <c r="A1500" s="29" t="s">
        <v>3991</v>
      </c>
      <c r="B1500" s="30">
        <v>24.49</v>
      </c>
      <c r="C1500" s="30">
        <v>4.67</v>
      </c>
      <c r="D1500" s="30" t="s">
        <v>6007</v>
      </c>
      <c r="E1500" s="30" t="s">
        <v>6007</v>
      </c>
      <c r="F1500" s="30" t="s">
        <v>6007</v>
      </c>
      <c r="G1500" s="31">
        <v>0</v>
      </c>
      <c r="H1500" s="30" t="s">
        <v>6007</v>
      </c>
      <c r="I1500" s="30" t="str">
        <f t="shared" si="92"/>
        <v>No</v>
      </c>
      <c r="J1500" s="30" t="str">
        <f t="shared" si="93"/>
        <v>No</v>
      </c>
      <c r="K1500" s="30" t="str">
        <f t="shared" si="94"/>
        <v>Normal Weight</v>
      </c>
      <c r="L1500" s="39" t="str">
        <f t="shared" si="95"/>
        <v>Normal</v>
      </c>
    </row>
    <row r="1501" spans="1:12">
      <c r="A1501" s="26" t="s">
        <v>3994</v>
      </c>
      <c r="B1501" s="27">
        <v>26.315000000000001</v>
      </c>
      <c r="C1501" s="27">
        <v>6.02</v>
      </c>
      <c r="D1501" s="27" t="s">
        <v>6007</v>
      </c>
      <c r="E1501" s="27" t="s">
        <v>6007</v>
      </c>
      <c r="F1501" s="27" t="s">
        <v>6007</v>
      </c>
      <c r="G1501" s="28">
        <v>0</v>
      </c>
      <c r="H1501" s="27" t="s">
        <v>6007</v>
      </c>
      <c r="I1501" s="27" t="str">
        <f t="shared" si="92"/>
        <v>No</v>
      </c>
      <c r="J1501" s="27" t="str">
        <f t="shared" si="93"/>
        <v>No</v>
      </c>
      <c r="K1501" s="27" t="str">
        <f t="shared" si="94"/>
        <v>Overweight</v>
      </c>
      <c r="L1501" s="37" t="str">
        <f t="shared" si="95"/>
        <v>Prediabetes</v>
      </c>
    </row>
    <row r="1502" spans="1:12">
      <c r="A1502" s="29" t="s">
        <v>3996</v>
      </c>
      <c r="B1502" s="30">
        <v>22.58</v>
      </c>
      <c r="C1502" s="30">
        <v>7.46</v>
      </c>
      <c r="D1502" s="30" t="s">
        <v>6007</v>
      </c>
      <c r="E1502" s="30" t="s">
        <v>6007</v>
      </c>
      <c r="F1502" s="30" t="s">
        <v>6007</v>
      </c>
      <c r="G1502" s="31">
        <v>0</v>
      </c>
      <c r="H1502" s="30" t="s">
        <v>6007</v>
      </c>
      <c r="I1502" s="30" t="str">
        <f t="shared" si="92"/>
        <v>No</v>
      </c>
      <c r="J1502" s="30" t="str">
        <f t="shared" si="93"/>
        <v>No</v>
      </c>
      <c r="K1502" s="30" t="str">
        <f t="shared" si="94"/>
        <v>Normal Weight</v>
      </c>
      <c r="L1502" s="39" t="str">
        <f t="shared" si="95"/>
        <v>Diabetes</v>
      </c>
    </row>
    <row r="1503" spans="1:12">
      <c r="A1503" s="26" t="s">
        <v>3998</v>
      </c>
      <c r="B1503" s="27">
        <v>19.475000000000001</v>
      </c>
      <c r="C1503" s="27">
        <v>4.74</v>
      </c>
      <c r="D1503" s="27" t="s">
        <v>6007</v>
      </c>
      <c r="E1503" s="27" t="s">
        <v>6007</v>
      </c>
      <c r="F1503" s="27" t="s">
        <v>6007</v>
      </c>
      <c r="G1503" s="28">
        <v>1</v>
      </c>
      <c r="H1503" s="27" t="s">
        <v>6007</v>
      </c>
      <c r="I1503" s="27" t="str">
        <f t="shared" si="92"/>
        <v>No</v>
      </c>
      <c r="J1503" s="27" t="str">
        <f t="shared" si="93"/>
        <v>No</v>
      </c>
      <c r="K1503" s="27" t="str">
        <f t="shared" si="94"/>
        <v>Normal Weight</v>
      </c>
      <c r="L1503" s="37" t="str">
        <f t="shared" si="95"/>
        <v>Normal</v>
      </c>
    </row>
    <row r="1504" spans="1:12">
      <c r="A1504" s="29" t="s">
        <v>4000</v>
      </c>
      <c r="B1504" s="30">
        <v>26.33</v>
      </c>
      <c r="C1504" s="30">
        <v>4.79</v>
      </c>
      <c r="D1504" s="30" t="s">
        <v>6007</v>
      </c>
      <c r="E1504" s="30" t="s">
        <v>6007</v>
      </c>
      <c r="F1504" s="30" t="s">
        <v>6007</v>
      </c>
      <c r="G1504" s="31">
        <v>0</v>
      </c>
      <c r="H1504" s="30" t="s">
        <v>6007</v>
      </c>
      <c r="I1504" s="30" t="str">
        <f t="shared" si="92"/>
        <v>No</v>
      </c>
      <c r="J1504" s="30" t="str">
        <f t="shared" si="93"/>
        <v>No</v>
      </c>
      <c r="K1504" s="30" t="str">
        <f t="shared" si="94"/>
        <v>Overweight</v>
      </c>
      <c r="L1504" s="39" t="str">
        <f t="shared" si="95"/>
        <v>Normal</v>
      </c>
    </row>
    <row r="1505" spans="1:12">
      <c r="A1505" s="26" t="s">
        <v>4003</v>
      </c>
      <c r="B1505" s="27">
        <v>17.29</v>
      </c>
      <c r="C1505" s="27">
        <v>5.35</v>
      </c>
      <c r="D1505" s="27" t="s">
        <v>6008</v>
      </c>
      <c r="E1505" s="27" t="s">
        <v>6007</v>
      </c>
      <c r="F1505" s="27" t="s">
        <v>6007</v>
      </c>
      <c r="G1505" s="28">
        <v>0</v>
      </c>
      <c r="H1505" s="27" t="s">
        <v>6007</v>
      </c>
      <c r="I1505" s="27" t="str">
        <f t="shared" si="92"/>
        <v>Yes</v>
      </c>
      <c r="J1505" s="27" t="str">
        <f t="shared" si="93"/>
        <v>No</v>
      </c>
      <c r="K1505" s="27" t="str">
        <f t="shared" si="94"/>
        <v>Underweight</v>
      </c>
      <c r="L1505" s="37" t="str">
        <f t="shared" si="95"/>
        <v>Normal</v>
      </c>
    </row>
    <row r="1506" spans="1:12">
      <c r="A1506" s="29" t="s">
        <v>4005</v>
      </c>
      <c r="B1506" s="30">
        <v>42.88</v>
      </c>
      <c r="C1506" s="30">
        <v>4.87</v>
      </c>
      <c r="D1506" s="30" t="s">
        <v>6007</v>
      </c>
      <c r="E1506" s="30" t="s">
        <v>6008</v>
      </c>
      <c r="F1506" s="30" t="s">
        <v>6007</v>
      </c>
      <c r="G1506" s="31">
        <v>1</v>
      </c>
      <c r="H1506" s="30" t="s">
        <v>6007</v>
      </c>
      <c r="I1506" s="30" t="str">
        <f t="shared" si="92"/>
        <v>No</v>
      </c>
      <c r="J1506" s="30" t="str">
        <f t="shared" si="93"/>
        <v>No</v>
      </c>
      <c r="K1506" s="30" t="str">
        <f t="shared" si="94"/>
        <v>Obesity</v>
      </c>
      <c r="L1506" s="39" t="str">
        <f t="shared" si="95"/>
        <v>Normal</v>
      </c>
    </row>
    <row r="1507" spans="1:12">
      <c r="A1507" s="26" t="s">
        <v>4008</v>
      </c>
      <c r="B1507" s="27">
        <v>32.200000000000003</v>
      </c>
      <c r="C1507" s="27">
        <v>10.09</v>
      </c>
      <c r="D1507" s="27" t="s">
        <v>6008</v>
      </c>
      <c r="E1507" s="27" t="s">
        <v>6007</v>
      </c>
      <c r="F1507" s="27" t="s">
        <v>6007</v>
      </c>
      <c r="G1507" s="28">
        <v>0</v>
      </c>
      <c r="H1507" s="27" t="s">
        <v>6007</v>
      </c>
      <c r="I1507" s="27" t="str">
        <f t="shared" si="92"/>
        <v>Yes</v>
      </c>
      <c r="J1507" s="27" t="str">
        <f t="shared" si="93"/>
        <v>No</v>
      </c>
      <c r="K1507" s="27" t="str">
        <f t="shared" si="94"/>
        <v>Obesity</v>
      </c>
      <c r="L1507" s="37" t="str">
        <f t="shared" si="95"/>
        <v>Diabetes</v>
      </c>
    </row>
    <row r="1508" spans="1:12">
      <c r="A1508" s="29" t="s">
        <v>4010</v>
      </c>
      <c r="B1508" s="30">
        <v>18.75</v>
      </c>
      <c r="C1508" s="30">
        <v>5.47</v>
      </c>
      <c r="D1508" s="30" t="s">
        <v>6008</v>
      </c>
      <c r="E1508" s="30" t="s">
        <v>6007</v>
      </c>
      <c r="F1508" s="30" t="s">
        <v>6013</v>
      </c>
      <c r="G1508" s="31">
        <v>1</v>
      </c>
      <c r="H1508" s="30" t="s">
        <v>6007</v>
      </c>
      <c r="I1508" s="30" t="str">
        <f t="shared" si="92"/>
        <v>Yes</v>
      </c>
      <c r="J1508" s="30" t="str">
        <f t="shared" si="93"/>
        <v>No</v>
      </c>
      <c r="K1508" s="30" t="str">
        <f t="shared" si="94"/>
        <v>Normal Weight</v>
      </c>
      <c r="L1508" s="39" t="str">
        <f t="shared" si="95"/>
        <v>Normal</v>
      </c>
    </row>
    <row r="1509" spans="1:12">
      <c r="A1509" s="26" t="s">
        <v>4013</v>
      </c>
      <c r="B1509" s="27">
        <v>22.36</v>
      </c>
      <c r="C1509" s="27">
        <v>8.6</v>
      </c>
      <c r="D1509" s="27" t="s">
        <v>6007</v>
      </c>
      <c r="E1509" s="27" t="s">
        <v>6007</v>
      </c>
      <c r="F1509" s="27" t="s">
        <v>6007</v>
      </c>
      <c r="G1509" s="28">
        <v>0</v>
      </c>
      <c r="H1509" s="27" t="s">
        <v>6007</v>
      </c>
      <c r="I1509" s="27" t="str">
        <f t="shared" si="92"/>
        <v>No</v>
      </c>
      <c r="J1509" s="27" t="str">
        <f t="shared" si="93"/>
        <v>No</v>
      </c>
      <c r="K1509" s="27" t="str">
        <f t="shared" si="94"/>
        <v>Normal Weight</v>
      </c>
      <c r="L1509" s="37" t="str">
        <f t="shared" si="95"/>
        <v>Diabetes</v>
      </c>
    </row>
    <row r="1510" spans="1:12">
      <c r="A1510" s="29" t="s">
        <v>4016</v>
      </c>
      <c r="B1510" s="30">
        <v>23.94</v>
      </c>
      <c r="C1510" s="30">
        <v>10.74</v>
      </c>
      <c r="D1510" s="30" t="s">
        <v>6008</v>
      </c>
      <c r="E1510" s="30" t="s">
        <v>6007</v>
      </c>
      <c r="F1510" s="30" t="s">
        <v>6007</v>
      </c>
      <c r="G1510" s="31">
        <v>0</v>
      </c>
      <c r="H1510" s="30" t="s">
        <v>6007</v>
      </c>
      <c r="I1510" s="30" t="str">
        <f t="shared" si="92"/>
        <v>Yes</v>
      </c>
      <c r="J1510" s="30" t="str">
        <f t="shared" si="93"/>
        <v>No</v>
      </c>
      <c r="K1510" s="30" t="str">
        <f t="shared" si="94"/>
        <v>Normal Weight</v>
      </c>
      <c r="L1510" s="39" t="str">
        <f t="shared" si="95"/>
        <v>Diabetes</v>
      </c>
    </row>
    <row r="1511" spans="1:12">
      <c r="A1511" s="26" t="s">
        <v>4018</v>
      </c>
      <c r="B1511" s="27">
        <v>30.1</v>
      </c>
      <c r="C1511" s="27">
        <v>4.3899999999999997</v>
      </c>
      <c r="D1511" s="27" t="s">
        <v>6007</v>
      </c>
      <c r="E1511" s="27" t="s">
        <v>6007</v>
      </c>
      <c r="F1511" s="27" t="s">
        <v>6013</v>
      </c>
      <c r="G1511" s="28">
        <v>1</v>
      </c>
      <c r="H1511" s="27" t="s">
        <v>6007</v>
      </c>
      <c r="I1511" s="27" t="str">
        <f t="shared" si="92"/>
        <v>No</v>
      </c>
      <c r="J1511" s="27" t="str">
        <f t="shared" si="93"/>
        <v>No</v>
      </c>
      <c r="K1511" s="27" t="str">
        <f t="shared" si="94"/>
        <v>Obesity</v>
      </c>
      <c r="L1511" s="37" t="str">
        <f t="shared" si="95"/>
        <v>Normal</v>
      </c>
    </row>
    <row r="1512" spans="1:12">
      <c r="A1512" s="29" t="s">
        <v>4020</v>
      </c>
      <c r="B1512" s="30">
        <v>21.93</v>
      </c>
      <c r="C1512" s="30">
        <v>6.3</v>
      </c>
      <c r="D1512" s="30" t="s">
        <v>6007</v>
      </c>
      <c r="E1512" s="30" t="s">
        <v>6007</v>
      </c>
      <c r="F1512" s="30" t="s">
        <v>6007</v>
      </c>
      <c r="G1512" s="31">
        <v>0</v>
      </c>
      <c r="H1512" s="30" t="s">
        <v>6007</v>
      </c>
      <c r="I1512" s="30" t="str">
        <f t="shared" si="92"/>
        <v>No</v>
      </c>
      <c r="J1512" s="30" t="str">
        <f t="shared" si="93"/>
        <v>No</v>
      </c>
      <c r="K1512" s="30" t="str">
        <f t="shared" si="94"/>
        <v>Normal Weight</v>
      </c>
      <c r="L1512" s="39" t="str">
        <f t="shared" si="95"/>
        <v>Prediabetes</v>
      </c>
    </row>
    <row r="1513" spans="1:12">
      <c r="A1513" s="26" t="s">
        <v>4021</v>
      </c>
      <c r="B1513" s="27">
        <v>39.75</v>
      </c>
      <c r="C1513" s="27">
        <v>5.41</v>
      </c>
      <c r="D1513" s="27" t="s">
        <v>6007</v>
      </c>
      <c r="E1513" s="27" t="s">
        <v>6008</v>
      </c>
      <c r="F1513" s="27" t="s">
        <v>6007</v>
      </c>
      <c r="G1513" s="28">
        <v>1</v>
      </c>
      <c r="H1513" s="27" t="s">
        <v>6007</v>
      </c>
      <c r="I1513" s="27" t="str">
        <f t="shared" si="92"/>
        <v>No</v>
      </c>
      <c r="J1513" s="27" t="str">
        <f t="shared" si="93"/>
        <v>No</v>
      </c>
      <c r="K1513" s="27" t="str">
        <f t="shared" si="94"/>
        <v>Obesity</v>
      </c>
      <c r="L1513" s="37" t="str">
        <f t="shared" si="95"/>
        <v>Normal</v>
      </c>
    </row>
    <row r="1514" spans="1:12">
      <c r="A1514" s="29" t="s">
        <v>4024</v>
      </c>
      <c r="B1514" s="30">
        <v>26.03</v>
      </c>
      <c r="C1514" s="30">
        <v>4.47</v>
      </c>
      <c r="D1514" s="30" t="s">
        <v>6007</v>
      </c>
      <c r="E1514" s="30" t="s">
        <v>6007</v>
      </c>
      <c r="F1514" s="30" t="s">
        <v>6013</v>
      </c>
      <c r="G1514" s="31">
        <v>1</v>
      </c>
      <c r="H1514" s="30" t="s">
        <v>6007</v>
      </c>
      <c r="I1514" s="30" t="str">
        <f t="shared" si="92"/>
        <v>No</v>
      </c>
      <c r="J1514" s="30" t="str">
        <f t="shared" si="93"/>
        <v>No</v>
      </c>
      <c r="K1514" s="30" t="str">
        <f t="shared" si="94"/>
        <v>Overweight</v>
      </c>
      <c r="L1514" s="39" t="str">
        <f t="shared" si="95"/>
        <v>Normal</v>
      </c>
    </row>
    <row r="1515" spans="1:12">
      <c r="A1515" s="26" t="s">
        <v>4026</v>
      </c>
      <c r="B1515" s="27">
        <v>34.51</v>
      </c>
      <c r="C1515" s="27">
        <v>6.26</v>
      </c>
      <c r="D1515" s="27" t="s">
        <v>6007</v>
      </c>
      <c r="E1515" s="27" t="s">
        <v>6007</v>
      </c>
      <c r="F1515" s="27" t="s">
        <v>6007</v>
      </c>
      <c r="G1515" s="28">
        <v>0</v>
      </c>
      <c r="H1515" s="27" t="s">
        <v>6007</v>
      </c>
      <c r="I1515" s="27" t="str">
        <f t="shared" si="92"/>
        <v>No</v>
      </c>
      <c r="J1515" s="27" t="str">
        <f t="shared" si="93"/>
        <v>No</v>
      </c>
      <c r="K1515" s="27" t="str">
        <f t="shared" si="94"/>
        <v>Obesity</v>
      </c>
      <c r="L1515" s="37" t="str">
        <f t="shared" si="95"/>
        <v>Prediabetes</v>
      </c>
    </row>
    <row r="1516" spans="1:12">
      <c r="A1516" s="29" t="s">
        <v>4029</v>
      </c>
      <c r="B1516" s="30">
        <v>19.32</v>
      </c>
      <c r="C1516" s="30">
        <v>11.58</v>
      </c>
      <c r="D1516" s="30" t="s">
        <v>6008</v>
      </c>
      <c r="E1516" s="30" t="s">
        <v>6007</v>
      </c>
      <c r="F1516" s="30" t="s">
        <v>6007</v>
      </c>
      <c r="G1516" s="31">
        <v>1</v>
      </c>
      <c r="H1516" s="30" t="s">
        <v>6007</v>
      </c>
      <c r="I1516" s="30" t="str">
        <f t="shared" si="92"/>
        <v>Yes</v>
      </c>
      <c r="J1516" s="30" t="str">
        <f t="shared" si="93"/>
        <v>No</v>
      </c>
      <c r="K1516" s="30" t="str">
        <f t="shared" si="94"/>
        <v>Normal Weight</v>
      </c>
      <c r="L1516" s="39" t="str">
        <f t="shared" si="95"/>
        <v>Diabetes</v>
      </c>
    </row>
    <row r="1517" spans="1:12">
      <c r="A1517" s="26" t="s">
        <v>4032</v>
      </c>
      <c r="B1517" s="27">
        <v>28.5</v>
      </c>
      <c r="C1517" s="27">
        <v>4.3600000000000003</v>
      </c>
      <c r="D1517" s="27" t="s">
        <v>6007</v>
      </c>
      <c r="E1517" s="27" t="s">
        <v>6007</v>
      </c>
      <c r="F1517" s="27" t="s">
        <v>6007</v>
      </c>
      <c r="G1517" s="28">
        <v>0</v>
      </c>
      <c r="H1517" s="27" t="s">
        <v>6007</v>
      </c>
      <c r="I1517" s="27" t="str">
        <f t="shared" si="92"/>
        <v>No</v>
      </c>
      <c r="J1517" s="27" t="str">
        <f t="shared" si="93"/>
        <v>No</v>
      </c>
      <c r="K1517" s="27" t="str">
        <f t="shared" si="94"/>
        <v>Overweight</v>
      </c>
      <c r="L1517" s="37" t="str">
        <f t="shared" si="95"/>
        <v>Normal</v>
      </c>
    </row>
    <row r="1518" spans="1:12">
      <c r="A1518" s="29" t="s">
        <v>4035</v>
      </c>
      <c r="B1518" s="30">
        <v>30.875</v>
      </c>
      <c r="C1518" s="30">
        <v>4.1399999999999997</v>
      </c>
      <c r="D1518" s="30" t="s">
        <v>6008</v>
      </c>
      <c r="E1518" s="30" t="s">
        <v>6007</v>
      </c>
      <c r="F1518" s="30" t="s">
        <v>6007</v>
      </c>
      <c r="G1518" s="31">
        <v>0</v>
      </c>
      <c r="H1518" s="30" t="s">
        <v>6007</v>
      </c>
      <c r="I1518" s="30" t="str">
        <f t="shared" si="92"/>
        <v>Yes</v>
      </c>
      <c r="J1518" s="30" t="str">
        <f t="shared" si="93"/>
        <v>No</v>
      </c>
      <c r="K1518" s="30" t="str">
        <f t="shared" si="94"/>
        <v>Obesity</v>
      </c>
      <c r="L1518" s="39" t="str">
        <f t="shared" si="95"/>
        <v>Normal</v>
      </c>
    </row>
    <row r="1519" spans="1:12">
      <c r="A1519" s="26" t="s">
        <v>4037</v>
      </c>
      <c r="B1519" s="27">
        <v>24.02</v>
      </c>
      <c r="C1519" s="27">
        <v>4.38</v>
      </c>
      <c r="D1519" s="27" t="s">
        <v>6007</v>
      </c>
      <c r="E1519" s="27" t="s">
        <v>6007</v>
      </c>
      <c r="F1519" s="27" t="s">
        <v>6007</v>
      </c>
      <c r="G1519" s="28">
        <v>0</v>
      </c>
      <c r="H1519" s="27" t="s">
        <v>6007</v>
      </c>
      <c r="I1519" s="27" t="str">
        <f t="shared" si="92"/>
        <v>No</v>
      </c>
      <c r="J1519" s="27" t="str">
        <f t="shared" si="93"/>
        <v>No</v>
      </c>
      <c r="K1519" s="27" t="str">
        <f t="shared" si="94"/>
        <v>Normal Weight</v>
      </c>
      <c r="L1519" s="37" t="str">
        <f t="shared" si="95"/>
        <v>Normal</v>
      </c>
    </row>
    <row r="1520" spans="1:12">
      <c r="A1520" s="29" t="s">
        <v>4039</v>
      </c>
      <c r="B1520" s="30">
        <v>36.08</v>
      </c>
      <c r="C1520" s="30">
        <v>11.61</v>
      </c>
      <c r="D1520" s="30" t="s">
        <v>6008</v>
      </c>
      <c r="E1520" s="30" t="s">
        <v>6007</v>
      </c>
      <c r="F1520" s="30" t="s">
        <v>6007</v>
      </c>
      <c r="G1520" s="31">
        <v>0</v>
      </c>
      <c r="H1520" s="30" t="s">
        <v>6007</v>
      </c>
      <c r="I1520" s="30" t="str">
        <f t="shared" si="92"/>
        <v>Yes</v>
      </c>
      <c r="J1520" s="30" t="str">
        <f t="shared" si="93"/>
        <v>No</v>
      </c>
      <c r="K1520" s="30" t="str">
        <f t="shared" si="94"/>
        <v>Obesity</v>
      </c>
      <c r="L1520" s="39" t="str">
        <f t="shared" si="95"/>
        <v>Diabetes</v>
      </c>
    </row>
    <row r="1521" spans="1:12">
      <c r="A1521" s="26" t="s">
        <v>4042</v>
      </c>
      <c r="B1521" s="27">
        <v>32.200000000000003</v>
      </c>
      <c r="C1521" s="27">
        <v>10.59</v>
      </c>
      <c r="D1521" s="27" t="s">
        <v>6008</v>
      </c>
      <c r="E1521" s="27" t="s">
        <v>6007</v>
      </c>
      <c r="F1521" s="27" t="s">
        <v>6007</v>
      </c>
      <c r="G1521" s="28">
        <v>0</v>
      </c>
      <c r="H1521" s="27" t="s">
        <v>6007</v>
      </c>
      <c r="I1521" s="27" t="str">
        <f t="shared" si="92"/>
        <v>Yes</v>
      </c>
      <c r="J1521" s="27" t="str">
        <f t="shared" si="93"/>
        <v>No</v>
      </c>
      <c r="K1521" s="27" t="str">
        <f t="shared" si="94"/>
        <v>Obesity</v>
      </c>
      <c r="L1521" s="37" t="str">
        <f t="shared" si="95"/>
        <v>Diabetes</v>
      </c>
    </row>
    <row r="1522" spans="1:12">
      <c r="A1522" s="29" t="s">
        <v>4044</v>
      </c>
      <c r="B1522" s="30">
        <v>28.05</v>
      </c>
      <c r="C1522" s="30">
        <v>11.85</v>
      </c>
      <c r="D1522" s="30" t="s">
        <v>6008</v>
      </c>
      <c r="E1522" s="30" t="s">
        <v>6007</v>
      </c>
      <c r="F1522" s="30" t="s">
        <v>6007</v>
      </c>
      <c r="G1522" s="31">
        <v>0</v>
      </c>
      <c r="H1522" s="30" t="s">
        <v>6007</v>
      </c>
      <c r="I1522" s="30" t="str">
        <f t="shared" si="92"/>
        <v>Yes</v>
      </c>
      <c r="J1522" s="30" t="str">
        <f t="shared" si="93"/>
        <v>No</v>
      </c>
      <c r="K1522" s="30" t="str">
        <f t="shared" si="94"/>
        <v>Overweight</v>
      </c>
      <c r="L1522" s="39" t="str">
        <f t="shared" si="95"/>
        <v>Diabetes</v>
      </c>
    </row>
    <row r="1523" spans="1:12">
      <c r="A1523" s="26" t="s">
        <v>4047</v>
      </c>
      <c r="B1523" s="27">
        <v>19</v>
      </c>
      <c r="C1523" s="27">
        <v>5.46</v>
      </c>
      <c r="D1523" s="27" t="s">
        <v>6008</v>
      </c>
      <c r="E1523" s="27" t="s">
        <v>6007</v>
      </c>
      <c r="F1523" s="27" t="s">
        <v>6007</v>
      </c>
      <c r="G1523" s="28">
        <v>1</v>
      </c>
      <c r="H1523" s="27" t="s">
        <v>6007</v>
      </c>
      <c r="I1523" s="27" t="str">
        <f t="shared" si="92"/>
        <v>Yes</v>
      </c>
      <c r="J1523" s="27" t="str">
        <f t="shared" si="93"/>
        <v>No</v>
      </c>
      <c r="K1523" s="27" t="str">
        <f t="shared" si="94"/>
        <v>Normal Weight</v>
      </c>
      <c r="L1523" s="37" t="str">
        <f t="shared" si="95"/>
        <v>Normal</v>
      </c>
    </row>
    <row r="1524" spans="1:12">
      <c r="A1524" s="29" t="s">
        <v>4050</v>
      </c>
      <c r="B1524" s="30">
        <v>16.13</v>
      </c>
      <c r="C1524" s="30">
        <v>4.54</v>
      </c>
      <c r="D1524" s="30" t="s">
        <v>6008</v>
      </c>
      <c r="E1524" s="30" t="s">
        <v>6007</v>
      </c>
      <c r="F1524" s="30" t="s">
        <v>6007</v>
      </c>
      <c r="G1524" s="31">
        <v>2</v>
      </c>
      <c r="H1524" s="30" t="s">
        <v>6007</v>
      </c>
      <c r="I1524" s="30" t="str">
        <f t="shared" si="92"/>
        <v>Yes</v>
      </c>
      <c r="J1524" s="30" t="str">
        <f t="shared" si="93"/>
        <v>No</v>
      </c>
      <c r="K1524" s="30" t="str">
        <f t="shared" si="94"/>
        <v>Underweight</v>
      </c>
      <c r="L1524" s="39" t="str">
        <f t="shared" si="95"/>
        <v>Normal</v>
      </c>
    </row>
    <row r="1525" spans="1:12">
      <c r="A1525" s="26" t="s">
        <v>4053</v>
      </c>
      <c r="B1525" s="27">
        <v>18.77</v>
      </c>
      <c r="C1525" s="27">
        <v>11.98</v>
      </c>
      <c r="D1525" s="27" t="s">
        <v>6008</v>
      </c>
      <c r="E1525" s="27" t="s">
        <v>6007</v>
      </c>
      <c r="F1525" s="27" t="s">
        <v>6007</v>
      </c>
      <c r="G1525" s="28">
        <v>2</v>
      </c>
      <c r="H1525" s="27" t="s">
        <v>6007</v>
      </c>
      <c r="I1525" s="27" t="str">
        <f t="shared" si="92"/>
        <v>Yes</v>
      </c>
      <c r="J1525" s="27" t="str">
        <f t="shared" si="93"/>
        <v>No</v>
      </c>
      <c r="K1525" s="27" t="str">
        <f t="shared" si="94"/>
        <v>Normal Weight</v>
      </c>
      <c r="L1525" s="37" t="str">
        <f t="shared" si="95"/>
        <v>Diabetes</v>
      </c>
    </row>
    <row r="1526" spans="1:12">
      <c r="A1526" s="29" t="s">
        <v>4055</v>
      </c>
      <c r="B1526" s="30">
        <v>28.88</v>
      </c>
      <c r="C1526" s="30">
        <v>6.59</v>
      </c>
      <c r="D1526" s="30" t="s">
        <v>6008</v>
      </c>
      <c r="E1526" s="30" t="s">
        <v>6007</v>
      </c>
      <c r="F1526" s="30" t="s">
        <v>6007</v>
      </c>
      <c r="G1526" s="31">
        <v>1</v>
      </c>
      <c r="H1526" s="30" t="s">
        <v>6007</v>
      </c>
      <c r="I1526" s="30" t="str">
        <f t="shared" si="92"/>
        <v>Yes</v>
      </c>
      <c r="J1526" s="30" t="str">
        <f t="shared" si="93"/>
        <v>No</v>
      </c>
      <c r="K1526" s="30" t="str">
        <f t="shared" si="94"/>
        <v>Overweight</v>
      </c>
      <c r="L1526" s="39" t="str">
        <f t="shared" si="95"/>
        <v>Diabetes</v>
      </c>
    </row>
    <row r="1527" spans="1:12">
      <c r="A1527" s="26" t="s">
        <v>4058</v>
      </c>
      <c r="B1527" s="27">
        <v>27.55</v>
      </c>
      <c r="C1527" s="27">
        <v>10.83</v>
      </c>
      <c r="D1527" s="27" t="s">
        <v>6008</v>
      </c>
      <c r="E1527" s="27" t="s">
        <v>6007</v>
      </c>
      <c r="F1527" s="27" t="s">
        <v>6007</v>
      </c>
      <c r="G1527" s="28">
        <v>1</v>
      </c>
      <c r="H1527" s="27" t="s">
        <v>6007</v>
      </c>
      <c r="I1527" s="27" t="str">
        <f t="shared" si="92"/>
        <v>Yes</v>
      </c>
      <c r="J1527" s="27" t="str">
        <f t="shared" si="93"/>
        <v>No</v>
      </c>
      <c r="K1527" s="27" t="str">
        <f t="shared" si="94"/>
        <v>Overweight</v>
      </c>
      <c r="L1527" s="37" t="str">
        <f t="shared" si="95"/>
        <v>Diabetes</v>
      </c>
    </row>
    <row r="1528" spans="1:12">
      <c r="A1528" s="29" t="s">
        <v>4060</v>
      </c>
      <c r="B1528" s="30">
        <v>15.6</v>
      </c>
      <c r="C1528" s="30">
        <v>8.6</v>
      </c>
      <c r="D1528" s="30" t="s">
        <v>6007</v>
      </c>
      <c r="E1528" s="30" t="s">
        <v>6007</v>
      </c>
      <c r="F1528" s="30" t="s">
        <v>6007</v>
      </c>
      <c r="G1528" s="31">
        <v>0</v>
      </c>
      <c r="H1528" s="30" t="s">
        <v>6007</v>
      </c>
      <c r="I1528" s="30" t="str">
        <f t="shared" si="92"/>
        <v>No</v>
      </c>
      <c r="J1528" s="30" t="str">
        <f t="shared" si="93"/>
        <v>No</v>
      </c>
      <c r="K1528" s="30" t="str">
        <f t="shared" si="94"/>
        <v>Underweight</v>
      </c>
      <c r="L1528" s="39" t="str">
        <f t="shared" si="95"/>
        <v>Diabetes</v>
      </c>
    </row>
    <row r="1529" spans="1:12">
      <c r="A1529" s="26" t="s">
        <v>4062</v>
      </c>
      <c r="B1529" s="27">
        <v>21.99</v>
      </c>
      <c r="C1529" s="27">
        <v>11.17</v>
      </c>
      <c r="D1529" s="27" t="s">
        <v>6007</v>
      </c>
      <c r="E1529" s="27" t="s">
        <v>6007</v>
      </c>
      <c r="F1529" s="27" t="s">
        <v>6007</v>
      </c>
      <c r="G1529" s="28">
        <v>0</v>
      </c>
      <c r="H1529" s="27" t="s">
        <v>6007</v>
      </c>
      <c r="I1529" s="27" t="str">
        <f t="shared" si="92"/>
        <v>No</v>
      </c>
      <c r="J1529" s="27" t="str">
        <f t="shared" si="93"/>
        <v>No</v>
      </c>
      <c r="K1529" s="27" t="str">
        <f t="shared" si="94"/>
        <v>Normal Weight</v>
      </c>
      <c r="L1529" s="37" t="str">
        <f t="shared" si="95"/>
        <v>Diabetes</v>
      </c>
    </row>
    <row r="1530" spans="1:12">
      <c r="A1530" s="29" t="s">
        <v>4065</v>
      </c>
      <c r="B1530" s="30">
        <v>34.85</v>
      </c>
      <c r="C1530" s="30">
        <v>5.75</v>
      </c>
      <c r="D1530" s="30" t="s">
        <v>6007</v>
      </c>
      <c r="E1530" s="30" t="s">
        <v>6007</v>
      </c>
      <c r="F1530" s="30" t="s">
        <v>6007</v>
      </c>
      <c r="G1530" s="31">
        <v>0</v>
      </c>
      <c r="H1530" s="30" t="s">
        <v>6007</v>
      </c>
      <c r="I1530" s="30" t="str">
        <f t="shared" si="92"/>
        <v>No</v>
      </c>
      <c r="J1530" s="30" t="str">
        <f t="shared" si="93"/>
        <v>No</v>
      </c>
      <c r="K1530" s="30" t="str">
        <f t="shared" si="94"/>
        <v>Obesity</v>
      </c>
      <c r="L1530" s="39" t="str">
        <f t="shared" si="95"/>
        <v>Prediabetes</v>
      </c>
    </row>
    <row r="1531" spans="1:12">
      <c r="A1531" s="26" t="s">
        <v>4068</v>
      </c>
      <c r="B1531" s="27">
        <v>24.51</v>
      </c>
      <c r="C1531" s="27">
        <v>4.83</v>
      </c>
      <c r="D1531" s="27" t="s">
        <v>6008</v>
      </c>
      <c r="E1531" s="27" t="s">
        <v>6007</v>
      </c>
      <c r="F1531" s="27" t="s">
        <v>6013</v>
      </c>
      <c r="G1531" s="28">
        <v>1</v>
      </c>
      <c r="H1531" s="27" t="s">
        <v>6007</v>
      </c>
      <c r="I1531" s="27" t="str">
        <f t="shared" si="92"/>
        <v>Yes</v>
      </c>
      <c r="J1531" s="27" t="str">
        <f t="shared" si="93"/>
        <v>No</v>
      </c>
      <c r="K1531" s="27" t="str">
        <f t="shared" si="94"/>
        <v>Normal Weight</v>
      </c>
      <c r="L1531" s="37" t="str">
        <f t="shared" si="95"/>
        <v>Normal</v>
      </c>
    </row>
    <row r="1532" spans="1:12">
      <c r="A1532" s="29" t="s">
        <v>4071</v>
      </c>
      <c r="B1532" s="30">
        <v>19.399999999999999</v>
      </c>
      <c r="C1532" s="30">
        <v>11.93</v>
      </c>
      <c r="D1532" s="30" t="s">
        <v>6007</v>
      </c>
      <c r="E1532" s="30" t="s">
        <v>6007</v>
      </c>
      <c r="F1532" s="30" t="s">
        <v>6007</v>
      </c>
      <c r="G1532" s="31">
        <v>0</v>
      </c>
      <c r="H1532" s="30" t="s">
        <v>6007</v>
      </c>
      <c r="I1532" s="30" t="str">
        <f t="shared" si="92"/>
        <v>No</v>
      </c>
      <c r="J1532" s="30" t="str">
        <f t="shared" si="93"/>
        <v>No</v>
      </c>
      <c r="K1532" s="30" t="str">
        <f t="shared" si="94"/>
        <v>Normal Weight</v>
      </c>
      <c r="L1532" s="39" t="str">
        <f t="shared" si="95"/>
        <v>Diabetes</v>
      </c>
    </row>
    <row r="1533" spans="1:12">
      <c r="A1533" s="26" t="s">
        <v>4074</v>
      </c>
      <c r="B1533" s="27">
        <v>15.1</v>
      </c>
      <c r="C1533" s="27">
        <v>8.41</v>
      </c>
      <c r="D1533" s="27" t="s">
        <v>6007</v>
      </c>
      <c r="E1533" s="27" t="s">
        <v>6007</v>
      </c>
      <c r="F1533" s="27" t="s">
        <v>6007</v>
      </c>
      <c r="G1533" s="28">
        <v>0</v>
      </c>
      <c r="H1533" s="27" t="s">
        <v>6007</v>
      </c>
      <c r="I1533" s="27" t="str">
        <f t="shared" si="92"/>
        <v>No</v>
      </c>
      <c r="J1533" s="27" t="str">
        <f t="shared" si="93"/>
        <v>No</v>
      </c>
      <c r="K1533" s="27" t="str">
        <f t="shared" si="94"/>
        <v>Underweight</v>
      </c>
      <c r="L1533" s="37" t="str">
        <f t="shared" si="95"/>
        <v>Diabetes</v>
      </c>
    </row>
    <row r="1534" spans="1:12">
      <c r="A1534" s="29" t="s">
        <v>4075</v>
      </c>
      <c r="B1534" s="30">
        <v>23.37</v>
      </c>
      <c r="C1534" s="30">
        <v>5.59</v>
      </c>
      <c r="D1534" s="30" t="s">
        <v>6008</v>
      </c>
      <c r="E1534" s="30" t="s">
        <v>6007</v>
      </c>
      <c r="F1534" s="30" t="s">
        <v>6007</v>
      </c>
      <c r="G1534" s="31">
        <v>0</v>
      </c>
      <c r="H1534" s="30" t="s">
        <v>6007</v>
      </c>
      <c r="I1534" s="30" t="str">
        <f t="shared" si="92"/>
        <v>Yes</v>
      </c>
      <c r="J1534" s="30" t="str">
        <f t="shared" si="93"/>
        <v>No</v>
      </c>
      <c r="K1534" s="30" t="str">
        <f t="shared" si="94"/>
        <v>Normal Weight</v>
      </c>
      <c r="L1534" s="39" t="str">
        <f t="shared" si="95"/>
        <v>Normal</v>
      </c>
    </row>
    <row r="1535" spans="1:12">
      <c r="A1535" s="26" t="s">
        <v>4077</v>
      </c>
      <c r="B1535" s="27">
        <v>42.4</v>
      </c>
      <c r="C1535" s="27">
        <v>4.0599999999999996</v>
      </c>
      <c r="D1535" s="27" t="s">
        <v>6007</v>
      </c>
      <c r="E1535" s="27" t="s">
        <v>6007</v>
      </c>
      <c r="F1535" s="27" t="s">
        <v>6007</v>
      </c>
      <c r="G1535" s="28">
        <v>0</v>
      </c>
      <c r="H1535" s="27" t="s">
        <v>6007</v>
      </c>
      <c r="I1535" s="27" t="str">
        <f t="shared" si="92"/>
        <v>No</v>
      </c>
      <c r="J1535" s="27" t="str">
        <f t="shared" si="93"/>
        <v>No</v>
      </c>
      <c r="K1535" s="27" t="str">
        <f t="shared" si="94"/>
        <v>Obesity</v>
      </c>
      <c r="L1535" s="37" t="str">
        <f t="shared" si="95"/>
        <v>Normal</v>
      </c>
    </row>
    <row r="1536" spans="1:12">
      <c r="A1536" s="29" t="s">
        <v>4080</v>
      </c>
      <c r="B1536" s="30">
        <v>28.405000000000001</v>
      </c>
      <c r="C1536" s="30">
        <v>7.02</v>
      </c>
      <c r="D1536" s="30" t="s">
        <v>6008</v>
      </c>
      <c r="E1536" s="30" t="s">
        <v>6007</v>
      </c>
      <c r="F1536" s="30" t="s">
        <v>6007</v>
      </c>
      <c r="G1536" s="31">
        <v>0</v>
      </c>
      <c r="H1536" s="30" t="s">
        <v>6007</v>
      </c>
      <c r="I1536" s="30" t="str">
        <f t="shared" si="92"/>
        <v>Yes</v>
      </c>
      <c r="J1536" s="30" t="str">
        <f t="shared" si="93"/>
        <v>No</v>
      </c>
      <c r="K1536" s="30" t="str">
        <f t="shared" si="94"/>
        <v>Overweight</v>
      </c>
      <c r="L1536" s="39" t="str">
        <f t="shared" si="95"/>
        <v>Diabetes</v>
      </c>
    </row>
    <row r="1537" spans="1:12">
      <c r="A1537" s="26" t="s">
        <v>4082</v>
      </c>
      <c r="B1537" s="27">
        <v>23.4</v>
      </c>
      <c r="C1537" s="27">
        <v>4.47</v>
      </c>
      <c r="D1537" s="27" t="s">
        <v>6007</v>
      </c>
      <c r="E1537" s="27" t="s">
        <v>6007</v>
      </c>
      <c r="F1537" s="27" t="s">
        <v>6007</v>
      </c>
      <c r="G1537" s="28">
        <v>0</v>
      </c>
      <c r="H1537" s="27" t="s">
        <v>6007</v>
      </c>
      <c r="I1537" s="27" t="str">
        <f t="shared" si="92"/>
        <v>No</v>
      </c>
      <c r="J1537" s="27" t="str">
        <f t="shared" si="93"/>
        <v>No</v>
      </c>
      <c r="K1537" s="27" t="str">
        <f t="shared" si="94"/>
        <v>Normal Weight</v>
      </c>
      <c r="L1537" s="37" t="str">
        <f t="shared" si="95"/>
        <v>Normal</v>
      </c>
    </row>
    <row r="1538" spans="1:12">
      <c r="A1538" s="29" t="s">
        <v>4084</v>
      </c>
      <c r="B1538" s="30">
        <v>33.44</v>
      </c>
      <c r="C1538" s="30">
        <v>4.54</v>
      </c>
      <c r="D1538" s="30" t="s">
        <v>6007</v>
      </c>
      <c r="E1538" s="30" t="s">
        <v>6007</v>
      </c>
      <c r="F1538" s="30" t="s">
        <v>6007</v>
      </c>
      <c r="G1538" s="31">
        <v>0</v>
      </c>
      <c r="H1538" s="30" t="s">
        <v>6007</v>
      </c>
      <c r="I1538" s="30" t="str">
        <f t="shared" si="92"/>
        <v>No</v>
      </c>
      <c r="J1538" s="30" t="str">
        <f t="shared" si="93"/>
        <v>No</v>
      </c>
      <c r="K1538" s="30" t="str">
        <f t="shared" si="94"/>
        <v>Obesity</v>
      </c>
      <c r="L1538" s="39" t="str">
        <f t="shared" si="95"/>
        <v>Normal</v>
      </c>
    </row>
    <row r="1539" spans="1:12">
      <c r="A1539" s="26" t="s">
        <v>4086</v>
      </c>
      <c r="B1539" s="27">
        <v>21.12</v>
      </c>
      <c r="C1539" s="27">
        <v>4.99</v>
      </c>
      <c r="D1539" s="27" t="s">
        <v>6007</v>
      </c>
      <c r="E1539" s="27" t="s">
        <v>6007</v>
      </c>
      <c r="F1539" s="27" t="s">
        <v>6007</v>
      </c>
      <c r="G1539" s="28">
        <v>1</v>
      </c>
      <c r="H1539" s="27" t="s">
        <v>6007</v>
      </c>
      <c r="I1539" s="27" t="str">
        <f t="shared" si="92"/>
        <v>No</v>
      </c>
      <c r="J1539" s="27" t="str">
        <f t="shared" si="93"/>
        <v>No</v>
      </c>
      <c r="K1539" s="27" t="str">
        <f t="shared" si="94"/>
        <v>Normal Weight</v>
      </c>
      <c r="L1539" s="37" t="str">
        <f t="shared" si="95"/>
        <v>Normal</v>
      </c>
    </row>
    <row r="1540" spans="1:12">
      <c r="A1540" s="29" t="s">
        <v>4088</v>
      </c>
      <c r="B1540" s="30">
        <v>18.48</v>
      </c>
      <c r="C1540" s="30">
        <v>10.84</v>
      </c>
      <c r="D1540" s="30" t="s">
        <v>6008</v>
      </c>
      <c r="E1540" s="30" t="s">
        <v>6007</v>
      </c>
      <c r="F1540" s="30" t="s">
        <v>6007</v>
      </c>
      <c r="G1540" s="31">
        <v>2</v>
      </c>
      <c r="H1540" s="30" t="s">
        <v>6007</v>
      </c>
      <c r="I1540" s="30" t="str">
        <f t="shared" ref="I1540:I1603" si="96">PROPER(D1540)</f>
        <v>Yes</v>
      </c>
      <c r="J1540" s="30" t="str">
        <f t="shared" ref="J1540:J1603" si="97">PROPER(H1540)</f>
        <v>No</v>
      </c>
      <c r="K1540" s="30" t="str">
        <f t="shared" ref="K1540:K1603" si="98">_xlfn.IFS(B1540&lt;18.5,"Underweight",B1540&lt;=24.9,"Normal Weight",B1540&lt;=29.99,"Overweight",B1540&gt;=30,"Obesity")</f>
        <v>Underweight</v>
      </c>
      <c r="L1540" s="39" t="str">
        <f t="shared" ref="L1540:L1603" si="99">_xlfn.IFS(C1540&lt;5.7,"Normal",C1540&lt;=6.49,"Prediabetes",C1540&gt;=6.5,"Diabetes")</f>
        <v>Diabetes</v>
      </c>
    </row>
    <row r="1541" spans="1:12">
      <c r="A1541" s="26" t="s">
        <v>4091</v>
      </c>
      <c r="B1541" s="27">
        <v>16.815000000000001</v>
      </c>
      <c r="C1541" s="27">
        <v>5.63</v>
      </c>
      <c r="D1541" s="27" t="s">
        <v>6007</v>
      </c>
      <c r="E1541" s="27" t="s">
        <v>6007</v>
      </c>
      <c r="F1541" s="27" t="s">
        <v>6007</v>
      </c>
      <c r="G1541" s="28">
        <v>1</v>
      </c>
      <c r="H1541" s="27" t="s">
        <v>6007</v>
      </c>
      <c r="I1541" s="27" t="str">
        <f t="shared" si="96"/>
        <v>No</v>
      </c>
      <c r="J1541" s="27" t="str">
        <f t="shared" si="97"/>
        <v>No</v>
      </c>
      <c r="K1541" s="27" t="str">
        <f t="shared" si="98"/>
        <v>Underweight</v>
      </c>
      <c r="L1541" s="37" t="str">
        <f t="shared" si="99"/>
        <v>Normal</v>
      </c>
    </row>
    <row r="1542" spans="1:12">
      <c r="A1542" s="29" t="s">
        <v>4093</v>
      </c>
      <c r="B1542" s="30">
        <v>26.72</v>
      </c>
      <c r="C1542" s="30">
        <v>4.1399999999999997</v>
      </c>
      <c r="D1542" s="30" t="s">
        <v>6007</v>
      </c>
      <c r="E1542" s="30" t="s">
        <v>6007</v>
      </c>
      <c r="F1542" s="30" t="s">
        <v>6007</v>
      </c>
      <c r="G1542" s="31">
        <v>0</v>
      </c>
      <c r="H1542" s="30" t="s">
        <v>6007</v>
      </c>
      <c r="I1542" s="30" t="str">
        <f t="shared" si="96"/>
        <v>No</v>
      </c>
      <c r="J1542" s="30" t="str">
        <f t="shared" si="97"/>
        <v>No</v>
      </c>
      <c r="K1542" s="30" t="str">
        <f t="shared" si="98"/>
        <v>Overweight</v>
      </c>
      <c r="L1542" s="39" t="str">
        <f t="shared" si="99"/>
        <v>Normal</v>
      </c>
    </row>
    <row r="1543" spans="1:12">
      <c r="A1543" s="26" t="s">
        <v>4096</v>
      </c>
      <c r="B1543" s="27">
        <v>41.42</v>
      </c>
      <c r="C1543" s="27">
        <v>5.17</v>
      </c>
      <c r="D1543" s="27" t="s">
        <v>6007</v>
      </c>
      <c r="E1543" s="27" t="s">
        <v>6007</v>
      </c>
      <c r="F1543" s="27" t="s">
        <v>6013</v>
      </c>
      <c r="G1543" s="28">
        <v>1</v>
      </c>
      <c r="H1543" s="27" t="s">
        <v>6007</v>
      </c>
      <c r="I1543" s="27" t="str">
        <f t="shared" si="96"/>
        <v>No</v>
      </c>
      <c r="J1543" s="27" t="str">
        <f t="shared" si="97"/>
        <v>No</v>
      </c>
      <c r="K1543" s="27" t="str">
        <f t="shared" si="98"/>
        <v>Obesity</v>
      </c>
      <c r="L1543" s="37" t="str">
        <f t="shared" si="99"/>
        <v>Normal</v>
      </c>
    </row>
    <row r="1544" spans="1:12">
      <c r="A1544" s="29" t="s">
        <v>4099</v>
      </c>
      <c r="B1544" s="30">
        <v>20.69</v>
      </c>
      <c r="C1544" s="30">
        <v>6.93</v>
      </c>
      <c r="D1544" s="30" t="s">
        <v>6007</v>
      </c>
      <c r="E1544" s="30" t="s">
        <v>6007</v>
      </c>
      <c r="F1544" s="30" t="s">
        <v>6007</v>
      </c>
      <c r="G1544" s="31">
        <v>2</v>
      </c>
      <c r="H1544" s="30" t="s">
        <v>6007</v>
      </c>
      <c r="I1544" s="30" t="str">
        <f t="shared" si="96"/>
        <v>No</v>
      </c>
      <c r="J1544" s="30" t="str">
        <f t="shared" si="97"/>
        <v>No</v>
      </c>
      <c r="K1544" s="30" t="str">
        <f t="shared" si="98"/>
        <v>Normal Weight</v>
      </c>
      <c r="L1544" s="39" t="str">
        <f t="shared" si="99"/>
        <v>Diabetes</v>
      </c>
    </row>
    <row r="1545" spans="1:12">
      <c r="A1545" s="26" t="s">
        <v>4102</v>
      </c>
      <c r="B1545" s="27">
        <v>41.23</v>
      </c>
      <c r="C1545" s="27">
        <v>4.24</v>
      </c>
      <c r="D1545" s="27" t="s">
        <v>6007</v>
      </c>
      <c r="E1545" s="27" t="s">
        <v>6007</v>
      </c>
      <c r="F1545" s="27" t="s">
        <v>6007</v>
      </c>
      <c r="G1545" s="28">
        <v>0</v>
      </c>
      <c r="H1545" s="27" t="s">
        <v>6007</v>
      </c>
      <c r="I1545" s="27" t="str">
        <f t="shared" si="96"/>
        <v>No</v>
      </c>
      <c r="J1545" s="27" t="str">
        <f t="shared" si="97"/>
        <v>No</v>
      </c>
      <c r="K1545" s="27" t="str">
        <f t="shared" si="98"/>
        <v>Obesity</v>
      </c>
      <c r="L1545" s="37" t="str">
        <f t="shared" si="99"/>
        <v>Normal</v>
      </c>
    </row>
    <row r="1546" spans="1:12">
      <c r="A1546" s="29" t="s">
        <v>4104</v>
      </c>
      <c r="B1546" s="30">
        <v>29.9</v>
      </c>
      <c r="C1546" s="30">
        <v>5.91</v>
      </c>
      <c r="D1546" s="30" t="s">
        <v>6007</v>
      </c>
      <c r="E1546" s="30" t="s">
        <v>6007</v>
      </c>
      <c r="F1546" s="30" t="s">
        <v>6007</v>
      </c>
      <c r="G1546" s="31">
        <v>0</v>
      </c>
      <c r="H1546" s="30" t="s">
        <v>6007</v>
      </c>
      <c r="I1546" s="30" t="str">
        <f t="shared" si="96"/>
        <v>No</v>
      </c>
      <c r="J1546" s="30" t="str">
        <f t="shared" si="97"/>
        <v>No</v>
      </c>
      <c r="K1546" s="30" t="str">
        <f t="shared" si="98"/>
        <v>Overweight</v>
      </c>
      <c r="L1546" s="39" t="str">
        <f t="shared" si="99"/>
        <v>Prediabetes</v>
      </c>
    </row>
    <row r="1547" spans="1:12">
      <c r="A1547" s="26" t="s">
        <v>4106</v>
      </c>
      <c r="B1547" s="27">
        <v>34.104999999999997</v>
      </c>
      <c r="C1547" s="27">
        <v>5.93</v>
      </c>
      <c r="D1547" s="27" t="s">
        <v>6007</v>
      </c>
      <c r="E1547" s="27" t="s">
        <v>6007</v>
      </c>
      <c r="F1547" s="27" t="s">
        <v>6007</v>
      </c>
      <c r="G1547" s="28">
        <v>0</v>
      </c>
      <c r="H1547" s="27" t="s">
        <v>6007</v>
      </c>
      <c r="I1547" s="27" t="str">
        <f t="shared" si="96"/>
        <v>No</v>
      </c>
      <c r="J1547" s="27" t="str">
        <f t="shared" si="97"/>
        <v>No</v>
      </c>
      <c r="K1547" s="27" t="str">
        <f t="shared" si="98"/>
        <v>Obesity</v>
      </c>
      <c r="L1547" s="37" t="str">
        <f t="shared" si="99"/>
        <v>Prediabetes</v>
      </c>
    </row>
    <row r="1548" spans="1:12">
      <c r="A1548" s="29" t="s">
        <v>4109</v>
      </c>
      <c r="B1548" s="30">
        <v>24.97</v>
      </c>
      <c r="C1548" s="30">
        <v>5.66</v>
      </c>
      <c r="D1548" s="30" t="s">
        <v>6007</v>
      </c>
      <c r="E1548" s="30" t="s">
        <v>6007</v>
      </c>
      <c r="F1548" s="30" t="s">
        <v>6007</v>
      </c>
      <c r="G1548" s="31">
        <v>0</v>
      </c>
      <c r="H1548" s="30" t="s">
        <v>6007</v>
      </c>
      <c r="I1548" s="30" t="str">
        <f t="shared" si="96"/>
        <v>No</v>
      </c>
      <c r="J1548" s="30" t="str">
        <f t="shared" si="97"/>
        <v>No</v>
      </c>
      <c r="K1548" s="30" t="str">
        <f t="shared" si="98"/>
        <v>Overweight</v>
      </c>
      <c r="L1548" s="39" t="str">
        <f t="shared" si="99"/>
        <v>Normal</v>
      </c>
    </row>
    <row r="1549" spans="1:12">
      <c r="A1549" s="26" t="s">
        <v>4112</v>
      </c>
      <c r="B1549" s="27">
        <v>34.799999999999997</v>
      </c>
      <c r="C1549" s="27">
        <v>4.1900000000000004</v>
      </c>
      <c r="D1549" s="27" t="s">
        <v>6007</v>
      </c>
      <c r="E1549" s="27" t="s">
        <v>6007</v>
      </c>
      <c r="F1549" s="27" t="s">
        <v>6007</v>
      </c>
      <c r="G1549" s="28">
        <v>1</v>
      </c>
      <c r="H1549" s="27" t="s">
        <v>6007</v>
      </c>
      <c r="I1549" s="27" t="str">
        <f t="shared" si="96"/>
        <v>No</v>
      </c>
      <c r="J1549" s="27" t="str">
        <f t="shared" si="97"/>
        <v>No</v>
      </c>
      <c r="K1549" s="27" t="str">
        <f t="shared" si="98"/>
        <v>Obesity</v>
      </c>
      <c r="L1549" s="37" t="str">
        <f t="shared" si="99"/>
        <v>Normal</v>
      </c>
    </row>
    <row r="1550" spans="1:12">
      <c r="A1550" s="29" t="s">
        <v>4114</v>
      </c>
      <c r="B1550" s="30">
        <v>32.965000000000003</v>
      </c>
      <c r="C1550" s="30">
        <v>9.2100000000000009</v>
      </c>
      <c r="D1550" s="30" t="s">
        <v>6008</v>
      </c>
      <c r="E1550" s="30" t="s">
        <v>6007</v>
      </c>
      <c r="F1550" s="30" t="s">
        <v>6007</v>
      </c>
      <c r="G1550" s="31">
        <v>0</v>
      </c>
      <c r="H1550" s="30" t="s">
        <v>6007</v>
      </c>
      <c r="I1550" s="30" t="str">
        <f t="shared" si="96"/>
        <v>Yes</v>
      </c>
      <c r="J1550" s="30" t="str">
        <f t="shared" si="97"/>
        <v>No</v>
      </c>
      <c r="K1550" s="30" t="str">
        <f t="shared" si="98"/>
        <v>Obesity</v>
      </c>
      <c r="L1550" s="39" t="str">
        <f t="shared" si="99"/>
        <v>Diabetes</v>
      </c>
    </row>
    <row r="1551" spans="1:12">
      <c r="A1551" s="26" t="s">
        <v>4117</v>
      </c>
      <c r="B1551" s="27">
        <v>27.265000000000001</v>
      </c>
      <c r="C1551" s="27">
        <v>5.51</v>
      </c>
      <c r="D1551" s="27" t="s">
        <v>6007</v>
      </c>
      <c r="E1551" s="27" t="s">
        <v>6007</v>
      </c>
      <c r="F1551" s="27" t="s">
        <v>6007</v>
      </c>
      <c r="G1551" s="28">
        <v>1</v>
      </c>
      <c r="H1551" s="27" t="s">
        <v>6007</v>
      </c>
      <c r="I1551" s="27" t="str">
        <f t="shared" si="96"/>
        <v>No</v>
      </c>
      <c r="J1551" s="27" t="str">
        <f t="shared" si="97"/>
        <v>No</v>
      </c>
      <c r="K1551" s="27" t="str">
        <f t="shared" si="98"/>
        <v>Overweight</v>
      </c>
      <c r="L1551" s="37" t="str">
        <f t="shared" si="99"/>
        <v>Normal</v>
      </c>
    </row>
    <row r="1552" spans="1:12">
      <c r="A1552" s="29" t="s">
        <v>4120</v>
      </c>
      <c r="B1552" s="30">
        <v>17.059999999999999</v>
      </c>
      <c r="C1552" s="30">
        <v>8.5</v>
      </c>
      <c r="D1552" s="30" t="s">
        <v>6007</v>
      </c>
      <c r="E1552" s="30" t="s">
        <v>6007</v>
      </c>
      <c r="F1552" s="30" t="s">
        <v>6007</v>
      </c>
      <c r="G1552" s="31">
        <v>0</v>
      </c>
      <c r="H1552" s="30" t="s">
        <v>6007</v>
      </c>
      <c r="I1552" s="30" t="str">
        <f t="shared" si="96"/>
        <v>No</v>
      </c>
      <c r="J1552" s="30" t="str">
        <f t="shared" si="97"/>
        <v>No</v>
      </c>
      <c r="K1552" s="30" t="str">
        <f t="shared" si="98"/>
        <v>Underweight</v>
      </c>
      <c r="L1552" s="39" t="str">
        <f t="shared" si="99"/>
        <v>Diabetes</v>
      </c>
    </row>
    <row r="1553" spans="1:12">
      <c r="A1553" s="26" t="s">
        <v>4122</v>
      </c>
      <c r="B1553" s="27">
        <v>36.29</v>
      </c>
      <c r="C1553" s="27">
        <v>6.23</v>
      </c>
      <c r="D1553" s="27" t="s">
        <v>6007</v>
      </c>
      <c r="E1553" s="27" t="s">
        <v>6007</v>
      </c>
      <c r="F1553" s="27" t="s">
        <v>6007</v>
      </c>
      <c r="G1553" s="28">
        <v>0</v>
      </c>
      <c r="H1553" s="27" t="s">
        <v>6007</v>
      </c>
      <c r="I1553" s="27" t="str">
        <f t="shared" si="96"/>
        <v>No</v>
      </c>
      <c r="J1553" s="27" t="str">
        <f t="shared" si="97"/>
        <v>No</v>
      </c>
      <c r="K1553" s="27" t="str">
        <f t="shared" si="98"/>
        <v>Obesity</v>
      </c>
      <c r="L1553" s="37" t="str">
        <f t="shared" si="99"/>
        <v>Prediabetes</v>
      </c>
    </row>
    <row r="1554" spans="1:12">
      <c r="A1554" s="29" t="s">
        <v>4124</v>
      </c>
      <c r="B1554" s="30">
        <v>28.594999999999999</v>
      </c>
      <c r="C1554" s="30">
        <v>8.5299999999999994</v>
      </c>
      <c r="D1554" s="30" t="s">
        <v>6008</v>
      </c>
      <c r="E1554" s="30" t="s">
        <v>6007</v>
      </c>
      <c r="F1554" s="30" t="s">
        <v>6007</v>
      </c>
      <c r="G1554" s="31">
        <v>1</v>
      </c>
      <c r="H1554" s="30" t="s">
        <v>6007</v>
      </c>
      <c r="I1554" s="30" t="str">
        <f t="shared" si="96"/>
        <v>Yes</v>
      </c>
      <c r="J1554" s="30" t="str">
        <f t="shared" si="97"/>
        <v>No</v>
      </c>
      <c r="K1554" s="30" t="str">
        <f t="shared" si="98"/>
        <v>Overweight</v>
      </c>
      <c r="L1554" s="39" t="str">
        <f t="shared" si="99"/>
        <v>Diabetes</v>
      </c>
    </row>
    <row r="1555" spans="1:12">
      <c r="A1555" s="26" t="s">
        <v>4127</v>
      </c>
      <c r="B1555" s="27">
        <v>17.8</v>
      </c>
      <c r="C1555" s="27">
        <v>5.75</v>
      </c>
      <c r="D1555" s="27" t="s">
        <v>6008</v>
      </c>
      <c r="E1555" s="27" t="s">
        <v>6007</v>
      </c>
      <c r="F1555" s="27" t="s">
        <v>6013</v>
      </c>
      <c r="G1555" s="28">
        <v>1</v>
      </c>
      <c r="H1555" s="27" t="s">
        <v>6007</v>
      </c>
      <c r="I1555" s="27" t="str">
        <f t="shared" si="96"/>
        <v>Yes</v>
      </c>
      <c r="J1555" s="27" t="str">
        <f t="shared" si="97"/>
        <v>No</v>
      </c>
      <c r="K1555" s="27" t="str">
        <f t="shared" si="98"/>
        <v>Underweight</v>
      </c>
      <c r="L1555" s="37" t="str">
        <f t="shared" si="99"/>
        <v>Prediabetes</v>
      </c>
    </row>
    <row r="1556" spans="1:12">
      <c r="A1556" s="29" t="s">
        <v>4128</v>
      </c>
      <c r="B1556" s="30">
        <v>21.4</v>
      </c>
      <c r="C1556" s="30">
        <v>5.6</v>
      </c>
      <c r="D1556" s="30" t="s">
        <v>6007</v>
      </c>
      <c r="E1556" s="30" t="s">
        <v>6007</v>
      </c>
      <c r="F1556" s="30" t="s">
        <v>6007</v>
      </c>
      <c r="G1556" s="31">
        <v>0</v>
      </c>
      <c r="H1556" s="30" t="s">
        <v>6007</v>
      </c>
      <c r="I1556" s="30" t="str">
        <f t="shared" si="96"/>
        <v>No</v>
      </c>
      <c r="J1556" s="30" t="str">
        <f t="shared" si="97"/>
        <v>No</v>
      </c>
      <c r="K1556" s="30" t="str">
        <f t="shared" si="98"/>
        <v>Normal Weight</v>
      </c>
      <c r="L1556" s="39" t="str">
        <f t="shared" si="99"/>
        <v>Normal</v>
      </c>
    </row>
    <row r="1557" spans="1:12">
      <c r="A1557" s="26" t="s">
        <v>4131</v>
      </c>
      <c r="B1557" s="27">
        <v>23.01</v>
      </c>
      <c r="C1557" s="27">
        <v>4.68</v>
      </c>
      <c r="D1557" s="27" t="s">
        <v>6007</v>
      </c>
      <c r="E1557" s="27" t="s">
        <v>6007</v>
      </c>
      <c r="F1557" s="27" t="s">
        <v>6007</v>
      </c>
      <c r="G1557" s="28">
        <v>0</v>
      </c>
      <c r="H1557" s="27" t="s">
        <v>6007</v>
      </c>
      <c r="I1557" s="27" t="str">
        <f t="shared" si="96"/>
        <v>No</v>
      </c>
      <c r="J1557" s="27" t="str">
        <f t="shared" si="97"/>
        <v>No</v>
      </c>
      <c r="K1557" s="27" t="str">
        <f t="shared" si="98"/>
        <v>Normal Weight</v>
      </c>
      <c r="L1557" s="37" t="str">
        <f t="shared" si="99"/>
        <v>Normal</v>
      </c>
    </row>
    <row r="1558" spans="1:12">
      <c r="A1558" s="29" t="s">
        <v>4134</v>
      </c>
      <c r="B1558" s="30">
        <v>19.86</v>
      </c>
      <c r="C1558" s="30">
        <v>5.62</v>
      </c>
      <c r="D1558" s="30" t="s">
        <v>6008</v>
      </c>
      <c r="E1558" s="30" t="s">
        <v>6007</v>
      </c>
      <c r="F1558" s="30" t="s">
        <v>6007</v>
      </c>
      <c r="G1558" s="31">
        <v>0</v>
      </c>
      <c r="H1558" s="30" t="s">
        <v>6007</v>
      </c>
      <c r="I1558" s="30" t="str">
        <f t="shared" si="96"/>
        <v>Yes</v>
      </c>
      <c r="J1558" s="30" t="str">
        <f t="shared" si="97"/>
        <v>No</v>
      </c>
      <c r="K1558" s="30" t="str">
        <f t="shared" si="98"/>
        <v>Normal Weight</v>
      </c>
      <c r="L1558" s="39" t="str">
        <f t="shared" si="99"/>
        <v>Normal</v>
      </c>
    </row>
    <row r="1559" spans="1:12">
      <c r="A1559" s="26" t="s">
        <v>4136</v>
      </c>
      <c r="B1559" s="27">
        <v>33.58</v>
      </c>
      <c r="C1559" s="27">
        <v>5.08</v>
      </c>
      <c r="D1559" s="27" t="s">
        <v>6007</v>
      </c>
      <c r="E1559" s="27" t="s">
        <v>6007</v>
      </c>
      <c r="F1559" s="27" t="s">
        <v>6007</v>
      </c>
      <c r="G1559" s="28">
        <v>0</v>
      </c>
      <c r="H1559" s="27" t="s">
        <v>6007</v>
      </c>
      <c r="I1559" s="27" t="str">
        <f t="shared" si="96"/>
        <v>No</v>
      </c>
      <c r="J1559" s="27" t="str">
        <f t="shared" si="97"/>
        <v>No</v>
      </c>
      <c r="K1559" s="27" t="str">
        <f t="shared" si="98"/>
        <v>Obesity</v>
      </c>
      <c r="L1559" s="37" t="str">
        <f t="shared" si="99"/>
        <v>Normal</v>
      </c>
    </row>
    <row r="1560" spans="1:12">
      <c r="A1560" s="29" t="s">
        <v>4138</v>
      </c>
      <c r="B1560" s="30">
        <v>29.81</v>
      </c>
      <c r="C1560" s="30">
        <v>5.28</v>
      </c>
      <c r="D1560" s="30" t="s">
        <v>6007</v>
      </c>
      <c r="E1560" s="30" t="s">
        <v>6007</v>
      </c>
      <c r="F1560" s="30" t="s">
        <v>6007</v>
      </c>
      <c r="G1560" s="31">
        <v>0</v>
      </c>
      <c r="H1560" s="30" t="s">
        <v>6007</v>
      </c>
      <c r="I1560" s="30" t="str">
        <f t="shared" si="96"/>
        <v>No</v>
      </c>
      <c r="J1560" s="30" t="str">
        <f t="shared" si="97"/>
        <v>No</v>
      </c>
      <c r="K1560" s="30" t="str">
        <f t="shared" si="98"/>
        <v>Overweight</v>
      </c>
      <c r="L1560" s="39" t="str">
        <f t="shared" si="99"/>
        <v>Normal</v>
      </c>
    </row>
    <row r="1561" spans="1:12">
      <c r="A1561" s="26" t="s">
        <v>4141</v>
      </c>
      <c r="B1561" s="27">
        <v>27.4</v>
      </c>
      <c r="C1561" s="27">
        <v>4.6100000000000003</v>
      </c>
      <c r="D1561" s="27" t="s">
        <v>6007</v>
      </c>
      <c r="E1561" s="27" t="s">
        <v>6007</v>
      </c>
      <c r="F1561" s="27" t="s">
        <v>6007</v>
      </c>
      <c r="G1561" s="28">
        <v>0</v>
      </c>
      <c r="H1561" s="27" t="s">
        <v>6007</v>
      </c>
      <c r="I1561" s="27" t="str">
        <f t="shared" si="96"/>
        <v>No</v>
      </c>
      <c r="J1561" s="27" t="str">
        <f t="shared" si="97"/>
        <v>No</v>
      </c>
      <c r="K1561" s="27" t="str">
        <f t="shared" si="98"/>
        <v>Overweight</v>
      </c>
      <c r="L1561" s="37" t="str">
        <f t="shared" si="99"/>
        <v>Normal</v>
      </c>
    </row>
    <row r="1562" spans="1:12">
      <c r="A1562" s="29" t="s">
        <v>4143</v>
      </c>
      <c r="B1562" s="30">
        <v>17.98</v>
      </c>
      <c r="C1562" s="30">
        <v>6.57</v>
      </c>
      <c r="D1562" s="30" t="s">
        <v>6008</v>
      </c>
      <c r="E1562" s="30" t="s">
        <v>6007</v>
      </c>
      <c r="F1562" s="30" t="s">
        <v>6007</v>
      </c>
      <c r="G1562" s="31">
        <v>2</v>
      </c>
      <c r="H1562" s="30" t="s">
        <v>6007</v>
      </c>
      <c r="I1562" s="30" t="str">
        <f t="shared" si="96"/>
        <v>Yes</v>
      </c>
      <c r="J1562" s="30" t="str">
        <f t="shared" si="97"/>
        <v>No</v>
      </c>
      <c r="K1562" s="30" t="str">
        <f t="shared" si="98"/>
        <v>Underweight</v>
      </c>
      <c r="L1562" s="39" t="str">
        <f t="shared" si="99"/>
        <v>Diabetes</v>
      </c>
    </row>
    <row r="1563" spans="1:12">
      <c r="A1563" s="26" t="s">
        <v>4146</v>
      </c>
      <c r="B1563" s="27">
        <v>37.9</v>
      </c>
      <c r="C1563" s="27">
        <v>5.83</v>
      </c>
      <c r="D1563" s="27" t="s">
        <v>6007</v>
      </c>
      <c r="E1563" s="27" t="s">
        <v>6007</v>
      </c>
      <c r="F1563" s="27" t="s">
        <v>6007</v>
      </c>
      <c r="G1563" s="28">
        <v>0</v>
      </c>
      <c r="H1563" s="27" t="s">
        <v>6007</v>
      </c>
      <c r="I1563" s="27" t="str">
        <f t="shared" si="96"/>
        <v>No</v>
      </c>
      <c r="J1563" s="27" t="str">
        <f t="shared" si="97"/>
        <v>No</v>
      </c>
      <c r="K1563" s="27" t="str">
        <f t="shared" si="98"/>
        <v>Obesity</v>
      </c>
      <c r="L1563" s="37" t="str">
        <f t="shared" si="99"/>
        <v>Prediabetes</v>
      </c>
    </row>
    <row r="1564" spans="1:12">
      <c r="A1564" s="29" t="s">
        <v>4149</v>
      </c>
      <c r="B1564" s="30">
        <v>25.27</v>
      </c>
      <c r="C1564" s="30">
        <v>6.98</v>
      </c>
      <c r="D1564" s="30" t="s">
        <v>6008</v>
      </c>
      <c r="E1564" s="30" t="s">
        <v>6007</v>
      </c>
      <c r="F1564" s="30" t="s">
        <v>6007</v>
      </c>
      <c r="G1564" s="31">
        <v>0</v>
      </c>
      <c r="H1564" s="30" t="s">
        <v>6007</v>
      </c>
      <c r="I1564" s="30" t="str">
        <f t="shared" si="96"/>
        <v>Yes</v>
      </c>
      <c r="J1564" s="30" t="str">
        <f t="shared" si="97"/>
        <v>No</v>
      </c>
      <c r="K1564" s="30" t="str">
        <f t="shared" si="98"/>
        <v>Overweight</v>
      </c>
      <c r="L1564" s="39" t="str">
        <f t="shared" si="99"/>
        <v>Diabetes</v>
      </c>
    </row>
    <row r="1565" spans="1:12">
      <c r="A1565" s="26" t="s">
        <v>4152</v>
      </c>
      <c r="B1565" s="27">
        <v>29.26</v>
      </c>
      <c r="C1565" s="27">
        <v>4.03</v>
      </c>
      <c r="D1565" s="27" t="s">
        <v>6007</v>
      </c>
      <c r="E1565" s="27" t="s">
        <v>6007</v>
      </c>
      <c r="F1565" s="27" t="s">
        <v>6007</v>
      </c>
      <c r="G1565" s="28">
        <v>1</v>
      </c>
      <c r="H1565" s="27" t="s">
        <v>6007</v>
      </c>
      <c r="I1565" s="27" t="str">
        <f t="shared" si="96"/>
        <v>No</v>
      </c>
      <c r="J1565" s="27" t="str">
        <f t="shared" si="97"/>
        <v>No</v>
      </c>
      <c r="K1565" s="27" t="str">
        <f t="shared" si="98"/>
        <v>Overweight</v>
      </c>
      <c r="L1565" s="37" t="str">
        <f t="shared" si="99"/>
        <v>Normal</v>
      </c>
    </row>
    <row r="1566" spans="1:12">
      <c r="A1566" s="29" t="s">
        <v>4155</v>
      </c>
      <c r="B1566" s="30">
        <v>27.835000000000001</v>
      </c>
      <c r="C1566" s="30">
        <v>4.5599999999999996</v>
      </c>
      <c r="D1566" s="30" t="s">
        <v>6007</v>
      </c>
      <c r="E1566" s="30" t="s">
        <v>6007</v>
      </c>
      <c r="F1566" s="30" t="s">
        <v>6007</v>
      </c>
      <c r="G1566" s="31">
        <v>1</v>
      </c>
      <c r="H1566" s="30" t="s">
        <v>6007</v>
      </c>
      <c r="I1566" s="30" t="str">
        <f t="shared" si="96"/>
        <v>No</v>
      </c>
      <c r="J1566" s="30" t="str">
        <f t="shared" si="97"/>
        <v>No</v>
      </c>
      <c r="K1566" s="30" t="str">
        <f t="shared" si="98"/>
        <v>Overweight</v>
      </c>
      <c r="L1566" s="39" t="str">
        <f t="shared" si="99"/>
        <v>Normal</v>
      </c>
    </row>
    <row r="1567" spans="1:12">
      <c r="A1567" s="26" t="s">
        <v>4158</v>
      </c>
      <c r="B1567" s="27">
        <v>46.53</v>
      </c>
      <c r="C1567" s="27">
        <v>5.38</v>
      </c>
      <c r="D1567" s="27" t="s">
        <v>6008</v>
      </c>
      <c r="E1567" s="27" t="s">
        <v>6007</v>
      </c>
      <c r="F1567" s="27" t="s">
        <v>6007</v>
      </c>
      <c r="G1567" s="28">
        <v>0</v>
      </c>
      <c r="H1567" s="27" t="s">
        <v>6007</v>
      </c>
      <c r="I1567" s="27" t="str">
        <f t="shared" si="96"/>
        <v>Yes</v>
      </c>
      <c r="J1567" s="27" t="str">
        <f t="shared" si="97"/>
        <v>No</v>
      </c>
      <c r="K1567" s="27" t="str">
        <f t="shared" si="98"/>
        <v>Obesity</v>
      </c>
      <c r="L1567" s="37" t="str">
        <f t="shared" si="99"/>
        <v>Normal</v>
      </c>
    </row>
    <row r="1568" spans="1:12">
      <c r="A1568" s="29" t="s">
        <v>4159</v>
      </c>
      <c r="B1568" s="30">
        <v>20.58</v>
      </c>
      <c r="C1568" s="30">
        <v>11.04</v>
      </c>
      <c r="D1568" s="30" t="s">
        <v>6008</v>
      </c>
      <c r="E1568" s="30" t="s">
        <v>6007</v>
      </c>
      <c r="F1568" s="30" t="s">
        <v>6007</v>
      </c>
      <c r="G1568" s="31">
        <v>1</v>
      </c>
      <c r="H1568" s="30" t="s">
        <v>6007</v>
      </c>
      <c r="I1568" s="30" t="str">
        <f t="shared" si="96"/>
        <v>Yes</v>
      </c>
      <c r="J1568" s="30" t="str">
        <f t="shared" si="97"/>
        <v>No</v>
      </c>
      <c r="K1568" s="30" t="str">
        <f t="shared" si="98"/>
        <v>Normal Weight</v>
      </c>
      <c r="L1568" s="39" t="str">
        <f t="shared" si="99"/>
        <v>Diabetes</v>
      </c>
    </row>
    <row r="1569" spans="1:12">
      <c r="A1569" s="26" t="s">
        <v>4161</v>
      </c>
      <c r="B1569" s="27">
        <v>19.53</v>
      </c>
      <c r="C1569" s="27">
        <v>6.09</v>
      </c>
      <c r="D1569" s="27" t="s">
        <v>6008</v>
      </c>
      <c r="E1569" s="27" t="s">
        <v>6007</v>
      </c>
      <c r="F1569" s="27" t="s">
        <v>6007</v>
      </c>
      <c r="G1569" s="28">
        <v>0</v>
      </c>
      <c r="H1569" s="27" t="s">
        <v>6007</v>
      </c>
      <c r="I1569" s="27" t="str">
        <f t="shared" si="96"/>
        <v>Yes</v>
      </c>
      <c r="J1569" s="27" t="str">
        <f t="shared" si="97"/>
        <v>No</v>
      </c>
      <c r="K1569" s="27" t="str">
        <f t="shared" si="98"/>
        <v>Normal Weight</v>
      </c>
      <c r="L1569" s="37" t="str">
        <f t="shared" si="99"/>
        <v>Prediabetes</v>
      </c>
    </row>
    <row r="1570" spans="1:12">
      <c r="A1570" s="29" t="s">
        <v>4164</v>
      </c>
      <c r="B1570" s="30">
        <v>27.7</v>
      </c>
      <c r="C1570" s="30">
        <v>4.71</v>
      </c>
      <c r="D1570" s="30" t="s">
        <v>6007</v>
      </c>
      <c r="E1570" s="30" t="s">
        <v>6007</v>
      </c>
      <c r="F1570" s="30" t="s">
        <v>6007</v>
      </c>
      <c r="G1570" s="31">
        <v>1</v>
      </c>
      <c r="H1570" s="30" t="s">
        <v>6007</v>
      </c>
      <c r="I1570" s="30" t="str">
        <f t="shared" si="96"/>
        <v>No</v>
      </c>
      <c r="J1570" s="30" t="str">
        <f t="shared" si="97"/>
        <v>No</v>
      </c>
      <c r="K1570" s="30" t="str">
        <f t="shared" si="98"/>
        <v>Overweight</v>
      </c>
      <c r="L1570" s="39" t="str">
        <f t="shared" si="99"/>
        <v>Normal</v>
      </c>
    </row>
    <row r="1571" spans="1:12">
      <c r="A1571" s="26" t="s">
        <v>4166</v>
      </c>
      <c r="B1571" s="27">
        <v>18.920000000000002</v>
      </c>
      <c r="C1571" s="27">
        <v>8.18</v>
      </c>
      <c r="D1571" s="27" t="s">
        <v>6007</v>
      </c>
      <c r="E1571" s="27" t="s">
        <v>6007</v>
      </c>
      <c r="F1571" s="27" t="s">
        <v>6007</v>
      </c>
      <c r="G1571" s="28">
        <v>0</v>
      </c>
      <c r="H1571" s="27" t="s">
        <v>6007</v>
      </c>
      <c r="I1571" s="27" t="str">
        <f t="shared" si="96"/>
        <v>No</v>
      </c>
      <c r="J1571" s="27" t="str">
        <f t="shared" si="97"/>
        <v>No</v>
      </c>
      <c r="K1571" s="27" t="str">
        <f t="shared" si="98"/>
        <v>Normal Weight</v>
      </c>
      <c r="L1571" s="37" t="str">
        <f t="shared" si="99"/>
        <v>Diabetes</v>
      </c>
    </row>
    <row r="1572" spans="1:12">
      <c r="A1572" s="29" t="s">
        <v>4168</v>
      </c>
      <c r="B1572" s="30">
        <v>17.760000000000002</v>
      </c>
      <c r="C1572" s="30">
        <v>11.18</v>
      </c>
      <c r="D1572" s="30" t="s">
        <v>6008</v>
      </c>
      <c r="E1572" s="30" t="s">
        <v>6007</v>
      </c>
      <c r="F1572" s="30" t="s">
        <v>6007</v>
      </c>
      <c r="G1572" s="31">
        <v>2</v>
      </c>
      <c r="H1572" s="30" t="s">
        <v>6007</v>
      </c>
      <c r="I1572" s="30" t="str">
        <f t="shared" si="96"/>
        <v>Yes</v>
      </c>
      <c r="J1572" s="30" t="str">
        <f t="shared" si="97"/>
        <v>No</v>
      </c>
      <c r="K1572" s="30" t="str">
        <f t="shared" si="98"/>
        <v>Underweight</v>
      </c>
      <c r="L1572" s="39" t="str">
        <f t="shared" si="99"/>
        <v>Diabetes</v>
      </c>
    </row>
    <row r="1573" spans="1:12">
      <c r="A1573" s="26" t="s">
        <v>4171</v>
      </c>
      <c r="B1573" s="27">
        <v>29.83</v>
      </c>
      <c r="C1573" s="27">
        <v>5.03</v>
      </c>
      <c r="D1573" s="27" t="s">
        <v>6008</v>
      </c>
      <c r="E1573" s="27" t="s">
        <v>6007</v>
      </c>
      <c r="F1573" s="27" t="s">
        <v>6007</v>
      </c>
      <c r="G1573" s="28">
        <v>0</v>
      </c>
      <c r="H1573" s="27" t="s">
        <v>6007</v>
      </c>
      <c r="I1573" s="27" t="str">
        <f t="shared" si="96"/>
        <v>Yes</v>
      </c>
      <c r="J1573" s="27" t="str">
        <f t="shared" si="97"/>
        <v>No</v>
      </c>
      <c r="K1573" s="27" t="str">
        <f t="shared" si="98"/>
        <v>Overweight</v>
      </c>
      <c r="L1573" s="37" t="str">
        <f t="shared" si="99"/>
        <v>Normal</v>
      </c>
    </row>
    <row r="1574" spans="1:12">
      <c r="A1574" s="29" t="s">
        <v>4173</v>
      </c>
      <c r="B1574" s="30">
        <v>23.465</v>
      </c>
      <c r="C1574" s="30">
        <v>5.56</v>
      </c>
      <c r="D1574" s="30" t="s">
        <v>6007</v>
      </c>
      <c r="E1574" s="30" t="s">
        <v>6007</v>
      </c>
      <c r="F1574" s="30" t="s">
        <v>6007</v>
      </c>
      <c r="G1574" s="31">
        <v>1</v>
      </c>
      <c r="H1574" s="30" t="s">
        <v>6007</v>
      </c>
      <c r="I1574" s="30" t="str">
        <f t="shared" si="96"/>
        <v>No</v>
      </c>
      <c r="J1574" s="30" t="str">
        <f t="shared" si="97"/>
        <v>No</v>
      </c>
      <c r="K1574" s="30" t="str">
        <f t="shared" si="98"/>
        <v>Normal Weight</v>
      </c>
      <c r="L1574" s="39" t="str">
        <f t="shared" si="99"/>
        <v>Normal</v>
      </c>
    </row>
    <row r="1575" spans="1:12">
      <c r="A1575" s="26" t="s">
        <v>4176</v>
      </c>
      <c r="B1575" s="27">
        <v>29.355</v>
      </c>
      <c r="C1575" s="27">
        <v>4.33</v>
      </c>
      <c r="D1575" s="27" t="s">
        <v>6007</v>
      </c>
      <c r="E1575" s="27" t="s">
        <v>6007</v>
      </c>
      <c r="F1575" s="27" t="s">
        <v>6007</v>
      </c>
      <c r="G1575" s="28">
        <v>0</v>
      </c>
      <c r="H1575" s="27" t="s">
        <v>6007</v>
      </c>
      <c r="I1575" s="27" t="str">
        <f t="shared" si="96"/>
        <v>No</v>
      </c>
      <c r="J1575" s="27" t="str">
        <f t="shared" si="97"/>
        <v>No</v>
      </c>
      <c r="K1575" s="27" t="str">
        <f t="shared" si="98"/>
        <v>Overweight</v>
      </c>
      <c r="L1575" s="37" t="str">
        <f t="shared" si="99"/>
        <v>Normal</v>
      </c>
    </row>
    <row r="1576" spans="1:12">
      <c r="A1576" s="29" t="s">
        <v>4178</v>
      </c>
      <c r="B1576" s="30">
        <v>35.49</v>
      </c>
      <c r="C1576" s="30">
        <v>5.21</v>
      </c>
      <c r="D1576" s="30" t="s">
        <v>6008</v>
      </c>
      <c r="E1576" s="30" t="s">
        <v>6007</v>
      </c>
      <c r="F1576" s="30" t="s">
        <v>6013</v>
      </c>
      <c r="G1576" s="31">
        <v>1</v>
      </c>
      <c r="H1576" s="30" t="s">
        <v>6007</v>
      </c>
      <c r="I1576" s="30" t="str">
        <f t="shared" si="96"/>
        <v>Yes</v>
      </c>
      <c r="J1576" s="30" t="str">
        <f t="shared" si="97"/>
        <v>No</v>
      </c>
      <c r="K1576" s="30" t="str">
        <f t="shared" si="98"/>
        <v>Obesity</v>
      </c>
      <c r="L1576" s="39" t="str">
        <f t="shared" si="99"/>
        <v>Normal</v>
      </c>
    </row>
    <row r="1577" spans="1:12">
      <c r="A1577" s="26" t="s">
        <v>4181</v>
      </c>
      <c r="B1577" s="27">
        <v>26.315000000000001</v>
      </c>
      <c r="C1577" s="27">
        <v>5.89</v>
      </c>
      <c r="D1577" s="27" t="s">
        <v>6007</v>
      </c>
      <c r="E1577" s="27" t="s">
        <v>6007</v>
      </c>
      <c r="F1577" s="27" t="s">
        <v>6007</v>
      </c>
      <c r="G1577" s="28">
        <v>0</v>
      </c>
      <c r="H1577" s="27" t="s">
        <v>6007</v>
      </c>
      <c r="I1577" s="27" t="str">
        <f t="shared" si="96"/>
        <v>No</v>
      </c>
      <c r="J1577" s="27" t="str">
        <f t="shared" si="97"/>
        <v>No</v>
      </c>
      <c r="K1577" s="27" t="str">
        <f t="shared" si="98"/>
        <v>Overweight</v>
      </c>
      <c r="L1577" s="37" t="str">
        <f t="shared" si="99"/>
        <v>Prediabetes</v>
      </c>
    </row>
    <row r="1578" spans="1:12">
      <c r="A1578" s="29" t="s">
        <v>4184</v>
      </c>
      <c r="B1578" s="30">
        <v>19.79</v>
      </c>
      <c r="C1578" s="30">
        <v>4.8099999999999996</v>
      </c>
      <c r="D1578" s="30" t="s">
        <v>6008</v>
      </c>
      <c r="E1578" s="30" t="s">
        <v>6007</v>
      </c>
      <c r="F1578" s="30" t="s">
        <v>6007</v>
      </c>
      <c r="G1578" s="31">
        <v>0</v>
      </c>
      <c r="H1578" s="30" t="s">
        <v>6007</v>
      </c>
      <c r="I1578" s="30" t="str">
        <f t="shared" si="96"/>
        <v>Yes</v>
      </c>
      <c r="J1578" s="30" t="str">
        <f t="shared" si="97"/>
        <v>No</v>
      </c>
      <c r="K1578" s="30" t="str">
        <f t="shared" si="98"/>
        <v>Normal Weight</v>
      </c>
      <c r="L1578" s="39" t="str">
        <f t="shared" si="99"/>
        <v>Normal</v>
      </c>
    </row>
    <row r="1579" spans="1:12">
      <c r="A1579" s="26" t="s">
        <v>4186</v>
      </c>
      <c r="B1579" s="27">
        <v>40.564999999999998</v>
      </c>
      <c r="C1579" s="27">
        <v>5.66</v>
      </c>
      <c r="D1579" s="27" t="s">
        <v>6007</v>
      </c>
      <c r="E1579" s="27" t="s">
        <v>6007</v>
      </c>
      <c r="F1579" s="27" t="s">
        <v>6007</v>
      </c>
      <c r="G1579" s="28">
        <v>1</v>
      </c>
      <c r="H1579" s="27" t="s">
        <v>6007</v>
      </c>
      <c r="I1579" s="27" t="str">
        <f t="shared" si="96"/>
        <v>No</v>
      </c>
      <c r="J1579" s="27" t="str">
        <f t="shared" si="97"/>
        <v>No</v>
      </c>
      <c r="K1579" s="27" t="str">
        <f t="shared" si="98"/>
        <v>Obesity</v>
      </c>
      <c r="L1579" s="37" t="str">
        <f t="shared" si="99"/>
        <v>Normal</v>
      </c>
    </row>
    <row r="1580" spans="1:12">
      <c r="A1580" s="29" t="s">
        <v>4188</v>
      </c>
      <c r="B1580" s="30">
        <v>18.03</v>
      </c>
      <c r="C1580" s="30">
        <v>10.66</v>
      </c>
      <c r="D1580" s="30" t="s">
        <v>6008</v>
      </c>
      <c r="E1580" s="30" t="s">
        <v>6007</v>
      </c>
      <c r="F1580" s="30" t="s">
        <v>6007</v>
      </c>
      <c r="G1580" s="31">
        <v>2</v>
      </c>
      <c r="H1580" s="30" t="s">
        <v>6007</v>
      </c>
      <c r="I1580" s="30" t="str">
        <f t="shared" si="96"/>
        <v>Yes</v>
      </c>
      <c r="J1580" s="30" t="str">
        <f t="shared" si="97"/>
        <v>No</v>
      </c>
      <c r="K1580" s="30" t="str">
        <f t="shared" si="98"/>
        <v>Underweight</v>
      </c>
      <c r="L1580" s="39" t="str">
        <f t="shared" si="99"/>
        <v>Diabetes</v>
      </c>
    </row>
    <row r="1581" spans="1:12">
      <c r="A1581" s="26" t="s">
        <v>4191</v>
      </c>
      <c r="B1581" s="27">
        <v>34.65</v>
      </c>
      <c r="C1581" s="27">
        <v>5.98</v>
      </c>
      <c r="D1581" s="27" t="s">
        <v>6008</v>
      </c>
      <c r="E1581" s="27" t="s">
        <v>6007</v>
      </c>
      <c r="F1581" s="27" t="s">
        <v>6007</v>
      </c>
      <c r="G1581" s="28">
        <v>0</v>
      </c>
      <c r="H1581" s="27" t="s">
        <v>6007</v>
      </c>
      <c r="I1581" s="27" t="str">
        <f t="shared" si="96"/>
        <v>Yes</v>
      </c>
      <c r="J1581" s="27" t="str">
        <f t="shared" si="97"/>
        <v>No</v>
      </c>
      <c r="K1581" s="27" t="str">
        <f t="shared" si="98"/>
        <v>Obesity</v>
      </c>
      <c r="L1581" s="37" t="str">
        <f t="shared" si="99"/>
        <v>Prediabetes</v>
      </c>
    </row>
    <row r="1582" spans="1:12">
      <c r="A1582" s="29" t="s">
        <v>4194</v>
      </c>
      <c r="B1582" s="30">
        <v>42.94</v>
      </c>
      <c r="C1582" s="30">
        <v>4.34</v>
      </c>
      <c r="D1582" s="30" t="s">
        <v>6007</v>
      </c>
      <c r="E1582" s="30" t="s">
        <v>6007</v>
      </c>
      <c r="F1582" s="30" t="s">
        <v>6007</v>
      </c>
      <c r="G1582" s="31">
        <v>0</v>
      </c>
      <c r="H1582" s="30" t="s">
        <v>6007</v>
      </c>
      <c r="I1582" s="30" t="str">
        <f t="shared" si="96"/>
        <v>No</v>
      </c>
      <c r="J1582" s="30" t="str">
        <f t="shared" si="97"/>
        <v>No</v>
      </c>
      <c r="K1582" s="30" t="str">
        <f t="shared" si="98"/>
        <v>Obesity</v>
      </c>
      <c r="L1582" s="39" t="str">
        <f t="shared" si="99"/>
        <v>Normal</v>
      </c>
    </row>
    <row r="1583" spans="1:12">
      <c r="A1583" s="26" t="s">
        <v>4196</v>
      </c>
      <c r="B1583" s="27">
        <v>31.254999999999999</v>
      </c>
      <c r="C1583" s="27">
        <v>5.17</v>
      </c>
      <c r="D1583" s="27" t="s">
        <v>6007</v>
      </c>
      <c r="E1583" s="27" t="s">
        <v>6007</v>
      </c>
      <c r="F1583" s="27" t="s">
        <v>6007</v>
      </c>
      <c r="G1583" s="28">
        <v>0</v>
      </c>
      <c r="H1583" s="27" t="s">
        <v>6007</v>
      </c>
      <c r="I1583" s="27" t="str">
        <f t="shared" si="96"/>
        <v>No</v>
      </c>
      <c r="J1583" s="27" t="str">
        <f t="shared" si="97"/>
        <v>No</v>
      </c>
      <c r="K1583" s="27" t="str">
        <f t="shared" si="98"/>
        <v>Obesity</v>
      </c>
      <c r="L1583" s="37" t="str">
        <f t="shared" si="99"/>
        <v>Normal</v>
      </c>
    </row>
    <row r="1584" spans="1:12">
      <c r="A1584" s="29" t="s">
        <v>4198</v>
      </c>
      <c r="B1584" s="30">
        <v>45.43</v>
      </c>
      <c r="C1584" s="30">
        <v>4.2300000000000004</v>
      </c>
      <c r="D1584" s="30" t="s">
        <v>6008</v>
      </c>
      <c r="E1584" s="30" t="s">
        <v>6007</v>
      </c>
      <c r="F1584" s="30" t="s">
        <v>6013</v>
      </c>
      <c r="G1584" s="31">
        <v>1</v>
      </c>
      <c r="H1584" s="30" t="s">
        <v>6007</v>
      </c>
      <c r="I1584" s="30" t="str">
        <f t="shared" si="96"/>
        <v>Yes</v>
      </c>
      <c r="J1584" s="30" t="str">
        <f t="shared" si="97"/>
        <v>No</v>
      </c>
      <c r="K1584" s="30" t="str">
        <f t="shared" si="98"/>
        <v>Obesity</v>
      </c>
      <c r="L1584" s="39" t="str">
        <f t="shared" si="99"/>
        <v>Normal</v>
      </c>
    </row>
    <row r="1585" spans="1:12">
      <c r="A1585" s="26" t="s">
        <v>4201</v>
      </c>
      <c r="B1585" s="27">
        <v>32.340000000000003</v>
      </c>
      <c r="C1585" s="27">
        <v>4.88</v>
      </c>
      <c r="D1585" s="27" t="s">
        <v>6008</v>
      </c>
      <c r="E1585" s="27" t="s">
        <v>6007</v>
      </c>
      <c r="F1585" s="27" t="s">
        <v>6013</v>
      </c>
      <c r="G1585" s="28">
        <v>1</v>
      </c>
      <c r="H1585" s="27" t="s">
        <v>6007</v>
      </c>
      <c r="I1585" s="27" t="str">
        <f t="shared" si="96"/>
        <v>Yes</v>
      </c>
      <c r="J1585" s="27" t="str">
        <f t="shared" si="97"/>
        <v>No</v>
      </c>
      <c r="K1585" s="27" t="str">
        <f t="shared" si="98"/>
        <v>Obesity</v>
      </c>
      <c r="L1585" s="37" t="str">
        <f t="shared" si="99"/>
        <v>Normal</v>
      </c>
    </row>
    <row r="1586" spans="1:12">
      <c r="A1586" s="29" t="s">
        <v>4203</v>
      </c>
      <c r="B1586" s="30">
        <v>25.46</v>
      </c>
      <c r="C1586" s="30">
        <v>9.7100000000000009</v>
      </c>
      <c r="D1586" s="30" t="s">
        <v>6008</v>
      </c>
      <c r="E1586" s="30" t="s">
        <v>6007</v>
      </c>
      <c r="F1586" s="30" t="s">
        <v>6007</v>
      </c>
      <c r="G1586" s="31">
        <v>1</v>
      </c>
      <c r="H1586" s="30" t="s">
        <v>6007</v>
      </c>
      <c r="I1586" s="30" t="str">
        <f t="shared" si="96"/>
        <v>Yes</v>
      </c>
      <c r="J1586" s="30" t="str">
        <f t="shared" si="97"/>
        <v>No</v>
      </c>
      <c r="K1586" s="30" t="str">
        <f t="shared" si="98"/>
        <v>Overweight</v>
      </c>
      <c r="L1586" s="39" t="str">
        <f t="shared" si="99"/>
        <v>Diabetes</v>
      </c>
    </row>
    <row r="1587" spans="1:12">
      <c r="A1587" s="26" t="s">
        <v>4206</v>
      </c>
      <c r="B1587" s="27">
        <v>37.145000000000003</v>
      </c>
      <c r="C1587" s="27">
        <v>5.32</v>
      </c>
      <c r="D1587" s="27" t="s">
        <v>6007</v>
      </c>
      <c r="E1587" s="27" t="s">
        <v>6007</v>
      </c>
      <c r="F1587" s="27" t="s">
        <v>6007</v>
      </c>
      <c r="G1587" s="28">
        <v>0</v>
      </c>
      <c r="H1587" s="27" t="s">
        <v>6007</v>
      </c>
      <c r="I1587" s="27" t="str">
        <f t="shared" si="96"/>
        <v>No</v>
      </c>
      <c r="J1587" s="27" t="str">
        <f t="shared" si="97"/>
        <v>No</v>
      </c>
      <c r="K1587" s="27" t="str">
        <f t="shared" si="98"/>
        <v>Obesity</v>
      </c>
      <c r="L1587" s="37" t="str">
        <f t="shared" si="99"/>
        <v>Normal</v>
      </c>
    </row>
    <row r="1588" spans="1:12">
      <c r="A1588" s="29" t="s">
        <v>4209</v>
      </c>
      <c r="B1588" s="30">
        <v>30.8</v>
      </c>
      <c r="C1588" s="30">
        <v>5.83</v>
      </c>
      <c r="D1588" s="30" t="s">
        <v>6008</v>
      </c>
      <c r="E1588" s="30" t="s">
        <v>6007</v>
      </c>
      <c r="F1588" s="30" t="s">
        <v>6007</v>
      </c>
      <c r="G1588" s="31">
        <v>0</v>
      </c>
      <c r="H1588" s="30" t="s">
        <v>6007</v>
      </c>
      <c r="I1588" s="30" t="str">
        <f t="shared" si="96"/>
        <v>Yes</v>
      </c>
      <c r="J1588" s="30" t="str">
        <f t="shared" si="97"/>
        <v>No</v>
      </c>
      <c r="K1588" s="30" t="str">
        <f t="shared" si="98"/>
        <v>Obesity</v>
      </c>
      <c r="L1588" s="39" t="str">
        <f t="shared" si="99"/>
        <v>Prediabetes</v>
      </c>
    </row>
    <row r="1589" spans="1:12">
      <c r="A1589" s="26" t="s">
        <v>4212</v>
      </c>
      <c r="B1589" s="27">
        <v>29.5</v>
      </c>
      <c r="C1589" s="27">
        <v>5.54</v>
      </c>
      <c r="D1589" s="27" t="s">
        <v>6008</v>
      </c>
      <c r="E1589" s="27" t="s">
        <v>6007</v>
      </c>
      <c r="F1589" s="27" t="s">
        <v>6007</v>
      </c>
      <c r="G1589" s="28">
        <v>0</v>
      </c>
      <c r="H1589" s="27" t="s">
        <v>6007</v>
      </c>
      <c r="I1589" s="27" t="str">
        <f t="shared" si="96"/>
        <v>Yes</v>
      </c>
      <c r="J1589" s="27" t="str">
        <f t="shared" si="97"/>
        <v>No</v>
      </c>
      <c r="K1589" s="27" t="str">
        <f t="shared" si="98"/>
        <v>Overweight</v>
      </c>
      <c r="L1589" s="37" t="str">
        <f t="shared" si="99"/>
        <v>Normal</v>
      </c>
    </row>
    <row r="1590" spans="1:12">
      <c r="A1590" s="29" t="s">
        <v>4215</v>
      </c>
      <c r="B1590" s="30">
        <v>43.39</v>
      </c>
      <c r="C1590" s="30">
        <v>5.85</v>
      </c>
      <c r="D1590" s="30" t="s">
        <v>6007</v>
      </c>
      <c r="E1590" s="30" t="s">
        <v>6008</v>
      </c>
      <c r="F1590" s="30" t="s">
        <v>6007</v>
      </c>
      <c r="G1590" s="31">
        <v>1</v>
      </c>
      <c r="H1590" s="30" t="s">
        <v>6007</v>
      </c>
      <c r="I1590" s="30" t="str">
        <f t="shared" si="96"/>
        <v>No</v>
      </c>
      <c r="J1590" s="30" t="str">
        <f t="shared" si="97"/>
        <v>No</v>
      </c>
      <c r="K1590" s="30" t="str">
        <f t="shared" si="98"/>
        <v>Obesity</v>
      </c>
      <c r="L1590" s="39" t="str">
        <f t="shared" si="99"/>
        <v>Prediabetes</v>
      </c>
    </row>
    <row r="1591" spans="1:12">
      <c r="A1591" s="26" t="s">
        <v>4218</v>
      </c>
      <c r="B1591" s="27">
        <v>15.08</v>
      </c>
      <c r="C1591" s="27">
        <v>4.8499999999999996</v>
      </c>
      <c r="D1591" s="27" t="s">
        <v>6008</v>
      </c>
      <c r="E1591" s="27" t="s">
        <v>6007</v>
      </c>
      <c r="F1591" s="27" t="s">
        <v>6013</v>
      </c>
      <c r="G1591" s="28">
        <v>1</v>
      </c>
      <c r="H1591" s="27" t="s">
        <v>6007</v>
      </c>
      <c r="I1591" s="27" t="str">
        <f t="shared" si="96"/>
        <v>Yes</v>
      </c>
      <c r="J1591" s="27" t="str">
        <f t="shared" si="97"/>
        <v>No</v>
      </c>
      <c r="K1591" s="27" t="str">
        <f t="shared" si="98"/>
        <v>Underweight</v>
      </c>
      <c r="L1591" s="37" t="str">
        <f t="shared" si="99"/>
        <v>Normal</v>
      </c>
    </row>
    <row r="1592" spans="1:12">
      <c r="A1592" s="29" t="s">
        <v>4221</v>
      </c>
      <c r="B1592" s="30">
        <v>20.48</v>
      </c>
      <c r="C1592" s="30">
        <v>11.09</v>
      </c>
      <c r="D1592" s="30" t="s">
        <v>6007</v>
      </c>
      <c r="E1592" s="30" t="s">
        <v>6007</v>
      </c>
      <c r="F1592" s="30" t="s">
        <v>6007</v>
      </c>
      <c r="G1592" s="31">
        <v>0</v>
      </c>
      <c r="H1592" s="30" t="s">
        <v>6007</v>
      </c>
      <c r="I1592" s="30" t="str">
        <f t="shared" si="96"/>
        <v>No</v>
      </c>
      <c r="J1592" s="30" t="str">
        <f t="shared" si="97"/>
        <v>No</v>
      </c>
      <c r="K1592" s="30" t="str">
        <f t="shared" si="98"/>
        <v>Normal Weight</v>
      </c>
      <c r="L1592" s="39" t="str">
        <f t="shared" si="99"/>
        <v>Diabetes</v>
      </c>
    </row>
    <row r="1593" spans="1:12">
      <c r="A1593" s="26" t="s">
        <v>4224</v>
      </c>
      <c r="B1593" s="27">
        <v>34.450000000000003</v>
      </c>
      <c r="C1593" s="27">
        <v>5.58</v>
      </c>
      <c r="D1593" s="27" t="s">
        <v>6008</v>
      </c>
      <c r="E1593" s="27" t="s">
        <v>6007</v>
      </c>
      <c r="F1593" s="27" t="s">
        <v>6007</v>
      </c>
      <c r="G1593" s="28">
        <v>0</v>
      </c>
      <c r="H1593" s="27" t="s">
        <v>6007</v>
      </c>
      <c r="I1593" s="27" t="str">
        <f t="shared" si="96"/>
        <v>Yes</v>
      </c>
      <c r="J1593" s="27" t="str">
        <f t="shared" si="97"/>
        <v>No</v>
      </c>
      <c r="K1593" s="27" t="str">
        <f t="shared" si="98"/>
        <v>Obesity</v>
      </c>
      <c r="L1593" s="37" t="str">
        <f t="shared" si="99"/>
        <v>Normal</v>
      </c>
    </row>
    <row r="1594" spans="1:12">
      <c r="A1594" s="29" t="s">
        <v>4225</v>
      </c>
      <c r="B1594" s="30">
        <v>34.21</v>
      </c>
      <c r="C1594" s="30">
        <v>9.7200000000000006</v>
      </c>
      <c r="D1594" s="30" t="s">
        <v>6008</v>
      </c>
      <c r="E1594" s="30" t="s">
        <v>6007</v>
      </c>
      <c r="F1594" s="30" t="s">
        <v>6007</v>
      </c>
      <c r="G1594" s="31">
        <v>0</v>
      </c>
      <c r="H1594" s="30" t="s">
        <v>6007</v>
      </c>
      <c r="I1594" s="30" t="str">
        <f t="shared" si="96"/>
        <v>Yes</v>
      </c>
      <c r="J1594" s="30" t="str">
        <f t="shared" si="97"/>
        <v>No</v>
      </c>
      <c r="K1594" s="30" t="str">
        <f t="shared" si="98"/>
        <v>Obesity</v>
      </c>
      <c r="L1594" s="39" t="str">
        <f t="shared" si="99"/>
        <v>Diabetes</v>
      </c>
    </row>
    <row r="1595" spans="1:12">
      <c r="A1595" s="26" t="s">
        <v>4227</v>
      </c>
      <c r="B1595" s="27">
        <v>28.8</v>
      </c>
      <c r="C1595" s="27">
        <v>11.41</v>
      </c>
      <c r="D1595" s="27" t="s">
        <v>6008</v>
      </c>
      <c r="E1595" s="27" t="s">
        <v>6007</v>
      </c>
      <c r="F1595" s="27" t="s">
        <v>6007</v>
      </c>
      <c r="G1595" s="28">
        <v>0</v>
      </c>
      <c r="H1595" s="27" t="s">
        <v>6007</v>
      </c>
      <c r="I1595" s="27" t="str">
        <f t="shared" si="96"/>
        <v>Yes</v>
      </c>
      <c r="J1595" s="27" t="str">
        <f t="shared" si="97"/>
        <v>No</v>
      </c>
      <c r="K1595" s="27" t="str">
        <f t="shared" si="98"/>
        <v>Overweight</v>
      </c>
      <c r="L1595" s="37" t="str">
        <f t="shared" si="99"/>
        <v>Diabetes</v>
      </c>
    </row>
    <row r="1596" spans="1:12">
      <c r="A1596" s="29" t="s">
        <v>4229</v>
      </c>
      <c r="B1596" s="30">
        <v>31.74</v>
      </c>
      <c r="C1596" s="30">
        <v>4.46</v>
      </c>
      <c r="D1596" s="30" t="s">
        <v>6007</v>
      </c>
      <c r="E1596" s="30" t="s">
        <v>6007</v>
      </c>
      <c r="F1596" s="30" t="s">
        <v>6013</v>
      </c>
      <c r="G1596" s="31">
        <v>1</v>
      </c>
      <c r="H1596" s="30" t="s">
        <v>6007</v>
      </c>
      <c r="I1596" s="30" t="str">
        <f t="shared" si="96"/>
        <v>No</v>
      </c>
      <c r="J1596" s="30" t="str">
        <f t="shared" si="97"/>
        <v>No</v>
      </c>
      <c r="K1596" s="30" t="str">
        <f t="shared" si="98"/>
        <v>Obesity</v>
      </c>
      <c r="L1596" s="39" t="str">
        <f t="shared" si="99"/>
        <v>Normal</v>
      </c>
    </row>
    <row r="1597" spans="1:12">
      <c r="A1597" s="26" t="s">
        <v>4231</v>
      </c>
      <c r="B1597" s="27">
        <v>21.78</v>
      </c>
      <c r="C1597" s="27">
        <v>9.31</v>
      </c>
      <c r="D1597" s="27" t="s">
        <v>6008</v>
      </c>
      <c r="E1597" s="27" t="s">
        <v>6007</v>
      </c>
      <c r="F1597" s="27" t="s">
        <v>6007</v>
      </c>
      <c r="G1597" s="28">
        <v>0</v>
      </c>
      <c r="H1597" s="27" t="s">
        <v>6007</v>
      </c>
      <c r="I1597" s="27" t="str">
        <f t="shared" si="96"/>
        <v>Yes</v>
      </c>
      <c r="J1597" s="27" t="str">
        <f t="shared" si="97"/>
        <v>No</v>
      </c>
      <c r="K1597" s="27" t="str">
        <f t="shared" si="98"/>
        <v>Normal Weight</v>
      </c>
      <c r="L1597" s="37" t="str">
        <f t="shared" si="99"/>
        <v>Diabetes</v>
      </c>
    </row>
    <row r="1598" spans="1:12">
      <c r="A1598" s="29" t="s">
        <v>4234</v>
      </c>
      <c r="B1598" s="30">
        <v>23.75</v>
      </c>
      <c r="C1598" s="30">
        <v>5.03</v>
      </c>
      <c r="D1598" s="30" t="s">
        <v>6007</v>
      </c>
      <c r="E1598" s="30" t="s">
        <v>6007</v>
      </c>
      <c r="F1598" s="30" t="s">
        <v>6007</v>
      </c>
      <c r="G1598" s="31">
        <v>1</v>
      </c>
      <c r="H1598" s="30" t="s">
        <v>6007</v>
      </c>
      <c r="I1598" s="30" t="str">
        <f t="shared" si="96"/>
        <v>No</v>
      </c>
      <c r="J1598" s="30" t="str">
        <f t="shared" si="97"/>
        <v>No</v>
      </c>
      <c r="K1598" s="30" t="str">
        <f t="shared" si="98"/>
        <v>Normal Weight</v>
      </c>
      <c r="L1598" s="39" t="str">
        <f t="shared" si="99"/>
        <v>Normal</v>
      </c>
    </row>
    <row r="1599" spans="1:12">
      <c r="A1599" s="26" t="s">
        <v>4236</v>
      </c>
      <c r="B1599" s="27">
        <v>33.21</v>
      </c>
      <c r="C1599" s="27">
        <v>5.07</v>
      </c>
      <c r="D1599" s="27" t="s">
        <v>6008</v>
      </c>
      <c r="E1599" s="27" t="s">
        <v>6007</v>
      </c>
      <c r="F1599" s="27" t="s">
        <v>6007</v>
      </c>
      <c r="G1599" s="28">
        <v>1</v>
      </c>
      <c r="H1599" s="27" t="s">
        <v>6007</v>
      </c>
      <c r="I1599" s="27" t="str">
        <f t="shared" si="96"/>
        <v>Yes</v>
      </c>
      <c r="J1599" s="27" t="str">
        <f t="shared" si="97"/>
        <v>No</v>
      </c>
      <c r="K1599" s="27" t="str">
        <f t="shared" si="98"/>
        <v>Obesity</v>
      </c>
      <c r="L1599" s="37" t="str">
        <f t="shared" si="99"/>
        <v>Normal</v>
      </c>
    </row>
    <row r="1600" spans="1:12">
      <c r="A1600" s="29" t="s">
        <v>4239</v>
      </c>
      <c r="B1600" s="30">
        <v>17.7</v>
      </c>
      <c r="C1600" s="30">
        <v>10.42</v>
      </c>
      <c r="D1600" s="30" t="s">
        <v>6008</v>
      </c>
      <c r="E1600" s="30" t="s">
        <v>6007</v>
      </c>
      <c r="F1600" s="30" t="s">
        <v>6007</v>
      </c>
      <c r="G1600" s="31">
        <v>2</v>
      </c>
      <c r="H1600" s="30" t="s">
        <v>6007</v>
      </c>
      <c r="I1600" s="30" t="str">
        <f t="shared" si="96"/>
        <v>Yes</v>
      </c>
      <c r="J1600" s="30" t="str">
        <f t="shared" si="97"/>
        <v>No</v>
      </c>
      <c r="K1600" s="30" t="str">
        <f t="shared" si="98"/>
        <v>Underweight</v>
      </c>
      <c r="L1600" s="39" t="str">
        <f t="shared" si="99"/>
        <v>Diabetes</v>
      </c>
    </row>
    <row r="1601" spans="1:12">
      <c r="A1601" s="26" t="s">
        <v>4242</v>
      </c>
      <c r="B1601" s="27">
        <v>17.2</v>
      </c>
      <c r="C1601" s="27">
        <v>6.45</v>
      </c>
      <c r="D1601" s="27" t="s">
        <v>6007</v>
      </c>
      <c r="E1601" s="27" t="s">
        <v>6007</v>
      </c>
      <c r="F1601" s="27" t="s">
        <v>6007</v>
      </c>
      <c r="G1601" s="28">
        <v>2</v>
      </c>
      <c r="H1601" s="27" t="s">
        <v>6007</v>
      </c>
      <c r="I1601" s="27" t="str">
        <f t="shared" si="96"/>
        <v>No</v>
      </c>
      <c r="J1601" s="27" t="str">
        <f t="shared" si="97"/>
        <v>No</v>
      </c>
      <c r="K1601" s="27" t="str">
        <f t="shared" si="98"/>
        <v>Underweight</v>
      </c>
      <c r="L1601" s="37" t="str">
        <f t="shared" si="99"/>
        <v>Prediabetes</v>
      </c>
    </row>
    <row r="1602" spans="1:12">
      <c r="A1602" s="29" t="s">
        <v>4245</v>
      </c>
      <c r="B1602" s="30">
        <v>19.21</v>
      </c>
      <c r="C1602" s="30">
        <v>5.52</v>
      </c>
      <c r="D1602" s="30" t="s">
        <v>6007</v>
      </c>
      <c r="E1602" s="30" t="s">
        <v>6007</v>
      </c>
      <c r="F1602" s="30" t="s">
        <v>6007</v>
      </c>
      <c r="G1602" s="31">
        <v>2</v>
      </c>
      <c r="H1602" s="30" t="s">
        <v>6007</v>
      </c>
      <c r="I1602" s="30" t="str">
        <f t="shared" si="96"/>
        <v>No</v>
      </c>
      <c r="J1602" s="30" t="str">
        <f t="shared" si="97"/>
        <v>No</v>
      </c>
      <c r="K1602" s="30" t="str">
        <f t="shared" si="98"/>
        <v>Normal Weight</v>
      </c>
      <c r="L1602" s="39" t="str">
        <f t="shared" si="99"/>
        <v>Normal</v>
      </c>
    </row>
    <row r="1603" spans="1:12">
      <c r="A1603" s="26" t="s">
        <v>4247</v>
      </c>
      <c r="B1603" s="27">
        <v>23.2</v>
      </c>
      <c r="C1603" s="27">
        <v>4.41</v>
      </c>
      <c r="D1603" s="27" t="s">
        <v>6007</v>
      </c>
      <c r="E1603" s="27" t="s">
        <v>6007</v>
      </c>
      <c r="F1603" s="27" t="s">
        <v>6013</v>
      </c>
      <c r="G1603" s="28">
        <v>1</v>
      </c>
      <c r="H1603" s="27" t="s">
        <v>6007</v>
      </c>
      <c r="I1603" s="27" t="str">
        <f t="shared" si="96"/>
        <v>No</v>
      </c>
      <c r="J1603" s="27" t="str">
        <f t="shared" si="97"/>
        <v>No</v>
      </c>
      <c r="K1603" s="27" t="str">
        <f t="shared" si="98"/>
        <v>Normal Weight</v>
      </c>
      <c r="L1603" s="37" t="str">
        <f t="shared" si="99"/>
        <v>Normal</v>
      </c>
    </row>
    <row r="1604" spans="1:12">
      <c r="A1604" s="29" t="s">
        <v>4249</v>
      </c>
      <c r="B1604" s="30">
        <v>32.5</v>
      </c>
      <c r="C1604" s="30">
        <v>4.6900000000000004</v>
      </c>
      <c r="D1604" s="30" t="s">
        <v>6008</v>
      </c>
      <c r="E1604" s="30" t="s">
        <v>6007</v>
      </c>
      <c r="F1604" s="30" t="s">
        <v>6013</v>
      </c>
      <c r="G1604" s="31">
        <v>1</v>
      </c>
      <c r="H1604" s="30" t="s">
        <v>6007</v>
      </c>
      <c r="I1604" s="30" t="str">
        <f t="shared" ref="I1604:I1667" si="100">PROPER(D1604)</f>
        <v>Yes</v>
      </c>
      <c r="J1604" s="30" t="str">
        <f t="shared" ref="J1604:J1667" si="101">PROPER(H1604)</f>
        <v>No</v>
      </c>
      <c r="K1604" s="30" t="str">
        <f t="shared" ref="K1604:K1667" si="102">_xlfn.IFS(B1604&lt;18.5,"Underweight",B1604&lt;=24.9,"Normal Weight",B1604&lt;=29.99,"Overweight",B1604&gt;=30,"Obesity")</f>
        <v>Obesity</v>
      </c>
      <c r="L1604" s="39" t="str">
        <f t="shared" ref="L1604:L1667" si="103">_xlfn.IFS(C1604&lt;5.7,"Normal",C1604&lt;=6.49,"Prediabetes",C1604&gt;=6.5,"Diabetes")</f>
        <v>Normal</v>
      </c>
    </row>
    <row r="1605" spans="1:12">
      <c r="A1605" s="26" t="s">
        <v>4252</v>
      </c>
      <c r="B1605" s="27">
        <v>20.9</v>
      </c>
      <c r="C1605" s="27">
        <v>6.94</v>
      </c>
      <c r="D1605" s="27" t="s">
        <v>6007</v>
      </c>
      <c r="E1605" s="27" t="s">
        <v>6007</v>
      </c>
      <c r="F1605" s="27" t="s">
        <v>6007</v>
      </c>
      <c r="G1605" s="28">
        <v>0</v>
      </c>
      <c r="H1605" s="27" t="s">
        <v>6007</v>
      </c>
      <c r="I1605" s="27" t="str">
        <f t="shared" si="100"/>
        <v>No</v>
      </c>
      <c r="J1605" s="27" t="str">
        <f t="shared" si="101"/>
        <v>No</v>
      </c>
      <c r="K1605" s="27" t="str">
        <f t="shared" si="102"/>
        <v>Normal Weight</v>
      </c>
      <c r="L1605" s="37" t="str">
        <f t="shared" si="103"/>
        <v>Diabetes</v>
      </c>
    </row>
    <row r="1606" spans="1:12">
      <c r="A1606" s="29" t="s">
        <v>4254</v>
      </c>
      <c r="B1606" s="30">
        <v>19.11</v>
      </c>
      <c r="C1606" s="30">
        <v>4.3499999999999996</v>
      </c>
      <c r="D1606" s="30" t="s">
        <v>6007</v>
      </c>
      <c r="E1606" s="30" t="s">
        <v>6007</v>
      </c>
      <c r="F1606" s="30" t="s">
        <v>6007</v>
      </c>
      <c r="G1606" s="31">
        <v>2</v>
      </c>
      <c r="H1606" s="30" t="s">
        <v>6007</v>
      </c>
      <c r="I1606" s="30" t="str">
        <f t="shared" si="100"/>
        <v>No</v>
      </c>
      <c r="J1606" s="30" t="str">
        <f t="shared" si="101"/>
        <v>No</v>
      </c>
      <c r="K1606" s="30" t="str">
        <f t="shared" si="102"/>
        <v>Normal Weight</v>
      </c>
      <c r="L1606" s="39" t="str">
        <f t="shared" si="103"/>
        <v>Normal</v>
      </c>
    </row>
    <row r="1607" spans="1:12">
      <c r="A1607" s="26" t="s">
        <v>4256</v>
      </c>
      <c r="B1607" s="27">
        <v>31.17</v>
      </c>
      <c r="C1607" s="27">
        <v>5.28</v>
      </c>
      <c r="D1607" s="27" t="s">
        <v>6007</v>
      </c>
      <c r="E1607" s="27" t="s">
        <v>6007</v>
      </c>
      <c r="F1607" s="27" t="s">
        <v>6007</v>
      </c>
      <c r="G1607" s="28">
        <v>1</v>
      </c>
      <c r="H1607" s="27" t="s">
        <v>6007</v>
      </c>
      <c r="I1607" s="27" t="str">
        <f t="shared" si="100"/>
        <v>No</v>
      </c>
      <c r="J1607" s="27" t="str">
        <f t="shared" si="101"/>
        <v>No</v>
      </c>
      <c r="K1607" s="27" t="str">
        <f t="shared" si="102"/>
        <v>Obesity</v>
      </c>
      <c r="L1607" s="37" t="str">
        <f t="shared" si="103"/>
        <v>Normal</v>
      </c>
    </row>
    <row r="1608" spans="1:12">
      <c r="A1608" s="29" t="s">
        <v>4258</v>
      </c>
      <c r="B1608" s="30">
        <v>36.08</v>
      </c>
      <c r="C1608" s="30">
        <v>4.29</v>
      </c>
      <c r="D1608" s="30" t="s">
        <v>6007</v>
      </c>
      <c r="E1608" s="30" t="s">
        <v>6007</v>
      </c>
      <c r="F1608" s="30" t="s">
        <v>6007</v>
      </c>
      <c r="G1608" s="31">
        <v>0</v>
      </c>
      <c r="H1608" s="30" t="s">
        <v>6007</v>
      </c>
      <c r="I1608" s="30" t="str">
        <f t="shared" si="100"/>
        <v>No</v>
      </c>
      <c r="J1608" s="30" t="str">
        <f t="shared" si="101"/>
        <v>No</v>
      </c>
      <c r="K1608" s="30" t="str">
        <f t="shared" si="102"/>
        <v>Obesity</v>
      </c>
      <c r="L1608" s="39" t="str">
        <f t="shared" si="103"/>
        <v>Normal</v>
      </c>
    </row>
    <row r="1609" spans="1:12">
      <c r="A1609" s="26" t="s">
        <v>4261</v>
      </c>
      <c r="B1609" s="27">
        <v>28.024999999999999</v>
      </c>
      <c r="C1609" s="27">
        <v>5.69</v>
      </c>
      <c r="D1609" s="27" t="s">
        <v>6008</v>
      </c>
      <c r="E1609" s="27" t="s">
        <v>6007</v>
      </c>
      <c r="F1609" s="27" t="s">
        <v>6007</v>
      </c>
      <c r="G1609" s="28">
        <v>0</v>
      </c>
      <c r="H1609" s="27" t="s">
        <v>6007</v>
      </c>
      <c r="I1609" s="27" t="str">
        <f t="shared" si="100"/>
        <v>Yes</v>
      </c>
      <c r="J1609" s="27" t="str">
        <f t="shared" si="101"/>
        <v>No</v>
      </c>
      <c r="K1609" s="27" t="str">
        <f t="shared" si="102"/>
        <v>Overweight</v>
      </c>
      <c r="L1609" s="37" t="str">
        <f t="shared" si="103"/>
        <v>Normal</v>
      </c>
    </row>
    <row r="1610" spans="1:12">
      <c r="A1610" s="29" t="s">
        <v>4263</v>
      </c>
      <c r="B1610" s="30">
        <v>24.32</v>
      </c>
      <c r="C1610" s="30">
        <v>5.56</v>
      </c>
      <c r="D1610" s="30" t="s">
        <v>6008</v>
      </c>
      <c r="E1610" s="30" t="s">
        <v>6007</v>
      </c>
      <c r="F1610" s="30" t="s">
        <v>6007</v>
      </c>
      <c r="G1610" s="31">
        <v>0</v>
      </c>
      <c r="H1610" s="30" t="s">
        <v>6007</v>
      </c>
      <c r="I1610" s="30" t="str">
        <f t="shared" si="100"/>
        <v>Yes</v>
      </c>
      <c r="J1610" s="30" t="str">
        <f t="shared" si="101"/>
        <v>No</v>
      </c>
      <c r="K1610" s="30" t="str">
        <f t="shared" si="102"/>
        <v>Normal Weight</v>
      </c>
      <c r="L1610" s="39" t="str">
        <f t="shared" si="103"/>
        <v>Normal</v>
      </c>
    </row>
    <row r="1611" spans="1:12">
      <c r="A1611" s="26" t="s">
        <v>4265</v>
      </c>
      <c r="B1611" s="27">
        <v>38</v>
      </c>
      <c r="C1611" s="27">
        <v>5.41</v>
      </c>
      <c r="D1611" s="27" t="s">
        <v>6008</v>
      </c>
      <c r="E1611" s="27" t="s">
        <v>6007</v>
      </c>
      <c r="F1611" s="27" t="s">
        <v>6007</v>
      </c>
      <c r="G1611" s="28">
        <v>1</v>
      </c>
      <c r="H1611" s="27" t="s">
        <v>6007</v>
      </c>
      <c r="I1611" s="27" t="str">
        <f t="shared" si="100"/>
        <v>Yes</v>
      </c>
      <c r="J1611" s="27" t="str">
        <f t="shared" si="101"/>
        <v>No</v>
      </c>
      <c r="K1611" s="27" t="str">
        <f t="shared" si="102"/>
        <v>Obesity</v>
      </c>
      <c r="L1611" s="37" t="str">
        <f t="shared" si="103"/>
        <v>Normal</v>
      </c>
    </row>
    <row r="1612" spans="1:12">
      <c r="A1612" s="29" t="s">
        <v>4268</v>
      </c>
      <c r="B1612" s="30">
        <v>31.6</v>
      </c>
      <c r="C1612" s="30">
        <v>10.85</v>
      </c>
      <c r="D1612" s="30" t="s">
        <v>6008</v>
      </c>
      <c r="E1612" s="30" t="s">
        <v>6007</v>
      </c>
      <c r="F1612" s="30" t="s">
        <v>6007</v>
      </c>
      <c r="G1612" s="31">
        <v>0</v>
      </c>
      <c r="H1612" s="30" t="s">
        <v>6007</v>
      </c>
      <c r="I1612" s="30" t="str">
        <f t="shared" si="100"/>
        <v>Yes</v>
      </c>
      <c r="J1612" s="30" t="str">
        <f t="shared" si="101"/>
        <v>No</v>
      </c>
      <c r="K1612" s="30" t="str">
        <f t="shared" si="102"/>
        <v>Obesity</v>
      </c>
      <c r="L1612" s="39" t="str">
        <f t="shared" si="103"/>
        <v>Diabetes</v>
      </c>
    </row>
    <row r="1613" spans="1:12">
      <c r="A1613" s="26" t="s">
        <v>4270</v>
      </c>
      <c r="B1613" s="27">
        <v>31.02</v>
      </c>
      <c r="C1613" s="27">
        <v>11.63</v>
      </c>
      <c r="D1613" s="27" t="s">
        <v>6008</v>
      </c>
      <c r="E1613" s="27" t="s">
        <v>6007</v>
      </c>
      <c r="F1613" s="27" t="s">
        <v>6007</v>
      </c>
      <c r="G1613" s="28">
        <v>0</v>
      </c>
      <c r="H1613" s="27" t="s">
        <v>6007</v>
      </c>
      <c r="I1613" s="27" t="str">
        <f t="shared" si="100"/>
        <v>Yes</v>
      </c>
      <c r="J1613" s="27" t="str">
        <f t="shared" si="101"/>
        <v>No</v>
      </c>
      <c r="K1613" s="27" t="str">
        <f t="shared" si="102"/>
        <v>Obesity</v>
      </c>
      <c r="L1613" s="37" t="str">
        <f t="shared" si="103"/>
        <v>Diabetes</v>
      </c>
    </row>
    <row r="1614" spans="1:12">
      <c r="A1614" s="29" t="s">
        <v>4273</v>
      </c>
      <c r="B1614" s="30">
        <v>29.26</v>
      </c>
      <c r="C1614" s="30">
        <v>5.68</v>
      </c>
      <c r="D1614" s="30" t="s">
        <v>6008</v>
      </c>
      <c r="E1614" s="30" t="s">
        <v>6007</v>
      </c>
      <c r="F1614" s="30" t="s">
        <v>6007</v>
      </c>
      <c r="G1614" s="31">
        <v>1</v>
      </c>
      <c r="H1614" s="30" t="s">
        <v>6007</v>
      </c>
      <c r="I1614" s="30" t="str">
        <f t="shared" si="100"/>
        <v>Yes</v>
      </c>
      <c r="J1614" s="30" t="str">
        <f t="shared" si="101"/>
        <v>No</v>
      </c>
      <c r="K1614" s="30" t="str">
        <f t="shared" si="102"/>
        <v>Overweight</v>
      </c>
      <c r="L1614" s="39" t="str">
        <f t="shared" si="103"/>
        <v>Normal</v>
      </c>
    </row>
    <row r="1615" spans="1:12">
      <c r="A1615" s="26" t="s">
        <v>4276</v>
      </c>
      <c r="B1615" s="27">
        <v>15.09</v>
      </c>
      <c r="C1615" s="27">
        <v>7.59</v>
      </c>
      <c r="D1615" s="27" t="s">
        <v>6008</v>
      </c>
      <c r="E1615" s="27" t="s">
        <v>6007</v>
      </c>
      <c r="F1615" s="27" t="s">
        <v>6007</v>
      </c>
      <c r="G1615" s="28">
        <v>2</v>
      </c>
      <c r="H1615" s="27" t="s">
        <v>6007</v>
      </c>
      <c r="I1615" s="27" t="str">
        <f t="shared" si="100"/>
        <v>Yes</v>
      </c>
      <c r="J1615" s="27" t="str">
        <f t="shared" si="101"/>
        <v>No</v>
      </c>
      <c r="K1615" s="27" t="str">
        <f t="shared" si="102"/>
        <v>Underweight</v>
      </c>
      <c r="L1615" s="37" t="str">
        <f t="shared" si="103"/>
        <v>Diabetes</v>
      </c>
    </row>
    <row r="1616" spans="1:12">
      <c r="A1616" s="29" t="s">
        <v>4278</v>
      </c>
      <c r="B1616" s="30">
        <v>22.63</v>
      </c>
      <c r="C1616" s="30">
        <v>5.09</v>
      </c>
      <c r="D1616" s="30" t="s">
        <v>6008</v>
      </c>
      <c r="E1616" s="30" t="s">
        <v>6007</v>
      </c>
      <c r="F1616" s="30" t="s">
        <v>6007</v>
      </c>
      <c r="G1616" s="31">
        <v>0</v>
      </c>
      <c r="H1616" s="30" t="s">
        <v>6007</v>
      </c>
      <c r="I1616" s="30" t="str">
        <f t="shared" si="100"/>
        <v>Yes</v>
      </c>
      <c r="J1616" s="30" t="str">
        <f t="shared" si="101"/>
        <v>No</v>
      </c>
      <c r="K1616" s="30" t="str">
        <f t="shared" si="102"/>
        <v>Normal Weight</v>
      </c>
      <c r="L1616" s="39" t="str">
        <f t="shared" si="103"/>
        <v>Normal</v>
      </c>
    </row>
    <row r="1617" spans="1:12">
      <c r="A1617" s="26" t="s">
        <v>4281</v>
      </c>
      <c r="B1617" s="27">
        <v>23.46</v>
      </c>
      <c r="C1617" s="27">
        <v>4.21</v>
      </c>
      <c r="D1617" s="27" t="s">
        <v>6007</v>
      </c>
      <c r="E1617" s="27" t="s">
        <v>6007</v>
      </c>
      <c r="F1617" s="27" t="s">
        <v>6007</v>
      </c>
      <c r="G1617" s="28">
        <v>1</v>
      </c>
      <c r="H1617" s="27" t="s">
        <v>6007</v>
      </c>
      <c r="I1617" s="27" t="str">
        <f t="shared" si="100"/>
        <v>No</v>
      </c>
      <c r="J1617" s="27" t="str">
        <f t="shared" si="101"/>
        <v>No</v>
      </c>
      <c r="K1617" s="27" t="str">
        <f t="shared" si="102"/>
        <v>Normal Weight</v>
      </c>
      <c r="L1617" s="37" t="str">
        <f t="shared" si="103"/>
        <v>Normal</v>
      </c>
    </row>
    <row r="1618" spans="1:12">
      <c r="A1618" s="29" t="s">
        <v>4284</v>
      </c>
      <c r="B1618" s="30">
        <v>22.56</v>
      </c>
      <c r="C1618" s="30">
        <v>4.34</v>
      </c>
      <c r="D1618" s="30" t="s">
        <v>6008</v>
      </c>
      <c r="E1618" s="30" t="s">
        <v>6007</v>
      </c>
      <c r="F1618" s="30" t="s">
        <v>6007</v>
      </c>
      <c r="G1618" s="31">
        <v>0</v>
      </c>
      <c r="H1618" s="30" t="s">
        <v>6007</v>
      </c>
      <c r="I1618" s="30" t="str">
        <f t="shared" si="100"/>
        <v>Yes</v>
      </c>
      <c r="J1618" s="30" t="str">
        <f t="shared" si="101"/>
        <v>No</v>
      </c>
      <c r="K1618" s="30" t="str">
        <f t="shared" si="102"/>
        <v>Normal Weight</v>
      </c>
      <c r="L1618" s="39" t="str">
        <f t="shared" si="103"/>
        <v>Normal</v>
      </c>
    </row>
    <row r="1619" spans="1:12">
      <c r="A1619" s="26" t="s">
        <v>4286</v>
      </c>
      <c r="B1619" s="27">
        <v>19.28</v>
      </c>
      <c r="C1619" s="27">
        <v>11.85</v>
      </c>
      <c r="D1619" s="27" t="s">
        <v>6007</v>
      </c>
      <c r="E1619" s="27" t="s">
        <v>6007</v>
      </c>
      <c r="F1619" s="27" t="s">
        <v>6007</v>
      </c>
      <c r="G1619" s="28">
        <v>2</v>
      </c>
      <c r="H1619" s="27" t="s">
        <v>6007</v>
      </c>
      <c r="I1619" s="27" t="str">
        <f t="shared" si="100"/>
        <v>No</v>
      </c>
      <c r="J1619" s="27" t="str">
        <f t="shared" si="101"/>
        <v>No</v>
      </c>
      <c r="K1619" s="27" t="str">
        <f t="shared" si="102"/>
        <v>Normal Weight</v>
      </c>
      <c r="L1619" s="37" t="str">
        <f t="shared" si="103"/>
        <v>Diabetes</v>
      </c>
    </row>
    <row r="1620" spans="1:12">
      <c r="A1620" s="29" t="s">
        <v>4289</v>
      </c>
      <c r="B1620" s="30">
        <v>15.37</v>
      </c>
      <c r="C1620" s="30">
        <v>9.61</v>
      </c>
      <c r="D1620" s="30" t="s">
        <v>6008</v>
      </c>
      <c r="E1620" s="30" t="s">
        <v>6007</v>
      </c>
      <c r="F1620" s="30" t="s">
        <v>6007</v>
      </c>
      <c r="G1620" s="31">
        <v>2</v>
      </c>
      <c r="H1620" s="30" t="s">
        <v>6007</v>
      </c>
      <c r="I1620" s="30" t="str">
        <f t="shared" si="100"/>
        <v>Yes</v>
      </c>
      <c r="J1620" s="30" t="str">
        <f t="shared" si="101"/>
        <v>No</v>
      </c>
      <c r="K1620" s="30" t="str">
        <f t="shared" si="102"/>
        <v>Underweight</v>
      </c>
      <c r="L1620" s="39" t="str">
        <f t="shared" si="103"/>
        <v>Diabetes</v>
      </c>
    </row>
    <row r="1621" spans="1:12">
      <c r="A1621" s="26" t="s">
        <v>4292</v>
      </c>
      <c r="B1621" s="27">
        <v>18.71</v>
      </c>
      <c r="C1621" s="27">
        <v>5.29</v>
      </c>
      <c r="D1621" s="27" t="s">
        <v>6008</v>
      </c>
      <c r="E1621" s="27" t="s">
        <v>6007</v>
      </c>
      <c r="F1621" s="27" t="s">
        <v>6007</v>
      </c>
      <c r="G1621" s="28">
        <v>0</v>
      </c>
      <c r="H1621" s="27" t="s">
        <v>6007</v>
      </c>
      <c r="I1621" s="27" t="str">
        <f t="shared" si="100"/>
        <v>Yes</v>
      </c>
      <c r="J1621" s="27" t="str">
        <f t="shared" si="101"/>
        <v>No</v>
      </c>
      <c r="K1621" s="27" t="str">
        <f t="shared" si="102"/>
        <v>Normal Weight</v>
      </c>
      <c r="L1621" s="37" t="str">
        <f t="shared" si="103"/>
        <v>Normal</v>
      </c>
    </row>
    <row r="1622" spans="1:12">
      <c r="A1622" s="29" t="s">
        <v>4295</v>
      </c>
      <c r="B1622" s="30">
        <v>20.61</v>
      </c>
      <c r="C1622" s="30">
        <v>6.89</v>
      </c>
      <c r="D1622" s="30" t="s">
        <v>6007</v>
      </c>
      <c r="E1622" s="30" t="s">
        <v>6007</v>
      </c>
      <c r="F1622" s="30" t="s">
        <v>6007</v>
      </c>
      <c r="G1622" s="31">
        <v>0</v>
      </c>
      <c r="H1622" s="30" t="s">
        <v>6007</v>
      </c>
      <c r="I1622" s="30" t="str">
        <f t="shared" si="100"/>
        <v>No</v>
      </c>
      <c r="J1622" s="30" t="str">
        <f t="shared" si="101"/>
        <v>No</v>
      </c>
      <c r="K1622" s="30" t="str">
        <f t="shared" si="102"/>
        <v>Normal Weight</v>
      </c>
      <c r="L1622" s="39" t="str">
        <f t="shared" si="103"/>
        <v>Diabetes</v>
      </c>
    </row>
    <row r="1623" spans="1:12">
      <c r="A1623" s="26" t="s">
        <v>4297</v>
      </c>
      <c r="B1623" s="27">
        <v>15.99</v>
      </c>
      <c r="C1623" s="27">
        <v>4.57</v>
      </c>
      <c r="D1623" s="27" t="s">
        <v>6008</v>
      </c>
      <c r="E1623" s="27" t="s">
        <v>6007</v>
      </c>
      <c r="F1623" s="27" t="s">
        <v>6013</v>
      </c>
      <c r="G1623" s="28">
        <v>1</v>
      </c>
      <c r="H1623" s="27" t="s">
        <v>6007</v>
      </c>
      <c r="I1623" s="27" t="str">
        <f t="shared" si="100"/>
        <v>Yes</v>
      </c>
      <c r="J1623" s="27" t="str">
        <f t="shared" si="101"/>
        <v>No</v>
      </c>
      <c r="K1623" s="27" t="str">
        <f t="shared" si="102"/>
        <v>Underweight</v>
      </c>
      <c r="L1623" s="37" t="str">
        <f t="shared" si="103"/>
        <v>Normal</v>
      </c>
    </row>
    <row r="1624" spans="1:12">
      <c r="A1624" s="29" t="s">
        <v>4300</v>
      </c>
      <c r="B1624" s="30">
        <v>33.155000000000001</v>
      </c>
      <c r="C1624" s="30">
        <v>4.32</v>
      </c>
      <c r="D1624" s="30" t="s">
        <v>6007</v>
      </c>
      <c r="E1624" s="30" t="s">
        <v>6007</v>
      </c>
      <c r="F1624" s="30" t="s">
        <v>6007</v>
      </c>
      <c r="G1624" s="31">
        <v>0</v>
      </c>
      <c r="H1624" s="30" t="s">
        <v>6007</v>
      </c>
      <c r="I1624" s="30" t="str">
        <f t="shared" si="100"/>
        <v>No</v>
      </c>
      <c r="J1624" s="30" t="str">
        <f t="shared" si="101"/>
        <v>No</v>
      </c>
      <c r="K1624" s="30" t="str">
        <f t="shared" si="102"/>
        <v>Obesity</v>
      </c>
      <c r="L1624" s="39" t="str">
        <f t="shared" si="103"/>
        <v>Normal</v>
      </c>
    </row>
    <row r="1625" spans="1:12">
      <c r="A1625" s="26" t="s">
        <v>4303</v>
      </c>
      <c r="B1625" s="27">
        <v>26.22</v>
      </c>
      <c r="C1625" s="27">
        <v>5.57</v>
      </c>
      <c r="D1625" s="27" t="s">
        <v>6008</v>
      </c>
      <c r="E1625" s="27" t="s">
        <v>6007</v>
      </c>
      <c r="F1625" s="27" t="s">
        <v>6013</v>
      </c>
      <c r="G1625" s="28">
        <v>1</v>
      </c>
      <c r="H1625" s="27" t="s">
        <v>6007</v>
      </c>
      <c r="I1625" s="27" t="str">
        <f t="shared" si="100"/>
        <v>Yes</v>
      </c>
      <c r="J1625" s="27" t="str">
        <f t="shared" si="101"/>
        <v>No</v>
      </c>
      <c r="K1625" s="27" t="str">
        <f t="shared" si="102"/>
        <v>Overweight</v>
      </c>
      <c r="L1625" s="37" t="str">
        <f t="shared" si="103"/>
        <v>Normal</v>
      </c>
    </row>
    <row r="1626" spans="1:12">
      <c r="A1626" s="29" t="s">
        <v>4305</v>
      </c>
      <c r="B1626" s="30">
        <v>21.85</v>
      </c>
      <c r="C1626" s="30">
        <v>5.26</v>
      </c>
      <c r="D1626" s="30" t="s">
        <v>6008</v>
      </c>
      <c r="E1626" s="30" t="s">
        <v>6007</v>
      </c>
      <c r="F1626" s="30" t="s">
        <v>6013</v>
      </c>
      <c r="G1626" s="31">
        <v>1</v>
      </c>
      <c r="H1626" s="30" t="s">
        <v>6007</v>
      </c>
      <c r="I1626" s="30" t="str">
        <f t="shared" si="100"/>
        <v>Yes</v>
      </c>
      <c r="J1626" s="30" t="str">
        <f t="shared" si="101"/>
        <v>No</v>
      </c>
      <c r="K1626" s="30" t="str">
        <f t="shared" si="102"/>
        <v>Normal Weight</v>
      </c>
      <c r="L1626" s="39" t="str">
        <f t="shared" si="103"/>
        <v>Normal</v>
      </c>
    </row>
    <row r="1627" spans="1:12">
      <c r="A1627" s="26" t="s">
        <v>4307</v>
      </c>
      <c r="B1627" s="27">
        <v>30.495000000000001</v>
      </c>
      <c r="C1627" s="27">
        <v>6.25</v>
      </c>
      <c r="D1627" s="27" t="s">
        <v>6007</v>
      </c>
      <c r="E1627" s="27" t="s">
        <v>6007</v>
      </c>
      <c r="F1627" s="27" t="s">
        <v>6007</v>
      </c>
      <c r="G1627" s="28">
        <v>0</v>
      </c>
      <c r="H1627" s="27" t="s">
        <v>6007</v>
      </c>
      <c r="I1627" s="27" t="str">
        <f t="shared" si="100"/>
        <v>No</v>
      </c>
      <c r="J1627" s="27" t="str">
        <f t="shared" si="101"/>
        <v>No</v>
      </c>
      <c r="K1627" s="27" t="str">
        <f t="shared" si="102"/>
        <v>Obesity</v>
      </c>
      <c r="L1627" s="37" t="str">
        <f t="shared" si="103"/>
        <v>Prediabetes</v>
      </c>
    </row>
    <row r="1628" spans="1:12">
      <c r="A1628" s="29" t="s">
        <v>4309</v>
      </c>
      <c r="B1628" s="30">
        <v>34.104999999999997</v>
      </c>
      <c r="C1628" s="30">
        <v>5.67</v>
      </c>
      <c r="D1628" s="30" t="s">
        <v>6008</v>
      </c>
      <c r="E1628" s="30" t="s">
        <v>6007</v>
      </c>
      <c r="F1628" s="30" t="s">
        <v>6007</v>
      </c>
      <c r="G1628" s="31">
        <v>0</v>
      </c>
      <c r="H1628" s="30" t="s">
        <v>6007</v>
      </c>
      <c r="I1628" s="30" t="str">
        <f t="shared" si="100"/>
        <v>Yes</v>
      </c>
      <c r="J1628" s="30" t="str">
        <f t="shared" si="101"/>
        <v>No</v>
      </c>
      <c r="K1628" s="30" t="str">
        <f t="shared" si="102"/>
        <v>Obesity</v>
      </c>
      <c r="L1628" s="39" t="str">
        <f t="shared" si="103"/>
        <v>Normal</v>
      </c>
    </row>
    <row r="1629" spans="1:12">
      <c r="A1629" s="26" t="s">
        <v>4311</v>
      </c>
      <c r="B1629" s="27">
        <v>32.770000000000003</v>
      </c>
      <c r="C1629" s="27">
        <v>4.42</v>
      </c>
      <c r="D1629" s="27" t="s">
        <v>6008</v>
      </c>
      <c r="E1629" s="27" t="s">
        <v>6007</v>
      </c>
      <c r="F1629" s="27" t="s">
        <v>6007</v>
      </c>
      <c r="G1629" s="28">
        <v>1</v>
      </c>
      <c r="H1629" s="27" t="s">
        <v>6007</v>
      </c>
      <c r="I1629" s="27" t="str">
        <f t="shared" si="100"/>
        <v>Yes</v>
      </c>
      <c r="J1629" s="27" t="str">
        <f t="shared" si="101"/>
        <v>No</v>
      </c>
      <c r="K1629" s="27" t="str">
        <f t="shared" si="102"/>
        <v>Obesity</v>
      </c>
      <c r="L1629" s="37" t="str">
        <f t="shared" si="103"/>
        <v>Normal</v>
      </c>
    </row>
    <row r="1630" spans="1:12">
      <c r="A1630" s="29" t="s">
        <v>4313</v>
      </c>
      <c r="B1630" s="30">
        <v>16.850000000000001</v>
      </c>
      <c r="C1630" s="30">
        <v>11.75</v>
      </c>
      <c r="D1630" s="30" t="s">
        <v>6008</v>
      </c>
      <c r="E1630" s="30" t="s">
        <v>6007</v>
      </c>
      <c r="F1630" s="30" t="s">
        <v>6007</v>
      </c>
      <c r="G1630" s="31">
        <v>2</v>
      </c>
      <c r="H1630" s="30" t="s">
        <v>6007</v>
      </c>
      <c r="I1630" s="30" t="str">
        <f t="shared" si="100"/>
        <v>Yes</v>
      </c>
      <c r="J1630" s="30" t="str">
        <f t="shared" si="101"/>
        <v>No</v>
      </c>
      <c r="K1630" s="30" t="str">
        <f t="shared" si="102"/>
        <v>Underweight</v>
      </c>
      <c r="L1630" s="39" t="str">
        <f t="shared" si="103"/>
        <v>Diabetes</v>
      </c>
    </row>
    <row r="1631" spans="1:12">
      <c r="A1631" s="26" t="s">
        <v>4316</v>
      </c>
      <c r="B1631" s="27">
        <v>34.700000000000003</v>
      </c>
      <c r="C1631" s="27">
        <v>6.06</v>
      </c>
      <c r="D1631" s="27" t="s">
        <v>6007</v>
      </c>
      <c r="E1631" s="27" t="s">
        <v>6007</v>
      </c>
      <c r="F1631" s="27" t="s">
        <v>6007</v>
      </c>
      <c r="G1631" s="28">
        <v>1</v>
      </c>
      <c r="H1631" s="27" t="s">
        <v>6007</v>
      </c>
      <c r="I1631" s="27" t="str">
        <f t="shared" si="100"/>
        <v>No</v>
      </c>
      <c r="J1631" s="27" t="str">
        <f t="shared" si="101"/>
        <v>No</v>
      </c>
      <c r="K1631" s="27" t="str">
        <f t="shared" si="102"/>
        <v>Obesity</v>
      </c>
      <c r="L1631" s="37" t="str">
        <f t="shared" si="103"/>
        <v>Prediabetes</v>
      </c>
    </row>
    <row r="1632" spans="1:12">
      <c r="A1632" s="29" t="s">
        <v>4318</v>
      </c>
      <c r="B1632" s="30">
        <v>37.049999999999997</v>
      </c>
      <c r="C1632" s="30">
        <v>5.48</v>
      </c>
      <c r="D1632" s="30" t="s">
        <v>6007</v>
      </c>
      <c r="E1632" s="30" t="s">
        <v>6007</v>
      </c>
      <c r="F1632" s="30" t="s">
        <v>6007</v>
      </c>
      <c r="G1632" s="31">
        <v>1</v>
      </c>
      <c r="H1632" s="30" t="s">
        <v>6007</v>
      </c>
      <c r="I1632" s="30" t="str">
        <f t="shared" si="100"/>
        <v>No</v>
      </c>
      <c r="J1632" s="30" t="str">
        <f t="shared" si="101"/>
        <v>No</v>
      </c>
      <c r="K1632" s="30" t="str">
        <f t="shared" si="102"/>
        <v>Obesity</v>
      </c>
      <c r="L1632" s="39" t="str">
        <f t="shared" si="103"/>
        <v>Normal</v>
      </c>
    </row>
    <row r="1633" spans="1:12">
      <c r="A1633" s="26" t="s">
        <v>4321</v>
      </c>
      <c r="B1633" s="27">
        <v>18.78</v>
      </c>
      <c r="C1633" s="27">
        <v>4.45</v>
      </c>
      <c r="D1633" s="27" t="s">
        <v>6007</v>
      </c>
      <c r="E1633" s="27" t="s">
        <v>6007</v>
      </c>
      <c r="F1633" s="27" t="s">
        <v>6013</v>
      </c>
      <c r="G1633" s="28">
        <v>1</v>
      </c>
      <c r="H1633" s="27" t="s">
        <v>6007</v>
      </c>
      <c r="I1633" s="27" t="str">
        <f t="shared" si="100"/>
        <v>No</v>
      </c>
      <c r="J1633" s="27" t="str">
        <f t="shared" si="101"/>
        <v>No</v>
      </c>
      <c r="K1633" s="27" t="str">
        <f t="shared" si="102"/>
        <v>Normal Weight</v>
      </c>
      <c r="L1633" s="37" t="str">
        <f t="shared" si="103"/>
        <v>Normal</v>
      </c>
    </row>
    <row r="1634" spans="1:12">
      <c r="A1634" s="29" t="s">
        <v>4324</v>
      </c>
      <c r="B1634" s="30">
        <v>28.024999999999999</v>
      </c>
      <c r="C1634" s="30">
        <v>5</v>
      </c>
      <c r="D1634" s="30" t="s">
        <v>6007</v>
      </c>
      <c r="E1634" s="30" t="s">
        <v>6007</v>
      </c>
      <c r="F1634" s="30" t="s">
        <v>6007</v>
      </c>
      <c r="G1634" s="31">
        <v>1</v>
      </c>
      <c r="H1634" s="30" t="s">
        <v>6007</v>
      </c>
      <c r="I1634" s="30" t="str">
        <f t="shared" si="100"/>
        <v>No</v>
      </c>
      <c r="J1634" s="30" t="str">
        <f t="shared" si="101"/>
        <v>No</v>
      </c>
      <c r="K1634" s="30" t="str">
        <f t="shared" si="102"/>
        <v>Overweight</v>
      </c>
      <c r="L1634" s="39" t="str">
        <f t="shared" si="103"/>
        <v>Normal</v>
      </c>
    </row>
    <row r="1635" spans="1:12">
      <c r="A1635" s="26" t="s">
        <v>4325</v>
      </c>
      <c r="B1635" s="27">
        <v>35.090000000000003</v>
      </c>
      <c r="C1635" s="27">
        <v>5.84</v>
      </c>
      <c r="D1635" s="27" t="s">
        <v>6007</v>
      </c>
      <c r="E1635" s="27" t="s">
        <v>6007</v>
      </c>
      <c r="F1635" s="27" t="s">
        <v>6007</v>
      </c>
      <c r="G1635" s="28">
        <v>0</v>
      </c>
      <c r="H1635" s="27" t="s">
        <v>6007</v>
      </c>
      <c r="I1635" s="27" t="str">
        <f t="shared" si="100"/>
        <v>No</v>
      </c>
      <c r="J1635" s="27" t="str">
        <f t="shared" si="101"/>
        <v>No</v>
      </c>
      <c r="K1635" s="27" t="str">
        <f t="shared" si="102"/>
        <v>Obesity</v>
      </c>
      <c r="L1635" s="37" t="str">
        <f t="shared" si="103"/>
        <v>Prediabetes</v>
      </c>
    </row>
    <row r="1636" spans="1:12">
      <c r="A1636" s="29" t="s">
        <v>4327</v>
      </c>
      <c r="B1636" s="30">
        <v>34.42</v>
      </c>
      <c r="C1636" s="30">
        <v>5.21</v>
      </c>
      <c r="D1636" s="30" t="s">
        <v>6008</v>
      </c>
      <c r="E1636" s="30" t="s">
        <v>6007</v>
      </c>
      <c r="F1636" s="30" t="s">
        <v>6007</v>
      </c>
      <c r="G1636" s="31">
        <v>0</v>
      </c>
      <c r="H1636" s="30" t="s">
        <v>6007</v>
      </c>
      <c r="I1636" s="30" t="str">
        <f t="shared" si="100"/>
        <v>Yes</v>
      </c>
      <c r="J1636" s="30" t="str">
        <f t="shared" si="101"/>
        <v>No</v>
      </c>
      <c r="K1636" s="30" t="str">
        <f t="shared" si="102"/>
        <v>Obesity</v>
      </c>
      <c r="L1636" s="39" t="str">
        <f t="shared" si="103"/>
        <v>Normal</v>
      </c>
    </row>
    <row r="1637" spans="1:12">
      <c r="A1637" s="26" t="s">
        <v>4329</v>
      </c>
      <c r="B1637" s="27">
        <v>29.4</v>
      </c>
      <c r="C1637" s="27">
        <v>4.26</v>
      </c>
      <c r="D1637" s="27" t="s">
        <v>6007</v>
      </c>
      <c r="E1637" s="27" t="s">
        <v>6007</v>
      </c>
      <c r="F1637" s="27" t="s">
        <v>6007</v>
      </c>
      <c r="G1637" s="28">
        <v>0</v>
      </c>
      <c r="H1637" s="27" t="s">
        <v>6007</v>
      </c>
      <c r="I1637" s="27" t="str">
        <f t="shared" si="100"/>
        <v>No</v>
      </c>
      <c r="J1637" s="27" t="str">
        <f t="shared" si="101"/>
        <v>No</v>
      </c>
      <c r="K1637" s="27" t="str">
        <f t="shared" si="102"/>
        <v>Overweight</v>
      </c>
      <c r="L1637" s="37" t="str">
        <f t="shared" si="103"/>
        <v>Normal</v>
      </c>
    </row>
    <row r="1638" spans="1:12">
      <c r="A1638" s="29" t="s">
        <v>4332</v>
      </c>
      <c r="B1638" s="30">
        <v>21.31</v>
      </c>
      <c r="C1638" s="30">
        <v>4.17</v>
      </c>
      <c r="D1638" s="30" t="s">
        <v>6007</v>
      </c>
      <c r="E1638" s="30" t="s">
        <v>6007</v>
      </c>
      <c r="F1638" s="30" t="s">
        <v>6007</v>
      </c>
      <c r="G1638" s="31">
        <v>0</v>
      </c>
      <c r="H1638" s="30" t="s">
        <v>6007</v>
      </c>
      <c r="I1638" s="30" t="str">
        <f t="shared" si="100"/>
        <v>No</v>
      </c>
      <c r="J1638" s="30" t="str">
        <f t="shared" si="101"/>
        <v>No</v>
      </c>
      <c r="K1638" s="30" t="str">
        <f t="shared" si="102"/>
        <v>Normal Weight</v>
      </c>
      <c r="L1638" s="39" t="str">
        <f t="shared" si="103"/>
        <v>Normal</v>
      </c>
    </row>
    <row r="1639" spans="1:12">
      <c r="A1639" s="26" t="s">
        <v>4335</v>
      </c>
      <c r="B1639" s="27">
        <v>19.559999999999999</v>
      </c>
      <c r="C1639" s="27">
        <v>11.96</v>
      </c>
      <c r="D1639" s="27" t="s">
        <v>6007</v>
      </c>
      <c r="E1639" s="27" t="s">
        <v>6007</v>
      </c>
      <c r="F1639" s="27" t="s">
        <v>6007</v>
      </c>
      <c r="G1639" s="28">
        <v>0</v>
      </c>
      <c r="H1639" s="27" t="s">
        <v>6007</v>
      </c>
      <c r="I1639" s="27" t="str">
        <f t="shared" si="100"/>
        <v>No</v>
      </c>
      <c r="J1639" s="27" t="str">
        <f t="shared" si="101"/>
        <v>No</v>
      </c>
      <c r="K1639" s="27" t="str">
        <f t="shared" si="102"/>
        <v>Normal Weight</v>
      </c>
      <c r="L1639" s="37" t="str">
        <f t="shared" si="103"/>
        <v>Diabetes</v>
      </c>
    </row>
    <row r="1640" spans="1:12">
      <c r="A1640" s="29" t="s">
        <v>4337</v>
      </c>
      <c r="B1640" s="30">
        <v>37.335000000000001</v>
      </c>
      <c r="C1640" s="30">
        <v>6.26</v>
      </c>
      <c r="D1640" s="30" t="s">
        <v>6008</v>
      </c>
      <c r="E1640" s="30" t="s">
        <v>6007</v>
      </c>
      <c r="F1640" s="30" t="s">
        <v>6007</v>
      </c>
      <c r="G1640" s="31">
        <v>1</v>
      </c>
      <c r="H1640" s="30" t="s">
        <v>6007</v>
      </c>
      <c r="I1640" s="30" t="str">
        <f t="shared" si="100"/>
        <v>Yes</v>
      </c>
      <c r="J1640" s="30" t="str">
        <f t="shared" si="101"/>
        <v>No</v>
      </c>
      <c r="K1640" s="30" t="str">
        <f t="shared" si="102"/>
        <v>Obesity</v>
      </c>
      <c r="L1640" s="39" t="str">
        <f t="shared" si="103"/>
        <v>Prediabetes</v>
      </c>
    </row>
    <row r="1641" spans="1:12">
      <c r="A1641" s="26" t="s">
        <v>4340</v>
      </c>
      <c r="B1641" s="27">
        <v>19.53</v>
      </c>
      <c r="C1641" s="27">
        <v>11.68</v>
      </c>
      <c r="D1641" s="27" t="s">
        <v>6007</v>
      </c>
      <c r="E1641" s="27" t="s">
        <v>6007</v>
      </c>
      <c r="F1641" s="27" t="s">
        <v>6007</v>
      </c>
      <c r="G1641" s="28">
        <v>0</v>
      </c>
      <c r="H1641" s="27" t="s">
        <v>6007</v>
      </c>
      <c r="I1641" s="27" t="str">
        <f t="shared" si="100"/>
        <v>No</v>
      </c>
      <c r="J1641" s="27" t="str">
        <f t="shared" si="101"/>
        <v>No</v>
      </c>
      <c r="K1641" s="27" t="str">
        <f t="shared" si="102"/>
        <v>Normal Weight</v>
      </c>
      <c r="L1641" s="37" t="str">
        <f t="shared" si="103"/>
        <v>Diabetes</v>
      </c>
    </row>
    <row r="1642" spans="1:12">
      <c r="A1642" s="29" t="s">
        <v>4342</v>
      </c>
      <c r="B1642" s="30">
        <v>34.1</v>
      </c>
      <c r="C1642" s="30">
        <v>5.16</v>
      </c>
      <c r="D1642" s="30" t="s">
        <v>6007</v>
      </c>
      <c r="E1642" s="30" t="s">
        <v>6007</v>
      </c>
      <c r="F1642" s="30" t="s">
        <v>6007</v>
      </c>
      <c r="G1642" s="31">
        <v>0</v>
      </c>
      <c r="H1642" s="30" t="s">
        <v>6007</v>
      </c>
      <c r="I1642" s="30" t="str">
        <f t="shared" si="100"/>
        <v>No</v>
      </c>
      <c r="J1642" s="30" t="str">
        <f t="shared" si="101"/>
        <v>No</v>
      </c>
      <c r="K1642" s="30" t="str">
        <f t="shared" si="102"/>
        <v>Obesity</v>
      </c>
      <c r="L1642" s="39" t="str">
        <f t="shared" si="103"/>
        <v>Normal</v>
      </c>
    </row>
    <row r="1643" spans="1:12">
      <c r="A1643" s="26" t="s">
        <v>4344</v>
      </c>
      <c r="B1643" s="27">
        <v>16.5</v>
      </c>
      <c r="C1643" s="27">
        <v>6.9</v>
      </c>
      <c r="D1643" s="27" t="s">
        <v>6008</v>
      </c>
      <c r="E1643" s="27" t="s">
        <v>6007</v>
      </c>
      <c r="F1643" s="27" t="s">
        <v>6007</v>
      </c>
      <c r="G1643" s="28">
        <v>2</v>
      </c>
      <c r="H1643" s="27" t="s">
        <v>6007</v>
      </c>
      <c r="I1643" s="27" t="str">
        <f t="shared" si="100"/>
        <v>Yes</v>
      </c>
      <c r="J1643" s="27" t="str">
        <f t="shared" si="101"/>
        <v>No</v>
      </c>
      <c r="K1643" s="27" t="str">
        <f t="shared" si="102"/>
        <v>Underweight</v>
      </c>
      <c r="L1643" s="37" t="str">
        <f t="shared" si="103"/>
        <v>Diabetes</v>
      </c>
    </row>
    <row r="1644" spans="1:12">
      <c r="A1644" s="29" t="s">
        <v>4347</v>
      </c>
      <c r="B1644" s="30">
        <v>30.69</v>
      </c>
      <c r="C1644" s="30">
        <v>4.83</v>
      </c>
      <c r="D1644" s="30" t="s">
        <v>6007</v>
      </c>
      <c r="E1644" s="30" t="s">
        <v>6007</v>
      </c>
      <c r="F1644" s="30" t="s">
        <v>6007</v>
      </c>
      <c r="G1644" s="31">
        <v>1</v>
      </c>
      <c r="H1644" s="30" t="s">
        <v>6007</v>
      </c>
      <c r="I1644" s="30" t="str">
        <f t="shared" si="100"/>
        <v>No</v>
      </c>
      <c r="J1644" s="30" t="str">
        <f t="shared" si="101"/>
        <v>No</v>
      </c>
      <c r="K1644" s="30" t="str">
        <f t="shared" si="102"/>
        <v>Obesity</v>
      </c>
      <c r="L1644" s="39" t="str">
        <f t="shared" si="103"/>
        <v>Normal</v>
      </c>
    </row>
    <row r="1645" spans="1:12">
      <c r="A1645" s="26" t="s">
        <v>4350</v>
      </c>
      <c r="B1645" s="27">
        <v>28.93</v>
      </c>
      <c r="C1645" s="27">
        <v>4.87</v>
      </c>
      <c r="D1645" s="27" t="s">
        <v>6007</v>
      </c>
      <c r="E1645" s="27" t="s">
        <v>6007</v>
      </c>
      <c r="F1645" s="27" t="s">
        <v>6007</v>
      </c>
      <c r="G1645" s="28">
        <v>1</v>
      </c>
      <c r="H1645" s="27" t="s">
        <v>6007</v>
      </c>
      <c r="I1645" s="27" t="str">
        <f t="shared" si="100"/>
        <v>No</v>
      </c>
      <c r="J1645" s="27" t="str">
        <f t="shared" si="101"/>
        <v>No</v>
      </c>
      <c r="K1645" s="27" t="str">
        <f t="shared" si="102"/>
        <v>Overweight</v>
      </c>
      <c r="L1645" s="37" t="str">
        <f t="shared" si="103"/>
        <v>Normal</v>
      </c>
    </row>
    <row r="1646" spans="1:12">
      <c r="A1646" s="29" t="s">
        <v>4351</v>
      </c>
      <c r="B1646" s="30">
        <v>38.9</v>
      </c>
      <c r="C1646" s="30">
        <v>4.28</v>
      </c>
      <c r="D1646" s="30" t="s">
        <v>6007</v>
      </c>
      <c r="E1646" s="30" t="s">
        <v>6007</v>
      </c>
      <c r="F1646" s="30" t="s">
        <v>6007</v>
      </c>
      <c r="G1646" s="31">
        <v>0</v>
      </c>
      <c r="H1646" s="30" t="s">
        <v>6007</v>
      </c>
      <c r="I1646" s="30" t="str">
        <f t="shared" si="100"/>
        <v>No</v>
      </c>
      <c r="J1646" s="30" t="str">
        <f t="shared" si="101"/>
        <v>No</v>
      </c>
      <c r="K1646" s="30" t="str">
        <f t="shared" si="102"/>
        <v>Obesity</v>
      </c>
      <c r="L1646" s="39" t="str">
        <f t="shared" si="103"/>
        <v>Normal</v>
      </c>
    </row>
    <row r="1647" spans="1:12">
      <c r="A1647" s="26" t="s">
        <v>4353</v>
      </c>
      <c r="B1647" s="27">
        <v>26.9</v>
      </c>
      <c r="C1647" s="27">
        <v>4.07</v>
      </c>
      <c r="D1647" s="27" t="s">
        <v>6007</v>
      </c>
      <c r="E1647" s="27" t="s">
        <v>6007</v>
      </c>
      <c r="F1647" s="27" t="s">
        <v>6007</v>
      </c>
      <c r="G1647" s="28">
        <v>0</v>
      </c>
      <c r="H1647" s="27" t="s">
        <v>6007</v>
      </c>
      <c r="I1647" s="27" t="str">
        <f t="shared" si="100"/>
        <v>No</v>
      </c>
      <c r="J1647" s="27" t="str">
        <f t="shared" si="101"/>
        <v>No</v>
      </c>
      <c r="K1647" s="27" t="str">
        <f t="shared" si="102"/>
        <v>Overweight</v>
      </c>
      <c r="L1647" s="37" t="str">
        <f t="shared" si="103"/>
        <v>Normal</v>
      </c>
    </row>
    <row r="1648" spans="1:12">
      <c r="A1648" s="29" t="s">
        <v>4354</v>
      </c>
      <c r="B1648" s="30">
        <v>24.86</v>
      </c>
      <c r="C1648" s="30">
        <v>6.23</v>
      </c>
      <c r="D1648" s="30" t="s">
        <v>6007</v>
      </c>
      <c r="E1648" s="30" t="s">
        <v>6007</v>
      </c>
      <c r="F1648" s="30" t="s">
        <v>6007</v>
      </c>
      <c r="G1648" s="31">
        <v>0</v>
      </c>
      <c r="H1648" s="30" t="s">
        <v>6007</v>
      </c>
      <c r="I1648" s="30" t="str">
        <f t="shared" si="100"/>
        <v>No</v>
      </c>
      <c r="J1648" s="30" t="str">
        <f t="shared" si="101"/>
        <v>No</v>
      </c>
      <c r="K1648" s="30" t="str">
        <f t="shared" si="102"/>
        <v>Normal Weight</v>
      </c>
      <c r="L1648" s="39" t="str">
        <f t="shared" si="103"/>
        <v>Prediabetes</v>
      </c>
    </row>
    <row r="1649" spans="1:12">
      <c r="A1649" s="26" t="s">
        <v>4356</v>
      </c>
      <c r="B1649" s="27">
        <v>39.14</v>
      </c>
      <c r="C1649" s="27">
        <v>6.24</v>
      </c>
      <c r="D1649" s="27" t="s">
        <v>6007</v>
      </c>
      <c r="E1649" s="27" t="s">
        <v>6008</v>
      </c>
      <c r="F1649" s="27" t="s">
        <v>6007</v>
      </c>
      <c r="G1649" s="28">
        <v>1</v>
      </c>
      <c r="H1649" s="27" t="s">
        <v>6007</v>
      </c>
      <c r="I1649" s="27" t="str">
        <f t="shared" si="100"/>
        <v>No</v>
      </c>
      <c r="J1649" s="27" t="str">
        <f t="shared" si="101"/>
        <v>No</v>
      </c>
      <c r="K1649" s="27" t="str">
        <f t="shared" si="102"/>
        <v>Obesity</v>
      </c>
      <c r="L1649" s="37" t="str">
        <f t="shared" si="103"/>
        <v>Prediabetes</v>
      </c>
    </row>
    <row r="1650" spans="1:12">
      <c r="A1650" s="29" t="s">
        <v>4359</v>
      </c>
      <c r="B1650" s="30">
        <v>39.799999999999997</v>
      </c>
      <c r="C1650" s="30">
        <v>6.17</v>
      </c>
      <c r="D1650" s="30" t="s">
        <v>6007</v>
      </c>
      <c r="E1650" s="30" t="s">
        <v>6007</v>
      </c>
      <c r="F1650" s="30" t="s">
        <v>6013</v>
      </c>
      <c r="G1650" s="31">
        <v>1</v>
      </c>
      <c r="H1650" s="30" t="s">
        <v>6007</v>
      </c>
      <c r="I1650" s="30" t="str">
        <f t="shared" si="100"/>
        <v>No</v>
      </c>
      <c r="J1650" s="30" t="str">
        <f t="shared" si="101"/>
        <v>No</v>
      </c>
      <c r="K1650" s="30" t="str">
        <f t="shared" si="102"/>
        <v>Obesity</v>
      </c>
      <c r="L1650" s="39" t="str">
        <f t="shared" si="103"/>
        <v>Prediabetes</v>
      </c>
    </row>
    <row r="1651" spans="1:12">
      <c r="A1651" s="26" t="s">
        <v>4361</v>
      </c>
      <c r="B1651" s="27">
        <v>34.32</v>
      </c>
      <c r="C1651" s="27">
        <v>5.16</v>
      </c>
      <c r="D1651" s="27" t="s">
        <v>6007</v>
      </c>
      <c r="E1651" s="27" t="s">
        <v>6007</v>
      </c>
      <c r="F1651" s="27" t="s">
        <v>6007</v>
      </c>
      <c r="G1651" s="28">
        <v>1</v>
      </c>
      <c r="H1651" s="27" t="s">
        <v>6007</v>
      </c>
      <c r="I1651" s="27" t="str">
        <f t="shared" si="100"/>
        <v>No</v>
      </c>
      <c r="J1651" s="27" t="str">
        <f t="shared" si="101"/>
        <v>No</v>
      </c>
      <c r="K1651" s="27" t="str">
        <f t="shared" si="102"/>
        <v>Obesity</v>
      </c>
      <c r="L1651" s="37" t="str">
        <f t="shared" si="103"/>
        <v>Normal</v>
      </c>
    </row>
    <row r="1652" spans="1:12">
      <c r="A1652" s="29" t="s">
        <v>4363</v>
      </c>
      <c r="B1652" s="30">
        <v>32.51</v>
      </c>
      <c r="C1652" s="30">
        <v>4.3</v>
      </c>
      <c r="D1652" s="30" t="s">
        <v>6007</v>
      </c>
      <c r="E1652" s="30" t="s">
        <v>6007</v>
      </c>
      <c r="F1652" s="30" t="s">
        <v>6007</v>
      </c>
      <c r="G1652" s="31">
        <v>0</v>
      </c>
      <c r="H1652" s="30" t="s">
        <v>6007</v>
      </c>
      <c r="I1652" s="30" t="str">
        <f t="shared" si="100"/>
        <v>No</v>
      </c>
      <c r="J1652" s="30" t="str">
        <f t="shared" si="101"/>
        <v>No</v>
      </c>
      <c r="K1652" s="30" t="str">
        <f t="shared" si="102"/>
        <v>Obesity</v>
      </c>
      <c r="L1652" s="39" t="str">
        <f t="shared" si="103"/>
        <v>Normal</v>
      </c>
    </row>
    <row r="1653" spans="1:12">
      <c r="A1653" s="26" t="s">
        <v>4364</v>
      </c>
      <c r="B1653" s="27">
        <v>30.71</v>
      </c>
      <c r="C1653" s="27">
        <v>6.14</v>
      </c>
      <c r="D1653" s="27" t="s">
        <v>6007</v>
      </c>
      <c r="E1653" s="27" t="s">
        <v>6007</v>
      </c>
      <c r="F1653" s="27" t="s">
        <v>6013</v>
      </c>
      <c r="G1653" s="28">
        <v>1</v>
      </c>
      <c r="H1653" s="27" t="s">
        <v>6007</v>
      </c>
      <c r="I1653" s="27" t="str">
        <f t="shared" si="100"/>
        <v>No</v>
      </c>
      <c r="J1653" s="27" t="str">
        <f t="shared" si="101"/>
        <v>No</v>
      </c>
      <c r="K1653" s="27" t="str">
        <f t="shared" si="102"/>
        <v>Obesity</v>
      </c>
      <c r="L1653" s="37" t="str">
        <f t="shared" si="103"/>
        <v>Prediabetes</v>
      </c>
    </row>
    <row r="1654" spans="1:12">
      <c r="A1654" s="29" t="s">
        <v>4366</v>
      </c>
      <c r="B1654" s="30">
        <v>28.9</v>
      </c>
      <c r="C1654" s="30">
        <v>5.36</v>
      </c>
      <c r="D1654" s="30" t="s">
        <v>6007</v>
      </c>
      <c r="E1654" s="30" t="s">
        <v>6007</v>
      </c>
      <c r="F1654" s="30" t="s">
        <v>6007</v>
      </c>
      <c r="G1654" s="31">
        <v>1</v>
      </c>
      <c r="H1654" s="30" t="s">
        <v>6007</v>
      </c>
      <c r="I1654" s="30" t="str">
        <f t="shared" si="100"/>
        <v>No</v>
      </c>
      <c r="J1654" s="30" t="str">
        <f t="shared" si="101"/>
        <v>No</v>
      </c>
      <c r="K1654" s="30" t="str">
        <f t="shared" si="102"/>
        <v>Overweight</v>
      </c>
      <c r="L1654" s="39" t="str">
        <f t="shared" si="103"/>
        <v>Normal</v>
      </c>
    </row>
    <row r="1655" spans="1:12">
      <c r="A1655" s="26" t="s">
        <v>4369</v>
      </c>
      <c r="B1655" s="27">
        <v>36.19</v>
      </c>
      <c r="C1655" s="27">
        <v>4.3</v>
      </c>
      <c r="D1655" s="27" t="s">
        <v>6007</v>
      </c>
      <c r="E1655" s="27" t="s">
        <v>6007</v>
      </c>
      <c r="F1655" s="27" t="s">
        <v>6007</v>
      </c>
      <c r="G1655" s="28">
        <v>0</v>
      </c>
      <c r="H1655" s="27" t="s">
        <v>6007</v>
      </c>
      <c r="I1655" s="27" t="str">
        <f t="shared" si="100"/>
        <v>No</v>
      </c>
      <c r="J1655" s="27" t="str">
        <f t="shared" si="101"/>
        <v>No</v>
      </c>
      <c r="K1655" s="27" t="str">
        <f t="shared" si="102"/>
        <v>Obesity</v>
      </c>
      <c r="L1655" s="37" t="str">
        <f t="shared" si="103"/>
        <v>Normal</v>
      </c>
    </row>
    <row r="1656" spans="1:12">
      <c r="A1656" s="29" t="s">
        <v>4372</v>
      </c>
      <c r="B1656" s="30">
        <v>29.6</v>
      </c>
      <c r="C1656" s="30">
        <v>4.09</v>
      </c>
      <c r="D1656" s="30" t="s">
        <v>6007</v>
      </c>
      <c r="E1656" s="30" t="s">
        <v>6007</v>
      </c>
      <c r="F1656" s="30" t="s">
        <v>6007</v>
      </c>
      <c r="G1656" s="31">
        <v>0</v>
      </c>
      <c r="H1656" s="30" t="s">
        <v>6007</v>
      </c>
      <c r="I1656" s="30" t="str">
        <f t="shared" si="100"/>
        <v>No</v>
      </c>
      <c r="J1656" s="30" t="str">
        <f t="shared" si="101"/>
        <v>No</v>
      </c>
      <c r="K1656" s="30" t="str">
        <f t="shared" si="102"/>
        <v>Overweight</v>
      </c>
      <c r="L1656" s="39" t="str">
        <f t="shared" si="103"/>
        <v>Normal</v>
      </c>
    </row>
    <row r="1657" spans="1:12">
      <c r="A1657" s="26" t="s">
        <v>4374</v>
      </c>
      <c r="B1657" s="27">
        <v>30.95</v>
      </c>
      <c r="C1657" s="27">
        <v>6.27</v>
      </c>
      <c r="D1657" s="27" t="s">
        <v>6007</v>
      </c>
      <c r="E1657" s="27" t="s">
        <v>6007</v>
      </c>
      <c r="F1657" s="27" t="s">
        <v>6013</v>
      </c>
      <c r="G1657" s="28">
        <v>1</v>
      </c>
      <c r="H1657" s="27" t="s">
        <v>6007</v>
      </c>
      <c r="I1657" s="27" t="str">
        <f t="shared" si="100"/>
        <v>No</v>
      </c>
      <c r="J1657" s="27" t="str">
        <f t="shared" si="101"/>
        <v>No</v>
      </c>
      <c r="K1657" s="27" t="str">
        <f t="shared" si="102"/>
        <v>Obesity</v>
      </c>
      <c r="L1657" s="37" t="str">
        <f t="shared" si="103"/>
        <v>Prediabetes</v>
      </c>
    </row>
    <row r="1658" spans="1:12">
      <c r="A1658" s="29" t="s">
        <v>4377</v>
      </c>
      <c r="B1658" s="30">
        <v>19.95</v>
      </c>
      <c r="C1658" s="30">
        <v>5.39</v>
      </c>
      <c r="D1658" s="30" t="s">
        <v>6007</v>
      </c>
      <c r="E1658" s="30" t="s">
        <v>6007</v>
      </c>
      <c r="F1658" s="30" t="s">
        <v>6007</v>
      </c>
      <c r="G1658" s="31">
        <v>1</v>
      </c>
      <c r="H1658" s="30" t="s">
        <v>6007</v>
      </c>
      <c r="I1658" s="30" t="str">
        <f t="shared" si="100"/>
        <v>No</v>
      </c>
      <c r="J1658" s="30" t="str">
        <f t="shared" si="101"/>
        <v>No</v>
      </c>
      <c r="K1658" s="30" t="str">
        <f t="shared" si="102"/>
        <v>Normal Weight</v>
      </c>
      <c r="L1658" s="39" t="str">
        <f t="shared" si="103"/>
        <v>Normal</v>
      </c>
    </row>
    <row r="1659" spans="1:12">
      <c r="A1659" s="26" t="s">
        <v>4380</v>
      </c>
      <c r="B1659" s="27">
        <v>23.65</v>
      </c>
      <c r="C1659" s="27">
        <v>5.75</v>
      </c>
      <c r="D1659" s="27" t="s">
        <v>6008</v>
      </c>
      <c r="E1659" s="27" t="s">
        <v>6007</v>
      </c>
      <c r="F1659" s="27" t="s">
        <v>6007</v>
      </c>
      <c r="G1659" s="28">
        <v>0</v>
      </c>
      <c r="H1659" s="27" t="s">
        <v>6007</v>
      </c>
      <c r="I1659" s="27" t="str">
        <f t="shared" si="100"/>
        <v>Yes</v>
      </c>
      <c r="J1659" s="27" t="str">
        <f t="shared" si="101"/>
        <v>No</v>
      </c>
      <c r="K1659" s="27" t="str">
        <f t="shared" si="102"/>
        <v>Normal Weight</v>
      </c>
      <c r="L1659" s="37" t="str">
        <f t="shared" si="103"/>
        <v>Prediabetes</v>
      </c>
    </row>
    <row r="1660" spans="1:12">
      <c r="A1660" s="29" t="s">
        <v>4382</v>
      </c>
      <c r="B1660" s="30">
        <v>43.34</v>
      </c>
      <c r="C1660" s="30">
        <v>4.91</v>
      </c>
      <c r="D1660" s="30" t="s">
        <v>6007</v>
      </c>
      <c r="E1660" s="30" t="s">
        <v>6007</v>
      </c>
      <c r="F1660" s="30" t="s">
        <v>6007</v>
      </c>
      <c r="G1660" s="31">
        <v>1</v>
      </c>
      <c r="H1660" s="30" t="s">
        <v>6007</v>
      </c>
      <c r="I1660" s="30" t="str">
        <f t="shared" si="100"/>
        <v>No</v>
      </c>
      <c r="J1660" s="30" t="str">
        <f t="shared" si="101"/>
        <v>No</v>
      </c>
      <c r="K1660" s="30" t="str">
        <f t="shared" si="102"/>
        <v>Obesity</v>
      </c>
      <c r="L1660" s="39" t="str">
        <f t="shared" si="103"/>
        <v>Normal</v>
      </c>
    </row>
    <row r="1661" spans="1:12">
      <c r="A1661" s="26" t="s">
        <v>4384</v>
      </c>
      <c r="B1661" s="27">
        <v>31.98</v>
      </c>
      <c r="C1661" s="27">
        <v>4.46</v>
      </c>
      <c r="D1661" s="27" t="s">
        <v>6008</v>
      </c>
      <c r="E1661" s="27" t="s">
        <v>6007</v>
      </c>
      <c r="F1661" s="27" t="s">
        <v>6007</v>
      </c>
      <c r="G1661" s="28">
        <v>1</v>
      </c>
      <c r="H1661" s="27" t="s">
        <v>6007</v>
      </c>
      <c r="I1661" s="27" t="str">
        <f t="shared" si="100"/>
        <v>Yes</v>
      </c>
      <c r="J1661" s="27" t="str">
        <f t="shared" si="101"/>
        <v>No</v>
      </c>
      <c r="K1661" s="27" t="str">
        <f t="shared" si="102"/>
        <v>Obesity</v>
      </c>
      <c r="L1661" s="37" t="str">
        <f t="shared" si="103"/>
        <v>Normal</v>
      </c>
    </row>
    <row r="1662" spans="1:12">
      <c r="A1662" s="29" t="s">
        <v>4387</v>
      </c>
      <c r="B1662" s="30">
        <v>35.86</v>
      </c>
      <c r="C1662" s="30">
        <v>6.22</v>
      </c>
      <c r="D1662" s="30" t="s">
        <v>6007</v>
      </c>
      <c r="E1662" s="30" t="s">
        <v>6007</v>
      </c>
      <c r="F1662" s="30" t="s">
        <v>6007</v>
      </c>
      <c r="G1662" s="31">
        <v>1</v>
      </c>
      <c r="H1662" s="30" t="s">
        <v>6007</v>
      </c>
      <c r="I1662" s="30" t="str">
        <f t="shared" si="100"/>
        <v>No</v>
      </c>
      <c r="J1662" s="30" t="str">
        <f t="shared" si="101"/>
        <v>No</v>
      </c>
      <c r="K1662" s="30" t="str">
        <f t="shared" si="102"/>
        <v>Obesity</v>
      </c>
      <c r="L1662" s="39" t="str">
        <f t="shared" si="103"/>
        <v>Prediabetes</v>
      </c>
    </row>
    <row r="1663" spans="1:12">
      <c r="A1663" s="26" t="s">
        <v>4388</v>
      </c>
      <c r="B1663" s="27">
        <v>15.2</v>
      </c>
      <c r="C1663" s="27">
        <v>8.82</v>
      </c>
      <c r="D1663" s="27" t="s">
        <v>6007</v>
      </c>
      <c r="E1663" s="27" t="s">
        <v>6007</v>
      </c>
      <c r="F1663" s="27" t="s">
        <v>6007</v>
      </c>
      <c r="G1663" s="28">
        <v>0</v>
      </c>
      <c r="H1663" s="27" t="s">
        <v>6007</v>
      </c>
      <c r="I1663" s="27" t="str">
        <f t="shared" si="100"/>
        <v>No</v>
      </c>
      <c r="J1663" s="27" t="str">
        <f t="shared" si="101"/>
        <v>No</v>
      </c>
      <c r="K1663" s="27" t="str">
        <f t="shared" si="102"/>
        <v>Underweight</v>
      </c>
      <c r="L1663" s="37" t="str">
        <f t="shared" si="103"/>
        <v>Diabetes</v>
      </c>
    </row>
    <row r="1664" spans="1:12">
      <c r="A1664" s="29" t="s">
        <v>4391</v>
      </c>
      <c r="B1664" s="30">
        <v>37.200000000000003</v>
      </c>
      <c r="C1664" s="30">
        <v>10.14</v>
      </c>
      <c r="D1664" s="30" t="s">
        <v>6007</v>
      </c>
      <c r="E1664" s="30" t="s">
        <v>6007</v>
      </c>
      <c r="F1664" s="30" t="s">
        <v>6007</v>
      </c>
      <c r="G1664" s="31">
        <v>0</v>
      </c>
      <c r="H1664" s="30" t="s">
        <v>6007</v>
      </c>
      <c r="I1664" s="30" t="str">
        <f t="shared" si="100"/>
        <v>No</v>
      </c>
      <c r="J1664" s="30" t="str">
        <f t="shared" si="101"/>
        <v>No</v>
      </c>
      <c r="K1664" s="30" t="str">
        <f t="shared" si="102"/>
        <v>Obesity</v>
      </c>
      <c r="L1664" s="39" t="str">
        <f t="shared" si="103"/>
        <v>Diabetes</v>
      </c>
    </row>
    <row r="1665" spans="1:12">
      <c r="A1665" s="26" t="s">
        <v>4394</v>
      </c>
      <c r="B1665" s="27">
        <v>17.91</v>
      </c>
      <c r="C1665" s="27">
        <v>4.66</v>
      </c>
      <c r="D1665" s="27" t="s">
        <v>6007</v>
      </c>
      <c r="E1665" s="27" t="s">
        <v>6007</v>
      </c>
      <c r="F1665" s="27" t="s">
        <v>6007</v>
      </c>
      <c r="G1665" s="28">
        <v>2</v>
      </c>
      <c r="H1665" s="27" t="s">
        <v>6007</v>
      </c>
      <c r="I1665" s="27" t="str">
        <f t="shared" si="100"/>
        <v>No</v>
      </c>
      <c r="J1665" s="27" t="str">
        <f t="shared" si="101"/>
        <v>No</v>
      </c>
      <c r="K1665" s="27" t="str">
        <f t="shared" si="102"/>
        <v>Underweight</v>
      </c>
      <c r="L1665" s="37" t="str">
        <f t="shared" si="103"/>
        <v>Normal</v>
      </c>
    </row>
    <row r="1666" spans="1:12">
      <c r="A1666" s="29" t="s">
        <v>4396</v>
      </c>
      <c r="B1666" s="30">
        <v>20.76</v>
      </c>
      <c r="C1666" s="30">
        <v>6.26</v>
      </c>
      <c r="D1666" s="30" t="s">
        <v>6007</v>
      </c>
      <c r="E1666" s="30" t="s">
        <v>6007</v>
      </c>
      <c r="F1666" s="30" t="s">
        <v>6007</v>
      </c>
      <c r="G1666" s="31">
        <v>0</v>
      </c>
      <c r="H1666" s="30" t="s">
        <v>6007</v>
      </c>
      <c r="I1666" s="30" t="str">
        <f t="shared" si="100"/>
        <v>No</v>
      </c>
      <c r="J1666" s="30" t="str">
        <f t="shared" si="101"/>
        <v>No</v>
      </c>
      <c r="K1666" s="30" t="str">
        <f t="shared" si="102"/>
        <v>Normal Weight</v>
      </c>
      <c r="L1666" s="39" t="str">
        <f t="shared" si="103"/>
        <v>Prediabetes</v>
      </c>
    </row>
    <row r="1667" spans="1:12">
      <c r="A1667" s="26" t="s">
        <v>4399</v>
      </c>
      <c r="B1667" s="27">
        <v>38.99</v>
      </c>
      <c r="C1667" s="27">
        <v>5.21</v>
      </c>
      <c r="D1667" s="27" t="s">
        <v>6007</v>
      </c>
      <c r="E1667" s="27" t="s">
        <v>6008</v>
      </c>
      <c r="F1667" s="27" t="s">
        <v>6007</v>
      </c>
      <c r="G1667" s="28">
        <v>1</v>
      </c>
      <c r="H1667" s="27" t="s">
        <v>6007</v>
      </c>
      <c r="I1667" s="27" t="str">
        <f t="shared" si="100"/>
        <v>No</v>
      </c>
      <c r="J1667" s="27" t="str">
        <f t="shared" si="101"/>
        <v>No</v>
      </c>
      <c r="K1667" s="27" t="str">
        <f t="shared" si="102"/>
        <v>Obesity</v>
      </c>
      <c r="L1667" s="37" t="str">
        <f t="shared" si="103"/>
        <v>Normal</v>
      </c>
    </row>
    <row r="1668" spans="1:12">
      <c r="A1668" s="29" t="s">
        <v>4402</v>
      </c>
      <c r="B1668" s="30">
        <v>42.655000000000001</v>
      </c>
      <c r="C1668" s="30">
        <v>5.94</v>
      </c>
      <c r="D1668" s="30" t="s">
        <v>6008</v>
      </c>
      <c r="E1668" s="30" t="s">
        <v>6007</v>
      </c>
      <c r="F1668" s="30" t="s">
        <v>6013</v>
      </c>
      <c r="G1668" s="31">
        <v>1</v>
      </c>
      <c r="H1668" s="30" t="s">
        <v>6007</v>
      </c>
      <c r="I1668" s="30" t="str">
        <f t="shared" ref="I1668:I1731" si="104">PROPER(D1668)</f>
        <v>Yes</v>
      </c>
      <c r="J1668" s="30" t="str">
        <f t="shared" ref="J1668:J1731" si="105">PROPER(H1668)</f>
        <v>No</v>
      </c>
      <c r="K1668" s="30" t="str">
        <f t="shared" ref="K1668:K1731" si="106">_xlfn.IFS(B1668&lt;18.5,"Underweight",B1668&lt;=24.9,"Normal Weight",B1668&lt;=29.99,"Overweight",B1668&gt;=30,"Obesity")</f>
        <v>Obesity</v>
      </c>
      <c r="L1668" s="39" t="str">
        <f t="shared" ref="L1668:L1731" si="107">_xlfn.IFS(C1668&lt;5.7,"Normal",C1668&lt;=6.49,"Prediabetes",C1668&gt;=6.5,"Diabetes")</f>
        <v>Prediabetes</v>
      </c>
    </row>
    <row r="1669" spans="1:12">
      <c r="A1669" s="26" t="s">
        <v>4405</v>
      </c>
      <c r="B1669" s="27">
        <v>30.57</v>
      </c>
      <c r="C1669" s="27">
        <v>5.34</v>
      </c>
      <c r="D1669" s="27" t="s">
        <v>6007</v>
      </c>
      <c r="E1669" s="27" t="s">
        <v>6007</v>
      </c>
      <c r="F1669" s="27" t="s">
        <v>6013</v>
      </c>
      <c r="G1669" s="28">
        <v>1</v>
      </c>
      <c r="H1669" s="27" t="s">
        <v>6007</v>
      </c>
      <c r="I1669" s="27" t="str">
        <f t="shared" si="104"/>
        <v>No</v>
      </c>
      <c r="J1669" s="27" t="str">
        <f t="shared" si="105"/>
        <v>No</v>
      </c>
      <c r="K1669" s="27" t="str">
        <f t="shared" si="106"/>
        <v>Obesity</v>
      </c>
      <c r="L1669" s="37" t="str">
        <f t="shared" si="107"/>
        <v>Normal</v>
      </c>
    </row>
    <row r="1670" spans="1:12">
      <c r="A1670" s="29" t="s">
        <v>4407</v>
      </c>
      <c r="B1670" s="30">
        <v>17.7</v>
      </c>
      <c r="C1670" s="30">
        <v>6.38</v>
      </c>
      <c r="D1670" s="30" t="s">
        <v>6007</v>
      </c>
      <c r="E1670" s="30" t="s">
        <v>6007</v>
      </c>
      <c r="F1670" s="30" t="s">
        <v>6007</v>
      </c>
      <c r="G1670" s="31">
        <v>2</v>
      </c>
      <c r="H1670" s="30" t="s">
        <v>6007</v>
      </c>
      <c r="I1670" s="30" t="str">
        <f t="shared" si="104"/>
        <v>No</v>
      </c>
      <c r="J1670" s="30" t="str">
        <f t="shared" si="105"/>
        <v>No</v>
      </c>
      <c r="K1670" s="30" t="str">
        <f t="shared" si="106"/>
        <v>Underweight</v>
      </c>
      <c r="L1670" s="39" t="str">
        <f t="shared" si="107"/>
        <v>Prediabetes</v>
      </c>
    </row>
    <row r="1671" spans="1:12">
      <c r="A1671" s="26" t="s">
        <v>4409</v>
      </c>
      <c r="B1671" s="27">
        <v>34.770000000000003</v>
      </c>
      <c r="C1671" s="27">
        <v>4.47</v>
      </c>
      <c r="D1671" s="27" t="s">
        <v>6007</v>
      </c>
      <c r="E1671" s="27" t="s">
        <v>6007</v>
      </c>
      <c r="F1671" s="27" t="s">
        <v>6007</v>
      </c>
      <c r="G1671" s="28">
        <v>1</v>
      </c>
      <c r="H1671" s="27" t="s">
        <v>6007</v>
      </c>
      <c r="I1671" s="27" t="str">
        <f t="shared" si="104"/>
        <v>No</v>
      </c>
      <c r="J1671" s="27" t="str">
        <f t="shared" si="105"/>
        <v>No</v>
      </c>
      <c r="K1671" s="27" t="str">
        <f t="shared" si="106"/>
        <v>Obesity</v>
      </c>
      <c r="L1671" s="37" t="str">
        <f t="shared" si="107"/>
        <v>Normal</v>
      </c>
    </row>
    <row r="1672" spans="1:12">
      <c r="A1672" s="29" t="s">
        <v>4412</v>
      </c>
      <c r="B1672" s="30">
        <v>16.88</v>
      </c>
      <c r="C1672" s="30">
        <v>9.9600000000000009</v>
      </c>
      <c r="D1672" s="30" t="s">
        <v>6007</v>
      </c>
      <c r="E1672" s="30" t="s">
        <v>6007</v>
      </c>
      <c r="F1672" s="30" t="s">
        <v>6007</v>
      </c>
      <c r="G1672" s="31">
        <v>0</v>
      </c>
      <c r="H1672" s="30" t="s">
        <v>6007</v>
      </c>
      <c r="I1672" s="30" t="str">
        <f t="shared" si="104"/>
        <v>No</v>
      </c>
      <c r="J1672" s="30" t="str">
        <f t="shared" si="105"/>
        <v>No</v>
      </c>
      <c r="K1672" s="30" t="str">
        <f t="shared" si="106"/>
        <v>Underweight</v>
      </c>
      <c r="L1672" s="39" t="str">
        <f t="shared" si="107"/>
        <v>Diabetes</v>
      </c>
    </row>
    <row r="1673" spans="1:12">
      <c r="A1673" s="26" t="s">
        <v>4413</v>
      </c>
      <c r="B1673" s="27">
        <v>40.26</v>
      </c>
      <c r="C1673" s="27">
        <v>9.92</v>
      </c>
      <c r="D1673" s="27" t="s">
        <v>6008</v>
      </c>
      <c r="E1673" s="27" t="s">
        <v>6007</v>
      </c>
      <c r="F1673" s="27" t="s">
        <v>6007</v>
      </c>
      <c r="G1673" s="28">
        <v>0</v>
      </c>
      <c r="H1673" s="27" t="s">
        <v>6007</v>
      </c>
      <c r="I1673" s="27" t="str">
        <f t="shared" si="104"/>
        <v>Yes</v>
      </c>
      <c r="J1673" s="27" t="str">
        <f t="shared" si="105"/>
        <v>No</v>
      </c>
      <c r="K1673" s="27" t="str">
        <f t="shared" si="106"/>
        <v>Obesity</v>
      </c>
      <c r="L1673" s="37" t="str">
        <f t="shared" si="107"/>
        <v>Diabetes</v>
      </c>
    </row>
    <row r="1674" spans="1:12">
      <c r="A1674" s="29" t="s">
        <v>4416</v>
      </c>
      <c r="B1674" s="30">
        <v>25.6</v>
      </c>
      <c r="C1674" s="30">
        <v>6.03</v>
      </c>
      <c r="D1674" s="30" t="s">
        <v>6007</v>
      </c>
      <c r="E1674" s="30" t="s">
        <v>6007</v>
      </c>
      <c r="F1674" s="30" t="s">
        <v>6013</v>
      </c>
      <c r="G1674" s="31">
        <v>1</v>
      </c>
      <c r="H1674" s="30" t="s">
        <v>6007</v>
      </c>
      <c r="I1674" s="30" t="str">
        <f t="shared" si="104"/>
        <v>No</v>
      </c>
      <c r="J1674" s="30" t="str">
        <f t="shared" si="105"/>
        <v>No</v>
      </c>
      <c r="K1674" s="30" t="str">
        <f t="shared" si="106"/>
        <v>Overweight</v>
      </c>
      <c r="L1674" s="39" t="str">
        <f t="shared" si="107"/>
        <v>Prediabetes</v>
      </c>
    </row>
    <row r="1675" spans="1:12">
      <c r="A1675" s="26" t="s">
        <v>4418</v>
      </c>
      <c r="B1675" s="27">
        <v>33.549999999999997</v>
      </c>
      <c r="C1675" s="27">
        <v>10.9</v>
      </c>
      <c r="D1675" s="27" t="s">
        <v>6008</v>
      </c>
      <c r="E1675" s="27" t="s">
        <v>6007</v>
      </c>
      <c r="F1675" s="27" t="s">
        <v>6007</v>
      </c>
      <c r="G1675" s="28">
        <v>0</v>
      </c>
      <c r="H1675" s="27" t="s">
        <v>6007</v>
      </c>
      <c r="I1675" s="27" t="str">
        <f t="shared" si="104"/>
        <v>Yes</v>
      </c>
      <c r="J1675" s="27" t="str">
        <f t="shared" si="105"/>
        <v>No</v>
      </c>
      <c r="K1675" s="27" t="str">
        <f t="shared" si="106"/>
        <v>Obesity</v>
      </c>
      <c r="L1675" s="37" t="str">
        <f t="shared" si="107"/>
        <v>Diabetes</v>
      </c>
    </row>
    <row r="1676" spans="1:12">
      <c r="A1676" s="29" t="s">
        <v>4420</v>
      </c>
      <c r="B1676" s="30">
        <v>16.690000000000001</v>
      </c>
      <c r="C1676" s="30">
        <v>10.66</v>
      </c>
      <c r="D1676" s="30" t="s">
        <v>6007</v>
      </c>
      <c r="E1676" s="30" t="s">
        <v>6007</v>
      </c>
      <c r="F1676" s="30" t="s">
        <v>6007</v>
      </c>
      <c r="G1676" s="31">
        <v>0</v>
      </c>
      <c r="H1676" s="30" t="s">
        <v>6007</v>
      </c>
      <c r="I1676" s="30" t="str">
        <f t="shared" si="104"/>
        <v>No</v>
      </c>
      <c r="J1676" s="30" t="str">
        <f t="shared" si="105"/>
        <v>No</v>
      </c>
      <c r="K1676" s="30" t="str">
        <f t="shared" si="106"/>
        <v>Underweight</v>
      </c>
      <c r="L1676" s="39" t="str">
        <f t="shared" si="107"/>
        <v>Diabetes</v>
      </c>
    </row>
    <row r="1677" spans="1:12">
      <c r="A1677" s="26" t="s">
        <v>4422</v>
      </c>
      <c r="B1677" s="27">
        <v>19.95</v>
      </c>
      <c r="C1677" s="27">
        <v>4.05</v>
      </c>
      <c r="D1677" s="27" t="s">
        <v>6007</v>
      </c>
      <c r="E1677" s="27" t="s">
        <v>6007</v>
      </c>
      <c r="F1677" s="27" t="s">
        <v>6007</v>
      </c>
      <c r="G1677" s="28">
        <v>1</v>
      </c>
      <c r="H1677" s="27" t="s">
        <v>6007</v>
      </c>
      <c r="I1677" s="27" t="str">
        <f t="shared" si="104"/>
        <v>No</v>
      </c>
      <c r="J1677" s="27" t="str">
        <f t="shared" si="105"/>
        <v>No</v>
      </c>
      <c r="K1677" s="27" t="str">
        <f t="shared" si="106"/>
        <v>Normal Weight</v>
      </c>
      <c r="L1677" s="37" t="str">
        <f t="shared" si="107"/>
        <v>Normal</v>
      </c>
    </row>
    <row r="1678" spans="1:12">
      <c r="A1678" s="29" t="s">
        <v>4424</v>
      </c>
      <c r="B1678" s="30">
        <v>17.55</v>
      </c>
      <c r="C1678" s="30">
        <v>4.2300000000000004</v>
      </c>
      <c r="D1678" s="30" t="s">
        <v>6007</v>
      </c>
      <c r="E1678" s="30" t="s">
        <v>6007</v>
      </c>
      <c r="F1678" s="30" t="s">
        <v>6007</v>
      </c>
      <c r="G1678" s="31">
        <v>2</v>
      </c>
      <c r="H1678" s="30" t="s">
        <v>6007</v>
      </c>
      <c r="I1678" s="30" t="str">
        <f t="shared" si="104"/>
        <v>No</v>
      </c>
      <c r="J1678" s="30" t="str">
        <f t="shared" si="105"/>
        <v>No</v>
      </c>
      <c r="K1678" s="30" t="str">
        <f t="shared" si="106"/>
        <v>Underweight</v>
      </c>
      <c r="L1678" s="39" t="str">
        <f t="shared" si="107"/>
        <v>Normal</v>
      </c>
    </row>
    <row r="1679" spans="1:12">
      <c r="A1679" s="26" t="s">
        <v>4427</v>
      </c>
      <c r="B1679" s="27">
        <v>22.01</v>
      </c>
      <c r="C1679" s="27">
        <v>5.01</v>
      </c>
      <c r="D1679" s="27" t="s">
        <v>6007</v>
      </c>
      <c r="E1679" s="27" t="s">
        <v>6007</v>
      </c>
      <c r="F1679" s="27" t="s">
        <v>6007</v>
      </c>
      <c r="G1679" s="28">
        <v>1</v>
      </c>
      <c r="H1679" s="27" t="s">
        <v>6007</v>
      </c>
      <c r="I1679" s="27" t="str">
        <f t="shared" si="104"/>
        <v>No</v>
      </c>
      <c r="J1679" s="27" t="str">
        <f t="shared" si="105"/>
        <v>No</v>
      </c>
      <c r="K1679" s="27" t="str">
        <f t="shared" si="106"/>
        <v>Normal Weight</v>
      </c>
      <c r="L1679" s="37" t="str">
        <f t="shared" si="107"/>
        <v>Normal</v>
      </c>
    </row>
    <row r="1680" spans="1:12">
      <c r="A1680" s="29" t="s">
        <v>4430</v>
      </c>
      <c r="B1680" s="30">
        <v>41.8</v>
      </c>
      <c r="C1680" s="30">
        <v>5.82</v>
      </c>
      <c r="D1680" s="30" t="s">
        <v>6008</v>
      </c>
      <c r="E1680" s="30" t="s">
        <v>6007</v>
      </c>
      <c r="F1680" s="30" t="s">
        <v>6013</v>
      </c>
      <c r="G1680" s="31">
        <v>1</v>
      </c>
      <c r="H1680" s="30" t="s">
        <v>6007</v>
      </c>
      <c r="I1680" s="30" t="str">
        <f t="shared" si="104"/>
        <v>Yes</v>
      </c>
      <c r="J1680" s="30" t="str">
        <f t="shared" si="105"/>
        <v>No</v>
      </c>
      <c r="K1680" s="30" t="str">
        <f t="shared" si="106"/>
        <v>Obesity</v>
      </c>
      <c r="L1680" s="39" t="str">
        <f t="shared" si="107"/>
        <v>Prediabetes</v>
      </c>
    </row>
    <row r="1681" spans="1:12">
      <c r="A1681" s="26" t="s">
        <v>4433</v>
      </c>
      <c r="B1681" s="27">
        <v>19.170000000000002</v>
      </c>
      <c r="C1681" s="27">
        <v>7.94</v>
      </c>
      <c r="D1681" s="27" t="s">
        <v>6007</v>
      </c>
      <c r="E1681" s="27" t="s">
        <v>6007</v>
      </c>
      <c r="F1681" s="27" t="s">
        <v>6007</v>
      </c>
      <c r="G1681" s="28">
        <v>0</v>
      </c>
      <c r="H1681" s="27" t="s">
        <v>6007</v>
      </c>
      <c r="I1681" s="27" t="str">
        <f t="shared" si="104"/>
        <v>No</v>
      </c>
      <c r="J1681" s="27" t="str">
        <f t="shared" si="105"/>
        <v>No</v>
      </c>
      <c r="K1681" s="27" t="str">
        <f t="shared" si="106"/>
        <v>Normal Weight</v>
      </c>
      <c r="L1681" s="37" t="str">
        <f t="shared" si="107"/>
        <v>Diabetes</v>
      </c>
    </row>
    <row r="1682" spans="1:12">
      <c r="A1682" s="29" t="s">
        <v>4436</v>
      </c>
      <c r="B1682" s="30">
        <v>32.799999999999997</v>
      </c>
      <c r="C1682" s="30">
        <v>6.16</v>
      </c>
      <c r="D1682" s="30" t="s">
        <v>6008</v>
      </c>
      <c r="E1682" s="30" t="s">
        <v>6007</v>
      </c>
      <c r="F1682" s="30" t="s">
        <v>6013</v>
      </c>
      <c r="G1682" s="31">
        <v>1</v>
      </c>
      <c r="H1682" s="30" t="s">
        <v>6007</v>
      </c>
      <c r="I1682" s="30" t="str">
        <f t="shared" si="104"/>
        <v>Yes</v>
      </c>
      <c r="J1682" s="30" t="str">
        <f t="shared" si="105"/>
        <v>No</v>
      </c>
      <c r="K1682" s="30" t="str">
        <f t="shared" si="106"/>
        <v>Obesity</v>
      </c>
      <c r="L1682" s="39" t="str">
        <f t="shared" si="107"/>
        <v>Prediabetes</v>
      </c>
    </row>
    <row r="1683" spans="1:12">
      <c r="A1683" s="26" t="s">
        <v>4438</v>
      </c>
      <c r="B1683" s="27">
        <v>35.814999999999998</v>
      </c>
      <c r="C1683" s="27">
        <v>4.1500000000000004</v>
      </c>
      <c r="D1683" s="27" t="s">
        <v>6007</v>
      </c>
      <c r="E1683" s="27" t="s">
        <v>6007</v>
      </c>
      <c r="F1683" s="27" t="s">
        <v>6007</v>
      </c>
      <c r="G1683" s="28">
        <v>1</v>
      </c>
      <c r="H1683" s="27" t="s">
        <v>6007</v>
      </c>
      <c r="I1683" s="27" t="str">
        <f t="shared" si="104"/>
        <v>No</v>
      </c>
      <c r="J1683" s="27" t="str">
        <f t="shared" si="105"/>
        <v>No</v>
      </c>
      <c r="K1683" s="27" t="str">
        <f t="shared" si="106"/>
        <v>Obesity</v>
      </c>
      <c r="L1683" s="37" t="str">
        <f t="shared" si="107"/>
        <v>Normal</v>
      </c>
    </row>
    <row r="1684" spans="1:12">
      <c r="A1684" s="29" t="s">
        <v>4441</v>
      </c>
      <c r="B1684" s="30">
        <v>24.3</v>
      </c>
      <c r="C1684" s="30">
        <v>6.23</v>
      </c>
      <c r="D1684" s="30" t="s">
        <v>6007</v>
      </c>
      <c r="E1684" s="30" t="s">
        <v>6007</v>
      </c>
      <c r="F1684" s="30" t="s">
        <v>6007</v>
      </c>
      <c r="G1684" s="31">
        <v>0</v>
      </c>
      <c r="H1684" s="30" t="s">
        <v>6007</v>
      </c>
      <c r="I1684" s="30" t="str">
        <f t="shared" si="104"/>
        <v>No</v>
      </c>
      <c r="J1684" s="30" t="str">
        <f t="shared" si="105"/>
        <v>No</v>
      </c>
      <c r="K1684" s="30" t="str">
        <f t="shared" si="106"/>
        <v>Normal Weight</v>
      </c>
      <c r="L1684" s="39" t="str">
        <f t="shared" si="107"/>
        <v>Prediabetes</v>
      </c>
    </row>
    <row r="1685" spans="1:12">
      <c r="A1685" s="26" t="s">
        <v>4443</v>
      </c>
      <c r="B1685" s="27">
        <v>19.059999999999999</v>
      </c>
      <c r="C1685" s="27">
        <v>7.41</v>
      </c>
      <c r="D1685" s="27" t="s">
        <v>6007</v>
      </c>
      <c r="E1685" s="27" t="s">
        <v>6007</v>
      </c>
      <c r="F1685" s="27" t="s">
        <v>6007</v>
      </c>
      <c r="G1685" s="28">
        <v>0</v>
      </c>
      <c r="H1685" s="27" t="s">
        <v>6007</v>
      </c>
      <c r="I1685" s="27" t="str">
        <f t="shared" si="104"/>
        <v>No</v>
      </c>
      <c r="J1685" s="27" t="str">
        <f t="shared" si="105"/>
        <v>No</v>
      </c>
      <c r="K1685" s="27" t="str">
        <f t="shared" si="106"/>
        <v>Normal Weight</v>
      </c>
      <c r="L1685" s="37" t="str">
        <f t="shared" si="107"/>
        <v>Diabetes</v>
      </c>
    </row>
    <row r="1686" spans="1:12">
      <c r="A1686" s="29" t="s">
        <v>4445</v>
      </c>
      <c r="B1686" s="30">
        <v>33.25</v>
      </c>
      <c r="C1686" s="30">
        <v>5.62</v>
      </c>
      <c r="D1686" s="30" t="s">
        <v>6008</v>
      </c>
      <c r="E1686" s="30" t="s">
        <v>6007</v>
      </c>
      <c r="F1686" s="30" t="s">
        <v>6007</v>
      </c>
      <c r="G1686" s="31">
        <v>1</v>
      </c>
      <c r="H1686" s="30" t="s">
        <v>6007</v>
      </c>
      <c r="I1686" s="30" t="str">
        <f t="shared" si="104"/>
        <v>Yes</v>
      </c>
      <c r="J1686" s="30" t="str">
        <f t="shared" si="105"/>
        <v>No</v>
      </c>
      <c r="K1686" s="30" t="str">
        <f t="shared" si="106"/>
        <v>Obesity</v>
      </c>
      <c r="L1686" s="39" t="str">
        <f t="shared" si="107"/>
        <v>Normal</v>
      </c>
    </row>
    <row r="1687" spans="1:12">
      <c r="A1687" s="26" t="s">
        <v>4447</v>
      </c>
      <c r="B1687" s="27">
        <v>21.37</v>
      </c>
      <c r="C1687" s="27">
        <v>4.54</v>
      </c>
      <c r="D1687" s="27" t="s">
        <v>6008</v>
      </c>
      <c r="E1687" s="27" t="s">
        <v>6007</v>
      </c>
      <c r="F1687" s="27" t="s">
        <v>6013</v>
      </c>
      <c r="G1687" s="28">
        <v>1</v>
      </c>
      <c r="H1687" s="27" t="s">
        <v>6007</v>
      </c>
      <c r="I1687" s="27" t="str">
        <f t="shared" si="104"/>
        <v>Yes</v>
      </c>
      <c r="J1687" s="27" t="str">
        <f t="shared" si="105"/>
        <v>No</v>
      </c>
      <c r="K1687" s="27" t="str">
        <f t="shared" si="106"/>
        <v>Normal Weight</v>
      </c>
      <c r="L1687" s="37" t="str">
        <f t="shared" si="107"/>
        <v>Normal</v>
      </c>
    </row>
    <row r="1688" spans="1:12">
      <c r="A1688" s="29" t="s">
        <v>4449</v>
      </c>
      <c r="B1688" s="30">
        <v>34.43</v>
      </c>
      <c r="C1688" s="30">
        <v>8.6199999999999992</v>
      </c>
      <c r="D1688" s="30" t="s">
        <v>6008</v>
      </c>
      <c r="E1688" s="30" t="s">
        <v>6007</v>
      </c>
      <c r="F1688" s="30" t="s">
        <v>6007</v>
      </c>
      <c r="G1688" s="31">
        <v>1</v>
      </c>
      <c r="H1688" s="30" t="s">
        <v>6007</v>
      </c>
      <c r="I1688" s="30" t="str">
        <f t="shared" si="104"/>
        <v>Yes</v>
      </c>
      <c r="J1688" s="30" t="str">
        <f t="shared" si="105"/>
        <v>No</v>
      </c>
      <c r="K1688" s="30" t="str">
        <f t="shared" si="106"/>
        <v>Obesity</v>
      </c>
      <c r="L1688" s="39" t="str">
        <f t="shared" si="107"/>
        <v>Diabetes</v>
      </c>
    </row>
    <row r="1689" spans="1:12">
      <c r="A1689" s="26" t="s">
        <v>4451</v>
      </c>
      <c r="B1689" s="27">
        <v>20.86</v>
      </c>
      <c r="C1689" s="27">
        <v>4.3600000000000003</v>
      </c>
      <c r="D1689" s="27" t="s">
        <v>6008</v>
      </c>
      <c r="E1689" s="27" t="s">
        <v>6007</v>
      </c>
      <c r="F1689" s="27" t="s">
        <v>6007</v>
      </c>
      <c r="G1689" s="28">
        <v>0</v>
      </c>
      <c r="H1689" s="27" t="s">
        <v>6007</v>
      </c>
      <c r="I1689" s="27" t="str">
        <f t="shared" si="104"/>
        <v>Yes</v>
      </c>
      <c r="J1689" s="27" t="str">
        <f t="shared" si="105"/>
        <v>No</v>
      </c>
      <c r="K1689" s="27" t="str">
        <f t="shared" si="106"/>
        <v>Normal Weight</v>
      </c>
      <c r="L1689" s="37" t="str">
        <f t="shared" si="107"/>
        <v>Normal</v>
      </c>
    </row>
    <row r="1690" spans="1:12">
      <c r="A1690" s="29" t="s">
        <v>4453</v>
      </c>
      <c r="B1690" s="30">
        <v>18.34</v>
      </c>
      <c r="C1690" s="30">
        <v>10.01</v>
      </c>
      <c r="D1690" s="30" t="s">
        <v>6007</v>
      </c>
      <c r="E1690" s="30" t="s">
        <v>6007</v>
      </c>
      <c r="F1690" s="30" t="s">
        <v>6007</v>
      </c>
      <c r="G1690" s="31">
        <v>0</v>
      </c>
      <c r="H1690" s="30" t="s">
        <v>6007</v>
      </c>
      <c r="I1690" s="30" t="str">
        <f t="shared" si="104"/>
        <v>No</v>
      </c>
      <c r="J1690" s="30" t="str">
        <f t="shared" si="105"/>
        <v>No</v>
      </c>
      <c r="K1690" s="30" t="str">
        <f t="shared" si="106"/>
        <v>Underweight</v>
      </c>
      <c r="L1690" s="39" t="str">
        <f t="shared" si="107"/>
        <v>Diabetes</v>
      </c>
    </row>
    <row r="1691" spans="1:12">
      <c r="A1691" s="26" t="s">
        <v>4456</v>
      </c>
      <c r="B1691" s="27">
        <v>34.15</v>
      </c>
      <c r="C1691" s="27">
        <v>5.42</v>
      </c>
      <c r="D1691" s="27" t="s">
        <v>6007</v>
      </c>
      <c r="E1691" s="27" t="s">
        <v>6007</v>
      </c>
      <c r="F1691" s="27" t="s">
        <v>6007</v>
      </c>
      <c r="G1691" s="28">
        <v>0</v>
      </c>
      <c r="H1691" s="27" t="s">
        <v>6007</v>
      </c>
      <c r="I1691" s="27" t="str">
        <f t="shared" si="104"/>
        <v>No</v>
      </c>
      <c r="J1691" s="27" t="str">
        <f t="shared" si="105"/>
        <v>No</v>
      </c>
      <c r="K1691" s="27" t="str">
        <f t="shared" si="106"/>
        <v>Obesity</v>
      </c>
      <c r="L1691" s="37" t="str">
        <f t="shared" si="107"/>
        <v>Normal</v>
      </c>
    </row>
    <row r="1692" spans="1:12">
      <c r="A1692" s="29" t="s">
        <v>4459</v>
      </c>
      <c r="B1692" s="30">
        <v>18.350000000000001</v>
      </c>
      <c r="C1692" s="30">
        <v>5.12</v>
      </c>
      <c r="D1692" s="30" t="s">
        <v>6007</v>
      </c>
      <c r="E1692" s="30" t="s">
        <v>6007</v>
      </c>
      <c r="F1692" s="30" t="s">
        <v>6007</v>
      </c>
      <c r="G1692" s="31">
        <v>0</v>
      </c>
      <c r="H1692" s="30" t="s">
        <v>6007</v>
      </c>
      <c r="I1692" s="30" t="str">
        <f t="shared" si="104"/>
        <v>No</v>
      </c>
      <c r="J1692" s="30" t="str">
        <f t="shared" si="105"/>
        <v>No</v>
      </c>
      <c r="K1692" s="30" t="str">
        <f t="shared" si="106"/>
        <v>Underweight</v>
      </c>
      <c r="L1692" s="39" t="str">
        <f t="shared" si="107"/>
        <v>Normal</v>
      </c>
    </row>
    <row r="1693" spans="1:12">
      <c r="A1693" s="26" t="s">
        <v>4461</v>
      </c>
      <c r="B1693" s="27">
        <v>22.13</v>
      </c>
      <c r="C1693" s="27">
        <v>9.1999999999999993</v>
      </c>
      <c r="D1693" s="27" t="s">
        <v>6008</v>
      </c>
      <c r="E1693" s="27" t="s">
        <v>6007</v>
      </c>
      <c r="F1693" s="27" t="s">
        <v>6007</v>
      </c>
      <c r="G1693" s="28">
        <v>0</v>
      </c>
      <c r="H1693" s="27" t="s">
        <v>6007</v>
      </c>
      <c r="I1693" s="27" t="str">
        <f t="shared" si="104"/>
        <v>Yes</v>
      </c>
      <c r="J1693" s="27" t="str">
        <f t="shared" si="105"/>
        <v>No</v>
      </c>
      <c r="K1693" s="27" t="str">
        <f t="shared" si="106"/>
        <v>Normal Weight</v>
      </c>
      <c r="L1693" s="37" t="str">
        <f t="shared" si="107"/>
        <v>Diabetes</v>
      </c>
    </row>
    <row r="1694" spans="1:12">
      <c r="A1694" s="29" t="s">
        <v>4464</v>
      </c>
      <c r="B1694" s="30">
        <v>22.51</v>
      </c>
      <c r="C1694" s="30">
        <v>6.08</v>
      </c>
      <c r="D1694" s="30" t="s">
        <v>6008</v>
      </c>
      <c r="E1694" s="30" t="s">
        <v>6007</v>
      </c>
      <c r="F1694" s="30" t="s">
        <v>6007</v>
      </c>
      <c r="G1694" s="31">
        <v>1</v>
      </c>
      <c r="H1694" s="30" t="s">
        <v>6007</v>
      </c>
      <c r="I1694" s="30" t="str">
        <f t="shared" si="104"/>
        <v>Yes</v>
      </c>
      <c r="J1694" s="30" t="str">
        <f t="shared" si="105"/>
        <v>No</v>
      </c>
      <c r="K1694" s="30" t="str">
        <f t="shared" si="106"/>
        <v>Normal Weight</v>
      </c>
      <c r="L1694" s="39" t="str">
        <f t="shared" si="107"/>
        <v>Prediabetes</v>
      </c>
    </row>
    <row r="1695" spans="1:12">
      <c r="A1695" s="26" t="s">
        <v>4467</v>
      </c>
      <c r="B1695" s="27">
        <v>31</v>
      </c>
      <c r="C1695" s="27">
        <v>4.7699999999999996</v>
      </c>
      <c r="D1695" s="27" t="s">
        <v>6007</v>
      </c>
      <c r="E1695" s="27" t="s">
        <v>6007</v>
      </c>
      <c r="F1695" s="27" t="s">
        <v>6007</v>
      </c>
      <c r="G1695" s="28">
        <v>1</v>
      </c>
      <c r="H1695" s="27" t="s">
        <v>6007</v>
      </c>
      <c r="I1695" s="27" t="str">
        <f t="shared" si="104"/>
        <v>No</v>
      </c>
      <c r="J1695" s="27" t="str">
        <f t="shared" si="105"/>
        <v>No</v>
      </c>
      <c r="K1695" s="27" t="str">
        <f t="shared" si="106"/>
        <v>Obesity</v>
      </c>
      <c r="L1695" s="37" t="str">
        <f t="shared" si="107"/>
        <v>Normal</v>
      </c>
    </row>
    <row r="1696" spans="1:12">
      <c r="A1696" s="29" t="s">
        <v>4470</v>
      </c>
      <c r="B1696" s="30">
        <v>28.27</v>
      </c>
      <c r="C1696" s="30">
        <v>4.62</v>
      </c>
      <c r="D1696" s="30" t="s">
        <v>6007</v>
      </c>
      <c r="E1696" s="30" t="s">
        <v>6007</v>
      </c>
      <c r="F1696" s="30" t="s">
        <v>6007</v>
      </c>
      <c r="G1696" s="31">
        <v>1</v>
      </c>
      <c r="H1696" s="30" t="s">
        <v>6007</v>
      </c>
      <c r="I1696" s="30" t="str">
        <f t="shared" si="104"/>
        <v>No</v>
      </c>
      <c r="J1696" s="30" t="str">
        <f t="shared" si="105"/>
        <v>No</v>
      </c>
      <c r="K1696" s="30" t="str">
        <f t="shared" si="106"/>
        <v>Overweight</v>
      </c>
      <c r="L1696" s="39" t="str">
        <f t="shared" si="107"/>
        <v>Normal</v>
      </c>
    </row>
    <row r="1697" spans="1:12">
      <c r="A1697" s="26" t="s">
        <v>4471</v>
      </c>
      <c r="B1697" s="27">
        <v>29.92</v>
      </c>
      <c r="C1697" s="27">
        <v>9.07</v>
      </c>
      <c r="D1697" s="27" t="s">
        <v>6008</v>
      </c>
      <c r="E1697" s="27" t="s">
        <v>6007</v>
      </c>
      <c r="F1697" s="27" t="s">
        <v>6007</v>
      </c>
      <c r="G1697" s="28">
        <v>1</v>
      </c>
      <c r="H1697" s="27" t="s">
        <v>6007</v>
      </c>
      <c r="I1697" s="27" t="str">
        <f t="shared" si="104"/>
        <v>Yes</v>
      </c>
      <c r="J1697" s="27" t="str">
        <f t="shared" si="105"/>
        <v>No</v>
      </c>
      <c r="K1697" s="27" t="str">
        <f t="shared" si="106"/>
        <v>Overweight</v>
      </c>
      <c r="L1697" s="37" t="str">
        <f t="shared" si="107"/>
        <v>Diabetes</v>
      </c>
    </row>
    <row r="1698" spans="1:12">
      <c r="A1698" s="29" t="s">
        <v>4473</v>
      </c>
      <c r="B1698" s="30">
        <v>25.9</v>
      </c>
      <c r="C1698" s="30">
        <v>9.1199999999999992</v>
      </c>
      <c r="D1698" s="30" t="s">
        <v>6008</v>
      </c>
      <c r="E1698" s="30" t="s">
        <v>6007</v>
      </c>
      <c r="F1698" s="30" t="s">
        <v>6007</v>
      </c>
      <c r="G1698" s="31">
        <v>1</v>
      </c>
      <c r="H1698" s="30" t="s">
        <v>6007</v>
      </c>
      <c r="I1698" s="30" t="str">
        <f t="shared" si="104"/>
        <v>Yes</v>
      </c>
      <c r="J1698" s="30" t="str">
        <f t="shared" si="105"/>
        <v>No</v>
      </c>
      <c r="K1698" s="30" t="str">
        <f t="shared" si="106"/>
        <v>Overweight</v>
      </c>
      <c r="L1698" s="39" t="str">
        <f t="shared" si="107"/>
        <v>Diabetes</v>
      </c>
    </row>
    <row r="1699" spans="1:12">
      <c r="A1699" s="26" t="s">
        <v>4476</v>
      </c>
      <c r="B1699" s="27">
        <v>27.74</v>
      </c>
      <c r="C1699" s="27">
        <v>7.32</v>
      </c>
      <c r="D1699" s="27" t="s">
        <v>6008</v>
      </c>
      <c r="E1699" s="27" t="s">
        <v>6007</v>
      </c>
      <c r="F1699" s="27" t="s">
        <v>6007</v>
      </c>
      <c r="G1699" s="28">
        <v>1</v>
      </c>
      <c r="H1699" s="27" t="s">
        <v>6007</v>
      </c>
      <c r="I1699" s="27" t="str">
        <f t="shared" si="104"/>
        <v>Yes</v>
      </c>
      <c r="J1699" s="27" t="str">
        <f t="shared" si="105"/>
        <v>No</v>
      </c>
      <c r="K1699" s="27" t="str">
        <f t="shared" si="106"/>
        <v>Overweight</v>
      </c>
      <c r="L1699" s="37" t="str">
        <f t="shared" si="107"/>
        <v>Diabetes</v>
      </c>
    </row>
    <row r="1700" spans="1:12">
      <c r="A1700" s="29" t="s">
        <v>4479</v>
      </c>
      <c r="B1700" s="30">
        <v>17.260000000000002</v>
      </c>
      <c r="C1700" s="30">
        <v>11.73</v>
      </c>
      <c r="D1700" s="30" t="s">
        <v>6007</v>
      </c>
      <c r="E1700" s="30" t="s">
        <v>6007</v>
      </c>
      <c r="F1700" s="30" t="s">
        <v>6007</v>
      </c>
      <c r="G1700" s="31">
        <v>2</v>
      </c>
      <c r="H1700" s="30" t="s">
        <v>6007</v>
      </c>
      <c r="I1700" s="30" t="str">
        <f t="shared" si="104"/>
        <v>No</v>
      </c>
      <c r="J1700" s="30" t="str">
        <f t="shared" si="105"/>
        <v>No</v>
      </c>
      <c r="K1700" s="30" t="str">
        <f t="shared" si="106"/>
        <v>Underweight</v>
      </c>
      <c r="L1700" s="39" t="str">
        <f t="shared" si="107"/>
        <v>Diabetes</v>
      </c>
    </row>
    <row r="1701" spans="1:12">
      <c r="A1701" s="26" t="s">
        <v>4481</v>
      </c>
      <c r="B1701" s="27">
        <v>19.855</v>
      </c>
      <c r="C1701" s="27">
        <v>6.64</v>
      </c>
      <c r="D1701" s="27" t="s">
        <v>6008</v>
      </c>
      <c r="E1701" s="27" t="s">
        <v>6007</v>
      </c>
      <c r="F1701" s="27" t="s">
        <v>6007</v>
      </c>
      <c r="G1701" s="28">
        <v>1</v>
      </c>
      <c r="H1701" s="27" t="s">
        <v>6007</v>
      </c>
      <c r="I1701" s="27" t="str">
        <f t="shared" si="104"/>
        <v>Yes</v>
      </c>
      <c r="J1701" s="27" t="str">
        <f t="shared" si="105"/>
        <v>No</v>
      </c>
      <c r="K1701" s="27" t="str">
        <f t="shared" si="106"/>
        <v>Normal Weight</v>
      </c>
      <c r="L1701" s="37" t="str">
        <f t="shared" si="107"/>
        <v>Diabetes</v>
      </c>
    </row>
    <row r="1702" spans="1:12">
      <c r="A1702" s="29" t="s">
        <v>4483</v>
      </c>
      <c r="B1702" s="30">
        <v>41.69</v>
      </c>
      <c r="C1702" s="30">
        <v>5.78</v>
      </c>
      <c r="D1702" s="30" t="s">
        <v>6007</v>
      </c>
      <c r="E1702" s="30" t="s">
        <v>6007</v>
      </c>
      <c r="F1702" s="30" t="s">
        <v>6007</v>
      </c>
      <c r="G1702" s="31">
        <v>0</v>
      </c>
      <c r="H1702" s="30" t="s">
        <v>6007</v>
      </c>
      <c r="I1702" s="30" t="str">
        <f t="shared" si="104"/>
        <v>No</v>
      </c>
      <c r="J1702" s="30" t="str">
        <f t="shared" si="105"/>
        <v>No</v>
      </c>
      <c r="K1702" s="30" t="str">
        <f t="shared" si="106"/>
        <v>Obesity</v>
      </c>
      <c r="L1702" s="39" t="str">
        <f t="shared" si="107"/>
        <v>Prediabetes</v>
      </c>
    </row>
    <row r="1703" spans="1:12">
      <c r="A1703" s="26" t="s">
        <v>4485</v>
      </c>
      <c r="B1703" s="27">
        <v>16.12</v>
      </c>
      <c r="C1703" s="27">
        <v>10.45</v>
      </c>
      <c r="D1703" s="27" t="s">
        <v>6007</v>
      </c>
      <c r="E1703" s="27" t="s">
        <v>6007</v>
      </c>
      <c r="F1703" s="27" t="s">
        <v>6007</v>
      </c>
      <c r="G1703" s="28">
        <v>0</v>
      </c>
      <c r="H1703" s="27" t="s">
        <v>6007</v>
      </c>
      <c r="I1703" s="27" t="str">
        <f t="shared" si="104"/>
        <v>No</v>
      </c>
      <c r="J1703" s="27" t="str">
        <f t="shared" si="105"/>
        <v>No</v>
      </c>
      <c r="K1703" s="27" t="str">
        <f t="shared" si="106"/>
        <v>Underweight</v>
      </c>
      <c r="L1703" s="37" t="str">
        <f t="shared" si="107"/>
        <v>Diabetes</v>
      </c>
    </row>
    <row r="1704" spans="1:12">
      <c r="A1704" s="29" t="s">
        <v>4488</v>
      </c>
      <c r="B1704" s="30">
        <v>37.43</v>
      </c>
      <c r="C1704" s="30">
        <v>4.5199999999999996</v>
      </c>
      <c r="D1704" s="30" t="s">
        <v>6007</v>
      </c>
      <c r="E1704" s="30" t="s">
        <v>6007</v>
      </c>
      <c r="F1704" s="30" t="s">
        <v>6007</v>
      </c>
      <c r="G1704" s="31">
        <v>1</v>
      </c>
      <c r="H1704" s="30" t="s">
        <v>6007</v>
      </c>
      <c r="I1704" s="30" t="str">
        <f t="shared" si="104"/>
        <v>No</v>
      </c>
      <c r="J1704" s="30" t="str">
        <f t="shared" si="105"/>
        <v>No</v>
      </c>
      <c r="K1704" s="30" t="str">
        <f t="shared" si="106"/>
        <v>Obesity</v>
      </c>
      <c r="L1704" s="39" t="str">
        <f t="shared" si="107"/>
        <v>Normal</v>
      </c>
    </row>
    <row r="1705" spans="1:12">
      <c r="A1705" s="26" t="s">
        <v>4490</v>
      </c>
      <c r="B1705" s="27">
        <v>31.065000000000001</v>
      </c>
      <c r="C1705" s="27">
        <v>5.71</v>
      </c>
      <c r="D1705" s="27" t="s">
        <v>6007</v>
      </c>
      <c r="E1705" s="27" t="s">
        <v>6007</v>
      </c>
      <c r="F1705" s="27" t="s">
        <v>6007</v>
      </c>
      <c r="G1705" s="28">
        <v>0</v>
      </c>
      <c r="H1705" s="27" t="s">
        <v>6007</v>
      </c>
      <c r="I1705" s="27" t="str">
        <f t="shared" si="104"/>
        <v>No</v>
      </c>
      <c r="J1705" s="27" t="str">
        <f t="shared" si="105"/>
        <v>No</v>
      </c>
      <c r="K1705" s="27" t="str">
        <f t="shared" si="106"/>
        <v>Obesity</v>
      </c>
      <c r="L1705" s="37" t="str">
        <f t="shared" si="107"/>
        <v>Prediabetes</v>
      </c>
    </row>
    <row r="1706" spans="1:12">
      <c r="A1706" s="29" t="s">
        <v>4492</v>
      </c>
      <c r="B1706" s="30">
        <v>25.08</v>
      </c>
      <c r="C1706" s="30">
        <v>4.7699999999999996</v>
      </c>
      <c r="D1706" s="30" t="s">
        <v>6007</v>
      </c>
      <c r="E1706" s="30" t="s">
        <v>6007</v>
      </c>
      <c r="F1706" s="30" t="s">
        <v>6007</v>
      </c>
      <c r="G1706" s="31">
        <v>0</v>
      </c>
      <c r="H1706" s="30" t="s">
        <v>6007</v>
      </c>
      <c r="I1706" s="30" t="str">
        <f t="shared" si="104"/>
        <v>No</v>
      </c>
      <c r="J1706" s="30" t="str">
        <f t="shared" si="105"/>
        <v>No</v>
      </c>
      <c r="K1706" s="30" t="str">
        <f t="shared" si="106"/>
        <v>Overweight</v>
      </c>
      <c r="L1706" s="39" t="str">
        <f t="shared" si="107"/>
        <v>Normal</v>
      </c>
    </row>
    <row r="1707" spans="1:12">
      <c r="A1707" s="26" t="s">
        <v>4494</v>
      </c>
      <c r="B1707" s="27">
        <v>15.2</v>
      </c>
      <c r="C1707" s="27">
        <v>7.81</v>
      </c>
      <c r="D1707" s="27" t="s">
        <v>6008</v>
      </c>
      <c r="E1707" s="27" t="s">
        <v>6007</v>
      </c>
      <c r="F1707" s="27" t="s">
        <v>6007</v>
      </c>
      <c r="G1707" s="28">
        <v>1</v>
      </c>
      <c r="H1707" s="27" t="s">
        <v>6007</v>
      </c>
      <c r="I1707" s="27" t="str">
        <f t="shared" si="104"/>
        <v>Yes</v>
      </c>
      <c r="J1707" s="27" t="str">
        <f t="shared" si="105"/>
        <v>No</v>
      </c>
      <c r="K1707" s="27" t="str">
        <f t="shared" si="106"/>
        <v>Underweight</v>
      </c>
      <c r="L1707" s="37" t="str">
        <f t="shared" si="107"/>
        <v>Diabetes</v>
      </c>
    </row>
    <row r="1708" spans="1:12">
      <c r="A1708" s="29" t="s">
        <v>4496</v>
      </c>
      <c r="B1708" s="30">
        <v>22.34</v>
      </c>
      <c r="C1708" s="30">
        <v>5.19</v>
      </c>
      <c r="D1708" s="30" t="s">
        <v>6008</v>
      </c>
      <c r="E1708" s="30" t="s">
        <v>6007</v>
      </c>
      <c r="F1708" s="30" t="s">
        <v>6007</v>
      </c>
      <c r="G1708" s="31">
        <v>0</v>
      </c>
      <c r="H1708" s="30" t="s">
        <v>6007</v>
      </c>
      <c r="I1708" s="30" t="str">
        <f t="shared" si="104"/>
        <v>Yes</v>
      </c>
      <c r="J1708" s="30" t="str">
        <f t="shared" si="105"/>
        <v>No</v>
      </c>
      <c r="K1708" s="30" t="str">
        <f t="shared" si="106"/>
        <v>Normal Weight</v>
      </c>
      <c r="L1708" s="39" t="str">
        <f t="shared" si="107"/>
        <v>Normal</v>
      </c>
    </row>
    <row r="1709" spans="1:12">
      <c r="A1709" s="26" t="s">
        <v>4498</v>
      </c>
      <c r="B1709" s="27">
        <v>40.15</v>
      </c>
      <c r="C1709" s="27">
        <v>5.93</v>
      </c>
      <c r="D1709" s="27" t="s">
        <v>6007</v>
      </c>
      <c r="E1709" s="27" t="s">
        <v>6007</v>
      </c>
      <c r="F1709" s="27" t="s">
        <v>6007</v>
      </c>
      <c r="G1709" s="28">
        <v>1</v>
      </c>
      <c r="H1709" s="27" t="s">
        <v>6007</v>
      </c>
      <c r="I1709" s="27" t="str">
        <f t="shared" si="104"/>
        <v>No</v>
      </c>
      <c r="J1709" s="27" t="str">
        <f t="shared" si="105"/>
        <v>No</v>
      </c>
      <c r="K1709" s="27" t="str">
        <f t="shared" si="106"/>
        <v>Obesity</v>
      </c>
      <c r="L1709" s="37" t="str">
        <f t="shared" si="107"/>
        <v>Prediabetes</v>
      </c>
    </row>
    <row r="1710" spans="1:12">
      <c r="A1710" s="29" t="s">
        <v>4501</v>
      </c>
      <c r="B1710" s="30">
        <v>37.729999999999997</v>
      </c>
      <c r="C1710" s="30">
        <v>6.29</v>
      </c>
      <c r="D1710" s="30" t="s">
        <v>6007</v>
      </c>
      <c r="E1710" s="30" t="s">
        <v>6007</v>
      </c>
      <c r="F1710" s="30" t="s">
        <v>6007</v>
      </c>
      <c r="G1710" s="31">
        <v>1</v>
      </c>
      <c r="H1710" s="30" t="s">
        <v>6007</v>
      </c>
      <c r="I1710" s="30" t="str">
        <f t="shared" si="104"/>
        <v>No</v>
      </c>
      <c r="J1710" s="30" t="str">
        <f t="shared" si="105"/>
        <v>No</v>
      </c>
      <c r="K1710" s="30" t="str">
        <f t="shared" si="106"/>
        <v>Obesity</v>
      </c>
      <c r="L1710" s="39" t="str">
        <f t="shared" si="107"/>
        <v>Prediabetes</v>
      </c>
    </row>
    <row r="1711" spans="1:12">
      <c r="A1711" s="26" t="s">
        <v>4502</v>
      </c>
      <c r="B1711" s="27">
        <v>25.35</v>
      </c>
      <c r="C1711" s="27">
        <v>4.9000000000000004</v>
      </c>
      <c r="D1711" s="27" t="s">
        <v>6007</v>
      </c>
      <c r="E1711" s="27" t="s">
        <v>6007</v>
      </c>
      <c r="F1711" s="27" t="s">
        <v>6007</v>
      </c>
      <c r="G1711" s="28">
        <v>0</v>
      </c>
      <c r="H1711" s="27" t="s">
        <v>6007</v>
      </c>
      <c r="I1711" s="27" t="str">
        <f t="shared" si="104"/>
        <v>No</v>
      </c>
      <c r="J1711" s="27" t="str">
        <f t="shared" si="105"/>
        <v>No</v>
      </c>
      <c r="K1711" s="27" t="str">
        <f t="shared" si="106"/>
        <v>Overweight</v>
      </c>
      <c r="L1711" s="37" t="str">
        <f t="shared" si="107"/>
        <v>Normal</v>
      </c>
    </row>
    <row r="1712" spans="1:12">
      <c r="A1712" s="29" t="s">
        <v>4505</v>
      </c>
      <c r="B1712" s="30">
        <v>26.41</v>
      </c>
      <c r="C1712" s="30">
        <v>5.07</v>
      </c>
      <c r="D1712" s="30" t="s">
        <v>6008</v>
      </c>
      <c r="E1712" s="30" t="s">
        <v>6007</v>
      </c>
      <c r="F1712" s="30" t="s">
        <v>6007</v>
      </c>
      <c r="G1712" s="31">
        <v>1</v>
      </c>
      <c r="H1712" s="30" t="s">
        <v>6007</v>
      </c>
      <c r="I1712" s="30" t="str">
        <f t="shared" si="104"/>
        <v>Yes</v>
      </c>
      <c r="J1712" s="30" t="str">
        <f t="shared" si="105"/>
        <v>No</v>
      </c>
      <c r="K1712" s="30" t="str">
        <f t="shared" si="106"/>
        <v>Overweight</v>
      </c>
      <c r="L1712" s="39" t="str">
        <f t="shared" si="107"/>
        <v>Normal</v>
      </c>
    </row>
    <row r="1713" spans="1:12">
      <c r="A1713" s="26" t="s">
        <v>4506</v>
      </c>
      <c r="B1713" s="27">
        <v>27.6</v>
      </c>
      <c r="C1713" s="27">
        <v>5.33</v>
      </c>
      <c r="D1713" s="27" t="s">
        <v>6007</v>
      </c>
      <c r="E1713" s="27" t="s">
        <v>6007</v>
      </c>
      <c r="F1713" s="27" t="s">
        <v>6007</v>
      </c>
      <c r="G1713" s="28">
        <v>1</v>
      </c>
      <c r="H1713" s="27" t="s">
        <v>6007</v>
      </c>
      <c r="I1713" s="27" t="str">
        <f t="shared" si="104"/>
        <v>No</v>
      </c>
      <c r="J1713" s="27" t="str">
        <f t="shared" si="105"/>
        <v>No</v>
      </c>
      <c r="K1713" s="27" t="str">
        <f t="shared" si="106"/>
        <v>Overweight</v>
      </c>
      <c r="L1713" s="37" t="str">
        <f t="shared" si="107"/>
        <v>Normal</v>
      </c>
    </row>
    <row r="1714" spans="1:12">
      <c r="A1714" s="29" t="s">
        <v>4509</v>
      </c>
      <c r="B1714" s="30">
        <v>33.82</v>
      </c>
      <c r="C1714" s="30">
        <v>8.93</v>
      </c>
      <c r="D1714" s="30" t="s">
        <v>6008</v>
      </c>
      <c r="E1714" s="30" t="s">
        <v>6007</v>
      </c>
      <c r="F1714" s="30" t="s">
        <v>6007</v>
      </c>
      <c r="G1714" s="31">
        <v>1</v>
      </c>
      <c r="H1714" s="30" t="s">
        <v>6007</v>
      </c>
      <c r="I1714" s="30" t="str">
        <f t="shared" si="104"/>
        <v>Yes</v>
      </c>
      <c r="J1714" s="30" t="str">
        <f t="shared" si="105"/>
        <v>No</v>
      </c>
      <c r="K1714" s="30" t="str">
        <f t="shared" si="106"/>
        <v>Obesity</v>
      </c>
      <c r="L1714" s="39" t="str">
        <f t="shared" si="107"/>
        <v>Diabetes</v>
      </c>
    </row>
    <row r="1715" spans="1:12">
      <c r="A1715" s="26" t="s">
        <v>4512</v>
      </c>
      <c r="B1715" s="27">
        <v>32.9</v>
      </c>
      <c r="C1715" s="27">
        <v>4.3499999999999996</v>
      </c>
      <c r="D1715" s="27" t="s">
        <v>6007</v>
      </c>
      <c r="E1715" s="27" t="s">
        <v>6007</v>
      </c>
      <c r="F1715" s="27" t="s">
        <v>6007</v>
      </c>
      <c r="G1715" s="28">
        <v>0</v>
      </c>
      <c r="H1715" s="27" t="s">
        <v>6007</v>
      </c>
      <c r="I1715" s="27" t="str">
        <f t="shared" si="104"/>
        <v>No</v>
      </c>
      <c r="J1715" s="27" t="str">
        <f t="shared" si="105"/>
        <v>No</v>
      </c>
      <c r="K1715" s="27" t="str">
        <f t="shared" si="106"/>
        <v>Obesity</v>
      </c>
      <c r="L1715" s="37" t="str">
        <f t="shared" si="107"/>
        <v>Normal</v>
      </c>
    </row>
    <row r="1716" spans="1:12">
      <c r="A1716" s="29" t="s">
        <v>4514</v>
      </c>
      <c r="B1716" s="30">
        <v>30.875</v>
      </c>
      <c r="C1716" s="30">
        <v>9.5399999999999991</v>
      </c>
      <c r="D1716" s="30" t="s">
        <v>6008</v>
      </c>
      <c r="E1716" s="30" t="s">
        <v>6007</v>
      </c>
      <c r="F1716" s="30" t="s">
        <v>6007</v>
      </c>
      <c r="G1716" s="31">
        <v>1</v>
      </c>
      <c r="H1716" s="30" t="s">
        <v>6007</v>
      </c>
      <c r="I1716" s="30" t="str">
        <f t="shared" si="104"/>
        <v>Yes</v>
      </c>
      <c r="J1716" s="30" t="str">
        <f t="shared" si="105"/>
        <v>No</v>
      </c>
      <c r="K1716" s="30" t="str">
        <f t="shared" si="106"/>
        <v>Obesity</v>
      </c>
      <c r="L1716" s="39" t="str">
        <f t="shared" si="107"/>
        <v>Diabetes</v>
      </c>
    </row>
    <row r="1717" spans="1:12">
      <c r="A1717" s="26" t="s">
        <v>4516</v>
      </c>
      <c r="B1717" s="27">
        <v>32.64</v>
      </c>
      <c r="C1717" s="27">
        <v>5.91</v>
      </c>
      <c r="D1717" s="27" t="s">
        <v>6007</v>
      </c>
      <c r="E1717" s="27" t="s">
        <v>6007</v>
      </c>
      <c r="F1717" s="27" t="s">
        <v>6007</v>
      </c>
      <c r="G1717" s="28">
        <v>0</v>
      </c>
      <c r="H1717" s="27" t="s">
        <v>6007</v>
      </c>
      <c r="I1717" s="27" t="str">
        <f t="shared" si="104"/>
        <v>No</v>
      </c>
      <c r="J1717" s="27" t="str">
        <f t="shared" si="105"/>
        <v>No</v>
      </c>
      <c r="K1717" s="27" t="str">
        <f t="shared" si="106"/>
        <v>Obesity</v>
      </c>
      <c r="L1717" s="37" t="str">
        <f t="shared" si="107"/>
        <v>Prediabetes</v>
      </c>
    </row>
    <row r="1718" spans="1:12">
      <c r="A1718" s="29" t="s">
        <v>4518</v>
      </c>
      <c r="B1718" s="30">
        <v>22.135000000000002</v>
      </c>
      <c r="C1718" s="30">
        <v>5.0999999999999996</v>
      </c>
      <c r="D1718" s="30" t="s">
        <v>6007</v>
      </c>
      <c r="E1718" s="30" t="s">
        <v>6007</v>
      </c>
      <c r="F1718" s="30" t="s">
        <v>6007</v>
      </c>
      <c r="G1718" s="31">
        <v>0</v>
      </c>
      <c r="H1718" s="30" t="s">
        <v>6007</v>
      </c>
      <c r="I1718" s="30" t="str">
        <f t="shared" si="104"/>
        <v>No</v>
      </c>
      <c r="J1718" s="30" t="str">
        <f t="shared" si="105"/>
        <v>No</v>
      </c>
      <c r="K1718" s="30" t="str">
        <f t="shared" si="106"/>
        <v>Normal Weight</v>
      </c>
      <c r="L1718" s="39" t="str">
        <f t="shared" si="107"/>
        <v>Normal</v>
      </c>
    </row>
    <row r="1719" spans="1:12">
      <c r="A1719" s="26" t="s">
        <v>4520</v>
      </c>
      <c r="B1719" s="27">
        <v>16.53</v>
      </c>
      <c r="C1719" s="27">
        <v>5.08</v>
      </c>
      <c r="D1719" s="27" t="s">
        <v>6007</v>
      </c>
      <c r="E1719" s="27" t="s">
        <v>6007</v>
      </c>
      <c r="F1719" s="27" t="s">
        <v>6007</v>
      </c>
      <c r="G1719" s="28">
        <v>2</v>
      </c>
      <c r="H1719" s="27" t="s">
        <v>6007</v>
      </c>
      <c r="I1719" s="27" t="str">
        <f t="shared" si="104"/>
        <v>No</v>
      </c>
      <c r="J1719" s="27" t="str">
        <f t="shared" si="105"/>
        <v>No</v>
      </c>
      <c r="K1719" s="27" t="str">
        <f t="shared" si="106"/>
        <v>Underweight</v>
      </c>
      <c r="L1719" s="37" t="str">
        <f t="shared" si="107"/>
        <v>Normal</v>
      </c>
    </row>
    <row r="1720" spans="1:12">
      <c r="A1720" s="29" t="s">
        <v>4522</v>
      </c>
      <c r="B1720" s="30">
        <v>32.774999999999999</v>
      </c>
      <c r="C1720" s="30">
        <v>4.75</v>
      </c>
      <c r="D1720" s="30" t="s">
        <v>6007</v>
      </c>
      <c r="E1720" s="30" t="s">
        <v>6007</v>
      </c>
      <c r="F1720" s="30" t="s">
        <v>6007</v>
      </c>
      <c r="G1720" s="31">
        <v>0</v>
      </c>
      <c r="H1720" s="30" t="s">
        <v>6007</v>
      </c>
      <c r="I1720" s="30" t="str">
        <f t="shared" si="104"/>
        <v>No</v>
      </c>
      <c r="J1720" s="30" t="str">
        <f t="shared" si="105"/>
        <v>No</v>
      </c>
      <c r="K1720" s="30" t="str">
        <f t="shared" si="106"/>
        <v>Obesity</v>
      </c>
      <c r="L1720" s="39" t="str">
        <f t="shared" si="107"/>
        <v>Normal</v>
      </c>
    </row>
    <row r="1721" spans="1:12">
      <c r="A1721" s="26" t="s">
        <v>4524</v>
      </c>
      <c r="B1721" s="27">
        <v>30.9</v>
      </c>
      <c r="C1721" s="27">
        <v>6.05</v>
      </c>
      <c r="D1721" s="27" t="s">
        <v>6007</v>
      </c>
      <c r="E1721" s="27" t="s">
        <v>6007</v>
      </c>
      <c r="F1721" s="27" t="s">
        <v>6007</v>
      </c>
      <c r="G1721" s="28">
        <v>1</v>
      </c>
      <c r="H1721" s="27" t="s">
        <v>6007</v>
      </c>
      <c r="I1721" s="27" t="str">
        <f t="shared" si="104"/>
        <v>No</v>
      </c>
      <c r="J1721" s="27" t="str">
        <f t="shared" si="105"/>
        <v>No</v>
      </c>
      <c r="K1721" s="27" t="str">
        <f t="shared" si="106"/>
        <v>Obesity</v>
      </c>
      <c r="L1721" s="37" t="str">
        <f t="shared" si="107"/>
        <v>Prediabetes</v>
      </c>
    </row>
    <row r="1722" spans="1:12">
      <c r="A1722" s="29" t="s">
        <v>4527</v>
      </c>
      <c r="B1722" s="30">
        <v>15.58</v>
      </c>
      <c r="C1722" s="30">
        <v>11.56</v>
      </c>
      <c r="D1722" s="30" t="s">
        <v>6007</v>
      </c>
      <c r="E1722" s="30" t="s">
        <v>6007</v>
      </c>
      <c r="F1722" s="30" t="s">
        <v>6007</v>
      </c>
      <c r="G1722" s="31">
        <v>0</v>
      </c>
      <c r="H1722" s="30" t="s">
        <v>6007</v>
      </c>
      <c r="I1722" s="30" t="str">
        <f t="shared" si="104"/>
        <v>No</v>
      </c>
      <c r="J1722" s="30" t="str">
        <f t="shared" si="105"/>
        <v>No</v>
      </c>
      <c r="K1722" s="30" t="str">
        <f t="shared" si="106"/>
        <v>Underweight</v>
      </c>
      <c r="L1722" s="39" t="str">
        <f t="shared" si="107"/>
        <v>Diabetes</v>
      </c>
    </row>
    <row r="1723" spans="1:12">
      <c r="A1723" s="26" t="s">
        <v>4530</v>
      </c>
      <c r="B1723" s="27">
        <v>26.315000000000001</v>
      </c>
      <c r="C1723" s="27">
        <v>5.76</v>
      </c>
      <c r="D1723" s="27" t="s">
        <v>6007</v>
      </c>
      <c r="E1723" s="27" t="s">
        <v>6007</v>
      </c>
      <c r="F1723" s="27" t="s">
        <v>6007</v>
      </c>
      <c r="G1723" s="28">
        <v>0</v>
      </c>
      <c r="H1723" s="27" t="s">
        <v>6007</v>
      </c>
      <c r="I1723" s="27" t="str">
        <f t="shared" si="104"/>
        <v>No</v>
      </c>
      <c r="J1723" s="27" t="str">
        <f t="shared" si="105"/>
        <v>No</v>
      </c>
      <c r="K1723" s="27" t="str">
        <f t="shared" si="106"/>
        <v>Overweight</v>
      </c>
      <c r="L1723" s="37" t="str">
        <f t="shared" si="107"/>
        <v>Prediabetes</v>
      </c>
    </row>
    <row r="1724" spans="1:12">
      <c r="A1724" s="29" t="s">
        <v>4532</v>
      </c>
      <c r="B1724" s="30">
        <v>35.61</v>
      </c>
      <c r="C1724" s="30">
        <v>5.65</v>
      </c>
      <c r="D1724" s="30" t="s">
        <v>6007</v>
      </c>
      <c r="E1724" s="30" t="s">
        <v>6008</v>
      </c>
      <c r="F1724" s="30" t="s">
        <v>6007</v>
      </c>
      <c r="G1724" s="31">
        <v>1</v>
      </c>
      <c r="H1724" s="30" t="s">
        <v>6007</v>
      </c>
      <c r="I1724" s="30" t="str">
        <f t="shared" si="104"/>
        <v>No</v>
      </c>
      <c r="J1724" s="30" t="str">
        <f t="shared" si="105"/>
        <v>No</v>
      </c>
      <c r="K1724" s="30" t="str">
        <f t="shared" si="106"/>
        <v>Obesity</v>
      </c>
      <c r="L1724" s="39" t="str">
        <f t="shared" si="107"/>
        <v>Normal</v>
      </c>
    </row>
    <row r="1725" spans="1:12">
      <c r="A1725" s="26" t="s">
        <v>4534</v>
      </c>
      <c r="B1725" s="27">
        <v>37.56</v>
      </c>
      <c r="C1725" s="27">
        <v>5.88</v>
      </c>
      <c r="D1725" s="27" t="s">
        <v>6007</v>
      </c>
      <c r="E1725" s="27" t="s">
        <v>6008</v>
      </c>
      <c r="F1725" s="27" t="s">
        <v>6007</v>
      </c>
      <c r="G1725" s="28">
        <v>1</v>
      </c>
      <c r="H1725" s="27" t="s">
        <v>6007</v>
      </c>
      <c r="I1725" s="27" t="str">
        <f t="shared" si="104"/>
        <v>No</v>
      </c>
      <c r="J1725" s="27" t="str">
        <f t="shared" si="105"/>
        <v>No</v>
      </c>
      <c r="K1725" s="27" t="str">
        <f t="shared" si="106"/>
        <v>Obesity</v>
      </c>
      <c r="L1725" s="37" t="str">
        <f t="shared" si="107"/>
        <v>Prediabetes</v>
      </c>
    </row>
    <row r="1726" spans="1:12">
      <c r="A1726" s="29" t="s">
        <v>4537</v>
      </c>
      <c r="B1726" s="30">
        <v>15.49</v>
      </c>
      <c r="C1726" s="30">
        <v>9.6</v>
      </c>
      <c r="D1726" s="30" t="s">
        <v>6007</v>
      </c>
      <c r="E1726" s="30" t="s">
        <v>6007</v>
      </c>
      <c r="F1726" s="30" t="s">
        <v>6007</v>
      </c>
      <c r="G1726" s="31">
        <v>0</v>
      </c>
      <c r="H1726" s="30" t="s">
        <v>6007</v>
      </c>
      <c r="I1726" s="30" t="str">
        <f t="shared" si="104"/>
        <v>No</v>
      </c>
      <c r="J1726" s="30" t="str">
        <f t="shared" si="105"/>
        <v>No</v>
      </c>
      <c r="K1726" s="30" t="str">
        <f t="shared" si="106"/>
        <v>Underweight</v>
      </c>
      <c r="L1726" s="39" t="str">
        <f t="shared" si="107"/>
        <v>Diabetes</v>
      </c>
    </row>
    <row r="1727" spans="1:12">
      <c r="A1727" s="26" t="s">
        <v>4540</v>
      </c>
      <c r="B1727" s="27">
        <v>23.48</v>
      </c>
      <c r="C1727" s="27">
        <v>6.24</v>
      </c>
      <c r="D1727" s="27" t="s">
        <v>6007</v>
      </c>
      <c r="E1727" s="27" t="s">
        <v>6007</v>
      </c>
      <c r="F1727" s="27" t="s">
        <v>6007</v>
      </c>
      <c r="G1727" s="28">
        <v>1</v>
      </c>
      <c r="H1727" s="27" t="s">
        <v>6007</v>
      </c>
      <c r="I1727" s="27" t="str">
        <f t="shared" si="104"/>
        <v>No</v>
      </c>
      <c r="J1727" s="27" t="str">
        <f t="shared" si="105"/>
        <v>No</v>
      </c>
      <c r="K1727" s="27" t="str">
        <f t="shared" si="106"/>
        <v>Normal Weight</v>
      </c>
      <c r="L1727" s="37" t="str">
        <f t="shared" si="107"/>
        <v>Prediabetes</v>
      </c>
    </row>
    <row r="1728" spans="1:12">
      <c r="A1728" s="29" t="s">
        <v>4543</v>
      </c>
      <c r="B1728" s="30">
        <v>30.02</v>
      </c>
      <c r="C1728" s="30">
        <v>7.63</v>
      </c>
      <c r="D1728" s="30" t="s">
        <v>6008</v>
      </c>
      <c r="E1728" s="30" t="s">
        <v>6007</v>
      </c>
      <c r="F1728" s="30" t="s">
        <v>6007</v>
      </c>
      <c r="G1728" s="31">
        <v>1</v>
      </c>
      <c r="H1728" s="30" t="s">
        <v>6007</v>
      </c>
      <c r="I1728" s="30" t="str">
        <f t="shared" si="104"/>
        <v>Yes</v>
      </c>
      <c r="J1728" s="30" t="str">
        <f t="shared" si="105"/>
        <v>No</v>
      </c>
      <c r="K1728" s="30" t="str">
        <f t="shared" si="106"/>
        <v>Obesity</v>
      </c>
      <c r="L1728" s="39" t="str">
        <f t="shared" si="107"/>
        <v>Diabetes</v>
      </c>
    </row>
    <row r="1729" spans="1:12">
      <c r="A1729" s="26" t="s">
        <v>4545</v>
      </c>
      <c r="B1729" s="27">
        <v>26.885000000000002</v>
      </c>
      <c r="C1729" s="27">
        <v>8.66</v>
      </c>
      <c r="D1729" s="27" t="s">
        <v>6008</v>
      </c>
      <c r="E1729" s="27" t="s">
        <v>6007</v>
      </c>
      <c r="F1729" s="27" t="s">
        <v>6007</v>
      </c>
      <c r="G1729" s="28">
        <v>1</v>
      </c>
      <c r="H1729" s="27" t="s">
        <v>6007</v>
      </c>
      <c r="I1729" s="27" t="str">
        <f t="shared" si="104"/>
        <v>Yes</v>
      </c>
      <c r="J1729" s="27" t="str">
        <f t="shared" si="105"/>
        <v>No</v>
      </c>
      <c r="K1729" s="27" t="str">
        <f t="shared" si="106"/>
        <v>Overweight</v>
      </c>
      <c r="L1729" s="37" t="str">
        <f t="shared" si="107"/>
        <v>Diabetes</v>
      </c>
    </row>
    <row r="1730" spans="1:12">
      <c r="A1730" s="29" t="s">
        <v>4548</v>
      </c>
      <c r="B1730" s="30">
        <v>25.84</v>
      </c>
      <c r="C1730" s="30">
        <v>8.5500000000000007</v>
      </c>
      <c r="D1730" s="30" t="s">
        <v>6008</v>
      </c>
      <c r="E1730" s="30" t="s">
        <v>6007</v>
      </c>
      <c r="F1730" s="30" t="s">
        <v>6007</v>
      </c>
      <c r="G1730" s="31">
        <v>1</v>
      </c>
      <c r="H1730" s="30" t="s">
        <v>6007</v>
      </c>
      <c r="I1730" s="30" t="str">
        <f t="shared" si="104"/>
        <v>Yes</v>
      </c>
      <c r="J1730" s="30" t="str">
        <f t="shared" si="105"/>
        <v>No</v>
      </c>
      <c r="K1730" s="30" t="str">
        <f t="shared" si="106"/>
        <v>Overweight</v>
      </c>
      <c r="L1730" s="39" t="str">
        <f t="shared" si="107"/>
        <v>Diabetes</v>
      </c>
    </row>
    <row r="1731" spans="1:12">
      <c r="A1731" s="26" t="s">
        <v>4551</v>
      </c>
      <c r="B1731" s="27">
        <v>27.454999999999998</v>
      </c>
      <c r="C1731" s="27">
        <v>4.54</v>
      </c>
      <c r="D1731" s="27" t="s">
        <v>6007</v>
      </c>
      <c r="E1731" s="27" t="s">
        <v>6007</v>
      </c>
      <c r="F1731" s="27" t="s">
        <v>6007</v>
      </c>
      <c r="G1731" s="28">
        <v>0</v>
      </c>
      <c r="H1731" s="27" t="s">
        <v>6007</v>
      </c>
      <c r="I1731" s="27" t="str">
        <f t="shared" si="104"/>
        <v>No</v>
      </c>
      <c r="J1731" s="27" t="str">
        <f t="shared" si="105"/>
        <v>No</v>
      </c>
      <c r="K1731" s="27" t="str">
        <f t="shared" si="106"/>
        <v>Overweight</v>
      </c>
      <c r="L1731" s="37" t="str">
        <f t="shared" si="107"/>
        <v>Normal</v>
      </c>
    </row>
    <row r="1732" spans="1:12">
      <c r="A1732" s="29" t="s">
        <v>4553</v>
      </c>
      <c r="B1732" s="30">
        <v>24.605</v>
      </c>
      <c r="C1732" s="30">
        <v>5.7</v>
      </c>
      <c r="D1732" s="30" t="s">
        <v>6007</v>
      </c>
      <c r="E1732" s="30" t="s">
        <v>6007</v>
      </c>
      <c r="F1732" s="30" t="s">
        <v>6007</v>
      </c>
      <c r="G1732" s="31">
        <v>0</v>
      </c>
      <c r="H1732" s="30" t="s">
        <v>6007</v>
      </c>
      <c r="I1732" s="30" t="str">
        <f t="shared" ref="I1732:I1795" si="108">PROPER(D1732)</f>
        <v>No</v>
      </c>
      <c r="J1732" s="30" t="str">
        <f t="shared" ref="J1732:J1795" si="109">PROPER(H1732)</f>
        <v>No</v>
      </c>
      <c r="K1732" s="30" t="str">
        <f t="shared" ref="K1732:K1795" si="110">_xlfn.IFS(B1732&lt;18.5,"Underweight",B1732&lt;=24.9,"Normal Weight",B1732&lt;=29.99,"Overweight",B1732&gt;=30,"Obesity")</f>
        <v>Normal Weight</v>
      </c>
      <c r="L1732" s="39" t="str">
        <f t="shared" ref="L1732:L1795" si="111">_xlfn.IFS(C1732&lt;5.7,"Normal",C1732&lt;=6.49,"Prediabetes",C1732&gt;=6.5,"Diabetes")</f>
        <v>Prediabetes</v>
      </c>
    </row>
    <row r="1733" spans="1:12">
      <c r="A1733" s="26" t="s">
        <v>4556</v>
      </c>
      <c r="B1733" s="27">
        <v>30.8</v>
      </c>
      <c r="C1733" s="27">
        <v>5.07</v>
      </c>
      <c r="D1733" s="27" t="s">
        <v>6007</v>
      </c>
      <c r="E1733" s="27" t="s">
        <v>6007</v>
      </c>
      <c r="F1733" s="27" t="s">
        <v>6007</v>
      </c>
      <c r="G1733" s="28">
        <v>0</v>
      </c>
      <c r="H1733" s="27" t="s">
        <v>6007</v>
      </c>
      <c r="I1733" s="27" t="str">
        <f t="shared" si="108"/>
        <v>No</v>
      </c>
      <c r="J1733" s="27" t="str">
        <f t="shared" si="109"/>
        <v>No</v>
      </c>
      <c r="K1733" s="27" t="str">
        <f t="shared" si="110"/>
        <v>Obesity</v>
      </c>
      <c r="L1733" s="37" t="str">
        <f t="shared" si="111"/>
        <v>Normal</v>
      </c>
    </row>
    <row r="1734" spans="1:12">
      <c r="A1734" s="29" t="s">
        <v>4558</v>
      </c>
      <c r="B1734" s="30">
        <v>34.799999999999997</v>
      </c>
      <c r="C1734" s="30">
        <v>4.38</v>
      </c>
      <c r="D1734" s="30" t="s">
        <v>6007</v>
      </c>
      <c r="E1734" s="30" t="s">
        <v>6007</v>
      </c>
      <c r="F1734" s="30" t="s">
        <v>6007</v>
      </c>
      <c r="G1734" s="31">
        <v>1</v>
      </c>
      <c r="H1734" s="30" t="s">
        <v>6007</v>
      </c>
      <c r="I1734" s="30" t="str">
        <f t="shared" si="108"/>
        <v>No</v>
      </c>
      <c r="J1734" s="30" t="str">
        <f t="shared" si="109"/>
        <v>No</v>
      </c>
      <c r="K1734" s="30" t="str">
        <f t="shared" si="110"/>
        <v>Obesity</v>
      </c>
      <c r="L1734" s="39" t="str">
        <f t="shared" si="111"/>
        <v>Normal</v>
      </c>
    </row>
    <row r="1735" spans="1:12">
      <c r="A1735" s="26" t="s">
        <v>4560</v>
      </c>
      <c r="B1735" s="27">
        <v>34.21</v>
      </c>
      <c r="C1735" s="27">
        <v>4.54</v>
      </c>
      <c r="D1735" s="27" t="s">
        <v>6007</v>
      </c>
      <c r="E1735" s="27" t="s">
        <v>6007</v>
      </c>
      <c r="F1735" s="27" t="s">
        <v>6007</v>
      </c>
      <c r="G1735" s="28">
        <v>1</v>
      </c>
      <c r="H1735" s="27" t="s">
        <v>6007</v>
      </c>
      <c r="I1735" s="27" t="str">
        <f t="shared" si="108"/>
        <v>No</v>
      </c>
      <c r="J1735" s="27" t="str">
        <f t="shared" si="109"/>
        <v>No</v>
      </c>
      <c r="K1735" s="27" t="str">
        <f t="shared" si="110"/>
        <v>Obesity</v>
      </c>
      <c r="L1735" s="37" t="str">
        <f t="shared" si="111"/>
        <v>Normal</v>
      </c>
    </row>
    <row r="1736" spans="1:12">
      <c r="A1736" s="29" t="s">
        <v>4561</v>
      </c>
      <c r="B1736" s="30">
        <v>31</v>
      </c>
      <c r="C1736" s="30">
        <v>5.38</v>
      </c>
      <c r="D1736" s="30" t="s">
        <v>6007</v>
      </c>
      <c r="E1736" s="30" t="s">
        <v>6007</v>
      </c>
      <c r="F1736" s="30" t="s">
        <v>6007</v>
      </c>
      <c r="G1736" s="31">
        <v>1</v>
      </c>
      <c r="H1736" s="30" t="s">
        <v>6007</v>
      </c>
      <c r="I1736" s="30" t="str">
        <f t="shared" si="108"/>
        <v>No</v>
      </c>
      <c r="J1736" s="30" t="str">
        <f t="shared" si="109"/>
        <v>No</v>
      </c>
      <c r="K1736" s="30" t="str">
        <f t="shared" si="110"/>
        <v>Obesity</v>
      </c>
      <c r="L1736" s="39" t="str">
        <f t="shared" si="111"/>
        <v>Normal</v>
      </c>
    </row>
    <row r="1737" spans="1:12">
      <c r="A1737" s="26" t="s">
        <v>4564</v>
      </c>
      <c r="B1737" s="27">
        <v>26.125</v>
      </c>
      <c r="C1737" s="27">
        <v>5.55</v>
      </c>
      <c r="D1737" s="27" t="s">
        <v>6007</v>
      </c>
      <c r="E1737" s="27" t="s">
        <v>6007</v>
      </c>
      <c r="F1737" s="27" t="s">
        <v>6007</v>
      </c>
      <c r="G1737" s="28">
        <v>1</v>
      </c>
      <c r="H1737" s="27" t="s">
        <v>6007</v>
      </c>
      <c r="I1737" s="27" t="str">
        <f t="shared" si="108"/>
        <v>No</v>
      </c>
      <c r="J1737" s="27" t="str">
        <f t="shared" si="109"/>
        <v>No</v>
      </c>
      <c r="K1737" s="27" t="str">
        <f t="shared" si="110"/>
        <v>Overweight</v>
      </c>
      <c r="L1737" s="37" t="str">
        <f t="shared" si="111"/>
        <v>Normal</v>
      </c>
    </row>
    <row r="1738" spans="1:12">
      <c r="A1738" s="29" t="s">
        <v>4567</v>
      </c>
      <c r="B1738" s="30">
        <v>30.13</v>
      </c>
      <c r="C1738" s="30">
        <v>4.03</v>
      </c>
      <c r="D1738" s="30" t="s">
        <v>6008</v>
      </c>
      <c r="E1738" s="30" t="s">
        <v>6007</v>
      </c>
      <c r="F1738" s="30" t="s">
        <v>6007</v>
      </c>
      <c r="G1738" s="31">
        <v>1</v>
      </c>
      <c r="H1738" s="30" t="s">
        <v>6007</v>
      </c>
      <c r="I1738" s="30" t="str">
        <f t="shared" si="108"/>
        <v>Yes</v>
      </c>
      <c r="J1738" s="30" t="str">
        <f t="shared" si="109"/>
        <v>No</v>
      </c>
      <c r="K1738" s="30" t="str">
        <f t="shared" si="110"/>
        <v>Obesity</v>
      </c>
      <c r="L1738" s="39" t="str">
        <f t="shared" si="111"/>
        <v>Normal</v>
      </c>
    </row>
    <row r="1739" spans="1:12">
      <c r="A1739" s="26" t="s">
        <v>4570</v>
      </c>
      <c r="B1739" s="27">
        <v>34.19</v>
      </c>
      <c r="C1739" s="27">
        <v>4.1900000000000004</v>
      </c>
      <c r="D1739" s="27" t="s">
        <v>6007</v>
      </c>
      <c r="E1739" s="27" t="s">
        <v>6007</v>
      </c>
      <c r="F1739" s="27" t="s">
        <v>6007</v>
      </c>
      <c r="G1739" s="28">
        <v>0</v>
      </c>
      <c r="H1739" s="27" t="s">
        <v>6007</v>
      </c>
      <c r="I1739" s="27" t="str">
        <f t="shared" si="108"/>
        <v>No</v>
      </c>
      <c r="J1739" s="27" t="str">
        <f t="shared" si="109"/>
        <v>No</v>
      </c>
      <c r="K1739" s="27" t="str">
        <f t="shared" si="110"/>
        <v>Obesity</v>
      </c>
      <c r="L1739" s="37" t="str">
        <f t="shared" si="111"/>
        <v>Normal</v>
      </c>
    </row>
    <row r="1740" spans="1:12">
      <c r="A1740" s="29" t="s">
        <v>4573</v>
      </c>
      <c r="B1740" s="30">
        <v>22.515000000000001</v>
      </c>
      <c r="C1740" s="30">
        <v>4.37</v>
      </c>
      <c r="D1740" s="30" t="s">
        <v>6007</v>
      </c>
      <c r="E1740" s="30" t="s">
        <v>6007</v>
      </c>
      <c r="F1740" s="30" t="s">
        <v>6013</v>
      </c>
      <c r="G1740" s="31">
        <v>1</v>
      </c>
      <c r="H1740" s="30" t="s">
        <v>6007</v>
      </c>
      <c r="I1740" s="30" t="str">
        <f t="shared" si="108"/>
        <v>No</v>
      </c>
      <c r="J1740" s="30" t="str">
        <f t="shared" si="109"/>
        <v>No</v>
      </c>
      <c r="K1740" s="30" t="str">
        <f t="shared" si="110"/>
        <v>Normal Weight</v>
      </c>
      <c r="L1740" s="39" t="str">
        <f t="shared" si="111"/>
        <v>Normal</v>
      </c>
    </row>
    <row r="1741" spans="1:12">
      <c r="A1741" s="26" t="s">
        <v>4575</v>
      </c>
      <c r="B1741" s="27">
        <v>18.239999999999998</v>
      </c>
      <c r="C1741" s="27">
        <v>5.31</v>
      </c>
      <c r="D1741" s="27" t="s">
        <v>6008</v>
      </c>
      <c r="E1741" s="27" t="s">
        <v>6007</v>
      </c>
      <c r="F1741" s="27" t="s">
        <v>6013</v>
      </c>
      <c r="G1741" s="28">
        <v>1</v>
      </c>
      <c r="H1741" s="27" t="s">
        <v>6007</v>
      </c>
      <c r="I1741" s="27" t="str">
        <f t="shared" si="108"/>
        <v>Yes</v>
      </c>
      <c r="J1741" s="27" t="str">
        <f t="shared" si="109"/>
        <v>No</v>
      </c>
      <c r="K1741" s="27" t="str">
        <f t="shared" si="110"/>
        <v>Underweight</v>
      </c>
      <c r="L1741" s="37" t="str">
        <f t="shared" si="111"/>
        <v>Normal</v>
      </c>
    </row>
    <row r="1742" spans="1:12">
      <c r="A1742" s="29" t="s">
        <v>4577</v>
      </c>
      <c r="B1742" s="30">
        <v>37.28</v>
      </c>
      <c r="C1742" s="30">
        <v>4.66</v>
      </c>
      <c r="D1742" s="30" t="s">
        <v>6007</v>
      </c>
      <c r="E1742" s="30" t="s">
        <v>6008</v>
      </c>
      <c r="F1742" s="30" t="s">
        <v>6007</v>
      </c>
      <c r="G1742" s="31">
        <v>1</v>
      </c>
      <c r="H1742" s="30" t="s">
        <v>6007</v>
      </c>
      <c r="I1742" s="30" t="str">
        <f t="shared" si="108"/>
        <v>No</v>
      </c>
      <c r="J1742" s="30" t="str">
        <f t="shared" si="109"/>
        <v>No</v>
      </c>
      <c r="K1742" s="30" t="str">
        <f t="shared" si="110"/>
        <v>Obesity</v>
      </c>
      <c r="L1742" s="39" t="str">
        <f t="shared" si="111"/>
        <v>Normal</v>
      </c>
    </row>
    <row r="1743" spans="1:12">
      <c r="A1743" s="26" t="s">
        <v>4580</v>
      </c>
      <c r="B1743" s="27">
        <v>18.2</v>
      </c>
      <c r="C1743" s="27">
        <v>6.19</v>
      </c>
      <c r="D1743" s="27" t="s">
        <v>6007</v>
      </c>
      <c r="E1743" s="27" t="s">
        <v>6007</v>
      </c>
      <c r="F1743" s="27" t="s">
        <v>6013</v>
      </c>
      <c r="G1743" s="28">
        <v>1</v>
      </c>
      <c r="H1743" s="27" t="s">
        <v>6007</v>
      </c>
      <c r="I1743" s="27" t="str">
        <f t="shared" si="108"/>
        <v>No</v>
      </c>
      <c r="J1743" s="27" t="str">
        <f t="shared" si="109"/>
        <v>No</v>
      </c>
      <c r="K1743" s="27" t="str">
        <f t="shared" si="110"/>
        <v>Underweight</v>
      </c>
      <c r="L1743" s="37" t="str">
        <f t="shared" si="111"/>
        <v>Prediabetes</v>
      </c>
    </row>
    <row r="1744" spans="1:12">
      <c r="A1744" s="29" t="s">
        <v>4583</v>
      </c>
      <c r="B1744" s="30">
        <v>20.53</v>
      </c>
      <c r="C1744" s="30">
        <v>4.8600000000000003</v>
      </c>
      <c r="D1744" s="30" t="s">
        <v>6007</v>
      </c>
      <c r="E1744" s="30" t="s">
        <v>6007</v>
      </c>
      <c r="F1744" s="30" t="s">
        <v>6007</v>
      </c>
      <c r="G1744" s="31">
        <v>1</v>
      </c>
      <c r="H1744" s="30" t="s">
        <v>6007</v>
      </c>
      <c r="I1744" s="30" t="str">
        <f t="shared" si="108"/>
        <v>No</v>
      </c>
      <c r="J1744" s="30" t="str">
        <f t="shared" si="109"/>
        <v>No</v>
      </c>
      <c r="K1744" s="30" t="str">
        <f t="shared" si="110"/>
        <v>Normal Weight</v>
      </c>
      <c r="L1744" s="39" t="str">
        <f t="shared" si="111"/>
        <v>Normal</v>
      </c>
    </row>
    <row r="1745" spans="1:12">
      <c r="A1745" s="26" t="s">
        <v>4586</v>
      </c>
      <c r="B1745" s="27">
        <v>23.79</v>
      </c>
      <c r="C1745" s="27">
        <v>4.74</v>
      </c>
      <c r="D1745" s="27" t="s">
        <v>6007</v>
      </c>
      <c r="E1745" s="27" t="s">
        <v>6007</v>
      </c>
      <c r="F1745" s="27" t="s">
        <v>6007</v>
      </c>
      <c r="G1745" s="28">
        <v>0</v>
      </c>
      <c r="H1745" s="27" t="s">
        <v>6007</v>
      </c>
      <c r="I1745" s="27" t="str">
        <f t="shared" si="108"/>
        <v>No</v>
      </c>
      <c r="J1745" s="27" t="str">
        <f t="shared" si="109"/>
        <v>No</v>
      </c>
      <c r="K1745" s="27" t="str">
        <f t="shared" si="110"/>
        <v>Normal Weight</v>
      </c>
      <c r="L1745" s="37" t="str">
        <f t="shared" si="111"/>
        <v>Normal</v>
      </c>
    </row>
    <row r="1746" spans="1:12">
      <c r="A1746" s="29" t="s">
        <v>4589</v>
      </c>
      <c r="B1746" s="30">
        <v>29.8</v>
      </c>
      <c r="C1746" s="30">
        <v>6.03</v>
      </c>
      <c r="D1746" s="30" t="s">
        <v>6007</v>
      </c>
      <c r="E1746" s="30" t="s">
        <v>6007</v>
      </c>
      <c r="F1746" s="30" t="s">
        <v>6007</v>
      </c>
      <c r="G1746" s="31">
        <v>0</v>
      </c>
      <c r="H1746" s="30" t="s">
        <v>6007</v>
      </c>
      <c r="I1746" s="30" t="str">
        <f t="shared" si="108"/>
        <v>No</v>
      </c>
      <c r="J1746" s="30" t="str">
        <f t="shared" si="109"/>
        <v>No</v>
      </c>
      <c r="K1746" s="30" t="str">
        <f t="shared" si="110"/>
        <v>Overweight</v>
      </c>
      <c r="L1746" s="39" t="str">
        <f t="shared" si="111"/>
        <v>Prediabetes</v>
      </c>
    </row>
    <row r="1747" spans="1:12">
      <c r="A1747" s="26" t="s">
        <v>4592</v>
      </c>
      <c r="B1747" s="27">
        <v>31.54</v>
      </c>
      <c r="C1747" s="27">
        <v>4.71</v>
      </c>
      <c r="D1747" s="27" t="s">
        <v>6007</v>
      </c>
      <c r="E1747" s="27" t="s">
        <v>6007</v>
      </c>
      <c r="F1747" s="27" t="s">
        <v>6007</v>
      </c>
      <c r="G1747" s="28">
        <v>0</v>
      </c>
      <c r="H1747" s="27" t="s">
        <v>6007</v>
      </c>
      <c r="I1747" s="27" t="str">
        <f t="shared" si="108"/>
        <v>No</v>
      </c>
      <c r="J1747" s="27" t="str">
        <f t="shared" si="109"/>
        <v>No</v>
      </c>
      <c r="K1747" s="27" t="str">
        <f t="shared" si="110"/>
        <v>Obesity</v>
      </c>
      <c r="L1747" s="37" t="str">
        <f t="shared" si="111"/>
        <v>Normal</v>
      </c>
    </row>
    <row r="1748" spans="1:12">
      <c r="A1748" s="29" t="s">
        <v>4594</v>
      </c>
      <c r="B1748" s="30">
        <v>20.82</v>
      </c>
      <c r="C1748" s="30">
        <v>5.55</v>
      </c>
      <c r="D1748" s="30" t="s">
        <v>6007</v>
      </c>
      <c r="E1748" s="30" t="s">
        <v>6007</v>
      </c>
      <c r="F1748" s="30" t="s">
        <v>6007</v>
      </c>
      <c r="G1748" s="31">
        <v>1</v>
      </c>
      <c r="H1748" s="30" t="s">
        <v>6007</v>
      </c>
      <c r="I1748" s="30" t="str">
        <f t="shared" si="108"/>
        <v>No</v>
      </c>
      <c r="J1748" s="30" t="str">
        <f t="shared" si="109"/>
        <v>No</v>
      </c>
      <c r="K1748" s="30" t="str">
        <f t="shared" si="110"/>
        <v>Normal Weight</v>
      </c>
      <c r="L1748" s="39" t="str">
        <f t="shared" si="111"/>
        <v>Normal</v>
      </c>
    </row>
    <row r="1749" spans="1:12">
      <c r="A1749" s="26" t="s">
        <v>4596</v>
      </c>
      <c r="B1749" s="27">
        <v>38.83</v>
      </c>
      <c r="C1749" s="27">
        <v>4.78</v>
      </c>
      <c r="D1749" s="27" t="s">
        <v>6007</v>
      </c>
      <c r="E1749" s="27" t="s">
        <v>6007</v>
      </c>
      <c r="F1749" s="27" t="s">
        <v>6013</v>
      </c>
      <c r="G1749" s="28">
        <v>1</v>
      </c>
      <c r="H1749" s="27" t="s">
        <v>6007</v>
      </c>
      <c r="I1749" s="27" t="str">
        <f t="shared" si="108"/>
        <v>No</v>
      </c>
      <c r="J1749" s="27" t="str">
        <f t="shared" si="109"/>
        <v>No</v>
      </c>
      <c r="K1749" s="27" t="str">
        <f t="shared" si="110"/>
        <v>Obesity</v>
      </c>
      <c r="L1749" s="37" t="str">
        <f t="shared" si="111"/>
        <v>Normal</v>
      </c>
    </row>
    <row r="1750" spans="1:12">
      <c r="A1750" s="29" t="s">
        <v>4598</v>
      </c>
      <c r="B1750" s="30">
        <v>23.44</v>
      </c>
      <c r="C1750" s="30">
        <v>4.6500000000000004</v>
      </c>
      <c r="D1750" s="30" t="s">
        <v>6008</v>
      </c>
      <c r="E1750" s="30" t="s">
        <v>6007</v>
      </c>
      <c r="F1750" s="30" t="s">
        <v>6007</v>
      </c>
      <c r="G1750" s="31">
        <v>1</v>
      </c>
      <c r="H1750" s="30" t="s">
        <v>6007</v>
      </c>
      <c r="I1750" s="30" t="str">
        <f t="shared" si="108"/>
        <v>Yes</v>
      </c>
      <c r="J1750" s="30" t="str">
        <f t="shared" si="109"/>
        <v>No</v>
      </c>
      <c r="K1750" s="30" t="str">
        <f t="shared" si="110"/>
        <v>Normal Weight</v>
      </c>
      <c r="L1750" s="39" t="str">
        <f t="shared" si="111"/>
        <v>Normal</v>
      </c>
    </row>
    <row r="1751" spans="1:12">
      <c r="A1751" s="26" t="s">
        <v>4601</v>
      </c>
      <c r="B1751" s="27">
        <v>24.13</v>
      </c>
      <c r="C1751" s="27">
        <v>5.2</v>
      </c>
      <c r="D1751" s="27" t="s">
        <v>6007</v>
      </c>
      <c r="E1751" s="27" t="s">
        <v>6007</v>
      </c>
      <c r="F1751" s="27" t="s">
        <v>6007</v>
      </c>
      <c r="G1751" s="28">
        <v>1</v>
      </c>
      <c r="H1751" s="27" t="s">
        <v>6007</v>
      </c>
      <c r="I1751" s="27" t="str">
        <f t="shared" si="108"/>
        <v>No</v>
      </c>
      <c r="J1751" s="27" t="str">
        <f t="shared" si="109"/>
        <v>No</v>
      </c>
      <c r="K1751" s="27" t="str">
        <f t="shared" si="110"/>
        <v>Normal Weight</v>
      </c>
      <c r="L1751" s="37" t="str">
        <f t="shared" si="111"/>
        <v>Normal</v>
      </c>
    </row>
    <row r="1752" spans="1:12">
      <c r="A1752" s="29" t="s">
        <v>4603</v>
      </c>
      <c r="B1752" s="30">
        <v>42.13</v>
      </c>
      <c r="C1752" s="30">
        <v>4.54</v>
      </c>
      <c r="D1752" s="30" t="s">
        <v>6008</v>
      </c>
      <c r="E1752" s="30" t="s">
        <v>6007</v>
      </c>
      <c r="F1752" s="30" t="s">
        <v>6007</v>
      </c>
      <c r="G1752" s="31">
        <v>1</v>
      </c>
      <c r="H1752" s="30" t="s">
        <v>6007</v>
      </c>
      <c r="I1752" s="30" t="str">
        <f t="shared" si="108"/>
        <v>Yes</v>
      </c>
      <c r="J1752" s="30" t="str">
        <f t="shared" si="109"/>
        <v>No</v>
      </c>
      <c r="K1752" s="30" t="str">
        <f t="shared" si="110"/>
        <v>Obesity</v>
      </c>
      <c r="L1752" s="39" t="str">
        <f t="shared" si="111"/>
        <v>Normal</v>
      </c>
    </row>
    <row r="1753" spans="1:12">
      <c r="A1753" s="26" t="s">
        <v>4604</v>
      </c>
      <c r="B1753" s="27">
        <v>17.86</v>
      </c>
      <c r="C1753" s="27">
        <v>4.1100000000000003</v>
      </c>
      <c r="D1753" s="27" t="s">
        <v>6007</v>
      </c>
      <c r="E1753" s="27" t="s">
        <v>6007</v>
      </c>
      <c r="F1753" s="27" t="s">
        <v>6007</v>
      </c>
      <c r="G1753" s="28">
        <v>1</v>
      </c>
      <c r="H1753" s="27" t="s">
        <v>6007</v>
      </c>
      <c r="I1753" s="27" t="str">
        <f t="shared" si="108"/>
        <v>No</v>
      </c>
      <c r="J1753" s="27" t="str">
        <f t="shared" si="109"/>
        <v>No</v>
      </c>
      <c r="K1753" s="27" t="str">
        <f t="shared" si="110"/>
        <v>Underweight</v>
      </c>
      <c r="L1753" s="37" t="str">
        <f t="shared" si="111"/>
        <v>Normal</v>
      </c>
    </row>
    <row r="1754" spans="1:12">
      <c r="A1754" s="29" t="s">
        <v>4606</v>
      </c>
      <c r="B1754" s="30">
        <v>32.78</v>
      </c>
      <c r="C1754" s="30">
        <v>4.63</v>
      </c>
      <c r="D1754" s="30" t="s">
        <v>6007</v>
      </c>
      <c r="E1754" s="30" t="s">
        <v>6007</v>
      </c>
      <c r="F1754" s="30" t="s">
        <v>6007</v>
      </c>
      <c r="G1754" s="31">
        <v>0</v>
      </c>
      <c r="H1754" s="30" t="s">
        <v>6007</v>
      </c>
      <c r="I1754" s="30" t="str">
        <f t="shared" si="108"/>
        <v>No</v>
      </c>
      <c r="J1754" s="30" t="str">
        <f t="shared" si="109"/>
        <v>No</v>
      </c>
      <c r="K1754" s="30" t="str">
        <f t="shared" si="110"/>
        <v>Obesity</v>
      </c>
      <c r="L1754" s="39" t="str">
        <f t="shared" si="111"/>
        <v>Normal</v>
      </c>
    </row>
    <row r="1755" spans="1:12">
      <c r="A1755" s="26" t="s">
        <v>4609</v>
      </c>
      <c r="B1755" s="27">
        <v>23.9</v>
      </c>
      <c r="C1755" s="27">
        <v>6.06</v>
      </c>
      <c r="D1755" s="27" t="s">
        <v>6008</v>
      </c>
      <c r="E1755" s="27" t="s">
        <v>6007</v>
      </c>
      <c r="F1755" s="27" t="s">
        <v>6013</v>
      </c>
      <c r="G1755" s="28">
        <v>1</v>
      </c>
      <c r="H1755" s="27" t="s">
        <v>6007</v>
      </c>
      <c r="I1755" s="27" t="str">
        <f t="shared" si="108"/>
        <v>Yes</v>
      </c>
      <c r="J1755" s="27" t="str">
        <f t="shared" si="109"/>
        <v>No</v>
      </c>
      <c r="K1755" s="27" t="str">
        <f t="shared" si="110"/>
        <v>Normal Weight</v>
      </c>
      <c r="L1755" s="37" t="str">
        <f t="shared" si="111"/>
        <v>Prediabetes</v>
      </c>
    </row>
    <row r="1756" spans="1:12">
      <c r="A1756" s="29" t="s">
        <v>4611</v>
      </c>
      <c r="B1756" s="30">
        <v>15.47</v>
      </c>
      <c r="C1756" s="30">
        <v>8.43</v>
      </c>
      <c r="D1756" s="30" t="s">
        <v>6007</v>
      </c>
      <c r="E1756" s="30" t="s">
        <v>6007</v>
      </c>
      <c r="F1756" s="30" t="s">
        <v>6007</v>
      </c>
      <c r="G1756" s="31">
        <v>0</v>
      </c>
      <c r="H1756" s="30" t="s">
        <v>6007</v>
      </c>
      <c r="I1756" s="30" t="str">
        <f t="shared" si="108"/>
        <v>No</v>
      </c>
      <c r="J1756" s="30" t="str">
        <f t="shared" si="109"/>
        <v>No</v>
      </c>
      <c r="K1756" s="30" t="str">
        <f t="shared" si="110"/>
        <v>Underweight</v>
      </c>
      <c r="L1756" s="39" t="str">
        <f t="shared" si="111"/>
        <v>Diabetes</v>
      </c>
    </row>
    <row r="1757" spans="1:12">
      <c r="A1757" s="26" t="s">
        <v>4614</v>
      </c>
      <c r="B1757" s="27">
        <v>28.54</v>
      </c>
      <c r="C1757" s="27">
        <v>5.51</v>
      </c>
      <c r="D1757" s="27" t="s">
        <v>6007</v>
      </c>
      <c r="E1757" s="27" t="s">
        <v>6007</v>
      </c>
      <c r="F1757" s="27" t="s">
        <v>6013</v>
      </c>
      <c r="G1757" s="28">
        <v>1</v>
      </c>
      <c r="H1757" s="27" t="s">
        <v>6007</v>
      </c>
      <c r="I1757" s="27" t="str">
        <f t="shared" si="108"/>
        <v>No</v>
      </c>
      <c r="J1757" s="27" t="str">
        <f t="shared" si="109"/>
        <v>No</v>
      </c>
      <c r="K1757" s="27" t="str">
        <f t="shared" si="110"/>
        <v>Overweight</v>
      </c>
      <c r="L1757" s="37" t="str">
        <f t="shared" si="111"/>
        <v>Normal</v>
      </c>
    </row>
    <row r="1758" spans="1:12">
      <c r="A1758" s="29" t="s">
        <v>4616</v>
      </c>
      <c r="B1758" s="30">
        <v>18.54</v>
      </c>
      <c r="C1758" s="30">
        <v>4.95</v>
      </c>
      <c r="D1758" s="30" t="s">
        <v>6007</v>
      </c>
      <c r="E1758" s="30" t="s">
        <v>6007</v>
      </c>
      <c r="F1758" s="30" t="s">
        <v>6007</v>
      </c>
      <c r="G1758" s="31">
        <v>0</v>
      </c>
      <c r="H1758" s="30" t="s">
        <v>6007</v>
      </c>
      <c r="I1758" s="30" t="str">
        <f t="shared" si="108"/>
        <v>No</v>
      </c>
      <c r="J1758" s="30" t="str">
        <f t="shared" si="109"/>
        <v>No</v>
      </c>
      <c r="K1758" s="30" t="str">
        <f t="shared" si="110"/>
        <v>Normal Weight</v>
      </c>
      <c r="L1758" s="39" t="str">
        <f t="shared" si="111"/>
        <v>Normal</v>
      </c>
    </row>
    <row r="1759" spans="1:12">
      <c r="A1759" s="26" t="s">
        <v>4619</v>
      </c>
      <c r="B1759" s="27">
        <v>32.18</v>
      </c>
      <c r="C1759" s="27">
        <v>6.44</v>
      </c>
      <c r="D1759" s="27" t="s">
        <v>6008</v>
      </c>
      <c r="E1759" s="27" t="s">
        <v>6007</v>
      </c>
      <c r="F1759" s="27" t="s">
        <v>6013</v>
      </c>
      <c r="G1759" s="28">
        <v>1</v>
      </c>
      <c r="H1759" s="27" t="s">
        <v>6007</v>
      </c>
      <c r="I1759" s="27" t="str">
        <f t="shared" si="108"/>
        <v>Yes</v>
      </c>
      <c r="J1759" s="27" t="str">
        <f t="shared" si="109"/>
        <v>No</v>
      </c>
      <c r="K1759" s="27" t="str">
        <f t="shared" si="110"/>
        <v>Obesity</v>
      </c>
      <c r="L1759" s="37" t="str">
        <f t="shared" si="111"/>
        <v>Prediabetes</v>
      </c>
    </row>
    <row r="1760" spans="1:12">
      <c r="A1760" s="29" t="s">
        <v>4622</v>
      </c>
      <c r="B1760" s="30">
        <v>37.380000000000003</v>
      </c>
      <c r="C1760" s="30">
        <v>6.05</v>
      </c>
      <c r="D1760" s="30" t="s">
        <v>6008</v>
      </c>
      <c r="E1760" s="30" t="s">
        <v>6007</v>
      </c>
      <c r="F1760" s="30" t="s">
        <v>6007</v>
      </c>
      <c r="G1760" s="31">
        <v>0</v>
      </c>
      <c r="H1760" s="30" t="s">
        <v>6007</v>
      </c>
      <c r="I1760" s="30" t="str">
        <f t="shared" si="108"/>
        <v>Yes</v>
      </c>
      <c r="J1760" s="30" t="str">
        <f t="shared" si="109"/>
        <v>No</v>
      </c>
      <c r="K1760" s="30" t="str">
        <f t="shared" si="110"/>
        <v>Obesity</v>
      </c>
      <c r="L1760" s="39" t="str">
        <f t="shared" si="111"/>
        <v>Prediabetes</v>
      </c>
    </row>
    <row r="1761" spans="1:12">
      <c r="A1761" s="26" t="s">
        <v>4624</v>
      </c>
      <c r="B1761" s="27">
        <v>31.12</v>
      </c>
      <c r="C1761" s="27">
        <v>4.76</v>
      </c>
      <c r="D1761" s="27" t="s">
        <v>6008</v>
      </c>
      <c r="E1761" s="27" t="s">
        <v>6007</v>
      </c>
      <c r="F1761" s="27" t="s">
        <v>6013</v>
      </c>
      <c r="G1761" s="28">
        <v>1</v>
      </c>
      <c r="H1761" s="27" t="s">
        <v>6007</v>
      </c>
      <c r="I1761" s="27" t="str">
        <f t="shared" si="108"/>
        <v>Yes</v>
      </c>
      <c r="J1761" s="27" t="str">
        <f t="shared" si="109"/>
        <v>No</v>
      </c>
      <c r="K1761" s="27" t="str">
        <f t="shared" si="110"/>
        <v>Obesity</v>
      </c>
      <c r="L1761" s="37" t="str">
        <f t="shared" si="111"/>
        <v>Normal</v>
      </c>
    </row>
    <row r="1762" spans="1:12">
      <c r="A1762" s="29" t="s">
        <v>4627</v>
      </c>
      <c r="B1762" s="30">
        <v>22.01</v>
      </c>
      <c r="C1762" s="30">
        <v>6.72</v>
      </c>
      <c r="D1762" s="30" t="s">
        <v>6008</v>
      </c>
      <c r="E1762" s="30" t="s">
        <v>6007</v>
      </c>
      <c r="F1762" s="30" t="s">
        <v>6007</v>
      </c>
      <c r="G1762" s="31">
        <v>1</v>
      </c>
      <c r="H1762" s="30" t="s">
        <v>6007</v>
      </c>
      <c r="I1762" s="30" t="str">
        <f t="shared" si="108"/>
        <v>Yes</v>
      </c>
      <c r="J1762" s="30" t="str">
        <f t="shared" si="109"/>
        <v>No</v>
      </c>
      <c r="K1762" s="30" t="str">
        <f t="shared" si="110"/>
        <v>Normal Weight</v>
      </c>
      <c r="L1762" s="39" t="str">
        <f t="shared" si="111"/>
        <v>Diabetes</v>
      </c>
    </row>
    <row r="1763" spans="1:12">
      <c r="A1763" s="26" t="s">
        <v>4630</v>
      </c>
      <c r="B1763" s="27">
        <v>27.645</v>
      </c>
      <c r="C1763" s="27">
        <v>5.7</v>
      </c>
      <c r="D1763" s="27" t="s">
        <v>6007</v>
      </c>
      <c r="E1763" s="27" t="s">
        <v>6007</v>
      </c>
      <c r="F1763" s="27" t="s">
        <v>6007</v>
      </c>
      <c r="G1763" s="28">
        <v>0</v>
      </c>
      <c r="H1763" s="27" t="s">
        <v>6007</v>
      </c>
      <c r="I1763" s="27" t="str">
        <f t="shared" si="108"/>
        <v>No</v>
      </c>
      <c r="J1763" s="27" t="str">
        <f t="shared" si="109"/>
        <v>No</v>
      </c>
      <c r="K1763" s="27" t="str">
        <f t="shared" si="110"/>
        <v>Overweight</v>
      </c>
      <c r="L1763" s="37" t="str">
        <f t="shared" si="111"/>
        <v>Prediabetes</v>
      </c>
    </row>
    <row r="1764" spans="1:12">
      <c r="A1764" s="29" t="s">
        <v>4633</v>
      </c>
      <c r="B1764" s="30">
        <v>29.64</v>
      </c>
      <c r="C1764" s="30">
        <v>5.31</v>
      </c>
      <c r="D1764" s="30" t="s">
        <v>6008</v>
      </c>
      <c r="E1764" s="30" t="s">
        <v>6007</v>
      </c>
      <c r="F1764" s="30" t="s">
        <v>6007</v>
      </c>
      <c r="G1764" s="31">
        <v>0</v>
      </c>
      <c r="H1764" s="30" t="s">
        <v>6007</v>
      </c>
      <c r="I1764" s="30" t="str">
        <f t="shared" si="108"/>
        <v>Yes</v>
      </c>
      <c r="J1764" s="30" t="str">
        <f t="shared" si="109"/>
        <v>No</v>
      </c>
      <c r="K1764" s="30" t="str">
        <f t="shared" si="110"/>
        <v>Overweight</v>
      </c>
      <c r="L1764" s="39" t="str">
        <f t="shared" si="111"/>
        <v>Normal</v>
      </c>
    </row>
    <row r="1765" spans="1:12">
      <c r="A1765" s="26" t="s">
        <v>4636</v>
      </c>
      <c r="B1765" s="27">
        <v>33.700000000000003</v>
      </c>
      <c r="C1765" s="27">
        <v>4.32</v>
      </c>
      <c r="D1765" s="27" t="s">
        <v>6008</v>
      </c>
      <c r="E1765" s="27" t="s">
        <v>6007</v>
      </c>
      <c r="F1765" s="27" t="s">
        <v>6007</v>
      </c>
      <c r="G1765" s="28">
        <v>1</v>
      </c>
      <c r="H1765" s="27" t="s">
        <v>6007</v>
      </c>
      <c r="I1765" s="27" t="str">
        <f t="shared" si="108"/>
        <v>Yes</v>
      </c>
      <c r="J1765" s="27" t="str">
        <f t="shared" si="109"/>
        <v>No</v>
      </c>
      <c r="K1765" s="27" t="str">
        <f t="shared" si="110"/>
        <v>Obesity</v>
      </c>
      <c r="L1765" s="37" t="str">
        <f t="shared" si="111"/>
        <v>Normal</v>
      </c>
    </row>
    <row r="1766" spans="1:12">
      <c r="A1766" s="29" t="s">
        <v>4639</v>
      </c>
      <c r="B1766" s="30">
        <v>27.5</v>
      </c>
      <c r="C1766" s="30">
        <v>4.2300000000000004</v>
      </c>
      <c r="D1766" s="30" t="s">
        <v>6008</v>
      </c>
      <c r="E1766" s="30" t="s">
        <v>6007</v>
      </c>
      <c r="F1766" s="30" t="s">
        <v>6007</v>
      </c>
      <c r="G1766" s="31">
        <v>1</v>
      </c>
      <c r="H1766" s="30" t="s">
        <v>6007</v>
      </c>
      <c r="I1766" s="30" t="str">
        <f t="shared" si="108"/>
        <v>Yes</v>
      </c>
      <c r="J1766" s="30" t="str">
        <f t="shared" si="109"/>
        <v>No</v>
      </c>
      <c r="K1766" s="30" t="str">
        <f t="shared" si="110"/>
        <v>Overweight</v>
      </c>
      <c r="L1766" s="39" t="str">
        <f t="shared" si="111"/>
        <v>Normal</v>
      </c>
    </row>
    <row r="1767" spans="1:12">
      <c r="A1767" s="26" t="s">
        <v>4642</v>
      </c>
      <c r="B1767" s="27">
        <v>16.12</v>
      </c>
      <c r="C1767" s="27">
        <v>6.09</v>
      </c>
      <c r="D1767" s="27" t="s">
        <v>6007</v>
      </c>
      <c r="E1767" s="27" t="s">
        <v>6007</v>
      </c>
      <c r="F1767" s="27" t="s">
        <v>6007</v>
      </c>
      <c r="G1767" s="28">
        <v>0</v>
      </c>
      <c r="H1767" s="27" t="s">
        <v>6007</v>
      </c>
      <c r="I1767" s="27" t="str">
        <f t="shared" si="108"/>
        <v>No</v>
      </c>
      <c r="J1767" s="27" t="str">
        <f t="shared" si="109"/>
        <v>No</v>
      </c>
      <c r="K1767" s="27" t="str">
        <f t="shared" si="110"/>
        <v>Underweight</v>
      </c>
      <c r="L1767" s="37" t="str">
        <f t="shared" si="111"/>
        <v>Prediabetes</v>
      </c>
    </row>
    <row r="1768" spans="1:12">
      <c r="A1768" s="29" t="s">
        <v>4644</v>
      </c>
      <c r="B1768" s="30">
        <v>26.73</v>
      </c>
      <c r="C1768" s="30">
        <v>4.74</v>
      </c>
      <c r="D1768" s="30" t="s">
        <v>6008</v>
      </c>
      <c r="E1768" s="30" t="s">
        <v>6007</v>
      </c>
      <c r="F1768" s="30" t="s">
        <v>6007</v>
      </c>
      <c r="G1768" s="31">
        <v>1</v>
      </c>
      <c r="H1768" s="30" t="s">
        <v>6007</v>
      </c>
      <c r="I1768" s="30" t="str">
        <f t="shared" si="108"/>
        <v>Yes</v>
      </c>
      <c r="J1768" s="30" t="str">
        <f t="shared" si="109"/>
        <v>No</v>
      </c>
      <c r="K1768" s="30" t="str">
        <f t="shared" si="110"/>
        <v>Overweight</v>
      </c>
      <c r="L1768" s="39" t="str">
        <f t="shared" si="111"/>
        <v>Normal</v>
      </c>
    </row>
    <row r="1769" spans="1:12">
      <c r="A1769" s="26" t="s">
        <v>4646</v>
      </c>
      <c r="B1769" s="27">
        <v>37.25</v>
      </c>
      <c r="C1769" s="27">
        <v>6.23</v>
      </c>
      <c r="D1769" s="27" t="s">
        <v>6008</v>
      </c>
      <c r="E1769" s="27" t="s">
        <v>6007</v>
      </c>
      <c r="F1769" s="27" t="s">
        <v>6007</v>
      </c>
      <c r="G1769" s="28">
        <v>0</v>
      </c>
      <c r="H1769" s="27" t="s">
        <v>6007</v>
      </c>
      <c r="I1769" s="27" t="str">
        <f t="shared" si="108"/>
        <v>Yes</v>
      </c>
      <c r="J1769" s="27" t="str">
        <f t="shared" si="109"/>
        <v>No</v>
      </c>
      <c r="K1769" s="27" t="str">
        <f t="shared" si="110"/>
        <v>Obesity</v>
      </c>
      <c r="L1769" s="37" t="str">
        <f t="shared" si="111"/>
        <v>Prediabetes</v>
      </c>
    </row>
    <row r="1770" spans="1:12">
      <c r="A1770" s="29" t="s">
        <v>4648</v>
      </c>
      <c r="B1770" s="30">
        <v>23.56</v>
      </c>
      <c r="C1770" s="30">
        <v>5.45</v>
      </c>
      <c r="D1770" s="30" t="s">
        <v>6008</v>
      </c>
      <c r="E1770" s="30" t="s">
        <v>6007</v>
      </c>
      <c r="F1770" s="30" t="s">
        <v>6007</v>
      </c>
      <c r="G1770" s="31">
        <v>1</v>
      </c>
      <c r="H1770" s="30" t="s">
        <v>6007</v>
      </c>
      <c r="I1770" s="30" t="str">
        <f t="shared" si="108"/>
        <v>Yes</v>
      </c>
      <c r="J1770" s="30" t="str">
        <f t="shared" si="109"/>
        <v>No</v>
      </c>
      <c r="K1770" s="30" t="str">
        <f t="shared" si="110"/>
        <v>Normal Weight</v>
      </c>
      <c r="L1770" s="39" t="str">
        <f t="shared" si="111"/>
        <v>Normal</v>
      </c>
    </row>
    <row r="1771" spans="1:12">
      <c r="A1771" s="26" t="s">
        <v>4651</v>
      </c>
      <c r="B1771" s="27">
        <v>15.84</v>
      </c>
      <c r="C1771" s="27">
        <v>10.34</v>
      </c>
      <c r="D1771" s="27" t="s">
        <v>6007</v>
      </c>
      <c r="E1771" s="27" t="s">
        <v>6007</v>
      </c>
      <c r="F1771" s="27" t="s">
        <v>6007</v>
      </c>
      <c r="G1771" s="28">
        <v>2</v>
      </c>
      <c r="H1771" s="27" t="s">
        <v>6007</v>
      </c>
      <c r="I1771" s="27" t="str">
        <f t="shared" si="108"/>
        <v>No</v>
      </c>
      <c r="J1771" s="27" t="str">
        <f t="shared" si="109"/>
        <v>No</v>
      </c>
      <c r="K1771" s="27" t="str">
        <f t="shared" si="110"/>
        <v>Underweight</v>
      </c>
      <c r="L1771" s="37" t="str">
        <f t="shared" si="111"/>
        <v>Diabetes</v>
      </c>
    </row>
    <row r="1772" spans="1:12">
      <c r="A1772" s="29" t="s">
        <v>4653</v>
      </c>
      <c r="B1772" s="30">
        <v>36.630000000000003</v>
      </c>
      <c r="C1772" s="30">
        <v>5.15</v>
      </c>
      <c r="D1772" s="30" t="s">
        <v>6007</v>
      </c>
      <c r="E1772" s="30" t="s">
        <v>6007</v>
      </c>
      <c r="F1772" s="30" t="s">
        <v>6007</v>
      </c>
      <c r="G1772" s="31">
        <v>0</v>
      </c>
      <c r="H1772" s="30" t="s">
        <v>6007</v>
      </c>
      <c r="I1772" s="30" t="str">
        <f t="shared" si="108"/>
        <v>No</v>
      </c>
      <c r="J1772" s="30" t="str">
        <f t="shared" si="109"/>
        <v>No</v>
      </c>
      <c r="K1772" s="30" t="str">
        <f t="shared" si="110"/>
        <v>Obesity</v>
      </c>
      <c r="L1772" s="39" t="str">
        <f t="shared" si="111"/>
        <v>Normal</v>
      </c>
    </row>
    <row r="1773" spans="1:12">
      <c r="A1773" s="26" t="s">
        <v>4655</v>
      </c>
      <c r="B1773" s="27">
        <v>16.47</v>
      </c>
      <c r="C1773" s="27">
        <v>11.72</v>
      </c>
      <c r="D1773" s="27" t="s">
        <v>6007</v>
      </c>
      <c r="E1773" s="27" t="s">
        <v>6007</v>
      </c>
      <c r="F1773" s="27" t="s">
        <v>6007</v>
      </c>
      <c r="G1773" s="28">
        <v>0</v>
      </c>
      <c r="H1773" s="27" t="s">
        <v>6007</v>
      </c>
      <c r="I1773" s="27" t="str">
        <f t="shared" si="108"/>
        <v>No</v>
      </c>
      <c r="J1773" s="27" t="str">
        <f t="shared" si="109"/>
        <v>No</v>
      </c>
      <c r="K1773" s="27" t="str">
        <f t="shared" si="110"/>
        <v>Underweight</v>
      </c>
      <c r="L1773" s="37" t="str">
        <f t="shared" si="111"/>
        <v>Diabetes</v>
      </c>
    </row>
    <row r="1774" spans="1:12">
      <c r="A1774" s="29" t="s">
        <v>4658</v>
      </c>
      <c r="B1774" s="30">
        <v>25.8</v>
      </c>
      <c r="C1774" s="30">
        <v>5.29</v>
      </c>
      <c r="D1774" s="30" t="s">
        <v>6007</v>
      </c>
      <c r="E1774" s="30" t="s">
        <v>6007</v>
      </c>
      <c r="F1774" s="30" t="s">
        <v>6007</v>
      </c>
      <c r="G1774" s="31">
        <v>0</v>
      </c>
      <c r="H1774" s="30" t="s">
        <v>6007</v>
      </c>
      <c r="I1774" s="30" t="str">
        <f t="shared" si="108"/>
        <v>No</v>
      </c>
      <c r="J1774" s="30" t="str">
        <f t="shared" si="109"/>
        <v>No</v>
      </c>
      <c r="K1774" s="30" t="str">
        <f t="shared" si="110"/>
        <v>Overweight</v>
      </c>
      <c r="L1774" s="39" t="str">
        <f t="shared" si="111"/>
        <v>Normal</v>
      </c>
    </row>
    <row r="1775" spans="1:12">
      <c r="A1775" s="26" t="s">
        <v>4661</v>
      </c>
      <c r="B1775" s="27">
        <v>23.6</v>
      </c>
      <c r="C1775" s="27">
        <v>4.33</v>
      </c>
      <c r="D1775" s="27" t="s">
        <v>6007</v>
      </c>
      <c r="E1775" s="27" t="s">
        <v>6007</v>
      </c>
      <c r="F1775" s="27" t="s">
        <v>6007</v>
      </c>
      <c r="G1775" s="28">
        <v>0</v>
      </c>
      <c r="H1775" s="27" t="s">
        <v>6007</v>
      </c>
      <c r="I1775" s="27" t="str">
        <f t="shared" si="108"/>
        <v>No</v>
      </c>
      <c r="J1775" s="27" t="str">
        <f t="shared" si="109"/>
        <v>No</v>
      </c>
      <c r="K1775" s="27" t="str">
        <f t="shared" si="110"/>
        <v>Normal Weight</v>
      </c>
      <c r="L1775" s="37" t="str">
        <f t="shared" si="111"/>
        <v>Normal</v>
      </c>
    </row>
    <row r="1776" spans="1:12">
      <c r="A1776" s="29" t="s">
        <v>4663</v>
      </c>
      <c r="B1776" s="30">
        <v>32.11</v>
      </c>
      <c r="C1776" s="30">
        <v>6.24</v>
      </c>
      <c r="D1776" s="30" t="s">
        <v>6007</v>
      </c>
      <c r="E1776" s="30" t="s">
        <v>6007</v>
      </c>
      <c r="F1776" s="30" t="s">
        <v>6013</v>
      </c>
      <c r="G1776" s="31">
        <v>1</v>
      </c>
      <c r="H1776" s="30" t="s">
        <v>6007</v>
      </c>
      <c r="I1776" s="30" t="str">
        <f t="shared" si="108"/>
        <v>No</v>
      </c>
      <c r="J1776" s="30" t="str">
        <f t="shared" si="109"/>
        <v>No</v>
      </c>
      <c r="K1776" s="30" t="str">
        <f t="shared" si="110"/>
        <v>Obesity</v>
      </c>
      <c r="L1776" s="39" t="str">
        <f t="shared" si="111"/>
        <v>Prediabetes</v>
      </c>
    </row>
    <row r="1777" spans="1:12">
      <c r="A1777" s="26" t="s">
        <v>4666</v>
      </c>
      <c r="B1777" s="27">
        <v>30.114999999999998</v>
      </c>
      <c r="C1777" s="27">
        <v>11.61</v>
      </c>
      <c r="D1777" s="27" t="s">
        <v>6007</v>
      </c>
      <c r="E1777" s="27" t="s">
        <v>6007</v>
      </c>
      <c r="F1777" s="27" t="s">
        <v>6007</v>
      </c>
      <c r="G1777" s="28">
        <v>0</v>
      </c>
      <c r="H1777" s="27" t="s">
        <v>6007</v>
      </c>
      <c r="I1777" s="27" t="str">
        <f t="shared" si="108"/>
        <v>No</v>
      </c>
      <c r="J1777" s="27" t="str">
        <f t="shared" si="109"/>
        <v>No</v>
      </c>
      <c r="K1777" s="27" t="str">
        <f t="shared" si="110"/>
        <v>Obesity</v>
      </c>
      <c r="L1777" s="37" t="str">
        <f t="shared" si="111"/>
        <v>Diabetes</v>
      </c>
    </row>
    <row r="1778" spans="1:12">
      <c r="A1778" s="29" t="s">
        <v>4668</v>
      </c>
      <c r="B1778" s="30">
        <v>20.28</v>
      </c>
      <c r="C1778" s="30">
        <v>11.07</v>
      </c>
      <c r="D1778" s="30" t="s">
        <v>6008</v>
      </c>
      <c r="E1778" s="30" t="s">
        <v>6007</v>
      </c>
      <c r="F1778" s="30" t="s">
        <v>6007</v>
      </c>
      <c r="G1778" s="31">
        <v>0</v>
      </c>
      <c r="H1778" s="30" t="s">
        <v>6007</v>
      </c>
      <c r="I1778" s="30" t="str">
        <f t="shared" si="108"/>
        <v>Yes</v>
      </c>
      <c r="J1778" s="30" t="str">
        <f t="shared" si="109"/>
        <v>No</v>
      </c>
      <c r="K1778" s="30" t="str">
        <f t="shared" si="110"/>
        <v>Normal Weight</v>
      </c>
      <c r="L1778" s="39" t="str">
        <f t="shared" si="111"/>
        <v>Diabetes</v>
      </c>
    </row>
    <row r="1779" spans="1:12">
      <c r="A1779" s="26" t="s">
        <v>4670</v>
      </c>
      <c r="B1779" s="27">
        <v>20.234999999999999</v>
      </c>
      <c r="C1779" s="27">
        <v>5.19</v>
      </c>
      <c r="D1779" s="27" t="s">
        <v>6007</v>
      </c>
      <c r="E1779" s="27" t="s">
        <v>6007</v>
      </c>
      <c r="F1779" s="27" t="s">
        <v>6013</v>
      </c>
      <c r="G1779" s="28">
        <v>1</v>
      </c>
      <c r="H1779" s="27" t="s">
        <v>6007</v>
      </c>
      <c r="I1779" s="27" t="str">
        <f t="shared" si="108"/>
        <v>No</v>
      </c>
      <c r="J1779" s="27" t="str">
        <f t="shared" si="109"/>
        <v>No</v>
      </c>
      <c r="K1779" s="27" t="str">
        <f t="shared" si="110"/>
        <v>Normal Weight</v>
      </c>
      <c r="L1779" s="37" t="str">
        <f t="shared" si="111"/>
        <v>Normal</v>
      </c>
    </row>
    <row r="1780" spans="1:12">
      <c r="A1780" s="29" t="s">
        <v>4672</v>
      </c>
      <c r="B1780" s="30">
        <v>25.27</v>
      </c>
      <c r="C1780" s="30">
        <v>5.7</v>
      </c>
      <c r="D1780" s="30" t="s">
        <v>6008</v>
      </c>
      <c r="E1780" s="30" t="s">
        <v>6007</v>
      </c>
      <c r="F1780" s="30" t="s">
        <v>6007</v>
      </c>
      <c r="G1780" s="31">
        <v>1</v>
      </c>
      <c r="H1780" s="30" t="s">
        <v>6007</v>
      </c>
      <c r="I1780" s="30" t="str">
        <f t="shared" si="108"/>
        <v>Yes</v>
      </c>
      <c r="J1780" s="30" t="str">
        <f t="shared" si="109"/>
        <v>No</v>
      </c>
      <c r="K1780" s="30" t="str">
        <f t="shared" si="110"/>
        <v>Overweight</v>
      </c>
      <c r="L1780" s="39" t="str">
        <f t="shared" si="111"/>
        <v>Prediabetes</v>
      </c>
    </row>
    <row r="1781" spans="1:12">
      <c r="A1781" s="26" t="s">
        <v>4675</v>
      </c>
      <c r="B1781" s="27">
        <v>24.24</v>
      </c>
      <c r="C1781" s="27">
        <v>6.15</v>
      </c>
      <c r="D1781" s="27" t="s">
        <v>6007</v>
      </c>
      <c r="E1781" s="27" t="s">
        <v>6007</v>
      </c>
      <c r="F1781" s="27" t="s">
        <v>6007</v>
      </c>
      <c r="G1781" s="28">
        <v>0</v>
      </c>
      <c r="H1781" s="27" t="s">
        <v>6007</v>
      </c>
      <c r="I1781" s="27" t="str">
        <f t="shared" si="108"/>
        <v>No</v>
      </c>
      <c r="J1781" s="27" t="str">
        <f t="shared" si="109"/>
        <v>No</v>
      </c>
      <c r="K1781" s="27" t="str">
        <f t="shared" si="110"/>
        <v>Normal Weight</v>
      </c>
      <c r="L1781" s="37" t="str">
        <f t="shared" si="111"/>
        <v>Prediabetes</v>
      </c>
    </row>
    <row r="1782" spans="1:12">
      <c r="A1782" s="29" t="s">
        <v>4677</v>
      </c>
      <c r="B1782" s="30">
        <v>35.75</v>
      </c>
      <c r="C1782" s="30">
        <v>5.07</v>
      </c>
      <c r="D1782" s="30" t="s">
        <v>6007</v>
      </c>
      <c r="E1782" s="30" t="s">
        <v>6007</v>
      </c>
      <c r="F1782" s="30" t="s">
        <v>6007</v>
      </c>
      <c r="G1782" s="31">
        <v>0</v>
      </c>
      <c r="H1782" s="30" t="s">
        <v>6007</v>
      </c>
      <c r="I1782" s="30" t="str">
        <f t="shared" si="108"/>
        <v>No</v>
      </c>
      <c r="J1782" s="30" t="str">
        <f t="shared" si="109"/>
        <v>No</v>
      </c>
      <c r="K1782" s="30" t="str">
        <f t="shared" si="110"/>
        <v>Obesity</v>
      </c>
      <c r="L1782" s="39" t="str">
        <f t="shared" si="111"/>
        <v>Normal</v>
      </c>
    </row>
    <row r="1783" spans="1:12">
      <c r="A1783" s="26" t="s">
        <v>4680</v>
      </c>
      <c r="B1783" s="27">
        <v>29.92</v>
      </c>
      <c r="C1783" s="27">
        <v>10.97</v>
      </c>
      <c r="D1783" s="27" t="s">
        <v>6008</v>
      </c>
      <c r="E1783" s="27" t="s">
        <v>6007</v>
      </c>
      <c r="F1783" s="27" t="s">
        <v>6007</v>
      </c>
      <c r="G1783" s="28">
        <v>1</v>
      </c>
      <c r="H1783" s="27" t="s">
        <v>6007</v>
      </c>
      <c r="I1783" s="27" t="str">
        <f t="shared" si="108"/>
        <v>Yes</v>
      </c>
      <c r="J1783" s="27" t="str">
        <f t="shared" si="109"/>
        <v>No</v>
      </c>
      <c r="K1783" s="27" t="str">
        <f t="shared" si="110"/>
        <v>Overweight</v>
      </c>
      <c r="L1783" s="37" t="str">
        <f t="shared" si="111"/>
        <v>Diabetes</v>
      </c>
    </row>
    <row r="1784" spans="1:12">
      <c r="A1784" s="29" t="s">
        <v>4683</v>
      </c>
      <c r="B1784" s="30">
        <v>26.2</v>
      </c>
      <c r="C1784" s="30">
        <v>10.93</v>
      </c>
      <c r="D1784" s="30" t="s">
        <v>6008</v>
      </c>
      <c r="E1784" s="30" t="s">
        <v>6007</v>
      </c>
      <c r="F1784" s="30" t="s">
        <v>6007</v>
      </c>
      <c r="G1784" s="31">
        <v>1</v>
      </c>
      <c r="H1784" s="30" t="s">
        <v>6007</v>
      </c>
      <c r="I1784" s="30" t="str">
        <f t="shared" si="108"/>
        <v>Yes</v>
      </c>
      <c r="J1784" s="30" t="str">
        <f t="shared" si="109"/>
        <v>No</v>
      </c>
      <c r="K1784" s="30" t="str">
        <f t="shared" si="110"/>
        <v>Overweight</v>
      </c>
      <c r="L1784" s="39" t="str">
        <f t="shared" si="111"/>
        <v>Diabetes</v>
      </c>
    </row>
    <row r="1785" spans="1:12">
      <c r="A1785" s="26" t="s">
        <v>4685</v>
      </c>
      <c r="B1785" s="27">
        <v>26.695</v>
      </c>
      <c r="C1785" s="27">
        <v>4.21</v>
      </c>
      <c r="D1785" s="27" t="s">
        <v>6008</v>
      </c>
      <c r="E1785" s="27" t="s">
        <v>6007</v>
      </c>
      <c r="F1785" s="27" t="s">
        <v>6013</v>
      </c>
      <c r="G1785" s="28">
        <v>1</v>
      </c>
      <c r="H1785" s="27" t="s">
        <v>6007</v>
      </c>
      <c r="I1785" s="27" t="str">
        <f t="shared" si="108"/>
        <v>Yes</v>
      </c>
      <c r="J1785" s="27" t="str">
        <f t="shared" si="109"/>
        <v>No</v>
      </c>
      <c r="K1785" s="27" t="str">
        <f t="shared" si="110"/>
        <v>Overweight</v>
      </c>
      <c r="L1785" s="37" t="str">
        <f t="shared" si="111"/>
        <v>Normal</v>
      </c>
    </row>
    <row r="1786" spans="1:12">
      <c r="A1786" s="29" t="s">
        <v>4687</v>
      </c>
      <c r="B1786" s="30">
        <v>23.16</v>
      </c>
      <c r="C1786" s="30">
        <v>5.5</v>
      </c>
      <c r="D1786" s="30" t="s">
        <v>6007</v>
      </c>
      <c r="E1786" s="30" t="s">
        <v>6007</v>
      </c>
      <c r="F1786" s="30" t="s">
        <v>6007</v>
      </c>
      <c r="G1786" s="31">
        <v>0</v>
      </c>
      <c r="H1786" s="30" t="s">
        <v>6007</v>
      </c>
      <c r="I1786" s="30" t="str">
        <f t="shared" si="108"/>
        <v>No</v>
      </c>
      <c r="J1786" s="30" t="str">
        <f t="shared" si="109"/>
        <v>No</v>
      </c>
      <c r="K1786" s="30" t="str">
        <f t="shared" si="110"/>
        <v>Normal Weight</v>
      </c>
      <c r="L1786" s="39" t="str">
        <f t="shared" si="111"/>
        <v>Normal</v>
      </c>
    </row>
    <row r="1787" spans="1:12">
      <c r="A1787" s="26" t="s">
        <v>4689</v>
      </c>
      <c r="B1787" s="27">
        <v>32.585000000000001</v>
      </c>
      <c r="C1787" s="27">
        <v>4.93</v>
      </c>
      <c r="D1787" s="27" t="s">
        <v>6008</v>
      </c>
      <c r="E1787" s="27" t="s">
        <v>6007</v>
      </c>
      <c r="F1787" s="27" t="s">
        <v>6007</v>
      </c>
      <c r="G1787" s="28">
        <v>1</v>
      </c>
      <c r="H1787" s="27" t="s">
        <v>6007</v>
      </c>
      <c r="I1787" s="27" t="str">
        <f t="shared" si="108"/>
        <v>Yes</v>
      </c>
      <c r="J1787" s="27" t="str">
        <f t="shared" si="109"/>
        <v>No</v>
      </c>
      <c r="K1787" s="27" t="str">
        <f t="shared" si="110"/>
        <v>Obesity</v>
      </c>
      <c r="L1787" s="37" t="str">
        <f t="shared" si="111"/>
        <v>Normal</v>
      </c>
    </row>
    <row r="1788" spans="1:12">
      <c r="A1788" s="29" t="s">
        <v>4690</v>
      </c>
      <c r="B1788" s="30">
        <v>33.97</v>
      </c>
      <c r="C1788" s="30">
        <v>5.6</v>
      </c>
      <c r="D1788" s="30" t="s">
        <v>6008</v>
      </c>
      <c r="E1788" s="30" t="s">
        <v>6007</v>
      </c>
      <c r="F1788" s="30" t="s">
        <v>6007</v>
      </c>
      <c r="G1788" s="31">
        <v>0</v>
      </c>
      <c r="H1788" s="30" t="s">
        <v>6007</v>
      </c>
      <c r="I1788" s="30" t="str">
        <f t="shared" si="108"/>
        <v>Yes</v>
      </c>
      <c r="J1788" s="30" t="str">
        <f t="shared" si="109"/>
        <v>No</v>
      </c>
      <c r="K1788" s="30" t="str">
        <f t="shared" si="110"/>
        <v>Obesity</v>
      </c>
      <c r="L1788" s="39" t="str">
        <f t="shared" si="111"/>
        <v>Normal</v>
      </c>
    </row>
    <row r="1789" spans="1:12">
      <c r="A1789" s="26" t="s">
        <v>4693</v>
      </c>
      <c r="B1789" s="27">
        <v>16.57</v>
      </c>
      <c r="C1789" s="27">
        <v>9.99</v>
      </c>
      <c r="D1789" s="27" t="s">
        <v>6007</v>
      </c>
      <c r="E1789" s="27" t="s">
        <v>6007</v>
      </c>
      <c r="F1789" s="27" t="s">
        <v>6007</v>
      </c>
      <c r="G1789" s="28">
        <v>0</v>
      </c>
      <c r="H1789" s="27" t="s">
        <v>6007</v>
      </c>
      <c r="I1789" s="27" t="str">
        <f t="shared" si="108"/>
        <v>No</v>
      </c>
      <c r="J1789" s="27" t="str">
        <f t="shared" si="109"/>
        <v>No</v>
      </c>
      <c r="K1789" s="27" t="str">
        <f t="shared" si="110"/>
        <v>Underweight</v>
      </c>
      <c r="L1789" s="37" t="str">
        <f t="shared" si="111"/>
        <v>Diabetes</v>
      </c>
    </row>
    <row r="1790" spans="1:12">
      <c r="A1790" s="29" t="s">
        <v>4695</v>
      </c>
      <c r="B1790" s="30">
        <v>17.55</v>
      </c>
      <c r="C1790" s="30">
        <v>5.93</v>
      </c>
      <c r="D1790" s="30" t="s">
        <v>6007</v>
      </c>
      <c r="E1790" s="30" t="s">
        <v>6007</v>
      </c>
      <c r="F1790" s="30" t="s">
        <v>6013</v>
      </c>
      <c r="G1790" s="31">
        <v>1</v>
      </c>
      <c r="H1790" s="30" t="s">
        <v>6007</v>
      </c>
      <c r="I1790" s="30" t="str">
        <f t="shared" si="108"/>
        <v>No</v>
      </c>
      <c r="J1790" s="30" t="str">
        <f t="shared" si="109"/>
        <v>No</v>
      </c>
      <c r="K1790" s="30" t="str">
        <f t="shared" si="110"/>
        <v>Underweight</v>
      </c>
      <c r="L1790" s="39" t="str">
        <f t="shared" si="111"/>
        <v>Prediabetes</v>
      </c>
    </row>
    <row r="1791" spans="1:12">
      <c r="A1791" s="26" t="s">
        <v>4698</v>
      </c>
      <c r="B1791" s="27">
        <v>29.41</v>
      </c>
      <c r="C1791" s="27">
        <v>6.29</v>
      </c>
      <c r="D1791" s="27" t="s">
        <v>6008</v>
      </c>
      <c r="E1791" s="27" t="s">
        <v>6007</v>
      </c>
      <c r="F1791" s="27" t="s">
        <v>6007</v>
      </c>
      <c r="G1791" s="28">
        <v>1</v>
      </c>
      <c r="H1791" s="27" t="s">
        <v>6007</v>
      </c>
      <c r="I1791" s="27" t="str">
        <f t="shared" si="108"/>
        <v>Yes</v>
      </c>
      <c r="J1791" s="27" t="str">
        <f t="shared" si="109"/>
        <v>No</v>
      </c>
      <c r="K1791" s="27" t="str">
        <f t="shared" si="110"/>
        <v>Overweight</v>
      </c>
      <c r="L1791" s="37" t="str">
        <f t="shared" si="111"/>
        <v>Prediabetes</v>
      </c>
    </row>
    <row r="1792" spans="1:12">
      <c r="A1792" s="29" t="s">
        <v>4700</v>
      </c>
      <c r="B1792" s="30">
        <v>17.91</v>
      </c>
      <c r="C1792" s="30">
        <v>5.65</v>
      </c>
      <c r="D1792" s="30" t="s">
        <v>6007</v>
      </c>
      <c r="E1792" s="30" t="s">
        <v>6007</v>
      </c>
      <c r="F1792" s="30" t="s">
        <v>6007</v>
      </c>
      <c r="G1792" s="31">
        <v>1</v>
      </c>
      <c r="H1792" s="30" t="s">
        <v>6007</v>
      </c>
      <c r="I1792" s="30" t="str">
        <f t="shared" si="108"/>
        <v>No</v>
      </c>
      <c r="J1792" s="30" t="str">
        <f t="shared" si="109"/>
        <v>No</v>
      </c>
      <c r="K1792" s="30" t="str">
        <f t="shared" si="110"/>
        <v>Underweight</v>
      </c>
      <c r="L1792" s="39" t="str">
        <f t="shared" si="111"/>
        <v>Normal</v>
      </c>
    </row>
    <row r="1793" spans="1:12">
      <c r="A1793" s="26" t="s">
        <v>4702</v>
      </c>
      <c r="B1793" s="27">
        <v>31.57</v>
      </c>
      <c r="C1793" s="27">
        <v>6.15</v>
      </c>
      <c r="D1793" s="27" t="s">
        <v>6007</v>
      </c>
      <c r="E1793" s="27" t="s">
        <v>6007</v>
      </c>
      <c r="F1793" s="27" t="s">
        <v>6007</v>
      </c>
      <c r="G1793" s="28">
        <v>1</v>
      </c>
      <c r="H1793" s="27" t="s">
        <v>6007</v>
      </c>
      <c r="I1793" s="27" t="str">
        <f t="shared" si="108"/>
        <v>No</v>
      </c>
      <c r="J1793" s="27" t="str">
        <f t="shared" si="109"/>
        <v>No</v>
      </c>
      <c r="K1793" s="27" t="str">
        <f t="shared" si="110"/>
        <v>Obesity</v>
      </c>
      <c r="L1793" s="37" t="str">
        <f t="shared" si="111"/>
        <v>Prediabetes</v>
      </c>
    </row>
    <row r="1794" spans="1:12">
      <c r="A1794" s="29" t="s">
        <v>4705</v>
      </c>
      <c r="B1794" s="30">
        <v>33.18</v>
      </c>
      <c r="C1794" s="30">
        <v>5.22</v>
      </c>
      <c r="D1794" s="30" t="s">
        <v>6007</v>
      </c>
      <c r="E1794" s="30" t="s">
        <v>6008</v>
      </c>
      <c r="F1794" s="30" t="s">
        <v>6007</v>
      </c>
      <c r="G1794" s="31">
        <v>1</v>
      </c>
      <c r="H1794" s="30" t="s">
        <v>6007</v>
      </c>
      <c r="I1794" s="30" t="str">
        <f t="shared" si="108"/>
        <v>No</v>
      </c>
      <c r="J1794" s="30" t="str">
        <f t="shared" si="109"/>
        <v>No</v>
      </c>
      <c r="K1794" s="30" t="str">
        <f t="shared" si="110"/>
        <v>Obesity</v>
      </c>
      <c r="L1794" s="39" t="str">
        <f t="shared" si="111"/>
        <v>Normal</v>
      </c>
    </row>
    <row r="1795" spans="1:12">
      <c r="A1795" s="26" t="s">
        <v>4707</v>
      </c>
      <c r="B1795" s="27">
        <v>37</v>
      </c>
      <c r="C1795" s="27">
        <v>11.66</v>
      </c>
      <c r="D1795" s="27" t="s">
        <v>6007</v>
      </c>
      <c r="E1795" s="27" t="s">
        <v>6007</v>
      </c>
      <c r="F1795" s="27" t="s">
        <v>6007</v>
      </c>
      <c r="G1795" s="28">
        <v>0</v>
      </c>
      <c r="H1795" s="27" t="s">
        <v>6007</v>
      </c>
      <c r="I1795" s="27" t="str">
        <f t="shared" si="108"/>
        <v>No</v>
      </c>
      <c r="J1795" s="27" t="str">
        <f t="shared" si="109"/>
        <v>No</v>
      </c>
      <c r="K1795" s="27" t="str">
        <f t="shared" si="110"/>
        <v>Obesity</v>
      </c>
      <c r="L1795" s="37" t="str">
        <f t="shared" si="111"/>
        <v>Diabetes</v>
      </c>
    </row>
    <row r="1796" spans="1:12">
      <c r="A1796" s="29" t="s">
        <v>4709</v>
      </c>
      <c r="B1796" s="30">
        <v>18.905000000000001</v>
      </c>
      <c r="C1796" s="30">
        <v>4.91</v>
      </c>
      <c r="D1796" s="30" t="s">
        <v>6008</v>
      </c>
      <c r="E1796" s="30" t="s">
        <v>6007</v>
      </c>
      <c r="F1796" s="30" t="s">
        <v>6007</v>
      </c>
      <c r="G1796" s="31">
        <v>1</v>
      </c>
      <c r="H1796" s="30" t="s">
        <v>6007</v>
      </c>
      <c r="I1796" s="30" t="str">
        <f t="shared" ref="I1796:I1859" si="112">PROPER(D1796)</f>
        <v>Yes</v>
      </c>
      <c r="J1796" s="30" t="str">
        <f t="shared" ref="J1796:J1859" si="113">PROPER(H1796)</f>
        <v>No</v>
      </c>
      <c r="K1796" s="30" t="str">
        <f t="shared" ref="K1796:K1859" si="114">_xlfn.IFS(B1796&lt;18.5,"Underweight",B1796&lt;=24.9,"Normal Weight",B1796&lt;=29.99,"Overweight",B1796&gt;=30,"Obesity")</f>
        <v>Normal Weight</v>
      </c>
      <c r="L1796" s="39" t="str">
        <f t="shared" ref="L1796:L1859" si="115">_xlfn.IFS(C1796&lt;5.7,"Normal",C1796&lt;=6.49,"Prediabetes",C1796&gt;=6.5,"Diabetes")</f>
        <v>Normal</v>
      </c>
    </row>
    <row r="1797" spans="1:12">
      <c r="A1797" s="26" t="s">
        <v>4711</v>
      </c>
      <c r="B1797" s="27">
        <v>20.03</v>
      </c>
      <c r="C1797" s="27">
        <v>9.25</v>
      </c>
      <c r="D1797" s="27" t="s">
        <v>6008</v>
      </c>
      <c r="E1797" s="27" t="s">
        <v>6007</v>
      </c>
      <c r="F1797" s="27" t="s">
        <v>6007</v>
      </c>
      <c r="G1797" s="28">
        <v>0</v>
      </c>
      <c r="H1797" s="27" t="s">
        <v>6007</v>
      </c>
      <c r="I1797" s="27" t="str">
        <f t="shared" si="112"/>
        <v>Yes</v>
      </c>
      <c r="J1797" s="27" t="str">
        <f t="shared" si="113"/>
        <v>No</v>
      </c>
      <c r="K1797" s="27" t="str">
        <f t="shared" si="114"/>
        <v>Normal Weight</v>
      </c>
      <c r="L1797" s="37" t="str">
        <f t="shared" si="115"/>
        <v>Diabetes</v>
      </c>
    </row>
    <row r="1798" spans="1:12">
      <c r="A1798" s="29" t="s">
        <v>4713</v>
      </c>
      <c r="B1798" s="30">
        <v>16.7</v>
      </c>
      <c r="C1798" s="30">
        <v>11.48</v>
      </c>
      <c r="D1798" s="30" t="s">
        <v>6007</v>
      </c>
      <c r="E1798" s="30" t="s">
        <v>6007</v>
      </c>
      <c r="F1798" s="30" t="s">
        <v>6007</v>
      </c>
      <c r="G1798" s="31">
        <v>0</v>
      </c>
      <c r="H1798" s="30" t="s">
        <v>6007</v>
      </c>
      <c r="I1798" s="30" t="str">
        <f t="shared" si="112"/>
        <v>No</v>
      </c>
      <c r="J1798" s="30" t="str">
        <f t="shared" si="113"/>
        <v>No</v>
      </c>
      <c r="K1798" s="30" t="str">
        <f t="shared" si="114"/>
        <v>Underweight</v>
      </c>
      <c r="L1798" s="39" t="str">
        <f t="shared" si="115"/>
        <v>Diabetes</v>
      </c>
    </row>
    <row r="1799" spans="1:12">
      <c r="A1799" s="26" t="s">
        <v>4714</v>
      </c>
      <c r="B1799" s="27">
        <v>39.82</v>
      </c>
      <c r="C1799" s="27">
        <v>6.06</v>
      </c>
      <c r="D1799" s="27" t="s">
        <v>6007</v>
      </c>
      <c r="E1799" s="27" t="s">
        <v>6007</v>
      </c>
      <c r="F1799" s="27" t="s">
        <v>6007</v>
      </c>
      <c r="G1799" s="28">
        <v>0</v>
      </c>
      <c r="H1799" s="27" t="s">
        <v>6007</v>
      </c>
      <c r="I1799" s="27" t="str">
        <f t="shared" si="112"/>
        <v>No</v>
      </c>
      <c r="J1799" s="27" t="str">
        <f t="shared" si="113"/>
        <v>No</v>
      </c>
      <c r="K1799" s="27" t="str">
        <f t="shared" si="114"/>
        <v>Obesity</v>
      </c>
      <c r="L1799" s="37" t="str">
        <f t="shared" si="115"/>
        <v>Prediabetes</v>
      </c>
    </row>
    <row r="1800" spans="1:12">
      <c r="A1800" s="29" t="s">
        <v>4716</v>
      </c>
      <c r="B1800" s="30">
        <v>22.04</v>
      </c>
      <c r="C1800" s="30">
        <v>5.86</v>
      </c>
      <c r="D1800" s="30" t="s">
        <v>6007</v>
      </c>
      <c r="E1800" s="30" t="s">
        <v>6007</v>
      </c>
      <c r="F1800" s="30" t="s">
        <v>6007</v>
      </c>
      <c r="G1800" s="31">
        <v>1</v>
      </c>
      <c r="H1800" s="30" t="s">
        <v>6007</v>
      </c>
      <c r="I1800" s="30" t="str">
        <f t="shared" si="112"/>
        <v>No</v>
      </c>
      <c r="J1800" s="30" t="str">
        <f t="shared" si="113"/>
        <v>No</v>
      </c>
      <c r="K1800" s="30" t="str">
        <f t="shared" si="114"/>
        <v>Normal Weight</v>
      </c>
      <c r="L1800" s="39" t="str">
        <f t="shared" si="115"/>
        <v>Prediabetes</v>
      </c>
    </row>
    <row r="1801" spans="1:12">
      <c r="A1801" s="26" t="s">
        <v>4719</v>
      </c>
      <c r="B1801" s="27">
        <v>28.27</v>
      </c>
      <c r="C1801" s="27">
        <v>5.33</v>
      </c>
      <c r="D1801" s="27" t="s">
        <v>6007</v>
      </c>
      <c r="E1801" s="27" t="s">
        <v>6007</v>
      </c>
      <c r="F1801" s="27" t="s">
        <v>6007</v>
      </c>
      <c r="G1801" s="28">
        <v>0</v>
      </c>
      <c r="H1801" s="27" t="s">
        <v>6007</v>
      </c>
      <c r="I1801" s="27" t="str">
        <f t="shared" si="112"/>
        <v>No</v>
      </c>
      <c r="J1801" s="27" t="str">
        <f t="shared" si="113"/>
        <v>No</v>
      </c>
      <c r="K1801" s="27" t="str">
        <f t="shared" si="114"/>
        <v>Overweight</v>
      </c>
      <c r="L1801" s="37" t="str">
        <f t="shared" si="115"/>
        <v>Normal</v>
      </c>
    </row>
    <row r="1802" spans="1:12">
      <c r="A1802" s="29" t="s">
        <v>4722</v>
      </c>
      <c r="B1802" s="30">
        <v>18.5</v>
      </c>
      <c r="C1802" s="30">
        <v>5.33</v>
      </c>
      <c r="D1802" s="30" t="s">
        <v>6007</v>
      </c>
      <c r="E1802" s="30" t="s">
        <v>6007</v>
      </c>
      <c r="F1802" s="30" t="s">
        <v>6007</v>
      </c>
      <c r="G1802" s="31">
        <v>0</v>
      </c>
      <c r="H1802" s="30" t="s">
        <v>6007</v>
      </c>
      <c r="I1802" s="30" t="str">
        <f t="shared" si="112"/>
        <v>No</v>
      </c>
      <c r="J1802" s="30" t="str">
        <f t="shared" si="113"/>
        <v>No</v>
      </c>
      <c r="K1802" s="30" t="str">
        <f t="shared" si="114"/>
        <v>Normal Weight</v>
      </c>
      <c r="L1802" s="39" t="str">
        <f t="shared" si="115"/>
        <v>Normal</v>
      </c>
    </row>
    <row r="1803" spans="1:12">
      <c r="A1803" s="26" t="s">
        <v>4724</v>
      </c>
      <c r="B1803" s="27">
        <v>38.6</v>
      </c>
      <c r="C1803" s="27">
        <v>6.02</v>
      </c>
      <c r="D1803" s="27" t="s">
        <v>6007</v>
      </c>
      <c r="E1803" s="27" t="s">
        <v>6007</v>
      </c>
      <c r="F1803" s="27" t="s">
        <v>6007</v>
      </c>
      <c r="G1803" s="28">
        <v>1</v>
      </c>
      <c r="H1803" s="27" t="s">
        <v>6007</v>
      </c>
      <c r="I1803" s="27" t="str">
        <f t="shared" si="112"/>
        <v>No</v>
      </c>
      <c r="J1803" s="27" t="str">
        <f t="shared" si="113"/>
        <v>No</v>
      </c>
      <c r="K1803" s="27" t="str">
        <f t="shared" si="114"/>
        <v>Obesity</v>
      </c>
      <c r="L1803" s="37" t="str">
        <f t="shared" si="115"/>
        <v>Prediabetes</v>
      </c>
    </row>
    <row r="1804" spans="1:12">
      <c r="A1804" s="29" t="s">
        <v>4727</v>
      </c>
      <c r="B1804" s="30">
        <v>43.12</v>
      </c>
      <c r="C1804" s="30">
        <v>6.25</v>
      </c>
      <c r="D1804" s="30" t="s">
        <v>6007</v>
      </c>
      <c r="E1804" s="30" t="s">
        <v>6007</v>
      </c>
      <c r="F1804" s="30" t="s">
        <v>6007</v>
      </c>
      <c r="G1804" s="31">
        <v>1</v>
      </c>
      <c r="H1804" s="30" t="s">
        <v>6007</v>
      </c>
      <c r="I1804" s="30" t="str">
        <f t="shared" si="112"/>
        <v>No</v>
      </c>
      <c r="J1804" s="30" t="str">
        <f t="shared" si="113"/>
        <v>No</v>
      </c>
      <c r="K1804" s="30" t="str">
        <f t="shared" si="114"/>
        <v>Obesity</v>
      </c>
      <c r="L1804" s="39" t="str">
        <f t="shared" si="115"/>
        <v>Prediabetes</v>
      </c>
    </row>
    <row r="1805" spans="1:12">
      <c r="A1805" s="26" t="s">
        <v>4729</v>
      </c>
      <c r="B1805" s="27">
        <v>30.5</v>
      </c>
      <c r="C1805" s="27">
        <v>4.8099999999999996</v>
      </c>
      <c r="D1805" s="27" t="s">
        <v>6007</v>
      </c>
      <c r="E1805" s="27" t="s">
        <v>6007</v>
      </c>
      <c r="F1805" s="27" t="s">
        <v>6007</v>
      </c>
      <c r="G1805" s="28">
        <v>1</v>
      </c>
      <c r="H1805" s="27" t="s">
        <v>6007</v>
      </c>
      <c r="I1805" s="27" t="str">
        <f t="shared" si="112"/>
        <v>No</v>
      </c>
      <c r="J1805" s="27" t="str">
        <f t="shared" si="113"/>
        <v>No</v>
      </c>
      <c r="K1805" s="27" t="str">
        <f t="shared" si="114"/>
        <v>Obesity</v>
      </c>
      <c r="L1805" s="37" t="str">
        <f t="shared" si="115"/>
        <v>Normal</v>
      </c>
    </row>
    <row r="1806" spans="1:12">
      <c r="A1806" s="29" t="s">
        <v>4731</v>
      </c>
      <c r="B1806" s="30">
        <v>27.61</v>
      </c>
      <c r="C1806" s="30">
        <v>4.5999999999999996</v>
      </c>
      <c r="D1806" s="30" t="s">
        <v>6007</v>
      </c>
      <c r="E1806" s="30" t="s">
        <v>6007</v>
      </c>
      <c r="F1806" s="30" t="s">
        <v>6007</v>
      </c>
      <c r="G1806" s="31">
        <v>1</v>
      </c>
      <c r="H1806" s="30" t="s">
        <v>6007</v>
      </c>
      <c r="I1806" s="30" t="str">
        <f t="shared" si="112"/>
        <v>No</v>
      </c>
      <c r="J1806" s="30" t="str">
        <f t="shared" si="113"/>
        <v>No</v>
      </c>
      <c r="K1806" s="30" t="str">
        <f t="shared" si="114"/>
        <v>Overweight</v>
      </c>
      <c r="L1806" s="39" t="str">
        <f t="shared" si="115"/>
        <v>Normal</v>
      </c>
    </row>
    <row r="1807" spans="1:12">
      <c r="A1807" s="26" t="s">
        <v>4732</v>
      </c>
      <c r="B1807" s="27">
        <v>27.1</v>
      </c>
      <c r="C1807" s="27">
        <v>5.08</v>
      </c>
      <c r="D1807" s="27" t="s">
        <v>6007</v>
      </c>
      <c r="E1807" s="27" t="s">
        <v>6007</v>
      </c>
      <c r="F1807" s="27" t="s">
        <v>6007</v>
      </c>
      <c r="G1807" s="28">
        <v>1</v>
      </c>
      <c r="H1807" s="27" t="s">
        <v>6007</v>
      </c>
      <c r="I1807" s="27" t="str">
        <f t="shared" si="112"/>
        <v>No</v>
      </c>
      <c r="J1807" s="27" t="str">
        <f t="shared" si="113"/>
        <v>No</v>
      </c>
      <c r="K1807" s="27" t="str">
        <f t="shared" si="114"/>
        <v>Overweight</v>
      </c>
      <c r="L1807" s="37" t="str">
        <f t="shared" si="115"/>
        <v>Normal</v>
      </c>
    </row>
    <row r="1808" spans="1:12">
      <c r="A1808" s="29" t="s">
        <v>4734</v>
      </c>
      <c r="B1808" s="30">
        <v>35.93</v>
      </c>
      <c r="C1808" s="30">
        <v>5.43</v>
      </c>
      <c r="D1808" s="30" t="s">
        <v>6007</v>
      </c>
      <c r="E1808" s="30" t="s">
        <v>6008</v>
      </c>
      <c r="F1808" s="30" t="s">
        <v>6007</v>
      </c>
      <c r="G1808" s="31">
        <v>1</v>
      </c>
      <c r="H1808" s="30" t="s">
        <v>6007</v>
      </c>
      <c r="I1808" s="30" t="str">
        <f t="shared" si="112"/>
        <v>No</v>
      </c>
      <c r="J1808" s="30" t="str">
        <f t="shared" si="113"/>
        <v>No</v>
      </c>
      <c r="K1808" s="30" t="str">
        <f t="shared" si="114"/>
        <v>Obesity</v>
      </c>
      <c r="L1808" s="39" t="str">
        <f t="shared" si="115"/>
        <v>Normal</v>
      </c>
    </row>
    <row r="1809" spans="1:12">
      <c r="A1809" s="26" t="s">
        <v>4737</v>
      </c>
      <c r="B1809" s="27">
        <v>32.68</v>
      </c>
      <c r="C1809" s="27">
        <v>5.44</v>
      </c>
      <c r="D1809" s="27" t="s">
        <v>6007</v>
      </c>
      <c r="E1809" s="27" t="s">
        <v>6007</v>
      </c>
      <c r="F1809" s="27" t="s">
        <v>6007</v>
      </c>
      <c r="G1809" s="28">
        <v>0</v>
      </c>
      <c r="H1809" s="27" t="s">
        <v>6007</v>
      </c>
      <c r="I1809" s="27" t="str">
        <f t="shared" si="112"/>
        <v>No</v>
      </c>
      <c r="J1809" s="27" t="str">
        <f t="shared" si="113"/>
        <v>No</v>
      </c>
      <c r="K1809" s="27" t="str">
        <f t="shared" si="114"/>
        <v>Obesity</v>
      </c>
      <c r="L1809" s="37" t="str">
        <f t="shared" si="115"/>
        <v>Normal</v>
      </c>
    </row>
    <row r="1810" spans="1:12">
      <c r="A1810" s="29" t="s">
        <v>4739</v>
      </c>
      <c r="B1810" s="30">
        <v>20.74</v>
      </c>
      <c r="C1810" s="30">
        <v>11.69</v>
      </c>
      <c r="D1810" s="30" t="s">
        <v>6008</v>
      </c>
      <c r="E1810" s="30" t="s">
        <v>6007</v>
      </c>
      <c r="F1810" s="30" t="s">
        <v>6007</v>
      </c>
      <c r="G1810" s="31">
        <v>1</v>
      </c>
      <c r="H1810" s="30" t="s">
        <v>6007</v>
      </c>
      <c r="I1810" s="30" t="str">
        <f t="shared" si="112"/>
        <v>Yes</v>
      </c>
      <c r="J1810" s="30" t="str">
        <f t="shared" si="113"/>
        <v>No</v>
      </c>
      <c r="K1810" s="30" t="str">
        <f t="shared" si="114"/>
        <v>Normal Weight</v>
      </c>
      <c r="L1810" s="39" t="str">
        <f t="shared" si="115"/>
        <v>Diabetes</v>
      </c>
    </row>
    <row r="1811" spans="1:12">
      <c r="A1811" s="26" t="s">
        <v>4742</v>
      </c>
      <c r="B1811" s="27">
        <v>15.57</v>
      </c>
      <c r="C1811" s="27">
        <v>6.07</v>
      </c>
      <c r="D1811" s="27" t="s">
        <v>6007</v>
      </c>
      <c r="E1811" s="27" t="s">
        <v>6007</v>
      </c>
      <c r="F1811" s="27" t="s">
        <v>6007</v>
      </c>
      <c r="G1811" s="28">
        <v>0</v>
      </c>
      <c r="H1811" s="27" t="s">
        <v>6007</v>
      </c>
      <c r="I1811" s="27" t="str">
        <f t="shared" si="112"/>
        <v>No</v>
      </c>
      <c r="J1811" s="27" t="str">
        <f t="shared" si="113"/>
        <v>No</v>
      </c>
      <c r="K1811" s="27" t="str">
        <f t="shared" si="114"/>
        <v>Underweight</v>
      </c>
      <c r="L1811" s="37" t="str">
        <f t="shared" si="115"/>
        <v>Prediabetes</v>
      </c>
    </row>
    <row r="1812" spans="1:12">
      <c r="A1812" s="29" t="s">
        <v>4745</v>
      </c>
      <c r="B1812" s="30">
        <v>23.844999999999999</v>
      </c>
      <c r="C1812" s="30">
        <v>4.3600000000000003</v>
      </c>
      <c r="D1812" s="30" t="s">
        <v>6007</v>
      </c>
      <c r="E1812" s="30" t="s">
        <v>6007</v>
      </c>
      <c r="F1812" s="30" t="s">
        <v>6007</v>
      </c>
      <c r="G1812" s="31">
        <v>0</v>
      </c>
      <c r="H1812" s="30" t="s">
        <v>6007</v>
      </c>
      <c r="I1812" s="30" t="str">
        <f t="shared" si="112"/>
        <v>No</v>
      </c>
      <c r="J1812" s="30" t="str">
        <f t="shared" si="113"/>
        <v>No</v>
      </c>
      <c r="K1812" s="30" t="str">
        <f t="shared" si="114"/>
        <v>Normal Weight</v>
      </c>
      <c r="L1812" s="39" t="str">
        <f t="shared" si="115"/>
        <v>Normal</v>
      </c>
    </row>
    <row r="1813" spans="1:12">
      <c r="A1813" s="26" t="s">
        <v>4747</v>
      </c>
      <c r="B1813" s="27">
        <v>22.895</v>
      </c>
      <c r="C1813" s="27">
        <v>5.24</v>
      </c>
      <c r="D1813" s="27" t="s">
        <v>6007</v>
      </c>
      <c r="E1813" s="27" t="s">
        <v>6007</v>
      </c>
      <c r="F1813" s="27" t="s">
        <v>6007</v>
      </c>
      <c r="G1813" s="28">
        <v>1</v>
      </c>
      <c r="H1813" s="27" t="s">
        <v>6007</v>
      </c>
      <c r="I1813" s="27" t="str">
        <f t="shared" si="112"/>
        <v>No</v>
      </c>
      <c r="J1813" s="27" t="str">
        <f t="shared" si="113"/>
        <v>No</v>
      </c>
      <c r="K1813" s="27" t="str">
        <f t="shared" si="114"/>
        <v>Normal Weight</v>
      </c>
      <c r="L1813" s="37" t="str">
        <f t="shared" si="115"/>
        <v>Normal</v>
      </c>
    </row>
    <row r="1814" spans="1:12">
      <c r="A1814" s="29" t="s">
        <v>4749</v>
      </c>
      <c r="B1814" s="30">
        <v>21.945</v>
      </c>
      <c r="C1814" s="30">
        <v>5.37</v>
      </c>
      <c r="D1814" s="30" t="s">
        <v>6007</v>
      </c>
      <c r="E1814" s="30" t="s">
        <v>6007</v>
      </c>
      <c r="F1814" s="30" t="s">
        <v>6007</v>
      </c>
      <c r="G1814" s="31">
        <v>1</v>
      </c>
      <c r="H1814" s="30" t="s">
        <v>6007</v>
      </c>
      <c r="I1814" s="30" t="str">
        <f t="shared" si="112"/>
        <v>No</v>
      </c>
      <c r="J1814" s="30" t="str">
        <f t="shared" si="113"/>
        <v>No</v>
      </c>
      <c r="K1814" s="30" t="str">
        <f t="shared" si="114"/>
        <v>Normal Weight</v>
      </c>
      <c r="L1814" s="39" t="str">
        <f t="shared" si="115"/>
        <v>Normal</v>
      </c>
    </row>
    <row r="1815" spans="1:12">
      <c r="A1815" s="26" t="s">
        <v>4752</v>
      </c>
      <c r="B1815" s="27">
        <v>19.47</v>
      </c>
      <c r="C1815" s="27">
        <v>6.6</v>
      </c>
      <c r="D1815" s="27" t="s">
        <v>6008</v>
      </c>
      <c r="E1815" s="27" t="s">
        <v>6007</v>
      </c>
      <c r="F1815" s="27" t="s">
        <v>6007</v>
      </c>
      <c r="G1815" s="28">
        <v>0</v>
      </c>
      <c r="H1815" s="27" t="s">
        <v>6007</v>
      </c>
      <c r="I1815" s="27" t="str">
        <f t="shared" si="112"/>
        <v>Yes</v>
      </c>
      <c r="J1815" s="27" t="str">
        <f t="shared" si="113"/>
        <v>No</v>
      </c>
      <c r="K1815" s="27" t="str">
        <f t="shared" si="114"/>
        <v>Normal Weight</v>
      </c>
      <c r="L1815" s="37" t="str">
        <f t="shared" si="115"/>
        <v>Diabetes</v>
      </c>
    </row>
    <row r="1816" spans="1:12">
      <c r="A1816" s="29" t="s">
        <v>4755</v>
      </c>
      <c r="B1816" s="30">
        <v>15.61</v>
      </c>
      <c r="C1816" s="30">
        <v>5.77</v>
      </c>
      <c r="D1816" s="30" t="s">
        <v>6007</v>
      </c>
      <c r="E1816" s="30" t="s">
        <v>6007</v>
      </c>
      <c r="F1816" s="30" t="s">
        <v>6007</v>
      </c>
      <c r="G1816" s="31">
        <v>0</v>
      </c>
      <c r="H1816" s="30" t="s">
        <v>6007</v>
      </c>
      <c r="I1816" s="30" t="str">
        <f t="shared" si="112"/>
        <v>No</v>
      </c>
      <c r="J1816" s="30" t="str">
        <f t="shared" si="113"/>
        <v>No</v>
      </c>
      <c r="K1816" s="30" t="str">
        <f t="shared" si="114"/>
        <v>Underweight</v>
      </c>
      <c r="L1816" s="39" t="str">
        <f t="shared" si="115"/>
        <v>Prediabetes</v>
      </c>
    </row>
    <row r="1817" spans="1:12">
      <c r="A1817" s="26" t="s">
        <v>4758</v>
      </c>
      <c r="B1817" s="27">
        <v>28.6</v>
      </c>
      <c r="C1817" s="27">
        <v>6.08</v>
      </c>
      <c r="D1817" s="27" t="s">
        <v>6007</v>
      </c>
      <c r="E1817" s="27" t="s">
        <v>6007</v>
      </c>
      <c r="F1817" s="27" t="s">
        <v>6013</v>
      </c>
      <c r="G1817" s="28">
        <v>1</v>
      </c>
      <c r="H1817" s="27" t="s">
        <v>6007</v>
      </c>
      <c r="I1817" s="27" t="str">
        <f t="shared" si="112"/>
        <v>No</v>
      </c>
      <c r="J1817" s="27" t="str">
        <f t="shared" si="113"/>
        <v>No</v>
      </c>
      <c r="K1817" s="27" t="str">
        <f t="shared" si="114"/>
        <v>Overweight</v>
      </c>
      <c r="L1817" s="37" t="str">
        <f t="shared" si="115"/>
        <v>Prediabetes</v>
      </c>
    </row>
    <row r="1818" spans="1:12">
      <c r="A1818" s="29" t="s">
        <v>4760</v>
      </c>
      <c r="B1818" s="30">
        <v>46.53</v>
      </c>
      <c r="C1818" s="30">
        <v>4.16</v>
      </c>
      <c r="D1818" s="30" t="s">
        <v>6007</v>
      </c>
      <c r="E1818" s="30" t="s">
        <v>6007</v>
      </c>
      <c r="F1818" s="30" t="s">
        <v>6007</v>
      </c>
      <c r="G1818" s="31">
        <v>0</v>
      </c>
      <c r="H1818" s="30" t="s">
        <v>6007</v>
      </c>
      <c r="I1818" s="30" t="str">
        <f t="shared" si="112"/>
        <v>No</v>
      </c>
      <c r="J1818" s="30" t="str">
        <f t="shared" si="113"/>
        <v>No</v>
      </c>
      <c r="K1818" s="30" t="str">
        <f t="shared" si="114"/>
        <v>Obesity</v>
      </c>
      <c r="L1818" s="39" t="str">
        <f t="shared" si="115"/>
        <v>Normal</v>
      </c>
    </row>
    <row r="1819" spans="1:12">
      <c r="A1819" s="26" t="s">
        <v>4762</v>
      </c>
      <c r="B1819" s="27">
        <v>34.99</v>
      </c>
      <c r="C1819" s="27">
        <v>5.0999999999999996</v>
      </c>
      <c r="D1819" s="27" t="s">
        <v>6007</v>
      </c>
      <c r="E1819" s="27" t="s">
        <v>6007</v>
      </c>
      <c r="F1819" s="27" t="s">
        <v>6013</v>
      </c>
      <c r="G1819" s="28">
        <v>1</v>
      </c>
      <c r="H1819" s="27" t="s">
        <v>6007</v>
      </c>
      <c r="I1819" s="27" t="str">
        <f t="shared" si="112"/>
        <v>No</v>
      </c>
      <c r="J1819" s="27" t="str">
        <f t="shared" si="113"/>
        <v>No</v>
      </c>
      <c r="K1819" s="27" t="str">
        <f t="shared" si="114"/>
        <v>Obesity</v>
      </c>
      <c r="L1819" s="37" t="str">
        <f t="shared" si="115"/>
        <v>Normal</v>
      </c>
    </row>
    <row r="1820" spans="1:12">
      <c r="A1820" s="29" t="s">
        <v>4765</v>
      </c>
      <c r="B1820" s="30">
        <v>17.05</v>
      </c>
      <c r="C1820" s="30">
        <v>5.3</v>
      </c>
      <c r="D1820" s="30" t="s">
        <v>6007</v>
      </c>
      <c r="E1820" s="30" t="s">
        <v>6007</v>
      </c>
      <c r="F1820" s="30" t="s">
        <v>6013</v>
      </c>
      <c r="G1820" s="31">
        <v>1</v>
      </c>
      <c r="H1820" s="30" t="s">
        <v>6007</v>
      </c>
      <c r="I1820" s="30" t="str">
        <f t="shared" si="112"/>
        <v>No</v>
      </c>
      <c r="J1820" s="30" t="str">
        <f t="shared" si="113"/>
        <v>No</v>
      </c>
      <c r="K1820" s="30" t="str">
        <f t="shared" si="114"/>
        <v>Underweight</v>
      </c>
      <c r="L1820" s="39" t="str">
        <f t="shared" si="115"/>
        <v>Normal</v>
      </c>
    </row>
    <row r="1821" spans="1:12">
      <c r="A1821" s="26" t="s">
        <v>4768</v>
      </c>
      <c r="B1821" s="27">
        <v>37.18</v>
      </c>
      <c r="C1821" s="27">
        <v>4.9000000000000004</v>
      </c>
      <c r="D1821" s="27" t="s">
        <v>6007</v>
      </c>
      <c r="E1821" s="27" t="s">
        <v>6007</v>
      </c>
      <c r="F1821" s="27" t="s">
        <v>6007</v>
      </c>
      <c r="G1821" s="28">
        <v>0</v>
      </c>
      <c r="H1821" s="27" t="s">
        <v>6007</v>
      </c>
      <c r="I1821" s="27" t="str">
        <f t="shared" si="112"/>
        <v>No</v>
      </c>
      <c r="J1821" s="27" t="str">
        <f t="shared" si="113"/>
        <v>No</v>
      </c>
      <c r="K1821" s="27" t="str">
        <f t="shared" si="114"/>
        <v>Obesity</v>
      </c>
      <c r="L1821" s="37" t="str">
        <f t="shared" si="115"/>
        <v>Normal</v>
      </c>
    </row>
    <row r="1822" spans="1:12">
      <c r="A1822" s="29" t="s">
        <v>4770</v>
      </c>
      <c r="B1822" s="30">
        <v>35.200000000000003</v>
      </c>
      <c r="C1822" s="30">
        <v>5.55</v>
      </c>
      <c r="D1822" s="30" t="s">
        <v>6007</v>
      </c>
      <c r="E1822" s="30" t="s">
        <v>6007</v>
      </c>
      <c r="F1822" s="30" t="s">
        <v>6007</v>
      </c>
      <c r="G1822" s="31">
        <v>0</v>
      </c>
      <c r="H1822" s="30" t="s">
        <v>6007</v>
      </c>
      <c r="I1822" s="30" t="str">
        <f t="shared" si="112"/>
        <v>No</v>
      </c>
      <c r="J1822" s="30" t="str">
        <f t="shared" si="113"/>
        <v>No</v>
      </c>
      <c r="K1822" s="30" t="str">
        <f t="shared" si="114"/>
        <v>Obesity</v>
      </c>
      <c r="L1822" s="39" t="str">
        <f t="shared" si="115"/>
        <v>Normal</v>
      </c>
    </row>
    <row r="1823" spans="1:12">
      <c r="A1823" s="26" t="s">
        <v>4771</v>
      </c>
      <c r="B1823" s="27">
        <v>37.335000000000001</v>
      </c>
      <c r="C1823" s="27">
        <v>4.95</v>
      </c>
      <c r="D1823" s="27" t="s">
        <v>6007</v>
      </c>
      <c r="E1823" s="27" t="s">
        <v>6007</v>
      </c>
      <c r="F1823" s="27" t="s">
        <v>6007</v>
      </c>
      <c r="G1823" s="28">
        <v>0</v>
      </c>
      <c r="H1823" s="27" t="s">
        <v>6007</v>
      </c>
      <c r="I1823" s="27" t="str">
        <f t="shared" si="112"/>
        <v>No</v>
      </c>
      <c r="J1823" s="27" t="str">
        <f t="shared" si="113"/>
        <v>No</v>
      </c>
      <c r="K1823" s="27" t="str">
        <f t="shared" si="114"/>
        <v>Obesity</v>
      </c>
      <c r="L1823" s="37" t="str">
        <f t="shared" si="115"/>
        <v>Normal</v>
      </c>
    </row>
    <row r="1824" spans="1:12">
      <c r="A1824" s="29" t="s">
        <v>4774</v>
      </c>
      <c r="B1824" s="30">
        <v>27.265000000000001</v>
      </c>
      <c r="C1824" s="30">
        <v>6.46</v>
      </c>
      <c r="D1824" s="30" t="s">
        <v>6008</v>
      </c>
      <c r="E1824" s="30" t="s">
        <v>6007</v>
      </c>
      <c r="F1824" s="30" t="s">
        <v>6007</v>
      </c>
      <c r="G1824" s="31">
        <v>0</v>
      </c>
      <c r="H1824" s="30" t="s">
        <v>6007</v>
      </c>
      <c r="I1824" s="30" t="str">
        <f t="shared" si="112"/>
        <v>Yes</v>
      </c>
      <c r="J1824" s="30" t="str">
        <f t="shared" si="113"/>
        <v>No</v>
      </c>
      <c r="K1824" s="30" t="str">
        <f t="shared" si="114"/>
        <v>Overweight</v>
      </c>
      <c r="L1824" s="39" t="str">
        <f t="shared" si="115"/>
        <v>Prediabetes</v>
      </c>
    </row>
    <row r="1825" spans="1:12">
      <c r="A1825" s="26" t="s">
        <v>4776</v>
      </c>
      <c r="B1825" s="27">
        <v>30.8</v>
      </c>
      <c r="C1825" s="27">
        <v>4.9000000000000004</v>
      </c>
      <c r="D1825" s="27" t="s">
        <v>6008</v>
      </c>
      <c r="E1825" s="27" t="s">
        <v>6007</v>
      </c>
      <c r="F1825" s="27" t="s">
        <v>6007</v>
      </c>
      <c r="G1825" s="28">
        <v>0</v>
      </c>
      <c r="H1825" s="27" t="s">
        <v>6007</v>
      </c>
      <c r="I1825" s="27" t="str">
        <f t="shared" si="112"/>
        <v>Yes</v>
      </c>
      <c r="J1825" s="27" t="str">
        <f t="shared" si="113"/>
        <v>No</v>
      </c>
      <c r="K1825" s="27" t="str">
        <f t="shared" si="114"/>
        <v>Obesity</v>
      </c>
      <c r="L1825" s="37" t="str">
        <f t="shared" si="115"/>
        <v>Normal</v>
      </c>
    </row>
    <row r="1826" spans="1:12">
      <c r="A1826" s="29" t="s">
        <v>4779</v>
      </c>
      <c r="B1826" s="30">
        <v>30.21</v>
      </c>
      <c r="C1826" s="30">
        <v>5.21</v>
      </c>
      <c r="D1826" s="30" t="s">
        <v>6007</v>
      </c>
      <c r="E1826" s="30" t="s">
        <v>6007</v>
      </c>
      <c r="F1826" s="30" t="s">
        <v>6007</v>
      </c>
      <c r="G1826" s="31">
        <v>1</v>
      </c>
      <c r="H1826" s="30" t="s">
        <v>6007</v>
      </c>
      <c r="I1826" s="30" t="str">
        <f t="shared" si="112"/>
        <v>No</v>
      </c>
      <c r="J1826" s="30" t="str">
        <f t="shared" si="113"/>
        <v>No</v>
      </c>
      <c r="K1826" s="30" t="str">
        <f t="shared" si="114"/>
        <v>Obesity</v>
      </c>
      <c r="L1826" s="39" t="str">
        <f t="shared" si="115"/>
        <v>Normal</v>
      </c>
    </row>
    <row r="1827" spans="1:12">
      <c r="A1827" s="26" t="s">
        <v>4782</v>
      </c>
      <c r="B1827" s="27">
        <v>35.340000000000003</v>
      </c>
      <c r="C1827" s="27">
        <v>4.13</v>
      </c>
      <c r="D1827" s="27" t="s">
        <v>6007</v>
      </c>
      <c r="E1827" s="27" t="s">
        <v>6008</v>
      </c>
      <c r="F1827" s="27" t="s">
        <v>6007</v>
      </c>
      <c r="G1827" s="28">
        <v>1</v>
      </c>
      <c r="H1827" s="27" t="s">
        <v>6007</v>
      </c>
      <c r="I1827" s="27" t="str">
        <f t="shared" si="112"/>
        <v>No</v>
      </c>
      <c r="J1827" s="27" t="str">
        <f t="shared" si="113"/>
        <v>No</v>
      </c>
      <c r="K1827" s="27" t="str">
        <f t="shared" si="114"/>
        <v>Obesity</v>
      </c>
      <c r="L1827" s="37" t="str">
        <f t="shared" si="115"/>
        <v>Normal</v>
      </c>
    </row>
    <row r="1828" spans="1:12">
      <c r="A1828" s="29" t="s">
        <v>4783</v>
      </c>
      <c r="B1828" s="30">
        <v>26.695</v>
      </c>
      <c r="C1828" s="30">
        <v>5.28</v>
      </c>
      <c r="D1828" s="30" t="s">
        <v>6007</v>
      </c>
      <c r="E1828" s="30" t="s">
        <v>6007</v>
      </c>
      <c r="F1828" s="30" t="s">
        <v>6007</v>
      </c>
      <c r="G1828" s="31">
        <v>0</v>
      </c>
      <c r="H1828" s="30" t="s">
        <v>6007</v>
      </c>
      <c r="I1828" s="30" t="str">
        <f t="shared" si="112"/>
        <v>No</v>
      </c>
      <c r="J1828" s="30" t="str">
        <f t="shared" si="113"/>
        <v>No</v>
      </c>
      <c r="K1828" s="30" t="str">
        <f t="shared" si="114"/>
        <v>Overweight</v>
      </c>
      <c r="L1828" s="39" t="str">
        <f t="shared" si="115"/>
        <v>Normal</v>
      </c>
    </row>
    <row r="1829" spans="1:12">
      <c r="A1829" s="26" t="s">
        <v>4786</v>
      </c>
      <c r="B1829" s="27">
        <v>29.355</v>
      </c>
      <c r="C1829" s="27">
        <v>4.68</v>
      </c>
      <c r="D1829" s="27" t="s">
        <v>6008</v>
      </c>
      <c r="E1829" s="27" t="s">
        <v>6007</v>
      </c>
      <c r="F1829" s="27" t="s">
        <v>6007</v>
      </c>
      <c r="G1829" s="28">
        <v>0</v>
      </c>
      <c r="H1829" s="27" t="s">
        <v>6007</v>
      </c>
      <c r="I1829" s="27" t="str">
        <f t="shared" si="112"/>
        <v>Yes</v>
      </c>
      <c r="J1829" s="27" t="str">
        <f t="shared" si="113"/>
        <v>No</v>
      </c>
      <c r="K1829" s="27" t="str">
        <f t="shared" si="114"/>
        <v>Overweight</v>
      </c>
      <c r="L1829" s="37" t="str">
        <f t="shared" si="115"/>
        <v>Normal</v>
      </c>
    </row>
    <row r="1830" spans="1:12">
      <c r="A1830" s="29" t="s">
        <v>4789</v>
      </c>
      <c r="B1830" s="30">
        <v>29.59</v>
      </c>
      <c r="C1830" s="30">
        <v>4.0599999999999996</v>
      </c>
      <c r="D1830" s="30" t="s">
        <v>6007</v>
      </c>
      <c r="E1830" s="30" t="s">
        <v>6007</v>
      </c>
      <c r="F1830" s="30" t="s">
        <v>6007</v>
      </c>
      <c r="G1830" s="31">
        <v>0</v>
      </c>
      <c r="H1830" s="30" t="s">
        <v>6007</v>
      </c>
      <c r="I1830" s="30" t="str">
        <f t="shared" si="112"/>
        <v>No</v>
      </c>
      <c r="J1830" s="30" t="str">
        <f t="shared" si="113"/>
        <v>No</v>
      </c>
      <c r="K1830" s="30" t="str">
        <f t="shared" si="114"/>
        <v>Overweight</v>
      </c>
      <c r="L1830" s="39" t="str">
        <f t="shared" si="115"/>
        <v>Normal</v>
      </c>
    </row>
    <row r="1831" spans="1:12">
      <c r="A1831" s="26" t="s">
        <v>4792</v>
      </c>
      <c r="B1831" s="27">
        <v>31.35</v>
      </c>
      <c r="C1831" s="27">
        <v>4.2</v>
      </c>
      <c r="D1831" s="27" t="s">
        <v>6007</v>
      </c>
      <c r="E1831" s="27" t="s">
        <v>6008</v>
      </c>
      <c r="F1831" s="27" t="s">
        <v>6007</v>
      </c>
      <c r="G1831" s="28">
        <v>1</v>
      </c>
      <c r="H1831" s="27" t="s">
        <v>6007</v>
      </c>
      <c r="I1831" s="27" t="str">
        <f t="shared" si="112"/>
        <v>No</v>
      </c>
      <c r="J1831" s="27" t="str">
        <f t="shared" si="113"/>
        <v>No</v>
      </c>
      <c r="K1831" s="27" t="str">
        <f t="shared" si="114"/>
        <v>Obesity</v>
      </c>
      <c r="L1831" s="37" t="str">
        <f t="shared" si="115"/>
        <v>Normal</v>
      </c>
    </row>
    <row r="1832" spans="1:12">
      <c r="A1832" s="29" t="s">
        <v>4794</v>
      </c>
      <c r="B1832" s="30">
        <v>20.52</v>
      </c>
      <c r="C1832" s="30">
        <v>4.83</v>
      </c>
      <c r="D1832" s="30" t="s">
        <v>6007</v>
      </c>
      <c r="E1832" s="30" t="s">
        <v>6007</v>
      </c>
      <c r="F1832" s="30" t="s">
        <v>6007</v>
      </c>
      <c r="G1832" s="31">
        <v>0</v>
      </c>
      <c r="H1832" s="30" t="s">
        <v>6007</v>
      </c>
      <c r="I1832" s="30" t="str">
        <f t="shared" si="112"/>
        <v>No</v>
      </c>
      <c r="J1832" s="30" t="str">
        <f t="shared" si="113"/>
        <v>No</v>
      </c>
      <c r="K1832" s="30" t="str">
        <f t="shared" si="114"/>
        <v>Normal Weight</v>
      </c>
      <c r="L1832" s="39" t="str">
        <f t="shared" si="115"/>
        <v>Normal</v>
      </c>
    </row>
    <row r="1833" spans="1:12">
      <c r="A1833" s="26" t="s">
        <v>4796</v>
      </c>
      <c r="B1833" s="27">
        <v>42.9</v>
      </c>
      <c r="C1833" s="27">
        <v>4.87</v>
      </c>
      <c r="D1833" s="27" t="s">
        <v>6008</v>
      </c>
      <c r="E1833" s="27" t="s">
        <v>6007</v>
      </c>
      <c r="F1833" s="27" t="s">
        <v>6007</v>
      </c>
      <c r="G1833" s="28">
        <v>1</v>
      </c>
      <c r="H1833" s="27" t="s">
        <v>6007</v>
      </c>
      <c r="I1833" s="27" t="str">
        <f t="shared" si="112"/>
        <v>Yes</v>
      </c>
      <c r="J1833" s="27" t="str">
        <f t="shared" si="113"/>
        <v>No</v>
      </c>
      <c r="K1833" s="27" t="str">
        <f t="shared" si="114"/>
        <v>Obesity</v>
      </c>
      <c r="L1833" s="37" t="str">
        <f t="shared" si="115"/>
        <v>Normal</v>
      </c>
    </row>
    <row r="1834" spans="1:12">
      <c r="A1834" s="29" t="s">
        <v>4798</v>
      </c>
      <c r="B1834" s="30">
        <v>24.6</v>
      </c>
      <c r="C1834" s="30">
        <v>5.86</v>
      </c>
      <c r="D1834" s="30" t="s">
        <v>6007</v>
      </c>
      <c r="E1834" s="30" t="s">
        <v>6007</v>
      </c>
      <c r="F1834" s="30" t="s">
        <v>6013</v>
      </c>
      <c r="G1834" s="31">
        <v>1</v>
      </c>
      <c r="H1834" s="30" t="s">
        <v>6007</v>
      </c>
      <c r="I1834" s="30" t="str">
        <f t="shared" si="112"/>
        <v>No</v>
      </c>
      <c r="J1834" s="30" t="str">
        <f t="shared" si="113"/>
        <v>No</v>
      </c>
      <c r="K1834" s="30" t="str">
        <f t="shared" si="114"/>
        <v>Normal Weight</v>
      </c>
      <c r="L1834" s="39" t="str">
        <f t="shared" si="115"/>
        <v>Prediabetes</v>
      </c>
    </row>
    <row r="1835" spans="1:12">
      <c r="A1835" s="26" t="s">
        <v>4799</v>
      </c>
      <c r="B1835" s="27">
        <v>28.405000000000001</v>
      </c>
      <c r="C1835" s="27">
        <v>4.12</v>
      </c>
      <c r="D1835" s="27" t="s">
        <v>6007</v>
      </c>
      <c r="E1835" s="27" t="s">
        <v>6007</v>
      </c>
      <c r="F1835" s="27" t="s">
        <v>6007</v>
      </c>
      <c r="G1835" s="28">
        <v>1</v>
      </c>
      <c r="H1835" s="27" t="s">
        <v>6007</v>
      </c>
      <c r="I1835" s="27" t="str">
        <f t="shared" si="112"/>
        <v>No</v>
      </c>
      <c r="J1835" s="27" t="str">
        <f t="shared" si="113"/>
        <v>No</v>
      </c>
      <c r="K1835" s="27" t="str">
        <f t="shared" si="114"/>
        <v>Overweight</v>
      </c>
      <c r="L1835" s="37" t="str">
        <f t="shared" si="115"/>
        <v>Normal</v>
      </c>
    </row>
    <row r="1836" spans="1:12">
      <c r="A1836" s="29" t="s">
        <v>4800</v>
      </c>
      <c r="B1836" s="30">
        <v>34.674999999999997</v>
      </c>
      <c r="C1836" s="30">
        <v>5.71</v>
      </c>
      <c r="D1836" s="30" t="s">
        <v>6008</v>
      </c>
      <c r="E1836" s="30" t="s">
        <v>6007</v>
      </c>
      <c r="F1836" s="30" t="s">
        <v>6007</v>
      </c>
      <c r="G1836" s="31">
        <v>1</v>
      </c>
      <c r="H1836" s="30" t="s">
        <v>6007</v>
      </c>
      <c r="I1836" s="30" t="str">
        <f t="shared" si="112"/>
        <v>Yes</v>
      </c>
      <c r="J1836" s="30" t="str">
        <f t="shared" si="113"/>
        <v>No</v>
      </c>
      <c r="K1836" s="30" t="str">
        <f t="shared" si="114"/>
        <v>Obesity</v>
      </c>
      <c r="L1836" s="39" t="str">
        <f t="shared" si="115"/>
        <v>Prediabetes</v>
      </c>
    </row>
    <row r="1837" spans="1:12">
      <c r="A1837" s="26" t="s">
        <v>4803</v>
      </c>
      <c r="B1837" s="27">
        <v>18.850000000000001</v>
      </c>
      <c r="C1837" s="27">
        <v>6.03</v>
      </c>
      <c r="D1837" s="27" t="s">
        <v>6007</v>
      </c>
      <c r="E1837" s="27" t="s">
        <v>6007</v>
      </c>
      <c r="F1837" s="27" t="s">
        <v>6007</v>
      </c>
      <c r="G1837" s="28">
        <v>1</v>
      </c>
      <c r="H1837" s="27" t="s">
        <v>6007</v>
      </c>
      <c r="I1837" s="27" t="str">
        <f t="shared" si="112"/>
        <v>No</v>
      </c>
      <c r="J1837" s="27" t="str">
        <f t="shared" si="113"/>
        <v>No</v>
      </c>
      <c r="K1837" s="27" t="str">
        <f t="shared" si="114"/>
        <v>Normal Weight</v>
      </c>
      <c r="L1837" s="37" t="str">
        <f t="shared" si="115"/>
        <v>Prediabetes</v>
      </c>
    </row>
    <row r="1838" spans="1:12">
      <c r="A1838" s="29" t="s">
        <v>4806</v>
      </c>
      <c r="B1838" s="30">
        <v>34.130000000000003</v>
      </c>
      <c r="C1838" s="30">
        <v>5.65</v>
      </c>
      <c r="D1838" s="30" t="s">
        <v>6007</v>
      </c>
      <c r="E1838" s="30" t="s">
        <v>6007</v>
      </c>
      <c r="F1838" s="30" t="s">
        <v>6013</v>
      </c>
      <c r="G1838" s="31">
        <v>1</v>
      </c>
      <c r="H1838" s="30" t="s">
        <v>6007</v>
      </c>
      <c r="I1838" s="30" t="str">
        <f t="shared" si="112"/>
        <v>No</v>
      </c>
      <c r="J1838" s="30" t="str">
        <f t="shared" si="113"/>
        <v>No</v>
      </c>
      <c r="K1838" s="30" t="str">
        <f t="shared" si="114"/>
        <v>Obesity</v>
      </c>
      <c r="L1838" s="39" t="str">
        <f t="shared" si="115"/>
        <v>Normal</v>
      </c>
    </row>
    <row r="1839" spans="1:12">
      <c r="A1839" s="26" t="s">
        <v>4809</v>
      </c>
      <c r="B1839" s="27">
        <v>17.34</v>
      </c>
      <c r="C1839" s="27">
        <v>5.05</v>
      </c>
      <c r="D1839" s="27" t="s">
        <v>6007</v>
      </c>
      <c r="E1839" s="27" t="s">
        <v>6007</v>
      </c>
      <c r="F1839" s="27" t="s">
        <v>6007</v>
      </c>
      <c r="G1839" s="28">
        <v>0</v>
      </c>
      <c r="H1839" s="27" t="s">
        <v>6007</v>
      </c>
      <c r="I1839" s="27" t="str">
        <f t="shared" si="112"/>
        <v>No</v>
      </c>
      <c r="J1839" s="27" t="str">
        <f t="shared" si="113"/>
        <v>No</v>
      </c>
      <c r="K1839" s="27" t="str">
        <f t="shared" si="114"/>
        <v>Underweight</v>
      </c>
      <c r="L1839" s="37" t="str">
        <f t="shared" si="115"/>
        <v>Normal</v>
      </c>
    </row>
    <row r="1840" spans="1:12">
      <c r="A1840" s="29" t="s">
        <v>4811</v>
      </c>
      <c r="B1840" s="30">
        <v>17.440000000000001</v>
      </c>
      <c r="C1840" s="30">
        <v>6.26</v>
      </c>
      <c r="D1840" s="30" t="s">
        <v>6007</v>
      </c>
      <c r="E1840" s="30" t="s">
        <v>6007</v>
      </c>
      <c r="F1840" s="30" t="s">
        <v>6007</v>
      </c>
      <c r="G1840" s="31">
        <v>0</v>
      </c>
      <c r="H1840" s="30" t="s">
        <v>6007</v>
      </c>
      <c r="I1840" s="30" t="str">
        <f t="shared" si="112"/>
        <v>No</v>
      </c>
      <c r="J1840" s="30" t="str">
        <f t="shared" si="113"/>
        <v>No</v>
      </c>
      <c r="K1840" s="30" t="str">
        <f t="shared" si="114"/>
        <v>Underweight</v>
      </c>
      <c r="L1840" s="39" t="str">
        <f t="shared" si="115"/>
        <v>Prediabetes</v>
      </c>
    </row>
    <row r="1841" spans="1:12">
      <c r="A1841" s="26" t="s">
        <v>4814</v>
      </c>
      <c r="B1841" s="27">
        <v>33.659999999999997</v>
      </c>
      <c r="C1841" s="27">
        <v>4.08</v>
      </c>
      <c r="D1841" s="27" t="s">
        <v>6008</v>
      </c>
      <c r="E1841" s="27" t="s">
        <v>6007</v>
      </c>
      <c r="F1841" s="27" t="s">
        <v>6013</v>
      </c>
      <c r="G1841" s="28">
        <v>1</v>
      </c>
      <c r="H1841" s="27" t="s">
        <v>6007</v>
      </c>
      <c r="I1841" s="27" t="str">
        <f t="shared" si="112"/>
        <v>Yes</v>
      </c>
      <c r="J1841" s="27" t="str">
        <f t="shared" si="113"/>
        <v>No</v>
      </c>
      <c r="K1841" s="27" t="str">
        <f t="shared" si="114"/>
        <v>Obesity</v>
      </c>
      <c r="L1841" s="37" t="str">
        <f t="shared" si="115"/>
        <v>Normal</v>
      </c>
    </row>
    <row r="1842" spans="1:12">
      <c r="A1842" s="29" t="s">
        <v>4817</v>
      </c>
      <c r="B1842" s="30">
        <v>21.375</v>
      </c>
      <c r="C1842" s="30">
        <v>6.19</v>
      </c>
      <c r="D1842" s="30" t="s">
        <v>6008</v>
      </c>
      <c r="E1842" s="30" t="s">
        <v>6007</v>
      </c>
      <c r="F1842" s="30" t="s">
        <v>6007</v>
      </c>
      <c r="G1842" s="31">
        <v>1</v>
      </c>
      <c r="H1842" s="30" t="s">
        <v>6007</v>
      </c>
      <c r="I1842" s="30" t="str">
        <f t="shared" si="112"/>
        <v>Yes</v>
      </c>
      <c r="J1842" s="30" t="str">
        <f t="shared" si="113"/>
        <v>No</v>
      </c>
      <c r="K1842" s="30" t="str">
        <f t="shared" si="114"/>
        <v>Normal Weight</v>
      </c>
      <c r="L1842" s="39" t="str">
        <f t="shared" si="115"/>
        <v>Prediabetes</v>
      </c>
    </row>
    <row r="1843" spans="1:12">
      <c r="A1843" s="26" t="s">
        <v>4819</v>
      </c>
      <c r="B1843" s="27">
        <v>27.14</v>
      </c>
      <c r="C1843" s="27">
        <v>6.01</v>
      </c>
      <c r="D1843" s="27" t="s">
        <v>6007</v>
      </c>
      <c r="E1843" s="27" t="s">
        <v>6007</v>
      </c>
      <c r="F1843" s="27" t="s">
        <v>6007</v>
      </c>
      <c r="G1843" s="28">
        <v>1</v>
      </c>
      <c r="H1843" s="27" t="s">
        <v>6007</v>
      </c>
      <c r="I1843" s="27" t="str">
        <f t="shared" si="112"/>
        <v>No</v>
      </c>
      <c r="J1843" s="27" t="str">
        <f t="shared" si="113"/>
        <v>No</v>
      </c>
      <c r="K1843" s="27" t="str">
        <f t="shared" si="114"/>
        <v>Overweight</v>
      </c>
      <c r="L1843" s="37" t="str">
        <f t="shared" si="115"/>
        <v>Prediabetes</v>
      </c>
    </row>
    <row r="1844" spans="1:12">
      <c r="A1844" s="29" t="s">
        <v>4821</v>
      </c>
      <c r="B1844" s="30">
        <v>35.78</v>
      </c>
      <c r="C1844" s="30">
        <v>6.07</v>
      </c>
      <c r="D1844" s="30" t="s">
        <v>6007</v>
      </c>
      <c r="E1844" s="30" t="s">
        <v>6008</v>
      </c>
      <c r="F1844" s="30" t="s">
        <v>6007</v>
      </c>
      <c r="G1844" s="31">
        <v>1</v>
      </c>
      <c r="H1844" s="30" t="s">
        <v>6007</v>
      </c>
      <c r="I1844" s="30" t="str">
        <f t="shared" si="112"/>
        <v>No</v>
      </c>
      <c r="J1844" s="30" t="str">
        <f t="shared" si="113"/>
        <v>No</v>
      </c>
      <c r="K1844" s="30" t="str">
        <f t="shared" si="114"/>
        <v>Obesity</v>
      </c>
      <c r="L1844" s="39" t="str">
        <f t="shared" si="115"/>
        <v>Prediabetes</v>
      </c>
    </row>
    <row r="1845" spans="1:12">
      <c r="A1845" s="26" t="s">
        <v>4823</v>
      </c>
      <c r="B1845" s="27">
        <v>34.96</v>
      </c>
      <c r="C1845" s="27">
        <v>5.63</v>
      </c>
      <c r="D1845" s="27" t="s">
        <v>6007</v>
      </c>
      <c r="E1845" s="27" t="s">
        <v>6007</v>
      </c>
      <c r="F1845" s="27" t="s">
        <v>6007</v>
      </c>
      <c r="G1845" s="28">
        <v>0</v>
      </c>
      <c r="H1845" s="27" t="s">
        <v>6007</v>
      </c>
      <c r="I1845" s="27" t="str">
        <f t="shared" si="112"/>
        <v>No</v>
      </c>
      <c r="J1845" s="27" t="str">
        <f t="shared" si="113"/>
        <v>No</v>
      </c>
      <c r="K1845" s="27" t="str">
        <f t="shared" si="114"/>
        <v>Obesity</v>
      </c>
      <c r="L1845" s="37" t="str">
        <f t="shared" si="115"/>
        <v>Normal</v>
      </c>
    </row>
    <row r="1846" spans="1:12">
      <c r="A1846" s="29" t="s">
        <v>4826</v>
      </c>
      <c r="B1846" s="30">
        <v>38.39</v>
      </c>
      <c r="C1846" s="30">
        <v>6.05</v>
      </c>
      <c r="D1846" s="30" t="s">
        <v>6007</v>
      </c>
      <c r="E1846" s="30" t="s">
        <v>6007</v>
      </c>
      <c r="F1846" s="30" t="s">
        <v>6007</v>
      </c>
      <c r="G1846" s="31">
        <v>0</v>
      </c>
      <c r="H1846" s="30" t="s">
        <v>6007</v>
      </c>
      <c r="I1846" s="30" t="str">
        <f t="shared" si="112"/>
        <v>No</v>
      </c>
      <c r="J1846" s="30" t="str">
        <f t="shared" si="113"/>
        <v>No</v>
      </c>
      <c r="K1846" s="30" t="str">
        <f t="shared" si="114"/>
        <v>Obesity</v>
      </c>
      <c r="L1846" s="39" t="str">
        <f t="shared" si="115"/>
        <v>Prediabetes</v>
      </c>
    </row>
    <row r="1847" spans="1:12">
      <c r="A1847" s="26" t="s">
        <v>4828</v>
      </c>
      <c r="B1847" s="27">
        <v>33.82</v>
      </c>
      <c r="C1847" s="27">
        <v>4.6500000000000004</v>
      </c>
      <c r="D1847" s="27" t="s">
        <v>6007</v>
      </c>
      <c r="E1847" s="27" t="s">
        <v>6007</v>
      </c>
      <c r="F1847" s="27" t="s">
        <v>6007</v>
      </c>
      <c r="G1847" s="28">
        <v>0</v>
      </c>
      <c r="H1847" s="27" t="s">
        <v>6007</v>
      </c>
      <c r="I1847" s="27" t="str">
        <f t="shared" si="112"/>
        <v>No</v>
      </c>
      <c r="J1847" s="27" t="str">
        <f t="shared" si="113"/>
        <v>No</v>
      </c>
      <c r="K1847" s="27" t="str">
        <f t="shared" si="114"/>
        <v>Obesity</v>
      </c>
      <c r="L1847" s="37" t="str">
        <f t="shared" si="115"/>
        <v>Normal</v>
      </c>
    </row>
    <row r="1848" spans="1:12">
      <c r="A1848" s="29" t="s">
        <v>4831</v>
      </c>
      <c r="B1848" s="30">
        <v>27.835000000000001</v>
      </c>
      <c r="C1848" s="30">
        <v>5.37</v>
      </c>
      <c r="D1848" s="30" t="s">
        <v>6007</v>
      </c>
      <c r="E1848" s="30" t="s">
        <v>6007</v>
      </c>
      <c r="F1848" s="30" t="s">
        <v>6007</v>
      </c>
      <c r="G1848" s="31">
        <v>0</v>
      </c>
      <c r="H1848" s="30" t="s">
        <v>6007</v>
      </c>
      <c r="I1848" s="30" t="str">
        <f t="shared" si="112"/>
        <v>No</v>
      </c>
      <c r="J1848" s="30" t="str">
        <f t="shared" si="113"/>
        <v>No</v>
      </c>
      <c r="K1848" s="30" t="str">
        <f t="shared" si="114"/>
        <v>Overweight</v>
      </c>
      <c r="L1848" s="39" t="str">
        <f t="shared" si="115"/>
        <v>Normal</v>
      </c>
    </row>
    <row r="1849" spans="1:12">
      <c r="A1849" s="26" t="s">
        <v>4833</v>
      </c>
      <c r="B1849" s="27">
        <v>33</v>
      </c>
      <c r="C1849" s="27">
        <v>5.39</v>
      </c>
      <c r="D1849" s="27" t="s">
        <v>6007</v>
      </c>
      <c r="E1849" s="27" t="s">
        <v>6007</v>
      </c>
      <c r="F1849" s="27" t="s">
        <v>6007</v>
      </c>
      <c r="G1849" s="28">
        <v>0</v>
      </c>
      <c r="H1849" s="27" t="s">
        <v>6007</v>
      </c>
      <c r="I1849" s="27" t="str">
        <f t="shared" si="112"/>
        <v>No</v>
      </c>
      <c r="J1849" s="27" t="str">
        <f t="shared" si="113"/>
        <v>No</v>
      </c>
      <c r="K1849" s="27" t="str">
        <f t="shared" si="114"/>
        <v>Obesity</v>
      </c>
      <c r="L1849" s="37" t="str">
        <f t="shared" si="115"/>
        <v>Normal</v>
      </c>
    </row>
    <row r="1850" spans="1:12">
      <c r="A1850" s="29" t="s">
        <v>4836</v>
      </c>
      <c r="B1850" s="30">
        <v>26.885000000000002</v>
      </c>
      <c r="C1850" s="30">
        <v>5.86</v>
      </c>
      <c r="D1850" s="30" t="s">
        <v>6007</v>
      </c>
      <c r="E1850" s="30" t="s">
        <v>6007</v>
      </c>
      <c r="F1850" s="30" t="s">
        <v>6007</v>
      </c>
      <c r="G1850" s="31">
        <v>0</v>
      </c>
      <c r="H1850" s="30" t="s">
        <v>6007</v>
      </c>
      <c r="I1850" s="30" t="str">
        <f t="shared" si="112"/>
        <v>No</v>
      </c>
      <c r="J1850" s="30" t="str">
        <f t="shared" si="113"/>
        <v>No</v>
      </c>
      <c r="K1850" s="30" t="str">
        <f t="shared" si="114"/>
        <v>Overweight</v>
      </c>
      <c r="L1850" s="39" t="str">
        <f t="shared" si="115"/>
        <v>Prediabetes</v>
      </c>
    </row>
    <row r="1851" spans="1:12">
      <c r="A1851" s="26" t="s">
        <v>4839</v>
      </c>
      <c r="B1851" s="27">
        <v>29.26</v>
      </c>
      <c r="C1851" s="27">
        <v>4.4400000000000004</v>
      </c>
      <c r="D1851" s="27" t="s">
        <v>6007</v>
      </c>
      <c r="E1851" s="27" t="s">
        <v>6007</v>
      </c>
      <c r="F1851" s="27" t="s">
        <v>6007</v>
      </c>
      <c r="G1851" s="28">
        <v>0</v>
      </c>
      <c r="H1851" s="27" t="s">
        <v>6007</v>
      </c>
      <c r="I1851" s="27" t="str">
        <f t="shared" si="112"/>
        <v>No</v>
      </c>
      <c r="J1851" s="27" t="str">
        <f t="shared" si="113"/>
        <v>No</v>
      </c>
      <c r="K1851" s="27" t="str">
        <f t="shared" si="114"/>
        <v>Overweight</v>
      </c>
      <c r="L1851" s="37" t="str">
        <f t="shared" si="115"/>
        <v>Normal</v>
      </c>
    </row>
    <row r="1852" spans="1:12">
      <c r="A1852" s="29" t="s">
        <v>4842</v>
      </c>
      <c r="B1852" s="30">
        <v>26.98</v>
      </c>
      <c r="C1852" s="30">
        <v>4.41</v>
      </c>
      <c r="D1852" s="30" t="s">
        <v>6007</v>
      </c>
      <c r="E1852" s="30" t="s">
        <v>6007</v>
      </c>
      <c r="F1852" s="30" t="s">
        <v>6007</v>
      </c>
      <c r="G1852" s="31">
        <v>0</v>
      </c>
      <c r="H1852" s="30" t="s">
        <v>6007</v>
      </c>
      <c r="I1852" s="30" t="str">
        <f t="shared" si="112"/>
        <v>No</v>
      </c>
      <c r="J1852" s="30" t="str">
        <f t="shared" si="113"/>
        <v>No</v>
      </c>
      <c r="K1852" s="30" t="str">
        <f t="shared" si="114"/>
        <v>Overweight</v>
      </c>
      <c r="L1852" s="39" t="str">
        <f t="shared" si="115"/>
        <v>Normal</v>
      </c>
    </row>
    <row r="1853" spans="1:12">
      <c r="A1853" s="26" t="s">
        <v>4845</v>
      </c>
      <c r="B1853" s="27">
        <v>32.11</v>
      </c>
      <c r="C1853" s="27">
        <v>5.19</v>
      </c>
      <c r="D1853" s="27" t="s">
        <v>6007</v>
      </c>
      <c r="E1853" s="27" t="s">
        <v>6007</v>
      </c>
      <c r="F1853" s="27" t="s">
        <v>6013</v>
      </c>
      <c r="G1853" s="28">
        <v>1</v>
      </c>
      <c r="H1853" s="27" t="s">
        <v>6007</v>
      </c>
      <c r="I1853" s="27" t="str">
        <f t="shared" si="112"/>
        <v>No</v>
      </c>
      <c r="J1853" s="27" t="str">
        <f t="shared" si="113"/>
        <v>No</v>
      </c>
      <c r="K1853" s="27" t="str">
        <f t="shared" si="114"/>
        <v>Obesity</v>
      </c>
      <c r="L1853" s="37" t="str">
        <f t="shared" si="115"/>
        <v>Normal</v>
      </c>
    </row>
    <row r="1854" spans="1:12">
      <c r="A1854" s="29" t="s">
        <v>4847</v>
      </c>
      <c r="B1854" s="30">
        <v>31.73</v>
      </c>
      <c r="C1854" s="30">
        <v>5.16</v>
      </c>
      <c r="D1854" s="30" t="s">
        <v>6007</v>
      </c>
      <c r="E1854" s="30" t="s">
        <v>6007</v>
      </c>
      <c r="F1854" s="30" t="s">
        <v>6013</v>
      </c>
      <c r="G1854" s="31">
        <v>1</v>
      </c>
      <c r="H1854" s="30" t="s">
        <v>6007</v>
      </c>
      <c r="I1854" s="30" t="str">
        <f t="shared" si="112"/>
        <v>No</v>
      </c>
      <c r="J1854" s="30" t="str">
        <f t="shared" si="113"/>
        <v>No</v>
      </c>
      <c r="K1854" s="30" t="str">
        <f t="shared" si="114"/>
        <v>Obesity</v>
      </c>
      <c r="L1854" s="39" t="str">
        <f t="shared" si="115"/>
        <v>Normal</v>
      </c>
    </row>
    <row r="1855" spans="1:12">
      <c r="A1855" s="26" t="s">
        <v>4849</v>
      </c>
      <c r="B1855" s="27">
        <v>22.515000000000001</v>
      </c>
      <c r="C1855" s="27">
        <v>4.24</v>
      </c>
      <c r="D1855" s="27" t="s">
        <v>6007</v>
      </c>
      <c r="E1855" s="27" t="s">
        <v>6007</v>
      </c>
      <c r="F1855" s="27" t="s">
        <v>6007</v>
      </c>
      <c r="G1855" s="28">
        <v>0</v>
      </c>
      <c r="H1855" s="27" t="s">
        <v>6007</v>
      </c>
      <c r="I1855" s="27" t="str">
        <f t="shared" si="112"/>
        <v>No</v>
      </c>
      <c r="J1855" s="27" t="str">
        <f t="shared" si="113"/>
        <v>No</v>
      </c>
      <c r="K1855" s="27" t="str">
        <f t="shared" si="114"/>
        <v>Normal Weight</v>
      </c>
      <c r="L1855" s="37" t="str">
        <f t="shared" si="115"/>
        <v>Normal</v>
      </c>
    </row>
    <row r="1856" spans="1:12">
      <c r="A1856" s="29" t="s">
        <v>4852</v>
      </c>
      <c r="B1856" s="30">
        <v>25.9</v>
      </c>
      <c r="C1856" s="30">
        <v>5.45</v>
      </c>
      <c r="D1856" s="30" t="s">
        <v>6007</v>
      </c>
      <c r="E1856" s="30" t="s">
        <v>6007</v>
      </c>
      <c r="F1856" s="30" t="s">
        <v>6007</v>
      </c>
      <c r="G1856" s="31">
        <v>1</v>
      </c>
      <c r="H1856" s="30" t="s">
        <v>6007</v>
      </c>
      <c r="I1856" s="30" t="str">
        <f t="shared" si="112"/>
        <v>No</v>
      </c>
      <c r="J1856" s="30" t="str">
        <f t="shared" si="113"/>
        <v>No</v>
      </c>
      <c r="K1856" s="30" t="str">
        <f t="shared" si="114"/>
        <v>Overweight</v>
      </c>
      <c r="L1856" s="39" t="str">
        <f t="shared" si="115"/>
        <v>Normal</v>
      </c>
    </row>
    <row r="1857" spans="1:12">
      <c r="A1857" s="26" t="s">
        <v>4854</v>
      </c>
      <c r="B1857" s="27">
        <v>27.72</v>
      </c>
      <c r="C1857" s="27">
        <v>5.03</v>
      </c>
      <c r="D1857" s="27" t="s">
        <v>6008</v>
      </c>
      <c r="E1857" s="27" t="s">
        <v>6007</v>
      </c>
      <c r="F1857" s="27" t="s">
        <v>6007</v>
      </c>
      <c r="G1857" s="28">
        <v>1</v>
      </c>
      <c r="H1857" s="27" t="s">
        <v>6007</v>
      </c>
      <c r="I1857" s="27" t="str">
        <f t="shared" si="112"/>
        <v>Yes</v>
      </c>
      <c r="J1857" s="27" t="str">
        <f t="shared" si="113"/>
        <v>No</v>
      </c>
      <c r="K1857" s="27" t="str">
        <f t="shared" si="114"/>
        <v>Overweight</v>
      </c>
      <c r="L1857" s="37" t="str">
        <f t="shared" si="115"/>
        <v>Normal</v>
      </c>
    </row>
    <row r="1858" spans="1:12">
      <c r="A1858" s="29" t="s">
        <v>4856</v>
      </c>
      <c r="B1858" s="30">
        <v>31.5</v>
      </c>
      <c r="C1858" s="30">
        <v>9.6199999999999992</v>
      </c>
      <c r="D1858" s="30" t="s">
        <v>6008</v>
      </c>
      <c r="E1858" s="30" t="s">
        <v>6007</v>
      </c>
      <c r="F1858" s="30" t="s">
        <v>6007</v>
      </c>
      <c r="G1858" s="31">
        <v>1</v>
      </c>
      <c r="H1858" s="30" t="s">
        <v>6007</v>
      </c>
      <c r="I1858" s="30" t="str">
        <f t="shared" si="112"/>
        <v>Yes</v>
      </c>
      <c r="J1858" s="30" t="str">
        <f t="shared" si="113"/>
        <v>No</v>
      </c>
      <c r="K1858" s="30" t="str">
        <f t="shared" si="114"/>
        <v>Obesity</v>
      </c>
      <c r="L1858" s="39" t="str">
        <f t="shared" si="115"/>
        <v>Diabetes</v>
      </c>
    </row>
    <row r="1859" spans="1:12">
      <c r="A1859" s="26" t="s">
        <v>4857</v>
      </c>
      <c r="B1859" s="27">
        <v>29.7</v>
      </c>
      <c r="C1859" s="27">
        <v>6.77</v>
      </c>
      <c r="D1859" s="27" t="s">
        <v>6008</v>
      </c>
      <c r="E1859" s="27" t="s">
        <v>6007</v>
      </c>
      <c r="F1859" s="27" t="s">
        <v>6007</v>
      </c>
      <c r="G1859" s="28">
        <v>1</v>
      </c>
      <c r="H1859" s="27" t="s">
        <v>6007</v>
      </c>
      <c r="I1859" s="27" t="str">
        <f t="shared" si="112"/>
        <v>Yes</v>
      </c>
      <c r="J1859" s="27" t="str">
        <f t="shared" si="113"/>
        <v>No</v>
      </c>
      <c r="K1859" s="27" t="str">
        <f t="shared" si="114"/>
        <v>Overweight</v>
      </c>
      <c r="L1859" s="37" t="str">
        <f t="shared" si="115"/>
        <v>Diabetes</v>
      </c>
    </row>
    <row r="1860" spans="1:12">
      <c r="A1860" s="29" t="s">
        <v>4859</v>
      </c>
      <c r="B1860" s="30">
        <v>21.26</v>
      </c>
      <c r="C1860" s="30">
        <v>5.36</v>
      </c>
      <c r="D1860" s="30" t="s">
        <v>6008</v>
      </c>
      <c r="E1860" s="30" t="s">
        <v>6007</v>
      </c>
      <c r="F1860" s="30" t="s">
        <v>6007</v>
      </c>
      <c r="G1860" s="31">
        <v>1</v>
      </c>
      <c r="H1860" s="30" t="s">
        <v>6007</v>
      </c>
      <c r="I1860" s="30" t="str">
        <f t="shared" ref="I1860:I1923" si="116">PROPER(D1860)</f>
        <v>Yes</v>
      </c>
      <c r="J1860" s="30" t="str">
        <f t="shared" ref="J1860:J1923" si="117">PROPER(H1860)</f>
        <v>No</v>
      </c>
      <c r="K1860" s="30" t="str">
        <f t="shared" ref="K1860:K1923" si="118">_xlfn.IFS(B1860&lt;18.5,"Underweight",B1860&lt;=24.9,"Normal Weight",B1860&lt;=29.99,"Overweight",B1860&gt;=30,"Obesity")</f>
        <v>Normal Weight</v>
      </c>
      <c r="L1860" s="39" t="str">
        <f t="shared" ref="L1860:L1923" si="119">_xlfn.IFS(C1860&lt;5.7,"Normal",C1860&lt;=6.49,"Prediabetes",C1860&gt;=6.5,"Diabetes")</f>
        <v>Normal</v>
      </c>
    </row>
    <row r="1861" spans="1:12">
      <c r="A1861" s="26" t="s">
        <v>4862</v>
      </c>
      <c r="B1861" s="27">
        <v>17.09</v>
      </c>
      <c r="C1861" s="27">
        <v>5.69</v>
      </c>
      <c r="D1861" s="27" t="s">
        <v>6007</v>
      </c>
      <c r="E1861" s="27" t="s">
        <v>6007</v>
      </c>
      <c r="F1861" s="27" t="s">
        <v>6007</v>
      </c>
      <c r="G1861" s="28">
        <v>0</v>
      </c>
      <c r="H1861" s="27" t="s">
        <v>6007</v>
      </c>
      <c r="I1861" s="27" t="str">
        <f t="shared" si="116"/>
        <v>No</v>
      </c>
      <c r="J1861" s="27" t="str">
        <f t="shared" si="117"/>
        <v>No</v>
      </c>
      <c r="K1861" s="27" t="str">
        <f t="shared" si="118"/>
        <v>Underweight</v>
      </c>
      <c r="L1861" s="37" t="str">
        <f t="shared" si="119"/>
        <v>Normal</v>
      </c>
    </row>
    <row r="1862" spans="1:12">
      <c r="A1862" s="29" t="s">
        <v>4865</v>
      </c>
      <c r="B1862" s="30">
        <v>24.3</v>
      </c>
      <c r="C1862" s="30">
        <v>4.9000000000000004</v>
      </c>
      <c r="D1862" s="30" t="s">
        <v>6008</v>
      </c>
      <c r="E1862" s="30" t="s">
        <v>6007</v>
      </c>
      <c r="F1862" s="30" t="s">
        <v>6013</v>
      </c>
      <c r="G1862" s="31">
        <v>1</v>
      </c>
      <c r="H1862" s="30" t="s">
        <v>6007</v>
      </c>
      <c r="I1862" s="30" t="str">
        <f t="shared" si="116"/>
        <v>Yes</v>
      </c>
      <c r="J1862" s="30" t="str">
        <f t="shared" si="117"/>
        <v>No</v>
      </c>
      <c r="K1862" s="30" t="str">
        <f t="shared" si="118"/>
        <v>Normal Weight</v>
      </c>
      <c r="L1862" s="39" t="str">
        <f t="shared" si="119"/>
        <v>Normal</v>
      </c>
    </row>
    <row r="1863" spans="1:12">
      <c r="A1863" s="26" t="s">
        <v>4866</v>
      </c>
      <c r="B1863" s="27">
        <v>29.734999999999999</v>
      </c>
      <c r="C1863" s="27">
        <v>5.78</v>
      </c>
      <c r="D1863" s="27" t="s">
        <v>6007</v>
      </c>
      <c r="E1863" s="27" t="s">
        <v>6007</v>
      </c>
      <c r="F1863" s="27" t="s">
        <v>6007</v>
      </c>
      <c r="G1863" s="28">
        <v>0</v>
      </c>
      <c r="H1863" s="27" t="s">
        <v>6007</v>
      </c>
      <c r="I1863" s="27" t="str">
        <f t="shared" si="116"/>
        <v>No</v>
      </c>
      <c r="J1863" s="27" t="str">
        <f t="shared" si="117"/>
        <v>No</v>
      </c>
      <c r="K1863" s="27" t="str">
        <f t="shared" si="118"/>
        <v>Overweight</v>
      </c>
      <c r="L1863" s="37" t="str">
        <f t="shared" si="119"/>
        <v>Prediabetes</v>
      </c>
    </row>
    <row r="1864" spans="1:12">
      <c r="A1864" s="29" t="s">
        <v>4868</v>
      </c>
      <c r="B1864" s="30">
        <v>29.26</v>
      </c>
      <c r="C1864" s="30">
        <v>4.7</v>
      </c>
      <c r="D1864" s="30" t="s">
        <v>6007</v>
      </c>
      <c r="E1864" s="30" t="s">
        <v>6007</v>
      </c>
      <c r="F1864" s="30" t="s">
        <v>6007</v>
      </c>
      <c r="G1864" s="31">
        <v>0</v>
      </c>
      <c r="H1864" s="30" t="s">
        <v>6007</v>
      </c>
      <c r="I1864" s="30" t="str">
        <f t="shared" si="116"/>
        <v>No</v>
      </c>
      <c r="J1864" s="30" t="str">
        <f t="shared" si="117"/>
        <v>No</v>
      </c>
      <c r="K1864" s="30" t="str">
        <f t="shared" si="118"/>
        <v>Overweight</v>
      </c>
      <c r="L1864" s="39" t="str">
        <f t="shared" si="119"/>
        <v>Normal</v>
      </c>
    </row>
    <row r="1865" spans="1:12">
      <c r="A1865" s="26" t="s">
        <v>4871</v>
      </c>
      <c r="B1865" s="27">
        <v>33</v>
      </c>
      <c r="C1865" s="27">
        <v>6.28</v>
      </c>
      <c r="D1865" s="27" t="s">
        <v>6007</v>
      </c>
      <c r="E1865" s="27" t="s">
        <v>6007</v>
      </c>
      <c r="F1865" s="27" t="s">
        <v>6007</v>
      </c>
      <c r="G1865" s="28">
        <v>0</v>
      </c>
      <c r="H1865" s="27" t="s">
        <v>6007</v>
      </c>
      <c r="I1865" s="27" t="str">
        <f t="shared" si="116"/>
        <v>No</v>
      </c>
      <c r="J1865" s="27" t="str">
        <f t="shared" si="117"/>
        <v>No</v>
      </c>
      <c r="K1865" s="27" t="str">
        <f t="shared" si="118"/>
        <v>Obesity</v>
      </c>
      <c r="L1865" s="37" t="str">
        <f t="shared" si="119"/>
        <v>Prediabetes</v>
      </c>
    </row>
    <row r="1866" spans="1:12">
      <c r="A1866" s="29" t="s">
        <v>4872</v>
      </c>
      <c r="B1866" s="30">
        <v>31.065000000000001</v>
      </c>
      <c r="C1866" s="30">
        <v>4.2300000000000004</v>
      </c>
      <c r="D1866" s="30" t="s">
        <v>6007</v>
      </c>
      <c r="E1866" s="30" t="s">
        <v>6007</v>
      </c>
      <c r="F1866" s="30" t="s">
        <v>6007</v>
      </c>
      <c r="G1866" s="31">
        <v>0</v>
      </c>
      <c r="H1866" s="30" t="s">
        <v>6007</v>
      </c>
      <c r="I1866" s="30" t="str">
        <f t="shared" si="116"/>
        <v>No</v>
      </c>
      <c r="J1866" s="30" t="str">
        <f t="shared" si="117"/>
        <v>No</v>
      </c>
      <c r="K1866" s="30" t="str">
        <f t="shared" si="118"/>
        <v>Obesity</v>
      </c>
      <c r="L1866" s="39" t="str">
        <f t="shared" si="119"/>
        <v>Normal</v>
      </c>
    </row>
    <row r="1867" spans="1:12">
      <c r="A1867" s="26" t="s">
        <v>4875</v>
      </c>
      <c r="B1867" s="27">
        <v>26.51</v>
      </c>
      <c r="C1867" s="27">
        <v>6.17</v>
      </c>
      <c r="D1867" s="27" t="s">
        <v>6007</v>
      </c>
      <c r="E1867" s="27" t="s">
        <v>6007</v>
      </c>
      <c r="F1867" s="27" t="s">
        <v>6007</v>
      </c>
      <c r="G1867" s="28">
        <v>0</v>
      </c>
      <c r="H1867" s="27" t="s">
        <v>6007</v>
      </c>
      <c r="I1867" s="27" t="str">
        <f t="shared" si="116"/>
        <v>No</v>
      </c>
      <c r="J1867" s="27" t="str">
        <f t="shared" si="117"/>
        <v>No</v>
      </c>
      <c r="K1867" s="27" t="str">
        <f t="shared" si="118"/>
        <v>Overweight</v>
      </c>
      <c r="L1867" s="37" t="str">
        <f t="shared" si="119"/>
        <v>Prediabetes</v>
      </c>
    </row>
    <row r="1868" spans="1:12">
      <c r="A1868" s="29" t="s">
        <v>4877</v>
      </c>
      <c r="B1868" s="30">
        <v>28.88</v>
      </c>
      <c r="C1868" s="30">
        <v>4.96</v>
      </c>
      <c r="D1868" s="30" t="s">
        <v>6007</v>
      </c>
      <c r="E1868" s="30" t="s">
        <v>6007</v>
      </c>
      <c r="F1868" s="30" t="s">
        <v>6007</v>
      </c>
      <c r="G1868" s="31">
        <v>0</v>
      </c>
      <c r="H1868" s="30" t="s">
        <v>6007</v>
      </c>
      <c r="I1868" s="30" t="str">
        <f t="shared" si="116"/>
        <v>No</v>
      </c>
      <c r="J1868" s="30" t="str">
        <f t="shared" si="117"/>
        <v>No</v>
      </c>
      <c r="K1868" s="30" t="str">
        <f t="shared" si="118"/>
        <v>Overweight</v>
      </c>
      <c r="L1868" s="39" t="str">
        <f t="shared" si="119"/>
        <v>Normal</v>
      </c>
    </row>
    <row r="1869" spans="1:12">
      <c r="A1869" s="26" t="s">
        <v>4879</v>
      </c>
      <c r="B1869" s="27">
        <v>35.814999999999998</v>
      </c>
      <c r="C1869" s="27">
        <v>5.1100000000000003</v>
      </c>
      <c r="D1869" s="27" t="s">
        <v>6008</v>
      </c>
      <c r="E1869" s="27" t="s">
        <v>6007</v>
      </c>
      <c r="F1869" s="27" t="s">
        <v>6007</v>
      </c>
      <c r="G1869" s="28">
        <v>1</v>
      </c>
      <c r="H1869" s="27" t="s">
        <v>6007</v>
      </c>
      <c r="I1869" s="27" t="str">
        <f t="shared" si="116"/>
        <v>Yes</v>
      </c>
      <c r="J1869" s="27" t="str">
        <f t="shared" si="117"/>
        <v>No</v>
      </c>
      <c r="K1869" s="27" t="str">
        <f t="shared" si="118"/>
        <v>Obesity</v>
      </c>
      <c r="L1869" s="37" t="str">
        <f t="shared" si="119"/>
        <v>Normal</v>
      </c>
    </row>
    <row r="1870" spans="1:12">
      <c r="A1870" s="29" t="s">
        <v>4882</v>
      </c>
      <c r="B1870" s="30">
        <v>21.28</v>
      </c>
      <c r="C1870" s="30">
        <v>4.05</v>
      </c>
      <c r="D1870" s="30" t="s">
        <v>6007</v>
      </c>
      <c r="E1870" s="30" t="s">
        <v>6008</v>
      </c>
      <c r="F1870" s="30" t="s">
        <v>6007</v>
      </c>
      <c r="G1870" s="31">
        <v>1</v>
      </c>
      <c r="H1870" s="30" t="s">
        <v>6007</v>
      </c>
      <c r="I1870" s="30" t="str">
        <f t="shared" si="116"/>
        <v>No</v>
      </c>
      <c r="J1870" s="30" t="str">
        <f t="shared" si="117"/>
        <v>No</v>
      </c>
      <c r="K1870" s="30" t="str">
        <f t="shared" si="118"/>
        <v>Normal Weight</v>
      </c>
      <c r="L1870" s="39" t="str">
        <f t="shared" si="119"/>
        <v>Normal</v>
      </c>
    </row>
    <row r="1871" spans="1:12">
      <c r="A1871" s="26" t="s">
        <v>4883</v>
      </c>
      <c r="B1871" s="27">
        <v>33.81</v>
      </c>
      <c r="C1871" s="27">
        <v>6.49</v>
      </c>
      <c r="D1871" s="27" t="s">
        <v>6007</v>
      </c>
      <c r="E1871" s="27" t="s">
        <v>6007</v>
      </c>
      <c r="F1871" s="27" t="s">
        <v>6013</v>
      </c>
      <c r="G1871" s="28">
        <v>1</v>
      </c>
      <c r="H1871" s="27" t="s">
        <v>6007</v>
      </c>
      <c r="I1871" s="27" t="str">
        <f t="shared" si="116"/>
        <v>No</v>
      </c>
      <c r="J1871" s="27" t="str">
        <f t="shared" si="117"/>
        <v>No</v>
      </c>
      <c r="K1871" s="27" t="str">
        <f t="shared" si="118"/>
        <v>Obesity</v>
      </c>
      <c r="L1871" s="37" t="str">
        <f t="shared" si="119"/>
        <v>Prediabetes</v>
      </c>
    </row>
    <row r="1872" spans="1:12">
      <c r="A1872" s="29" t="s">
        <v>4885</v>
      </c>
      <c r="B1872" s="30">
        <v>44.22</v>
      </c>
      <c r="C1872" s="30">
        <v>4.1900000000000004</v>
      </c>
      <c r="D1872" s="30" t="s">
        <v>6007</v>
      </c>
      <c r="E1872" s="30" t="s">
        <v>6007</v>
      </c>
      <c r="F1872" s="30" t="s">
        <v>6007</v>
      </c>
      <c r="G1872" s="31">
        <v>1</v>
      </c>
      <c r="H1872" s="30" t="s">
        <v>6007</v>
      </c>
      <c r="I1872" s="30" t="str">
        <f t="shared" si="116"/>
        <v>No</v>
      </c>
      <c r="J1872" s="30" t="str">
        <f t="shared" si="117"/>
        <v>No</v>
      </c>
      <c r="K1872" s="30" t="str">
        <f t="shared" si="118"/>
        <v>Obesity</v>
      </c>
      <c r="L1872" s="39" t="str">
        <f t="shared" si="119"/>
        <v>Normal</v>
      </c>
    </row>
    <row r="1873" spans="1:12">
      <c r="A1873" s="26" t="s">
        <v>4887</v>
      </c>
      <c r="B1873" s="27">
        <v>15.46</v>
      </c>
      <c r="C1873" s="27">
        <v>4.99</v>
      </c>
      <c r="D1873" s="27" t="s">
        <v>6008</v>
      </c>
      <c r="E1873" s="27" t="s">
        <v>6007</v>
      </c>
      <c r="F1873" s="27" t="s">
        <v>6013</v>
      </c>
      <c r="G1873" s="28">
        <v>1</v>
      </c>
      <c r="H1873" s="27" t="s">
        <v>6007</v>
      </c>
      <c r="I1873" s="27" t="str">
        <f t="shared" si="116"/>
        <v>Yes</v>
      </c>
      <c r="J1873" s="27" t="str">
        <f t="shared" si="117"/>
        <v>No</v>
      </c>
      <c r="K1873" s="27" t="str">
        <f t="shared" si="118"/>
        <v>Underweight</v>
      </c>
      <c r="L1873" s="37" t="str">
        <f t="shared" si="119"/>
        <v>Normal</v>
      </c>
    </row>
    <row r="1874" spans="1:12">
      <c r="A1874" s="29" t="s">
        <v>4888</v>
      </c>
      <c r="B1874" s="30">
        <v>30.3</v>
      </c>
      <c r="C1874" s="30">
        <v>4.7699999999999996</v>
      </c>
      <c r="D1874" s="30" t="s">
        <v>6008</v>
      </c>
      <c r="E1874" s="30" t="s">
        <v>6007</v>
      </c>
      <c r="F1874" s="30" t="s">
        <v>6007</v>
      </c>
      <c r="G1874" s="31">
        <v>1</v>
      </c>
      <c r="H1874" s="30" t="s">
        <v>6007</v>
      </c>
      <c r="I1874" s="30" t="str">
        <f t="shared" si="116"/>
        <v>Yes</v>
      </c>
      <c r="J1874" s="30" t="str">
        <f t="shared" si="117"/>
        <v>No</v>
      </c>
      <c r="K1874" s="30" t="str">
        <f t="shared" si="118"/>
        <v>Obesity</v>
      </c>
      <c r="L1874" s="39" t="str">
        <f t="shared" si="119"/>
        <v>Normal</v>
      </c>
    </row>
    <row r="1875" spans="1:12">
      <c r="A1875" s="26" t="s">
        <v>4891</v>
      </c>
      <c r="B1875" s="27">
        <v>16.670000000000002</v>
      </c>
      <c r="C1875" s="27">
        <v>5.46</v>
      </c>
      <c r="D1875" s="27" t="s">
        <v>6007</v>
      </c>
      <c r="E1875" s="27" t="s">
        <v>6007</v>
      </c>
      <c r="F1875" s="27" t="s">
        <v>6007</v>
      </c>
      <c r="G1875" s="28">
        <v>0</v>
      </c>
      <c r="H1875" s="27" t="s">
        <v>6007</v>
      </c>
      <c r="I1875" s="27" t="str">
        <f t="shared" si="116"/>
        <v>No</v>
      </c>
      <c r="J1875" s="27" t="str">
        <f t="shared" si="117"/>
        <v>No</v>
      </c>
      <c r="K1875" s="27" t="str">
        <f t="shared" si="118"/>
        <v>Underweight</v>
      </c>
      <c r="L1875" s="37" t="str">
        <f t="shared" si="119"/>
        <v>Normal</v>
      </c>
    </row>
    <row r="1876" spans="1:12">
      <c r="A1876" s="29" t="s">
        <v>4894</v>
      </c>
      <c r="B1876" s="30">
        <v>28.594999999999999</v>
      </c>
      <c r="C1876" s="30">
        <v>5.43</v>
      </c>
      <c r="D1876" s="30" t="s">
        <v>6007</v>
      </c>
      <c r="E1876" s="30" t="s">
        <v>6007</v>
      </c>
      <c r="F1876" s="30" t="s">
        <v>6007</v>
      </c>
      <c r="G1876" s="31">
        <v>0</v>
      </c>
      <c r="H1876" s="30" t="s">
        <v>6007</v>
      </c>
      <c r="I1876" s="30" t="str">
        <f t="shared" si="116"/>
        <v>No</v>
      </c>
      <c r="J1876" s="30" t="str">
        <f t="shared" si="117"/>
        <v>No</v>
      </c>
      <c r="K1876" s="30" t="str">
        <f t="shared" si="118"/>
        <v>Overweight</v>
      </c>
      <c r="L1876" s="39" t="str">
        <f t="shared" si="119"/>
        <v>Normal</v>
      </c>
    </row>
    <row r="1877" spans="1:12">
      <c r="A1877" s="26" t="s">
        <v>4897</v>
      </c>
      <c r="B1877" s="27">
        <v>25.934999999999999</v>
      </c>
      <c r="C1877" s="27">
        <v>4.29</v>
      </c>
      <c r="D1877" s="27" t="s">
        <v>6007</v>
      </c>
      <c r="E1877" s="27" t="s">
        <v>6007</v>
      </c>
      <c r="F1877" s="27" t="s">
        <v>6007</v>
      </c>
      <c r="G1877" s="28">
        <v>0</v>
      </c>
      <c r="H1877" s="27" t="s">
        <v>6007</v>
      </c>
      <c r="I1877" s="27" t="str">
        <f t="shared" si="116"/>
        <v>No</v>
      </c>
      <c r="J1877" s="27" t="str">
        <f t="shared" si="117"/>
        <v>No</v>
      </c>
      <c r="K1877" s="27" t="str">
        <f t="shared" si="118"/>
        <v>Overweight</v>
      </c>
      <c r="L1877" s="37" t="str">
        <f t="shared" si="119"/>
        <v>Normal</v>
      </c>
    </row>
    <row r="1878" spans="1:12">
      <c r="A1878" s="29" t="s">
        <v>4900</v>
      </c>
      <c r="B1878" s="30">
        <v>27.645</v>
      </c>
      <c r="C1878" s="30">
        <v>5.25</v>
      </c>
      <c r="D1878" s="30" t="s">
        <v>6007</v>
      </c>
      <c r="E1878" s="30" t="s">
        <v>6007</v>
      </c>
      <c r="F1878" s="30" t="s">
        <v>6007</v>
      </c>
      <c r="G1878" s="31">
        <v>1</v>
      </c>
      <c r="H1878" s="30" t="s">
        <v>6007</v>
      </c>
      <c r="I1878" s="30" t="str">
        <f t="shared" si="116"/>
        <v>No</v>
      </c>
      <c r="J1878" s="30" t="str">
        <f t="shared" si="117"/>
        <v>No</v>
      </c>
      <c r="K1878" s="30" t="str">
        <f t="shared" si="118"/>
        <v>Overweight</v>
      </c>
      <c r="L1878" s="39" t="str">
        <f t="shared" si="119"/>
        <v>Normal</v>
      </c>
    </row>
    <row r="1879" spans="1:12">
      <c r="A1879" s="26" t="s">
        <v>4903</v>
      </c>
      <c r="B1879" s="27">
        <v>30.1</v>
      </c>
      <c r="C1879" s="27">
        <v>4.04</v>
      </c>
      <c r="D1879" s="27" t="s">
        <v>6007</v>
      </c>
      <c r="E1879" s="27" t="s">
        <v>6007</v>
      </c>
      <c r="F1879" s="27" t="s">
        <v>6007</v>
      </c>
      <c r="G1879" s="28">
        <v>1</v>
      </c>
      <c r="H1879" s="27" t="s">
        <v>6007</v>
      </c>
      <c r="I1879" s="27" t="str">
        <f t="shared" si="116"/>
        <v>No</v>
      </c>
      <c r="J1879" s="27" t="str">
        <f t="shared" si="117"/>
        <v>No</v>
      </c>
      <c r="K1879" s="27" t="str">
        <f t="shared" si="118"/>
        <v>Obesity</v>
      </c>
      <c r="L1879" s="37" t="str">
        <f t="shared" si="119"/>
        <v>Normal</v>
      </c>
    </row>
    <row r="1880" spans="1:12">
      <c r="A1880" s="29" t="s">
        <v>4905</v>
      </c>
      <c r="B1880" s="30">
        <v>26.79</v>
      </c>
      <c r="C1880" s="30">
        <v>5</v>
      </c>
      <c r="D1880" s="30" t="s">
        <v>6008</v>
      </c>
      <c r="E1880" s="30" t="s">
        <v>6007</v>
      </c>
      <c r="F1880" s="30" t="s">
        <v>6013</v>
      </c>
      <c r="G1880" s="31">
        <v>1</v>
      </c>
      <c r="H1880" s="30" t="s">
        <v>6007</v>
      </c>
      <c r="I1880" s="30" t="str">
        <f t="shared" si="116"/>
        <v>Yes</v>
      </c>
      <c r="J1880" s="30" t="str">
        <f t="shared" si="117"/>
        <v>No</v>
      </c>
      <c r="K1880" s="30" t="str">
        <f t="shared" si="118"/>
        <v>Overweight</v>
      </c>
      <c r="L1880" s="39" t="str">
        <f t="shared" si="119"/>
        <v>Normal</v>
      </c>
    </row>
    <row r="1881" spans="1:12">
      <c r="A1881" s="26" t="s">
        <v>4907</v>
      </c>
      <c r="B1881" s="27">
        <v>27.1</v>
      </c>
      <c r="C1881" s="27">
        <v>4.01</v>
      </c>
      <c r="D1881" s="27" t="s">
        <v>6008</v>
      </c>
      <c r="E1881" s="27" t="s">
        <v>6007</v>
      </c>
      <c r="F1881" s="27" t="s">
        <v>6007</v>
      </c>
      <c r="G1881" s="28">
        <v>1</v>
      </c>
      <c r="H1881" s="27" t="s">
        <v>6007</v>
      </c>
      <c r="I1881" s="27" t="str">
        <f t="shared" si="116"/>
        <v>Yes</v>
      </c>
      <c r="J1881" s="27" t="str">
        <f t="shared" si="117"/>
        <v>No</v>
      </c>
      <c r="K1881" s="27" t="str">
        <f t="shared" si="118"/>
        <v>Overweight</v>
      </c>
      <c r="L1881" s="37" t="str">
        <f t="shared" si="119"/>
        <v>Normal</v>
      </c>
    </row>
    <row r="1882" spans="1:12">
      <c r="A1882" s="29" t="s">
        <v>4909</v>
      </c>
      <c r="B1882" s="30">
        <v>24.31</v>
      </c>
      <c r="C1882" s="30">
        <v>5.4</v>
      </c>
      <c r="D1882" s="30" t="s">
        <v>6007</v>
      </c>
      <c r="E1882" s="30" t="s">
        <v>6007</v>
      </c>
      <c r="F1882" s="30" t="s">
        <v>6007</v>
      </c>
      <c r="G1882" s="31">
        <v>0</v>
      </c>
      <c r="H1882" s="30" t="s">
        <v>6007</v>
      </c>
      <c r="I1882" s="30" t="str">
        <f t="shared" si="116"/>
        <v>No</v>
      </c>
      <c r="J1882" s="30" t="str">
        <f t="shared" si="117"/>
        <v>No</v>
      </c>
      <c r="K1882" s="30" t="str">
        <f t="shared" si="118"/>
        <v>Normal Weight</v>
      </c>
      <c r="L1882" s="39" t="str">
        <f t="shared" si="119"/>
        <v>Normal</v>
      </c>
    </row>
    <row r="1883" spans="1:12">
      <c r="A1883" s="26" t="s">
        <v>4912</v>
      </c>
      <c r="B1883" s="27">
        <v>15.53</v>
      </c>
      <c r="C1883" s="27">
        <v>5.81</v>
      </c>
      <c r="D1883" s="27" t="s">
        <v>6007</v>
      </c>
      <c r="E1883" s="27" t="s">
        <v>6007</v>
      </c>
      <c r="F1883" s="27" t="s">
        <v>6007</v>
      </c>
      <c r="G1883" s="28">
        <v>1</v>
      </c>
      <c r="H1883" s="27" t="s">
        <v>6007</v>
      </c>
      <c r="I1883" s="27" t="str">
        <f t="shared" si="116"/>
        <v>No</v>
      </c>
      <c r="J1883" s="27" t="str">
        <f t="shared" si="117"/>
        <v>No</v>
      </c>
      <c r="K1883" s="27" t="str">
        <f t="shared" si="118"/>
        <v>Underweight</v>
      </c>
      <c r="L1883" s="37" t="str">
        <f t="shared" si="119"/>
        <v>Prediabetes</v>
      </c>
    </row>
    <row r="1884" spans="1:12">
      <c r="A1884" s="29" t="s">
        <v>4915</v>
      </c>
      <c r="B1884" s="30">
        <v>30.7</v>
      </c>
      <c r="C1884" s="30">
        <v>5.82</v>
      </c>
      <c r="D1884" s="30" t="s">
        <v>6007</v>
      </c>
      <c r="E1884" s="30" t="s">
        <v>6007</v>
      </c>
      <c r="F1884" s="30" t="s">
        <v>6007</v>
      </c>
      <c r="G1884" s="31">
        <v>1</v>
      </c>
      <c r="H1884" s="30" t="s">
        <v>6007</v>
      </c>
      <c r="I1884" s="30" t="str">
        <f t="shared" si="116"/>
        <v>No</v>
      </c>
      <c r="J1884" s="30" t="str">
        <f t="shared" si="117"/>
        <v>No</v>
      </c>
      <c r="K1884" s="30" t="str">
        <f t="shared" si="118"/>
        <v>Obesity</v>
      </c>
      <c r="L1884" s="39" t="str">
        <f t="shared" si="119"/>
        <v>Prediabetes</v>
      </c>
    </row>
    <row r="1885" spans="1:12">
      <c r="A1885" s="26" t="s">
        <v>4917</v>
      </c>
      <c r="B1885" s="27">
        <v>33.33</v>
      </c>
      <c r="C1885" s="27">
        <v>4.82</v>
      </c>
      <c r="D1885" s="27" t="s">
        <v>6007</v>
      </c>
      <c r="E1885" s="27" t="s">
        <v>6007</v>
      </c>
      <c r="F1885" s="27" t="s">
        <v>6007</v>
      </c>
      <c r="G1885" s="28">
        <v>1</v>
      </c>
      <c r="H1885" s="27" t="s">
        <v>6007</v>
      </c>
      <c r="I1885" s="27" t="str">
        <f t="shared" si="116"/>
        <v>No</v>
      </c>
      <c r="J1885" s="27" t="str">
        <f t="shared" si="117"/>
        <v>No</v>
      </c>
      <c r="K1885" s="27" t="str">
        <f t="shared" si="118"/>
        <v>Obesity</v>
      </c>
      <c r="L1885" s="37" t="str">
        <f t="shared" si="119"/>
        <v>Normal</v>
      </c>
    </row>
    <row r="1886" spans="1:12">
      <c r="A1886" s="29" t="s">
        <v>4919</v>
      </c>
      <c r="B1886" s="30">
        <v>32.4</v>
      </c>
      <c r="C1886" s="30">
        <v>5.08</v>
      </c>
      <c r="D1886" s="30" t="s">
        <v>6007</v>
      </c>
      <c r="E1886" s="30" t="s">
        <v>6007</v>
      </c>
      <c r="F1886" s="30" t="s">
        <v>6007</v>
      </c>
      <c r="G1886" s="31">
        <v>1</v>
      </c>
      <c r="H1886" s="30" t="s">
        <v>6007</v>
      </c>
      <c r="I1886" s="30" t="str">
        <f t="shared" si="116"/>
        <v>No</v>
      </c>
      <c r="J1886" s="30" t="str">
        <f t="shared" si="117"/>
        <v>No</v>
      </c>
      <c r="K1886" s="30" t="str">
        <f t="shared" si="118"/>
        <v>Obesity</v>
      </c>
      <c r="L1886" s="39" t="str">
        <f t="shared" si="119"/>
        <v>Normal</v>
      </c>
    </row>
    <row r="1887" spans="1:12">
      <c r="A1887" s="26" t="s">
        <v>4922</v>
      </c>
      <c r="B1887" s="27">
        <v>27.93</v>
      </c>
      <c r="C1887" s="27">
        <v>5.59</v>
      </c>
      <c r="D1887" s="27" t="s">
        <v>6007</v>
      </c>
      <c r="E1887" s="27" t="s">
        <v>6007</v>
      </c>
      <c r="F1887" s="27" t="s">
        <v>6007</v>
      </c>
      <c r="G1887" s="28">
        <v>1</v>
      </c>
      <c r="H1887" s="27" t="s">
        <v>6007</v>
      </c>
      <c r="I1887" s="27" t="str">
        <f t="shared" si="116"/>
        <v>No</v>
      </c>
      <c r="J1887" s="27" t="str">
        <f t="shared" si="117"/>
        <v>No</v>
      </c>
      <c r="K1887" s="27" t="str">
        <f t="shared" si="118"/>
        <v>Overweight</v>
      </c>
      <c r="L1887" s="37" t="str">
        <f t="shared" si="119"/>
        <v>Normal</v>
      </c>
    </row>
    <row r="1888" spans="1:12">
      <c r="A1888" s="29" t="s">
        <v>4925</v>
      </c>
      <c r="B1888" s="30">
        <v>21.754999999999999</v>
      </c>
      <c r="C1888" s="30">
        <v>5.12</v>
      </c>
      <c r="D1888" s="30" t="s">
        <v>6007</v>
      </c>
      <c r="E1888" s="30" t="s">
        <v>6007</v>
      </c>
      <c r="F1888" s="30" t="s">
        <v>6007</v>
      </c>
      <c r="G1888" s="31">
        <v>0</v>
      </c>
      <c r="H1888" s="30" t="s">
        <v>6007</v>
      </c>
      <c r="I1888" s="30" t="str">
        <f t="shared" si="116"/>
        <v>No</v>
      </c>
      <c r="J1888" s="30" t="str">
        <f t="shared" si="117"/>
        <v>No</v>
      </c>
      <c r="K1888" s="30" t="str">
        <f t="shared" si="118"/>
        <v>Normal Weight</v>
      </c>
      <c r="L1888" s="39" t="str">
        <f t="shared" si="119"/>
        <v>Normal</v>
      </c>
    </row>
    <row r="1889" spans="1:12">
      <c r="A1889" s="26" t="s">
        <v>4928</v>
      </c>
      <c r="B1889" s="27">
        <v>25.934999999999999</v>
      </c>
      <c r="C1889" s="27">
        <v>4.95</v>
      </c>
      <c r="D1889" s="27" t="s">
        <v>6007</v>
      </c>
      <c r="E1889" s="27" t="s">
        <v>6007</v>
      </c>
      <c r="F1889" s="27" t="s">
        <v>6007</v>
      </c>
      <c r="G1889" s="28">
        <v>0</v>
      </c>
      <c r="H1889" s="27" t="s">
        <v>6007</v>
      </c>
      <c r="I1889" s="27" t="str">
        <f t="shared" si="116"/>
        <v>No</v>
      </c>
      <c r="J1889" s="27" t="str">
        <f t="shared" si="117"/>
        <v>No</v>
      </c>
      <c r="K1889" s="27" t="str">
        <f t="shared" si="118"/>
        <v>Overweight</v>
      </c>
      <c r="L1889" s="37" t="str">
        <f t="shared" si="119"/>
        <v>Normal</v>
      </c>
    </row>
    <row r="1890" spans="1:12">
      <c r="A1890" s="29" t="s">
        <v>4931</v>
      </c>
      <c r="B1890" s="30">
        <v>31.5</v>
      </c>
      <c r="C1890" s="30">
        <v>6.16</v>
      </c>
      <c r="D1890" s="30" t="s">
        <v>6007</v>
      </c>
      <c r="E1890" s="30" t="s">
        <v>6007</v>
      </c>
      <c r="F1890" s="30" t="s">
        <v>6007</v>
      </c>
      <c r="G1890" s="31">
        <v>0</v>
      </c>
      <c r="H1890" s="30" t="s">
        <v>6007</v>
      </c>
      <c r="I1890" s="30" t="str">
        <f t="shared" si="116"/>
        <v>No</v>
      </c>
      <c r="J1890" s="30" t="str">
        <f t="shared" si="117"/>
        <v>No</v>
      </c>
      <c r="K1890" s="30" t="str">
        <f t="shared" si="118"/>
        <v>Obesity</v>
      </c>
      <c r="L1890" s="39" t="str">
        <f t="shared" si="119"/>
        <v>Prediabetes</v>
      </c>
    </row>
    <row r="1891" spans="1:12">
      <c r="A1891" s="26" t="s">
        <v>4934</v>
      </c>
      <c r="B1891" s="27">
        <v>30.03</v>
      </c>
      <c r="C1891" s="27">
        <v>6.41</v>
      </c>
      <c r="D1891" s="27" t="s">
        <v>6007</v>
      </c>
      <c r="E1891" s="27" t="s">
        <v>6007</v>
      </c>
      <c r="F1891" s="27" t="s">
        <v>6007</v>
      </c>
      <c r="G1891" s="28">
        <v>0</v>
      </c>
      <c r="H1891" s="27" t="s">
        <v>6007</v>
      </c>
      <c r="I1891" s="27" t="str">
        <f t="shared" si="116"/>
        <v>No</v>
      </c>
      <c r="J1891" s="27" t="str">
        <f t="shared" si="117"/>
        <v>No</v>
      </c>
      <c r="K1891" s="27" t="str">
        <f t="shared" si="118"/>
        <v>Obesity</v>
      </c>
      <c r="L1891" s="37" t="str">
        <f t="shared" si="119"/>
        <v>Prediabetes</v>
      </c>
    </row>
    <row r="1892" spans="1:12">
      <c r="A1892" s="29" t="s">
        <v>4936</v>
      </c>
      <c r="B1892" s="30">
        <v>33.479999999999997</v>
      </c>
      <c r="C1892" s="30">
        <v>8.94</v>
      </c>
      <c r="D1892" s="30" t="s">
        <v>6007</v>
      </c>
      <c r="E1892" s="30" t="s">
        <v>6007</v>
      </c>
      <c r="F1892" s="30" t="s">
        <v>6007</v>
      </c>
      <c r="G1892" s="31">
        <v>0</v>
      </c>
      <c r="H1892" s="30" t="s">
        <v>6007</v>
      </c>
      <c r="I1892" s="30" t="str">
        <f t="shared" si="116"/>
        <v>No</v>
      </c>
      <c r="J1892" s="30" t="str">
        <f t="shared" si="117"/>
        <v>No</v>
      </c>
      <c r="K1892" s="30" t="str">
        <f t="shared" si="118"/>
        <v>Obesity</v>
      </c>
      <c r="L1892" s="39" t="str">
        <f t="shared" si="119"/>
        <v>Diabetes</v>
      </c>
    </row>
    <row r="1893" spans="1:12">
      <c r="A1893" s="26" t="s">
        <v>4938</v>
      </c>
      <c r="B1893" s="27">
        <v>16.510000000000002</v>
      </c>
      <c r="C1893" s="27">
        <v>4.42</v>
      </c>
      <c r="D1893" s="27" t="s">
        <v>6008</v>
      </c>
      <c r="E1893" s="27" t="s">
        <v>6007</v>
      </c>
      <c r="F1893" s="27" t="s">
        <v>6013</v>
      </c>
      <c r="G1893" s="28">
        <v>1</v>
      </c>
      <c r="H1893" s="27" t="s">
        <v>6007</v>
      </c>
      <c r="I1893" s="27" t="str">
        <f t="shared" si="116"/>
        <v>Yes</v>
      </c>
      <c r="J1893" s="27" t="str">
        <f t="shared" si="117"/>
        <v>No</v>
      </c>
      <c r="K1893" s="27" t="str">
        <f t="shared" si="118"/>
        <v>Underweight</v>
      </c>
      <c r="L1893" s="37" t="str">
        <f t="shared" si="119"/>
        <v>Normal</v>
      </c>
    </row>
    <row r="1894" spans="1:12">
      <c r="A1894" s="29" t="s">
        <v>4940</v>
      </c>
      <c r="B1894" s="30">
        <v>33.155000000000001</v>
      </c>
      <c r="C1894" s="30">
        <v>5.3</v>
      </c>
      <c r="D1894" s="30" t="s">
        <v>6008</v>
      </c>
      <c r="E1894" s="30" t="s">
        <v>6007</v>
      </c>
      <c r="F1894" s="30" t="s">
        <v>6007</v>
      </c>
      <c r="G1894" s="31">
        <v>1</v>
      </c>
      <c r="H1894" s="30" t="s">
        <v>6007</v>
      </c>
      <c r="I1894" s="30" t="str">
        <f t="shared" si="116"/>
        <v>Yes</v>
      </c>
      <c r="J1894" s="30" t="str">
        <f t="shared" si="117"/>
        <v>No</v>
      </c>
      <c r="K1894" s="30" t="str">
        <f t="shared" si="118"/>
        <v>Obesity</v>
      </c>
      <c r="L1894" s="39" t="str">
        <f t="shared" si="119"/>
        <v>Normal</v>
      </c>
    </row>
    <row r="1895" spans="1:12">
      <c r="A1895" s="26" t="s">
        <v>4942</v>
      </c>
      <c r="B1895" s="27">
        <v>37.29</v>
      </c>
      <c r="C1895" s="27">
        <v>4.6399999999999997</v>
      </c>
      <c r="D1895" s="27" t="s">
        <v>6007</v>
      </c>
      <c r="E1895" s="27" t="s">
        <v>6007</v>
      </c>
      <c r="F1895" s="27" t="s">
        <v>6013</v>
      </c>
      <c r="G1895" s="28">
        <v>1</v>
      </c>
      <c r="H1895" s="27" t="s">
        <v>6007</v>
      </c>
      <c r="I1895" s="27" t="str">
        <f t="shared" si="116"/>
        <v>No</v>
      </c>
      <c r="J1895" s="27" t="str">
        <f t="shared" si="117"/>
        <v>No</v>
      </c>
      <c r="K1895" s="27" t="str">
        <f t="shared" si="118"/>
        <v>Obesity</v>
      </c>
      <c r="L1895" s="37" t="str">
        <f t="shared" si="119"/>
        <v>Normal</v>
      </c>
    </row>
    <row r="1896" spans="1:12">
      <c r="A1896" s="29" t="s">
        <v>4945</v>
      </c>
      <c r="B1896" s="30">
        <v>20.23</v>
      </c>
      <c r="C1896" s="30">
        <v>6.16</v>
      </c>
      <c r="D1896" s="30" t="s">
        <v>6008</v>
      </c>
      <c r="E1896" s="30" t="s">
        <v>6007</v>
      </c>
      <c r="F1896" s="30" t="s">
        <v>6007</v>
      </c>
      <c r="G1896" s="31">
        <v>1</v>
      </c>
      <c r="H1896" s="30" t="s">
        <v>6007</v>
      </c>
      <c r="I1896" s="30" t="str">
        <f t="shared" si="116"/>
        <v>Yes</v>
      </c>
      <c r="J1896" s="30" t="str">
        <f t="shared" si="117"/>
        <v>No</v>
      </c>
      <c r="K1896" s="30" t="str">
        <f t="shared" si="118"/>
        <v>Normal Weight</v>
      </c>
      <c r="L1896" s="39" t="str">
        <f t="shared" si="119"/>
        <v>Prediabetes</v>
      </c>
    </row>
    <row r="1897" spans="1:12">
      <c r="A1897" s="26" t="s">
        <v>4948</v>
      </c>
      <c r="B1897" s="27">
        <v>28.975000000000001</v>
      </c>
      <c r="C1897" s="27">
        <v>4.12</v>
      </c>
      <c r="D1897" s="27" t="s">
        <v>6007</v>
      </c>
      <c r="E1897" s="27" t="s">
        <v>6007</v>
      </c>
      <c r="F1897" s="27" t="s">
        <v>6013</v>
      </c>
      <c r="G1897" s="28">
        <v>1</v>
      </c>
      <c r="H1897" s="27" t="s">
        <v>6007</v>
      </c>
      <c r="I1897" s="27" t="str">
        <f t="shared" si="116"/>
        <v>No</v>
      </c>
      <c r="J1897" s="27" t="str">
        <f t="shared" si="117"/>
        <v>No</v>
      </c>
      <c r="K1897" s="27" t="str">
        <f t="shared" si="118"/>
        <v>Overweight</v>
      </c>
      <c r="L1897" s="37" t="str">
        <f t="shared" si="119"/>
        <v>Normal</v>
      </c>
    </row>
    <row r="1898" spans="1:12">
      <c r="A1898" s="29" t="s">
        <v>4950</v>
      </c>
      <c r="B1898" s="30">
        <v>16.420000000000002</v>
      </c>
      <c r="C1898" s="30">
        <v>5.77</v>
      </c>
      <c r="D1898" s="30" t="s">
        <v>6008</v>
      </c>
      <c r="E1898" s="30" t="s">
        <v>6007</v>
      </c>
      <c r="F1898" s="30" t="s">
        <v>6013</v>
      </c>
      <c r="G1898" s="31">
        <v>1</v>
      </c>
      <c r="H1898" s="30" t="s">
        <v>6007</v>
      </c>
      <c r="I1898" s="30" t="str">
        <f t="shared" si="116"/>
        <v>Yes</v>
      </c>
      <c r="J1898" s="30" t="str">
        <f t="shared" si="117"/>
        <v>No</v>
      </c>
      <c r="K1898" s="30" t="str">
        <f t="shared" si="118"/>
        <v>Underweight</v>
      </c>
      <c r="L1898" s="39" t="str">
        <f t="shared" si="119"/>
        <v>Prediabetes</v>
      </c>
    </row>
    <row r="1899" spans="1:12">
      <c r="A1899" s="26" t="s">
        <v>4953</v>
      </c>
      <c r="B1899" s="27">
        <v>17.559999999999999</v>
      </c>
      <c r="C1899" s="27">
        <v>6.2</v>
      </c>
      <c r="D1899" s="27" t="s">
        <v>6007</v>
      </c>
      <c r="E1899" s="27" t="s">
        <v>6007</v>
      </c>
      <c r="F1899" s="27" t="s">
        <v>6007</v>
      </c>
      <c r="G1899" s="28">
        <v>1</v>
      </c>
      <c r="H1899" s="27" t="s">
        <v>6007</v>
      </c>
      <c r="I1899" s="27" t="str">
        <f t="shared" si="116"/>
        <v>No</v>
      </c>
      <c r="J1899" s="27" t="str">
        <f t="shared" si="117"/>
        <v>No</v>
      </c>
      <c r="K1899" s="27" t="str">
        <f t="shared" si="118"/>
        <v>Underweight</v>
      </c>
      <c r="L1899" s="37" t="str">
        <f t="shared" si="119"/>
        <v>Prediabetes</v>
      </c>
    </row>
    <row r="1900" spans="1:12">
      <c r="A1900" s="29" t="s">
        <v>4955</v>
      </c>
      <c r="B1900" s="30">
        <v>24.13</v>
      </c>
      <c r="C1900" s="30">
        <v>4.3899999999999997</v>
      </c>
      <c r="D1900" s="30" t="s">
        <v>6007</v>
      </c>
      <c r="E1900" s="30" t="s">
        <v>6007</v>
      </c>
      <c r="F1900" s="30" t="s">
        <v>6007</v>
      </c>
      <c r="G1900" s="31">
        <v>1</v>
      </c>
      <c r="H1900" s="30" t="s">
        <v>6007</v>
      </c>
      <c r="I1900" s="30" t="str">
        <f t="shared" si="116"/>
        <v>No</v>
      </c>
      <c r="J1900" s="30" t="str">
        <f t="shared" si="117"/>
        <v>No</v>
      </c>
      <c r="K1900" s="30" t="str">
        <f t="shared" si="118"/>
        <v>Normal Weight</v>
      </c>
      <c r="L1900" s="39" t="str">
        <f t="shared" si="119"/>
        <v>Normal</v>
      </c>
    </row>
    <row r="1901" spans="1:12">
      <c r="A1901" s="26" t="s">
        <v>4957</v>
      </c>
      <c r="B1901" s="27">
        <v>19.95</v>
      </c>
      <c r="C1901" s="27">
        <v>5.13</v>
      </c>
      <c r="D1901" s="27" t="s">
        <v>6007</v>
      </c>
      <c r="E1901" s="27" t="s">
        <v>6008</v>
      </c>
      <c r="F1901" s="27" t="s">
        <v>6007</v>
      </c>
      <c r="G1901" s="28">
        <v>2</v>
      </c>
      <c r="H1901" s="27" t="s">
        <v>6007</v>
      </c>
      <c r="I1901" s="27" t="str">
        <f t="shared" si="116"/>
        <v>No</v>
      </c>
      <c r="J1901" s="27" t="str">
        <f t="shared" si="117"/>
        <v>No</v>
      </c>
      <c r="K1901" s="27" t="str">
        <f t="shared" si="118"/>
        <v>Normal Weight</v>
      </c>
      <c r="L1901" s="37" t="str">
        <f t="shared" si="119"/>
        <v>Normal</v>
      </c>
    </row>
    <row r="1902" spans="1:12">
      <c r="A1902" s="29" t="s">
        <v>4959</v>
      </c>
      <c r="B1902" s="30">
        <v>21.24</v>
      </c>
      <c r="C1902" s="30">
        <v>4.49</v>
      </c>
      <c r="D1902" s="30" t="s">
        <v>6007</v>
      </c>
      <c r="E1902" s="30" t="s">
        <v>6007</v>
      </c>
      <c r="F1902" s="30" t="s">
        <v>6007</v>
      </c>
      <c r="G1902" s="31">
        <v>0</v>
      </c>
      <c r="H1902" s="30" t="s">
        <v>6007</v>
      </c>
      <c r="I1902" s="30" t="str">
        <f t="shared" si="116"/>
        <v>No</v>
      </c>
      <c r="J1902" s="30" t="str">
        <f t="shared" si="117"/>
        <v>No</v>
      </c>
      <c r="K1902" s="30" t="str">
        <f t="shared" si="118"/>
        <v>Normal Weight</v>
      </c>
      <c r="L1902" s="39" t="str">
        <f t="shared" si="119"/>
        <v>Normal</v>
      </c>
    </row>
    <row r="1903" spans="1:12">
      <c r="A1903" s="26" t="s">
        <v>4960</v>
      </c>
      <c r="B1903" s="27">
        <v>44.22</v>
      </c>
      <c r="C1903" s="27">
        <v>6.35</v>
      </c>
      <c r="D1903" s="27" t="s">
        <v>6007</v>
      </c>
      <c r="E1903" s="27" t="s">
        <v>6007</v>
      </c>
      <c r="F1903" s="27" t="s">
        <v>6007</v>
      </c>
      <c r="G1903" s="28">
        <v>0</v>
      </c>
      <c r="H1903" s="27" t="s">
        <v>6007</v>
      </c>
      <c r="I1903" s="27" t="str">
        <f t="shared" si="116"/>
        <v>No</v>
      </c>
      <c r="J1903" s="27" t="str">
        <f t="shared" si="117"/>
        <v>No</v>
      </c>
      <c r="K1903" s="27" t="str">
        <f t="shared" si="118"/>
        <v>Obesity</v>
      </c>
      <c r="L1903" s="37" t="str">
        <f t="shared" si="119"/>
        <v>Prediabetes</v>
      </c>
    </row>
    <row r="1904" spans="1:12">
      <c r="A1904" s="29" t="s">
        <v>4962</v>
      </c>
      <c r="B1904" s="30">
        <v>41.1</v>
      </c>
      <c r="C1904" s="30">
        <v>5.79</v>
      </c>
      <c r="D1904" s="30" t="s">
        <v>6007</v>
      </c>
      <c r="E1904" s="30" t="s">
        <v>6007</v>
      </c>
      <c r="F1904" s="30" t="s">
        <v>6007</v>
      </c>
      <c r="G1904" s="31">
        <v>0</v>
      </c>
      <c r="H1904" s="30" t="s">
        <v>6007</v>
      </c>
      <c r="I1904" s="30" t="str">
        <f t="shared" si="116"/>
        <v>No</v>
      </c>
      <c r="J1904" s="30" t="str">
        <f t="shared" si="117"/>
        <v>No</v>
      </c>
      <c r="K1904" s="30" t="str">
        <f t="shared" si="118"/>
        <v>Obesity</v>
      </c>
      <c r="L1904" s="39" t="str">
        <f t="shared" si="119"/>
        <v>Prediabetes</v>
      </c>
    </row>
    <row r="1905" spans="1:12">
      <c r="A1905" s="26" t="s">
        <v>4964</v>
      </c>
      <c r="B1905" s="27">
        <v>34.200000000000003</v>
      </c>
      <c r="C1905" s="27">
        <v>4.78</v>
      </c>
      <c r="D1905" s="27" t="s">
        <v>6008</v>
      </c>
      <c r="E1905" s="27" t="s">
        <v>6007</v>
      </c>
      <c r="F1905" s="27" t="s">
        <v>6007</v>
      </c>
      <c r="G1905" s="28">
        <v>0</v>
      </c>
      <c r="H1905" s="27" t="s">
        <v>6007</v>
      </c>
      <c r="I1905" s="27" t="str">
        <f t="shared" si="116"/>
        <v>Yes</v>
      </c>
      <c r="J1905" s="27" t="str">
        <f t="shared" si="117"/>
        <v>No</v>
      </c>
      <c r="K1905" s="27" t="str">
        <f t="shared" si="118"/>
        <v>Obesity</v>
      </c>
      <c r="L1905" s="37" t="str">
        <f t="shared" si="119"/>
        <v>Normal</v>
      </c>
    </row>
    <row r="1906" spans="1:12">
      <c r="A1906" s="29" t="s">
        <v>4966</v>
      </c>
      <c r="B1906" s="30">
        <v>29.92</v>
      </c>
      <c r="C1906" s="30">
        <v>6.02</v>
      </c>
      <c r="D1906" s="30" t="s">
        <v>6008</v>
      </c>
      <c r="E1906" s="30" t="s">
        <v>6007</v>
      </c>
      <c r="F1906" s="30" t="s">
        <v>6007</v>
      </c>
      <c r="G1906" s="31">
        <v>0</v>
      </c>
      <c r="H1906" s="30" t="s">
        <v>6007</v>
      </c>
      <c r="I1906" s="30" t="str">
        <f t="shared" si="116"/>
        <v>Yes</v>
      </c>
      <c r="J1906" s="30" t="str">
        <f t="shared" si="117"/>
        <v>No</v>
      </c>
      <c r="K1906" s="30" t="str">
        <f t="shared" si="118"/>
        <v>Overweight</v>
      </c>
      <c r="L1906" s="39" t="str">
        <f t="shared" si="119"/>
        <v>Prediabetes</v>
      </c>
    </row>
    <row r="1907" spans="1:12">
      <c r="A1907" s="26" t="s">
        <v>4968</v>
      </c>
      <c r="B1907" s="27">
        <v>28.93</v>
      </c>
      <c r="C1907" s="27">
        <v>4.4400000000000004</v>
      </c>
      <c r="D1907" s="27" t="s">
        <v>6007</v>
      </c>
      <c r="E1907" s="27" t="s">
        <v>6007</v>
      </c>
      <c r="F1907" s="27" t="s">
        <v>6007</v>
      </c>
      <c r="G1907" s="28">
        <v>0</v>
      </c>
      <c r="H1907" s="27" t="s">
        <v>6007</v>
      </c>
      <c r="I1907" s="27" t="str">
        <f t="shared" si="116"/>
        <v>No</v>
      </c>
      <c r="J1907" s="27" t="str">
        <f t="shared" si="117"/>
        <v>No</v>
      </c>
      <c r="K1907" s="27" t="str">
        <f t="shared" si="118"/>
        <v>Overweight</v>
      </c>
      <c r="L1907" s="37" t="str">
        <f t="shared" si="119"/>
        <v>Normal</v>
      </c>
    </row>
    <row r="1908" spans="1:12">
      <c r="A1908" s="29" t="s">
        <v>4971</v>
      </c>
      <c r="B1908" s="30">
        <v>31.254999999999999</v>
      </c>
      <c r="C1908" s="30">
        <v>5.84</v>
      </c>
      <c r="D1908" s="30" t="s">
        <v>6008</v>
      </c>
      <c r="E1908" s="30" t="s">
        <v>6007</v>
      </c>
      <c r="F1908" s="30" t="s">
        <v>6007</v>
      </c>
      <c r="G1908" s="31">
        <v>1</v>
      </c>
      <c r="H1908" s="30" t="s">
        <v>6007</v>
      </c>
      <c r="I1908" s="30" t="str">
        <f t="shared" si="116"/>
        <v>Yes</v>
      </c>
      <c r="J1908" s="30" t="str">
        <f t="shared" si="117"/>
        <v>No</v>
      </c>
      <c r="K1908" s="30" t="str">
        <f t="shared" si="118"/>
        <v>Obesity</v>
      </c>
      <c r="L1908" s="39" t="str">
        <f t="shared" si="119"/>
        <v>Prediabetes</v>
      </c>
    </row>
    <row r="1909" spans="1:12">
      <c r="A1909" s="26" t="s">
        <v>4974</v>
      </c>
      <c r="B1909" s="27">
        <v>29.83</v>
      </c>
      <c r="C1909" s="27">
        <v>5.39</v>
      </c>
      <c r="D1909" s="27" t="s">
        <v>6007</v>
      </c>
      <c r="E1909" s="27" t="s">
        <v>6007</v>
      </c>
      <c r="F1909" s="27" t="s">
        <v>6007</v>
      </c>
      <c r="G1909" s="28">
        <v>0</v>
      </c>
      <c r="H1909" s="27" t="s">
        <v>6007</v>
      </c>
      <c r="I1909" s="27" t="str">
        <f t="shared" si="116"/>
        <v>No</v>
      </c>
      <c r="J1909" s="27" t="str">
        <f t="shared" si="117"/>
        <v>No</v>
      </c>
      <c r="K1909" s="27" t="str">
        <f t="shared" si="118"/>
        <v>Overweight</v>
      </c>
      <c r="L1909" s="37" t="str">
        <f t="shared" si="119"/>
        <v>Normal</v>
      </c>
    </row>
    <row r="1910" spans="1:12">
      <c r="A1910" s="29" t="s">
        <v>4977</v>
      </c>
      <c r="B1910" s="30">
        <v>29.59</v>
      </c>
      <c r="C1910" s="30">
        <v>6.16</v>
      </c>
      <c r="D1910" s="30" t="s">
        <v>6007</v>
      </c>
      <c r="E1910" s="30" t="s">
        <v>6007</v>
      </c>
      <c r="F1910" s="30" t="s">
        <v>6013</v>
      </c>
      <c r="G1910" s="31">
        <v>1</v>
      </c>
      <c r="H1910" s="30" t="s">
        <v>6007</v>
      </c>
      <c r="I1910" s="30" t="str">
        <f t="shared" si="116"/>
        <v>No</v>
      </c>
      <c r="J1910" s="30" t="str">
        <f t="shared" si="117"/>
        <v>No</v>
      </c>
      <c r="K1910" s="30" t="str">
        <f t="shared" si="118"/>
        <v>Overweight</v>
      </c>
      <c r="L1910" s="39" t="str">
        <f t="shared" si="119"/>
        <v>Prediabetes</v>
      </c>
    </row>
    <row r="1911" spans="1:12">
      <c r="A1911" s="26" t="s">
        <v>4979</v>
      </c>
      <c r="B1911" s="27">
        <v>31.16</v>
      </c>
      <c r="C1911" s="27">
        <v>4.49</v>
      </c>
      <c r="D1911" s="27" t="s">
        <v>6007</v>
      </c>
      <c r="E1911" s="27" t="s">
        <v>6007</v>
      </c>
      <c r="F1911" s="27" t="s">
        <v>6013</v>
      </c>
      <c r="G1911" s="28">
        <v>1</v>
      </c>
      <c r="H1911" s="27" t="s">
        <v>6007</v>
      </c>
      <c r="I1911" s="27" t="str">
        <f t="shared" si="116"/>
        <v>No</v>
      </c>
      <c r="J1911" s="27" t="str">
        <f t="shared" si="117"/>
        <v>No</v>
      </c>
      <c r="K1911" s="27" t="str">
        <f t="shared" si="118"/>
        <v>Obesity</v>
      </c>
      <c r="L1911" s="37" t="str">
        <f t="shared" si="119"/>
        <v>Normal</v>
      </c>
    </row>
    <row r="1912" spans="1:12">
      <c r="A1912" s="29" t="s">
        <v>4982</v>
      </c>
      <c r="B1912" s="30">
        <v>34.21</v>
      </c>
      <c r="C1912" s="30">
        <v>4.4800000000000004</v>
      </c>
      <c r="D1912" s="30" t="s">
        <v>6008</v>
      </c>
      <c r="E1912" s="30" t="s">
        <v>6007</v>
      </c>
      <c r="F1912" s="30" t="s">
        <v>6007</v>
      </c>
      <c r="G1912" s="31">
        <v>1</v>
      </c>
      <c r="H1912" s="30" t="s">
        <v>6007</v>
      </c>
      <c r="I1912" s="30" t="str">
        <f t="shared" si="116"/>
        <v>Yes</v>
      </c>
      <c r="J1912" s="30" t="str">
        <f t="shared" si="117"/>
        <v>No</v>
      </c>
      <c r="K1912" s="30" t="str">
        <f t="shared" si="118"/>
        <v>Obesity</v>
      </c>
      <c r="L1912" s="39" t="str">
        <f t="shared" si="119"/>
        <v>Normal</v>
      </c>
    </row>
    <row r="1913" spans="1:12">
      <c r="A1913" s="26" t="s">
        <v>4985</v>
      </c>
      <c r="B1913" s="27">
        <v>34.86</v>
      </c>
      <c r="C1913" s="27">
        <v>10.97</v>
      </c>
      <c r="D1913" s="27" t="s">
        <v>6007</v>
      </c>
      <c r="E1913" s="27" t="s">
        <v>6007</v>
      </c>
      <c r="F1913" s="27" t="s">
        <v>6007</v>
      </c>
      <c r="G1913" s="28">
        <v>0</v>
      </c>
      <c r="H1913" s="27" t="s">
        <v>6007</v>
      </c>
      <c r="I1913" s="27" t="str">
        <f t="shared" si="116"/>
        <v>No</v>
      </c>
      <c r="J1913" s="27" t="str">
        <f t="shared" si="117"/>
        <v>No</v>
      </c>
      <c r="K1913" s="27" t="str">
        <f t="shared" si="118"/>
        <v>Obesity</v>
      </c>
      <c r="L1913" s="37" t="str">
        <f t="shared" si="119"/>
        <v>Diabetes</v>
      </c>
    </row>
    <row r="1914" spans="1:12">
      <c r="A1914" s="29" t="s">
        <v>4987</v>
      </c>
      <c r="B1914" s="30">
        <v>34.58</v>
      </c>
      <c r="C1914" s="30">
        <v>5.14</v>
      </c>
      <c r="D1914" s="30" t="s">
        <v>6007</v>
      </c>
      <c r="E1914" s="30" t="s">
        <v>6008</v>
      </c>
      <c r="F1914" s="30" t="s">
        <v>6007</v>
      </c>
      <c r="G1914" s="31">
        <v>2</v>
      </c>
      <c r="H1914" s="30" t="s">
        <v>6007</v>
      </c>
      <c r="I1914" s="30" t="str">
        <f t="shared" si="116"/>
        <v>No</v>
      </c>
      <c r="J1914" s="30" t="str">
        <f t="shared" si="117"/>
        <v>No</v>
      </c>
      <c r="K1914" s="30" t="str">
        <f t="shared" si="118"/>
        <v>Obesity</v>
      </c>
      <c r="L1914" s="39" t="str">
        <f t="shared" si="119"/>
        <v>Normal</v>
      </c>
    </row>
    <row r="1915" spans="1:12">
      <c r="A1915" s="26" t="s">
        <v>4990</v>
      </c>
      <c r="B1915" s="27">
        <v>17.940000000000001</v>
      </c>
      <c r="C1915" s="27">
        <v>5.17</v>
      </c>
      <c r="D1915" s="27" t="s">
        <v>6008</v>
      </c>
      <c r="E1915" s="27" t="s">
        <v>6007</v>
      </c>
      <c r="F1915" s="27" t="s">
        <v>6007</v>
      </c>
      <c r="G1915" s="28">
        <v>0</v>
      </c>
      <c r="H1915" s="27" t="s">
        <v>6007</v>
      </c>
      <c r="I1915" s="27" t="str">
        <f t="shared" si="116"/>
        <v>Yes</v>
      </c>
      <c r="J1915" s="27" t="str">
        <f t="shared" si="117"/>
        <v>No</v>
      </c>
      <c r="K1915" s="27" t="str">
        <f t="shared" si="118"/>
        <v>Underweight</v>
      </c>
      <c r="L1915" s="37" t="str">
        <f t="shared" si="119"/>
        <v>Normal</v>
      </c>
    </row>
    <row r="1916" spans="1:12">
      <c r="A1916" s="29" t="s">
        <v>4992</v>
      </c>
      <c r="B1916" s="30">
        <v>26.8</v>
      </c>
      <c r="C1916" s="30">
        <v>6.18</v>
      </c>
      <c r="D1916" s="30" t="s">
        <v>6008</v>
      </c>
      <c r="E1916" s="30" t="s">
        <v>6007</v>
      </c>
      <c r="F1916" s="30" t="s">
        <v>6013</v>
      </c>
      <c r="G1916" s="31">
        <v>1</v>
      </c>
      <c r="H1916" s="30" t="s">
        <v>6007</v>
      </c>
      <c r="I1916" s="30" t="str">
        <f t="shared" si="116"/>
        <v>Yes</v>
      </c>
      <c r="J1916" s="30" t="str">
        <f t="shared" si="117"/>
        <v>No</v>
      </c>
      <c r="K1916" s="30" t="str">
        <f t="shared" si="118"/>
        <v>Overweight</v>
      </c>
      <c r="L1916" s="39" t="str">
        <f t="shared" si="119"/>
        <v>Prediabetes</v>
      </c>
    </row>
    <row r="1917" spans="1:12">
      <c r="A1917" s="26" t="s">
        <v>4995</v>
      </c>
      <c r="B1917" s="27">
        <v>17.690000000000001</v>
      </c>
      <c r="C1917" s="27">
        <v>9.07</v>
      </c>
      <c r="D1917" s="27" t="s">
        <v>6008</v>
      </c>
      <c r="E1917" s="27" t="s">
        <v>6007</v>
      </c>
      <c r="F1917" s="27" t="s">
        <v>6007</v>
      </c>
      <c r="G1917" s="28">
        <v>0</v>
      </c>
      <c r="H1917" s="27" t="s">
        <v>6007</v>
      </c>
      <c r="I1917" s="27" t="str">
        <f t="shared" si="116"/>
        <v>Yes</v>
      </c>
      <c r="J1917" s="27" t="str">
        <f t="shared" si="117"/>
        <v>No</v>
      </c>
      <c r="K1917" s="27" t="str">
        <f t="shared" si="118"/>
        <v>Underweight</v>
      </c>
      <c r="L1917" s="37" t="str">
        <f t="shared" si="119"/>
        <v>Diabetes</v>
      </c>
    </row>
    <row r="1918" spans="1:12">
      <c r="A1918" s="29" t="s">
        <v>4997</v>
      </c>
      <c r="B1918" s="30">
        <v>25.77</v>
      </c>
      <c r="C1918" s="30">
        <v>4.43</v>
      </c>
      <c r="D1918" s="30" t="s">
        <v>6007</v>
      </c>
      <c r="E1918" s="30" t="s">
        <v>6007</v>
      </c>
      <c r="F1918" s="30" t="s">
        <v>6013</v>
      </c>
      <c r="G1918" s="31">
        <v>1</v>
      </c>
      <c r="H1918" s="30" t="s">
        <v>6007</v>
      </c>
      <c r="I1918" s="30" t="str">
        <f t="shared" si="116"/>
        <v>No</v>
      </c>
      <c r="J1918" s="30" t="str">
        <f t="shared" si="117"/>
        <v>No</v>
      </c>
      <c r="K1918" s="30" t="str">
        <f t="shared" si="118"/>
        <v>Overweight</v>
      </c>
      <c r="L1918" s="39" t="str">
        <f t="shared" si="119"/>
        <v>Normal</v>
      </c>
    </row>
    <row r="1919" spans="1:12">
      <c r="A1919" s="26" t="s">
        <v>5000</v>
      </c>
      <c r="B1919" s="27">
        <v>34.46</v>
      </c>
      <c r="C1919" s="27">
        <v>4.17</v>
      </c>
      <c r="D1919" s="27" t="s">
        <v>6007</v>
      </c>
      <c r="E1919" s="27" t="s">
        <v>6008</v>
      </c>
      <c r="F1919" s="27" t="s">
        <v>6007</v>
      </c>
      <c r="G1919" s="28">
        <v>1</v>
      </c>
      <c r="H1919" s="27" t="s">
        <v>6007</v>
      </c>
      <c r="I1919" s="27" t="str">
        <f t="shared" si="116"/>
        <v>No</v>
      </c>
      <c r="J1919" s="27" t="str">
        <f t="shared" si="117"/>
        <v>No</v>
      </c>
      <c r="K1919" s="27" t="str">
        <f t="shared" si="118"/>
        <v>Obesity</v>
      </c>
      <c r="L1919" s="37" t="str">
        <f t="shared" si="119"/>
        <v>Normal</v>
      </c>
    </row>
    <row r="1920" spans="1:12">
      <c r="A1920" s="29" t="s">
        <v>5003</v>
      </c>
      <c r="B1920" s="30">
        <v>30.875</v>
      </c>
      <c r="C1920" s="30">
        <v>4.95</v>
      </c>
      <c r="D1920" s="30" t="s">
        <v>6008</v>
      </c>
      <c r="E1920" s="30" t="s">
        <v>6007</v>
      </c>
      <c r="F1920" s="30" t="s">
        <v>6007</v>
      </c>
      <c r="G1920" s="31">
        <v>0</v>
      </c>
      <c r="H1920" s="30" t="s">
        <v>6007</v>
      </c>
      <c r="I1920" s="30" t="str">
        <f t="shared" si="116"/>
        <v>Yes</v>
      </c>
      <c r="J1920" s="30" t="str">
        <f t="shared" si="117"/>
        <v>No</v>
      </c>
      <c r="K1920" s="30" t="str">
        <f t="shared" si="118"/>
        <v>Obesity</v>
      </c>
      <c r="L1920" s="39" t="str">
        <f t="shared" si="119"/>
        <v>Normal</v>
      </c>
    </row>
    <row r="1921" spans="1:12">
      <c r="A1921" s="26" t="s">
        <v>5005</v>
      </c>
      <c r="B1921" s="27">
        <v>39.49</v>
      </c>
      <c r="C1921" s="27">
        <v>5.13</v>
      </c>
      <c r="D1921" s="27" t="s">
        <v>6007</v>
      </c>
      <c r="E1921" s="27" t="s">
        <v>6007</v>
      </c>
      <c r="F1921" s="27" t="s">
        <v>6007</v>
      </c>
      <c r="G1921" s="28">
        <v>0</v>
      </c>
      <c r="H1921" s="27" t="s">
        <v>6007</v>
      </c>
      <c r="I1921" s="27" t="str">
        <f t="shared" si="116"/>
        <v>No</v>
      </c>
      <c r="J1921" s="27" t="str">
        <f t="shared" si="117"/>
        <v>No</v>
      </c>
      <c r="K1921" s="27" t="str">
        <f t="shared" si="118"/>
        <v>Obesity</v>
      </c>
      <c r="L1921" s="37" t="str">
        <f t="shared" si="119"/>
        <v>Normal</v>
      </c>
    </row>
    <row r="1922" spans="1:12">
      <c r="A1922" s="29" t="s">
        <v>5007</v>
      </c>
      <c r="B1922" s="30">
        <v>28.88</v>
      </c>
      <c r="C1922" s="30">
        <v>4.0999999999999996</v>
      </c>
      <c r="D1922" s="30" t="s">
        <v>6007</v>
      </c>
      <c r="E1922" s="30" t="s">
        <v>6007</v>
      </c>
      <c r="F1922" s="30" t="s">
        <v>6007</v>
      </c>
      <c r="G1922" s="31">
        <v>0</v>
      </c>
      <c r="H1922" s="30" t="s">
        <v>6007</v>
      </c>
      <c r="I1922" s="30" t="str">
        <f t="shared" si="116"/>
        <v>No</v>
      </c>
      <c r="J1922" s="30" t="str">
        <f t="shared" si="117"/>
        <v>No</v>
      </c>
      <c r="K1922" s="30" t="str">
        <f t="shared" si="118"/>
        <v>Overweight</v>
      </c>
      <c r="L1922" s="39" t="str">
        <f t="shared" si="119"/>
        <v>Normal</v>
      </c>
    </row>
    <row r="1923" spans="1:12">
      <c r="A1923" s="26" t="s">
        <v>5010</v>
      </c>
      <c r="B1923" s="27">
        <v>20.234999999999999</v>
      </c>
      <c r="C1923" s="27">
        <v>5.01</v>
      </c>
      <c r="D1923" s="27" t="s">
        <v>6008</v>
      </c>
      <c r="E1923" s="27" t="s">
        <v>6007</v>
      </c>
      <c r="F1923" s="27" t="s">
        <v>6007</v>
      </c>
      <c r="G1923" s="28">
        <v>0</v>
      </c>
      <c r="H1923" s="27" t="s">
        <v>6007</v>
      </c>
      <c r="I1923" s="27" t="str">
        <f t="shared" si="116"/>
        <v>Yes</v>
      </c>
      <c r="J1923" s="27" t="str">
        <f t="shared" si="117"/>
        <v>No</v>
      </c>
      <c r="K1923" s="27" t="str">
        <f t="shared" si="118"/>
        <v>Normal Weight</v>
      </c>
      <c r="L1923" s="37" t="str">
        <f t="shared" si="119"/>
        <v>Normal</v>
      </c>
    </row>
    <row r="1924" spans="1:12">
      <c r="A1924" s="29" t="s">
        <v>5012</v>
      </c>
      <c r="B1924" s="30">
        <v>30.67</v>
      </c>
      <c r="C1924" s="30">
        <v>5.09</v>
      </c>
      <c r="D1924" s="30" t="s">
        <v>6008</v>
      </c>
      <c r="E1924" s="30" t="s">
        <v>6007</v>
      </c>
      <c r="F1924" s="30" t="s">
        <v>6007</v>
      </c>
      <c r="G1924" s="31">
        <v>0</v>
      </c>
      <c r="H1924" s="30" t="s">
        <v>6007</v>
      </c>
      <c r="I1924" s="30" t="str">
        <f t="shared" ref="I1924:I1987" si="120">PROPER(D1924)</f>
        <v>Yes</v>
      </c>
      <c r="J1924" s="30" t="str">
        <f t="shared" ref="J1924:J1987" si="121">PROPER(H1924)</f>
        <v>No</v>
      </c>
      <c r="K1924" s="30" t="str">
        <f t="shared" ref="K1924:K1987" si="122">_xlfn.IFS(B1924&lt;18.5,"Underweight",B1924&lt;=24.9,"Normal Weight",B1924&lt;=29.99,"Overweight",B1924&gt;=30,"Obesity")</f>
        <v>Obesity</v>
      </c>
      <c r="L1924" s="39" t="str">
        <f t="shared" ref="L1924:L1987" si="123">_xlfn.IFS(C1924&lt;5.7,"Normal",C1924&lt;=6.49,"Prediabetes",C1924&gt;=6.5,"Diabetes")</f>
        <v>Normal</v>
      </c>
    </row>
    <row r="1925" spans="1:12">
      <c r="A1925" s="26" t="s">
        <v>5015</v>
      </c>
      <c r="B1925" s="27">
        <v>30.875</v>
      </c>
      <c r="C1925" s="27">
        <v>6.49</v>
      </c>
      <c r="D1925" s="27" t="s">
        <v>6007</v>
      </c>
      <c r="E1925" s="27" t="s">
        <v>6007</v>
      </c>
      <c r="F1925" s="27" t="s">
        <v>6007</v>
      </c>
      <c r="G1925" s="28">
        <v>0</v>
      </c>
      <c r="H1925" s="27" t="s">
        <v>6007</v>
      </c>
      <c r="I1925" s="27" t="str">
        <f t="shared" si="120"/>
        <v>No</v>
      </c>
      <c r="J1925" s="27" t="str">
        <f t="shared" si="121"/>
        <v>No</v>
      </c>
      <c r="K1925" s="27" t="str">
        <f t="shared" si="122"/>
        <v>Obesity</v>
      </c>
      <c r="L1925" s="37" t="str">
        <f t="shared" si="123"/>
        <v>Prediabetes</v>
      </c>
    </row>
    <row r="1926" spans="1:12">
      <c r="A1926" s="29" t="s">
        <v>5017</v>
      </c>
      <c r="B1926" s="30">
        <v>23.8</v>
      </c>
      <c r="C1926" s="30">
        <v>4.08</v>
      </c>
      <c r="D1926" s="30" t="s">
        <v>6007</v>
      </c>
      <c r="E1926" s="30" t="s">
        <v>6007</v>
      </c>
      <c r="F1926" s="30" t="s">
        <v>6007</v>
      </c>
      <c r="G1926" s="31">
        <v>0</v>
      </c>
      <c r="H1926" s="30" t="s">
        <v>6007</v>
      </c>
      <c r="I1926" s="30" t="str">
        <f t="shared" si="120"/>
        <v>No</v>
      </c>
      <c r="J1926" s="30" t="str">
        <f t="shared" si="121"/>
        <v>No</v>
      </c>
      <c r="K1926" s="30" t="str">
        <f t="shared" si="122"/>
        <v>Normal Weight</v>
      </c>
      <c r="L1926" s="39" t="str">
        <f t="shared" si="123"/>
        <v>Normal</v>
      </c>
    </row>
    <row r="1927" spans="1:12">
      <c r="A1927" s="26" t="s">
        <v>5019</v>
      </c>
      <c r="B1927" s="27">
        <v>15.37</v>
      </c>
      <c r="C1927" s="27">
        <v>8.6300000000000008</v>
      </c>
      <c r="D1927" s="27" t="s">
        <v>6008</v>
      </c>
      <c r="E1927" s="27" t="s">
        <v>6007</v>
      </c>
      <c r="F1927" s="27" t="s">
        <v>6007</v>
      </c>
      <c r="G1927" s="28">
        <v>0</v>
      </c>
      <c r="H1927" s="27" t="s">
        <v>6007</v>
      </c>
      <c r="I1927" s="27" t="str">
        <f t="shared" si="120"/>
        <v>Yes</v>
      </c>
      <c r="J1927" s="27" t="str">
        <f t="shared" si="121"/>
        <v>No</v>
      </c>
      <c r="K1927" s="27" t="str">
        <f t="shared" si="122"/>
        <v>Underweight</v>
      </c>
      <c r="L1927" s="37" t="str">
        <f t="shared" si="123"/>
        <v>Diabetes</v>
      </c>
    </row>
    <row r="1928" spans="1:12">
      <c r="A1928" s="29" t="s">
        <v>5022</v>
      </c>
      <c r="B1928" s="30">
        <v>30.4</v>
      </c>
      <c r="C1928" s="30">
        <v>5.28</v>
      </c>
      <c r="D1928" s="30" t="s">
        <v>6007</v>
      </c>
      <c r="E1928" s="30" t="s">
        <v>6007</v>
      </c>
      <c r="F1928" s="30" t="s">
        <v>6007</v>
      </c>
      <c r="G1928" s="31">
        <v>0</v>
      </c>
      <c r="H1928" s="30" t="s">
        <v>6007</v>
      </c>
      <c r="I1928" s="30" t="str">
        <f t="shared" si="120"/>
        <v>No</v>
      </c>
      <c r="J1928" s="30" t="str">
        <f t="shared" si="121"/>
        <v>No</v>
      </c>
      <c r="K1928" s="30" t="str">
        <f t="shared" si="122"/>
        <v>Obesity</v>
      </c>
      <c r="L1928" s="39" t="str">
        <f t="shared" si="123"/>
        <v>Normal</v>
      </c>
    </row>
    <row r="1929" spans="1:12">
      <c r="A1929" s="26" t="s">
        <v>5024</v>
      </c>
      <c r="B1929" s="27">
        <v>19.48</v>
      </c>
      <c r="C1929" s="27">
        <v>5.63</v>
      </c>
      <c r="D1929" s="27" t="s">
        <v>6008</v>
      </c>
      <c r="E1929" s="27" t="s">
        <v>6007</v>
      </c>
      <c r="F1929" s="27" t="s">
        <v>6007</v>
      </c>
      <c r="G1929" s="28">
        <v>1</v>
      </c>
      <c r="H1929" s="27" t="s">
        <v>6007</v>
      </c>
      <c r="I1929" s="27" t="str">
        <f t="shared" si="120"/>
        <v>Yes</v>
      </c>
      <c r="J1929" s="27" t="str">
        <f t="shared" si="121"/>
        <v>No</v>
      </c>
      <c r="K1929" s="27" t="str">
        <f t="shared" si="122"/>
        <v>Normal Weight</v>
      </c>
      <c r="L1929" s="37" t="str">
        <f t="shared" si="123"/>
        <v>Normal</v>
      </c>
    </row>
    <row r="1930" spans="1:12">
      <c r="A1930" s="29" t="s">
        <v>5026</v>
      </c>
      <c r="B1930" s="30">
        <v>16.96</v>
      </c>
      <c r="C1930" s="30">
        <v>11.47</v>
      </c>
      <c r="D1930" s="30" t="s">
        <v>6008</v>
      </c>
      <c r="E1930" s="30" t="s">
        <v>6007</v>
      </c>
      <c r="F1930" s="30" t="s">
        <v>6007</v>
      </c>
      <c r="G1930" s="31">
        <v>0</v>
      </c>
      <c r="H1930" s="30" t="s">
        <v>6007</v>
      </c>
      <c r="I1930" s="30" t="str">
        <f t="shared" si="120"/>
        <v>Yes</v>
      </c>
      <c r="J1930" s="30" t="str">
        <f t="shared" si="121"/>
        <v>No</v>
      </c>
      <c r="K1930" s="30" t="str">
        <f t="shared" si="122"/>
        <v>Underweight</v>
      </c>
      <c r="L1930" s="39" t="str">
        <f t="shared" si="123"/>
        <v>Diabetes</v>
      </c>
    </row>
    <row r="1931" spans="1:12">
      <c r="A1931" s="26" t="s">
        <v>5029</v>
      </c>
      <c r="B1931" s="27">
        <v>19.05</v>
      </c>
      <c r="C1931" s="27">
        <v>4.92</v>
      </c>
      <c r="D1931" s="27" t="s">
        <v>6007</v>
      </c>
      <c r="E1931" s="27" t="s">
        <v>6007</v>
      </c>
      <c r="F1931" s="27" t="s">
        <v>6007</v>
      </c>
      <c r="G1931" s="28">
        <v>1</v>
      </c>
      <c r="H1931" s="27" t="s">
        <v>6007</v>
      </c>
      <c r="I1931" s="27" t="str">
        <f t="shared" si="120"/>
        <v>No</v>
      </c>
      <c r="J1931" s="27" t="str">
        <f t="shared" si="121"/>
        <v>No</v>
      </c>
      <c r="K1931" s="27" t="str">
        <f t="shared" si="122"/>
        <v>Normal Weight</v>
      </c>
      <c r="L1931" s="37" t="str">
        <f t="shared" si="123"/>
        <v>Normal</v>
      </c>
    </row>
    <row r="1932" spans="1:12">
      <c r="A1932" s="29" t="s">
        <v>5031</v>
      </c>
      <c r="B1932" s="30">
        <v>37.619999999999997</v>
      </c>
      <c r="C1932" s="30">
        <v>4.18</v>
      </c>
      <c r="D1932" s="30" t="s">
        <v>6007</v>
      </c>
      <c r="E1932" s="30" t="s">
        <v>6007</v>
      </c>
      <c r="F1932" s="30" t="s">
        <v>6007</v>
      </c>
      <c r="G1932" s="31">
        <v>0</v>
      </c>
      <c r="H1932" s="30" t="s">
        <v>6007</v>
      </c>
      <c r="I1932" s="30" t="str">
        <f t="shared" si="120"/>
        <v>No</v>
      </c>
      <c r="J1932" s="30" t="str">
        <f t="shared" si="121"/>
        <v>No</v>
      </c>
      <c r="K1932" s="30" t="str">
        <f t="shared" si="122"/>
        <v>Obesity</v>
      </c>
      <c r="L1932" s="39" t="str">
        <f t="shared" si="123"/>
        <v>Normal</v>
      </c>
    </row>
    <row r="1933" spans="1:12">
      <c r="A1933" s="26" t="s">
        <v>5033</v>
      </c>
      <c r="B1933" s="27">
        <v>29.1</v>
      </c>
      <c r="C1933" s="27">
        <v>4.67</v>
      </c>
      <c r="D1933" s="27" t="s">
        <v>6007</v>
      </c>
      <c r="E1933" s="27" t="s">
        <v>6007</v>
      </c>
      <c r="F1933" s="27" t="s">
        <v>6007</v>
      </c>
      <c r="G1933" s="28">
        <v>0</v>
      </c>
      <c r="H1933" s="27" t="s">
        <v>6007</v>
      </c>
      <c r="I1933" s="27" t="str">
        <f t="shared" si="120"/>
        <v>No</v>
      </c>
      <c r="J1933" s="27" t="str">
        <f t="shared" si="121"/>
        <v>No</v>
      </c>
      <c r="K1933" s="27" t="str">
        <f t="shared" si="122"/>
        <v>Overweight</v>
      </c>
      <c r="L1933" s="37" t="str">
        <f t="shared" si="123"/>
        <v>Normal</v>
      </c>
    </row>
    <row r="1934" spans="1:12">
      <c r="A1934" s="29" t="s">
        <v>5034</v>
      </c>
      <c r="B1934" s="30">
        <v>26.62</v>
      </c>
      <c r="C1934" s="30">
        <v>6.24</v>
      </c>
      <c r="D1934" s="30" t="s">
        <v>6007</v>
      </c>
      <c r="E1934" s="30" t="s">
        <v>6007</v>
      </c>
      <c r="F1934" s="30" t="s">
        <v>6007</v>
      </c>
      <c r="G1934" s="31">
        <v>0</v>
      </c>
      <c r="H1934" s="30" t="s">
        <v>6007</v>
      </c>
      <c r="I1934" s="30" t="str">
        <f t="shared" si="120"/>
        <v>No</v>
      </c>
      <c r="J1934" s="30" t="str">
        <f t="shared" si="121"/>
        <v>No</v>
      </c>
      <c r="K1934" s="30" t="str">
        <f t="shared" si="122"/>
        <v>Overweight</v>
      </c>
      <c r="L1934" s="39" t="str">
        <f t="shared" si="123"/>
        <v>Prediabetes</v>
      </c>
    </row>
    <row r="1935" spans="1:12">
      <c r="A1935" s="26" t="s">
        <v>5037</v>
      </c>
      <c r="B1935" s="27">
        <v>25.74</v>
      </c>
      <c r="C1935" s="27">
        <v>5.99</v>
      </c>
      <c r="D1935" s="27" t="s">
        <v>6007</v>
      </c>
      <c r="E1935" s="27" t="s">
        <v>6007</v>
      </c>
      <c r="F1935" s="27" t="s">
        <v>6007</v>
      </c>
      <c r="G1935" s="28">
        <v>0</v>
      </c>
      <c r="H1935" s="27" t="s">
        <v>6007</v>
      </c>
      <c r="I1935" s="27" t="str">
        <f t="shared" si="120"/>
        <v>No</v>
      </c>
      <c r="J1935" s="27" t="str">
        <f t="shared" si="121"/>
        <v>No</v>
      </c>
      <c r="K1935" s="27" t="str">
        <f t="shared" si="122"/>
        <v>Overweight</v>
      </c>
      <c r="L1935" s="37" t="str">
        <f t="shared" si="123"/>
        <v>Prediabetes</v>
      </c>
    </row>
    <row r="1936" spans="1:12">
      <c r="A1936" s="29" t="s">
        <v>5040</v>
      </c>
      <c r="B1936" s="30">
        <v>18.22</v>
      </c>
      <c r="C1936" s="30">
        <v>10.27</v>
      </c>
      <c r="D1936" s="30" t="s">
        <v>6008</v>
      </c>
      <c r="E1936" s="30" t="s">
        <v>6007</v>
      </c>
      <c r="F1936" s="30" t="s">
        <v>6007</v>
      </c>
      <c r="G1936" s="31">
        <v>1</v>
      </c>
      <c r="H1936" s="30" t="s">
        <v>6007</v>
      </c>
      <c r="I1936" s="30" t="str">
        <f t="shared" si="120"/>
        <v>Yes</v>
      </c>
      <c r="J1936" s="30" t="str">
        <f t="shared" si="121"/>
        <v>No</v>
      </c>
      <c r="K1936" s="30" t="str">
        <f t="shared" si="122"/>
        <v>Underweight</v>
      </c>
      <c r="L1936" s="39" t="str">
        <f t="shared" si="123"/>
        <v>Diabetes</v>
      </c>
    </row>
    <row r="1937" spans="1:12">
      <c r="A1937" s="26" t="s">
        <v>5042</v>
      </c>
      <c r="B1937" s="27">
        <v>26.03</v>
      </c>
      <c r="C1937" s="27">
        <v>5.97</v>
      </c>
      <c r="D1937" s="27" t="s">
        <v>6007</v>
      </c>
      <c r="E1937" s="27" t="s">
        <v>6007</v>
      </c>
      <c r="F1937" s="27" t="s">
        <v>6013</v>
      </c>
      <c r="G1937" s="28">
        <v>1</v>
      </c>
      <c r="H1937" s="27" t="s">
        <v>6007</v>
      </c>
      <c r="I1937" s="27" t="str">
        <f t="shared" si="120"/>
        <v>No</v>
      </c>
      <c r="J1937" s="27" t="str">
        <f t="shared" si="121"/>
        <v>No</v>
      </c>
      <c r="K1937" s="27" t="str">
        <f t="shared" si="122"/>
        <v>Overweight</v>
      </c>
      <c r="L1937" s="37" t="str">
        <f t="shared" si="123"/>
        <v>Prediabetes</v>
      </c>
    </row>
    <row r="1938" spans="1:12">
      <c r="A1938" s="29" t="s">
        <v>5044</v>
      </c>
      <c r="B1938" s="30">
        <v>17.29</v>
      </c>
      <c r="C1938" s="30">
        <v>4.9800000000000004</v>
      </c>
      <c r="D1938" s="30" t="s">
        <v>6007</v>
      </c>
      <c r="E1938" s="30" t="s">
        <v>6007</v>
      </c>
      <c r="F1938" s="30" t="s">
        <v>6007</v>
      </c>
      <c r="G1938" s="31">
        <v>0</v>
      </c>
      <c r="H1938" s="30" t="s">
        <v>6007</v>
      </c>
      <c r="I1938" s="30" t="str">
        <f t="shared" si="120"/>
        <v>No</v>
      </c>
      <c r="J1938" s="30" t="str">
        <f t="shared" si="121"/>
        <v>No</v>
      </c>
      <c r="K1938" s="30" t="str">
        <f t="shared" si="122"/>
        <v>Underweight</v>
      </c>
      <c r="L1938" s="39" t="str">
        <f t="shared" si="123"/>
        <v>Normal</v>
      </c>
    </row>
    <row r="1939" spans="1:12">
      <c r="A1939" s="26" t="s">
        <v>5046</v>
      </c>
      <c r="B1939" s="27">
        <v>18.170000000000002</v>
      </c>
      <c r="C1939" s="27">
        <v>6.91</v>
      </c>
      <c r="D1939" s="27" t="s">
        <v>6008</v>
      </c>
      <c r="E1939" s="27" t="s">
        <v>6007</v>
      </c>
      <c r="F1939" s="27" t="s">
        <v>6007</v>
      </c>
      <c r="G1939" s="28">
        <v>1</v>
      </c>
      <c r="H1939" s="27" t="s">
        <v>6007</v>
      </c>
      <c r="I1939" s="27" t="str">
        <f t="shared" si="120"/>
        <v>Yes</v>
      </c>
      <c r="J1939" s="27" t="str">
        <f t="shared" si="121"/>
        <v>No</v>
      </c>
      <c r="K1939" s="27" t="str">
        <f t="shared" si="122"/>
        <v>Underweight</v>
      </c>
      <c r="L1939" s="37" t="str">
        <f t="shared" si="123"/>
        <v>Diabetes</v>
      </c>
    </row>
    <row r="1940" spans="1:12">
      <c r="A1940" s="29" t="s">
        <v>5049</v>
      </c>
      <c r="B1940" s="30">
        <v>32.54</v>
      </c>
      <c r="C1940" s="30">
        <v>6.38</v>
      </c>
      <c r="D1940" s="30" t="s">
        <v>6007</v>
      </c>
      <c r="E1940" s="30" t="s">
        <v>6008</v>
      </c>
      <c r="F1940" s="30" t="s">
        <v>6007</v>
      </c>
      <c r="G1940" s="31">
        <v>1</v>
      </c>
      <c r="H1940" s="30" t="s">
        <v>6007</v>
      </c>
      <c r="I1940" s="30" t="str">
        <f t="shared" si="120"/>
        <v>No</v>
      </c>
      <c r="J1940" s="30" t="str">
        <f t="shared" si="121"/>
        <v>No</v>
      </c>
      <c r="K1940" s="30" t="str">
        <f t="shared" si="122"/>
        <v>Obesity</v>
      </c>
      <c r="L1940" s="39" t="str">
        <f t="shared" si="123"/>
        <v>Prediabetes</v>
      </c>
    </row>
    <row r="1941" spans="1:12">
      <c r="A1941" s="26" t="s">
        <v>5052</v>
      </c>
      <c r="B1941" s="27">
        <v>30.25</v>
      </c>
      <c r="C1941" s="27">
        <v>4.7699999999999996</v>
      </c>
      <c r="D1941" s="27" t="s">
        <v>6007</v>
      </c>
      <c r="E1941" s="27" t="s">
        <v>6007</v>
      </c>
      <c r="F1941" s="27" t="s">
        <v>6007</v>
      </c>
      <c r="G1941" s="28">
        <v>0</v>
      </c>
      <c r="H1941" s="27" t="s">
        <v>6007</v>
      </c>
      <c r="I1941" s="27" t="str">
        <f t="shared" si="120"/>
        <v>No</v>
      </c>
      <c r="J1941" s="27" t="str">
        <f t="shared" si="121"/>
        <v>No</v>
      </c>
      <c r="K1941" s="27" t="str">
        <f t="shared" si="122"/>
        <v>Obesity</v>
      </c>
      <c r="L1941" s="37" t="str">
        <f t="shared" si="123"/>
        <v>Normal</v>
      </c>
    </row>
    <row r="1942" spans="1:12">
      <c r="A1942" s="29" t="s">
        <v>5053</v>
      </c>
      <c r="B1942" s="30">
        <v>19.59</v>
      </c>
      <c r="C1942" s="30">
        <v>6.04</v>
      </c>
      <c r="D1942" s="30" t="s">
        <v>6008</v>
      </c>
      <c r="E1942" s="30" t="s">
        <v>6007</v>
      </c>
      <c r="F1942" s="30" t="s">
        <v>6007</v>
      </c>
      <c r="G1942" s="31">
        <v>1</v>
      </c>
      <c r="H1942" s="30" t="s">
        <v>6007</v>
      </c>
      <c r="I1942" s="30" t="str">
        <f t="shared" si="120"/>
        <v>Yes</v>
      </c>
      <c r="J1942" s="30" t="str">
        <f t="shared" si="121"/>
        <v>No</v>
      </c>
      <c r="K1942" s="30" t="str">
        <f t="shared" si="122"/>
        <v>Normal Weight</v>
      </c>
      <c r="L1942" s="39" t="str">
        <f t="shared" si="123"/>
        <v>Prediabetes</v>
      </c>
    </row>
    <row r="1943" spans="1:12">
      <c r="A1943" s="26" t="s">
        <v>5056</v>
      </c>
      <c r="B1943" s="27">
        <v>45.9</v>
      </c>
      <c r="C1943" s="27">
        <v>4.3</v>
      </c>
      <c r="D1943" s="27" t="s">
        <v>6008</v>
      </c>
      <c r="E1943" s="27" t="s">
        <v>6007</v>
      </c>
      <c r="F1943" s="27" t="s">
        <v>6007</v>
      </c>
      <c r="G1943" s="28">
        <v>1</v>
      </c>
      <c r="H1943" s="27" t="s">
        <v>6007</v>
      </c>
      <c r="I1943" s="27" t="str">
        <f t="shared" si="120"/>
        <v>Yes</v>
      </c>
      <c r="J1943" s="27" t="str">
        <f t="shared" si="121"/>
        <v>No</v>
      </c>
      <c r="K1943" s="27" t="str">
        <f t="shared" si="122"/>
        <v>Obesity</v>
      </c>
      <c r="L1943" s="37" t="str">
        <f t="shared" si="123"/>
        <v>Normal</v>
      </c>
    </row>
    <row r="1944" spans="1:12">
      <c r="A1944" s="29" t="s">
        <v>5059</v>
      </c>
      <c r="B1944" s="30">
        <v>17.059999999999999</v>
      </c>
      <c r="C1944" s="30">
        <v>8.75</v>
      </c>
      <c r="D1944" s="30" t="s">
        <v>6008</v>
      </c>
      <c r="E1944" s="30" t="s">
        <v>6007</v>
      </c>
      <c r="F1944" s="30" t="s">
        <v>6007</v>
      </c>
      <c r="G1944" s="31">
        <v>0</v>
      </c>
      <c r="H1944" s="30" t="s">
        <v>6007</v>
      </c>
      <c r="I1944" s="30" t="str">
        <f t="shared" si="120"/>
        <v>Yes</v>
      </c>
      <c r="J1944" s="30" t="str">
        <f t="shared" si="121"/>
        <v>No</v>
      </c>
      <c r="K1944" s="30" t="str">
        <f t="shared" si="122"/>
        <v>Underweight</v>
      </c>
      <c r="L1944" s="39" t="str">
        <f t="shared" si="123"/>
        <v>Diabetes</v>
      </c>
    </row>
    <row r="1945" spans="1:12">
      <c r="A1945" s="26" t="s">
        <v>5061</v>
      </c>
      <c r="B1945" s="27">
        <v>32.07</v>
      </c>
      <c r="C1945" s="27">
        <v>5.25</v>
      </c>
      <c r="D1945" s="27" t="s">
        <v>6007</v>
      </c>
      <c r="E1945" s="27" t="s">
        <v>6007</v>
      </c>
      <c r="F1945" s="27" t="s">
        <v>6013</v>
      </c>
      <c r="G1945" s="28">
        <v>1</v>
      </c>
      <c r="H1945" s="27" t="s">
        <v>6007</v>
      </c>
      <c r="I1945" s="27" t="str">
        <f t="shared" si="120"/>
        <v>No</v>
      </c>
      <c r="J1945" s="27" t="str">
        <f t="shared" si="121"/>
        <v>No</v>
      </c>
      <c r="K1945" s="27" t="str">
        <f t="shared" si="122"/>
        <v>Obesity</v>
      </c>
      <c r="L1945" s="37" t="str">
        <f t="shared" si="123"/>
        <v>Normal</v>
      </c>
    </row>
    <row r="1946" spans="1:12">
      <c r="A1946" s="29" t="s">
        <v>5063</v>
      </c>
      <c r="B1946" s="30">
        <v>16.5</v>
      </c>
      <c r="C1946" s="30">
        <v>5.03</v>
      </c>
      <c r="D1946" s="30" t="s">
        <v>6007</v>
      </c>
      <c r="E1946" s="30" t="s">
        <v>6007</v>
      </c>
      <c r="F1946" s="30" t="s">
        <v>6007</v>
      </c>
      <c r="G1946" s="31">
        <v>1</v>
      </c>
      <c r="H1946" s="30" t="s">
        <v>6007</v>
      </c>
      <c r="I1946" s="30" t="str">
        <f t="shared" si="120"/>
        <v>No</v>
      </c>
      <c r="J1946" s="30" t="str">
        <f t="shared" si="121"/>
        <v>No</v>
      </c>
      <c r="K1946" s="30" t="str">
        <f t="shared" si="122"/>
        <v>Underweight</v>
      </c>
      <c r="L1946" s="39" t="str">
        <f t="shared" si="123"/>
        <v>Normal</v>
      </c>
    </row>
    <row r="1947" spans="1:12">
      <c r="A1947" s="26" t="s">
        <v>5065</v>
      </c>
      <c r="B1947" s="27">
        <v>31.4</v>
      </c>
      <c r="C1947" s="27">
        <v>5.88</v>
      </c>
      <c r="D1947" s="27" t="s">
        <v>6007</v>
      </c>
      <c r="E1947" s="27" t="s">
        <v>6007</v>
      </c>
      <c r="F1947" s="27" t="s">
        <v>6007</v>
      </c>
      <c r="G1947" s="28">
        <v>1</v>
      </c>
      <c r="H1947" s="27" t="s">
        <v>6007</v>
      </c>
      <c r="I1947" s="27" t="str">
        <f t="shared" si="120"/>
        <v>No</v>
      </c>
      <c r="J1947" s="27" t="str">
        <f t="shared" si="121"/>
        <v>No</v>
      </c>
      <c r="K1947" s="27" t="str">
        <f t="shared" si="122"/>
        <v>Obesity</v>
      </c>
      <c r="L1947" s="37" t="str">
        <f t="shared" si="123"/>
        <v>Prediabetes</v>
      </c>
    </row>
    <row r="1948" spans="1:12">
      <c r="A1948" s="29" t="s">
        <v>5066</v>
      </c>
      <c r="B1948" s="30">
        <v>20.36</v>
      </c>
      <c r="C1948" s="30">
        <v>4.49</v>
      </c>
      <c r="D1948" s="30" t="s">
        <v>6007</v>
      </c>
      <c r="E1948" s="30" t="s">
        <v>6007</v>
      </c>
      <c r="F1948" s="30" t="s">
        <v>6007</v>
      </c>
      <c r="G1948" s="31">
        <v>0</v>
      </c>
      <c r="H1948" s="30" t="s">
        <v>6007</v>
      </c>
      <c r="I1948" s="30" t="str">
        <f t="shared" si="120"/>
        <v>No</v>
      </c>
      <c r="J1948" s="30" t="str">
        <f t="shared" si="121"/>
        <v>No</v>
      </c>
      <c r="K1948" s="30" t="str">
        <f t="shared" si="122"/>
        <v>Normal Weight</v>
      </c>
      <c r="L1948" s="39" t="str">
        <f t="shared" si="123"/>
        <v>Normal</v>
      </c>
    </row>
    <row r="1949" spans="1:12">
      <c r="A1949" s="26" t="s">
        <v>5068</v>
      </c>
      <c r="B1949" s="27">
        <v>25.46</v>
      </c>
      <c r="C1949" s="27">
        <v>4.1399999999999997</v>
      </c>
      <c r="D1949" s="27" t="s">
        <v>6007</v>
      </c>
      <c r="E1949" s="27" t="s">
        <v>6007</v>
      </c>
      <c r="F1949" s="27" t="s">
        <v>6007</v>
      </c>
      <c r="G1949" s="28">
        <v>1</v>
      </c>
      <c r="H1949" s="27" t="s">
        <v>6007</v>
      </c>
      <c r="I1949" s="27" t="str">
        <f t="shared" si="120"/>
        <v>No</v>
      </c>
      <c r="J1949" s="27" t="str">
        <f t="shared" si="121"/>
        <v>No</v>
      </c>
      <c r="K1949" s="27" t="str">
        <f t="shared" si="122"/>
        <v>Overweight</v>
      </c>
      <c r="L1949" s="37" t="str">
        <f t="shared" si="123"/>
        <v>Normal</v>
      </c>
    </row>
    <row r="1950" spans="1:12">
      <c r="A1950" s="29" t="s">
        <v>5070</v>
      </c>
      <c r="B1950" s="30">
        <v>17.09</v>
      </c>
      <c r="C1950" s="30">
        <v>5.8</v>
      </c>
      <c r="D1950" s="30" t="s">
        <v>6008</v>
      </c>
      <c r="E1950" s="30" t="s">
        <v>6007</v>
      </c>
      <c r="F1950" s="30" t="s">
        <v>6007</v>
      </c>
      <c r="G1950" s="31">
        <v>0</v>
      </c>
      <c r="H1950" s="30" t="s">
        <v>6007</v>
      </c>
      <c r="I1950" s="30" t="str">
        <f t="shared" si="120"/>
        <v>Yes</v>
      </c>
      <c r="J1950" s="30" t="str">
        <f t="shared" si="121"/>
        <v>No</v>
      </c>
      <c r="K1950" s="30" t="str">
        <f t="shared" si="122"/>
        <v>Underweight</v>
      </c>
      <c r="L1950" s="39" t="str">
        <f t="shared" si="123"/>
        <v>Prediabetes</v>
      </c>
    </row>
    <row r="1951" spans="1:12">
      <c r="A1951" s="26" t="s">
        <v>5073</v>
      </c>
      <c r="B1951" s="27">
        <v>20.83</v>
      </c>
      <c r="C1951" s="27">
        <v>5.12</v>
      </c>
      <c r="D1951" s="27" t="s">
        <v>6007</v>
      </c>
      <c r="E1951" s="27" t="s">
        <v>6007</v>
      </c>
      <c r="F1951" s="27" t="s">
        <v>6007</v>
      </c>
      <c r="G1951" s="28">
        <v>0</v>
      </c>
      <c r="H1951" s="27" t="s">
        <v>6007</v>
      </c>
      <c r="I1951" s="27" t="str">
        <f t="shared" si="120"/>
        <v>No</v>
      </c>
      <c r="J1951" s="27" t="str">
        <f t="shared" si="121"/>
        <v>No</v>
      </c>
      <c r="K1951" s="27" t="str">
        <f t="shared" si="122"/>
        <v>Normal Weight</v>
      </c>
      <c r="L1951" s="37" t="str">
        <f t="shared" si="123"/>
        <v>Normal</v>
      </c>
    </row>
    <row r="1952" spans="1:12">
      <c r="A1952" s="29" t="s">
        <v>5076</v>
      </c>
      <c r="B1952" s="30">
        <v>18.920000000000002</v>
      </c>
      <c r="C1952" s="30">
        <v>5.98</v>
      </c>
      <c r="D1952" s="30" t="s">
        <v>6008</v>
      </c>
      <c r="E1952" s="30" t="s">
        <v>6007</v>
      </c>
      <c r="F1952" s="30" t="s">
        <v>6007</v>
      </c>
      <c r="G1952" s="31">
        <v>1</v>
      </c>
      <c r="H1952" s="30" t="s">
        <v>6007</v>
      </c>
      <c r="I1952" s="30" t="str">
        <f t="shared" si="120"/>
        <v>Yes</v>
      </c>
      <c r="J1952" s="30" t="str">
        <f t="shared" si="121"/>
        <v>No</v>
      </c>
      <c r="K1952" s="30" t="str">
        <f t="shared" si="122"/>
        <v>Normal Weight</v>
      </c>
      <c r="L1952" s="39" t="str">
        <f t="shared" si="123"/>
        <v>Prediabetes</v>
      </c>
    </row>
    <row r="1953" spans="1:12">
      <c r="A1953" s="26" t="s">
        <v>5079</v>
      </c>
      <c r="B1953" s="27">
        <v>37.1</v>
      </c>
      <c r="C1953" s="27">
        <v>5.46</v>
      </c>
      <c r="D1953" s="27" t="s">
        <v>6007</v>
      </c>
      <c r="E1953" s="27" t="s">
        <v>6007</v>
      </c>
      <c r="F1953" s="27" t="s">
        <v>6007</v>
      </c>
      <c r="G1953" s="28">
        <v>0</v>
      </c>
      <c r="H1953" s="27" t="s">
        <v>6007</v>
      </c>
      <c r="I1953" s="27" t="str">
        <f t="shared" si="120"/>
        <v>No</v>
      </c>
      <c r="J1953" s="27" t="str">
        <f t="shared" si="121"/>
        <v>No</v>
      </c>
      <c r="K1953" s="27" t="str">
        <f t="shared" si="122"/>
        <v>Obesity</v>
      </c>
      <c r="L1953" s="37" t="str">
        <f t="shared" si="123"/>
        <v>Normal</v>
      </c>
    </row>
    <row r="1954" spans="1:12">
      <c r="A1954" s="29" t="s">
        <v>5080</v>
      </c>
      <c r="B1954" s="30">
        <v>22.515000000000001</v>
      </c>
      <c r="C1954" s="30">
        <v>4.91</v>
      </c>
      <c r="D1954" s="30" t="s">
        <v>6008</v>
      </c>
      <c r="E1954" s="30" t="s">
        <v>6007</v>
      </c>
      <c r="F1954" s="30" t="s">
        <v>6013</v>
      </c>
      <c r="G1954" s="31">
        <v>1</v>
      </c>
      <c r="H1954" s="30" t="s">
        <v>6007</v>
      </c>
      <c r="I1954" s="30" t="str">
        <f t="shared" si="120"/>
        <v>Yes</v>
      </c>
      <c r="J1954" s="30" t="str">
        <f t="shared" si="121"/>
        <v>No</v>
      </c>
      <c r="K1954" s="30" t="str">
        <f t="shared" si="122"/>
        <v>Normal Weight</v>
      </c>
      <c r="L1954" s="39" t="str">
        <f t="shared" si="123"/>
        <v>Normal</v>
      </c>
    </row>
    <row r="1955" spans="1:12">
      <c r="A1955" s="26" t="s">
        <v>5083</v>
      </c>
      <c r="B1955" s="27">
        <v>32.700000000000003</v>
      </c>
      <c r="C1955" s="27">
        <v>4.66</v>
      </c>
      <c r="D1955" s="27" t="s">
        <v>6007</v>
      </c>
      <c r="E1955" s="27" t="s">
        <v>6007</v>
      </c>
      <c r="F1955" s="27" t="s">
        <v>6007</v>
      </c>
      <c r="G1955" s="28">
        <v>0</v>
      </c>
      <c r="H1955" s="27" t="s">
        <v>6007</v>
      </c>
      <c r="I1955" s="27" t="str">
        <f t="shared" si="120"/>
        <v>No</v>
      </c>
      <c r="J1955" s="27" t="str">
        <f t="shared" si="121"/>
        <v>No</v>
      </c>
      <c r="K1955" s="27" t="str">
        <f t="shared" si="122"/>
        <v>Obesity</v>
      </c>
      <c r="L1955" s="37" t="str">
        <f t="shared" si="123"/>
        <v>Normal</v>
      </c>
    </row>
    <row r="1956" spans="1:12">
      <c r="A1956" s="29" t="s">
        <v>5086</v>
      </c>
      <c r="B1956" s="30">
        <v>17.75</v>
      </c>
      <c r="C1956" s="30">
        <v>6.8</v>
      </c>
      <c r="D1956" s="30" t="s">
        <v>6008</v>
      </c>
      <c r="E1956" s="30" t="s">
        <v>6007</v>
      </c>
      <c r="F1956" s="30" t="s">
        <v>6007</v>
      </c>
      <c r="G1956" s="31">
        <v>1</v>
      </c>
      <c r="H1956" s="30" t="s">
        <v>6007</v>
      </c>
      <c r="I1956" s="30" t="str">
        <f t="shared" si="120"/>
        <v>Yes</v>
      </c>
      <c r="J1956" s="30" t="str">
        <f t="shared" si="121"/>
        <v>No</v>
      </c>
      <c r="K1956" s="30" t="str">
        <f t="shared" si="122"/>
        <v>Underweight</v>
      </c>
      <c r="L1956" s="39" t="str">
        <f t="shared" si="123"/>
        <v>Diabetes</v>
      </c>
    </row>
    <row r="1957" spans="1:12">
      <c r="A1957" s="26" t="s">
        <v>5089</v>
      </c>
      <c r="B1957" s="27">
        <v>33.630000000000003</v>
      </c>
      <c r="C1957" s="27">
        <v>4.47</v>
      </c>
      <c r="D1957" s="27" t="s">
        <v>6008</v>
      </c>
      <c r="E1957" s="27" t="s">
        <v>6007</v>
      </c>
      <c r="F1957" s="27" t="s">
        <v>6007</v>
      </c>
      <c r="G1957" s="28">
        <v>0</v>
      </c>
      <c r="H1957" s="27" t="s">
        <v>6007</v>
      </c>
      <c r="I1957" s="27" t="str">
        <f t="shared" si="120"/>
        <v>Yes</v>
      </c>
      <c r="J1957" s="27" t="str">
        <f t="shared" si="121"/>
        <v>No</v>
      </c>
      <c r="K1957" s="27" t="str">
        <f t="shared" si="122"/>
        <v>Obesity</v>
      </c>
      <c r="L1957" s="37" t="str">
        <f t="shared" si="123"/>
        <v>Normal</v>
      </c>
    </row>
    <row r="1958" spans="1:12">
      <c r="A1958" s="29" t="s">
        <v>5092</v>
      </c>
      <c r="B1958" s="30">
        <v>34.799999999999997</v>
      </c>
      <c r="C1958" s="30">
        <v>4.08</v>
      </c>
      <c r="D1958" s="30" t="s">
        <v>6008</v>
      </c>
      <c r="E1958" s="30" t="s">
        <v>6007</v>
      </c>
      <c r="F1958" s="30" t="s">
        <v>6007</v>
      </c>
      <c r="G1958" s="31">
        <v>1</v>
      </c>
      <c r="H1958" s="30" t="s">
        <v>6007</v>
      </c>
      <c r="I1958" s="30" t="str">
        <f t="shared" si="120"/>
        <v>Yes</v>
      </c>
      <c r="J1958" s="30" t="str">
        <f t="shared" si="121"/>
        <v>No</v>
      </c>
      <c r="K1958" s="30" t="str">
        <f t="shared" si="122"/>
        <v>Obesity</v>
      </c>
      <c r="L1958" s="39" t="str">
        <f t="shared" si="123"/>
        <v>Normal</v>
      </c>
    </row>
    <row r="1959" spans="1:12">
      <c r="A1959" s="26" t="s">
        <v>5095</v>
      </c>
      <c r="B1959" s="27">
        <v>16.809999999999999</v>
      </c>
      <c r="C1959" s="27">
        <v>5.51</v>
      </c>
      <c r="D1959" s="27" t="s">
        <v>6008</v>
      </c>
      <c r="E1959" s="27" t="s">
        <v>6007</v>
      </c>
      <c r="F1959" s="27" t="s">
        <v>6007</v>
      </c>
      <c r="G1959" s="28">
        <v>1</v>
      </c>
      <c r="H1959" s="27" t="s">
        <v>6007</v>
      </c>
      <c r="I1959" s="27" t="str">
        <f t="shared" si="120"/>
        <v>Yes</v>
      </c>
      <c r="J1959" s="27" t="str">
        <f t="shared" si="121"/>
        <v>No</v>
      </c>
      <c r="K1959" s="27" t="str">
        <f t="shared" si="122"/>
        <v>Underweight</v>
      </c>
      <c r="L1959" s="37" t="str">
        <f t="shared" si="123"/>
        <v>Normal</v>
      </c>
    </row>
    <row r="1960" spans="1:12">
      <c r="A1960" s="29" t="s">
        <v>5098</v>
      </c>
      <c r="B1960" s="30">
        <v>16.690000000000001</v>
      </c>
      <c r="C1960" s="30">
        <v>8.4</v>
      </c>
      <c r="D1960" s="30" t="s">
        <v>6008</v>
      </c>
      <c r="E1960" s="30" t="s">
        <v>6007</v>
      </c>
      <c r="F1960" s="30" t="s">
        <v>6007</v>
      </c>
      <c r="G1960" s="31">
        <v>0</v>
      </c>
      <c r="H1960" s="30" t="s">
        <v>6007</v>
      </c>
      <c r="I1960" s="30" t="str">
        <f t="shared" si="120"/>
        <v>Yes</v>
      </c>
      <c r="J1960" s="30" t="str">
        <f t="shared" si="121"/>
        <v>No</v>
      </c>
      <c r="K1960" s="30" t="str">
        <f t="shared" si="122"/>
        <v>Underweight</v>
      </c>
      <c r="L1960" s="39" t="str">
        <f t="shared" si="123"/>
        <v>Diabetes</v>
      </c>
    </row>
    <row r="1961" spans="1:12">
      <c r="A1961" s="26" t="s">
        <v>5101</v>
      </c>
      <c r="B1961" s="27">
        <v>23.21</v>
      </c>
      <c r="C1961" s="27">
        <v>5.14</v>
      </c>
      <c r="D1961" s="27" t="s">
        <v>6008</v>
      </c>
      <c r="E1961" s="27" t="s">
        <v>6007</v>
      </c>
      <c r="F1961" s="27" t="s">
        <v>6007</v>
      </c>
      <c r="G1961" s="28">
        <v>1</v>
      </c>
      <c r="H1961" s="27" t="s">
        <v>6007</v>
      </c>
      <c r="I1961" s="27" t="str">
        <f t="shared" si="120"/>
        <v>Yes</v>
      </c>
      <c r="J1961" s="27" t="str">
        <f t="shared" si="121"/>
        <v>No</v>
      </c>
      <c r="K1961" s="27" t="str">
        <f t="shared" si="122"/>
        <v>Normal Weight</v>
      </c>
      <c r="L1961" s="37" t="str">
        <f t="shared" si="123"/>
        <v>Normal</v>
      </c>
    </row>
    <row r="1962" spans="1:12">
      <c r="A1962" s="29" t="s">
        <v>5102</v>
      </c>
      <c r="B1962" s="30">
        <v>25.175000000000001</v>
      </c>
      <c r="C1962" s="30">
        <v>5.21</v>
      </c>
      <c r="D1962" s="30" t="s">
        <v>6008</v>
      </c>
      <c r="E1962" s="30" t="s">
        <v>6007</v>
      </c>
      <c r="F1962" s="30" t="s">
        <v>6007</v>
      </c>
      <c r="G1962" s="31">
        <v>1</v>
      </c>
      <c r="H1962" s="30" t="s">
        <v>6007</v>
      </c>
      <c r="I1962" s="30" t="str">
        <f t="shared" si="120"/>
        <v>Yes</v>
      </c>
      <c r="J1962" s="30" t="str">
        <f t="shared" si="121"/>
        <v>No</v>
      </c>
      <c r="K1962" s="30" t="str">
        <f t="shared" si="122"/>
        <v>Overweight</v>
      </c>
      <c r="L1962" s="39" t="str">
        <f t="shared" si="123"/>
        <v>Normal</v>
      </c>
    </row>
    <row r="1963" spans="1:12">
      <c r="A1963" s="26" t="s">
        <v>5104</v>
      </c>
      <c r="B1963" s="27">
        <v>34.770000000000003</v>
      </c>
      <c r="C1963" s="27">
        <v>6.23</v>
      </c>
      <c r="D1963" s="27" t="s">
        <v>6007</v>
      </c>
      <c r="E1963" s="27" t="s">
        <v>6007</v>
      </c>
      <c r="F1963" s="27" t="s">
        <v>6007</v>
      </c>
      <c r="G1963" s="28">
        <v>0</v>
      </c>
      <c r="H1963" s="27" t="s">
        <v>6007</v>
      </c>
      <c r="I1963" s="27" t="str">
        <f t="shared" si="120"/>
        <v>No</v>
      </c>
      <c r="J1963" s="27" t="str">
        <f t="shared" si="121"/>
        <v>No</v>
      </c>
      <c r="K1963" s="27" t="str">
        <f t="shared" si="122"/>
        <v>Obesity</v>
      </c>
      <c r="L1963" s="37" t="str">
        <f t="shared" si="123"/>
        <v>Prediabetes</v>
      </c>
    </row>
    <row r="1964" spans="1:12">
      <c r="A1964" s="29" t="s">
        <v>5105</v>
      </c>
      <c r="B1964" s="30">
        <v>27.7</v>
      </c>
      <c r="C1964" s="30">
        <v>5.6</v>
      </c>
      <c r="D1964" s="30" t="s">
        <v>6007</v>
      </c>
      <c r="E1964" s="30" t="s">
        <v>6007</v>
      </c>
      <c r="F1964" s="30" t="s">
        <v>6007</v>
      </c>
      <c r="G1964" s="31">
        <v>1</v>
      </c>
      <c r="H1964" s="30" t="s">
        <v>6007</v>
      </c>
      <c r="I1964" s="30" t="str">
        <f t="shared" si="120"/>
        <v>No</v>
      </c>
      <c r="J1964" s="30" t="str">
        <f t="shared" si="121"/>
        <v>No</v>
      </c>
      <c r="K1964" s="30" t="str">
        <f t="shared" si="122"/>
        <v>Overweight</v>
      </c>
      <c r="L1964" s="39" t="str">
        <f t="shared" si="123"/>
        <v>Normal</v>
      </c>
    </row>
    <row r="1965" spans="1:12">
      <c r="A1965" s="26" t="s">
        <v>5108</v>
      </c>
      <c r="B1965" s="27">
        <v>19.12</v>
      </c>
      <c r="C1965" s="27">
        <v>4.72</v>
      </c>
      <c r="D1965" s="27" t="s">
        <v>6008</v>
      </c>
      <c r="E1965" s="27" t="s">
        <v>6007</v>
      </c>
      <c r="F1965" s="27" t="s">
        <v>6007</v>
      </c>
      <c r="G1965" s="28">
        <v>1</v>
      </c>
      <c r="H1965" s="27" t="s">
        <v>6007</v>
      </c>
      <c r="I1965" s="27" t="str">
        <f t="shared" si="120"/>
        <v>Yes</v>
      </c>
      <c r="J1965" s="27" t="str">
        <f t="shared" si="121"/>
        <v>No</v>
      </c>
      <c r="K1965" s="27" t="str">
        <f t="shared" si="122"/>
        <v>Normal Weight</v>
      </c>
      <c r="L1965" s="37" t="str">
        <f t="shared" si="123"/>
        <v>Normal</v>
      </c>
    </row>
    <row r="1966" spans="1:12">
      <c r="A1966" s="29" t="s">
        <v>5109</v>
      </c>
      <c r="B1966" s="30">
        <v>32.67</v>
      </c>
      <c r="C1966" s="30">
        <v>4.67</v>
      </c>
      <c r="D1966" s="30" t="s">
        <v>6007</v>
      </c>
      <c r="E1966" s="30" t="s">
        <v>6007</v>
      </c>
      <c r="F1966" s="30" t="s">
        <v>6013</v>
      </c>
      <c r="G1966" s="31">
        <v>1</v>
      </c>
      <c r="H1966" s="30" t="s">
        <v>6007</v>
      </c>
      <c r="I1966" s="30" t="str">
        <f t="shared" si="120"/>
        <v>No</v>
      </c>
      <c r="J1966" s="30" t="str">
        <f t="shared" si="121"/>
        <v>No</v>
      </c>
      <c r="K1966" s="30" t="str">
        <f t="shared" si="122"/>
        <v>Obesity</v>
      </c>
      <c r="L1966" s="39" t="str">
        <f t="shared" si="123"/>
        <v>Normal</v>
      </c>
    </row>
    <row r="1967" spans="1:12">
      <c r="A1967" s="26" t="s">
        <v>5112</v>
      </c>
      <c r="B1967" s="27">
        <v>28.5</v>
      </c>
      <c r="C1967" s="27">
        <v>6.11</v>
      </c>
      <c r="D1967" s="27" t="s">
        <v>6007</v>
      </c>
      <c r="E1967" s="27" t="s">
        <v>6007</v>
      </c>
      <c r="F1967" s="27" t="s">
        <v>6007</v>
      </c>
      <c r="G1967" s="28">
        <v>1</v>
      </c>
      <c r="H1967" s="27" t="s">
        <v>6007</v>
      </c>
      <c r="I1967" s="27" t="str">
        <f t="shared" si="120"/>
        <v>No</v>
      </c>
      <c r="J1967" s="27" t="str">
        <f t="shared" si="121"/>
        <v>No</v>
      </c>
      <c r="K1967" s="27" t="str">
        <f t="shared" si="122"/>
        <v>Overweight</v>
      </c>
      <c r="L1967" s="37" t="str">
        <f t="shared" si="123"/>
        <v>Prediabetes</v>
      </c>
    </row>
    <row r="1968" spans="1:12">
      <c r="A1968" s="29" t="s">
        <v>5113</v>
      </c>
      <c r="B1968" s="30">
        <v>39.270000000000003</v>
      </c>
      <c r="C1968" s="30">
        <v>6.25</v>
      </c>
      <c r="D1968" s="30" t="s">
        <v>6007</v>
      </c>
      <c r="E1968" s="30" t="s">
        <v>6007</v>
      </c>
      <c r="F1968" s="30" t="s">
        <v>6007</v>
      </c>
      <c r="G1968" s="31">
        <v>0</v>
      </c>
      <c r="H1968" s="30" t="s">
        <v>6007</v>
      </c>
      <c r="I1968" s="30" t="str">
        <f t="shared" si="120"/>
        <v>No</v>
      </c>
      <c r="J1968" s="30" t="str">
        <f t="shared" si="121"/>
        <v>No</v>
      </c>
      <c r="K1968" s="30" t="str">
        <f t="shared" si="122"/>
        <v>Obesity</v>
      </c>
      <c r="L1968" s="39" t="str">
        <f t="shared" si="123"/>
        <v>Prediabetes</v>
      </c>
    </row>
    <row r="1969" spans="1:12">
      <c r="A1969" s="26" t="s">
        <v>5116</v>
      </c>
      <c r="B1969" s="27">
        <v>32.49</v>
      </c>
      <c r="C1969" s="27">
        <v>4</v>
      </c>
      <c r="D1969" s="27" t="s">
        <v>6008</v>
      </c>
      <c r="E1969" s="27" t="s">
        <v>6007</v>
      </c>
      <c r="F1969" s="27" t="s">
        <v>6007</v>
      </c>
      <c r="G1969" s="28">
        <v>0</v>
      </c>
      <c r="H1969" s="27" t="s">
        <v>6007</v>
      </c>
      <c r="I1969" s="27" t="str">
        <f t="shared" si="120"/>
        <v>Yes</v>
      </c>
      <c r="J1969" s="27" t="str">
        <f t="shared" si="121"/>
        <v>No</v>
      </c>
      <c r="K1969" s="27" t="str">
        <f t="shared" si="122"/>
        <v>Obesity</v>
      </c>
      <c r="L1969" s="37" t="str">
        <f t="shared" si="123"/>
        <v>Normal</v>
      </c>
    </row>
    <row r="1970" spans="1:12">
      <c r="A1970" s="29" t="s">
        <v>5118</v>
      </c>
      <c r="B1970" s="30">
        <v>23.7</v>
      </c>
      <c r="C1970" s="30">
        <v>5.55</v>
      </c>
      <c r="D1970" s="30" t="s">
        <v>6008</v>
      </c>
      <c r="E1970" s="30" t="s">
        <v>6007</v>
      </c>
      <c r="F1970" s="30" t="s">
        <v>6007</v>
      </c>
      <c r="G1970" s="31">
        <v>0</v>
      </c>
      <c r="H1970" s="30" t="s">
        <v>6007</v>
      </c>
      <c r="I1970" s="30" t="str">
        <f t="shared" si="120"/>
        <v>Yes</v>
      </c>
      <c r="J1970" s="30" t="str">
        <f t="shared" si="121"/>
        <v>No</v>
      </c>
      <c r="K1970" s="30" t="str">
        <f t="shared" si="122"/>
        <v>Normal Weight</v>
      </c>
      <c r="L1970" s="39" t="str">
        <f t="shared" si="123"/>
        <v>Normal</v>
      </c>
    </row>
    <row r="1971" spans="1:12">
      <c r="A1971" s="26" t="s">
        <v>5121</v>
      </c>
      <c r="B1971" s="27">
        <v>30.4</v>
      </c>
      <c r="C1971" s="27">
        <v>5.95</v>
      </c>
      <c r="D1971" s="27" t="s">
        <v>6007</v>
      </c>
      <c r="E1971" s="27" t="s">
        <v>6008</v>
      </c>
      <c r="F1971" s="27" t="s">
        <v>6007</v>
      </c>
      <c r="G1971" s="28">
        <v>1</v>
      </c>
      <c r="H1971" s="27" t="s">
        <v>6007</v>
      </c>
      <c r="I1971" s="27" t="str">
        <f t="shared" si="120"/>
        <v>No</v>
      </c>
      <c r="J1971" s="27" t="str">
        <f t="shared" si="121"/>
        <v>No</v>
      </c>
      <c r="K1971" s="27" t="str">
        <f t="shared" si="122"/>
        <v>Obesity</v>
      </c>
      <c r="L1971" s="37" t="str">
        <f t="shared" si="123"/>
        <v>Prediabetes</v>
      </c>
    </row>
    <row r="1972" spans="1:12">
      <c r="A1972" s="29" t="s">
        <v>5123</v>
      </c>
      <c r="B1972" s="30">
        <v>38.94</v>
      </c>
      <c r="C1972" s="30">
        <v>4.3600000000000003</v>
      </c>
      <c r="D1972" s="30" t="s">
        <v>6007</v>
      </c>
      <c r="E1972" s="30" t="s">
        <v>6007</v>
      </c>
      <c r="F1972" s="30" t="s">
        <v>6013</v>
      </c>
      <c r="G1972" s="31">
        <v>1</v>
      </c>
      <c r="H1972" s="30" t="s">
        <v>6007</v>
      </c>
      <c r="I1972" s="30" t="str">
        <f t="shared" si="120"/>
        <v>No</v>
      </c>
      <c r="J1972" s="30" t="str">
        <f t="shared" si="121"/>
        <v>No</v>
      </c>
      <c r="K1972" s="30" t="str">
        <f t="shared" si="122"/>
        <v>Obesity</v>
      </c>
      <c r="L1972" s="39" t="str">
        <f t="shared" si="123"/>
        <v>Normal</v>
      </c>
    </row>
    <row r="1973" spans="1:12">
      <c r="A1973" s="26" t="s">
        <v>5125</v>
      </c>
      <c r="B1973" s="27">
        <v>31.02</v>
      </c>
      <c r="C1973" s="27">
        <v>4.84</v>
      </c>
      <c r="D1973" s="27" t="s">
        <v>6007</v>
      </c>
      <c r="E1973" s="27" t="s">
        <v>6007</v>
      </c>
      <c r="F1973" s="27" t="s">
        <v>6013</v>
      </c>
      <c r="G1973" s="28">
        <v>1</v>
      </c>
      <c r="H1973" s="27" t="s">
        <v>6007</v>
      </c>
      <c r="I1973" s="27" t="str">
        <f t="shared" si="120"/>
        <v>No</v>
      </c>
      <c r="J1973" s="27" t="str">
        <f t="shared" si="121"/>
        <v>No</v>
      </c>
      <c r="K1973" s="27" t="str">
        <f t="shared" si="122"/>
        <v>Obesity</v>
      </c>
      <c r="L1973" s="37" t="str">
        <f t="shared" si="123"/>
        <v>Normal</v>
      </c>
    </row>
    <row r="1974" spans="1:12">
      <c r="A1974" s="29" t="s">
        <v>5128</v>
      </c>
      <c r="B1974" s="30">
        <v>17.5</v>
      </c>
      <c r="C1974" s="30">
        <v>4.5599999999999996</v>
      </c>
      <c r="D1974" s="30" t="s">
        <v>6007</v>
      </c>
      <c r="E1974" s="30" t="s">
        <v>6007</v>
      </c>
      <c r="F1974" s="30" t="s">
        <v>6007</v>
      </c>
      <c r="G1974" s="31">
        <v>1</v>
      </c>
      <c r="H1974" s="30" t="s">
        <v>6007</v>
      </c>
      <c r="I1974" s="30" t="str">
        <f t="shared" si="120"/>
        <v>No</v>
      </c>
      <c r="J1974" s="30" t="str">
        <f t="shared" si="121"/>
        <v>No</v>
      </c>
      <c r="K1974" s="30" t="str">
        <f t="shared" si="122"/>
        <v>Underweight</v>
      </c>
      <c r="L1974" s="39" t="str">
        <f t="shared" si="123"/>
        <v>Normal</v>
      </c>
    </row>
    <row r="1975" spans="1:12">
      <c r="A1975" s="26" t="s">
        <v>5131</v>
      </c>
      <c r="B1975" s="27">
        <v>34.799999999999997</v>
      </c>
      <c r="C1975" s="27">
        <v>4.42</v>
      </c>
      <c r="D1975" s="27" t="s">
        <v>6008</v>
      </c>
      <c r="E1975" s="27" t="s">
        <v>6008</v>
      </c>
      <c r="F1975" s="27" t="s">
        <v>6007</v>
      </c>
      <c r="G1975" s="28">
        <v>2</v>
      </c>
      <c r="H1975" s="27" t="s">
        <v>6007</v>
      </c>
      <c r="I1975" s="27" t="str">
        <f t="shared" si="120"/>
        <v>Yes</v>
      </c>
      <c r="J1975" s="27" t="str">
        <f t="shared" si="121"/>
        <v>No</v>
      </c>
      <c r="K1975" s="27" t="str">
        <f t="shared" si="122"/>
        <v>Obesity</v>
      </c>
      <c r="L1975" s="37" t="str">
        <f t="shared" si="123"/>
        <v>Normal</v>
      </c>
    </row>
    <row r="1976" spans="1:12">
      <c r="A1976" s="29" t="s">
        <v>5133</v>
      </c>
      <c r="B1976" s="30">
        <v>17.3</v>
      </c>
      <c r="C1976" s="30">
        <v>7.66</v>
      </c>
      <c r="D1976" s="30" t="s">
        <v>6008</v>
      </c>
      <c r="E1976" s="30" t="s">
        <v>6007</v>
      </c>
      <c r="F1976" s="30" t="s">
        <v>6007</v>
      </c>
      <c r="G1976" s="31">
        <v>1</v>
      </c>
      <c r="H1976" s="30" t="s">
        <v>6007</v>
      </c>
      <c r="I1976" s="30" t="str">
        <f t="shared" si="120"/>
        <v>Yes</v>
      </c>
      <c r="J1976" s="30" t="str">
        <f t="shared" si="121"/>
        <v>No</v>
      </c>
      <c r="K1976" s="30" t="str">
        <f t="shared" si="122"/>
        <v>Underweight</v>
      </c>
      <c r="L1976" s="39" t="str">
        <f t="shared" si="123"/>
        <v>Diabetes</v>
      </c>
    </row>
    <row r="1977" spans="1:12">
      <c r="A1977" s="26" t="s">
        <v>5136</v>
      </c>
      <c r="B1977" s="27">
        <v>32.25</v>
      </c>
      <c r="C1977" s="27">
        <v>5.2</v>
      </c>
      <c r="D1977" s="27" t="s">
        <v>6008</v>
      </c>
      <c r="E1977" s="27" t="s">
        <v>6007</v>
      </c>
      <c r="F1977" s="27" t="s">
        <v>6007</v>
      </c>
      <c r="G1977" s="28">
        <v>0</v>
      </c>
      <c r="H1977" s="27" t="s">
        <v>6007</v>
      </c>
      <c r="I1977" s="27" t="str">
        <f t="shared" si="120"/>
        <v>Yes</v>
      </c>
      <c r="J1977" s="27" t="str">
        <f t="shared" si="121"/>
        <v>No</v>
      </c>
      <c r="K1977" s="27" t="str">
        <f t="shared" si="122"/>
        <v>Obesity</v>
      </c>
      <c r="L1977" s="37" t="str">
        <f t="shared" si="123"/>
        <v>Normal</v>
      </c>
    </row>
    <row r="1978" spans="1:12">
      <c r="A1978" s="29" t="s">
        <v>5139</v>
      </c>
      <c r="B1978" s="30">
        <v>42.4</v>
      </c>
      <c r="C1978" s="30">
        <v>5.53</v>
      </c>
      <c r="D1978" s="30" t="s">
        <v>6008</v>
      </c>
      <c r="E1978" s="30" t="s">
        <v>6007</v>
      </c>
      <c r="F1978" s="30" t="s">
        <v>6007</v>
      </c>
      <c r="G1978" s="31">
        <v>0</v>
      </c>
      <c r="H1978" s="30" t="s">
        <v>6007</v>
      </c>
      <c r="I1978" s="30" t="str">
        <f t="shared" si="120"/>
        <v>Yes</v>
      </c>
      <c r="J1978" s="30" t="str">
        <f t="shared" si="121"/>
        <v>No</v>
      </c>
      <c r="K1978" s="30" t="str">
        <f t="shared" si="122"/>
        <v>Obesity</v>
      </c>
      <c r="L1978" s="39" t="str">
        <f t="shared" si="123"/>
        <v>Normal</v>
      </c>
    </row>
    <row r="1979" spans="1:12">
      <c r="A1979" s="26" t="s">
        <v>5142</v>
      </c>
      <c r="B1979" s="27">
        <v>38.664999999999999</v>
      </c>
      <c r="C1979" s="27">
        <v>4.8600000000000003</v>
      </c>
      <c r="D1979" s="27" t="s">
        <v>6007</v>
      </c>
      <c r="E1979" s="27" t="s">
        <v>6008</v>
      </c>
      <c r="F1979" s="27" t="s">
        <v>6007</v>
      </c>
      <c r="G1979" s="28">
        <v>1</v>
      </c>
      <c r="H1979" s="27" t="s">
        <v>6007</v>
      </c>
      <c r="I1979" s="27" t="str">
        <f t="shared" si="120"/>
        <v>No</v>
      </c>
      <c r="J1979" s="27" t="str">
        <f t="shared" si="121"/>
        <v>No</v>
      </c>
      <c r="K1979" s="27" t="str">
        <f t="shared" si="122"/>
        <v>Obesity</v>
      </c>
      <c r="L1979" s="37" t="str">
        <f t="shared" si="123"/>
        <v>Normal</v>
      </c>
    </row>
    <row r="1980" spans="1:12">
      <c r="A1980" s="29" t="s">
        <v>5145</v>
      </c>
      <c r="B1980" s="30">
        <v>29.92</v>
      </c>
      <c r="C1980" s="30">
        <v>5.49</v>
      </c>
      <c r="D1980" s="30" t="s">
        <v>6008</v>
      </c>
      <c r="E1980" s="30" t="s">
        <v>6007</v>
      </c>
      <c r="F1980" s="30" t="s">
        <v>6007</v>
      </c>
      <c r="G1980" s="31">
        <v>0</v>
      </c>
      <c r="H1980" s="30" t="s">
        <v>6007</v>
      </c>
      <c r="I1980" s="30" t="str">
        <f t="shared" si="120"/>
        <v>Yes</v>
      </c>
      <c r="J1980" s="30" t="str">
        <f t="shared" si="121"/>
        <v>No</v>
      </c>
      <c r="K1980" s="30" t="str">
        <f t="shared" si="122"/>
        <v>Overweight</v>
      </c>
      <c r="L1980" s="39" t="str">
        <f t="shared" si="123"/>
        <v>Normal</v>
      </c>
    </row>
    <row r="1981" spans="1:12">
      <c r="A1981" s="26" t="s">
        <v>5147</v>
      </c>
      <c r="B1981" s="27">
        <v>29.48</v>
      </c>
      <c r="C1981" s="27">
        <v>4.09</v>
      </c>
      <c r="D1981" s="27" t="s">
        <v>6008</v>
      </c>
      <c r="E1981" s="27" t="s">
        <v>6007</v>
      </c>
      <c r="F1981" s="27" t="s">
        <v>6007</v>
      </c>
      <c r="G1981" s="28">
        <v>0</v>
      </c>
      <c r="H1981" s="27" t="s">
        <v>6007</v>
      </c>
      <c r="I1981" s="27" t="str">
        <f t="shared" si="120"/>
        <v>Yes</v>
      </c>
      <c r="J1981" s="27" t="str">
        <f t="shared" si="121"/>
        <v>No</v>
      </c>
      <c r="K1981" s="27" t="str">
        <f t="shared" si="122"/>
        <v>Overweight</v>
      </c>
      <c r="L1981" s="37" t="str">
        <f t="shared" si="123"/>
        <v>Normal</v>
      </c>
    </row>
    <row r="1982" spans="1:12">
      <c r="A1982" s="29" t="s">
        <v>5149</v>
      </c>
      <c r="B1982" s="30">
        <v>28.785</v>
      </c>
      <c r="C1982" s="30">
        <v>4.3099999999999996</v>
      </c>
      <c r="D1982" s="30" t="s">
        <v>6008</v>
      </c>
      <c r="E1982" s="30" t="s">
        <v>6007</v>
      </c>
      <c r="F1982" s="30" t="s">
        <v>6007</v>
      </c>
      <c r="G1982" s="31">
        <v>0</v>
      </c>
      <c r="H1982" s="30" t="s">
        <v>6007</v>
      </c>
      <c r="I1982" s="30" t="str">
        <f t="shared" si="120"/>
        <v>Yes</v>
      </c>
      <c r="J1982" s="30" t="str">
        <f t="shared" si="121"/>
        <v>No</v>
      </c>
      <c r="K1982" s="30" t="str">
        <f t="shared" si="122"/>
        <v>Overweight</v>
      </c>
      <c r="L1982" s="39" t="str">
        <f t="shared" si="123"/>
        <v>Normal</v>
      </c>
    </row>
    <row r="1983" spans="1:12">
      <c r="A1983" s="26" t="s">
        <v>5152</v>
      </c>
      <c r="B1983" s="27">
        <v>19.8</v>
      </c>
      <c r="C1983" s="27">
        <v>4</v>
      </c>
      <c r="D1983" s="27" t="s">
        <v>6008</v>
      </c>
      <c r="E1983" s="27" t="s">
        <v>6007</v>
      </c>
      <c r="F1983" s="27" t="s">
        <v>6007</v>
      </c>
      <c r="G1983" s="28">
        <v>0</v>
      </c>
      <c r="H1983" s="27" t="s">
        <v>6007</v>
      </c>
      <c r="I1983" s="27" t="str">
        <f t="shared" si="120"/>
        <v>Yes</v>
      </c>
      <c r="J1983" s="27" t="str">
        <f t="shared" si="121"/>
        <v>No</v>
      </c>
      <c r="K1983" s="27" t="str">
        <f t="shared" si="122"/>
        <v>Normal Weight</v>
      </c>
      <c r="L1983" s="37" t="str">
        <f t="shared" si="123"/>
        <v>Normal</v>
      </c>
    </row>
    <row r="1984" spans="1:12">
      <c r="A1984" s="29" t="s">
        <v>5155</v>
      </c>
      <c r="B1984" s="30">
        <v>35.53</v>
      </c>
      <c r="C1984" s="30">
        <v>4.68</v>
      </c>
      <c r="D1984" s="30" t="s">
        <v>6007</v>
      </c>
      <c r="E1984" s="30" t="s">
        <v>6007</v>
      </c>
      <c r="F1984" s="30" t="s">
        <v>6013</v>
      </c>
      <c r="G1984" s="31">
        <v>1</v>
      </c>
      <c r="H1984" s="30" t="s">
        <v>6007</v>
      </c>
      <c r="I1984" s="30" t="str">
        <f t="shared" si="120"/>
        <v>No</v>
      </c>
      <c r="J1984" s="30" t="str">
        <f t="shared" si="121"/>
        <v>No</v>
      </c>
      <c r="K1984" s="30" t="str">
        <f t="shared" si="122"/>
        <v>Obesity</v>
      </c>
      <c r="L1984" s="39" t="str">
        <f t="shared" si="123"/>
        <v>Normal</v>
      </c>
    </row>
    <row r="1985" spans="1:12">
      <c r="A1985" s="26" t="s">
        <v>5158</v>
      </c>
      <c r="B1985" s="27">
        <v>21.47</v>
      </c>
      <c r="C1985" s="27">
        <v>4.0199999999999996</v>
      </c>
      <c r="D1985" s="27" t="s">
        <v>6008</v>
      </c>
      <c r="E1985" s="27" t="s">
        <v>6007</v>
      </c>
      <c r="F1985" s="27" t="s">
        <v>6007</v>
      </c>
      <c r="G1985" s="28">
        <v>1</v>
      </c>
      <c r="H1985" s="27" t="s">
        <v>6007</v>
      </c>
      <c r="I1985" s="27" t="str">
        <f t="shared" si="120"/>
        <v>Yes</v>
      </c>
      <c r="J1985" s="27" t="str">
        <f t="shared" si="121"/>
        <v>No</v>
      </c>
      <c r="K1985" s="27" t="str">
        <f t="shared" si="122"/>
        <v>Normal Weight</v>
      </c>
      <c r="L1985" s="37" t="str">
        <f t="shared" si="123"/>
        <v>Normal</v>
      </c>
    </row>
    <row r="1986" spans="1:12">
      <c r="A1986" s="29" t="s">
        <v>5161</v>
      </c>
      <c r="B1986" s="30">
        <v>25.9</v>
      </c>
      <c r="C1986" s="30">
        <v>5.12</v>
      </c>
      <c r="D1986" s="30" t="s">
        <v>6007</v>
      </c>
      <c r="E1986" s="30" t="s">
        <v>6007</v>
      </c>
      <c r="F1986" s="30" t="s">
        <v>6013</v>
      </c>
      <c r="G1986" s="31">
        <v>1</v>
      </c>
      <c r="H1986" s="30" t="s">
        <v>6007</v>
      </c>
      <c r="I1986" s="30" t="str">
        <f t="shared" si="120"/>
        <v>No</v>
      </c>
      <c r="J1986" s="30" t="str">
        <f t="shared" si="121"/>
        <v>No</v>
      </c>
      <c r="K1986" s="30" t="str">
        <f t="shared" si="122"/>
        <v>Overweight</v>
      </c>
      <c r="L1986" s="39" t="str">
        <f t="shared" si="123"/>
        <v>Normal</v>
      </c>
    </row>
    <row r="1987" spans="1:12">
      <c r="A1987" s="26" t="s">
        <v>5164</v>
      </c>
      <c r="B1987" s="27">
        <v>20.81</v>
      </c>
      <c r="C1987" s="27">
        <v>5.52</v>
      </c>
      <c r="D1987" s="27" t="s">
        <v>6007</v>
      </c>
      <c r="E1987" s="27" t="s">
        <v>6007</v>
      </c>
      <c r="F1987" s="27" t="s">
        <v>6007</v>
      </c>
      <c r="G1987" s="28">
        <v>0</v>
      </c>
      <c r="H1987" s="27" t="s">
        <v>6007</v>
      </c>
      <c r="I1987" s="27" t="str">
        <f t="shared" si="120"/>
        <v>No</v>
      </c>
      <c r="J1987" s="27" t="str">
        <f t="shared" si="121"/>
        <v>No</v>
      </c>
      <c r="K1987" s="27" t="str">
        <f t="shared" si="122"/>
        <v>Normal Weight</v>
      </c>
      <c r="L1987" s="37" t="str">
        <f t="shared" si="123"/>
        <v>Normal</v>
      </c>
    </row>
    <row r="1988" spans="1:12">
      <c r="A1988" s="29" t="s">
        <v>5167</v>
      </c>
      <c r="B1988" s="30">
        <v>25.84</v>
      </c>
      <c r="C1988" s="30">
        <v>5.81</v>
      </c>
      <c r="D1988" s="30" t="s">
        <v>6008</v>
      </c>
      <c r="E1988" s="30" t="s">
        <v>6007</v>
      </c>
      <c r="F1988" s="30" t="s">
        <v>6013</v>
      </c>
      <c r="G1988" s="31">
        <v>1</v>
      </c>
      <c r="H1988" s="30" t="s">
        <v>6007</v>
      </c>
      <c r="I1988" s="30" t="str">
        <f t="shared" ref="I1988:I2051" si="124">PROPER(D1988)</f>
        <v>Yes</v>
      </c>
      <c r="J1988" s="30" t="str">
        <f t="shared" ref="J1988:J2051" si="125">PROPER(H1988)</f>
        <v>No</v>
      </c>
      <c r="K1988" s="30" t="str">
        <f t="shared" ref="K1988:K2051" si="126">_xlfn.IFS(B1988&lt;18.5,"Underweight",B1988&lt;=24.9,"Normal Weight",B1988&lt;=29.99,"Overweight",B1988&gt;=30,"Obesity")</f>
        <v>Overweight</v>
      </c>
      <c r="L1988" s="39" t="str">
        <f t="shared" ref="L1988:L2051" si="127">_xlfn.IFS(C1988&lt;5.7,"Normal",C1988&lt;=6.49,"Prediabetes",C1988&gt;=6.5,"Diabetes")</f>
        <v>Prediabetes</v>
      </c>
    </row>
    <row r="1989" spans="1:12">
      <c r="A1989" s="26" t="s">
        <v>5169</v>
      </c>
      <c r="B1989" s="27">
        <v>30.95</v>
      </c>
      <c r="C1989" s="27">
        <v>5.16</v>
      </c>
      <c r="D1989" s="27" t="s">
        <v>6007</v>
      </c>
      <c r="E1989" s="27" t="s">
        <v>6007</v>
      </c>
      <c r="F1989" s="27" t="s">
        <v>6013</v>
      </c>
      <c r="G1989" s="28">
        <v>1</v>
      </c>
      <c r="H1989" s="27" t="s">
        <v>6007</v>
      </c>
      <c r="I1989" s="27" t="str">
        <f t="shared" si="124"/>
        <v>No</v>
      </c>
      <c r="J1989" s="27" t="str">
        <f t="shared" si="125"/>
        <v>No</v>
      </c>
      <c r="K1989" s="27" t="str">
        <f t="shared" si="126"/>
        <v>Obesity</v>
      </c>
      <c r="L1989" s="37" t="str">
        <f t="shared" si="127"/>
        <v>Normal</v>
      </c>
    </row>
    <row r="1990" spans="1:12">
      <c r="A1990" s="29" t="s">
        <v>5171</v>
      </c>
      <c r="B1990" s="30">
        <v>30.54</v>
      </c>
      <c r="C1990" s="30">
        <v>5</v>
      </c>
      <c r="D1990" s="30" t="s">
        <v>6007</v>
      </c>
      <c r="E1990" s="30" t="s">
        <v>6007</v>
      </c>
      <c r="F1990" s="30" t="s">
        <v>6013</v>
      </c>
      <c r="G1990" s="31">
        <v>1</v>
      </c>
      <c r="H1990" s="30" t="s">
        <v>6007</v>
      </c>
      <c r="I1990" s="30" t="str">
        <f t="shared" si="124"/>
        <v>No</v>
      </c>
      <c r="J1990" s="30" t="str">
        <f t="shared" si="125"/>
        <v>No</v>
      </c>
      <c r="K1990" s="30" t="str">
        <f t="shared" si="126"/>
        <v>Obesity</v>
      </c>
      <c r="L1990" s="39" t="str">
        <f t="shared" si="127"/>
        <v>Normal</v>
      </c>
    </row>
    <row r="1991" spans="1:12">
      <c r="A1991" s="26" t="s">
        <v>5174</v>
      </c>
      <c r="B1991" s="27">
        <v>33.914999999999999</v>
      </c>
      <c r="C1991" s="27">
        <v>5.84</v>
      </c>
      <c r="D1991" s="27" t="s">
        <v>6008</v>
      </c>
      <c r="E1991" s="27" t="s">
        <v>6007</v>
      </c>
      <c r="F1991" s="27" t="s">
        <v>6007</v>
      </c>
      <c r="G1991" s="28">
        <v>0</v>
      </c>
      <c r="H1991" s="27" t="s">
        <v>6007</v>
      </c>
      <c r="I1991" s="27" t="str">
        <f t="shared" si="124"/>
        <v>Yes</v>
      </c>
      <c r="J1991" s="27" t="str">
        <f t="shared" si="125"/>
        <v>No</v>
      </c>
      <c r="K1991" s="27" t="str">
        <f t="shared" si="126"/>
        <v>Obesity</v>
      </c>
      <c r="L1991" s="37" t="str">
        <f t="shared" si="127"/>
        <v>Prediabetes</v>
      </c>
    </row>
    <row r="1992" spans="1:12">
      <c r="A1992" s="29" t="s">
        <v>5177</v>
      </c>
      <c r="B1992" s="30">
        <v>33.31</v>
      </c>
      <c r="C1992" s="30">
        <v>4.1900000000000004</v>
      </c>
      <c r="D1992" s="30" t="s">
        <v>6007</v>
      </c>
      <c r="E1992" s="30" t="s">
        <v>6007</v>
      </c>
      <c r="F1992" s="30" t="s">
        <v>6013</v>
      </c>
      <c r="G1992" s="31">
        <v>1</v>
      </c>
      <c r="H1992" s="30" t="s">
        <v>6007</v>
      </c>
      <c r="I1992" s="30" t="str">
        <f t="shared" si="124"/>
        <v>No</v>
      </c>
      <c r="J1992" s="30" t="str">
        <f t="shared" si="125"/>
        <v>No</v>
      </c>
      <c r="K1992" s="30" t="str">
        <f t="shared" si="126"/>
        <v>Obesity</v>
      </c>
      <c r="L1992" s="39" t="str">
        <f t="shared" si="127"/>
        <v>Normal</v>
      </c>
    </row>
    <row r="1993" spans="1:12">
      <c r="A1993" s="26" t="s">
        <v>5179</v>
      </c>
      <c r="B1993" s="27">
        <v>25.745000000000001</v>
      </c>
      <c r="C1993" s="27">
        <v>4.62</v>
      </c>
      <c r="D1993" s="27" t="s">
        <v>6008</v>
      </c>
      <c r="E1993" s="27" t="s">
        <v>6007</v>
      </c>
      <c r="F1993" s="27" t="s">
        <v>6007</v>
      </c>
      <c r="G1993" s="28">
        <v>0</v>
      </c>
      <c r="H1993" s="27" t="s">
        <v>6007</v>
      </c>
      <c r="I1993" s="27" t="str">
        <f t="shared" si="124"/>
        <v>Yes</v>
      </c>
      <c r="J1993" s="27" t="str">
        <f t="shared" si="125"/>
        <v>No</v>
      </c>
      <c r="K1993" s="27" t="str">
        <f t="shared" si="126"/>
        <v>Overweight</v>
      </c>
      <c r="L1993" s="37" t="str">
        <f t="shared" si="127"/>
        <v>Normal</v>
      </c>
    </row>
    <row r="1994" spans="1:12">
      <c r="A1994" s="29" t="s">
        <v>5182</v>
      </c>
      <c r="B1994" s="30">
        <v>37.1</v>
      </c>
      <c r="C1994" s="30">
        <v>6.24</v>
      </c>
      <c r="D1994" s="30" t="s">
        <v>6007</v>
      </c>
      <c r="E1994" s="30" t="s">
        <v>6007</v>
      </c>
      <c r="F1994" s="30" t="s">
        <v>6007</v>
      </c>
      <c r="G1994" s="31">
        <v>0</v>
      </c>
      <c r="H1994" s="30" t="s">
        <v>6007</v>
      </c>
      <c r="I1994" s="30" t="str">
        <f t="shared" si="124"/>
        <v>No</v>
      </c>
      <c r="J1994" s="30" t="str">
        <f t="shared" si="125"/>
        <v>No</v>
      </c>
      <c r="K1994" s="30" t="str">
        <f t="shared" si="126"/>
        <v>Obesity</v>
      </c>
      <c r="L1994" s="39" t="str">
        <f t="shared" si="127"/>
        <v>Prediabetes</v>
      </c>
    </row>
    <row r="1995" spans="1:12">
      <c r="A1995" s="26" t="s">
        <v>5185</v>
      </c>
      <c r="B1995" s="27">
        <v>35.435000000000002</v>
      </c>
      <c r="C1995" s="27">
        <v>5.81</v>
      </c>
      <c r="D1995" s="27" t="s">
        <v>6007</v>
      </c>
      <c r="E1995" s="27" t="s">
        <v>6007</v>
      </c>
      <c r="F1995" s="27" t="s">
        <v>6007</v>
      </c>
      <c r="G1995" s="28">
        <v>0</v>
      </c>
      <c r="H1995" s="27" t="s">
        <v>6007</v>
      </c>
      <c r="I1995" s="27" t="str">
        <f t="shared" si="124"/>
        <v>No</v>
      </c>
      <c r="J1995" s="27" t="str">
        <f t="shared" si="125"/>
        <v>No</v>
      </c>
      <c r="K1995" s="27" t="str">
        <f t="shared" si="126"/>
        <v>Obesity</v>
      </c>
      <c r="L1995" s="37" t="str">
        <f t="shared" si="127"/>
        <v>Prediabetes</v>
      </c>
    </row>
    <row r="1996" spans="1:12">
      <c r="A1996" s="29" t="s">
        <v>5188</v>
      </c>
      <c r="B1996" s="30">
        <v>20.399999999999999</v>
      </c>
      <c r="C1996" s="30">
        <v>4.83</v>
      </c>
      <c r="D1996" s="30" t="s">
        <v>6007</v>
      </c>
      <c r="E1996" s="30" t="s">
        <v>6007</v>
      </c>
      <c r="F1996" s="30" t="s">
        <v>6007</v>
      </c>
      <c r="G1996" s="31">
        <v>0</v>
      </c>
      <c r="H1996" s="30" t="s">
        <v>6007</v>
      </c>
      <c r="I1996" s="30" t="str">
        <f t="shared" si="124"/>
        <v>No</v>
      </c>
      <c r="J1996" s="30" t="str">
        <f t="shared" si="125"/>
        <v>No</v>
      </c>
      <c r="K1996" s="30" t="str">
        <f t="shared" si="126"/>
        <v>Normal Weight</v>
      </c>
      <c r="L1996" s="39" t="str">
        <f t="shared" si="127"/>
        <v>Normal</v>
      </c>
    </row>
    <row r="1997" spans="1:12">
      <c r="A1997" s="26" t="s">
        <v>5191</v>
      </c>
      <c r="B1997" s="27">
        <v>42.13</v>
      </c>
      <c r="C1997" s="27">
        <v>5.72</v>
      </c>
      <c r="D1997" s="27" t="s">
        <v>6008</v>
      </c>
      <c r="E1997" s="27" t="s">
        <v>6007</v>
      </c>
      <c r="F1997" s="27" t="s">
        <v>6013</v>
      </c>
      <c r="G1997" s="28">
        <v>1</v>
      </c>
      <c r="H1997" s="27" t="s">
        <v>6007</v>
      </c>
      <c r="I1997" s="27" t="str">
        <f t="shared" si="124"/>
        <v>Yes</v>
      </c>
      <c r="J1997" s="27" t="str">
        <f t="shared" si="125"/>
        <v>No</v>
      </c>
      <c r="K1997" s="27" t="str">
        <f t="shared" si="126"/>
        <v>Obesity</v>
      </c>
      <c r="L1997" s="37" t="str">
        <f t="shared" si="127"/>
        <v>Prediabetes</v>
      </c>
    </row>
    <row r="1998" spans="1:12">
      <c r="A1998" s="29" t="s">
        <v>5193</v>
      </c>
      <c r="B1998" s="30">
        <v>33.99</v>
      </c>
      <c r="C1998" s="30">
        <v>4.83</v>
      </c>
      <c r="D1998" s="30" t="s">
        <v>6008</v>
      </c>
      <c r="E1998" s="30" t="s">
        <v>6007</v>
      </c>
      <c r="F1998" s="30" t="s">
        <v>6013</v>
      </c>
      <c r="G1998" s="31">
        <v>1</v>
      </c>
      <c r="H1998" s="30" t="s">
        <v>6007</v>
      </c>
      <c r="I1998" s="30" t="str">
        <f t="shared" si="124"/>
        <v>Yes</v>
      </c>
      <c r="J1998" s="30" t="str">
        <f t="shared" si="125"/>
        <v>No</v>
      </c>
      <c r="K1998" s="30" t="str">
        <f t="shared" si="126"/>
        <v>Obesity</v>
      </c>
      <c r="L1998" s="39" t="str">
        <f t="shared" si="127"/>
        <v>Normal</v>
      </c>
    </row>
    <row r="1999" spans="1:12">
      <c r="A1999" s="26" t="s">
        <v>5196</v>
      </c>
      <c r="B1999" s="27">
        <v>28.594999999999999</v>
      </c>
      <c r="C1999" s="27">
        <v>4.1399999999999997</v>
      </c>
      <c r="D1999" s="27" t="s">
        <v>6008</v>
      </c>
      <c r="E1999" s="27" t="s">
        <v>6007</v>
      </c>
      <c r="F1999" s="27" t="s">
        <v>6013</v>
      </c>
      <c r="G1999" s="28">
        <v>1</v>
      </c>
      <c r="H1999" s="27" t="s">
        <v>6007</v>
      </c>
      <c r="I1999" s="27" t="str">
        <f t="shared" si="124"/>
        <v>Yes</v>
      </c>
      <c r="J1999" s="27" t="str">
        <f t="shared" si="125"/>
        <v>No</v>
      </c>
      <c r="K1999" s="27" t="str">
        <f t="shared" si="126"/>
        <v>Overweight</v>
      </c>
      <c r="L1999" s="37" t="str">
        <f t="shared" si="127"/>
        <v>Normal</v>
      </c>
    </row>
    <row r="2000" spans="1:12">
      <c r="A2000" s="29" t="s">
        <v>5198</v>
      </c>
      <c r="B2000" s="30">
        <v>20.8</v>
      </c>
      <c r="C2000" s="30">
        <v>4.07</v>
      </c>
      <c r="D2000" s="30" t="s">
        <v>6008</v>
      </c>
      <c r="E2000" s="30" t="s">
        <v>6007</v>
      </c>
      <c r="F2000" s="30" t="s">
        <v>6013</v>
      </c>
      <c r="G2000" s="31">
        <v>1</v>
      </c>
      <c r="H2000" s="30" t="s">
        <v>6007</v>
      </c>
      <c r="I2000" s="30" t="str">
        <f t="shared" si="124"/>
        <v>Yes</v>
      </c>
      <c r="J2000" s="30" t="str">
        <f t="shared" si="125"/>
        <v>No</v>
      </c>
      <c r="K2000" s="30" t="str">
        <f t="shared" si="126"/>
        <v>Normal Weight</v>
      </c>
      <c r="L2000" s="39" t="str">
        <f t="shared" si="127"/>
        <v>Normal</v>
      </c>
    </row>
    <row r="2001" spans="1:12">
      <c r="A2001" s="26" t="s">
        <v>5199</v>
      </c>
      <c r="B2001" s="27">
        <v>23.465</v>
      </c>
      <c r="C2001" s="27">
        <v>6.26</v>
      </c>
      <c r="D2001" s="27" t="s">
        <v>6008</v>
      </c>
      <c r="E2001" s="27" t="s">
        <v>6007</v>
      </c>
      <c r="F2001" s="27" t="s">
        <v>6013</v>
      </c>
      <c r="G2001" s="28">
        <v>1</v>
      </c>
      <c r="H2001" s="27" t="s">
        <v>6007</v>
      </c>
      <c r="I2001" s="27" t="str">
        <f t="shared" si="124"/>
        <v>Yes</v>
      </c>
      <c r="J2001" s="27" t="str">
        <f t="shared" si="125"/>
        <v>No</v>
      </c>
      <c r="K2001" s="27" t="str">
        <f t="shared" si="126"/>
        <v>Normal Weight</v>
      </c>
      <c r="L2001" s="37" t="str">
        <f t="shared" si="127"/>
        <v>Prediabetes</v>
      </c>
    </row>
    <row r="2002" spans="1:12">
      <c r="A2002" s="29" t="s">
        <v>5202</v>
      </c>
      <c r="B2002" s="30">
        <v>40.185000000000002</v>
      </c>
      <c r="C2002" s="30">
        <v>5.88</v>
      </c>
      <c r="D2002" s="30" t="s">
        <v>6008</v>
      </c>
      <c r="E2002" s="30" t="s">
        <v>6007</v>
      </c>
      <c r="F2002" s="30" t="s">
        <v>6007</v>
      </c>
      <c r="G2002" s="31">
        <v>0</v>
      </c>
      <c r="H2002" s="30" t="s">
        <v>6007</v>
      </c>
      <c r="I2002" s="30" t="str">
        <f t="shared" si="124"/>
        <v>Yes</v>
      </c>
      <c r="J2002" s="30" t="str">
        <f t="shared" si="125"/>
        <v>No</v>
      </c>
      <c r="K2002" s="30" t="str">
        <f t="shared" si="126"/>
        <v>Obesity</v>
      </c>
      <c r="L2002" s="39" t="str">
        <f t="shared" si="127"/>
        <v>Prediabetes</v>
      </c>
    </row>
    <row r="2003" spans="1:12">
      <c r="A2003" s="26" t="s">
        <v>5203</v>
      </c>
      <c r="B2003" s="27">
        <v>21.89</v>
      </c>
      <c r="C2003" s="27">
        <v>5.72</v>
      </c>
      <c r="D2003" s="27" t="s">
        <v>6008</v>
      </c>
      <c r="E2003" s="27" t="s">
        <v>6007</v>
      </c>
      <c r="F2003" s="27" t="s">
        <v>6007</v>
      </c>
      <c r="G2003" s="28">
        <v>0</v>
      </c>
      <c r="H2003" s="27" t="s">
        <v>6007</v>
      </c>
      <c r="I2003" s="27" t="str">
        <f t="shared" si="124"/>
        <v>Yes</v>
      </c>
      <c r="J2003" s="27" t="str">
        <f t="shared" si="125"/>
        <v>No</v>
      </c>
      <c r="K2003" s="27" t="str">
        <f t="shared" si="126"/>
        <v>Normal Weight</v>
      </c>
      <c r="L2003" s="37" t="str">
        <f t="shared" si="127"/>
        <v>Prediabetes</v>
      </c>
    </row>
    <row r="2004" spans="1:12">
      <c r="A2004" s="29" t="s">
        <v>5206</v>
      </c>
      <c r="B2004" s="30">
        <v>29.34</v>
      </c>
      <c r="C2004" s="30">
        <v>6.09</v>
      </c>
      <c r="D2004" s="30" t="s">
        <v>6008</v>
      </c>
      <c r="E2004" s="30" t="s">
        <v>6008</v>
      </c>
      <c r="F2004" s="30" t="s">
        <v>6007</v>
      </c>
      <c r="G2004" s="31">
        <v>2</v>
      </c>
      <c r="H2004" s="30" t="s">
        <v>6007</v>
      </c>
      <c r="I2004" s="30" t="str">
        <f t="shared" si="124"/>
        <v>Yes</v>
      </c>
      <c r="J2004" s="30" t="str">
        <f t="shared" si="125"/>
        <v>No</v>
      </c>
      <c r="K2004" s="30" t="str">
        <f t="shared" si="126"/>
        <v>Overweight</v>
      </c>
      <c r="L2004" s="39" t="str">
        <f t="shared" si="127"/>
        <v>Prediabetes</v>
      </c>
    </row>
    <row r="2005" spans="1:12">
      <c r="A2005" s="26" t="s">
        <v>5209</v>
      </c>
      <c r="B2005" s="27">
        <v>22.61</v>
      </c>
      <c r="C2005" s="27">
        <v>4.25</v>
      </c>
      <c r="D2005" s="27" t="s">
        <v>6008</v>
      </c>
      <c r="E2005" s="27" t="s">
        <v>6007</v>
      </c>
      <c r="F2005" s="27" t="s">
        <v>6007</v>
      </c>
      <c r="G2005" s="28">
        <v>0</v>
      </c>
      <c r="H2005" s="27" t="s">
        <v>6007</v>
      </c>
      <c r="I2005" s="27" t="str">
        <f t="shared" si="124"/>
        <v>Yes</v>
      </c>
      <c r="J2005" s="27" t="str">
        <f t="shared" si="125"/>
        <v>No</v>
      </c>
      <c r="K2005" s="27" t="str">
        <f t="shared" si="126"/>
        <v>Normal Weight</v>
      </c>
      <c r="L2005" s="37" t="str">
        <f t="shared" si="127"/>
        <v>Normal</v>
      </c>
    </row>
    <row r="2006" spans="1:12">
      <c r="A2006" s="29" t="s">
        <v>5212</v>
      </c>
      <c r="B2006" s="30">
        <v>22.23</v>
      </c>
      <c r="C2006" s="30">
        <v>6.09</v>
      </c>
      <c r="D2006" s="30" t="s">
        <v>6008</v>
      </c>
      <c r="E2006" s="30" t="s">
        <v>6007</v>
      </c>
      <c r="F2006" s="30" t="s">
        <v>6007</v>
      </c>
      <c r="G2006" s="31">
        <v>0</v>
      </c>
      <c r="H2006" s="30" t="s">
        <v>6007</v>
      </c>
      <c r="I2006" s="30" t="str">
        <f t="shared" si="124"/>
        <v>Yes</v>
      </c>
      <c r="J2006" s="30" t="str">
        <f t="shared" si="125"/>
        <v>No</v>
      </c>
      <c r="K2006" s="30" t="str">
        <f t="shared" si="126"/>
        <v>Normal Weight</v>
      </c>
      <c r="L2006" s="39" t="str">
        <f t="shared" si="127"/>
        <v>Prediabetes</v>
      </c>
    </row>
    <row r="2007" spans="1:12">
      <c r="A2007" s="26" t="s">
        <v>5214</v>
      </c>
      <c r="B2007" s="27">
        <v>33.4</v>
      </c>
      <c r="C2007" s="27">
        <v>5.51</v>
      </c>
      <c r="D2007" s="27" t="s">
        <v>6007</v>
      </c>
      <c r="E2007" s="27" t="s">
        <v>6007</v>
      </c>
      <c r="F2007" s="27" t="s">
        <v>6007</v>
      </c>
      <c r="G2007" s="28">
        <v>0</v>
      </c>
      <c r="H2007" s="27" t="s">
        <v>6007</v>
      </c>
      <c r="I2007" s="27" t="str">
        <f t="shared" si="124"/>
        <v>No</v>
      </c>
      <c r="J2007" s="27" t="str">
        <f t="shared" si="125"/>
        <v>No</v>
      </c>
      <c r="K2007" s="27" t="str">
        <f t="shared" si="126"/>
        <v>Obesity</v>
      </c>
      <c r="L2007" s="37" t="str">
        <f t="shared" si="127"/>
        <v>Normal</v>
      </c>
    </row>
    <row r="2008" spans="1:12">
      <c r="A2008" s="29" t="s">
        <v>5217</v>
      </c>
      <c r="B2008" s="30">
        <v>33.11</v>
      </c>
      <c r="C2008" s="30">
        <v>5.63</v>
      </c>
      <c r="D2008" s="30" t="s">
        <v>6007</v>
      </c>
      <c r="E2008" s="30" t="s">
        <v>6007</v>
      </c>
      <c r="F2008" s="30" t="s">
        <v>6007</v>
      </c>
      <c r="G2008" s="31">
        <v>0</v>
      </c>
      <c r="H2008" s="30" t="s">
        <v>6007</v>
      </c>
      <c r="I2008" s="30" t="str">
        <f t="shared" si="124"/>
        <v>No</v>
      </c>
      <c r="J2008" s="30" t="str">
        <f t="shared" si="125"/>
        <v>No</v>
      </c>
      <c r="K2008" s="30" t="str">
        <f t="shared" si="126"/>
        <v>Obesity</v>
      </c>
      <c r="L2008" s="39" t="str">
        <f t="shared" si="127"/>
        <v>Normal</v>
      </c>
    </row>
    <row r="2009" spans="1:12">
      <c r="A2009" s="26" t="s">
        <v>5219</v>
      </c>
      <c r="B2009" s="27">
        <v>16.815000000000001</v>
      </c>
      <c r="C2009" s="27">
        <v>5.29</v>
      </c>
      <c r="D2009" s="27" t="s">
        <v>6008</v>
      </c>
      <c r="E2009" s="27" t="s">
        <v>6007</v>
      </c>
      <c r="F2009" s="27" t="s">
        <v>6007</v>
      </c>
      <c r="G2009" s="28">
        <v>0</v>
      </c>
      <c r="H2009" s="27" t="s">
        <v>6007</v>
      </c>
      <c r="I2009" s="27" t="str">
        <f t="shared" si="124"/>
        <v>Yes</v>
      </c>
      <c r="J2009" s="27" t="str">
        <f t="shared" si="125"/>
        <v>No</v>
      </c>
      <c r="K2009" s="27" t="str">
        <f t="shared" si="126"/>
        <v>Underweight</v>
      </c>
      <c r="L2009" s="37" t="str">
        <f t="shared" si="127"/>
        <v>Normal</v>
      </c>
    </row>
    <row r="2010" spans="1:12">
      <c r="A2010" s="29" t="s">
        <v>5221</v>
      </c>
      <c r="B2010" s="30">
        <v>25.61</v>
      </c>
      <c r="C2010" s="30">
        <v>4</v>
      </c>
      <c r="D2010" s="30" t="s">
        <v>6007</v>
      </c>
      <c r="E2010" s="30" t="s">
        <v>6007</v>
      </c>
      <c r="F2010" s="30" t="s">
        <v>6013</v>
      </c>
      <c r="G2010" s="31">
        <v>1</v>
      </c>
      <c r="H2010" s="30" t="s">
        <v>6007</v>
      </c>
      <c r="I2010" s="30" t="str">
        <f t="shared" si="124"/>
        <v>No</v>
      </c>
      <c r="J2010" s="30" t="str">
        <f t="shared" si="125"/>
        <v>No</v>
      </c>
      <c r="K2010" s="30" t="str">
        <f t="shared" si="126"/>
        <v>Overweight</v>
      </c>
      <c r="L2010" s="39" t="str">
        <f t="shared" si="127"/>
        <v>Normal</v>
      </c>
    </row>
    <row r="2011" spans="1:12">
      <c r="A2011" s="26" t="s">
        <v>5223</v>
      </c>
      <c r="B2011" s="27">
        <v>25.8</v>
      </c>
      <c r="C2011" s="27">
        <v>5.49</v>
      </c>
      <c r="D2011" s="27" t="s">
        <v>6007</v>
      </c>
      <c r="E2011" s="27" t="s">
        <v>6007</v>
      </c>
      <c r="F2011" s="27" t="s">
        <v>6007</v>
      </c>
      <c r="G2011" s="28">
        <v>0</v>
      </c>
      <c r="H2011" s="27" t="s">
        <v>6007</v>
      </c>
      <c r="I2011" s="27" t="str">
        <f t="shared" si="124"/>
        <v>No</v>
      </c>
      <c r="J2011" s="27" t="str">
        <f t="shared" si="125"/>
        <v>No</v>
      </c>
      <c r="K2011" s="27" t="str">
        <f t="shared" si="126"/>
        <v>Overweight</v>
      </c>
      <c r="L2011" s="37" t="str">
        <f t="shared" si="127"/>
        <v>Normal</v>
      </c>
    </row>
    <row r="2012" spans="1:12">
      <c r="A2012" s="29" t="s">
        <v>5226</v>
      </c>
      <c r="B2012" s="30">
        <v>27.39</v>
      </c>
      <c r="C2012" s="30">
        <v>5.34</v>
      </c>
      <c r="D2012" s="30" t="s">
        <v>6007</v>
      </c>
      <c r="E2012" s="30" t="s">
        <v>6007</v>
      </c>
      <c r="F2012" s="30" t="s">
        <v>6007</v>
      </c>
      <c r="G2012" s="31">
        <v>0</v>
      </c>
      <c r="H2012" s="30" t="s">
        <v>6007</v>
      </c>
      <c r="I2012" s="30" t="str">
        <f t="shared" si="124"/>
        <v>No</v>
      </c>
      <c r="J2012" s="30" t="str">
        <f t="shared" si="125"/>
        <v>No</v>
      </c>
      <c r="K2012" s="30" t="str">
        <f t="shared" si="126"/>
        <v>Overweight</v>
      </c>
      <c r="L2012" s="39" t="str">
        <f t="shared" si="127"/>
        <v>Normal</v>
      </c>
    </row>
    <row r="2013" spans="1:12">
      <c r="A2013" s="26" t="s">
        <v>5229</v>
      </c>
      <c r="B2013" s="27">
        <v>17.03</v>
      </c>
      <c r="C2013" s="27">
        <v>4.12</v>
      </c>
      <c r="D2013" s="27" t="s">
        <v>6007</v>
      </c>
      <c r="E2013" s="27" t="s">
        <v>6007</v>
      </c>
      <c r="F2013" s="27" t="s">
        <v>6007</v>
      </c>
      <c r="G2013" s="28">
        <v>1</v>
      </c>
      <c r="H2013" s="27" t="s">
        <v>6007</v>
      </c>
      <c r="I2013" s="27" t="str">
        <f t="shared" si="124"/>
        <v>No</v>
      </c>
      <c r="J2013" s="27" t="str">
        <f t="shared" si="125"/>
        <v>No</v>
      </c>
      <c r="K2013" s="27" t="str">
        <f t="shared" si="126"/>
        <v>Underweight</v>
      </c>
      <c r="L2013" s="37" t="str">
        <f t="shared" si="127"/>
        <v>Normal</v>
      </c>
    </row>
    <row r="2014" spans="1:12">
      <c r="A2014" s="29" t="s">
        <v>5232</v>
      </c>
      <c r="B2014" s="30">
        <v>23.75</v>
      </c>
      <c r="C2014" s="30">
        <v>5.49</v>
      </c>
      <c r="D2014" s="30" t="s">
        <v>6008</v>
      </c>
      <c r="E2014" s="30" t="s">
        <v>6007</v>
      </c>
      <c r="F2014" s="30" t="s">
        <v>6007</v>
      </c>
      <c r="G2014" s="31">
        <v>0</v>
      </c>
      <c r="H2014" s="30" t="s">
        <v>6007</v>
      </c>
      <c r="I2014" s="30" t="str">
        <f t="shared" si="124"/>
        <v>Yes</v>
      </c>
      <c r="J2014" s="30" t="str">
        <f t="shared" si="125"/>
        <v>No</v>
      </c>
      <c r="K2014" s="30" t="str">
        <f t="shared" si="126"/>
        <v>Normal Weight</v>
      </c>
      <c r="L2014" s="39" t="str">
        <f t="shared" si="127"/>
        <v>Normal</v>
      </c>
    </row>
    <row r="2015" spans="1:12">
      <c r="A2015" s="26" t="s">
        <v>5234</v>
      </c>
      <c r="B2015" s="27">
        <v>26.03</v>
      </c>
      <c r="C2015" s="27">
        <v>5.1100000000000003</v>
      </c>
      <c r="D2015" s="27" t="s">
        <v>6008</v>
      </c>
      <c r="E2015" s="27" t="s">
        <v>6007</v>
      </c>
      <c r="F2015" s="27" t="s">
        <v>6007</v>
      </c>
      <c r="G2015" s="28">
        <v>1</v>
      </c>
      <c r="H2015" s="27" t="s">
        <v>6007</v>
      </c>
      <c r="I2015" s="27" t="str">
        <f t="shared" si="124"/>
        <v>Yes</v>
      </c>
      <c r="J2015" s="27" t="str">
        <f t="shared" si="125"/>
        <v>No</v>
      </c>
      <c r="K2015" s="27" t="str">
        <f t="shared" si="126"/>
        <v>Overweight</v>
      </c>
      <c r="L2015" s="37" t="str">
        <f t="shared" si="127"/>
        <v>Normal</v>
      </c>
    </row>
    <row r="2016" spans="1:12">
      <c r="A2016" s="29" t="s">
        <v>5236</v>
      </c>
      <c r="B2016" s="30">
        <v>16.079999999999998</v>
      </c>
      <c r="C2016" s="30">
        <v>5.94</v>
      </c>
      <c r="D2016" s="30" t="s">
        <v>6007</v>
      </c>
      <c r="E2016" s="30" t="s">
        <v>6007</v>
      </c>
      <c r="F2016" s="30" t="s">
        <v>6007</v>
      </c>
      <c r="G2016" s="31">
        <v>0</v>
      </c>
      <c r="H2016" s="30" t="s">
        <v>6007</v>
      </c>
      <c r="I2016" s="30" t="str">
        <f t="shared" si="124"/>
        <v>No</v>
      </c>
      <c r="J2016" s="30" t="str">
        <f t="shared" si="125"/>
        <v>No</v>
      </c>
      <c r="K2016" s="30" t="str">
        <f t="shared" si="126"/>
        <v>Underweight</v>
      </c>
      <c r="L2016" s="39" t="str">
        <f t="shared" si="127"/>
        <v>Prediabetes</v>
      </c>
    </row>
    <row r="2017" spans="1:12">
      <c r="A2017" s="26" t="s">
        <v>5238</v>
      </c>
      <c r="B2017" s="27">
        <v>30.875</v>
      </c>
      <c r="C2017" s="27">
        <v>5.54</v>
      </c>
      <c r="D2017" s="27" t="s">
        <v>6007</v>
      </c>
      <c r="E2017" s="27" t="s">
        <v>6007</v>
      </c>
      <c r="F2017" s="27" t="s">
        <v>6007</v>
      </c>
      <c r="G2017" s="28">
        <v>0</v>
      </c>
      <c r="H2017" s="27" t="s">
        <v>6007</v>
      </c>
      <c r="I2017" s="27" t="str">
        <f t="shared" si="124"/>
        <v>No</v>
      </c>
      <c r="J2017" s="27" t="str">
        <f t="shared" si="125"/>
        <v>No</v>
      </c>
      <c r="K2017" s="27" t="str">
        <f t="shared" si="126"/>
        <v>Obesity</v>
      </c>
      <c r="L2017" s="37" t="str">
        <f t="shared" si="127"/>
        <v>Normal</v>
      </c>
    </row>
    <row r="2018" spans="1:12">
      <c r="A2018" s="29" t="s">
        <v>5241</v>
      </c>
      <c r="B2018" s="30">
        <v>31.79</v>
      </c>
      <c r="C2018" s="30">
        <v>7.09</v>
      </c>
      <c r="D2018" s="30" t="s">
        <v>6007</v>
      </c>
      <c r="E2018" s="30" t="s">
        <v>6007</v>
      </c>
      <c r="F2018" s="30" t="s">
        <v>6007</v>
      </c>
      <c r="G2018" s="31">
        <v>0</v>
      </c>
      <c r="H2018" s="30" t="s">
        <v>6007</v>
      </c>
      <c r="I2018" s="30" t="str">
        <f t="shared" si="124"/>
        <v>No</v>
      </c>
      <c r="J2018" s="30" t="str">
        <f t="shared" si="125"/>
        <v>No</v>
      </c>
      <c r="K2018" s="30" t="str">
        <f t="shared" si="126"/>
        <v>Obesity</v>
      </c>
      <c r="L2018" s="39" t="str">
        <f t="shared" si="127"/>
        <v>Diabetes</v>
      </c>
    </row>
    <row r="2019" spans="1:12">
      <c r="A2019" s="26" t="s">
        <v>5244</v>
      </c>
      <c r="B2019" s="27">
        <v>28.48</v>
      </c>
      <c r="C2019" s="27">
        <v>6.22</v>
      </c>
      <c r="D2019" s="27" t="s">
        <v>6008</v>
      </c>
      <c r="E2019" s="27" t="s">
        <v>6007</v>
      </c>
      <c r="F2019" s="27" t="s">
        <v>6013</v>
      </c>
      <c r="G2019" s="28">
        <v>1</v>
      </c>
      <c r="H2019" s="27" t="s">
        <v>6007</v>
      </c>
      <c r="I2019" s="27" t="str">
        <f t="shared" si="124"/>
        <v>Yes</v>
      </c>
      <c r="J2019" s="27" t="str">
        <f t="shared" si="125"/>
        <v>No</v>
      </c>
      <c r="K2019" s="27" t="str">
        <f t="shared" si="126"/>
        <v>Overweight</v>
      </c>
      <c r="L2019" s="37" t="str">
        <f t="shared" si="127"/>
        <v>Prediabetes</v>
      </c>
    </row>
    <row r="2020" spans="1:12">
      <c r="A2020" s="29" t="s">
        <v>5246</v>
      </c>
      <c r="B2020" s="30">
        <v>26.6</v>
      </c>
      <c r="C2020" s="30">
        <v>4.33</v>
      </c>
      <c r="D2020" s="30" t="s">
        <v>6007</v>
      </c>
      <c r="E2020" s="30" t="s">
        <v>6007</v>
      </c>
      <c r="F2020" s="30" t="s">
        <v>6007</v>
      </c>
      <c r="G2020" s="31">
        <v>1</v>
      </c>
      <c r="H2020" s="30" t="s">
        <v>6007</v>
      </c>
      <c r="I2020" s="30" t="str">
        <f t="shared" si="124"/>
        <v>No</v>
      </c>
      <c r="J2020" s="30" t="str">
        <f t="shared" si="125"/>
        <v>No</v>
      </c>
      <c r="K2020" s="30" t="str">
        <f t="shared" si="126"/>
        <v>Overweight</v>
      </c>
      <c r="L2020" s="39" t="str">
        <f t="shared" si="127"/>
        <v>Normal</v>
      </c>
    </row>
    <row r="2021" spans="1:12">
      <c r="A2021" s="26" t="s">
        <v>5249</v>
      </c>
      <c r="B2021" s="27">
        <v>25.27</v>
      </c>
      <c r="C2021" s="27">
        <v>5.83</v>
      </c>
      <c r="D2021" s="27" t="s">
        <v>6007</v>
      </c>
      <c r="E2021" s="27" t="s">
        <v>6007</v>
      </c>
      <c r="F2021" s="27" t="s">
        <v>6007</v>
      </c>
      <c r="G2021" s="28">
        <v>1</v>
      </c>
      <c r="H2021" s="27" t="s">
        <v>6007</v>
      </c>
      <c r="I2021" s="27" t="str">
        <f t="shared" si="124"/>
        <v>No</v>
      </c>
      <c r="J2021" s="27" t="str">
        <f t="shared" si="125"/>
        <v>No</v>
      </c>
      <c r="K2021" s="27" t="str">
        <f t="shared" si="126"/>
        <v>Overweight</v>
      </c>
      <c r="L2021" s="37" t="str">
        <f t="shared" si="127"/>
        <v>Prediabetes</v>
      </c>
    </row>
    <row r="2022" spans="1:12">
      <c r="A2022" s="29" t="s">
        <v>5251</v>
      </c>
      <c r="B2022" s="30">
        <v>34.484999999999999</v>
      </c>
      <c r="C2022" s="30">
        <v>4.7</v>
      </c>
      <c r="D2022" s="30" t="s">
        <v>6008</v>
      </c>
      <c r="E2022" s="30" t="s">
        <v>6007</v>
      </c>
      <c r="F2022" s="30" t="s">
        <v>6013</v>
      </c>
      <c r="G2022" s="31">
        <v>1</v>
      </c>
      <c r="H2022" s="30" t="s">
        <v>6007</v>
      </c>
      <c r="I2022" s="30" t="str">
        <f t="shared" si="124"/>
        <v>Yes</v>
      </c>
      <c r="J2022" s="30" t="str">
        <f t="shared" si="125"/>
        <v>No</v>
      </c>
      <c r="K2022" s="30" t="str">
        <f t="shared" si="126"/>
        <v>Obesity</v>
      </c>
      <c r="L2022" s="39" t="str">
        <f t="shared" si="127"/>
        <v>Normal</v>
      </c>
    </row>
    <row r="2023" spans="1:12">
      <c r="A2023" s="26" t="s">
        <v>5253</v>
      </c>
      <c r="B2023" s="27">
        <v>15.57</v>
      </c>
      <c r="C2023" s="27">
        <v>4.07</v>
      </c>
      <c r="D2023" s="27" t="s">
        <v>6008</v>
      </c>
      <c r="E2023" s="27" t="s">
        <v>6007</v>
      </c>
      <c r="F2023" s="27" t="s">
        <v>6007</v>
      </c>
      <c r="G2023" s="28">
        <v>1</v>
      </c>
      <c r="H2023" s="27" t="s">
        <v>6007</v>
      </c>
      <c r="I2023" s="27" t="str">
        <f t="shared" si="124"/>
        <v>Yes</v>
      </c>
      <c r="J2023" s="27" t="str">
        <f t="shared" si="125"/>
        <v>No</v>
      </c>
      <c r="K2023" s="27" t="str">
        <f t="shared" si="126"/>
        <v>Underweight</v>
      </c>
      <c r="L2023" s="37" t="str">
        <f t="shared" si="127"/>
        <v>Normal</v>
      </c>
    </row>
    <row r="2024" spans="1:12">
      <c r="A2024" s="29" t="s">
        <v>5256</v>
      </c>
      <c r="B2024" s="30">
        <v>30.36</v>
      </c>
      <c r="C2024" s="30">
        <v>9.39</v>
      </c>
      <c r="D2024" s="30" t="s">
        <v>6007</v>
      </c>
      <c r="E2024" s="30" t="s">
        <v>6007</v>
      </c>
      <c r="F2024" s="30" t="s">
        <v>6007</v>
      </c>
      <c r="G2024" s="31">
        <v>0</v>
      </c>
      <c r="H2024" s="30" t="s">
        <v>6007</v>
      </c>
      <c r="I2024" s="30" t="str">
        <f t="shared" si="124"/>
        <v>No</v>
      </c>
      <c r="J2024" s="30" t="str">
        <f t="shared" si="125"/>
        <v>No</v>
      </c>
      <c r="K2024" s="30" t="str">
        <f t="shared" si="126"/>
        <v>Obesity</v>
      </c>
      <c r="L2024" s="39" t="str">
        <f t="shared" si="127"/>
        <v>Diabetes</v>
      </c>
    </row>
    <row r="2025" spans="1:12">
      <c r="A2025" s="26" t="s">
        <v>5257</v>
      </c>
      <c r="B2025" s="27">
        <v>19.37</v>
      </c>
      <c r="C2025" s="27">
        <v>4.18</v>
      </c>
      <c r="D2025" s="27" t="s">
        <v>6007</v>
      </c>
      <c r="E2025" s="27" t="s">
        <v>6007</v>
      </c>
      <c r="F2025" s="27" t="s">
        <v>6007</v>
      </c>
      <c r="G2025" s="28">
        <v>0</v>
      </c>
      <c r="H2025" s="27" t="s">
        <v>6007</v>
      </c>
      <c r="I2025" s="27" t="str">
        <f t="shared" si="124"/>
        <v>No</v>
      </c>
      <c r="J2025" s="27" t="str">
        <f t="shared" si="125"/>
        <v>No</v>
      </c>
      <c r="K2025" s="27" t="str">
        <f t="shared" si="126"/>
        <v>Normal Weight</v>
      </c>
      <c r="L2025" s="37" t="str">
        <f t="shared" si="127"/>
        <v>Normal</v>
      </c>
    </row>
    <row r="2026" spans="1:12">
      <c r="A2026" s="29" t="s">
        <v>5260</v>
      </c>
      <c r="B2026" s="30">
        <v>16.71</v>
      </c>
      <c r="C2026" s="30">
        <v>4.18</v>
      </c>
      <c r="D2026" s="30" t="s">
        <v>6007</v>
      </c>
      <c r="E2026" s="30" t="s">
        <v>6007</v>
      </c>
      <c r="F2026" s="30" t="s">
        <v>6007</v>
      </c>
      <c r="G2026" s="31">
        <v>1</v>
      </c>
      <c r="H2026" s="30" t="s">
        <v>6007</v>
      </c>
      <c r="I2026" s="30" t="str">
        <f t="shared" si="124"/>
        <v>No</v>
      </c>
      <c r="J2026" s="30" t="str">
        <f t="shared" si="125"/>
        <v>No</v>
      </c>
      <c r="K2026" s="30" t="str">
        <f t="shared" si="126"/>
        <v>Underweight</v>
      </c>
      <c r="L2026" s="39" t="str">
        <f t="shared" si="127"/>
        <v>Normal</v>
      </c>
    </row>
    <row r="2027" spans="1:12">
      <c r="A2027" s="26" t="s">
        <v>5263</v>
      </c>
      <c r="B2027" s="27">
        <v>24.1</v>
      </c>
      <c r="C2027" s="27">
        <v>4.4000000000000004</v>
      </c>
      <c r="D2027" s="27" t="s">
        <v>6008</v>
      </c>
      <c r="E2027" s="27" t="s">
        <v>6007</v>
      </c>
      <c r="F2027" s="27" t="s">
        <v>6007</v>
      </c>
      <c r="G2027" s="28">
        <v>1</v>
      </c>
      <c r="H2027" s="27" t="s">
        <v>6007</v>
      </c>
      <c r="I2027" s="27" t="str">
        <f t="shared" si="124"/>
        <v>Yes</v>
      </c>
      <c r="J2027" s="27" t="str">
        <f t="shared" si="125"/>
        <v>No</v>
      </c>
      <c r="K2027" s="27" t="str">
        <f t="shared" si="126"/>
        <v>Normal Weight</v>
      </c>
      <c r="L2027" s="37" t="str">
        <f t="shared" si="127"/>
        <v>Normal</v>
      </c>
    </row>
    <row r="2028" spans="1:12">
      <c r="A2028" s="29" t="s">
        <v>5266</v>
      </c>
      <c r="B2028" s="30">
        <v>29.77</v>
      </c>
      <c r="C2028" s="30">
        <v>9.9</v>
      </c>
      <c r="D2028" s="30" t="s">
        <v>6007</v>
      </c>
      <c r="E2028" s="30" t="s">
        <v>6007</v>
      </c>
      <c r="F2028" s="30" t="s">
        <v>6007</v>
      </c>
      <c r="G2028" s="31">
        <v>0</v>
      </c>
      <c r="H2028" s="30" t="s">
        <v>6007</v>
      </c>
      <c r="I2028" s="30" t="str">
        <f t="shared" si="124"/>
        <v>No</v>
      </c>
      <c r="J2028" s="30" t="str">
        <f t="shared" si="125"/>
        <v>No</v>
      </c>
      <c r="K2028" s="30" t="str">
        <f t="shared" si="126"/>
        <v>Overweight</v>
      </c>
      <c r="L2028" s="39" t="str">
        <f t="shared" si="127"/>
        <v>Diabetes</v>
      </c>
    </row>
    <row r="2029" spans="1:12">
      <c r="A2029" s="26" t="s">
        <v>5269</v>
      </c>
      <c r="B2029" s="27">
        <v>46.53</v>
      </c>
      <c r="C2029" s="27">
        <v>4.84</v>
      </c>
      <c r="D2029" s="27" t="s">
        <v>6008</v>
      </c>
      <c r="E2029" s="27" t="s">
        <v>6007</v>
      </c>
      <c r="F2029" s="27" t="s">
        <v>6007</v>
      </c>
      <c r="G2029" s="28">
        <v>0</v>
      </c>
      <c r="H2029" s="27" t="s">
        <v>6007</v>
      </c>
      <c r="I2029" s="27" t="str">
        <f t="shared" si="124"/>
        <v>Yes</v>
      </c>
      <c r="J2029" s="27" t="str">
        <f t="shared" si="125"/>
        <v>No</v>
      </c>
      <c r="K2029" s="27" t="str">
        <f t="shared" si="126"/>
        <v>Obesity</v>
      </c>
      <c r="L2029" s="37" t="str">
        <f t="shared" si="127"/>
        <v>Normal</v>
      </c>
    </row>
    <row r="2030" spans="1:12">
      <c r="A2030" s="29" t="s">
        <v>5272</v>
      </c>
      <c r="B2030" s="30">
        <v>23.4</v>
      </c>
      <c r="C2030" s="30">
        <v>5.53</v>
      </c>
      <c r="D2030" s="30" t="s">
        <v>6007</v>
      </c>
      <c r="E2030" s="30" t="s">
        <v>6007</v>
      </c>
      <c r="F2030" s="30" t="s">
        <v>6013</v>
      </c>
      <c r="G2030" s="31">
        <v>1</v>
      </c>
      <c r="H2030" s="30" t="s">
        <v>6007</v>
      </c>
      <c r="I2030" s="30" t="str">
        <f t="shared" si="124"/>
        <v>No</v>
      </c>
      <c r="J2030" s="30" t="str">
        <f t="shared" si="125"/>
        <v>No</v>
      </c>
      <c r="K2030" s="30" t="str">
        <f t="shared" si="126"/>
        <v>Normal Weight</v>
      </c>
      <c r="L2030" s="39" t="str">
        <f t="shared" si="127"/>
        <v>Normal</v>
      </c>
    </row>
    <row r="2031" spans="1:12">
      <c r="A2031" s="26" t="s">
        <v>5274</v>
      </c>
      <c r="B2031" s="27">
        <v>30</v>
      </c>
      <c r="C2031" s="27">
        <v>4.33</v>
      </c>
      <c r="D2031" s="27" t="s">
        <v>6008</v>
      </c>
      <c r="E2031" s="27" t="s">
        <v>6007</v>
      </c>
      <c r="F2031" s="27" t="s">
        <v>6007</v>
      </c>
      <c r="G2031" s="28">
        <v>0</v>
      </c>
      <c r="H2031" s="27" t="s">
        <v>6007</v>
      </c>
      <c r="I2031" s="27" t="str">
        <f t="shared" si="124"/>
        <v>Yes</v>
      </c>
      <c r="J2031" s="27" t="str">
        <f t="shared" si="125"/>
        <v>No</v>
      </c>
      <c r="K2031" s="27" t="str">
        <f t="shared" si="126"/>
        <v>Obesity</v>
      </c>
      <c r="L2031" s="37" t="str">
        <f t="shared" si="127"/>
        <v>Normal</v>
      </c>
    </row>
    <row r="2032" spans="1:12">
      <c r="A2032" s="29" t="s">
        <v>5277</v>
      </c>
      <c r="B2032" s="30">
        <v>29.15</v>
      </c>
      <c r="C2032" s="30">
        <v>4.91</v>
      </c>
      <c r="D2032" s="30" t="s">
        <v>6008</v>
      </c>
      <c r="E2032" s="30" t="s">
        <v>6007</v>
      </c>
      <c r="F2032" s="30" t="s">
        <v>6007</v>
      </c>
      <c r="G2032" s="31">
        <v>0</v>
      </c>
      <c r="H2032" s="30" t="s">
        <v>6007</v>
      </c>
      <c r="I2032" s="30" t="str">
        <f t="shared" si="124"/>
        <v>Yes</v>
      </c>
      <c r="J2032" s="30" t="str">
        <f t="shared" si="125"/>
        <v>No</v>
      </c>
      <c r="K2032" s="30" t="str">
        <f t="shared" si="126"/>
        <v>Overweight</v>
      </c>
      <c r="L2032" s="39" t="str">
        <f t="shared" si="127"/>
        <v>Normal</v>
      </c>
    </row>
    <row r="2033" spans="1:12">
      <c r="A2033" s="26" t="s">
        <v>5279</v>
      </c>
      <c r="B2033" s="27">
        <v>34.865000000000002</v>
      </c>
      <c r="C2033" s="27">
        <v>4.8</v>
      </c>
      <c r="D2033" s="27" t="s">
        <v>6007</v>
      </c>
      <c r="E2033" s="27" t="s">
        <v>6007</v>
      </c>
      <c r="F2033" s="27" t="s">
        <v>6007</v>
      </c>
      <c r="G2033" s="28">
        <v>0</v>
      </c>
      <c r="H2033" s="27" t="s">
        <v>6007</v>
      </c>
      <c r="I2033" s="27" t="str">
        <f t="shared" si="124"/>
        <v>No</v>
      </c>
      <c r="J2033" s="27" t="str">
        <f t="shared" si="125"/>
        <v>No</v>
      </c>
      <c r="K2033" s="27" t="str">
        <f t="shared" si="126"/>
        <v>Obesity</v>
      </c>
      <c r="L2033" s="37" t="str">
        <f t="shared" si="127"/>
        <v>Normal</v>
      </c>
    </row>
    <row r="2034" spans="1:12">
      <c r="A2034" s="29" t="s">
        <v>5282</v>
      </c>
      <c r="B2034" s="30">
        <v>28.12</v>
      </c>
      <c r="C2034" s="30">
        <v>5.55</v>
      </c>
      <c r="D2034" s="30" t="s">
        <v>6008</v>
      </c>
      <c r="E2034" s="30" t="s">
        <v>6008</v>
      </c>
      <c r="F2034" s="30" t="s">
        <v>6007</v>
      </c>
      <c r="G2034" s="31">
        <v>2</v>
      </c>
      <c r="H2034" s="30" t="s">
        <v>6007</v>
      </c>
      <c r="I2034" s="30" t="str">
        <f t="shared" si="124"/>
        <v>Yes</v>
      </c>
      <c r="J2034" s="30" t="str">
        <f t="shared" si="125"/>
        <v>No</v>
      </c>
      <c r="K2034" s="30" t="str">
        <f t="shared" si="126"/>
        <v>Overweight</v>
      </c>
      <c r="L2034" s="39" t="str">
        <f t="shared" si="127"/>
        <v>Normal</v>
      </c>
    </row>
    <row r="2035" spans="1:12">
      <c r="A2035" s="26" t="s">
        <v>5285</v>
      </c>
      <c r="B2035" s="27">
        <v>29.45</v>
      </c>
      <c r="C2035" s="27">
        <v>5.24</v>
      </c>
      <c r="D2035" s="27" t="s">
        <v>6008</v>
      </c>
      <c r="E2035" s="27" t="s">
        <v>6007</v>
      </c>
      <c r="F2035" s="27" t="s">
        <v>6007</v>
      </c>
      <c r="G2035" s="28">
        <v>0</v>
      </c>
      <c r="H2035" s="27" t="s">
        <v>6007</v>
      </c>
      <c r="I2035" s="27" t="str">
        <f t="shared" si="124"/>
        <v>Yes</v>
      </c>
      <c r="J2035" s="27" t="str">
        <f t="shared" si="125"/>
        <v>No</v>
      </c>
      <c r="K2035" s="27" t="str">
        <f t="shared" si="126"/>
        <v>Overweight</v>
      </c>
      <c r="L2035" s="37" t="str">
        <f t="shared" si="127"/>
        <v>Normal</v>
      </c>
    </row>
    <row r="2036" spans="1:12">
      <c r="A2036" s="29" t="s">
        <v>5286</v>
      </c>
      <c r="B2036" s="30">
        <v>27.94</v>
      </c>
      <c r="C2036" s="30">
        <v>6.08</v>
      </c>
      <c r="D2036" s="30" t="s">
        <v>6007</v>
      </c>
      <c r="E2036" s="30" t="s">
        <v>6007</v>
      </c>
      <c r="F2036" s="30" t="s">
        <v>6013</v>
      </c>
      <c r="G2036" s="31">
        <v>1</v>
      </c>
      <c r="H2036" s="30" t="s">
        <v>6007</v>
      </c>
      <c r="I2036" s="30" t="str">
        <f t="shared" si="124"/>
        <v>No</v>
      </c>
      <c r="J2036" s="30" t="str">
        <f t="shared" si="125"/>
        <v>No</v>
      </c>
      <c r="K2036" s="30" t="str">
        <f t="shared" si="126"/>
        <v>Overweight</v>
      </c>
      <c r="L2036" s="39" t="str">
        <f t="shared" si="127"/>
        <v>Prediabetes</v>
      </c>
    </row>
    <row r="2037" spans="1:12">
      <c r="A2037" s="26" t="s">
        <v>5289</v>
      </c>
      <c r="B2037" s="27">
        <v>27.2</v>
      </c>
      <c r="C2037" s="27">
        <v>5.83</v>
      </c>
      <c r="D2037" s="27" t="s">
        <v>6007</v>
      </c>
      <c r="E2037" s="27" t="s">
        <v>6007</v>
      </c>
      <c r="F2037" s="27" t="s">
        <v>6013</v>
      </c>
      <c r="G2037" s="28">
        <v>1</v>
      </c>
      <c r="H2037" s="27" t="s">
        <v>6007</v>
      </c>
      <c r="I2037" s="27" t="str">
        <f t="shared" si="124"/>
        <v>No</v>
      </c>
      <c r="J2037" s="27" t="str">
        <f t="shared" si="125"/>
        <v>No</v>
      </c>
      <c r="K2037" s="27" t="str">
        <f t="shared" si="126"/>
        <v>Overweight</v>
      </c>
      <c r="L2037" s="37" t="str">
        <f t="shared" si="127"/>
        <v>Prediabetes</v>
      </c>
    </row>
    <row r="2038" spans="1:12">
      <c r="A2038" s="29" t="s">
        <v>5291</v>
      </c>
      <c r="B2038" s="30">
        <v>33.344999999999999</v>
      </c>
      <c r="C2038" s="30">
        <v>4.29</v>
      </c>
      <c r="D2038" s="30" t="s">
        <v>6007</v>
      </c>
      <c r="E2038" s="30" t="s">
        <v>6007</v>
      </c>
      <c r="F2038" s="30" t="s">
        <v>6007</v>
      </c>
      <c r="G2038" s="31">
        <v>1</v>
      </c>
      <c r="H2038" s="30" t="s">
        <v>6007</v>
      </c>
      <c r="I2038" s="30" t="str">
        <f t="shared" si="124"/>
        <v>No</v>
      </c>
      <c r="J2038" s="30" t="str">
        <f t="shared" si="125"/>
        <v>No</v>
      </c>
      <c r="K2038" s="30" t="str">
        <f t="shared" si="126"/>
        <v>Obesity</v>
      </c>
      <c r="L2038" s="39" t="str">
        <f t="shared" si="127"/>
        <v>Normal</v>
      </c>
    </row>
    <row r="2039" spans="1:12">
      <c r="A2039" s="26" t="s">
        <v>5294</v>
      </c>
      <c r="B2039" s="27">
        <v>29.925000000000001</v>
      </c>
      <c r="C2039" s="27">
        <v>5.3</v>
      </c>
      <c r="D2039" s="27" t="s">
        <v>6007</v>
      </c>
      <c r="E2039" s="27" t="s">
        <v>6007</v>
      </c>
      <c r="F2039" s="27" t="s">
        <v>6007</v>
      </c>
      <c r="G2039" s="28">
        <v>1</v>
      </c>
      <c r="H2039" s="27" t="s">
        <v>6007</v>
      </c>
      <c r="I2039" s="27" t="str">
        <f t="shared" si="124"/>
        <v>No</v>
      </c>
      <c r="J2039" s="27" t="str">
        <f t="shared" si="125"/>
        <v>No</v>
      </c>
      <c r="K2039" s="27" t="str">
        <f t="shared" si="126"/>
        <v>Overweight</v>
      </c>
      <c r="L2039" s="37" t="str">
        <f t="shared" si="127"/>
        <v>Normal</v>
      </c>
    </row>
    <row r="2040" spans="1:12">
      <c r="A2040" s="29" t="s">
        <v>5297</v>
      </c>
      <c r="B2040" s="30">
        <v>24.225000000000001</v>
      </c>
      <c r="C2040" s="30">
        <v>4.42</v>
      </c>
      <c r="D2040" s="30" t="s">
        <v>6007</v>
      </c>
      <c r="E2040" s="30" t="s">
        <v>6007</v>
      </c>
      <c r="F2040" s="30" t="s">
        <v>6007</v>
      </c>
      <c r="G2040" s="31">
        <v>1</v>
      </c>
      <c r="H2040" s="30" t="s">
        <v>6007</v>
      </c>
      <c r="I2040" s="30" t="str">
        <f t="shared" si="124"/>
        <v>No</v>
      </c>
      <c r="J2040" s="30" t="str">
        <f t="shared" si="125"/>
        <v>No</v>
      </c>
      <c r="K2040" s="30" t="str">
        <f t="shared" si="126"/>
        <v>Normal Weight</v>
      </c>
      <c r="L2040" s="39" t="str">
        <f t="shared" si="127"/>
        <v>Normal</v>
      </c>
    </row>
    <row r="2041" spans="1:12">
      <c r="A2041" s="26" t="s">
        <v>5300</v>
      </c>
      <c r="B2041" s="27">
        <v>29.68</v>
      </c>
      <c r="C2041" s="27">
        <v>5.68</v>
      </c>
      <c r="D2041" s="27" t="s">
        <v>6007</v>
      </c>
      <c r="E2041" s="27" t="s">
        <v>6008</v>
      </c>
      <c r="F2041" s="27" t="s">
        <v>6007</v>
      </c>
      <c r="G2041" s="28">
        <v>1</v>
      </c>
      <c r="H2041" s="27" t="s">
        <v>6007</v>
      </c>
      <c r="I2041" s="27" t="str">
        <f t="shared" si="124"/>
        <v>No</v>
      </c>
      <c r="J2041" s="27" t="str">
        <f t="shared" si="125"/>
        <v>No</v>
      </c>
      <c r="K2041" s="27" t="str">
        <f t="shared" si="126"/>
        <v>Overweight</v>
      </c>
      <c r="L2041" s="37" t="str">
        <f t="shared" si="127"/>
        <v>Normal</v>
      </c>
    </row>
    <row r="2042" spans="1:12">
      <c r="A2042" s="29" t="s">
        <v>5302</v>
      </c>
      <c r="B2042" s="30">
        <v>20.614999999999998</v>
      </c>
      <c r="C2042" s="30">
        <v>6.05</v>
      </c>
      <c r="D2042" s="30" t="s">
        <v>6007</v>
      </c>
      <c r="E2042" s="30" t="s">
        <v>6007</v>
      </c>
      <c r="F2042" s="30" t="s">
        <v>6013</v>
      </c>
      <c r="G2042" s="31">
        <v>1</v>
      </c>
      <c r="H2042" s="30" t="s">
        <v>6007</v>
      </c>
      <c r="I2042" s="30" t="str">
        <f t="shared" si="124"/>
        <v>No</v>
      </c>
      <c r="J2042" s="30" t="str">
        <f t="shared" si="125"/>
        <v>No</v>
      </c>
      <c r="K2042" s="30" t="str">
        <f t="shared" si="126"/>
        <v>Normal Weight</v>
      </c>
      <c r="L2042" s="39" t="str">
        <f t="shared" si="127"/>
        <v>Prediabetes</v>
      </c>
    </row>
    <row r="2043" spans="1:12">
      <c r="A2043" s="26" t="s">
        <v>5304</v>
      </c>
      <c r="B2043" s="27">
        <v>32.119999999999997</v>
      </c>
      <c r="C2043" s="27">
        <v>5.33</v>
      </c>
      <c r="D2043" s="27" t="s">
        <v>6007</v>
      </c>
      <c r="E2043" s="27" t="s">
        <v>6008</v>
      </c>
      <c r="F2043" s="27" t="s">
        <v>6007</v>
      </c>
      <c r="G2043" s="28">
        <v>1</v>
      </c>
      <c r="H2043" s="27" t="s">
        <v>6007</v>
      </c>
      <c r="I2043" s="27" t="str">
        <f t="shared" si="124"/>
        <v>No</v>
      </c>
      <c r="J2043" s="27" t="str">
        <f t="shared" si="125"/>
        <v>No</v>
      </c>
      <c r="K2043" s="27" t="str">
        <f t="shared" si="126"/>
        <v>Obesity</v>
      </c>
      <c r="L2043" s="37" t="str">
        <f t="shared" si="127"/>
        <v>Normal</v>
      </c>
    </row>
    <row r="2044" spans="1:12">
      <c r="A2044" s="29" t="s">
        <v>5307</v>
      </c>
      <c r="B2044" s="30">
        <v>27.36</v>
      </c>
      <c r="C2044" s="30">
        <v>6.22</v>
      </c>
      <c r="D2044" s="30" t="s">
        <v>6007</v>
      </c>
      <c r="E2044" s="30" t="s">
        <v>6007</v>
      </c>
      <c r="F2044" s="30" t="s">
        <v>6007</v>
      </c>
      <c r="G2044" s="31">
        <v>0</v>
      </c>
      <c r="H2044" s="30" t="s">
        <v>6007</v>
      </c>
      <c r="I2044" s="30" t="str">
        <f t="shared" si="124"/>
        <v>No</v>
      </c>
      <c r="J2044" s="30" t="str">
        <f t="shared" si="125"/>
        <v>No</v>
      </c>
      <c r="K2044" s="30" t="str">
        <f t="shared" si="126"/>
        <v>Overweight</v>
      </c>
      <c r="L2044" s="39" t="str">
        <f t="shared" si="127"/>
        <v>Prediabetes</v>
      </c>
    </row>
    <row r="2045" spans="1:12">
      <c r="A2045" s="26" t="s">
        <v>5308</v>
      </c>
      <c r="B2045" s="27">
        <v>17.385000000000002</v>
      </c>
      <c r="C2045" s="27">
        <v>5.84</v>
      </c>
      <c r="D2045" s="27" t="s">
        <v>6007</v>
      </c>
      <c r="E2045" s="27" t="s">
        <v>6007</v>
      </c>
      <c r="F2045" s="27" t="s">
        <v>6007</v>
      </c>
      <c r="G2045" s="28">
        <v>0</v>
      </c>
      <c r="H2045" s="27" t="s">
        <v>6007</v>
      </c>
      <c r="I2045" s="27" t="str">
        <f t="shared" si="124"/>
        <v>No</v>
      </c>
      <c r="J2045" s="27" t="str">
        <f t="shared" si="125"/>
        <v>No</v>
      </c>
      <c r="K2045" s="27" t="str">
        <f t="shared" si="126"/>
        <v>Underweight</v>
      </c>
      <c r="L2045" s="37" t="str">
        <f t="shared" si="127"/>
        <v>Prediabetes</v>
      </c>
    </row>
    <row r="2046" spans="1:12">
      <c r="A2046" s="29" t="s">
        <v>5311</v>
      </c>
      <c r="B2046" s="30">
        <v>30.13</v>
      </c>
      <c r="C2046" s="30">
        <v>5.71</v>
      </c>
      <c r="D2046" s="30" t="s">
        <v>6007</v>
      </c>
      <c r="E2046" s="30" t="s">
        <v>6008</v>
      </c>
      <c r="F2046" s="30" t="s">
        <v>6007</v>
      </c>
      <c r="G2046" s="31">
        <v>1</v>
      </c>
      <c r="H2046" s="30" t="s">
        <v>6007</v>
      </c>
      <c r="I2046" s="30" t="str">
        <f t="shared" si="124"/>
        <v>No</v>
      </c>
      <c r="J2046" s="30" t="str">
        <f t="shared" si="125"/>
        <v>No</v>
      </c>
      <c r="K2046" s="30" t="str">
        <f t="shared" si="126"/>
        <v>Obesity</v>
      </c>
      <c r="L2046" s="39" t="str">
        <f t="shared" si="127"/>
        <v>Prediabetes</v>
      </c>
    </row>
    <row r="2047" spans="1:12">
      <c r="A2047" s="26" t="s">
        <v>5314</v>
      </c>
      <c r="B2047" s="27">
        <v>25.44</v>
      </c>
      <c r="C2047" s="27">
        <v>6.04</v>
      </c>
      <c r="D2047" s="27" t="s">
        <v>6008</v>
      </c>
      <c r="E2047" s="27" t="s">
        <v>6007</v>
      </c>
      <c r="F2047" s="27" t="s">
        <v>6013</v>
      </c>
      <c r="G2047" s="28">
        <v>1</v>
      </c>
      <c r="H2047" s="27" t="s">
        <v>6007</v>
      </c>
      <c r="I2047" s="27" t="str">
        <f t="shared" si="124"/>
        <v>Yes</v>
      </c>
      <c r="J2047" s="27" t="str">
        <f t="shared" si="125"/>
        <v>No</v>
      </c>
      <c r="K2047" s="27" t="str">
        <f t="shared" si="126"/>
        <v>Overweight</v>
      </c>
      <c r="L2047" s="37" t="str">
        <f t="shared" si="127"/>
        <v>Prediabetes</v>
      </c>
    </row>
    <row r="2048" spans="1:12">
      <c r="A2048" s="29" t="s">
        <v>5317</v>
      </c>
      <c r="B2048" s="30">
        <v>39.805</v>
      </c>
      <c r="C2048" s="30">
        <v>4.38</v>
      </c>
      <c r="D2048" s="30" t="s">
        <v>6007</v>
      </c>
      <c r="E2048" s="30" t="s">
        <v>6008</v>
      </c>
      <c r="F2048" s="30" t="s">
        <v>6007</v>
      </c>
      <c r="G2048" s="31">
        <v>1</v>
      </c>
      <c r="H2048" s="30" t="s">
        <v>6007</v>
      </c>
      <c r="I2048" s="30" t="str">
        <f t="shared" si="124"/>
        <v>No</v>
      </c>
      <c r="J2048" s="30" t="str">
        <f t="shared" si="125"/>
        <v>No</v>
      </c>
      <c r="K2048" s="30" t="str">
        <f t="shared" si="126"/>
        <v>Obesity</v>
      </c>
      <c r="L2048" s="39" t="str">
        <f t="shared" si="127"/>
        <v>Normal</v>
      </c>
    </row>
    <row r="2049" spans="1:12">
      <c r="A2049" s="26" t="s">
        <v>5320</v>
      </c>
      <c r="B2049" s="27">
        <v>30.4</v>
      </c>
      <c r="C2049" s="27">
        <v>5.56</v>
      </c>
      <c r="D2049" s="27" t="s">
        <v>6008</v>
      </c>
      <c r="E2049" s="27" t="s">
        <v>6008</v>
      </c>
      <c r="F2049" s="27" t="s">
        <v>6007</v>
      </c>
      <c r="G2049" s="28">
        <v>1</v>
      </c>
      <c r="H2049" s="27" t="s">
        <v>6007</v>
      </c>
      <c r="I2049" s="27" t="str">
        <f t="shared" si="124"/>
        <v>Yes</v>
      </c>
      <c r="J2049" s="27" t="str">
        <f t="shared" si="125"/>
        <v>No</v>
      </c>
      <c r="K2049" s="27" t="str">
        <f t="shared" si="126"/>
        <v>Obesity</v>
      </c>
      <c r="L2049" s="37" t="str">
        <f t="shared" si="127"/>
        <v>Normal</v>
      </c>
    </row>
    <row r="2050" spans="1:12">
      <c r="A2050" s="29" t="s">
        <v>5323</v>
      </c>
      <c r="B2050" s="30">
        <v>23.18</v>
      </c>
      <c r="C2050" s="30">
        <v>4.24</v>
      </c>
      <c r="D2050" s="30" t="s">
        <v>6007</v>
      </c>
      <c r="E2050" s="30" t="s">
        <v>6008</v>
      </c>
      <c r="F2050" s="30" t="s">
        <v>6007</v>
      </c>
      <c r="G2050" s="31">
        <v>1</v>
      </c>
      <c r="H2050" s="30" t="s">
        <v>6007</v>
      </c>
      <c r="I2050" s="30" t="str">
        <f t="shared" si="124"/>
        <v>No</v>
      </c>
      <c r="J2050" s="30" t="str">
        <f t="shared" si="125"/>
        <v>No</v>
      </c>
      <c r="K2050" s="30" t="str">
        <f t="shared" si="126"/>
        <v>Normal Weight</v>
      </c>
      <c r="L2050" s="39" t="str">
        <f t="shared" si="127"/>
        <v>Normal</v>
      </c>
    </row>
    <row r="2051" spans="1:12">
      <c r="A2051" s="26" t="s">
        <v>5324</v>
      </c>
      <c r="B2051" s="27">
        <v>39.615000000000002</v>
      </c>
      <c r="C2051" s="27">
        <v>6.32</v>
      </c>
      <c r="D2051" s="27" t="s">
        <v>6007</v>
      </c>
      <c r="E2051" s="27" t="s">
        <v>6007</v>
      </c>
      <c r="F2051" s="27" t="s">
        <v>6013</v>
      </c>
      <c r="G2051" s="28">
        <v>1</v>
      </c>
      <c r="H2051" s="27" t="s">
        <v>6007</v>
      </c>
      <c r="I2051" s="27" t="str">
        <f t="shared" si="124"/>
        <v>No</v>
      </c>
      <c r="J2051" s="27" t="str">
        <f t="shared" si="125"/>
        <v>No</v>
      </c>
      <c r="K2051" s="27" t="str">
        <f t="shared" si="126"/>
        <v>Obesity</v>
      </c>
      <c r="L2051" s="37" t="str">
        <f t="shared" si="127"/>
        <v>Prediabetes</v>
      </c>
    </row>
    <row r="2052" spans="1:12">
      <c r="A2052" s="29" t="s">
        <v>5327</v>
      </c>
      <c r="B2052" s="30">
        <v>30.59</v>
      </c>
      <c r="C2052" s="30">
        <v>6.3</v>
      </c>
      <c r="D2052" s="30" t="s">
        <v>6008</v>
      </c>
      <c r="E2052" s="30" t="s">
        <v>6007</v>
      </c>
      <c r="F2052" s="30" t="s">
        <v>6013</v>
      </c>
      <c r="G2052" s="31">
        <v>1</v>
      </c>
      <c r="H2052" s="30" t="s">
        <v>6007</v>
      </c>
      <c r="I2052" s="30" t="str">
        <f t="shared" ref="I2052:I2115" si="128">PROPER(D2052)</f>
        <v>Yes</v>
      </c>
      <c r="J2052" s="30" t="str">
        <f t="shared" ref="J2052:J2115" si="129">PROPER(H2052)</f>
        <v>No</v>
      </c>
      <c r="K2052" s="30" t="str">
        <f t="shared" ref="K2052:K2115" si="130">_xlfn.IFS(B2052&lt;18.5,"Underweight",B2052&lt;=24.9,"Normal Weight",B2052&lt;=29.99,"Overweight",B2052&gt;=30,"Obesity")</f>
        <v>Obesity</v>
      </c>
      <c r="L2052" s="39" t="str">
        <f t="shared" ref="L2052:L2115" si="131">_xlfn.IFS(C2052&lt;5.7,"Normal",C2052&lt;=6.49,"Prediabetes",C2052&gt;=6.5,"Diabetes")</f>
        <v>Prediabetes</v>
      </c>
    </row>
    <row r="2053" spans="1:12">
      <c r="A2053" s="26" t="s">
        <v>5328</v>
      </c>
      <c r="B2053" s="27">
        <v>16.72</v>
      </c>
      <c r="C2053" s="27">
        <v>4.38</v>
      </c>
      <c r="D2053" s="27" t="s">
        <v>6008</v>
      </c>
      <c r="E2053" s="27" t="s">
        <v>6007</v>
      </c>
      <c r="F2053" s="27" t="s">
        <v>6007</v>
      </c>
      <c r="G2053" s="28">
        <v>1</v>
      </c>
      <c r="H2053" s="27" t="s">
        <v>6007</v>
      </c>
      <c r="I2053" s="27" t="str">
        <f t="shared" si="128"/>
        <v>Yes</v>
      </c>
      <c r="J2053" s="27" t="str">
        <f t="shared" si="129"/>
        <v>No</v>
      </c>
      <c r="K2053" s="27" t="str">
        <f t="shared" si="130"/>
        <v>Underweight</v>
      </c>
      <c r="L2053" s="37" t="str">
        <f t="shared" si="131"/>
        <v>Normal</v>
      </c>
    </row>
    <row r="2054" spans="1:12">
      <c r="A2054" s="29" t="s">
        <v>5329</v>
      </c>
      <c r="B2054" s="30">
        <v>26.22</v>
      </c>
      <c r="C2054" s="30">
        <v>4.6500000000000004</v>
      </c>
      <c r="D2054" s="30" t="s">
        <v>6008</v>
      </c>
      <c r="E2054" s="30" t="s">
        <v>6007</v>
      </c>
      <c r="F2054" s="30" t="s">
        <v>6013</v>
      </c>
      <c r="G2054" s="31">
        <v>1</v>
      </c>
      <c r="H2054" s="30" t="s">
        <v>6007</v>
      </c>
      <c r="I2054" s="30" t="str">
        <f t="shared" si="128"/>
        <v>Yes</v>
      </c>
      <c r="J2054" s="30" t="str">
        <f t="shared" si="129"/>
        <v>No</v>
      </c>
      <c r="K2054" s="30" t="str">
        <f t="shared" si="130"/>
        <v>Overweight</v>
      </c>
      <c r="L2054" s="39" t="str">
        <f t="shared" si="131"/>
        <v>Normal</v>
      </c>
    </row>
    <row r="2055" spans="1:12">
      <c r="A2055" s="26" t="s">
        <v>5332</v>
      </c>
      <c r="B2055" s="27">
        <v>31.824999999999999</v>
      </c>
      <c r="C2055" s="27">
        <v>4.7</v>
      </c>
      <c r="D2055" s="27" t="s">
        <v>6007</v>
      </c>
      <c r="E2055" s="27" t="s">
        <v>6007</v>
      </c>
      <c r="F2055" s="27" t="s">
        <v>6013</v>
      </c>
      <c r="G2055" s="28">
        <v>1</v>
      </c>
      <c r="H2055" s="27" t="s">
        <v>6007</v>
      </c>
      <c r="I2055" s="27" t="str">
        <f t="shared" si="128"/>
        <v>No</v>
      </c>
      <c r="J2055" s="27" t="str">
        <f t="shared" si="129"/>
        <v>No</v>
      </c>
      <c r="K2055" s="27" t="str">
        <f t="shared" si="130"/>
        <v>Obesity</v>
      </c>
      <c r="L2055" s="37" t="str">
        <f t="shared" si="131"/>
        <v>Normal</v>
      </c>
    </row>
    <row r="2056" spans="1:12">
      <c r="A2056" s="29" t="s">
        <v>5334</v>
      </c>
      <c r="B2056" s="30">
        <v>25.745000000000001</v>
      </c>
      <c r="C2056" s="30">
        <v>4.34</v>
      </c>
      <c r="D2056" s="30" t="s">
        <v>6007</v>
      </c>
      <c r="E2056" s="30" t="s">
        <v>6007</v>
      </c>
      <c r="F2056" s="30" t="s">
        <v>6013</v>
      </c>
      <c r="G2056" s="31">
        <v>1</v>
      </c>
      <c r="H2056" s="30" t="s">
        <v>6007</v>
      </c>
      <c r="I2056" s="30" t="str">
        <f t="shared" si="128"/>
        <v>No</v>
      </c>
      <c r="J2056" s="30" t="str">
        <f t="shared" si="129"/>
        <v>No</v>
      </c>
      <c r="K2056" s="30" t="str">
        <f t="shared" si="130"/>
        <v>Overweight</v>
      </c>
      <c r="L2056" s="39" t="str">
        <f t="shared" si="131"/>
        <v>Normal</v>
      </c>
    </row>
    <row r="2057" spans="1:12">
      <c r="A2057" s="26" t="s">
        <v>5337</v>
      </c>
      <c r="B2057" s="27">
        <v>24.605</v>
      </c>
      <c r="C2057" s="27">
        <v>5.62</v>
      </c>
      <c r="D2057" s="27" t="s">
        <v>6007</v>
      </c>
      <c r="E2057" s="27" t="s">
        <v>6007</v>
      </c>
      <c r="F2057" s="27" t="s">
        <v>6013</v>
      </c>
      <c r="G2057" s="28">
        <v>1</v>
      </c>
      <c r="H2057" s="27" t="s">
        <v>6007</v>
      </c>
      <c r="I2057" s="27" t="str">
        <f t="shared" si="128"/>
        <v>No</v>
      </c>
      <c r="J2057" s="27" t="str">
        <f t="shared" si="129"/>
        <v>No</v>
      </c>
      <c r="K2057" s="27" t="str">
        <f t="shared" si="130"/>
        <v>Normal Weight</v>
      </c>
      <c r="L2057" s="37" t="str">
        <f t="shared" si="131"/>
        <v>Normal</v>
      </c>
    </row>
    <row r="2058" spans="1:12">
      <c r="A2058" s="29" t="s">
        <v>5340</v>
      </c>
      <c r="B2058" s="30">
        <v>24.51</v>
      </c>
      <c r="C2058" s="30">
        <v>4.24</v>
      </c>
      <c r="D2058" s="30" t="s">
        <v>6007</v>
      </c>
      <c r="E2058" s="30" t="s">
        <v>6007</v>
      </c>
      <c r="F2058" s="30" t="s">
        <v>6013</v>
      </c>
      <c r="G2058" s="31">
        <v>1</v>
      </c>
      <c r="H2058" s="30" t="s">
        <v>6007</v>
      </c>
      <c r="I2058" s="30" t="str">
        <f t="shared" si="128"/>
        <v>No</v>
      </c>
      <c r="J2058" s="30" t="str">
        <f t="shared" si="129"/>
        <v>No</v>
      </c>
      <c r="K2058" s="30" t="str">
        <f t="shared" si="130"/>
        <v>Normal Weight</v>
      </c>
      <c r="L2058" s="39" t="str">
        <f t="shared" si="131"/>
        <v>Normal</v>
      </c>
    </row>
    <row r="2059" spans="1:12">
      <c r="A2059" s="26" t="s">
        <v>5342</v>
      </c>
      <c r="B2059" s="27">
        <v>31.065000000000001</v>
      </c>
      <c r="C2059" s="27">
        <v>4.57</v>
      </c>
      <c r="D2059" s="27" t="s">
        <v>6008</v>
      </c>
      <c r="E2059" s="27" t="s">
        <v>6007</v>
      </c>
      <c r="F2059" s="27" t="s">
        <v>6007</v>
      </c>
      <c r="G2059" s="28">
        <v>0</v>
      </c>
      <c r="H2059" s="27" t="s">
        <v>6007</v>
      </c>
      <c r="I2059" s="27" t="str">
        <f t="shared" si="128"/>
        <v>Yes</v>
      </c>
      <c r="J2059" s="27" t="str">
        <f t="shared" si="129"/>
        <v>No</v>
      </c>
      <c r="K2059" s="27" t="str">
        <f t="shared" si="130"/>
        <v>Obesity</v>
      </c>
      <c r="L2059" s="37" t="str">
        <f t="shared" si="131"/>
        <v>Normal</v>
      </c>
    </row>
    <row r="2060" spans="1:12">
      <c r="A2060" s="29" t="s">
        <v>5345</v>
      </c>
      <c r="B2060" s="30">
        <v>28.12</v>
      </c>
      <c r="C2060" s="30">
        <v>5.05</v>
      </c>
      <c r="D2060" s="30" t="s">
        <v>6007</v>
      </c>
      <c r="E2060" s="30" t="s">
        <v>6007</v>
      </c>
      <c r="F2060" s="30" t="s">
        <v>6007</v>
      </c>
      <c r="G2060" s="31">
        <v>0</v>
      </c>
      <c r="H2060" s="30" t="s">
        <v>6007</v>
      </c>
      <c r="I2060" s="30" t="str">
        <f t="shared" si="128"/>
        <v>No</v>
      </c>
      <c r="J2060" s="30" t="str">
        <f t="shared" si="129"/>
        <v>No</v>
      </c>
      <c r="K2060" s="30" t="str">
        <f t="shared" si="130"/>
        <v>Overweight</v>
      </c>
      <c r="L2060" s="39" t="str">
        <f t="shared" si="131"/>
        <v>Normal</v>
      </c>
    </row>
    <row r="2061" spans="1:12">
      <c r="A2061" s="26" t="s">
        <v>5348</v>
      </c>
      <c r="B2061" s="27">
        <v>38.06</v>
      </c>
      <c r="C2061" s="27">
        <v>6.16</v>
      </c>
      <c r="D2061" s="27" t="s">
        <v>6007</v>
      </c>
      <c r="E2061" s="27" t="s">
        <v>6007</v>
      </c>
      <c r="F2061" s="27" t="s">
        <v>6007</v>
      </c>
      <c r="G2061" s="28">
        <v>0</v>
      </c>
      <c r="H2061" s="27" t="s">
        <v>6007</v>
      </c>
      <c r="I2061" s="27" t="str">
        <f t="shared" si="128"/>
        <v>No</v>
      </c>
      <c r="J2061" s="27" t="str">
        <f t="shared" si="129"/>
        <v>No</v>
      </c>
      <c r="K2061" s="27" t="str">
        <f t="shared" si="130"/>
        <v>Obesity</v>
      </c>
      <c r="L2061" s="37" t="str">
        <f t="shared" si="131"/>
        <v>Prediabetes</v>
      </c>
    </row>
    <row r="2062" spans="1:12">
      <c r="A2062" s="29" t="s">
        <v>5350</v>
      </c>
      <c r="B2062" s="30">
        <v>24.96</v>
      </c>
      <c r="C2062" s="30">
        <v>4.57</v>
      </c>
      <c r="D2062" s="30" t="s">
        <v>6007</v>
      </c>
      <c r="E2062" s="30" t="s">
        <v>6007</v>
      </c>
      <c r="F2062" s="30" t="s">
        <v>6007</v>
      </c>
      <c r="G2062" s="31">
        <v>0</v>
      </c>
      <c r="H2062" s="30" t="s">
        <v>6007</v>
      </c>
      <c r="I2062" s="30" t="str">
        <f t="shared" si="128"/>
        <v>No</v>
      </c>
      <c r="J2062" s="30" t="str">
        <f t="shared" si="129"/>
        <v>No</v>
      </c>
      <c r="K2062" s="30" t="str">
        <f t="shared" si="130"/>
        <v>Overweight</v>
      </c>
      <c r="L2062" s="39" t="str">
        <f t="shared" si="131"/>
        <v>Normal</v>
      </c>
    </row>
    <row r="2063" spans="1:12">
      <c r="A2063" s="26" t="s">
        <v>5353</v>
      </c>
      <c r="B2063" s="27">
        <v>17.670000000000002</v>
      </c>
      <c r="C2063" s="27">
        <v>5.53</v>
      </c>
      <c r="D2063" s="27" t="s">
        <v>6008</v>
      </c>
      <c r="E2063" s="27" t="s">
        <v>6007</v>
      </c>
      <c r="F2063" s="27" t="s">
        <v>6007</v>
      </c>
      <c r="G2063" s="28">
        <v>0</v>
      </c>
      <c r="H2063" s="27" t="s">
        <v>6007</v>
      </c>
      <c r="I2063" s="27" t="str">
        <f t="shared" si="128"/>
        <v>Yes</v>
      </c>
      <c r="J2063" s="27" t="str">
        <f t="shared" si="129"/>
        <v>No</v>
      </c>
      <c r="K2063" s="27" t="str">
        <f t="shared" si="130"/>
        <v>Underweight</v>
      </c>
      <c r="L2063" s="37" t="str">
        <f t="shared" si="131"/>
        <v>Normal</v>
      </c>
    </row>
    <row r="2064" spans="1:12">
      <c r="A2064" s="29" t="s">
        <v>5355</v>
      </c>
      <c r="B2064" s="30">
        <v>31.35</v>
      </c>
      <c r="C2064" s="30">
        <v>5.84</v>
      </c>
      <c r="D2064" s="30" t="s">
        <v>6007</v>
      </c>
      <c r="E2064" s="30" t="s">
        <v>6008</v>
      </c>
      <c r="F2064" s="30" t="s">
        <v>6007</v>
      </c>
      <c r="G2064" s="31">
        <v>1</v>
      </c>
      <c r="H2064" s="30" t="s">
        <v>6007</v>
      </c>
      <c r="I2064" s="30" t="str">
        <f t="shared" si="128"/>
        <v>No</v>
      </c>
      <c r="J2064" s="30" t="str">
        <f t="shared" si="129"/>
        <v>No</v>
      </c>
      <c r="K2064" s="30" t="str">
        <f t="shared" si="130"/>
        <v>Obesity</v>
      </c>
      <c r="L2064" s="39" t="str">
        <f t="shared" si="131"/>
        <v>Prediabetes</v>
      </c>
    </row>
    <row r="2065" spans="1:12">
      <c r="A2065" s="26" t="s">
        <v>5358</v>
      </c>
      <c r="B2065" s="27">
        <v>28.31</v>
      </c>
      <c r="C2065" s="27">
        <v>6.41</v>
      </c>
      <c r="D2065" s="27" t="s">
        <v>6007</v>
      </c>
      <c r="E2065" s="27" t="s">
        <v>6008</v>
      </c>
      <c r="F2065" s="27" t="s">
        <v>6007</v>
      </c>
      <c r="G2065" s="28">
        <v>1</v>
      </c>
      <c r="H2065" s="27" t="s">
        <v>6007</v>
      </c>
      <c r="I2065" s="27" t="str">
        <f t="shared" si="128"/>
        <v>No</v>
      </c>
      <c r="J2065" s="27" t="str">
        <f t="shared" si="129"/>
        <v>No</v>
      </c>
      <c r="K2065" s="27" t="str">
        <f t="shared" si="130"/>
        <v>Overweight</v>
      </c>
      <c r="L2065" s="37" t="str">
        <f t="shared" si="131"/>
        <v>Prediabetes</v>
      </c>
    </row>
    <row r="2066" spans="1:12">
      <c r="A2066" s="29" t="s">
        <v>5361</v>
      </c>
      <c r="B2066" s="30">
        <v>30.3</v>
      </c>
      <c r="C2066" s="30">
        <v>4.7300000000000004</v>
      </c>
      <c r="D2066" s="30" t="s">
        <v>6008</v>
      </c>
      <c r="E2066" s="30" t="s">
        <v>6007</v>
      </c>
      <c r="F2066" s="30" t="s">
        <v>6013</v>
      </c>
      <c r="G2066" s="31">
        <v>1</v>
      </c>
      <c r="H2066" s="30" t="s">
        <v>6007</v>
      </c>
      <c r="I2066" s="30" t="str">
        <f t="shared" si="128"/>
        <v>Yes</v>
      </c>
      <c r="J2066" s="30" t="str">
        <f t="shared" si="129"/>
        <v>No</v>
      </c>
      <c r="K2066" s="30" t="str">
        <f t="shared" si="130"/>
        <v>Obesity</v>
      </c>
      <c r="L2066" s="39" t="str">
        <f t="shared" si="131"/>
        <v>Normal</v>
      </c>
    </row>
    <row r="2067" spans="1:12">
      <c r="A2067" s="26" t="s">
        <v>5363</v>
      </c>
      <c r="B2067" s="27">
        <v>26.4</v>
      </c>
      <c r="C2067" s="27">
        <v>6.22</v>
      </c>
      <c r="D2067" s="27" t="s">
        <v>6008</v>
      </c>
      <c r="E2067" s="27" t="s">
        <v>6007</v>
      </c>
      <c r="F2067" s="27" t="s">
        <v>6007</v>
      </c>
      <c r="G2067" s="28">
        <v>0</v>
      </c>
      <c r="H2067" s="27" t="s">
        <v>6007</v>
      </c>
      <c r="I2067" s="27" t="str">
        <f t="shared" si="128"/>
        <v>Yes</v>
      </c>
      <c r="J2067" s="27" t="str">
        <f t="shared" si="129"/>
        <v>No</v>
      </c>
      <c r="K2067" s="27" t="str">
        <f t="shared" si="130"/>
        <v>Overweight</v>
      </c>
      <c r="L2067" s="37" t="str">
        <f t="shared" si="131"/>
        <v>Prediabetes</v>
      </c>
    </row>
    <row r="2068" spans="1:12">
      <c r="A2068" s="29" t="s">
        <v>5364</v>
      </c>
      <c r="B2068" s="30">
        <v>22.135000000000002</v>
      </c>
      <c r="C2068" s="30">
        <v>4.46</v>
      </c>
      <c r="D2068" s="30" t="s">
        <v>6008</v>
      </c>
      <c r="E2068" s="30" t="s">
        <v>6007</v>
      </c>
      <c r="F2068" s="30" t="s">
        <v>6007</v>
      </c>
      <c r="G2068" s="31">
        <v>0</v>
      </c>
      <c r="H2068" s="30" t="s">
        <v>6007</v>
      </c>
      <c r="I2068" s="30" t="str">
        <f t="shared" si="128"/>
        <v>Yes</v>
      </c>
      <c r="J2068" s="30" t="str">
        <f t="shared" si="129"/>
        <v>No</v>
      </c>
      <c r="K2068" s="30" t="str">
        <f t="shared" si="130"/>
        <v>Normal Weight</v>
      </c>
      <c r="L2068" s="39" t="str">
        <f t="shared" si="131"/>
        <v>Normal</v>
      </c>
    </row>
    <row r="2069" spans="1:12">
      <c r="A2069" s="26" t="s">
        <v>5367</v>
      </c>
      <c r="B2069" s="27">
        <v>17.399999999999999</v>
      </c>
      <c r="C2069" s="27">
        <v>4.5</v>
      </c>
      <c r="D2069" s="27" t="s">
        <v>6008</v>
      </c>
      <c r="E2069" s="27" t="s">
        <v>6007</v>
      </c>
      <c r="F2069" s="27" t="s">
        <v>6007</v>
      </c>
      <c r="G2069" s="28">
        <v>0</v>
      </c>
      <c r="H2069" s="27" t="s">
        <v>6007</v>
      </c>
      <c r="I2069" s="27" t="str">
        <f t="shared" si="128"/>
        <v>Yes</v>
      </c>
      <c r="J2069" s="27" t="str">
        <f t="shared" si="129"/>
        <v>No</v>
      </c>
      <c r="K2069" s="27" t="str">
        <f t="shared" si="130"/>
        <v>Underweight</v>
      </c>
      <c r="L2069" s="37" t="str">
        <f t="shared" si="131"/>
        <v>Normal</v>
      </c>
    </row>
    <row r="2070" spans="1:12">
      <c r="A2070" s="29" t="s">
        <v>5369</v>
      </c>
      <c r="B2070" s="30">
        <v>28.06</v>
      </c>
      <c r="C2070" s="30">
        <v>8.93</v>
      </c>
      <c r="D2070" s="30" t="s">
        <v>6007</v>
      </c>
      <c r="E2070" s="30" t="s">
        <v>6007</v>
      </c>
      <c r="F2070" s="30" t="s">
        <v>6007</v>
      </c>
      <c r="G2070" s="31">
        <v>0</v>
      </c>
      <c r="H2070" s="30" t="s">
        <v>6007</v>
      </c>
      <c r="I2070" s="30" t="str">
        <f t="shared" si="128"/>
        <v>No</v>
      </c>
      <c r="J2070" s="30" t="str">
        <f t="shared" si="129"/>
        <v>No</v>
      </c>
      <c r="K2070" s="30" t="str">
        <f t="shared" si="130"/>
        <v>Overweight</v>
      </c>
      <c r="L2070" s="39" t="str">
        <f t="shared" si="131"/>
        <v>Diabetes</v>
      </c>
    </row>
    <row r="2071" spans="1:12">
      <c r="A2071" s="26" t="s">
        <v>5371</v>
      </c>
      <c r="B2071" s="27">
        <v>31.13</v>
      </c>
      <c r="C2071" s="27">
        <v>11.02</v>
      </c>
      <c r="D2071" s="27" t="s">
        <v>6007</v>
      </c>
      <c r="E2071" s="27" t="s">
        <v>6007</v>
      </c>
      <c r="F2071" s="27" t="s">
        <v>6007</v>
      </c>
      <c r="G2071" s="28">
        <v>0</v>
      </c>
      <c r="H2071" s="27" t="s">
        <v>6007</v>
      </c>
      <c r="I2071" s="27" t="str">
        <f t="shared" si="128"/>
        <v>No</v>
      </c>
      <c r="J2071" s="27" t="str">
        <f t="shared" si="129"/>
        <v>No</v>
      </c>
      <c r="K2071" s="27" t="str">
        <f t="shared" si="130"/>
        <v>Obesity</v>
      </c>
      <c r="L2071" s="37" t="str">
        <f t="shared" si="131"/>
        <v>Diabetes</v>
      </c>
    </row>
    <row r="2072" spans="1:12">
      <c r="A2072" s="29" t="s">
        <v>5374</v>
      </c>
      <c r="B2072" s="30">
        <v>18.46</v>
      </c>
      <c r="C2072" s="30">
        <v>5.25</v>
      </c>
      <c r="D2072" s="30" t="s">
        <v>6007</v>
      </c>
      <c r="E2072" s="30" t="s">
        <v>6007</v>
      </c>
      <c r="F2072" s="30" t="s">
        <v>6007</v>
      </c>
      <c r="G2072" s="31">
        <v>0</v>
      </c>
      <c r="H2072" s="30" t="s">
        <v>6007</v>
      </c>
      <c r="I2072" s="30" t="str">
        <f t="shared" si="128"/>
        <v>No</v>
      </c>
      <c r="J2072" s="30" t="str">
        <f t="shared" si="129"/>
        <v>No</v>
      </c>
      <c r="K2072" s="30" t="str">
        <f t="shared" si="130"/>
        <v>Underweight</v>
      </c>
      <c r="L2072" s="39" t="str">
        <f t="shared" si="131"/>
        <v>Normal</v>
      </c>
    </row>
    <row r="2073" spans="1:12">
      <c r="A2073" s="26" t="s">
        <v>5377</v>
      </c>
      <c r="B2073" s="27">
        <v>17.3</v>
      </c>
      <c r="C2073" s="27">
        <v>4.75</v>
      </c>
      <c r="D2073" s="27" t="s">
        <v>6007</v>
      </c>
      <c r="E2073" s="27" t="s">
        <v>6007</v>
      </c>
      <c r="F2073" s="27" t="s">
        <v>6007</v>
      </c>
      <c r="G2073" s="28">
        <v>0</v>
      </c>
      <c r="H2073" s="27" t="s">
        <v>6007</v>
      </c>
      <c r="I2073" s="27" t="str">
        <f t="shared" si="128"/>
        <v>No</v>
      </c>
      <c r="J2073" s="27" t="str">
        <f t="shared" si="129"/>
        <v>No</v>
      </c>
      <c r="K2073" s="27" t="str">
        <f t="shared" si="130"/>
        <v>Underweight</v>
      </c>
      <c r="L2073" s="37" t="str">
        <f t="shared" si="131"/>
        <v>Normal</v>
      </c>
    </row>
    <row r="2074" spans="1:12">
      <c r="A2074" s="29" t="s">
        <v>5379</v>
      </c>
      <c r="B2074" s="30">
        <v>35.625</v>
      </c>
      <c r="C2074" s="30">
        <v>4.68</v>
      </c>
      <c r="D2074" s="30" t="s">
        <v>6008</v>
      </c>
      <c r="E2074" s="30" t="s">
        <v>6007</v>
      </c>
      <c r="F2074" s="30" t="s">
        <v>6013</v>
      </c>
      <c r="G2074" s="31">
        <v>1</v>
      </c>
      <c r="H2074" s="30" t="s">
        <v>6007</v>
      </c>
      <c r="I2074" s="30" t="str">
        <f t="shared" si="128"/>
        <v>Yes</v>
      </c>
      <c r="J2074" s="30" t="str">
        <f t="shared" si="129"/>
        <v>No</v>
      </c>
      <c r="K2074" s="30" t="str">
        <f t="shared" si="130"/>
        <v>Obesity</v>
      </c>
      <c r="L2074" s="39" t="str">
        <f t="shared" si="131"/>
        <v>Normal</v>
      </c>
    </row>
    <row r="2075" spans="1:12">
      <c r="A2075" s="26" t="s">
        <v>5380</v>
      </c>
      <c r="B2075" s="27">
        <v>20.234999999999999</v>
      </c>
      <c r="C2075" s="27">
        <v>6.17</v>
      </c>
      <c r="D2075" s="27" t="s">
        <v>6008</v>
      </c>
      <c r="E2075" s="27" t="s">
        <v>6008</v>
      </c>
      <c r="F2075" s="27" t="s">
        <v>6007</v>
      </c>
      <c r="G2075" s="28">
        <v>2</v>
      </c>
      <c r="H2075" s="27" t="s">
        <v>6007</v>
      </c>
      <c r="I2075" s="27" t="str">
        <f t="shared" si="128"/>
        <v>Yes</v>
      </c>
      <c r="J2075" s="27" t="str">
        <f t="shared" si="129"/>
        <v>No</v>
      </c>
      <c r="K2075" s="27" t="str">
        <f t="shared" si="130"/>
        <v>Normal Weight</v>
      </c>
      <c r="L2075" s="37" t="str">
        <f t="shared" si="131"/>
        <v>Prediabetes</v>
      </c>
    </row>
    <row r="2076" spans="1:12">
      <c r="A2076" s="29" t="s">
        <v>5383</v>
      </c>
      <c r="B2076" s="30">
        <v>27.55</v>
      </c>
      <c r="C2076" s="30">
        <v>4.5599999999999996</v>
      </c>
      <c r="D2076" s="30" t="s">
        <v>6008</v>
      </c>
      <c r="E2076" s="30" t="s">
        <v>6007</v>
      </c>
      <c r="F2076" s="30" t="s">
        <v>6013</v>
      </c>
      <c r="G2076" s="31">
        <v>1</v>
      </c>
      <c r="H2076" s="30" t="s">
        <v>6007</v>
      </c>
      <c r="I2076" s="30" t="str">
        <f t="shared" si="128"/>
        <v>Yes</v>
      </c>
      <c r="J2076" s="30" t="str">
        <f t="shared" si="129"/>
        <v>No</v>
      </c>
      <c r="K2076" s="30" t="str">
        <f t="shared" si="130"/>
        <v>Overweight</v>
      </c>
      <c r="L2076" s="39" t="str">
        <f t="shared" si="131"/>
        <v>Normal</v>
      </c>
    </row>
    <row r="2077" spans="1:12">
      <c r="A2077" s="26" t="s">
        <v>5386</v>
      </c>
      <c r="B2077" s="27">
        <v>17.97</v>
      </c>
      <c r="C2077" s="27">
        <v>6.3</v>
      </c>
      <c r="D2077" s="27" t="s">
        <v>6007</v>
      </c>
      <c r="E2077" s="27" t="s">
        <v>6007</v>
      </c>
      <c r="F2077" s="27" t="s">
        <v>6007</v>
      </c>
      <c r="G2077" s="28">
        <v>0</v>
      </c>
      <c r="H2077" s="27" t="s">
        <v>6007</v>
      </c>
      <c r="I2077" s="27" t="str">
        <f t="shared" si="128"/>
        <v>No</v>
      </c>
      <c r="J2077" s="27" t="str">
        <f t="shared" si="129"/>
        <v>No</v>
      </c>
      <c r="K2077" s="27" t="str">
        <f t="shared" si="130"/>
        <v>Underweight</v>
      </c>
      <c r="L2077" s="37" t="str">
        <f t="shared" si="131"/>
        <v>Prediabetes</v>
      </c>
    </row>
    <row r="2078" spans="1:12">
      <c r="A2078" s="29" t="s">
        <v>5389</v>
      </c>
      <c r="B2078" s="30">
        <v>29.98</v>
      </c>
      <c r="C2078" s="30">
        <v>6.03</v>
      </c>
      <c r="D2078" s="30" t="s">
        <v>6007</v>
      </c>
      <c r="E2078" s="30" t="s">
        <v>6008</v>
      </c>
      <c r="F2078" s="30" t="s">
        <v>6007</v>
      </c>
      <c r="G2078" s="31">
        <v>1</v>
      </c>
      <c r="H2078" s="30" t="s">
        <v>6007</v>
      </c>
      <c r="I2078" s="30" t="str">
        <f t="shared" si="128"/>
        <v>No</v>
      </c>
      <c r="J2078" s="30" t="str">
        <f t="shared" si="129"/>
        <v>No</v>
      </c>
      <c r="K2078" s="30" t="str">
        <f t="shared" si="130"/>
        <v>Overweight</v>
      </c>
      <c r="L2078" s="39" t="str">
        <f t="shared" si="131"/>
        <v>Prediabetes</v>
      </c>
    </row>
    <row r="2079" spans="1:12">
      <c r="A2079" s="26" t="s">
        <v>5391</v>
      </c>
      <c r="B2079" s="27">
        <v>33.659999999999997</v>
      </c>
      <c r="C2079" s="27">
        <v>4.2</v>
      </c>
      <c r="D2079" s="27" t="s">
        <v>6008</v>
      </c>
      <c r="E2079" s="27" t="s">
        <v>6007</v>
      </c>
      <c r="F2079" s="27" t="s">
        <v>6007</v>
      </c>
      <c r="G2079" s="28">
        <v>1</v>
      </c>
      <c r="H2079" s="27" t="s">
        <v>6007</v>
      </c>
      <c r="I2079" s="27" t="str">
        <f t="shared" si="128"/>
        <v>Yes</v>
      </c>
      <c r="J2079" s="27" t="str">
        <f t="shared" si="129"/>
        <v>No</v>
      </c>
      <c r="K2079" s="27" t="str">
        <f t="shared" si="130"/>
        <v>Obesity</v>
      </c>
      <c r="L2079" s="37" t="str">
        <f t="shared" si="131"/>
        <v>Normal</v>
      </c>
    </row>
    <row r="2080" spans="1:12">
      <c r="A2080" s="29" t="s">
        <v>5393</v>
      </c>
      <c r="B2080" s="30">
        <v>32.67</v>
      </c>
      <c r="C2080" s="30">
        <v>5.61</v>
      </c>
      <c r="D2080" s="30" t="s">
        <v>6008</v>
      </c>
      <c r="E2080" s="30" t="s">
        <v>6007</v>
      </c>
      <c r="F2080" s="30" t="s">
        <v>6007</v>
      </c>
      <c r="G2080" s="31">
        <v>1</v>
      </c>
      <c r="H2080" s="30" t="s">
        <v>6007</v>
      </c>
      <c r="I2080" s="30" t="str">
        <f t="shared" si="128"/>
        <v>Yes</v>
      </c>
      <c r="J2080" s="30" t="str">
        <f t="shared" si="129"/>
        <v>No</v>
      </c>
      <c r="K2080" s="30" t="str">
        <f t="shared" si="130"/>
        <v>Obesity</v>
      </c>
      <c r="L2080" s="39" t="str">
        <f t="shared" si="131"/>
        <v>Normal</v>
      </c>
    </row>
    <row r="2081" spans="1:12">
      <c r="A2081" s="26" t="s">
        <v>5395</v>
      </c>
      <c r="B2081" s="27">
        <v>30.5</v>
      </c>
      <c r="C2081" s="27">
        <v>5.88</v>
      </c>
      <c r="D2081" s="27" t="s">
        <v>6008</v>
      </c>
      <c r="E2081" s="27" t="s">
        <v>6007</v>
      </c>
      <c r="F2081" s="27" t="s">
        <v>6007</v>
      </c>
      <c r="G2081" s="28">
        <v>1</v>
      </c>
      <c r="H2081" s="27" t="s">
        <v>6007</v>
      </c>
      <c r="I2081" s="27" t="str">
        <f t="shared" si="128"/>
        <v>Yes</v>
      </c>
      <c r="J2081" s="27" t="str">
        <f t="shared" si="129"/>
        <v>No</v>
      </c>
      <c r="K2081" s="27" t="str">
        <f t="shared" si="130"/>
        <v>Obesity</v>
      </c>
      <c r="L2081" s="37" t="str">
        <f t="shared" si="131"/>
        <v>Prediabetes</v>
      </c>
    </row>
    <row r="2082" spans="1:12">
      <c r="A2082" s="29" t="s">
        <v>5397</v>
      </c>
      <c r="B2082" s="30">
        <v>23.1</v>
      </c>
      <c r="C2082" s="30">
        <v>5.92</v>
      </c>
      <c r="D2082" s="30" t="s">
        <v>6008</v>
      </c>
      <c r="E2082" s="30" t="s">
        <v>6007</v>
      </c>
      <c r="F2082" s="30" t="s">
        <v>6007</v>
      </c>
      <c r="G2082" s="31">
        <v>1</v>
      </c>
      <c r="H2082" s="30" t="s">
        <v>6007</v>
      </c>
      <c r="I2082" s="30" t="str">
        <f t="shared" si="128"/>
        <v>Yes</v>
      </c>
      <c r="J2082" s="30" t="str">
        <f t="shared" si="129"/>
        <v>No</v>
      </c>
      <c r="K2082" s="30" t="str">
        <f t="shared" si="130"/>
        <v>Normal Weight</v>
      </c>
      <c r="L2082" s="39" t="str">
        <f t="shared" si="131"/>
        <v>Prediabetes</v>
      </c>
    </row>
    <row r="2083" spans="1:12">
      <c r="A2083" s="26" t="s">
        <v>5399</v>
      </c>
      <c r="B2083" s="27">
        <v>39.49</v>
      </c>
      <c r="C2083" s="27">
        <v>4.8099999999999996</v>
      </c>
      <c r="D2083" s="27" t="s">
        <v>6007</v>
      </c>
      <c r="E2083" s="27" t="s">
        <v>6007</v>
      </c>
      <c r="F2083" s="27" t="s">
        <v>6007</v>
      </c>
      <c r="G2083" s="28">
        <v>1</v>
      </c>
      <c r="H2083" s="27" t="s">
        <v>6007</v>
      </c>
      <c r="I2083" s="27" t="str">
        <f t="shared" si="128"/>
        <v>No</v>
      </c>
      <c r="J2083" s="27" t="str">
        <f t="shared" si="129"/>
        <v>No</v>
      </c>
      <c r="K2083" s="27" t="str">
        <f t="shared" si="130"/>
        <v>Obesity</v>
      </c>
      <c r="L2083" s="37" t="str">
        <f t="shared" si="131"/>
        <v>Normal</v>
      </c>
    </row>
    <row r="2084" spans="1:12">
      <c r="A2084" s="29" t="s">
        <v>5401</v>
      </c>
      <c r="B2084" s="30">
        <v>33.99</v>
      </c>
      <c r="C2084" s="30">
        <v>4.55</v>
      </c>
      <c r="D2084" s="30" t="s">
        <v>6007</v>
      </c>
      <c r="E2084" s="30" t="s">
        <v>6007</v>
      </c>
      <c r="F2084" s="30" t="s">
        <v>6007</v>
      </c>
      <c r="G2084" s="31">
        <v>1</v>
      </c>
      <c r="H2084" s="30" t="s">
        <v>6007</v>
      </c>
      <c r="I2084" s="30" t="str">
        <f t="shared" si="128"/>
        <v>No</v>
      </c>
      <c r="J2084" s="30" t="str">
        <f t="shared" si="129"/>
        <v>No</v>
      </c>
      <c r="K2084" s="30" t="str">
        <f t="shared" si="130"/>
        <v>Obesity</v>
      </c>
      <c r="L2084" s="39" t="str">
        <f t="shared" si="131"/>
        <v>Normal</v>
      </c>
    </row>
    <row r="2085" spans="1:12">
      <c r="A2085" s="26" t="s">
        <v>5403</v>
      </c>
      <c r="B2085" s="27">
        <v>27.72</v>
      </c>
      <c r="C2085" s="27">
        <v>6.43</v>
      </c>
      <c r="D2085" s="27" t="s">
        <v>6007</v>
      </c>
      <c r="E2085" s="27" t="s">
        <v>6007</v>
      </c>
      <c r="F2085" s="27" t="s">
        <v>6007</v>
      </c>
      <c r="G2085" s="28">
        <v>1</v>
      </c>
      <c r="H2085" s="27" t="s">
        <v>6007</v>
      </c>
      <c r="I2085" s="27" t="str">
        <f t="shared" si="128"/>
        <v>No</v>
      </c>
      <c r="J2085" s="27" t="str">
        <f t="shared" si="129"/>
        <v>No</v>
      </c>
      <c r="K2085" s="27" t="str">
        <f t="shared" si="130"/>
        <v>Overweight</v>
      </c>
      <c r="L2085" s="37" t="str">
        <f t="shared" si="131"/>
        <v>Prediabetes</v>
      </c>
    </row>
    <row r="2086" spans="1:12">
      <c r="A2086" s="29" t="s">
        <v>5405</v>
      </c>
      <c r="B2086" s="30">
        <v>30.59</v>
      </c>
      <c r="C2086" s="30">
        <v>11.62</v>
      </c>
      <c r="D2086" s="30" t="s">
        <v>6007</v>
      </c>
      <c r="E2086" s="30" t="s">
        <v>6007</v>
      </c>
      <c r="F2086" s="30" t="s">
        <v>6007</v>
      </c>
      <c r="G2086" s="31">
        <v>0</v>
      </c>
      <c r="H2086" s="30" t="s">
        <v>6007</v>
      </c>
      <c r="I2086" s="30" t="str">
        <f t="shared" si="128"/>
        <v>No</v>
      </c>
      <c r="J2086" s="30" t="str">
        <f t="shared" si="129"/>
        <v>No</v>
      </c>
      <c r="K2086" s="30" t="str">
        <f t="shared" si="130"/>
        <v>Obesity</v>
      </c>
      <c r="L2086" s="39" t="str">
        <f t="shared" si="131"/>
        <v>Diabetes</v>
      </c>
    </row>
    <row r="2087" spans="1:12">
      <c r="A2087" s="26" t="s">
        <v>5408</v>
      </c>
      <c r="B2087" s="27">
        <v>22.6</v>
      </c>
      <c r="C2087" s="27">
        <v>6.04</v>
      </c>
      <c r="D2087" s="27" t="s">
        <v>6007</v>
      </c>
      <c r="E2087" s="27" t="s">
        <v>6007</v>
      </c>
      <c r="F2087" s="27" t="s">
        <v>6007</v>
      </c>
      <c r="G2087" s="28">
        <v>1</v>
      </c>
      <c r="H2087" s="27" t="s">
        <v>6007</v>
      </c>
      <c r="I2087" s="27" t="str">
        <f t="shared" si="128"/>
        <v>No</v>
      </c>
      <c r="J2087" s="27" t="str">
        <f t="shared" si="129"/>
        <v>No</v>
      </c>
      <c r="K2087" s="27" t="str">
        <f t="shared" si="130"/>
        <v>Normal Weight</v>
      </c>
      <c r="L2087" s="37" t="str">
        <f t="shared" si="131"/>
        <v>Prediabetes</v>
      </c>
    </row>
    <row r="2088" spans="1:12">
      <c r="A2088" s="29" t="s">
        <v>5411</v>
      </c>
      <c r="B2088" s="30">
        <v>28.785</v>
      </c>
      <c r="C2088" s="30">
        <v>8.82</v>
      </c>
      <c r="D2088" s="30" t="s">
        <v>6007</v>
      </c>
      <c r="E2088" s="30" t="s">
        <v>6007</v>
      </c>
      <c r="F2088" s="30" t="s">
        <v>6007</v>
      </c>
      <c r="G2088" s="31">
        <v>0</v>
      </c>
      <c r="H2088" s="30" t="s">
        <v>6007</v>
      </c>
      <c r="I2088" s="30" t="str">
        <f t="shared" si="128"/>
        <v>No</v>
      </c>
      <c r="J2088" s="30" t="str">
        <f t="shared" si="129"/>
        <v>No</v>
      </c>
      <c r="K2088" s="30" t="str">
        <f t="shared" si="130"/>
        <v>Overweight</v>
      </c>
      <c r="L2088" s="39" t="str">
        <f t="shared" si="131"/>
        <v>Diabetes</v>
      </c>
    </row>
    <row r="2089" spans="1:12">
      <c r="A2089" s="26" t="s">
        <v>5414</v>
      </c>
      <c r="B2089" s="27">
        <v>50.38</v>
      </c>
      <c r="C2089" s="27">
        <v>5.8</v>
      </c>
      <c r="D2089" s="27" t="s">
        <v>6007</v>
      </c>
      <c r="E2089" s="27" t="s">
        <v>6007</v>
      </c>
      <c r="F2089" s="27" t="s">
        <v>6007</v>
      </c>
      <c r="G2089" s="28">
        <v>0</v>
      </c>
      <c r="H2089" s="27" t="s">
        <v>6007</v>
      </c>
      <c r="I2089" s="27" t="str">
        <f t="shared" si="128"/>
        <v>No</v>
      </c>
      <c r="J2089" s="27" t="str">
        <f t="shared" si="129"/>
        <v>No</v>
      </c>
      <c r="K2089" s="27" t="str">
        <f t="shared" si="130"/>
        <v>Obesity</v>
      </c>
      <c r="L2089" s="37" t="str">
        <f t="shared" si="131"/>
        <v>Prediabetes</v>
      </c>
    </row>
    <row r="2090" spans="1:12">
      <c r="A2090" s="29" t="s">
        <v>5417</v>
      </c>
      <c r="B2090" s="30">
        <v>35.200000000000003</v>
      </c>
      <c r="C2090" s="30">
        <v>4.28</v>
      </c>
      <c r="D2090" s="30" t="s">
        <v>6007</v>
      </c>
      <c r="E2090" s="30" t="s">
        <v>6007</v>
      </c>
      <c r="F2090" s="30" t="s">
        <v>6007</v>
      </c>
      <c r="G2090" s="31">
        <v>0</v>
      </c>
      <c r="H2090" s="30" t="s">
        <v>6007</v>
      </c>
      <c r="I2090" s="30" t="str">
        <f t="shared" si="128"/>
        <v>No</v>
      </c>
      <c r="J2090" s="30" t="str">
        <f t="shared" si="129"/>
        <v>No</v>
      </c>
      <c r="K2090" s="30" t="str">
        <f t="shared" si="130"/>
        <v>Obesity</v>
      </c>
      <c r="L2090" s="39" t="str">
        <f t="shared" si="131"/>
        <v>Normal</v>
      </c>
    </row>
    <row r="2091" spans="1:12">
      <c r="A2091" s="26" t="s">
        <v>5418</v>
      </c>
      <c r="B2091" s="27">
        <v>35.72</v>
      </c>
      <c r="C2091" s="27">
        <v>5.5</v>
      </c>
      <c r="D2091" s="27" t="s">
        <v>6008</v>
      </c>
      <c r="E2091" s="27" t="s">
        <v>6007</v>
      </c>
      <c r="F2091" s="27" t="s">
        <v>6007</v>
      </c>
      <c r="G2091" s="28">
        <v>0</v>
      </c>
      <c r="H2091" s="27" t="s">
        <v>6007</v>
      </c>
      <c r="I2091" s="27" t="str">
        <f t="shared" si="128"/>
        <v>Yes</v>
      </c>
      <c r="J2091" s="27" t="str">
        <f t="shared" si="129"/>
        <v>No</v>
      </c>
      <c r="K2091" s="27" t="str">
        <f t="shared" si="130"/>
        <v>Obesity</v>
      </c>
      <c r="L2091" s="37" t="str">
        <f t="shared" si="131"/>
        <v>Normal</v>
      </c>
    </row>
    <row r="2092" spans="1:12">
      <c r="A2092" s="29" t="s">
        <v>5421</v>
      </c>
      <c r="B2092" s="30">
        <v>24.51</v>
      </c>
      <c r="C2092" s="30">
        <v>4.6900000000000004</v>
      </c>
      <c r="D2092" s="30" t="s">
        <v>6007</v>
      </c>
      <c r="E2092" s="30" t="s">
        <v>6007</v>
      </c>
      <c r="F2092" s="30" t="s">
        <v>6007</v>
      </c>
      <c r="G2092" s="31">
        <v>0</v>
      </c>
      <c r="H2092" s="30" t="s">
        <v>6007</v>
      </c>
      <c r="I2092" s="30" t="str">
        <f t="shared" si="128"/>
        <v>No</v>
      </c>
      <c r="J2092" s="30" t="str">
        <f t="shared" si="129"/>
        <v>No</v>
      </c>
      <c r="K2092" s="30" t="str">
        <f t="shared" si="130"/>
        <v>Normal Weight</v>
      </c>
      <c r="L2092" s="39" t="str">
        <f t="shared" si="131"/>
        <v>Normal</v>
      </c>
    </row>
    <row r="2093" spans="1:12">
      <c r="A2093" s="26" t="s">
        <v>5423</v>
      </c>
      <c r="B2093" s="27">
        <v>23.844999999999999</v>
      </c>
      <c r="C2093" s="27">
        <v>4.43</v>
      </c>
      <c r="D2093" s="27" t="s">
        <v>6007</v>
      </c>
      <c r="E2093" s="27" t="s">
        <v>6007</v>
      </c>
      <c r="F2093" s="27" t="s">
        <v>6007</v>
      </c>
      <c r="G2093" s="28">
        <v>0</v>
      </c>
      <c r="H2093" s="27" t="s">
        <v>6007</v>
      </c>
      <c r="I2093" s="27" t="str">
        <f t="shared" si="128"/>
        <v>No</v>
      </c>
      <c r="J2093" s="27" t="str">
        <f t="shared" si="129"/>
        <v>No</v>
      </c>
      <c r="K2093" s="27" t="str">
        <f t="shared" si="130"/>
        <v>Normal Weight</v>
      </c>
      <c r="L2093" s="37" t="str">
        <f t="shared" si="131"/>
        <v>Normal</v>
      </c>
    </row>
    <row r="2094" spans="1:12">
      <c r="A2094" s="29" t="s">
        <v>5426</v>
      </c>
      <c r="B2094" s="30">
        <v>15.68</v>
      </c>
      <c r="C2094" s="30">
        <v>6.16</v>
      </c>
      <c r="D2094" s="30" t="s">
        <v>6008</v>
      </c>
      <c r="E2094" s="30" t="s">
        <v>6007</v>
      </c>
      <c r="F2094" s="30" t="s">
        <v>6007</v>
      </c>
      <c r="G2094" s="31">
        <v>1</v>
      </c>
      <c r="H2094" s="30" t="s">
        <v>6007</v>
      </c>
      <c r="I2094" s="30" t="str">
        <f t="shared" si="128"/>
        <v>Yes</v>
      </c>
      <c r="J2094" s="30" t="str">
        <f t="shared" si="129"/>
        <v>No</v>
      </c>
      <c r="K2094" s="30" t="str">
        <f t="shared" si="130"/>
        <v>Underweight</v>
      </c>
      <c r="L2094" s="39" t="str">
        <f t="shared" si="131"/>
        <v>Prediabetes</v>
      </c>
    </row>
    <row r="2095" spans="1:12">
      <c r="A2095" s="26" t="s">
        <v>5429</v>
      </c>
      <c r="B2095" s="27">
        <v>32.395000000000003</v>
      </c>
      <c r="C2095" s="27">
        <v>6.66</v>
      </c>
      <c r="D2095" s="27" t="s">
        <v>6007</v>
      </c>
      <c r="E2095" s="27" t="s">
        <v>6007</v>
      </c>
      <c r="F2095" s="27" t="s">
        <v>6007</v>
      </c>
      <c r="G2095" s="28">
        <v>0</v>
      </c>
      <c r="H2095" s="27" t="s">
        <v>6007</v>
      </c>
      <c r="I2095" s="27" t="str">
        <f t="shared" si="128"/>
        <v>No</v>
      </c>
      <c r="J2095" s="27" t="str">
        <f t="shared" si="129"/>
        <v>No</v>
      </c>
      <c r="K2095" s="27" t="str">
        <f t="shared" si="130"/>
        <v>Obesity</v>
      </c>
      <c r="L2095" s="37" t="str">
        <f t="shared" si="131"/>
        <v>Diabetes</v>
      </c>
    </row>
    <row r="2096" spans="1:12">
      <c r="A2096" s="29" t="s">
        <v>5431</v>
      </c>
      <c r="B2096" s="30">
        <v>23.655000000000001</v>
      </c>
      <c r="C2096" s="30">
        <v>5.92</v>
      </c>
      <c r="D2096" s="30" t="s">
        <v>6007</v>
      </c>
      <c r="E2096" s="30" t="s">
        <v>6007</v>
      </c>
      <c r="F2096" s="30" t="s">
        <v>6007</v>
      </c>
      <c r="G2096" s="31">
        <v>1</v>
      </c>
      <c r="H2096" s="30" t="s">
        <v>6007</v>
      </c>
      <c r="I2096" s="30" t="str">
        <f t="shared" si="128"/>
        <v>No</v>
      </c>
      <c r="J2096" s="30" t="str">
        <f t="shared" si="129"/>
        <v>No</v>
      </c>
      <c r="K2096" s="30" t="str">
        <f t="shared" si="130"/>
        <v>Normal Weight</v>
      </c>
      <c r="L2096" s="39" t="str">
        <f t="shared" si="131"/>
        <v>Prediabetes</v>
      </c>
    </row>
    <row r="2097" spans="1:12">
      <c r="A2097" s="26" t="s">
        <v>5433</v>
      </c>
      <c r="B2097" s="27">
        <v>28.4</v>
      </c>
      <c r="C2097" s="27">
        <v>5.97</v>
      </c>
      <c r="D2097" s="27" t="s">
        <v>6007</v>
      </c>
      <c r="E2097" s="27" t="s">
        <v>6007</v>
      </c>
      <c r="F2097" s="27" t="s">
        <v>6013</v>
      </c>
      <c r="G2097" s="28">
        <v>1</v>
      </c>
      <c r="H2097" s="27" t="s">
        <v>6007</v>
      </c>
      <c r="I2097" s="27" t="str">
        <f t="shared" si="128"/>
        <v>No</v>
      </c>
      <c r="J2097" s="27" t="str">
        <f t="shared" si="129"/>
        <v>No</v>
      </c>
      <c r="K2097" s="27" t="str">
        <f t="shared" si="130"/>
        <v>Overweight</v>
      </c>
      <c r="L2097" s="37" t="str">
        <f t="shared" si="131"/>
        <v>Prediabetes</v>
      </c>
    </row>
    <row r="2098" spans="1:12">
      <c r="A2098" s="29" t="s">
        <v>5435</v>
      </c>
      <c r="B2098" s="30">
        <v>35.42</v>
      </c>
      <c r="C2098" s="30">
        <v>4.6399999999999997</v>
      </c>
      <c r="D2098" s="30" t="s">
        <v>6008</v>
      </c>
      <c r="E2098" s="30" t="s">
        <v>6007</v>
      </c>
      <c r="F2098" s="30" t="s">
        <v>6007</v>
      </c>
      <c r="G2098" s="31">
        <v>0</v>
      </c>
      <c r="H2098" s="30" t="s">
        <v>6007</v>
      </c>
      <c r="I2098" s="30" t="str">
        <f t="shared" si="128"/>
        <v>Yes</v>
      </c>
      <c r="J2098" s="30" t="str">
        <f t="shared" si="129"/>
        <v>No</v>
      </c>
      <c r="K2098" s="30" t="str">
        <f t="shared" si="130"/>
        <v>Obesity</v>
      </c>
      <c r="L2098" s="39" t="str">
        <f t="shared" si="131"/>
        <v>Normal</v>
      </c>
    </row>
    <row r="2099" spans="1:12">
      <c r="A2099" s="26" t="s">
        <v>5438</v>
      </c>
      <c r="B2099" s="27">
        <v>26.18</v>
      </c>
      <c r="C2099" s="27">
        <v>6.12</v>
      </c>
      <c r="D2099" s="27" t="s">
        <v>6007</v>
      </c>
      <c r="E2099" s="27" t="s">
        <v>6008</v>
      </c>
      <c r="F2099" s="27" t="s">
        <v>6007</v>
      </c>
      <c r="G2099" s="28">
        <v>1</v>
      </c>
      <c r="H2099" s="27" t="s">
        <v>6007</v>
      </c>
      <c r="I2099" s="27" t="str">
        <f t="shared" si="128"/>
        <v>No</v>
      </c>
      <c r="J2099" s="27" t="str">
        <f t="shared" si="129"/>
        <v>No</v>
      </c>
      <c r="K2099" s="27" t="str">
        <f t="shared" si="130"/>
        <v>Overweight</v>
      </c>
      <c r="L2099" s="37" t="str">
        <f t="shared" si="131"/>
        <v>Prediabetes</v>
      </c>
    </row>
    <row r="2100" spans="1:12">
      <c r="A2100" s="29" t="s">
        <v>5440</v>
      </c>
      <c r="B2100" s="30">
        <v>20.8</v>
      </c>
      <c r="C2100" s="30">
        <v>4.87</v>
      </c>
      <c r="D2100" s="30" t="s">
        <v>6008</v>
      </c>
      <c r="E2100" s="30" t="s">
        <v>6007</v>
      </c>
      <c r="F2100" s="30" t="s">
        <v>6007</v>
      </c>
      <c r="G2100" s="31">
        <v>0</v>
      </c>
      <c r="H2100" s="30" t="s">
        <v>6007</v>
      </c>
      <c r="I2100" s="30" t="str">
        <f t="shared" si="128"/>
        <v>Yes</v>
      </c>
      <c r="J2100" s="30" t="str">
        <f t="shared" si="129"/>
        <v>No</v>
      </c>
      <c r="K2100" s="30" t="str">
        <f t="shared" si="130"/>
        <v>Normal Weight</v>
      </c>
      <c r="L2100" s="39" t="str">
        <f t="shared" si="131"/>
        <v>Normal</v>
      </c>
    </row>
    <row r="2101" spans="1:12">
      <c r="A2101" s="26" t="s">
        <v>5443</v>
      </c>
      <c r="B2101" s="27">
        <v>15.82</v>
      </c>
      <c r="C2101" s="27">
        <v>4.5999999999999996</v>
      </c>
      <c r="D2101" s="27" t="s">
        <v>6007</v>
      </c>
      <c r="E2101" s="27" t="s">
        <v>6007</v>
      </c>
      <c r="F2101" s="27" t="s">
        <v>6007</v>
      </c>
      <c r="G2101" s="28">
        <v>0</v>
      </c>
      <c r="H2101" s="27" t="s">
        <v>6007</v>
      </c>
      <c r="I2101" s="27" t="str">
        <f t="shared" si="128"/>
        <v>No</v>
      </c>
      <c r="J2101" s="27" t="str">
        <f t="shared" si="129"/>
        <v>No</v>
      </c>
      <c r="K2101" s="27" t="str">
        <f t="shared" si="130"/>
        <v>Underweight</v>
      </c>
      <c r="L2101" s="37" t="str">
        <f t="shared" si="131"/>
        <v>Normal</v>
      </c>
    </row>
    <row r="2102" spans="1:12">
      <c r="A2102" s="29" t="s">
        <v>5445</v>
      </c>
      <c r="B2102" s="30">
        <v>17.670000000000002</v>
      </c>
      <c r="C2102" s="30">
        <v>4.78</v>
      </c>
      <c r="D2102" s="30" t="s">
        <v>6007</v>
      </c>
      <c r="E2102" s="30" t="s">
        <v>6007</v>
      </c>
      <c r="F2102" s="30" t="s">
        <v>6007</v>
      </c>
      <c r="G2102" s="31">
        <v>0</v>
      </c>
      <c r="H2102" s="30" t="s">
        <v>6007</v>
      </c>
      <c r="I2102" s="30" t="str">
        <f t="shared" si="128"/>
        <v>No</v>
      </c>
      <c r="J2102" s="30" t="str">
        <f t="shared" si="129"/>
        <v>No</v>
      </c>
      <c r="K2102" s="30" t="str">
        <f t="shared" si="130"/>
        <v>Underweight</v>
      </c>
      <c r="L2102" s="39" t="str">
        <f t="shared" si="131"/>
        <v>Normal</v>
      </c>
    </row>
    <row r="2103" spans="1:12">
      <c r="A2103" s="26" t="s">
        <v>5447</v>
      </c>
      <c r="B2103" s="27">
        <v>31.92</v>
      </c>
      <c r="C2103" s="27">
        <v>11.05</v>
      </c>
      <c r="D2103" s="27" t="s">
        <v>6007</v>
      </c>
      <c r="E2103" s="27" t="s">
        <v>6007</v>
      </c>
      <c r="F2103" s="27" t="s">
        <v>6007</v>
      </c>
      <c r="G2103" s="28">
        <v>0</v>
      </c>
      <c r="H2103" s="27" t="s">
        <v>6007</v>
      </c>
      <c r="I2103" s="27" t="str">
        <f t="shared" si="128"/>
        <v>No</v>
      </c>
      <c r="J2103" s="27" t="str">
        <f t="shared" si="129"/>
        <v>No</v>
      </c>
      <c r="K2103" s="27" t="str">
        <f t="shared" si="130"/>
        <v>Obesity</v>
      </c>
      <c r="L2103" s="37" t="str">
        <f t="shared" si="131"/>
        <v>Diabetes</v>
      </c>
    </row>
    <row r="2104" spans="1:12">
      <c r="A2104" s="29" t="s">
        <v>5450</v>
      </c>
      <c r="B2104" s="30">
        <v>28.975000000000001</v>
      </c>
      <c r="C2104" s="30">
        <v>7.62</v>
      </c>
      <c r="D2104" s="30" t="s">
        <v>6007</v>
      </c>
      <c r="E2104" s="30" t="s">
        <v>6007</v>
      </c>
      <c r="F2104" s="30" t="s">
        <v>6007</v>
      </c>
      <c r="G2104" s="31">
        <v>0</v>
      </c>
      <c r="H2104" s="30" t="s">
        <v>6007</v>
      </c>
      <c r="I2104" s="30" t="str">
        <f t="shared" si="128"/>
        <v>No</v>
      </c>
      <c r="J2104" s="30" t="str">
        <f t="shared" si="129"/>
        <v>No</v>
      </c>
      <c r="K2104" s="30" t="str">
        <f t="shared" si="130"/>
        <v>Overweight</v>
      </c>
      <c r="L2104" s="39" t="str">
        <f t="shared" si="131"/>
        <v>Diabetes</v>
      </c>
    </row>
    <row r="2105" spans="1:12">
      <c r="A2105" s="26" t="s">
        <v>5453</v>
      </c>
      <c r="B2105" s="27">
        <v>31.73</v>
      </c>
      <c r="C2105" s="27">
        <v>4.78</v>
      </c>
      <c r="D2105" s="27" t="s">
        <v>6008</v>
      </c>
      <c r="E2105" s="27" t="s">
        <v>6008</v>
      </c>
      <c r="F2105" s="27" t="s">
        <v>6007</v>
      </c>
      <c r="G2105" s="28">
        <v>2</v>
      </c>
      <c r="H2105" s="27" t="s">
        <v>6007</v>
      </c>
      <c r="I2105" s="27" t="str">
        <f t="shared" si="128"/>
        <v>Yes</v>
      </c>
      <c r="J2105" s="27" t="str">
        <f t="shared" si="129"/>
        <v>No</v>
      </c>
      <c r="K2105" s="27" t="str">
        <f t="shared" si="130"/>
        <v>Obesity</v>
      </c>
      <c r="L2105" s="37" t="str">
        <f t="shared" si="131"/>
        <v>Normal</v>
      </c>
    </row>
    <row r="2106" spans="1:12">
      <c r="A2106" s="29" t="s">
        <v>5454</v>
      </c>
      <c r="B2106" s="30">
        <v>28.88</v>
      </c>
      <c r="C2106" s="30">
        <v>6.09</v>
      </c>
      <c r="D2106" s="30" t="s">
        <v>6008</v>
      </c>
      <c r="E2106" s="30" t="s">
        <v>6008</v>
      </c>
      <c r="F2106" s="30" t="s">
        <v>6007</v>
      </c>
      <c r="G2106" s="31">
        <v>2</v>
      </c>
      <c r="H2106" s="30" t="s">
        <v>6007</v>
      </c>
      <c r="I2106" s="30" t="str">
        <f t="shared" si="128"/>
        <v>Yes</v>
      </c>
      <c r="J2106" s="30" t="str">
        <f t="shared" si="129"/>
        <v>No</v>
      </c>
      <c r="K2106" s="30" t="str">
        <f t="shared" si="130"/>
        <v>Overweight</v>
      </c>
      <c r="L2106" s="39" t="str">
        <f t="shared" si="131"/>
        <v>Prediabetes</v>
      </c>
    </row>
    <row r="2107" spans="1:12">
      <c r="A2107" s="26" t="s">
        <v>5456</v>
      </c>
      <c r="B2107" s="27">
        <v>25.555</v>
      </c>
      <c r="C2107" s="27">
        <v>5.1100000000000003</v>
      </c>
      <c r="D2107" s="27" t="s">
        <v>6007</v>
      </c>
      <c r="E2107" s="27" t="s">
        <v>6007</v>
      </c>
      <c r="F2107" s="27" t="s">
        <v>6013</v>
      </c>
      <c r="G2107" s="28">
        <v>1</v>
      </c>
      <c r="H2107" s="27" t="s">
        <v>6007</v>
      </c>
      <c r="I2107" s="27" t="str">
        <f t="shared" si="128"/>
        <v>No</v>
      </c>
      <c r="J2107" s="27" t="str">
        <f t="shared" si="129"/>
        <v>No</v>
      </c>
      <c r="K2107" s="27" t="str">
        <f t="shared" si="130"/>
        <v>Overweight</v>
      </c>
      <c r="L2107" s="37" t="str">
        <f t="shared" si="131"/>
        <v>Normal</v>
      </c>
    </row>
    <row r="2108" spans="1:12">
      <c r="A2108" s="29" t="s">
        <v>5457</v>
      </c>
      <c r="B2108" s="30">
        <v>37.29</v>
      </c>
      <c r="C2108" s="30">
        <v>4.46</v>
      </c>
      <c r="D2108" s="30" t="s">
        <v>6007</v>
      </c>
      <c r="E2108" s="30" t="s">
        <v>6008</v>
      </c>
      <c r="F2108" s="30" t="s">
        <v>6007</v>
      </c>
      <c r="G2108" s="31">
        <v>1</v>
      </c>
      <c r="H2108" s="30" t="s">
        <v>6007</v>
      </c>
      <c r="I2108" s="30" t="str">
        <f t="shared" si="128"/>
        <v>No</v>
      </c>
      <c r="J2108" s="30" t="str">
        <f t="shared" si="129"/>
        <v>No</v>
      </c>
      <c r="K2108" s="30" t="str">
        <f t="shared" si="130"/>
        <v>Obesity</v>
      </c>
      <c r="L2108" s="39" t="str">
        <f t="shared" si="131"/>
        <v>Normal</v>
      </c>
    </row>
    <row r="2109" spans="1:12">
      <c r="A2109" s="26" t="s">
        <v>5460</v>
      </c>
      <c r="B2109" s="27">
        <v>40.28</v>
      </c>
      <c r="C2109" s="27">
        <v>6.11</v>
      </c>
      <c r="D2109" s="27" t="s">
        <v>6007</v>
      </c>
      <c r="E2109" s="27" t="s">
        <v>6008</v>
      </c>
      <c r="F2109" s="27" t="s">
        <v>6007</v>
      </c>
      <c r="G2109" s="28">
        <v>1</v>
      </c>
      <c r="H2109" s="27" t="s">
        <v>6007</v>
      </c>
      <c r="I2109" s="27" t="str">
        <f t="shared" si="128"/>
        <v>No</v>
      </c>
      <c r="J2109" s="27" t="str">
        <f t="shared" si="129"/>
        <v>No</v>
      </c>
      <c r="K2109" s="27" t="str">
        <f t="shared" si="130"/>
        <v>Obesity</v>
      </c>
      <c r="L2109" s="37" t="str">
        <f t="shared" si="131"/>
        <v>Prediabetes</v>
      </c>
    </row>
    <row r="2110" spans="1:12">
      <c r="A2110" s="29" t="s">
        <v>5463</v>
      </c>
      <c r="B2110" s="30">
        <v>40.185000000000002</v>
      </c>
      <c r="C2110" s="30">
        <v>4.66</v>
      </c>
      <c r="D2110" s="30" t="s">
        <v>6007</v>
      </c>
      <c r="E2110" s="30" t="s">
        <v>6008</v>
      </c>
      <c r="F2110" s="30" t="s">
        <v>6007</v>
      </c>
      <c r="G2110" s="31">
        <v>1</v>
      </c>
      <c r="H2110" s="30" t="s">
        <v>6007</v>
      </c>
      <c r="I2110" s="30" t="str">
        <f t="shared" si="128"/>
        <v>No</v>
      </c>
      <c r="J2110" s="30" t="str">
        <f t="shared" si="129"/>
        <v>No</v>
      </c>
      <c r="K2110" s="30" t="str">
        <f t="shared" si="130"/>
        <v>Obesity</v>
      </c>
      <c r="L2110" s="39" t="str">
        <f t="shared" si="131"/>
        <v>Normal</v>
      </c>
    </row>
    <row r="2111" spans="1:12">
      <c r="A2111" s="26" t="s">
        <v>5466</v>
      </c>
      <c r="B2111" s="27">
        <v>23.57</v>
      </c>
      <c r="C2111" s="27">
        <v>6.14</v>
      </c>
      <c r="D2111" s="27" t="s">
        <v>6007</v>
      </c>
      <c r="E2111" s="27" t="s">
        <v>6007</v>
      </c>
      <c r="F2111" s="27" t="s">
        <v>6007</v>
      </c>
      <c r="G2111" s="28">
        <v>0</v>
      </c>
      <c r="H2111" s="27" t="s">
        <v>6007</v>
      </c>
      <c r="I2111" s="27" t="str">
        <f t="shared" si="128"/>
        <v>No</v>
      </c>
      <c r="J2111" s="27" t="str">
        <f t="shared" si="129"/>
        <v>No</v>
      </c>
      <c r="K2111" s="27" t="str">
        <f t="shared" si="130"/>
        <v>Normal Weight</v>
      </c>
      <c r="L2111" s="37" t="str">
        <f t="shared" si="131"/>
        <v>Prediabetes</v>
      </c>
    </row>
    <row r="2112" spans="1:12">
      <c r="A2112" s="29" t="s">
        <v>5469</v>
      </c>
      <c r="B2112" s="30">
        <v>35.625</v>
      </c>
      <c r="C2112" s="30">
        <v>6.21</v>
      </c>
      <c r="D2112" s="30" t="s">
        <v>6007</v>
      </c>
      <c r="E2112" s="30" t="s">
        <v>6008</v>
      </c>
      <c r="F2112" s="30" t="s">
        <v>6007</v>
      </c>
      <c r="G2112" s="31">
        <v>1</v>
      </c>
      <c r="H2112" s="30" t="s">
        <v>6007</v>
      </c>
      <c r="I2112" s="30" t="str">
        <f t="shared" si="128"/>
        <v>No</v>
      </c>
      <c r="J2112" s="30" t="str">
        <f t="shared" si="129"/>
        <v>No</v>
      </c>
      <c r="K2112" s="30" t="str">
        <f t="shared" si="130"/>
        <v>Obesity</v>
      </c>
      <c r="L2112" s="39" t="str">
        <f t="shared" si="131"/>
        <v>Prediabetes</v>
      </c>
    </row>
    <row r="2113" spans="1:12">
      <c r="A2113" s="26" t="s">
        <v>5471</v>
      </c>
      <c r="B2113" s="27">
        <v>33.155000000000001</v>
      </c>
      <c r="C2113" s="27">
        <v>4.5999999999999996</v>
      </c>
      <c r="D2113" s="27" t="s">
        <v>6007</v>
      </c>
      <c r="E2113" s="27" t="s">
        <v>6008</v>
      </c>
      <c r="F2113" s="27" t="s">
        <v>6007</v>
      </c>
      <c r="G2113" s="28">
        <v>1</v>
      </c>
      <c r="H2113" s="27" t="s">
        <v>6007</v>
      </c>
      <c r="I2113" s="27" t="str">
        <f t="shared" si="128"/>
        <v>No</v>
      </c>
      <c r="J2113" s="27" t="str">
        <f t="shared" si="129"/>
        <v>No</v>
      </c>
      <c r="K2113" s="27" t="str">
        <f t="shared" si="130"/>
        <v>Obesity</v>
      </c>
      <c r="L2113" s="37" t="str">
        <f t="shared" si="131"/>
        <v>Normal</v>
      </c>
    </row>
    <row r="2114" spans="1:12">
      <c r="A2114" s="29" t="s">
        <v>5474</v>
      </c>
      <c r="B2114" s="30">
        <v>31.92</v>
      </c>
      <c r="C2114" s="30">
        <v>5.04</v>
      </c>
      <c r="D2114" s="30" t="s">
        <v>6007</v>
      </c>
      <c r="E2114" s="30" t="s">
        <v>6008</v>
      </c>
      <c r="F2114" s="30" t="s">
        <v>6007</v>
      </c>
      <c r="G2114" s="31">
        <v>1</v>
      </c>
      <c r="H2114" s="30" t="s">
        <v>6007</v>
      </c>
      <c r="I2114" s="30" t="str">
        <f t="shared" si="128"/>
        <v>No</v>
      </c>
      <c r="J2114" s="30" t="str">
        <f t="shared" si="129"/>
        <v>No</v>
      </c>
      <c r="K2114" s="30" t="str">
        <f t="shared" si="130"/>
        <v>Obesity</v>
      </c>
      <c r="L2114" s="39" t="str">
        <f t="shared" si="131"/>
        <v>Normal</v>
      </c>
    </row>
    <row r="2115" spans="1:12">
      <c r="A2115" s="26" t="s">
        <v>5477</v>
      </c>
      <c r="B2115" s="27">
        <v>30.305</v>
      </c>
      <c r="C2115" s="27">
        <v>5.08</v>
      </c>
      <c r="D2115" s="27" t="s">
        <v>6007</v>
      </c>
      <c r="E2115" s="27" t="s">
        <v>6008</v>
      </c>
      <c r="F2115" s="27" t="s">
        <v>6007</v>
      </c>
      <c r="G2115" s="28">
        <v>1</v>
      </c>
      <c r="H2115" s="27" t="s">
        <v>6007</v>
      </c>
      <c r="I2115" s="27" t="str">
        <f t="shared" si="128"/>
        <v>No</v>
      </c>
      <c r="J2115" s="27" t="str">
        <f t="shared" si="129"/>
        <v>No</v>
      </c>
      <c r="K2115" s="27" t="str">
        <f t="shared" si="130"/>
        <v>Obesity</v>
      </c>
      <c r="L2115" s="37" t="str">
        <f t="shared" si="131"/>
        <v>Normal</v>
      </c>
    </row>
    <row r="2116" spans="1:12">
      <c r="A2116" s="29" t="s">
        <v>5480</v>
      </c>
      <c r="B2116" s="30">
        <v>30.114999999999998</v>
      </c>
      <c r="C2116" s="30">
        <v>4.38</v>
      </c>
      <c r="D2116" s="30" t="s">
        <v>6007</v>
      </c>
      <c r="E2116" s="30" t="s">
        <v>6008</v>
      </c>
      <c r="F2116" s="30" t="s">
        <v>6007</v>
      </c>
      <c r="G2116" s="31">
        <v>1</v>
      </c>
      <c r="H2116" s="30" t="s">
        <v>6007</v>
      </c>
      <c r="I2116" s="30" t="str">
        <f t="shared" ref="I2116:I2179" si="132">PROPER(D2116)</f>
        <v>No</v>
      </c>
      <c r="J2116" s="30" t="str">
        <f t="shared" ref="J2116:J2179" si="133">PROPER(H2116)</f>
        <v>No</v>
      </c>
      <c r="K2116" s="30" t="str">
        <f t="shared" ref="K2116:K2179" si="134">_xlfn.IFS(B2116&lt;18.5,"Underweight",B2116&lt;=24.9,"Normal Weight",B2116&lt;=29.99,"Overweight",B2116&gt;=30,"Obesity")</f>
        <v>Obesity</v>
      </c>
      <c r="L2116" s="39" t="str">
        <f t="shared" ref="L2116:L2179" si="135">_xlfn.IFS(C2116&lt;5.7,"Normal",C2116&lt;=6.49,"Prediabetes",C2116&gt;=6.5,"Diabetes")</f>
        <v>Normal</v>
      </c>
    </row>
    <row r="2117" spans="1:12">
      <c r="A2117" s="26" t="s">
        <v>5482</v>
      </c>
      <c r="B2117" s="27">
        <v>24.09</v>
      </c>
      <c r="C2117" s="27">
        <v>4.79</v>
      </c>
      <c r="D2117" s="27" t="s">
        <v>6007</v>
      </c>
      <c r="E2117" s="27" t="s">
        <v>6008</v>
      </c>
      <c r="F2117" s="27" t="s">
        <v>6007</v>
      </c>
      <c r="G2117" s="28">
        <v>1</v>
      </c>
      <c r="H2117" s="27" t="s">
        <v>6007</v>
      </c>
      <c r="I2117" s="27" t="str">
        <f t="shared" si="132"/>
        <v>No</v>
      </c>
      <c r="J2117" s="27" t="str">
        <f t="shared" si="133"/>
        <v>No</v>
      </c>
      <c r="K2117" s="27" t="str">
        <f t="shared" si="134"/>
        <v>Normal Weight</v>
      </c>
      <c r="L2117" s="37" t="str">
        <f t="shared" si="135"/>
        <v>Normal</v>
      </c>
    </row>
    <row r="2118" spans="1:12">
      <c r="A2118" s="29" t="s">
        <v>5484</v>
      </c>
      <c r="B2118" s="30">
        <v>28.215</v>
      </c>
      <c r="C2118" s="30">
        <v>4.21</v>
      </c>
      <c r="D2118" s="30" t="s">
        <v>6007</v>
      </c>
      <c r="E2118" s="30" t="s">
        <v>6008</v>
      </c>
      <c r="F2118" s="30" t="s">
        <v>6007</v>
      </c>
      <c r="G2118" s="31">
        <v>1</v>
      </c>
      <c r="H2118" s="30" t="s">
        <v>6007</v>
      </c>
      <c r="I2118" s="30" t="str">
        <f t="shared" si="132"/>
        <v>No</v>
      </c>
      <c r="J2118" s="30" t="str">
        <f t="shared" si="133"/>
        <v>No</v>
      </c>
      <c r="K2118" s="30" t="str">
        <f t="shared" si="134"/>
        <v>Overweight</v>
      </c>
      <c r="L2118" s="39" t="str">
        <f t="shared" si="135"/>
        <v>Normal</v>
      </c>
    </row>
    <row r="2119" spans="1:12">
      <c r="A2119" s="26" t="s">
        <v>5486</v>
      </c>
      <c r="B2119" s="27">
        <v>26.315000000000001</v>
      </c>
      <c r="C2119" s="27">
        <v>5.47</v>
      </c>
      <c r="D2119" s="27" t="s">
        <v>6007</v>
      </c>
      <c r="E2119" s="27" t="s">
        <v>6008</v>
      </c>
      <c r="F2119" s="27" t="s">
        <v>6007</v>
      </c>
      <c r="G2119" s="28">
        <v>1</v>
      </c>
      <c r="H2119" s="27" t="s">
        <v>6007</v>
      </c>
      <c r="I2119" s="27" t="str">
        <f t="shared" si="132"/>
        <v>No</v>
      </c>
      <c r="J2119" s="27" t="str">
        <f t="shared" si="133"/>
        <v>No</v>
      </c>
      <c r="K2119" s="27" t="str">
        <f t="shared" si="134"/>
        <v>Overweight</v>
      </c>
      <c r="L2119" s="37" t="str">
        <f t="shared" si="135"/>
        <v>Normal</v>
      </c>
    </row>
    <row r="2120" spans="1:12">
      <c r="A2120" s="29" t="s">
        <v>5489</v>
      </c>
      <c r="B2120" s="30">
        <v>25.08</v>
      </c>
      <c r="C2120" s="30">
        <v>5.09</v>
      </c>
      <c r="D2120" s="30" t="s">
        <v>6007</v>
      </c>
      <c r="E2120" s="30" t="s">
        <v>6008</v>
      </c>
      <c r="F2120" s="30" t="s">
        <v>6007</v>
      </c>
      <c r="G2120" s="31">
        <v>1</v>
      </c>
      <c r="H2120" s="30" t="s">
        <v>6007</v>
      </c>
      <c r="I2120" s="30" t="str">
        <f t="shared" si="132"/>
        <v>No</v>
      </c>
      <c r="J2120" s="30" t="str">
        <f t="shared" si="133"/>
        <v>No</v>
      </c>
      <c r="K2120" s="30" t="str">
        <f t="shared" si="134"/>
        <v>Overweight</v>
      </c>
      <c r="L2120" s="39" t="str">
        <f t="shared" si="135"/>
        <v>Normal</v>
      </c>
    </row>
    <row r="2121" spans="1:12">
      <c r="A2121" s="26" t="s">
        <v>5492</v>
      </c>
      <c r="B2121" s="27">
        <v>15.41</v>
      </c>
      <c r="C2121" s="27">
        <v>5.08</v>
      </c>
      <c r="D2121" s="27" t="s">
        <v>6007</v>
      </c>
      <c r="E2121" s="27" t="s">
        <v>6007</v>
      </c>
      <c r="F2121" s="27" t="s">
        <v>6007</v>
      </c>
      <c r="G2121" s="28">
        <v>0</v>
      </c>
      <c r="H2121" s="27" t="s">
        <v>6007</v>
      </c>
      <c r="I2121" s="27" t="str">
        <f t="shared" si="132"/>
        <v>No</v>
      </c>
      <c r="J2121" s="27" t="str">
        <f t="shared" si="133"/>
        <v>No</v>
      </c>
      <c r="K2121" s="27" t="str">
        <f t="shared" si="134"/>
        <v>Underweight</v>
      </c>
      <c r="L2121" s="37" t="str">
        <f t="shared" si="135"/>
        <v>Normal</v>
      </c>
    </row>
    <row r="2122" spans="1:12">
      <c r="A2122" s="29" t="s">
        <v>5495</v>
      </c>
      <c r="B2122" s="30">
        <v>23.83</v>
      </c>
      <c r="C2122" s="30">
        <v>5.68</v>
      </c>
      <c r="D2122" s="30" t="s">
        <v>6007</v>
      </c>
      <c r="E2122" s="30" t="s">
        <v>6007</v>
      </c>
      <c r="F2122" s="30" t="s">
        <v>6007</v>
      </c>
      <c r="G2122" s="31">
        <v>0</v>
      </c>
      <c r="H2122" s="30" t="s">
        <v>6007</v>
      </c>
      <c r="I2122" s="30" t="str">
        <f t="shared" si="132"/>
        <v>No</v>
      </c>
      <c r="J2122" s="30" t="str">
        <f t="shared" si="133"/>
        <v>No</v>
      </c>
      <c r="K2122" s="30" t="str">
        <f t="shared" si="134"/>
        <v>Normal Weight</v>
      </c>
      <c r="L2122" s="39" t="str">
        <f t="shared" si="135"/>
        <v>Normal</v>
      </c>
    </row>
    <row r="2123" spans="1:12">
      <c r="A2123" s="26" t="s">
        <v>5497</v>
      </c>
      <c r="B2123" s="27">
        <v>36</v>
      </c>
      <c r="C2123" s="27">
        <v>4.66</v>
      </c>
      <c r="D2123" s="27" t="s">
        <v>6007</v>
      </c>
      <c r="E2123" s="27" t="s">
        <v>6008</v>
      </c>
      <c r="F2123" s="27" t="s">
        <v>6007</v>
      </c>
      <c r="G2123" s="28">
        <v>1</v>
      </c>
      <c r="H2123" s="27" t="s">
        <v>6007</v>
      </c>
      <c r="I2123" s="27" t="str">
        <f t="shared" si="132"/>
        <v>No</v>
      </c>
      <c r="J2123" s="27" t="str">
        <f t="shared" si="133"/>
        <v>No</v>
      </c>
      <c r="K2123" s="27" t="str">
        <f t="shared" si="134"/>
        <v>Obesity</v>
      </c>
      <c r="L2123" s="37" t="str">
        <f t="shared" si="135"/>
        <v>Normal</v>
      </c>
    </row>
    <row r="2124" spans="1:12">
      <c r="A2124" s="29" t="s">
        <v>5499</v>
      </c>
      <c r="B2124" s="30">
        <v>28.82</v>
      </c>
      <c r="C2124" s="30">
        <v>5.59</v>
      </c>
      <c r="D2124" s="30" t="s">
        <v>6007</v>
      </c>
      <c r="E2124" s="30" t="s">
        <v>6008</v>
      </c>
      <c r="F2124" s="30" t="s">
        <v>6007</v>
      </c>
      <c r="G2124" s="31">
        <v>1</v>
      </c>
      <c r="H2124" s="30" t="s">
        <v>6007</v>
      </c>
      <c r="I2124" s="30" t="str">
        <f t="shared" si="132"/>
        <v>No</v>
      </c>
      <c r="J2124" s="30" t="str">
        <f t="shared" si="133"/>
        <v>No</v>
      </c>
      <c r="K2124" s="30" t="str">
        <f t="shared" si="134"/>
        <v>Overweight</v>
      </c>
      <c r="L2124" s="39" t="str">
        <f t="shared" si="135"/>
        <v>Normal</v>
      </c>
    </row>
    <row r="2125" spans="1:12">
      <c r="A2125" s="26" t="s">
        <v>5502</v>
      </c>
      <c r="B2125" s="27">
        <v>28.05</v>
      </c>
      <c r="C2125" s="27">
        <v>6.2</v>
      </c>
      <c r="D2125" s="27" t="s">
        <v>6007</v>
      </c>
      <c r="E2125" s="27" t="s">
        <v>6008</v>
      </c>
      <c r="F2125" s="27" t="s">
        <v>6007</v>
      </c>
      <c r="G2125" s="28">
        <v>1</v>
      </c>
      <c r="H2125" s="27" t="s">
        <v>6007</v>
      </c>
      <c r="I2125" s="27" t="str">
        <f t="shared" si="132"/>
        <v>No</v>
      </c>
      <c r="J2125" s="27" t="str">
        <f t="shared" si="133"/>
        <v>No</v>
      </c>
      <c r="K2125" s="27" t="str">
        <f t="shared" si="134"/>
        <v>Overweight</v>
      </c>
      <c r="L2125" s="37" t="str">
        <f t="shared" si="135"/>
        <v>Prediabetes</v>
      </c>
    </row>
    <row r="2126" spans="1:12">
      <c r="A2126" s="29" t="s">
        <v>5505</v>
      </c>
      <c r="B2126" s="30">
        <v>27.1</v>
      </c>
      <c r="C2126" s="30">
        <v>4.45</v>
      </c>
      <c r="D2126" s="30" t="s">
        <v>6007</v>
      </c>
      <c r="E2126" s="30" t="s">
        <v>6008</v>
      </c>
      <c r="F2126" s="30" t="s">
        <v>6007</v>
      </c>
      <c r="G2126" s="31">
        <v>1</v>
      </c>
      <c r="H2126" s="30" t="s">
        <v>6007</v>
      </c>
      <c r="I2126" s="30" t="str">
        <f t="shared" si="132"/>
        <v>No</v>
      </c>
      <c r="J2126" s="30" t="str">
        <f t="shared" si="133"/>
        <v>No</v>
      </c>
      <c r="K2126" s="30" t="str">
        <f t="shared" si="134"/>
        <v>Overweight</v>
      </c>
      <c r="L2126" s="39" t="str">
        <f t="shared" si="135"/>
        <v>Normal</v>
      </c>
    </row>
    <row r="2127" spans="1:12">
      <c r="A2127" s="26" t="s">
        <v>5508</v>
      </c>
      <c r="B2127" s="27">
        <v>24.3</v>
      </c>
      <c r="C2127" s="27">
        <v>6.1</v>
      </c>
      <c r="D2127" s="27" t="s">
        <v>6008</v>
      </c>
      <c r="E2127" s="27" t="s">
        <v>6008</v>
      </c>
      <c r="F2127" s="27" t="s">
        <v>6007</v>
      </c>
      <c r="G2127" s="28">
        <v>1</v>
      </c>
      <c r="H2127" s="27" t="s">
        <v>6007</v>
      </c>
      <c r="I2127" s="27" t="str">
        <f t="shared" si="132"/>
        <v>Yes</v>
      </c>
      <c r="J2127" s="27" t="str">
        <f t="shared" si="133"/>
        <v>No</v>
      </c>
      <c r="K2127" s="27" t="str">
        <f t="shared" si="134"/>
        <v>Normal Weight</v>
      </c>
      <c r="L2127" s="37" t="str">
        <f t="shared" si="135"/>
        <v>Prediabetes</v>
      </c>
    </row>
    <row r="2128" spans="1:12">
      <c r="A2128" s="29" t="s">
        <v>5510</v>
      </c>
      <c r="B2128" s="30">
        <v>30.72</v>
      </c>
      <c r="C2128" s="30">
        <v>6.06</v>
      </c>
      <c r="D2128" s="30" t="s">
        <v>6007</v>
      </c>
      <c r="E2128" s="30" t="s">
        <v>6008</v>
      </c>
      <c r="F2128" s="30" t="s">
        <v>6007</v>
      </c>
      <c r="G2128" s="31">
        <v>1</v>
      </c>
      <c r="H2128" s="30" t="s">
        <v>6007</v>
      </c>
      <c r="I2128" s="30" t="str">
        <f t="shared" si="132"/>
        <v>No</v>
      </c>
      <c r="J2128" s="30" t="str">
        <f t="shared" si="133"/>
        <v>No</v>
      </c>
      <c r="K2128" s="30" t="str">
        <f t="shared" si="134"/>
        <v>Obesity</v>
      </c>
      <c r="L2128" s="39" t="str">
        <f t="shared" si="135"/>
        <v>Prediabetes</v>
      </c>
    </row>
    <row r="2129" spans="1:12">
      <c r="A2129" s="26" t="s">
        <v>5513</v>
      </c>
      <c r="B2129" s="27">
        <v>37.43</v>
      </c>
      <c r="C2129" s="27">
        <v>4.5599999999999996</v>
      </c>
      <c r="D2129" s="27" t="s">
        <v>6007</v>
      </c>
      <c r="E2129" s="27" t="s">
        <v>6007</v>
      </c>
      <c r="F2129" s="27" t="s">
        <v>6013</v>
      </c>
      <c r="G2129" s="28">
        <v>1</v>
      </c>
      <c r="H2129" s="27" t="s">
        <v>6007</v>
      </c>
      <c r="I2129" s="27" t="str">
        <f t="shared" si="132"/>
        <v>No</v>
      </c>
      <c r="J2129" s="27" t="str">
        <f t="shared" si="133"/>
        <v>No</v>
      </c>
      <c r="K2129" s="27" t="str">
        <f t="shared" si="134"/>
        <v>Obesity</v>
      </c>
      <c r="L2129" s="37" t="str">
        <f t="shared" si="135"/>
        <v>Normal</v>
      </c>
    </row>
    <row r="2130" spans="1:12">
      <c r="A2130" s="29" t="s">
        <v>5515</v>
      </c>
      <c r="B2130" s="30">
        <v>25.74</v>
      </c>
      <c r="C2130" s="30">
        <v>6.41</v>
      </c>
      <c r="D2130" s="30" t="s">
        <v>6008</v>
      </c>
      <c r="E2130" s="30" t="s">
        <v>6007</v>
      </c>
      <c r="F2130" s="30" t="s">
        <v>6013</v>
      </c>
      <c r="G2130" s="31">
        <v>1</v>
      </c>
      <c r="H2130" s="30" t="s">
        <v>6007</v>
      </c>
      <c r="I2130" s="30" t="str">
        <f t="shared" si="132"/>
        <v>Yes</v>
      </c>
      <c r="J2130" s="30" t="str">
        <f t="shared" si="133"/>
        <v>No</v>
      </c>
      <c r="K2130" s="30" t="str">
        <f t="shared" si="134"/>
        <v>Overweight</v>
      </c>
      <c r="L2130" s="39" t="str">
        <f t="shared" si="135"/>
        <v>Prediabetes</v>
      </c>
    </row>
    <row r="2131" spans="1:12">
      <c r="A2131" s="26" t="s">
        <v>5518</v>
      </c>
      <c r="B2131" s="27">
        <v>36.575000000000003</v>
      </c>
      <c r="C2131" s="27">
        <v>5.57</v>
      </c>
      <c r="D2131" s="27" t="s">
        <v>6007</v>
      </c>
      <c r="E2131" s="27" t="s">
        <v>6007</v>
      </c>
      <c r="F2131" s="27" t="s">
        <v>6013</v>
      </c>
      <c r="G2131" s="28">
        <v>1</v>
      </c>
      <c r="H2131" s="27" t="s">
        <v>6007</v>
      </c>
      <c r="I2131" s="27" t="str">
        <f t="shared" si="132"/>
        <v>No</v>
      </c>
      <c r="J2131" s="27" t="str">
        <f t="shared" si="133"/>
        <v>No</v>
      </c>
      <c r="K2131" s="27" t="str">
        <f t="shared" si="134"/>
        <v>Obesity</v>
      </c>
      <c r="L2131" s="37" t="str">
        <f t="shared" si="135"/>
        <v>Normal</v>
      </c>
    </row>
    <row r="2132" spans="1:12">
      <c r="A2132" s="29" t="s">
        <v>5520</v>
      </c>
      <c r="B2132" s="30">
        <v>35.15</v>
      </c>
      <c r="C2132" s="30">
        <v>5.47</v>
      </c>
      <c r="D2132" s="30" t="s">
        <v>6007</v>
      </c>
      <c r="E2132" s="30" t="s">
        <v>6007</v>
      </c>
      <c r="F2132" s="30" t="s">
        <v>6013</v>
      </c>
      <c r="G2132" s="31">
        <v>1</v>
      </c>
      <c r="H2132" s="30" t="s">
        <v>6007</v>
      </c>
      <c r="I2132" s="30" t="str">
        <f t="shared" si="132"/>
        <v>No</v>
      </c>
      <c r="J2132" s="30" t="str">
        <f t="shared" si="133"/>
        <v>No</v>
      </c>
      <c r="K2132" s="30" t="str">
        <f t="shared" si="134"/>
        <v>Obesity</v>
      </c>
      <c r="L2132" s="39" t="str">
        <f t="shared" si="135"/>
        <v>Normal</v>
      </c>
    </row>
    <row r="2133" spans="1:12">
      <c r="A2133" s="26" t="s">
        <v>5523</v>
      </c>
      <c r="B2133" s="27">
        <v>32.11</v>
      </c>
      <c r="C2133" s="27">
        <v>4.43</v>
      </c>
      <c r="D2133" s="27" t="s">
        <v>6007</v>
      </c>
      <c r="E2133" s="27" t="s">
        <v>6007</v>
      </c>
      <c r="F2133" s="27" t="s">
        <v>6013</v>
      </c>
      <c r="G2133" s="28">
        <v>1</v>
      </c>
      <c r="H2133" s="27" t="s">
        <v>6007</v>
      </c>
      <c r="I2133" s="27" t="str">
        <f t="shared" si="132"/>
        <v>No</v>
      </c>
      <c r="J2133" s="27" t="str">
        <f t="shared" si="133"/>
        <v>No</v>
      </c>
      <c r="K2133" s="27" t="str">
        <f t="shared" si="134"/>
        <v>Obesity</v>
      </c>
      <c r="L2133" s="37" t="str">
        <f t="shared" si="135"/>
        <v>Normal</v>
      </c>
    </row>
    <row r="2134" spans="1:12">
      <c r="A2134" s="29" t="s">
        <v>5524</v>
      </c>
      <c r="B2134" s="30">
        <v>30.495000000000001</v>
      </c>
      <c r="C2134" s="30">
        <v>4.95</v>
      </c>
      <c r="D2134" s="30" t="s">
        <v>6007</v>
      </c>
      <c r="E2134" s="30" t="s">
        <v>6007</v>
      </c>
      <c r="F2134" s="30" t="s">
        <v>6013</v>
      </c>
      <c r="G2134" s="31">
        <v>1</v>
      </c>
      <c r="H2134" s="30" t="s">
        <v>6007</v>
      </c>
      <c r="I2134" s="30" t="str">
        <f t="shared" si="132"/>
        <v>No</v>
      </c>
      <c r="J2134" s="30" t="str">
        <f t="shared" si="133"/>
        <v>No</v>
      </c>
      <c r="K2134" s="30" t="str">
        <f t="shared" si="134"/>
        <v>Obesity</v>
      </c>
      <c r="L2134" s="39" t="str">
        <f t="shared" si="135"/>
        <v>Normal</v>
      </c>
    </row>
    <row r="2135" spans="1:12">
      <c r="A2135" s="26" t="s">
        <v>5526</v>
      </c>
      <c r="B2135" s="27">
        <v>29.24</v>
      </c>
      <c r="C2135" s="27">
        <v>4.04</v>
      </c>
      <c r="D2135" s="27" t="s">
        <v>6007</v>
      </c>
      <c r="E2135" s="27" t="s">
        <v>6008</v>
      </c>
      <c r="F2135" s="27" t="s">
        <v>6007</v>
      </c>
      <c r="G2135" s="28">
        <v>1</v>
      </c>
      <c r="H2135" s="27" t="s">
        <v>6007</v>
      </c>
      <c r="I2135" s="27" t="str">
        <f t="shared" si="132"/>
        <v>No</v>
      </c>
      <c r="J2135" s="27" t="str">
        <f t="shared" si="133"/>
        <v>No</v>
      </c>
      <c r="K2135" s="27" t="str">
        <f t="shared" si="134"/>
        <v>Overweight</v>
      </c>
      <c r="L2135" s="37" t="str">
        <f t="shared" si="135"/>
        <v>Normal</v>
      </c>
    </row>
    <row r="2136" spans="1:12">
      <c r="A2136" s="29" t="s">
        <v>5529</v>
      </c>
      <c r="B2136" s="30">
        <v>22.515000000000001</v>
      </c>
      <c r="C2136" s="30">
        <v>5.93</v>
      </c>
      <c r="D2136" s="30" t="s">
        <v>6007</v>
      </c>
      <c r="E2136" s="30" t="s">
        <v>6007</v>
      </c>
      <c r="F2136" s="30" t="s">
        <v>6013</v>
      </c>
      <c r="G2136" s="31">
        <v>1</v>
      </c>
      <c r="H2136" s="30" t="s">
        <v>6007</v>
      </c>
      <c r="I2136" s="30" t="str">
        <f t="shared" si="132"/>
        <v>No</v>
      </c>
      <c r="J2136" s="30" t="str">
        <f t="shared" si="133"/>
        <v>No</v>
      </c>
      <c r="K2136" s="30" t="str">
        <f t="shared" si="134"/>
        <v>Normal Weight</v>
      </c>
      <c r="L2136" s="39" t="str">
        <f t="shared" si="135"/>
        <v>Prediabetes</v>
      </c>
    </row>
    <row r="2137" spans="1:12">
      <c r="A2137" s="26" t="s">
        <v>5531</v>
      </c>
      <c r="B2137" s="27">
        <v>15.65</v>
      </c>
      <c r="C2137" s="27">
        <v>4.2300000000000004</v>
      </c>
      <c r="D2137" s="27" t="s">
        <v>6007</v>
      </c>
      <c r="E2137" s="27" t="s">
        <v>6007</v>
      </c>
      <c r="F2137" s="27" t="s">
        <v>6007</v>
      </c>
      <c r="G2137" s="28">
        <v>0</v>
      </c>
      <c r="H2137" s="27" t="s">
        <v>6007</v>
      </c>
      <c r="I2137" s="27" t="str">
        <f t="shared" si="132"/>
        <v>No</v>
      </c>
      <c r="J2137" s="27" t="str">
        <f t="shared" si="133"/>
        <v>No</v>
      </c>
      <c r="K2137" s="27" t="str">
        <f t="shared" si="134"/>
        <v>Underweight</v>
      </c>
      <c r="L2137" s="37" t="str">
        <f t="shared" si="135"/>
        <v>Normal</v>
      </c>
    </row>
    <row r="2138" spans="1:12">
      <c r="A2138" s="29" t="s">
        <v>5533</v>
      </c>
      <c r="B2138" s="30">
        <v>27.36</v>
      </c>
      <c r="C2138" s="30">
        <v>5.59</v>
      </c>
      <c r="D2138" s="30" t="s">
        <v>6008</v>
      </c>
      <c r="E2138" s="30" t="s">
        <v>6007</v>
      </c>
      <c r="F2138" s="30" t="s">
        <v>6007</v>
      </c>
      <c r="G2138" s="31">
        <v>0</v>
      </c>
      <c r="H2138" s="30" t="s">
        <v>6007</v>
      </c>
      <c r="I2138" s="30" t="str">
        <f t="shared" si="132"/>
        <v>Yes</v>
      </c>
      <c r="J2138" s="30" t="str">
        <f t="shared" si="133"/>
        <v>No</v>
      </c>
      <c r="K2138" s="30" t="str">
        <f t="shared" si="134"/>
        <v>Overweight</v>
      </c>
      <c r="L2138" s="39" t="str">
        <f t="shared" si="135"/>
        <v>Normal</v>
      </c>
    </row>
    <row r="2139" spans="1:12">
      <c r="A2139" s="26" t="s">
        <v>5535</v>
      </c>
      <c r="B2139" s="27">
        <v>22.3</v>
      </c>
      <c r="C2139" s="27">
        <v>4.8899999999999997</v>
      </c>
      <c r="D2139" s="27" t="s">
        <v>6008</v>
      </c>
      <c r="E2139" s="27" t="s">
        <v>6007</v>
      </c>
      <c r="F2139" s="27" t="s">
        <v>6007</v>
      </c>
      <c r="G2139" s="28">
        <v>0</v>
      </c>
      <c r="H2139" s="27" t="s">
        <v>6007</v>
      </c>
      <c r="I2139" s="27" t="str">
        <f t="shared" si="132"/>
        <v>Yes</v>
      </c>
      <c r="J2139" s="27" t="str">
        <f t="shared" si="133"/>
        <v>No</v>
      </c>
      <c r="K2139" s="27" t="str">
        <f t="shared" si="134"/>
        <v>Normal Weight</v>
      </c>
      <c r="L2139" s="37" t="str">
        <f t="shared" si="135"/>
        <v>Normal</v>
      </c>
    </row>
    <row r="2140" spans="1:12">
      <c r="A2140" s="29" t="s">
        <v>5537</v>
      </c>
      <c r="B2140" s="30">
        <v>26.03</v>
      </c>
      <c r="C2140" s="30">
        <v>5.81</v>
      </c>
      <c r="D2140" s="30" t="s">
        <v>6008</v>
      </c>
      <c r="E2140" s="30" t="s">
        <v>6007</v>
      </c>
      <c r="F2140" s="30" t="s">
        <v>6007</v>
      </c>
      <c r="G2140" s="31">
        <v>0</v>
      </c>
      <c r="H2140" s="30" t="s">
        <v>6007</v>
      </c>
      <c r="I2140" s="30" t="str">
        <f t="shared" si="132"/>
        <v>Yes</v>
      </c>
      <c r="J2140" s="30" t="str">
        <f t="shared" si="133"/>
        <v>No</v>
      </c>
      <c r="K2140" s="30" t="str">
        <f t="shared" si="134"/>
        <v>Overweight</v>
      </c>
      <c r="L2140" s="39" t="str">
        <f t="shared" si="135"/>
        <v>Prediabetes</v>
      </c>
    </row>
    <row r="2141" spans="1:12">
      <c r="A2141" s="26" t="s">
        <v>5539</v>
      </c>
      <c r="B2141" s="27">
        <v>27.74</v>
      </c>
      <c r="C2141" s="27">
        <v>4.29</v>
      </c>
      <c r="D2141" s="27" t="s">
        <v>6007</v>
      </c>
      <c r="E2141" s="27" t="s">
        <v>6008</v>
      </c>
      <c r="F2141" s="27" t="s">
        <v>6007</v>
      </c>
      <c r="G2141" s="28">
        <v>1</v>
      </c>
      <c r="H2141" s="27" t="s">
        <v>6007</v>
      </c>
      <c r="I2141" s="27" t="str">
        <f t="shared" si="132"/>
        <v>No</v>
      </c>
      <c r="J2141" s="27" t="str">
        <f t="shared" si="133"/>
        <v>No</v>
      </c>
      <c r="K2141" s="27" t="str">
        <f t="shared" si="134"/>
        <v>Overweight</v>
      </c>
      <c r="L2141" s="37" t="str">
        <f t="shared" si="135"/>
        <v>Normal</v>
      </c>
    </row>
    <row r="2142" spans="1:12">
      <c r="A2142" s="29" t="s">
        <v>5541</v>
      </c>
      <c r="B2142" s="30">
        <v>32.11</v>
      </c>
      <c r="C2142" s="30">
        <v>4.03</v>
      </c>
      <c r="D2142" s="30" t="s">
        <v>6008</v>
      </c>
      <c r="E2142" s="30" t="s">
        <v>6008</v>
      </c>
      <c r="F2142" s="30" t="s">
        <v>6007</v>
      </c>
      <c r="G2142" s="31">
        <v>2</v>
      </c>
      <c r="H2142" s="30" t="s">
        <v>6007</v>
      </c>
      <c r="I2142" s="30" t="str">
        <f t="shared" si="132"/>
        <v>Yes</v>
      </c>
      <c r="J2142" s="30" t="str">
        <f t="shared" si="133"/>
        <v>No</v>
      </c>
      <c r="K2142" s="30" t="str">
        <f t="shared" si="134"/>
        <v>Obesity</v>
      </c>
      <c r="L2142" s="39" t="str">
        <f t="shared" si="135"/>
        <v>Normal</v>
      </c>
    </row>
    <row r="2143" spans="1:12">
      <c r="A2143" s="26" t="s">
        <v>5544</v>
      </c>
      <c r="B2143" s="27">
        <v>25.175000000000001</v>
      </c>
      <c r="C2143" s="27">
        <v>6.29</v>
      </c>
      <c r="D2143" s="27" t="s">
        <v>6008</v>
      </c>
      <c r="E2143" s="27" t="s">
        <v>6008</v>
      </c>
      <c r="F2143" s="27" t="s">
        <v>6007</v>
      </c>
      <c r="G2143" s="28">
        <v>2</v>
      </c>
      <c r="H2143" s="27" t="s">
        <v>6007</v>
      </c>
      <c r="I2143" s="27" t="str">
        <f t="shared" si="132"/>
        <v>Yes</v>
      </c>
      <c r="J2143" s="27" t="str">
        <f t="shared" si="133"/>
        <v>No</v>
      </c>
      <c r="K2143" s="27" t="str">
        <f t="shared" si="134"/>
        <v>Overweight</v>
      </c>
      <c r="L2143" s="37" t="str">
        <f t="shared" si="135"/>
        <v>Prediabetes</v>
      </c>
    </row>
    <row r="2144" spans="1:12">
      <c r="A2144" s="29" t="s">
        <v>5546</v>
      </c>
      <c r="B2144" s="30">
        <v>39.49</v>
      </c>
      <c r="C2144" s="30">
        <v>4.4800000000000004</v>
      </c>
      <c r="D2144" s="30" t="s">
        <v>6008</v>
      </c>
      <c r="E2144" s="30" t="s">
        <v>6007</v>
      </c>
      <c r="F2144" s="30" t="s">
        <v>6007</v>
      </c>
      <c r="G2144" s="31">
        <v>0</v>
      </c>
      <c r="H2144" s="30" t="s">
        <v>6007</v>
      </c>
      <c r="I2144" s="30" t="str">
        <f t="shared" si="132"/>
        <v>Yes</v>
      </c>
      <c r="J2144" s="30" t="str">
        <f t="shared" si="133"/>
        <v>No</v>
      </c>
      <c r="K2144" s="30" t="str">
        <f t="shared" si="134"/>
        <v>Obesity</v>
      </c>
      <c r="L2144" s="39" t="str">
        <f t="shared" si="135"/>
        <v>Normal</v>
      </c>
    </row>
    <row r="2145" spans="1:12">
      <c r="A2145" s="26" t="s">
        <v>5548</v>
      </c>
      <c r="B2145" s="27">
        <v>34.869999999999997</v>
      </c>
      <c r="C2145" s="27">
        <v>5.51</v>
      </c>
      <c r="D2145" s="27" t="s">
        <v>6008</v>
      </c>
      <c r="E2145" s="27" t="s">
        <v>6007</v>
      </c>
      <c r="F2145" s="27" t="s">
        <v>6007</v>
      </c>
      <c r="G2145" s="28">
        <v>0</v>
      </c>
      <c r="H2145" s="27" t="s">
        <v>6007</v>
      </c>
      <c r="I2145" s="27" t="str">
        <f t="shared" si="132"/>
        <v>Yes</v>
      </c>
      <c r="J2145" s="27" t="str">
        <f t="shared" si="133"/>
        <v>No</v>
      </c>
      <c r="K2145" s="27" t="str">
        <f t="shared" si="134"/>
        <v>Obesity</v>
      </c>
      <c r="L2145" s="37" t="str">
        <f t="shared" si="135"/>
        <v>Normal</v>
      </c>
    </row>
    <row r="2146" spans="1:12">
      <c r="A2146" s="29" t="s">
        <v>5551</v>
      </c>
      <c r="B2146" s="30">
        <v>34.6</v>
      </c>
      <c r="C2146" s="30">
        <v>4.5</v>
      </c>
      <c r="D2146" s="30" t="s">
        <v>6008</v>
      </c>
      <c r="E2146" s="30" t="s">
        <v>6007</v>
      </c>
      <c r="F2146" s="30" t="s">
        <v>6007</v>
      </c>
      <c r="G2146" s="31">
        <v>0</v>
      </c>
      <c r="H2146" s="30" t="s">
        <v>6007</v>
      </c>
      <c r="I2146" s="30" t="str">
        <f t="shared" si="132"/>
        <v>Yes</v>
      </c>
      <c r="J2146" s="30" t="str">
        <f t="shared" si="133"/>
        <v>No</v>
      </c>
      <c r="K2146" s="30" t="str">
        <f t="shared" si="134"/>
        <v>Obesity</v>
      </c>
      <c r="L2146" s="39" t="str">
        <f t="shared" si="135"/>
        <v>Normal</v>
      </c>
    </row>
    <row r="2147" spans="1:12">
      <c r="A2147" s="26" t="s">
        <v>5554</v>
      </c>
      <c r="B2147" s="27">
        <v>25.8</v>
      </c>
      <c r="C2147" s="27">
        <v>6.29</v>
      </c>
      <c r="D2147" s="27" t="s">
        <v>6008</v>
      </c>
      <c r="E2147" s="27" t="s">
        <v>6007</v>
      </c>
      <c r="F2147" s="27" t="s">
        <v>6007</v>
      </c>
      <c r="G2147" s="28">
        <v>0</v>
      </c>
      <c r="H2147" s="27" t="s">
        <v>6007</v>
      </c>
      <c r="I2147" s="27" t="str">
        <f t="shared" si="132"/>
        <v>Yes</v>
      </c>
      <c r="J2147" s="27" t="str">
        <f t="shared" si="133"/>
        <v>No</v>
      </c>
      <c r="K2147" s="27" t="str">
        <f t="shared" si="134"/>
        <v>Overweight</v>
      </c>
      <c r="L2147" s="37" t="str">
        <f t="shared" si="135"/>
        <v>Prediabetes</v>
      </c>
    </row>
    <row r="2148" spans="1:12">
      <c r="A2148" s="29" t="s">
        <v>5557</v>
      </c>
      <c r="B2148" s="30">
        <v>35.86</v>
      </c>
      <c r="C2148" s="30">
        <v>4.33</v>
      </c>
      <c r="D2148" s="30" t="s">
        <v>6007</v>
      </c>
      <c r="E2148" s="30" t="s">
        <v>6007</v>
      </c>
      <c r="F2148" s="30" t="s">
        <v>6007</v>
      </c>
      <c r="G2148" s="31">
        <v>1</v>
      </c>
      <c r="H2148" s="30" t="s">
        <v>6007</v>
      </c>
      <c r="I2148" s="30" t="str">
        <f t="shared" si="132"/>
        <v>No</v>
      </c>
      <c r="J2148" s="30" t="str">
        <f t="shared" si="133"/>
        <v>No</v>
      </c>
      <c r="K2148" s="30" t="str">
        <f t="shared" si="134"/>
        <v>Obesity</v>
      </c>
      <c r="L2148" s="39" t="str">
        <f t="shared" si="135"/>
        <v>Normal</v>
      </c>
    </row>
    <row r="2149" spans="1:12">
      <c r="A2149" s="26" t="s">
        <v>5560</v>
      </c>
      <c r="B2149" s="27">
        <v>40.47</v>
      </c>
      <c r="C2149" s="27">
        <v>11.15</v>
      </c>
      <c r="D2149" s="27" t="s">
        <v>6007</v>
      </c>
      <c r="E2149" s="27" t="s">
        <v>6007</v>
      </c>
      <c r="F2149" s="27" t="s">
        <v>6007</v>
      </c>
      <c r="G2149" s="28">
        <v>0</v>
      </c>
      <c r="H2149" s="27" t="s">
        <v>6007</v>
      </c>
      <c r="I2149" s="27" t="str">
        <f t="shared" si="132"/>
        <v>No</v>
      </c>
      <c r="J2149" s="27" t="str">
        <f t="shared" si="133"/>
        <v>No</v>
      </c>
      <c r="K2149" s="27" t="str">
        <f t="shared" si="134"/>
        <v>Obesity</v>
      </c>
      <c r="L2149" s="37" t="str">
        <f t="shared" si="135"/>
        <v>Diabetes</v>
      </c>
    </row>
    <row r="2150" spans="1:12">
      <c r="A2150" s="29" t="s">
        <v>5563</v>
      </c>
      <c r="B2150" s="30">
        <v>32.01</v>
      </c>
      <c r="C2150" s="30">
        <v>6.45</v>
      </c>
      <c r="D2150" s="30" t="s">
        <v>6007</v>
      </c>
      <c r="E2150" s="30" t="s">
        <v>6007</v>
      </c>
      <c r="F2150" s="30" t="s">
        <v>6007</v>
      </c>
      <c r="G2150" s="31">
        <v>1</v>
      </c>
      <c r="H2150" s="30" t="s">
        <v>6007</v>
      </c>
      <c r="I2150" s="30" t="str">
        <f t="shared" si="132"/>
        <v>No</v>
      </c>
      <c r="J2150" s="30" t="str">
        <f t="shared" si="133"/>
        <v>No</v>
      </c>
      <c r="K2150" s="30" t="str">
        <f t="shared" si="134"/>
        <v>Obesity</v>
      </c>
      <c r="L2150" s="39" t="str">
        <f t="shared" si="135"/>
        <v>Prediabetes</v>
      </c>
    </row>
    <row r="2151" spans="1:12">
      <c r="A2151" s="26" t="s">
        <v>5566</v>
      </c>
      <c r="B2151" s="27">
        <v>33</v>
      </c>
      <c r="C2151" s="27">
        <v>9.27</v>
      </c>
      <c r="D2151" s="27" t="s">
        <v>6007</v>
      </c>
      <c r="E2151" s="27" t="s">
        <v>6007</v>
      </c>
      <c r="F2151" s="27" t="s">
        <v>6007</v>
      </c>
      <c r="G2151" s="28">
        <v>0</v>
      </c>
      <c r="H2151" s="27" t="s">
        <v>6007</v>
      </c>
      <c r="I2151" s="27" t="str">
        <f t="shared" si="132"/>
        <v>No</v>
      </c>
      <c r="J2151" s="27" t="str">
        <f t="shared" si="133"/>
        <v>No</v>
      </c>
      <c r="K2151" s="27" t="str">
        <f t="shared" si="134"/>
        <v>Obesity</v>
      </c>
      <c r="L2151" s="37" t="str">
        <f t="shared" si="135"/>
        <v>Diabetes</v>
      </c>
    </row>
    <row r="2152" spans="1:12">
      <c r="A2152" s="29" t="s">
        <v>5569</v>
      </c>
      <c r="B2152" s="30">
        <v>29.3</v>
      </c>
      <c r="C2152" s="30">
        <v>6.15</v>
      </c>
      <c r="D2152" s="30" t="s">
        <v>6007</v>
      </c>
      <c r="E2152" s="30" t="s">
        <v>6007</v>
      </c>
      <c r="F2152" s="30" t="s">
        <v>6007</v>
      </c>
      <c r="G2152" s="31">
        <v>1</v>
      </c>
      <c r="H2152" s="30" t="s">
        <v>6007</v>
      </c>
      <c r="I2152" s="30" t="str">
        <f t="shared" si="132"/>
        <v>No</v>
      </c>
      <c r="J2152" s="30" t="str">
        <f t="shared" si="133"/>
        <v>No</v>
      </c>
      <c r="K2152" s="30" t="str">
        <f t="shared" si="134"/>
        <v>Overweight</v>
      </c>
      <c r="L2152" s="39" t="str">
        <f t="shared" si="135"/>
        <v>Prediabetes</v>
      </c>
    </row>
    <row r="2153" spans="1:12">
      <c r="A2153" s="26" t="s">
        <v>5571</v>
      </c>
      <c r="B2153" s="27">
        <v>25.8</v>
      </c>
      <c r="C2153" s="27">
        <v>4.13</v>
      </c>
      <c r="D2153" s="27" t="s">
        <v>6007</v>
      </c>
      <c r="E2153" s="27" t="s">
        <v>6007</v>
      </c>
      <c r="F2153" s="27" t="s">
        <v>6007</v>
      </c>
      <c r="G2153" s="28">
        <v>1</v>
      </c>
      <c r="H2153" s="27" t="s">
        <v>6007</v>
      </c>
      <c r="I2153" s="27" t="str">
        <f t="shared" si="132"/>
        <v>No</v>
      </c>
      <c r="J2153" s="27" t="str">
        <f t="shared" si="133"/>
        <v>No</v>
      </c>
      <c r="K2153" s="27" t="str">
        <f t="shared" si="134"/>
        <v>Overweight</v>
      </c>
      <c r="L2153" s="37" t="str">
        <f t="shared" si="135"/>
        <v>Normal</v>
      </c>
    </row>
    <row r="2154" spans="1:12">
      <c r="A2154" s="29" t="s">
        <v>5573</v>
      </c>
      <c r="B2154" s="30">
        <v>23.4</v>
      </c>
      <c r="C2154" s="30">
        <v>4.24</v>
      </c>
      <c r="D2154" s="30" t="s">
        <v>6007</v>
      </c>
      <c r="E2154" s="30" t="s">
        <v>6007</v>
      </c>
      <c r="F2154" s="30" t="s">
        <v>6007</v>
      </c>
      <c r="G2154" s="31">
        <v>1</v>
      </c>
      <c r="H2154" s="30" t="s">
        <v>6007</v>
      </c>
      <c r="I2154" s="30" t="str">
        <f t="shared" si="132"/>
        <v>No</v>
      </c>
      <c r="J2154" s="30" t="str">
        <f t="shared" si="133"/>
        <v>No</v>
      </c>
      <c r="K2154" s="30" t="str">
        <f t="shared" si="134"/>
        <v>Normal Weight</v>
      </c>
      <c r="L2154" s="39" t="str">
        <f t="shared" si="135"/>
        <v>Normal</v>
      </c>
    </row>
    <row r="2155" spans="1:12">
      <c r="A2155" s="26" t="s">
        <v>5576</v>
      </c>
      <c r="B2155" s="27">
        <v>27.93</v>
      </c>
      <c r="C2155" s="27">
        <v>9.8800000000000008</v>
      </c>
      <c r="D2155" s="27" t="s">
        <v>6007</v>
      </c>
      <c r="E2155" s="27" t="s">
        <v>6007</v>
      </c>
      <c r="F2155" s="27" t="s">
        <v>6007</v>
      </c>
      <c r="G2155" s="28">
        <v>0</v>
      </c>
      <c r="H2155" s="27" t="s">
        <v>6007</v>
      </c>
      <c r="I2155" s="27" t="str">
        <f t="shared" si="132"/>
        <v>No</v>
      </c>
      <c r="J2155" s="27" t="str">
        <f t="shared" si="133"/>
        <v>No</v>
      </c>
      <c r="K2155" s="27" t="str">
        <f t="shared" si="134"/>
        <v>Overweight</v>
      </c>
      <c r="L2155" s="37" t="str">
        <f t="shared" si="135"/>
        <v>Diabetes</v>
      </c>
    </row>
    <row r="2156" spans="1:12">
      <c r="A2156" s="29" t="s">
        <v>5579</v>
      </c>
      <c r="B2156" s="30">
        <v>22</v>
      </c>
      <c r="C2156" s="30">
        <v>9.5</v>
      </c>
      <c r="D2156" s="30" t="s">
        <v>6007</v>
      </c>
      <c r="E2156" s="30" t="s">
        <v>6007</v>
      </c>
      <c r="F2156" s="30" t="s">
        <v>6007</v>
      </c>
      <c r="G2156" s="31">
        <v>0</v>
      </c>
      <c r="H2156" s="30" t="s">
        <v>6007</v>
      </c>
      <c r="I2156" s="30" t="str">
        <f t="shared" si="132"/>
        <v>No</v>
      </c>
      <c r="J2156" s="30" t="str">
        <f t="shared" si="133"/>
        <v>No</v>
      </c>
      <c r="K2156" s="30" t="str">
        <f t="shared" si="134"/>
        <v>Normal Weight</v>
      </c>
      <c r="L2156" s="39" t="str">
        <f t="shared" si="135"/>
        <v>Diabetes</v>
      </c>
    </row>
    <row r="2157" spans="1:12">
      <c r="A2157" s="26" t="s">
        <v>5582</v>
      </c>
      <c r="B2157" s="27">
        <v>36.86</v>
      </c>
      <c r="C2157" s="27">
        <v>4.97</v>
      </c>
      <c r="D2157" s="27" t="s">
        <v>6008</v>
      </c>
      <c r="E2157" s="27" t="s">
        <v>6007</v>
      </c>
      <c r="F2157" s="27" t="s">
        <v>6007</v>
      </c>
      <c r="G2157" s="28">
        <v>0</v>
      </c>
      <c r="H2157" s="27" t="s">
        <v>6007</v>
      </c>
      <c r="I2157" s="27" t="str">
        <f t="shared" si="132"/>
        <v>Yes</v>
      </c>
      <c r="J2157" s="27" t="str">
        <f t="shared" si="133"/>
        <v>No</v>
      </c>
      <c r="K2157" s="27" t="str">
        <f t="shared" si="134"/>
        <v>Obesity</v>
      </c>
      <c r="L2157" s="37" t="str">
        <f t="shared" si="135"/>
        <v>Normal</v>
      </c>
    </row>
    <row r="2158" spans="1:12">
      <c r="A2158" s="29" t="s">
        <v>5585</v>
      </c>
      <c r="B2158" s="30">
        <v>31.254999999999999</v>
      </c>
      <c r="C2158" s="30">
        <v>5.49</v>
      </c>
      <c r="D2158" s="30" t="s">
        <v>6008</v>
      </c>
      <c r="E2158" s="30" t="s">
        <v>6007</v>
      </c>
      <c r="F2158" s="30" t="s">
        <v>6007</v>
      </c>
      <c r="G2158" s="31">
        <v>0</v>
      </c>
      <c r="H2158" s="30" t="s">
        <v>6007</v>
      </c>
      <c r="I2158" s="30" t="str">
        <f t="shared" si="132"/>
        <v>Yes</v>
      </c>
      <c r="J2158" s="30" t="str">
        <f t="shared" si="133"/>
        <v>No</v>
      </c>
      <c r="K2158" s="30" t="str">
        <f t="shared" si="134"/>
        <v>Obesity</v>
      </c>
      <c r="L2158" s="39" t="str">
        <f t="shared" si="135"/>
        <v>Normal</v>
      </c>
    </row>
    <row r="2159" spans="1:12">
      <c r="A2159" s="26" t="s">
        <v>5587</v>
      </c>
      <c r="B2159" s="27">
        <v>23.06</v>
      </c>
      <c r="C2159" s="27">
        <v>4.47</v>
      </c>
      <c r="D2159" s="27" t="s">
        <v>6007</v>
      </c>
      <c r="E2159" s="27" t="s">
        <v>6007</v>
      </c>
      <c r="F2159" s="27" t="s">
        <v>6007</v>
      </c>
      <c r="G2159" s="28">
        <v>0</v>
      </c>
      <c r="H2159" s="27" t="s">
        <v>6007</v>
      </c>
      <c r="I2159" s="27" t="str">
        <f t="shared" si="132"/>
        <v>No</v>
      </c>
      <c r="J2159" s="27" t="str">
        <f t="shared" si="133"/>
        <v>No</v>
      </c>
      <c r="K2159" s="27" t="str">
        <f t="shared" si="134"/>
        <v>Normal Weight</v>
      </c>
      <c r="L2159" s="37" t="str">
        <f t="shared" si="135"/>
        <v>Normal</v>
      </c>
    </row>
    <row r="2160" spans="1:12">
      <c r="A2160" s="29" t="s">
        <v>5589</v>
      </c>
      <c r="B2160" s="30">
        <v>28.975000000000001</v>
      </c>
      <c r="C2160" s="30">
        <v>4.34</v>
      </c>
      <c r="D2160" s="30" t="s">
        <v>6008</v>
      </c>
      <c r="E2160" s="30" t="s">
        <v>6007</v>
      </c>
      <c r="F2160" s="30" t="s">
        <v>6007</v>
      </c>
      <c r="G2160" s="31">
        <v>0</v>
      </c>
      <c r="H2160" s="30" t="s">
        <v>6007</v>
      </c>
      <c r="I2160" s="30" t="str">
        <f t="shared" si="132"/>
        <v>Yes</v>
      </c>
      <c r="J2160" s="30" t="str">
        <f t="shared" si="133"/>
        <v>No</v>
      </c>
      <c r="K2160" s="30" t="str">
        <f t="shared" si="134"/>
        <v>Overweight</v>
      </c>
      <c r="L2160" s="39" t="str">
        <f t="shared" si="135"/>
        <v>Normal</v>
      </c>
    </row>
    <row r="2161" spans="1:12">
      <c r="A2161" s="26" t="s">
        <v>5591</v>
      </c>
      <c r="B2161" s="27">
        <v>33.299999999999997</v>
      </c>
      <c r="C2161" s="27">
        <v>9.49</v>
      </c>
      <c r="D2161" s="27" t="s">
        <v>6007</v>
      </c>
      <c r="E2161" s="27" t="s">
        <v>6007</v>
      </c>
      <c r="F2161" s="27" t="s">
        <v>6007</v>
      </c>
      <c r="G2161" s="28">
        <v>0</v>
      </c>
      <c r="H2161" s="27" t="s">
        <v>6007</v>
      </c>
      <c r="I2161" s="27" t="str">
        <f t="shared" si="132"/>
        <v>No</v>
      </c>
      <c r="J2161" s="27" t="str">
        <f t="shared" si="133"/>
        <v>No</v>
      </c>
      <c r="K2161" s="27" t="str">
        <f t="shared" si="134"/>
        <v>Obesity</v>
      </c>
      <c r="L2161" s="37" t="str">
        <f t="shared" si="135"/>
        <v>Diabetes</v>
      </c>
    </row>
    <row r="2162" spans="1:12">
      <c r="A2162" s="29" t="s">
        <v>5594</v>
      </c>
      <c r="B2162" s="30">
        <v>33</v>
      </c>
      <c r="C2162" s="30">
        <v>10.16</v>
      </c>
      <c r="D2162" s="30" t="s">
        <v>6007</v>
      </c>
      <c r="E2162" s="30" t="s">
        <v>6007</v>
      </c>
      <c r="F2162" s="30" t="s">
        <v>6007</v>
      </c>
      <c r="G2162" s="31">
        <v>0</v>
      </c>
      <c r="H2162" s="30" t="s">
        <v>6007</v>
      </c>
      <c r="I2162" s="30" t="str">
        <f t="shared" si="132"/>
        <v>No</v>
      </c>
      <c r="J2162" s="30" t="str">
        <f t="shared" si="133"/>
        <v>No</v>
      </c>
      <c r="K2162" s="30" t="str">
        <f t="shared" si="134"/>
        <v>Obesity</v>
      </c>
      <c r="L2162" s="39" t="str">
        <f t="shared" si="135"/>
        <v>Diabetes</v>
      </c>
    </row>
    <row r="2163" spans="1:12">
      <c r="A2163" s="26" t="s">
        <v>5596</v>
      </c>
      <c r="B2163" s="27">
        <v>31.46</v>
      </c>
      <c r="C2163" s="27">
        <v>11.19</v>
      </c>
      <c r="D2163" s="27" t="s">
        <v>6007</v>
      </c>
      <c r="E2163" s="27" t="s">
        <v>6007</v>
      </c>
      <c r="F2163" s="27" t="s">
        <v>6007</v>
      </c>
      <c r="G2163" s="28">
        <v>0</v>
      </c>
      <c r="H2163" s="27" t="s">
        <v>6007</v>
      </c>
      <c r="I2163" s="27" t="str">
        <f t="shared" si="132"/>
        <v>No</v>
      </c>
      <c r="J2163" s="27" t="str">
        <f t="shared" si="133"/>
        <v>No</v>
      </c>
      <c r="K2163" s="27" t="str">
        <f t="shared" si="134"/>
        <v>Obesity</v>
      </c>
      <c r="L2163" s="37" t="str">
        <f t="shared" si="135"/>
        <v>Diabetes</v>
      </c>
    </row>
    <row r="2164" spans="1:12">
      <c r="A2164" s="29" t="s">
        <v>5599</v>
      </c>
      <c r="B2164" s="30">
        <v>29.6</v>
      </c>
      <c r="C2164" s="30">
        <v>11.03</v>
      </c>
      <c r="D2164" s="30" t="s">
        <v>6007</v>
      </c>
      <c r="E2164" s="30" t="s">
        <v>6007</v>
      </c>
      <c r="F2164" s="30" t="s">
        <v>6007</v>
      </c>
      <c r="G2164" s="31">
        <v>0</v>
      </c>
      <c r="H2164" s="30" t="s">
        <v>6007</v>
      </c>
      <c r="I2164" s="30" t="str">
        <f t="shared" si="132"/>
        <v>No</v>
      </c>
      <c r="J2164" s="30" t="str">
        <f t="shared" si="133"/>
        <v>No</v>
      </c>
      <c r="K2164" s="30" t="str">
        <f t="shared" si="134"/>
        <v>Overweight</v>
      </c>
      <c r="L2164" s="39" t="str">
        <f t="shared" si="135"/>
        <v>Diabetes</v>
      </c>
    </row>
    <row r="2165" spans="1:12">
      <c r="A2165" s="26" t="s">
        <v>5601</v>
      </c>
      <c r="B2165" s="27">
        <v>22.05</v>
      </c>
      <c r="C2165" s="27">
        <v>4.43</v>
      </c>
      <c r="D2165" s="27" t="s">
        <v>6008</v>
      </c>
      <c r="E2165" s="27" t="s">
        <v>6007</v>
      </c>
      <c r="F2165" s="27" t="s">
        <v>6007</v>
      </c>
      <c r="G2165" s="28">
        <v>0</v>
      </c>
      <c r="H2165" s="27" t="s">
        <v>6007</v>
      </c>
      <c r="I2165" s="27" t="str">
        <f t="shared" si="132"/>
        <v>Yes</v>
      </c>
      <c r="J2165" s="27" t="str">
        <f t="shared" si="133"/>
        <v>No</v>
      </c>
      <c r="K2165" s="27" t="str">
        <f t="shared" si="134"/>
        <v>Normal Weight</v>
      </c>
      <c r="L2165" s="37" t="str">
        <f t="shared" si="135"/>
        <v>Normal</v>
      </c>
    </row>
    <row r="2166" spans="1:12">
      <c r="A2166" s="29" t="s">
        <v>5603</v>
      </c>
      <c r="B2166" s="30">
        <v>27.06</v>
      </c>
      <c r="C2166" s="30">
        <v>6.14</v>
      </c>
      <c r="D2166" s="30" t="s">
        <v>6007</v>
      </c>
      <c r="E2166" s="30" t="s">
        <v>6008</v>
      </c>
      <c r="F2166" s="30" t="s">
        <v>6007</v>
      </c>
      <c r="G2166" s="31">
        <v>1</v>
      </c>
      <c r="H2166" s="30" t="s">
        <v>6007</v>
      </c>
      <c r="I2166" s="30" t="str">
        <f t="shared" si="132"/>
        <v>No</v>
      </c>
      <c r="J2166" s="30" t="str">
        <f t="shared" si="133"/>
        <v>No</v>
      </c>
      <c r="K2166" s="30" t="str">
        <f t="shared" si="134"/>
        <v>Overweight</v>
      </c>
      <c r="L2166" s="39" t="str">
        <f t="shared" si="135"/>
        <v>Prediabetes</v>
      </c>
    </row>
    <row r="2167" spans="1:12">
      <c r="A2167" s="26" t="s">
        <v>5606</v>
      </c>
      <c r="B2167" s="27">
        <v>20.49</v>
      </c>
      <c r="C2167" s="27">
        <v>4.87</v>
      </c>
      <c r="D2167" s="27" t="s">
        <v>6007</v>
      </c>
      <c r="E2167" s="27" t="s">
        <v>6007</v>
      </c>
      <c r="F2167" s="27" t="s">
        <v>6007</v>
      </c>
      <c r="G2167" s="28">
        <v>0</v>
      </c>
      <c r="H2167" s="27" t="s">
        <v>6007</v>
      </c>
      <c r="I2167" s="27" t="str">
        <f t="shared" si="132"/>
        <v>No</v>
      </c>
      <c r="J2167" s="27" t="str">
        <f t="shared" si="133"/>
        <v>No</v>
      </c>
      <c r="K2167" s="27" t="str">
        <f t="shared" si="134"/>
        <v>Normal Weight</v>
      </c>
      <c r="L2167" s="37" t="str">
        <f t="shared" si="135"/>
        <v>Normal</v>
      </c>
    </row>
    <row r="2168" spans="1:12">
      <c r="A2168" s="29" t="s">
        <v>5608</v>
      </c>
      <c r="B2168" s="30">
        <v>28.4</v>
      </c>
      <c r="C2168" s="30">
        <v>4.3</v>
      </c>
      <c r="D2168" s="30" t="s">
        <v>6007</v>
      </c>
      <c r="E2168" s="30" t="s">
        <v>6007</v>
      </c>
      <c r="F2168" s="30" t="s">
        <v>6013</v>
      </c>
      <c r="G2168" s="31">
        <v>1</v>
      </c>
      <c r="H2168" s="30" t="s">
        <v>6007</v>
      </c>
      <c r="I2168" s="30" t="str">
        <f t="shared" si="132"/>
        <v>No</v>
      </c>
      <c r="J2168" s="30" t="str">
        <f t="shared" si="133"/>
        <v>No</v>
      </c>
      <c r="K2168" s="30" t="str">
        <f t="shared" si="134"/>
        <v>Overweight</v>
      </c>
      <c r="L2168" s="39" t="str">
        <f t="shared" si="135"/>
        <v>Normal</v>
      </c>
    </row>
    <row r="2169" spans="1:12">
      <c r="A2169" s="26" t="s">
        <v>5610</v>
      </c>
      <c r="B2169" s="27">
        <v>41.91</v>
      </c>
      <c r="C2169" s="27">
        <v>6.19</v>
      </c>
      <c r="D2169" s="27" t="s">
        <v>6007</v>
      </c>
      <c r="E2169" s="27" t="s">
        <v>6007</v>
      </c>
      <c r="F2169" s="27" t="s">
        <v>6007</v>
      </c>
      <c r="G2169" s="28">
        <v>0</v>
      </c>
      <c r="H2169" s="27" t="s">
        <v>6007</v>
      </c>
      <c r="I2169" s="27" t="str">
        <f t="shared" si="132"/>
        <v>No</v>
      </c>
      <c r="J2169" s="27" t="str">
        <f t="shared" si="133"/>
        <v>No</v>
      </c>
      <c r="K2169" s="27" t="str">
        <f t="shared" si="134"/>
        <v>Obesity</v>
      </c>
      <c r="L2169" s="37" t="str">
        <f t="shared" si="135"/>
        <v>Prediabetes</v>
      </c>
    </row>
    <row r="2170" spans="1:12">
      <c r="A2170" s="29" t="s">
        <v>5613</v>
      </c>
      <c r="B2170" s="30">
        <v>24.6</v>
      </c>
      <c r="C2170" s="30">
        <v>6.19</v>
      </c>
      <c r="D2170" s="30" t="s">
        <v>6007</v>
      </c>
      <c r="E2170" s="30" t="s">
        <v>6007</v>
      </c>
      <c r="F2170" s="30" t="s">
        <v>6013</v>
      </c>
      <c r="G2170" s="31">
        <v>1</v>
      </c>
      <c r="H2170" s="30" t="s">
        <v>6007</v>
      </c>
      <c r="I2170" s="30" t="str">
        <f t="shared" si="132"/>
        <v>No</v>
      </c>
      <c r="J2170" s="30" t="str">
        <f t="shared" si="133"/>
        <v>No</v>
      </c>
      <c r="K2170" s="30" t="str">
        <f t="shared" si="134"/>
        <v>Normal Weight</v>
      </c>
      <c r="L2170" s="39" t="str">
        <f t="shared" si="135"/>
        <v>Prediabetes</v>
      </c>
    </row>
    <row r="2171" spans="1:12">
      <c r="A2171" s="26" t="s">
        <v>5616</v>
      </c>
      <c r="B2171" s="27">
        <v>20.9</v>
      </c>
      <c r="C2171" s="27">
        <v>5.12</v>
      </c>
      <c r="D2171" s="27" t="s">
        <v>6007</v>
      </c>
      <c r="E2171" s="27" t="s">
        <v>6007</v>
      </c>
      <c r="F2171" s="27" t="s">
        <v>6013</v>
      </c>
      <c r="G2171" s="28">
        <v>1</v>
      </c>
      <c r="H2171" s="27" t="s">
        <v>6007</v>
      </c>
      <c r="I2171" s="27" t="str">
        <f t="shared" si="132"/>
        <v>No</v>
      </c>
      <c r="J2171" s="27" t="str">
        <f t="shared" si="133"/>
        <v>No</v>
      </c>
      <c r="K2171" s="27" t="str">
        <f t="shared" si="134"/>
        <v>Normal Weight</v>
      </c>
      <c r="L2171" s="37" t="str">
        <f t="shared" si="135"/>
        <v>Normal</v>
      </c>
    </row>
    <row r="2172" spans="1:12">
      <c r="A2172" s="29" t="s">
        <v>5618</v>
      </c>
      <c r="B2172" s="30">
        <v>34.4</v>
      </c>
      <c r="C2172" s="30">
        <v>4.04</v>
      </c>
      <c r="D2172" s="30" t="s">
        <v>6007</v>
      </c>
      <c r="E2172" s="30" t="s">
        <v>6007</v>
      </c>
      <c r="F2172" s="30" t="s">
        <v>6007</v>
      </c>
      <c r="G2172" s="31">
        <v>0</v>
      </c>
      <c r="H2172" s="30" t="s">
        <v>6007</v>
      </c>
      <c r="I2172" s="30" t="str">
        <f t="shared" si="132"/>
        <v>No</v>
      </c>
      <c r="J2172" s="30" t="str">
        <f t="shared" si="133"/>
        <v>No</v>
      </c>
      <c r="K2172" s="30" t="str">
        <f t="shared" si="134"/>
        <v>Obesity</v>
      </c>
      <c r="L2172" s="39" t="str">
        <f t="shared" si="135"/>
        <v>Normal</v>
      </c>
    </row>
    <row r="2173" spans="1:12">
      <c r="A2173" s="26" t="s">
        <v>5621</v>
      </c>
      <c r="B2173" s="27">
        <v>32.56</v>
      </c>
      <c r="C2173" s="27">
        <v>5.36</v>
      </c>
      <c r="D2173" s="27" t="s">
        <v>6007</v>
      </c>
      <c r="E2173" s="27" t="s">
        <v>6007</v>
      </c>
      <c r="F2173" s="27" t="s">
        <v>6007</v>
      </c>
      <c r="G2173" s="28">
        <v>0</v>
      </c>
      <c r="H2173" s="27" t="s">
        <v>6007</v>
      </c>
      <c r="I2173" s="27" t="str">
        <f t="shared" si="132"/>
        <v>No</v>
      </c>
      <c r="J2173" s="27" t="str">
        <f t="shared" si="133"/>
        <v>No</v>
      </c>
      <c r="K2173" s="27" t="str">
        <f t="shared" si="134"/>
        <v>Obesity</v>
      </c>
      <c r="L2173" s="37" t="str">
        <f t="shared" si="135"/>
        <v>Normal</v>
      </c>
    </row>
    <row r="2174" spans="1:12">
      <c r="A2174" s="29" t="s">
        <v>5623</v>
      </c>
      <c r="B2174" s="30">
        <v>27.98</v>
      </c>
      <c r="C2174" s="30">
        <v>4.38</v>
      </c>
      <c r="D2174" s="30" t="s">
        <v>6007</v>
      </c>
      <c r="E2174" s="30" t="s">
        <v>6008</v>
      </c>
      <c r="F2174" s="30" t="s">
        <v>6007</v>
      </c>
      <c r="G2174" s="31">
        <v>1</v>
      </c>
      <c r="H2174" s="30" t="s">
        <v>6007</v>
      </c>
      <c r="I2174" s="30" t="str">
        <f t="shared" si="132"/>
        <v>No</v>
      </c>
      <c r="J2174" s="30" t="str">
        <f t="shared" si="133"/>
        <v>No</v>
      </c>
      <c r="K2174" s="30" t="str">
        <f t="shared" si="134"/>
        <v>Overweight</v>
      </c>
      <c r="L2174" s="39" t="str">
        <f t="shared" si="135"/>
        <v>Normal</v>
      </c>
    </row>
    <row r="2175" spans="1:12">
      <c r="A2175" s="26" t="s">
        <v>5625</v>
      </c>
      <c r="B2175" s="27">
        <v>26.51</v>
      </c>
      <c r="C2175" s="27">
        <v>4.58</v>
      </c>
      <c r="D2175" s="27" t="s">
        <v>6007</v>
      </c>
      <c r="E2175" s="27" t="s">
        <v>6007</v>
      </c>
      <c r="F2175" s="27" t="s">
        <v>6007</v>
      </c>
      <c r="G2175" s="28">
        <v>0</v>
      </c>
      <c r="H2175" s="27" t="s">
        <v>6007</v>
      </c>
      <c r="I2175" s="27" t="str">
        <f t="shared" si="132"/>
        <v>No</v>
      </c>
      <c r="J2175" s="27" t="str">
        <f t="shared" si="133"/>
        <v>No</v>
      </c>
      <c r="K2175" s="27" t="str">
        <f t="shared" si="134"/>
        <v>Overweight</v>
      </c>
      <c r="L2175" s="37" t="str">
        <f t="shared" si="135"/>
        <v>Normal</v>
      </c>
    </row>
    <row r="2176" spans="1:12">
      <c r="A2176" s="29" t="s">
        <v>5626</v>
      </c>
      <c r="B2176" s="30">
        <v>29.734999999999999</v>
      </c>
      <c r="C2176" s="30">
        <v>11.92</v>
      </c>
      <c r="D2176" s="30" t="s">
        <v>6007</v>
      </c>
      <c r="E2176" s="30" t="s">
        <v>6007</v>
      </c>
      <c r="F2176" s="30" t="s">
        <v>6007</v>
      </c>
      <c r="G2176" s="31">
        <v>0</v>
      </c>
      <c r="H2176" s="30" t="s">
        <v>6007</v>
      </c>
      <c r="I2176" s="30" t="str">
        <f t="shared" si="132"/>
        <v>No</v>
      </c>
      <c r="J2176" s="30" t="str">
        <f t="shared" si="133"/>
        <v>No</v>
      </c>
      <c r="K2176" s="30" t="str">
        <f t="shared" si="134"/>
        <v>Overweight</v>
      </c>
      <c r="L2176" s="39" t="str">
        <f t="shared" si="135"/>
        <v>Diabetes</v>
      </c>
    </row>
    <row r="2177" spans="1:12">
      <c r="A2177" s="26" t="s">
        <v>5629</v>
      </c>
      <c r="B2177" s="27">
        <v>40.5</v>
      </c>
      <c r="C2177" s="27">
        <v>5.4</v>
      </c>
      <c r="D2177" s="27" t="s">
        <v>6007</v>
      </c>
      <c r="E2177" s="27" t="s">
        <v>6007</v>
      </c>
      <c r="F2177" s="27" t="s">
        <v>6013</v>
      </c>
      <c r="G2177" s="28">
        <v>1</v>
      </c>
      <c r="H2177" s="27" t="s">
        <v>6007</v>
      </c>
      <c r="I2177" s="27" t="str">
        <f t="shared" si="132"/>
        <v>No</v>
      </c>
      <c r="J2177" s="27" t="str">
        <f t="shared" si="133"/>
        <v>No</v>
      </c>
      <c r="K2177" s="27" t="str">
        <f t="shared" si="134"/>
        <v>Obesity</v>
      </c>
      <c r="L2177" s="37" t="str">
        <f t="shared" si="135"/>
        <v>Normal</v>
      </c>
    </row>
    <row r="2178" spans="1:12">
      <c r="A2178" s="29" t="s">
        <v>5631</v>
      </c>
      <c r="B2178" s="30">
        <v>25.64</v>
      </c>
      <c r="C2178" s="30">
        <v>4.76</v>
      </c>
      <c r="D2178" s="30" t="s">
        <v>6007</v>
      </c>
      <c r="E2178" s="30" t="s">
        <v>6007</v>
      </c>
      <c r="F2178" s="30" t="s">
        <v>6007</v>
      </c>
      <c r="G2178" s="31">
        <v>1</v>
      </c>
      <c r="H2178" s="30" t="s">
        <v>6007</v>
      </c>
      <c r="I2178" s="30" t="str">
        <f t="shared" si="132"/>
        <v>No</v>
      </c>
      <c r="J2178" s="30" t="str">
        <f t="shared" si="133"/>
        <v>No</v>
      </c>
      <c r="K2178" s="30" t="str">
        <f t="shared" si="134"/>
        <v>Overweight</v>
      </c>
      <c r="L2178" s="39" t="str">
        <f t="shared" si="135"/>
        <v>Normal</v>
      </c>
    </row>
    <row r="2179" spans="1:12">
      <c r="A2179" s="26" t="s">
        <v>5634</v>
      </c>
      <c r="B2179" s="27">
        <v>32.9</v>
      </c>
      <c r="C2179" s="27">
        <v>4.78</v>
      </c>
      <c r="D2179" s="27" t="s">
        <v>6007</v>
      </c>
      <c r="E2179" s="27" t="s">
        <v>6007</v>
      </c>
      <c r="F2179" s="27" t="s">
        <v>6013</v>
      </c>
      <c r="G2179" s="28">
        <v>1</v>
      </c>
      <c r="H2179" s="27" t="s">
        <v>6007</v>
      </c>
      <c r="I2179" s="27" t="str">
        <f t="shared" si="132"/>
        <v>No</v>
      </c>
      <c r="J2179" s="27" t="str">
        <f t="shared" si="133"/>
        <v>No</v>
      </c>
      <c r="K2179" s="27" t="str">
        <f t="shared" si="134"/>
        <v>Obesity</v>
      </c>
      <c r="L2179" s="37" t="str">
        <f t="shared" si="135"/>
        <v>Normal</v>
      </c>
    </row>
    <row r="2180" spans="1:12">
      <c r="A2180" s="29" t="s">
        <v>5636</v>
      </c>
      <c r="B2180" s="30">
        <v>29.8</v>
      </c>
      <c r="C2180" s="30">
        <v>4.26</v>
      </c>
      <c r="D2180" s="30" t="s">
        <v>6007</v>
      </c>
      <c r="E2180" s="30" t="s">
        <v>6007</v>
      </c>
      <c r="F2180" s="30" t="s">
        <v>6013</v>
      </c>
      <c r="G2180" s="31">
        <v>1</v>
      </c>
      <c r="H2180" s="30" t="s">
        <v>6007</v>
      </c>
      <c r="I2180" s="30" t="str">
        <f t="shared" ref="I2180:I2243" si="136">PROPER(D2180)</f>
        <v>No</v>
      </c>
      <c r="J2180" s="30" t="str">
        <f t="shared" ref="J2180:J2243" si="137">PROPER(H2180)</f>
        <v>No</v>
      </c>
      <c r="K2180" s="30" t="str">
        <f t="shared" ref="K2180:K2243" si="138">_xlfn.IFS(B2180&lt;18.5,"Underweight",B2180&lt;=24.9,"Normal Weight",B2180&lt;=29.99,"Overweight",B2180&gt;=30,"Obesity")</f>
        <v>Overweight</v>
      </c>
      <c r="L2180" s="39" t="str">
        <f t="shared" ref="L2180:L2243" si="139">_xlfn.IFS(C2180&lt;5.7,"Normal",C2180&lt;=6.49,"Prediabetes",C2180&gt;=6.5,"Diabetes")</f>
        <v>Normal</v>
      </c>
    </row>
    <row r="2181" spans="1:12">
      <c r="A2181" s="26" t="s">
        <v>5638</v>
      </c>
      <c r="B2181" s="27">
        <v>28.9</v>
      </c>
      <c r="C2181" s="27">
        <v>5.85</v>
      </c>
      <c r="D2181" s="27" t="s">
        <v>6007</v>
      </c>
      <c r="E2181" s="27" t="s">
        <v>6007</v>
      </c>
      <c r="F2181" s="27" t="s">
        <v>6013</v>
      </c>
      <c r="G2181" s="28">
        <v>1</v>
      </c>
      <c r="H2181" s="27" t="s">
        <v>6007</v>
      </c>
      <c r="I2181" s="27" t="str">
        <f t="shared" si="136"/>
        <v>No</v>
      </c>
      <c r="J2181" s="27" t="str">
        <f t="shared" si="137"/>
        <v>No</v>
      </c>
      <c r="K2181" s="27" t="str">
        <f t="shared" si="138"/>
        <v>Overweight</v>
      </c>
      <c r="L2181" s="37" t="str">
        <f t="shared" si="139"/>
        <v>Prediabetes</v>
      </c>
    </row>
    <row r="2182" spans="1:12">
      <c r="A2182" s="29" t="s">
        <v>5639</v>
      </c>
      <c r="B2182" s="30">
        <v>24.7</v>
      </c>
      <c r="C2182" s="30">
        <v>5.32</v>
      </c>
      <c r="D2182" s="30" t="s">
        <v>6007</v>
      </c>
      <c r="E2182" s="30" t="s">
        <v>6007</v>
      </c>
      <c r="F2182" s="30" t="s">
        <v>6013</v>
      </c>
      <c r="G2182" s="31">
        <v>1</v>
      </c>
      <c r="H2182" s="30" t="s">
        <v>6007</v>
      </c>
      <c r="I2182" s="30" t="str">
        <f t="shared" si="136"/>
        <v>No</v>
      </c>
      <c r="J2182" s="30" t="str">
        <f t="shared" si="137"/>
        <v>No</v>
      </c>
      <c r="K2182" s="30" t="str">
        <f t="shared" si="138"/>
        <v>Normal Weight</v>
      </c>
      <c r="L2182" s="39" t="str">
        <f t="shared" si="139"/>
        <v>Normal</v>
      </c>
    </row>
    <row r="2183" spans="1:12">
      <c r="A2183" s="26" t="s">
        <v>5642</v>
      </c>
      <c r="B2183" s="27">
        <v>20.6</v>
      </c>
      <c r="C2183" s="27">
        <v>5.14</v>
      </c>
      <c r="D2183" s="27" t="s">
        <v>6007</v>
      </c>
      <c r="E2183" s="27" t="s">
        <v>6007</v>
      </c>
      <c r="F2183" s="27" t="s">
        <v>6013</v>
      </c>
      <c r="G2183" s="28">
        <v>1</v>
      </c>
      <c r="H2183" s="27" t="s">
        <v>6007</v>
      </c>
      <c r="I2183" s="27" t="str">
        <f t="shared" si="136"/>
        <v>No</v>
      </c>
      <c r="J2183" s="27" t="str">
        <f t="shared" si="137"/>
        <v>No</v>
      </c>
      <c r="K2183" s="27" t="str">
        <f t="shared" si="138"/>
        <v>Normal Weight</v>
      </c>
      <c r="L2183" s="37" t="str">
        <f t="shared" si="139"/>
        <v>Normal</v>
      </c>
    </row>
    <row r="2184" spans="1:12">
      <c r="A2184" s="29" t="s">
        <v>5643</v>
      </c>
      <c r="B2184" s="30">
        <v>18.600000000000001</v>
      </c>
      <c r="C2184" s="30">
        <v>5</v>
      </c>
      <c r="D2184" s="30" t="s">
        <v>6007</v>
      </c>
      <c r="E2184" s="30" t="s">
        <v>6007</v>
      </c>
      <c r="F2184" s="30" t="s">
        <v>6013</v>
      </c>
      <c r="G2184" s="31">
        <v>1</v>
      </c>
      <c r="H2184" s="30" t="s">
        <v>6007</v>
      </c>
      <c r="I2184" s="30" t="str">
        <f t="shared" si="136"/>
        <v>No</v>
      </c>
      <c r="J2184" s="30" t="str">
        <f t="shared" si="137"/>
        <v>No</v>
      </c>
      <c r="K2184" s="30" t="str">
        <f t="shared" si="138"/>
        <v>Normal Weight</v>
      </c>
      <c r="L2184" s="39" t="str">
        <f t="shared" si="139"/>
        <v>Normal</v>
      </c>
    </row>
    <row r="2185" spans="1:12">
      <c r="A2185" s="26" t="s">
        <v>5646</v>
      </c>
      <c r="B2185" s="27">
        <v>17.8</v>
      </c>
      <c r="C2185" s="27">
        <v>4.55</v>
      </c>
      <c r="D2185" s="27" t="s">
        <v>6007</v>
      </c>
      <c r="E2185" s="27" t="s">
        <v>6007</v>
      </c>
      <c r="F2185" s="27" t="s">
        <v>6013</v>
      </c>
      <c r="G2185" s="28">
        <v>1</v>
      </c>
      <c r="H2185" s="27" t="s">
        <v>6007</v>
      </c>
      <c r="I2185" s="27" t="str">
        <f t="shared" si="136"/>
        <v>No</v>
      </c>
      <c r="J2185" s="27" t="str">
        <f t="shared" si="137"/>
        <v>No</v>
      </c>
      <c r="K2185" s="27" t="str">
        <f t="shared" si="138"/>
        <v>Underweight</v>
      </c>
      <c r="L2185" s="37" t="str">
        <f t="shared" si="139"/>
        <v>Normal</v>
      </c>
    </row>
    <row r="2186" spans="1:12">
      <c r="A2186" s="29" t="s">
        <v>5648</v>
      </c>
      <c r="B2186" s="30">
        <v>35.200000000000003</v>
      </c>
      <c r="C2186" s="30">
        <v>5.97</v>
      </c>
      <c r="D2186" s="30" t="s">
        <v>6007</v>
      </c>
      <c r="E2186" s="30" t="s">
        <v>6008</v>
      </c>
      <c r="F2186" s="30" t="s">
        <v>6007</v>
      </c>
      <c r="G2186" s="31">
        <v>1</v>
      </c>
      <c r="H2186" s="30" t="s">
        <v>6007</v>
      </c>
      <c r="I2186" s="30" t="str">
        <f t="shared" si="136"/>
        <v>No</v>
      </c>
      <c r="J2186" s="30" t="str">
        <f t="shared" si="137"/>
        <v>No</v>
      </c>
      <c r="K2186" s="30" t="str">
        <f t="shared" si="138"/>
        <v>Obesity</v>
      </c>
      <c r="L2186" s="39" t="str">
        <f t="shared" si="139"/>
        <v>Prediabetes</v>
      </c>
    </row>
    <row r="2187" spans="1:12">
      <c r="A2187" s="26" t="s">
        <v>5649</v>
      </c>
      <c r="B2187" s="27">
        <v>33.770000000000003</v>
      </c>
      <c r="C2187" s="27">
        <v>4.0199999999999996</v>
      </c>
      <c r="D2187" s="27" t="s">
        <v>6007</v>
      </c>
      <c r="E2187" s="27" t="s">
        <v>6008</v>
      </c>
      <c r="F2187" s="27" t="s">
        <v>6007</v>
      </c>
      <c r="G2187" s="28">
        <v>1</v>
      </c>
      <c r="H2187" s="27" t="s">
        <v>6007</v>
      </c>
      <c r="I2187" s="27" t="str">
        <f t="shared" si="136"/>
        <v>No</v>
      </c>
      <c r="J2187" s="27" t="str">
        <f t="shared" si="137"/>
        <v>No</v>
      </c>
      <c r="K2187" s="27" t="str">
        <f t="shared" si="138"/>
        <v>Obesity</v>
      </c>
      <c r="L2187" s="37" t="str">
        <f t="shared" si="139"/>
        <v>Normal</v>
      </c>
    </row>
    <row r="2188" spans="1:12">
      <c r="A2188" s="29" t="s">
        <v>5652</v>
      </c>
      <c r="B2188" s="30">
        <v>30.03</v>
      </c>
      <c r="C2188" s="30">
        <v>4.04</v>
      </c>
      <c r="D2188" s="30" t="s">
        <v>6007</v>
      </c>
      <c r="E2188" s="30" t="s">
        <v>6008</v>
      </c>
      <c r="F2188" s="30" t="s">
        <v>6007</v>
      </c>
      <c r="G2188" s="31">
        <v>1</v>
      </c>
      <c r="H2188" s="30" t="s">
        <v>6007</v>
      </c>
      <c r="I2188" s="30" t="str">
        <f t="shared" si="136"/>
        <v>No</v>
      </c>
      <c r="J2188" s="30" t="str">
        <f t="shared" si="137"/>
        <v>No</v>
      </c>
      <c r="K2188" s="30" t="str">
        <f t="shared" si="138"/>
        <v>Obesity</v>
      </c>
      <c r="L2188" s="39" t="str">
        <f t="shared" si="139"/>
        <v>Normal</v>
      </c>
    </row>
    <row r="2189" spans="1:12">
      <c r="A2189" s="26" t="s">
        <v>5654</v>
      </c>
      <c r="B2189" s="27">
        <v>29.37</v>
      </c>
      <c r="C2189" s="27">
        <v>5.54</v>
      </c>
      <c r="D2189" s="27" t="s">
        <v>6007</v>
      </c>
      <c r="E2189" s="27" t="s">
        <v>6008</v>
      </c>
      <c r="F2189" s="27" t="s">
        <v>6007</v>
      </c>
      <c r="G2189" s="28">
        <v>1</v>
      </c>
      <c r="H2189" s="27" t="s">
        <v>6007</v>
      </c>
      <c r="I2189" s="27" t="str">
        <f t="shared" si="136"/>
        <v>No</v>
      </c>
      <c r="J2189" s="27" t="str">
        <f t="shared" si="137"/>
        <v>No</v>
      </c>
      <c r="K2189" s="27" t="str">
        <f t="shared" si="138"/>
        <v>Overweight</v>
      </c>
      <c r="L2189" s="37" t="str">
        <f t="shared" si="139"/>
        <v>Normal</v>
      </c>
    </row>
    <row r="2190" spans="1:12">
      <c r="A2190" s="29" t="s">
        <v>5656</v>
      </c>
      <c r="B2190" s="30">
        <v>28.5</v>
      </c>
      <c r="C2190" s="30">
        <v>4.03</v>
      </c>
      <c r="D2190" s="30" t="s">
        <v>6007</v>
      </c>
      <c r="E2190" s="30" t="s">
        <v>6008</v>
      </c>
      <c r="F2190" s="30" t="s">
        <v>6007</v>
      </c>
      <c r="G2190" s="31">
        <v>1</v>
      </c>
      <c r="H2190" s="30" t="s">
        <v>6007</v>
      </c>
      <c r="I2190" s="30" t="str">
        <f t="shared" si="136"/>
        <v>No</v>
      </c>
      <c r="J2190" s="30" t="str">
        <f t="shared" si="137"/>
        <v>No</v>
      </c>
      <c r="K2190" s="30" t="str">
        <f t="shared" si="138"/>
        <v>Overweight</v>
      </c>
      <c r="L2190" s="39" t="str">
        <f t="shared" si="139"/>
        <v>Normal</v>
      </c>
    </row>
    <row r="2191" spans="1:12">
      <c r="A2191" s="26" t="s">
        <v>5658</v>
      </c>
      <c r="B2191" s="27">
        <v>23.32</v>
      </c>
      <c r="C2191" s="27">
        <v>5.62</v>
      </c>
      <c r="D2191" s="27" t="s">
        <v>6007</v>
      </c>
      <c r="E2191" s="27" t="s">
        <v>6008</v>
      </c>
      <c r="F2191" s="27" t="s">
        <v>6007</v>
      </c>
      <c r="G2191" s="28">
        <v>1</v>
      </c>
      <c r="H2191" s="27" t="s">
        <v>6007</v>
      </c>
      <c r="I2191" s="27" t="str">
        <f t="shared" si="136"/>
        <v>No</v>
      </c>
      <c r="J2191" s="27" t="str">
        <f t="shared" si="137"/>
        <v>No</v>
      </c>
      <c r="K2191" s="27" t="str">
        <f t="shared" si="138"/>
        <v>Normal Weight</v>
      </c>
      <c r="L2191" s="37" t="str">
        <f t="shared" si="139"/>
        <v>Normal</v>
      </c>
    </row>
    <row r="2192" spans="1:12">
      <c r="A2192" s="29" t="s">
        <v>5660</v>
      </c>
      <c r="B2192" s="30">
        <v>26.125</v>
      </c>
      <c r="C2192" s="30">
        <v>5.27</v>
      </c>
      <c r="D2192" s="30" t="s">
        <v>6007</v>
      </c>
      <c r="E2192" s="30" t="s">
        <v>6008</v>
      </c>
      <c r="F2192" s="30" t="s">
        <v>6007</v>
      </c>
      <c r="G2192" s="31">
        <v>1</v>
      </c>
      <c r="H2192" s="30" t="s">
        <v>6007</v>
      </c>
      <c r="I2192" s="30" t="str">
        <f t="shared" si="136"/>
        <v>No</v>
      </c>
      <c r="J2192" s="30" t="str">
        <f t="shared" si="137"/>
        <v>No</v>
      </c>
      <c r="K2192" s="30" t="str">
        <f t="shared" si="138"/>
        <v>Overweight</v>
      </c>
      <c r="L2192" s="39" t="str">
        <f t="shared" si="139"/>
        <v>Normal</v>
      </c>
    </row>
    <row r="2193" spans="1:12">
      <c r="A2193" s="26" t="s">
        <v>5662</v>
      </c>
      <c r="B2193" s="27">
        <v>25.46</v>
      </c>
      <c r="C2193" s="27">
        <v>5.18</v>
      </c>
      <c r="D2193" s="27" t="s">
        <v>6007</v>
      </c>
      <c r="E2193" s="27" t="s">
        <v>6008</v>
      </c>
      <c r="F2193" s="27" t="s">
        <v>6007</v>
      </c>
      <c r="G2193" s="28">
        <v>1</v>
      </c>
      <c r="H2193" s="27" t="s">
        <v>6007</v>
      </c>
      <c r="I2193" s="27" t="str">
        <f t="shared" si="136"/>
        <v>No</v>
      </c>
      <c r="J2193" s="27" t="str">
        <f t="shared" si="137"/>
        <v>No</v>
      </c>
      <c r="K2193" s="27" t="str">
        <f t="shared" si="138"/>
        <v>Overweight</v>
      </c>
      <c r="L2193" s="37" t="str">
        <f t="shared" si="139"/>
        <v>Normal</v>
      </c>
    </row>
    <row r="2194" spans="1:12">
      <c r="A2194" s="29" t="s">
        <v>5665</v>
      </c>
      <c r="B2194" s="30">
        <v>23.75</v>
      </c>
      <c r="C2194" s="30">
        <v>5.27</v>
      </c>
      <c r="D2194" s="30" t="s">
        <v>6007</v>
      </c>
      <c r="E2194" s="30" t="s">
        <v>6008</v>
      </c>
      <c r="F2194" s="30" t="s">
        <v>6007</v>
      </c>
      <c r="G2194" s="31">
        <v>1</v>
      </c>
      <c r="H2194" s="30" t="s">
        <v>6007</v>
      </c>
      <c r="I2194" s="30" t="str">
        <f t="shared" si="136"/>
        <v>No</v>
      </c>
      <c r="J2194" s="30" t="str">
        <f t="shared" si="137"/>
        <v>No</v>
      </c>
      <c r="K2194" s="30" t="str">
        <f t="shared" si="138"/>
        <v>Normal Weight</v>
      </c>
      <c r="L2194" s="39" t="str">
        <f t="shared" si="139"/>
        <v>Normal</v>
      </c>
    </row>
    <row r="2195" spans="1:12">
      <c r="A2195" s="26" t="s">
        <v>5667</v>
      </c>
      <c r="B2195" s="27">
        <v>23.085000000000001</v>
      </c>
      <c r="C2195" s="27">
        <v>5.62</v>
      </c>
      <c r="D2195" s="27" t="s">
        <v>6007</v>
      </c>
      <c r="E2195" s="27" t="s">
        <v>6008</v>
      </c>
      <c r="F2195" s="27" t="s">
        <v>6007</v>
      </c>
      <c r="G2195" s="28">
        <v>1</v>
      </c>
      <c r="H2195" s="27" t="s">
        <v>6007</v>
      </c>
      <c r="I2195" s="27" t="str">
        <f t="shared" si="136"/>
        <v>No</v>
      </c>
      <c r="J2195" s="27" t="str">
        <f t="shared" si="137"/>
        <v>No</v>
      </c>
      <c r="K2195" s="27" t="str">
        <f t="shared" si="138"/>
        <v>Normal Weight</v>
      </c>
      <c r="L2195" s="37" t="str">
        <f t="shared" si="139"/>
        <v>Normal</v>
      </c>
    </row>
    <row r="2196" spans="1:12">
      <c r="A2196" s="29" t="s">
        <v>5670</v>
      </c>
      <c r="B2196" s="30">
        <v>22.99</v>
      </c>
      <c r="C2196" s="30">
        <v>5.0599999999999996</v>
      </c>
      <c r="D2196" s="30" t="s">
        <v>6007</v>
      </c>
      <c r="E2196" s="30" t="s">
        <v>6008</v>
      </c>
      <c r="F2196" s="30" t="s">
        <v>6007</v>
      </c>
      <c r="G2196" s="31">
        <v>1</v>
      </c>
      <c r="H2196" s="30" t="s">
        <v>6007</v>
      </c>
      <c r="I2196" s="30" t="str">
        <f t="shared" si="136"/>
        <v>No</v>
      </c>
      <c r="J2196" s="30" t="str">
        <f t="shared" si="137"/>
        <v>No</v>
      </c>
      <c r="K2196" s="30" t="str">
        <f t="shared" si="138"/>
        <v>Normal Weight</v>
      </c>
      <c r="L2196" s="39" t="str">
        <f t="shared" si="139"/>
        <v>Normal</v>
      </c>
    </row>
    <row r="2197" spans="1:12">
      <c r="A2197" s="26" t="s">
        <v>5672</v>
      </c>
      <c r="B2197" s="27">
        <v>21.47</v>
      </c>
      <c r="C2197" s="27">
        <v>4.6900000000000004</v>
      </c>
      <c r="D2197" s="27" t="s">
        <v>6007</v>
      </c>
      <c r="E2197" s="27" t="s">
        <v>6008</v>
      </c>
      <c r="F2197" s="27" t="s">
        <v>6007</v>
      </c>
      <c r="G2197" s="28">
        <v>1</v>
      </c>
      <c r="H2197" s="27" t="s">
        <v>6007</v>
      </c>
      <c r="I2197" s="27" t="str">
        <f t="shared" si="136"/>
        <v>No</v>
      </c>
      <c r="J2197" s="27" t="str">
        <f t="shared" si="137"/>
        <v>No</v>
      </c>
      <c r="K2197" s="27" t="str">
        <f t="shared" si="138"/>
        <v>Normal Weight</v>
      </c>
      <c r="L2197" s="37" t="str">
        <f t="shared" si="139"/>
        <v>Normal</v>
      </c>
    </row>
    <row r="2198" spans="1:12">
      <c r="A2198" s="29" t="s">
        <v>5674</v>
      </c>
      <c r="B2198" s="30">
        <v>15.96</v>
      </c>
      <c r="C2198" s="30">
        <v>5.44</v>
      </c>
      <c r="D2198" s="30" t="s">
        <v>6007</v>
      </c>
      <c r="E2198" s="30" t="s">
        <v>6008</v>
      </c>
      <c r="F2198" s="30" t="s">
        <v>6007</v>
      </c>
      <c r="G2198" s="31">
        <v>1</v>
      </c>
      <c r="H2198" s="30" t="s">
        <v>6007</v>
      </c>
      <c r="I2198" s="30" t="str">
        <f t="shared" si="136"/>
        <v>No</v>
      </c>
      <c r="J2198" s="30" t="str">
        <f t="shared" si="137"/>
        <v>No</v>
      </c>
      <c r="K2198" s="30" t="str">
        <f t="shared" si="138"/>
        <v>Underweight</v>
      </c>
      <c r="L2198" s="39" t="str">
        <f t="shared" si="139"/>
        <v>Normal</v>
      </c>
    </row>
    <row r="2199" spans="1:12">
      <c r="A2199" s="26" t="s">
        <v>5677</v>
      </c>
      <c r="B2199" s="27">
        <v>39.5</v>
      </c>
      <c r="C2199" s="27">
        <v>5.05</v>
      </c>
      <c r="D2199" s="27" t="s">
        <v>6007</v>
      </c>
      <c r="E2199" s="27" t="s">
        <v>6008</v>
      </c>
      <c r="F2199" s="27" t="s">
        <v>6007</v>
      </c>
      <c r="G2199" s="28">
        <v>1</v>
      </c>
      <c r="H2199" s="27" t="s">
        <v>6007</v>
      </c>
      <c r="I2199" s="27" t="str">
        <f t="shared" si="136"/>
        <v>No</v>
      </c>
      <c r="J2199" s="27" t="str">
        <f t="shared" si="137"/>
        <v>No</v>
      </c>
      <c r="K2199" s="27" t="str">
        <f t="shared" si="138"/>
        <v>Obesity</v>
      </c>
      <c r="L2199" s="37" t="str">
        <f t="shared" si="139"/>
        <v>Normal</v>
      </c>
    </row>
    <row r="2200" spans="1:12">
      <c r="A2200" s="29" t="s">
        <v>5679</v>
      </c>
      <c r="B2200" s="30">
        <v>33.770000000000003</v>
      </c>
      <c r="C2200" s="30">
        <v>6</v>
      </c>
      <c r="D2200" s="30" t="s">
        <v>6007</v>
      </c>
      <c r="E2200" s="30" t="s">
        <v>6008</v>
      </c>
      <c r="F2200" s="30" t="s">
        <v>6007</v>
      </c>
      <c r="G2200" s="31">
        <v>1</v>
      </c>
      <c r="H2200" s="30" t="s">
        <v>6007</v>
      </c>
      <c r="I2200" s="30" t="str">
        <f t="shared" si="136"/>
        <v>No</v>
      </c>
      <c r="J2200" s="30" t="str">
        <f t="shared" si="137"/>
        <v>No</v>
      </c>
      <c r="K2200" s="30" t="str">
        <f t="shared" si="138"/>
        <v>Obesity</v>
      </c>
      <c r="L2200" s="39" t="str">
        <f t="shared" si="139"/>
        <v>Prediabetes</v>
      </c>
    </row>
    <row r="2201" spans="1:12">
      <c r="A2201" s="26" t="s">
        <v>5682</v>
      </c>
      <c r="B2201" s="27">
        <v>26.84</v>
      </c>
      <c r="C2201" s="27">
        <v>5.99</v>
      </c>
      <c r="D2201" s="27" t="s">
        <v>6008</v>
      </c>
      <c r="E2201" s="27" t="s">
        <v>6008</v>
      </c>
      <c r="F2201" s="27" t="s">
        <v>6007</v>
      </c>
      <c r="G2201" s="28">
        <v>1</v>
      </c>
      <c r="H2201" s="27" t="s">
        <v>6007</v>
      </c>
      <c r="I2201" s="27" t="str">
        <f t="shared" si="136"/>
        <v>Yes</v>
      </c>
      <c r="J2201" s="27" t="str">
        <f t="shared" si="137"/>
        <v>No</v>
      </c>
      <c r="K2201" s="27" t="str">
        <f t="shared" si="138"/>
        <v>Overweight</v>
      </c>
      <c r="L2201" s="37" t="str">
        <f t="shared" si="139"/>
        <v>Prediabetes</v>
      </c>
    </row>
    <row r="2202" spans="1:12">
      <c r="A2202" s="29" t="s">
        <v>5684</v>
      </c>
      <c r="B2202" s="30">
        <v>35.53</v>
      </c>
      <c r="C2202" s="30">
        <v>4.3600000000000003</v>
      </c>
      <c r="D2202" s="30" t="s">
        <v>6007</v>
      </c>
      <c r="E2202" s="30" t="s">
        <v>6007</v>
      </c>
      <c r="F2202" s="30" t="s">
        <v>6013</v>
      </c>
      <c r="G2202" s="31">
        <v>1</v>
      </c>
      <c r="H2202" s="30" t="s">
        <v>6007</v>
      </c>
      <c r="I2202" s="30" t="str">
        <f t="shared" si="136"/>
        <v>No</v>
      </c>
      <c r="J2202" s="30" t="str">
        <f t="shared" si="137"/>
        <v>No</v>
      </c>
      <c r="K2202" s="30" t="str">
        <f t="shared" si="138"/>
        <v>Obesity</v>
      </c>
      <c r="L2202" s="39" t="str">
        <f t="shared" si="139"/>
        <v>Normal</v>
      </c>
    </row>
    <row r="2203" spans="1:12">
      <c r="A2203" s="26" t="s">
        <v>5687</v>
      </c>
      <c r="B2203" s="27">
        <v>30.59</v>
      </c>
      <c r="C2203" s="27">
        <v>4.41</v>
      </c>
      <c r="D2203" s="27" t="s">
        <v>6007</v>
      </c>
      <c r="E2203" s="27" t="s">
        <v>6007</v>
      </c>
      <c r="F2203" s="27" t="s">
        <v>6013</v>
      </c>
      <c r="G2203" s="28">
        <v>1</v>
      </c>
      <c r="H2203" s="27" t="s">
        <v>6007</v>
      </c>
      <c r="I2203" s="27" t="str">
        <f t="shared" si="136"/>
        <v>No</v>
      </c>
      <c r="J2203" s="27" t="str">
        <f t="shared" si="137"/>
        <v>No</v>
      </c>
      <c r="K2203" s="27" t="str">
        <f t="shared" si="138"/>
        <v>Obesity</v>
      </c>
      <c r="L2203" s="37" t="str">
        <f t="shared" si="139"/>
        <v>Normal</v>
      </c>
    </row>
    <row r="2204" spans="1:12">
      <c r="A2204" s="29" t="s">
        <v>5689</v>
      </c>
      <c r="B2204" s="30">
        <v>30.59</v>
      </c>
      <c r="C2204" s="30">
        <v>4.17</v>
      </c>
      <c r="D2204" s="30" t="s">
        <v>6007</v>
      </c>
      <c r="E2204" s="30" t="s">
        <v>6007</v>
      </c>
      <c r="F2204" s="30" t="s">
        <v>6013</v>
      </c>
      <c r="G2204" s="31">
        <v>1</v>
      </c>
      <c r="H2204" s="30" t="s">
        <v>6007</v>
      </c>
      <c r="I2204" s="30" t="str">
        <f t="shared" si="136"/>
        <v>No</v>
      </c>
      <c r="J2204" s="30" t="str">
        <f t="shared" si="137"/>
        <v>No</v>
      </c>
      <c r="K2204" s="30" t="str">
        <f t="shared" si="138"/>
        <v>Obesity</v>
      </c>
      <c r="L2204" s="39" t="str">
        <f t="shared" si="139"/>
        <v>Normal</v>
      </c>
    </row>
    <row r="2205" spans="1:12">
      <c r="A2205" s="26" t="s">
        <v>5692</v>
      </c>
      <c r="B2205" s="27">
        <v>27.835000000000001</v>
      </c>
      <c r="C2205" s="27">
        <v>4.4400000000000004</v>
      </c>
      <c r="D2205" s="27" t="s">
        <v>6007</v>
      </c>
      <c r="E2205" s="27" t="s">
        <v>6007</v>
      </c>
      <c r="F2205" s="27" t="s">
        <v>6013</v>
      </c>
      <c r="G2205" s="28">
        <v>1</v>
      </c>
      <c r="H2205" s="27" t="s">
        <v>6007</v>
      </c>
      <c r="I2205" s="27" t="str">
        <f t="shared" si="136"/>
        <v>No</v>
      </c>
      <c r="J2205" s="27" t="str">
        <f t="shared" si="137"/>
        <v>No</v>
      </c>
      <c r="K2205" s="27" t="str">
        <f t="shared" si="138"/>
        <v>Overweight</v>
      </c>
      <c r="L2205" s="37" t="str">
        <f t="shared" si="139"/>
        <v>Normal</v>
      </c>
    </row>
    <row r="2206" spans="1:12">
      <c r="A2206" s="29" t="s">
        <v>5694</v>
      </c>
      <c r="B2206" s="30">
        <v>40.26</v>
      </c>
      <c r="C2206" s="30">
        <v>5.52</v>
      </c>
      <c r="D2206" s="30" t="s">
        <v>6007</v>
      </c>
      <c r="E2206" s="30" t="s">
        <v>6008</v>
      </c>
      <c r="F2206" s="30" t="s">
        <v>6007</v>
      </c>
      <c r="G2206" s="31">
        <v>1</v>
      </c>
      <c r="H2206" s="30" t="s">
        <v>6007</v>
      </c>
      <c r="I2206" s="30" t="str">
        <f t="shared" si="136"/>
        <v>No</v>
      </c>
      <c r="J2206" s="30" t="str">
        <f t="shared" si="137"/>
        <v>No</v>
      </c>
      <c r="K2206" s="30" t="str">
        <f t="shared" si="138"/>
        <v>Obesity</v>
      </c>
      <c r="L2206" s="39" t="str">
        <f t="shared" si="139"/>
        <v>Normal</v>
      </c>
    </row>
    <row r="2207" spans="1:12">
      <c r="A2207" s="26" t="s">
        <v>5697</v>
      </c>
      <c r="B2207" s="27">
        <v>39.82</v>
      </c>
      <c r="C2207" s="27">
        <v>6.01</v>
      </c>
      <c r="D2207" s="27" t="s">
        <v>6007</v>
      </c>
      <c r="E2207" s="27" t="s">
        <v>6008</v>
      </c>
      <c r="F2207" s="27" t="s">
        <v>6007</v>
      </c>
      <c r="G2207" s="28">
        <v>1</v>
      </c>
      <c r="H2207" s="27" t="s">
        <v>6007</v>
      </c>
      <c r="I2207" s="27" t="str">
        <f t="shared" si="136"/>
        <v>No</v>
      </c>
      <c r="J2207" s="27" t="str">
        <f t="shared" si="137"/>
        <v>No</v>
      </c>
      <c r="K2207" s="27" t="str">
        <f t="shared" si="138"/>
        <v>Obesity</v>
      </c>
      <c r="L2207" s="37" t="str">
        <f t="shared" si="139"/>
        <v>Prediabetes</v>
      </c>
    </row>
    <row r="2208" spans="1:12">
      <c r="A2208" s="29" t="s">
        <v>5700</v>
      </c>
      <c r="B2208" s="30">
        <v>39.159999999999997</v>
      </c>
      <c r="C2208" s="30">
        <v>5.81</v>
      </c>
      <c r="D2208" s="30" t="s">
        <v>6007</v>
      </c>
      <c r="E2208" s="30" t="s">
        <v>6008</v>
      </c>
      <c r="F2208" s="30" t="s">
        <v>6007</v>
      </c>
      <c r="G2208" s="31">
        <v>1</v>
      </c>
      <c r="H2208" s="30" t="s">
        <v>6007</v>
      </c>
      <c r="I2208" s="30" t="str">
        <f t="shared" si="136"/>
        <v>No</v>
      </c>
      <c r="J2208" s="30" t="str">
        <f t="shared" si="137"/>
        <v>No</v>
      </c>
      <c r="K2208" s="30" t="str">
        <f t="shared" si="138"/>
        <v>Obesity</v>
      </c>
      <c r="L2208" s="39" t="str">
        <f t="shared" si="139"/>
        <v>Prediabetes</v>
      </c>
    </row>
    <row r="2209" spans="1:12">
      <c r="A2209" s="26" t="s">
        <v>5703</v>
      </c>
      <c r="B2209" s="27">
        <v>25.555</v>
      </c>
      <c r="C2209" s="27">
        <v>4.37</v>
      </c>
      <c r="D2209" s="27" t="s">
        <v>6007</v>
      </c>
      <c r="E2209" s="27" t="s">
        <v>6007</v>
      </c>
      <c r="F2209" s="27" t="s">
        <v>6013</v>
      </c>
      <c r="G2209" s="28">
        <v>1</v>
      </c>
      <c r="H2209" s="27" t="s">
        <v>6007</v>
      </c>
      <c r="I2209" s="27" t="str">
        <f t="shared" si="136"/>
        <v>No</v>
      </c>
      <c r="J2209" s="27" t="str">
        <f t="shared" si="137"/>
        <v>No</v>
      </c>
      <c r="K2209" s="27" t="str">
        <f t="shared" si="138"/>
        <v>Overweight</v>
      </c>
      <c r="L2209" s="37" t="str">
        <f t="shared" si="139"/>
        <v>Normal</v>
      </c>
    </row>
    <row r="2210" spans="1:12">
      <c r="A2210" s="29" t="s">
        <v>5706</v>
      </c>
      <c r="B2210" s="30">
        <v>25.175000000000001</v>
      </c>
      <c r="C2210" s="30">
        <v>5.74</v>
      </c>
      <c r="D2210" s="30" t="s">
        <v>6007</v>
      </c>
      <c r="E2210" s="30" t="s">
        <v>6007</v>
      </c>
      <c r="F2210" s="30" t="s">
        <v>6013</v>
      </c>
      <c r="G2210" s="31">
        <v>1</v>
      </c>
      <c r="H2210" s="30" t="s">
        <v>6007</v>
      </c>
      <c r="I2210" s="30" t="str">
        <f t="shared" si="136"/>
        <v>No</v>
      </c>
      <c r="J2210" s="30" t="str">
        <f t="shared" si="137"/>
        <v>No</v>
      </c>
      <c r="K2210" s="30" t="str">
        <f t="shared" si="138"/>
        <v>Overweight</v>
      </c>
      <c r="L2210" s="39" t="str">
        <f t="shared" si="139"/>
        <v>Prediabetes</v>
      </c>
    </row>
    <row r="2211" spans="1:12">
      <c r="A2211" s="26" t="s">
        <v>5708</v>
      </c>
      <c r="B2211" s="27">
        <v>38.28</v>
      </c>
      <c r="C2211" s="27">
        <v>5.39</v>
      </c>
      <c r="D2211" s="27" t="s">
        <v>6007</v>
      </c>
      <c r="E2211" s="27" t="s">
        <v>6008</v>
      </c>
      <c r="F2211" s="27" t="s">
        <v>6007</v>
      </c>
      <c r="G2211" s="28">
        <v>1</v>
      </c>
      <c r="H2211" s="27" t="s">
        <v>6007</v>
      </c>
      <c r="I2211" s="27" t="str">
        <f t="shared" si="136"/>
        <v>No</v>
      </c>
      <c r="J2211" s="27" t="str">
        <f t="shared" si="137"/>
        <v>No</v>
      </c>
      <c r="K2211" s="27" t="str">
        <f t="shared" si="138"/>
        <v>Obesity</v>
      </c>
      <c r="L2211" s="37" t="str">
        <f t="shared" si="139"/>
        <v>Normal</v>
      </c>
    </row>
    <row r="2212" spans="1:12">
      <c r="A2212" s="29" t="s">
        <v>5711</v>
      </c>
      <c r="B2212" s="30">
        <v>38.17</v>
      </c>
      <c r="C2212" s="30">
        <v>4.07</v>
      </c>
      <c r="D2212" s="30" t="s">
        <v>6007</v>
      </c>
      <c r="E2212" s="30" t="s">
        <v>6008</v>
      </c>
      <c r="F2212" s="30" t="s">
        <v>6007</v>
      </c>
      <c r="G2212" s="31">
        <v>1</v>
      </c>
      <c r="H2212" s="30" t="s">
        <v>6007</v>
      </c>
      <c r="I2212" s="30" t="str">
        <f t="shared" si="136"/>
        <v>No</v>
      </c>
      <c r="J2212" s="30" t="str">
        <f t="shared" si="137"/>
        <v>No</v>
      </c>
      <c r="K2212" s="30" t="str">
        <f t="shared" si="138"/>
        <v>Obesity</v>
      </c>
      <c r="L2212" s="39" t="str">
        <f t="shared" si="139"/>
        <v>Normal</v>
      </c>
    </row>
    <row r="2213" spans="1:12">
      <c r="A2213" s="26" t="s">
        <v>5714</v>
      </c>
      <c r="B2213" s="27">
        <v>36.85</v>
      </c>
      <c r="C2213" s="27">
        <v>5.49</v>
      </c>
      <c r="D2213" s="27" t="s">
        <v>6007</v>
      </c>
      <c r="E2213" s="27" t="s">
        <v>6008</v>
      </c>
      <c r="F2213" s="27" t="s">
        <v>6007</v>
      </c>
      <c r="G2213" s="28">
        <v>1</v>
      </c>
      <c r="H2213" s="27" t="s">
        <v>6007</v>
      </c>
      <c r="I2213" s="27" t="str">
        <f t="shared" si="136"/>
        <v>No</v>
      </c>
      <c r="J2213" s="27" t="str">
        <f t="shared" si="137"/>
        <v>No</v>
      </c>
      <c r="K2213" s="27" t="str">
        <f t="shared" si="138"/>
        <v>Obesity</v>
      </c>
      <c r="L2213" s="37" t="str">
        <f t="shared" si="139"/>
        <v>Normal</v>
      </c>
    </row>
    <row r="2214" spans="1:12">
      <c r="A2214" s="29" t="s">
        <v>5715</v>
      </c>
      <c r="B2214" s="30">
        <v>22.61</v>
      </c>
      <c r="C2214" s="30">
        <v>5.68</v>
      </c>
      <c r="D2214" s="30" t="s">
        <v>6007</v>
      </c>
      <c r="E2214" s="30" t="s">
        <v>6007</v>
      </c>
      <c r="F2214" s="30" t="s">
        <v>6013</v>
      </c>
      <c r="G2214" s="31">
        <v>1</v>
      </c>
      <c r="H2214" s="30" t="s">
        <v>6007</v>
      </c>
      <c r="I2214" s="30" t="str">
        <f t="shared" si="136"/>
        <v>No</v>
      </c>
      <c r="J2214" s="30" t="str">
        <f t="shared" si="137"/>
        <v>No</v>
      </c>
      <c r="K2214" s="30" t="str">
        <f t="shared" si="138"/>
        <v>Normal Weight</v>
      </c>
      <c r="L2214" s="39" t="str">
        <f t="shared" si="139"/>
        <v>Normal</v>
      </c>
    </row>
    <row r="2215" spans="1:12">
      <c r="A2215" s="26" t="s">
        <v>5717</v>
      </c>
      <c r="B2215" s="27">
        <v>21.754999999999999</v>
      </c>
      <c r="C2215" s="27">
        <v>6.09</v>
      </c>
      <c r="D2215" s="27" t="s">
        <v>6007</v>
      </c>
      <c r="E2215" s="27" t="s">
        <v>6007</v>
      </c>
      <c r="F2215" s="27" t="s">
        <v>6013</v>
      </c>
      <c r="G2215" s="28">
        <v>1</v>
      </c>
      <c r="H2215" s="27" t="s">
        <v>6007</v>
      </c>
      <c r="I2215" s="27" t="str">
        <f t="shared" si="136"/>
        <v>No</v>
      </c>
      <c r="J2215" s="27" t="str">
        <f t="shared" si="137"/>
        <v>No</v>
      </c>
      <c r="K2215" s="27" t="str">
        <f t="shared" si="138"/>
        <v>Normal Weight</v>
      </c>
      <c r="L2215" s="37" t="str">
        <f t="shared" si="139"/>
        <v>Prediabetes</v>
      </c>
    </row>
    <row r="2216" spans="1:12">
      <c r="A2216" s="29" t="s">
        <v>5718</v>
      </c>
      <c r="B2216" s="30">
        <v>20.425000000000001</v>
      </c>
      <c r="C2216" s="30">
        <v>5.53</v>
      </c>
      <c r="D2216" s="30" t="s">
        <v>6007</v>
      </c>
      <c r="E2216" s="30" t="s">
        <v>6007</v>
      </c>
      <c r="F2216" s="30" t="s">
        <v>6013</v>
      </c>
      <c r="G2216" s="31">
        <v>1</v>
      </c>
      <c r="H2216" s="30" t="s">
        <v>6007</v>
      </c>
      <c r="I2216" s="30" t="str">
        <f t="shared" si="136"/>
        <v>No</v>
      </c>
      <c r="J2216" s="30" t="str">
        <f t="shared" si="137"/>
        <v>No</v>
      </c>
      <c r="K2216" s="30" t="str">
        <f t="shared" si="138"/>
        <v>Normal Weight</v>
      </c>
      <c r="L2216" s="39" t="str">
        <f t="shared" si="139"/>
        <v>Normal</v>
      </c>
    </row>
    <row r="2217" spans="1:12">
      <c r="A2217" s="26" t="s">
        <v>5720</v>
      </c>
      <c r="B2217" s="27">
        <v>31.35</v>
      </c>
      <c r="C2217" s="27">
        <v>4.28</v>
      </c>
      <c r="D2217" s="27" t="s">
        <v>6007</v>
      </c>
      <c r="E2217" s="27" t="s">
        <v>6008</v>
      </c>
      <c r="F2217" s="27" t="s">
        <v>6007</v>
      </c>
      <c r="G2217" s="28">
        <v>1</v>
      </c>
      <c r="H2217" s="27" t="s">
        <v>6007</v>
      </c>
      <c r="I2217" s="27" t="str">
        <f t="shared" si="136"/>
        <v>No</v>
      </c>
      <c r="J2217" s="27" t="str">
        <f t="shared" si="137"/>
        <v>No</v>
      </c>
      <c r="K2217" s="27" t="str">
        <f t="shared" si="138"/>
        <v>Obesity</v>
      </c>
      <c r="L2217" s="37" t="str">
        <f t="shared" si="139"/>
        <v>Normal</v>
      </c>
    </row>
    <row r="2218" spans="1:12">
      <c r="A2218" s="29" t="s">
        <v>5723</v>
      </c>
      <c r="B2218" s="30">
        <v>31.13</v>
      </c>
      <c r="C2218" s="30">
        <v>6.01</v>
      </c>
      <c r="D2218" s="30" t="s">
        <v>6007</v>
      </c>
      <c r="E2218" s="30" t="s">
        <v>6008</v>
      </c>
      <c r="F2218" s="30" t="s">
        <v>6007</v>
      </c>
      <c r="G2218" s="31">
        <v>1</v>
      </c>
      <c r="H2218" s="30" t="s">
        <v>6007</v>
      </c>
      <c r="I2218" s="30" t="str">
        <f t="shared" si="136"/>
        <v>No</v>
      </c>
      <c r="J2218" s="30" t="str">
        <f t="shared" si="137"/>
        <v>No</v>
      </c>
      <c r="K2218" s="30" t="str">
        <f t="shared" si="138"/>
        <v>Obesity</v>
      </c>
      <c r="L2218" s="39" t="str">
        <f t="shared" si="139"/>
        <v>Prediabetes</v>
      </c>
    </row>
    <row r="2219" spans="1:12">
      <c r="A2219" s="26" t="s">
        <v>5725</v>
      </c>
      <c r="B2219" s="27">
        <v>17.48</v>
      </c>
      <c r="C2219" s="27">
        <v>4.59</v>
      </c>
      <c r="D2219" s="27" t="s">
        <v>6007</v>
      </c>
      <c r="E2219" s="27" t="s">
        <v>6007</v>
      </c>
      <c r="F2219" s="27" t="s">
        <v>6013</v>
      </c>
      <c r="G2219" s="28">
        <v>1</v>
      </c>
      <c r="H2219" s="27" t="s">
        <v>6007</v>
      </c>
      <c r="I2219" s="27" t="str">
        <f t="shared" si="136"/>
        <v>No</v>
      </c>
      <c r="J2219" s="27" t="str">
        <f t="shared" si="137"/>
        <v>No</v>
      </c>
      <c r="K2219" s="27" t="str">
        <f t="shared" si="138"/>
        <v>Underweight</v>
      </c>
      <c r="L2219" s="37" t="str">
        <f t="shared" si="139"/>
        <v>Normal</v>
      </c>
    </row>
    <row r="2220" spans="1:12">
      <c r="A2220" s="29" t="s">
        <v>5727</v>
      </c>
      <c r="B2220" s="30">
        <v>22.57</v>
      </c>
      <c r="C2220" s="30">
        <v>5.8</v>
      </c>
      <c r="D2220" s="30" t="s">
        <v>6008</v>
      </c>
      <c r="E2220" s="30" t="s">
        <v>6007</v>
      </c>
      <c r="F2220" s="30" t="s">
        <v>6007</v>
      </c>
      <c r="G2220" s="31">
        <v>1</v>
      </c>
      <c r="H2220" s="30" t="s">
        <v>6007</v>
      </c>
      <c r="I2220" s="30" t="str">
        <f t="shared" si="136"/>
        <v>Yes</v>
      </c>
      <c r="J2220" s="30" t="str">
        <f t="shared" si="137"/>
        <v>No</v>
      </c>
      <c r="K2220" s="30" t="str">
        <f t="shared" si="138"/>
        <v>Normal Weight</v>
      </c>
      <c r="L2220" s="39" t="str">
        <f t="shared" si="139"/>
        <v>Prediabetes</v>
      </c>
    </row>
    <row r="2221" spans="1:12">
      <c r="A2221" s="26" t="s">
        <v>5729</v>
      </c>
      <c r="B2221" s="27">
        <v>26.73</v>
      </c>
      <c r="C2221" s="27">
        <v>5.08</v>
      </c>
      <c r="D2221" s="27" t="s">
        <v>6007</v>
      </c>
      <c r="E2221" s="27" t="s">
        <v>6008</v>
      </c>
      <c r="F2221" s="27" t="s">
        <v>6007</v>
      </c>
      <c r="G2221" s="28">
        <v>1</v>
      </c>
      <c r="H2221" s="27" t="s">
        <v>6007</v>
      </c>
      <c r="I2221" s="27" t="str">
        <f t="shared" si="136"/>
        <v>No</v>
      </c>
      <c r="J2221" s="27" t="str">
        <f t="shared" si="137"/>
        <v>No</v>
      </c>
      <c r="K2221" s="27" t="str">
        <f t="shared" si="138"/>
        <v>Overweight</v>
      </c>
      <c r="L2221" s="37" t="str">
        <f t="shared" si="139"/>
        <v>Normal</v>
      </c>
    </row>
    <row r="2222" spans="1:12">
      <c r="A2222" s="29" t="s">
        <v>5731</v>
      </c>
      <c r="B2222" s="30">
        <v>20.79</v>
      </c>
      <c r="C2222" s="30">
        <v>5.84</v>
      </c>
      <c r="D2222" s="30" t="s">
        <v>6007</v>
      </c>
      <c r="E2222" s="30" t="s">
        <v>6008</v>
      </c>
      <c r="F2222" s="30" t="s">
        <v>6007</v>
      </c>
      <c r="G2222" s="31">
        <v>1</v>
      </c>
      <c r="H2222" s="30" t="s">
        <v>6007</v>
      </c>
      <c r="I2222" s="30" t="str">
        <f t="shared" si="136"/>
        <v>No</v>
      </c>
      <c r="J2222" s="30" t="str">
        <f t="shared" si="137"/>
        <v>No</v>
      </c>
      <c r="K2222" s="30" t="str">
        <f t="shared" si="138"/>
        <v>Normal Weight</v>
      </c>
      <c r="L2222" s="39" t="str">
        <f t="shared" si="139"/>
        <v>Prediabetes</v>
      </c>
    </row>
    <row r="2223" spans="1:12">
      <c r="A2223" s="26" t="s">
        <v>5733</v>
      </c>
      <c r="B2223" s="27">
        <v>20.149999999999999</v>
      </c>
      <c r="C2223" s="27">
        <v>4.1500000000000004</v>
      </c>
      <c r="D2223" s="27" t="s">
        <v>6007</v>
      </c>
      <c r="E2223" s="27" t="s">
        <v>6007</v>
      </c>
      <c r="F2223" s="27" t="s">
        <v>6007</v>
      </c>
      <c r="G2223" s="28">
        <v>1</v>
      </c>
      <c r="H2223" s="27" t="s">
        <v>6007</v>
      </c>
      <c r="I2223" s="27" t="str">
        <f t="shared" si="136"/>
        <v>No</v>
      </c>
      <c r="J2223" s="27" t="str">
        <f t="shared" si="137"/>
        <v>No</v>
      </c>
      <c r="K2223" s="27" t="str">
        <f t="shared" si="138"/>
        <v>Normal Weight</v>
      </c>
      <c r="L2223" s="37" t="str">
        <f t="shared" si="139"/>
        <v>Normal</v>
      </c>
    </row>
    <row r="2224" spans="1:12">
      <c r="A2224" s="29" t="s">
        <v>5736</v>
      </c>
      <c r="B2224" s="30">
        <v>36.85</v>
      </c>
      <c r="C2224" s="30">
        <v>4.3600000000000003</v>
      </c>
      <c r="D2224" s="30" t="s">
        <v>6008</v>
      </c>
      <c r="E2224" s="30" t="s">
        <v>6007</v>
      </c>
      <c r="F2224" s="30" t="s">
        <v>6007</v>
      </c>
      <c r="G2224" s="31">
        <v>0</v>
      </c>
      <c r="H2224" s="30" t="s">
        <v>6007</v>
      </c>
      <c r="I2224" s="30" t="str">
        <f t="shared" si="136"/>
        <v>Yes</v>
      </c>
      <c r="J2224" s="30" t="str">
        <f t="shared" si="137"/>
        <v>No</v>
      </c>
      <c r="K2224" s="30" t="str">
        <f t="shared" si="138"/>
        <v>Obesity</v>
      </c>
      <c r="L2224" s="39" t="str">
        <f t="shared" si="139"/>
        <v>Normal</v>
      </c>
    </row>
    <row r="2225" spans="1:12">
      <c r="A2225" s="26" t="s">
        <v>5738</v>
      </c>
      <c r="B2225" s="27">
        <v>35.53</v>
      </c>
      <c r="C2225" s="27">
        <v>4.55</v>
      </c>
      <c r="D2225" s="27" t="s">
        <v>6008</v>
      </c>
      <c r="E2225" s="27" t="s">
        <v>6007</v>
      </c>
      <c r="F2225" s="27" t="s">
        <v>6007</v>
      </c>
      <c r="G2225" s="28">
        <v>0</v>
      </c>
      <c r="H2225" s="27" t="s">
        <v>6007</v>
      </c>
      <c r="I2225" s="27" t="str">
        <f t="shared" si="136"/>
        <v>Yes</v>
      </c>
      <c r="J2225" s="27" t="str">
        <f t="shared" si="137"/>
        <v>No</v>
      </c>
      <c r="K2225" s="27" t="str">
        <f t="shared" si="138"/>
        <v>Obesity</v>
      </c>
      <c r="L2225" s="37" t="str">
        <f t="shared" si="139"/>
        <v>Normal</v>
      </c>
    </row>
    <row r="2226" spans="1:12">
      <c r="A2226" s="29" t="s">
        <v>5740</v>
      </c>
      <c r="B2226" s="30">
        <v>31.1</v>
      </c>
      <c r="C2226" s="30">
        <v>4.37</v>
      </c>
      <c r="D2226" s="30" t="s">
        <v>6008</v>
      </c>
      <c r="E2226" s="30" t="s">
        <v>6007</v>
      </c>
      <c r="F2226" s="30" t="s">
        <v>6007</v>
      </c>
      <c r="G2226" s="31">
        <v>0</v>
      </c>
      <c r="H2226" s="30" t="s">
        <v>6007</v>
      </c>
      <c r="I2226" s="30" t="str">
        <f t="shared" si="136"/>
        <v>Yes</v>
      </c>
      <c r="J2226" s="30" t="str">
        <f t="shared" si="137"/>
        <v>No</v>
      </c>
      <c r="K2226" s="30" t="str">
        <f t="shared" si="138"/>
        <v>Obesity</v>
      </c>
      <c r="L2226" s="39" t="str">
        <f t="shared" si="139"/>
        <v>Normal</v>
      </c>
    </row>
    <row r="2227" spans="1:12">
      <c r="A2227" s="26" t="s">
        <v>5741</v>
      </c>
      <c r="B2227" s="27">
        <v>23.21</v>
      </c>
      <c r="C2227" s="27">
        <v>5.24</v>
      </c>
      <c r="D2227" s="27" t="s">
        <v>6008</v>
      </c>
      <c r="E2227" s="27" t="s">
        <v>6007</v>
      </c>
      <c r="F2227" s="27" t="s">
        <v>6007</v>
      </c>
      <c r="G2227" s="28">
        <v>0</v>
      </c>
      <c r="H2227" s="27" t="s">
        <v>6007</v>
      </c>
      <c r="I2227" s="27" t="str">
        <f t="shared" si="136"/>
        <v>Yes</v>
      </c>
      <c r="J2227" s="27" t="str">
        <f t="shared" si="137"/>
        <v>No</v>
      </c>
      <c r="K2227" s="27" t="str">
        <f t="shared" si="138"/>
        <v>Normal Weight</v>
      </c>
      <c r="L2227" s="37" t="str">
        <f t="shared" si="139"/>
        <v>Normal</v>
      </c>
    </row>
    <row r="2228" spans="1:12">
      <c r="A2228" s="29" t="s">
        <v>5743</v>
      </c>
      <c r="B2228" s="30">
        <v>18.36</v>
      </c>
      <c r="C2228" s="30">
        <v>5.96</v>
      </c>
      <c r="D2228" s="30" t="s">
        <v>6007</v>
      </c>
      <c r="E2228" s="30" t="s">
        <v>6007</v>
      </c>
      <c r="F2228" s="30" t="s">
        <v>6007</v>
      </c>
      <c r="G2228" s="31">
        <v>1</v>
      </c>
      <c r="H2228" s="30" t="s">
        <v>6007</v>
      </c>
      <c r="I2228" s="30" t="str">
        <f t="shared" si="136"/>
        <v>No</v>
      </c>
      <c r="J2228" s="30" t="str">
        <f t="shared" si="137"/>
        <v>No</v>
      </c>
      <c r="K2228" s="30" t="str">
        <f t="shared" si="138"/>
        <v>Underweight</v>
      </c>
      <c r="L2228" s="39" t="str">
        <f t="shared" si="139"/>
        <v>Prediabetes</v>
      </c>
    </row>
    <row r="2229" spans="1:12">
      <c r="A2229" s="26" t="s">
        <v>5745</v>
      </c>
      <c r="B2229" s="27">
        <v>15.92</v>
      </c>
      <c r="C2229" s="27">
        <v>4.76</v>
      </c>
      <c r="D2229" s="27" t="s">
        <v>6008</v>
      </c>
      <c r="E2229" s="27" t="s">
        <v>6007</v>
      </c>
      <c r="F2229" s="27" t="s">
        <v>6007</v>
      </c>
      <c r="G2229" s="28">
        <v>1</v>
      </c>
      <c r="H2229" s="27" t="s">
        <v>6007</v>
      </c>
      <c r="I2229" s="27" t="str">
        <f t="shared" si="136"/>
        <v>Yes</v>
      </c>
      <c r="J2229" s="27" t="str">
        <f t="shared" si="137"/>
        <v>No</v>
      </c>
      <c r="K2229" s="27" t="str">
        <f t="shared" si="138"/>
        <v>Underweight</v>
      </c>
      <c r="L2229" s="37" t="str">
        <f t="shared" si="139"/>
        <v>Normal</v>
      </c>
    </row>
    <row r="2230" spans="1:12">
      <c r="A2230" s="29" t="s">
        <v>5746</v>
      </c>
      <c r="B2230" s="30">
        <v>15.17</v>
      </c>
      <c r="C2230" s="30">
        <v>4.3</v>
      </c>
      <c r="D2230" s="30" t="s">
        <v>6008</v>
      </c>
      <c r="E2230" s="30" t="s">
        <v>6007</v>
      </c>
      <c r="F2230" s="30" t="s">
        <v>6013</v>
      </c>
      <c r="G2230" s="31">
        <v>1</v>
      </c>
      <c r="H2230" s="30" t="s">
        <v>6007</v>
      </c>
      <c r="I2230" s="30" t="str">
        <f t="shared" si="136"/>
        <v>Yes</v>
      </c>
      <c r="J2230" s="30" t="str">
        <f t="shared" si="137"/>
        <v>No</v>
      </c>
      <c r="K2230" s="30" t="str">
        <f t="shared" si="138"/>
        <v>Underweight</v>
      </c>
      <c r="L2230" s="39" t="str">
        <f t="shared" si="139"/>
        <v>Normal</v>
      </c>
    </row>
    <row r="2231" spans="1:12">
      <c r="A2231" s="26" t="s">
        <v>5747</v>
      </c>
      <c r="B2231" s="27">
        <v>16.63</v>
      </c>
      <c r="C2231" s="27">
        <v>4.5</v>
      </c>
      <c r="D2231" s="27" t="s">
        <v>6007</v>
      </c>
      <c r="E2231" s="27" t="s">
        <v>6007</v>
      </c>
      <c r="F2231" s="27" t="s">
        <v>6007</v>
      </c>
      <c r="G2231" s="28">
        <v>1</v>
      </c>
      <c r="H2231" s="27" t="s">
        <v>6007</v>
      </c>
      <c r="I2231" s="27" t="str">
        <f t="shared" si="136"/>
        <v>No</v>
      </c>
      <c r="J2231" s="27" t="str">
        <f t="shared" si="137"/>
        <v>No</v>
      </c>
      <c r="K2231" s="27" t="str">
        <f t="shared" si="138"/>
        <v>Underweight</v>
      </c>
      <c r="L2231" s="37" t="str">
        <f t="shared" si="139"/>
        <v>Normal</v>
      </c>
    </row>
    <row r="2232" spans="1:12">
      <c r="A2232" s="29" t="s">
        <v>5750</v>
      </c>
      <c r="B2232" s="30">
        <v>19.39</v>
      </c>
      <c r="C2232" s="30">
        <v>5.59</v>
      </c>
      <c r="D2232" s="30" t="s">
        <v>6007</v>
      </c>
      <c r="E2232" s="30" t="s">
        <v>6007</v>
      </c>
      <c r="F2232" s="30" t="s">
        <v>6013</v>
      </c>
      <c r="G2232" s="31">
        <v>1</v>
      </c>
      <c r="H2232" s="30" t="s">
        <v>6007</v>
      </c>
      <c r="I2232" s="30" t="str">
        <f t="shared" si="136"/>
        <v>No</v>
      </c>
      <c r="J2232" s="30" t="str">
        <f t="shared" si="137"/>
        <v>No</v>
      </c>
      <c r="K2232" s="30" t="str">
        <f t="shared" si="138"/>
        <v>Normal Weight</v>
      </c>
      <c r="L2232" s="39" t="str">
        <f t="shared" si="139"/>
        <v>Normal</v>
      </c>
    </row>
    <row r="2233" spans="1:12">
      <c r="A2233" s="26" t="s">
        <v>5753</v>
      </c>
      <c r="B2233" s="27">
        <v>17.34</v>
      </c>
      <c r="C2233" s="27">
        <v>6.29</v>
      </c>
      <c r="D2233" s="27" t="s">
        <v>6008</v>
      </c>
      <c r="E2233" s="27" t="s">
        <v>6007</v>
      </c>
      <c r="F2233" s="27" t="s">
        <v>6013</v>
      </c>
      <c r="G2233" s="28">
        <v>1</v>
      </c>
      <c r="H2233" s="27" t="s">
        <v>6007</v>
      </c>
      <c r="I2233" s="27" t="str">
        <f t="shared" si="136"/>
        <v>Yes</v>
      </c>
      <c r="J2233" s="27" t="str">
        <f t="shared" si="137"/>
        <v>No</v>
      </c>
      <c r="K2233" s="27" t="str">
        <f t="shared" si="138"/>
        <v>Underweight</v>
      </c>
      <c r="L2233" s="37" t="str">
        <f t="shared" si="139"/>
        <v>Prediabetes</v>
      </c>
    </row>
    <row r="2234" spans="1:12">
      <c r="A2234" s="29" t="s">
        <v>5755</v>
      </c>
      <c r="B2234" s="30">
        <v>17.940000000000001</v>
      </c>
      <c r="C2234" s="30">
        <v>4.1900000000000004</v>
      </c>
      <c r="D2234" s="30" t="s">
        <v>6007</v>
      </c>
      <c r="E2234" s="30" t="s">
        <v>6008</v>
      </c>
      <c r="F2234" s="30" t="s">
        <v>6007</v>
      </c>
      <c r="G2234" s="31">
        <v>1</v>
      </c>
      <c r="H2234" s="30" t="s">
        <v>6007</v>
      </c>
      <c r="I2234" s="30" t="str">
        <f t="shared" si="136"/>
        <v>No</v>
      </c>
      <c r="J2234" s="30" t="str">
        <f t="shared" si="137"/>
        <v>No</v>
      </c>
      <c r="K2234" s="30" t="str">
        <f t="shared" si="138"/>
        <v>Underweight</v>
      </c>
      <c r="L2234" s="39" t="str">
        <f t="shared" si="139"/>
        <v>Normal</v>
      </c>
    </row>
    <row r="2235" spans="1:12">
      <c r="A2235" s="26" t="s">
        <v>5758</v>
      </c>
      <c r="B2235" s="27">
        <v>16.670000000000002</v>
      </c>
      <c r="C2235" s="27">
        <v>4.7</v>
      </c>
      <c r="D2235" s="27" t="s">
        <v>6008</v>
      </c>
      <c r="E2235" s="27" t="s">
        <v>6007</v>
      </c>
      <c r="F2235" s="27" t="s">
        <v>6013</v>
      </c>
      <c r="G2235" s="28">
        <v>1</v>
      </c>
      <c r="H2235" s="27" t="s">
        <v>6007</v>
      </c>
      <c r="I2235" s="27" t="str">
        <f t="shared" si="136"/>
        <v>Yes</v>
      </c>
      <c r="J2235" s="27" t="str">
        <f t="shared" si="137"/>
        <v>No</v>
      </c>
      <c r="K2235" s="27" t="str">
        <f t="shared" si="138"/>
        <v>Underweight</v>
      </c>
      <c r="L2235" s="37" t="str">
        <f t="shared" si="139"/>
        <v>Normal</v>
      </c>
    </row>
    <row r="2236" spans="1:12">
      <c r="A2236" s="29" t="s">
        <v>5761</v>
      </c>
      <c r="B2236" s="30">
        <v>20.58</v>
      </c>
      <c r="C2236" s="30">
        <v>5.64</v>
      </c>
      <c r="D2236" s="30" t="s">
        <v>6008</v>
      </c>
      <c r="E2236" s="30" t="s">
        <v>6007</v>
      </c>
      <c r="F2236" s="30" t="s">
        <v>6007</v>
      </c>
      <c r="G2236" s="31">
        <v>0</v>
      </c>
      <c r="H2236" s="30" t="s">
        <v>6007</v>
      </c>
      <c r="I2236" s="30" t="str">
        <f t="shared" si="136"/>
        <v>Yes</v>
      </c>
      <c r="J2236" s="30" t="str">
        <f t="shared" si="137"/>
        <v>No</v>
      </c>
      <c r="K2236" s="30" t="str">
        <f t="shared" si="138"/>
        <v>Normal Weight</v>
      </c>
      <c r="L2236" s="39" t="str">
        <f t="shared" si="139"/>
        <v>Normal</v>
      </c>
    </row>
    <row r="2237" spans="1:12">
      <c r="A2237" s="26" t="s">
        <v>5764</v>
      </c>
      <c r="B2237" s="27">
        <v>16.5</v>
      </c>
      <c r="C2237" s="27">
        <v>4.1100000000000003</v>
      </c>
      <c r="D2237" s="27" t="s">
        <v>6008</v>
      </c>
      <c r="E2237" s="27" t="s">
        <v>6007</v>
      </c>
      <c r="F2237" s="27" t="s">
        <v>6007</v>
      </c>
      <c r="G2237" s="28">
        <v>0</v>
      </c>
      <c r="H2237" s="27" t="s">
        <v>6007</v>
      </c>
      <c r="I2237" s="27" t="str">
        <f t="shared" si="136"/>
        <v>Yes</v>
      </c>
      <c r="J2237" s="27" t="str">
        <f t="shared" si="137"/>
        <v>No</v>
      </c>
      <c r="K2237" s="27" t="str">
        <f t="shared" si="138"/>
        <v>Underweight</v>
      </c>
      <c r="L2237" s="37" t="str">
        <f t="shared" si="139"/>
        <v>Normal</v>
      </c>
    </row>
    <row r="2238" spans="1:12">
      <c r="A2238" s="29" t="s">
        <v>5765</v>
      </c>
      <c r="B2238" s="30">
        <v>15.41</v>
      </c>
      <c r="C2238" s="30">
        <v>5.43</v>
      </c>
      <c r="D2238" s="30" t="s">
        <v>6008</v>
      </c>
      <c r="E2238" s="30" t="s">
        <v>6007</v>
      </c>
      <c r="F2238" s="30" t="s">
        <v>6013</v>
      </c>
      <c r="G2238" s="31">
        <v>1</v>
      </c>
      <c r="H2238" s="30" t="s">
        <v>6007</v>
      </c>
      <c r="I2238" s="30" t="str">
        <f t="shared" si="136"/>
        <v>Yes</v>
      </c>
      <c r="J2238" s="30" t="str">
        <f t="shared" si="137"/>
        <v>No</v>
      </c>
      <c r="K2238" s="30" t="str">
        <f t="shared" si="138"/>
        <v>Underweight</v>
      </c>
      <c r="L2238" s="39" t="str">
        <f t="shared" si="139"/>
        <v>Normal</v>
      </c>
    </row>
    <row r="2239" spans="1:12">
      <c r="A2239" s="26" t="s">
        <v>5767</v>
      </c>
      <c r="B2239" s="27">
        <v>24.59</v>
      </c>
      <c r="C2239" s="27">
        <v>4.38</v>
      </c>
      <c r="D2239" s="27" t="s">
        <v>6007</v>
      </c>
      <c r="E2239" s="27" t="s">
        <v>6007</v>
      </c>
      <c r="F2239" s="27" t="s">
        <v>6007</v>
      </c>
      <c r="G2239" s="28">
        <v>1</v>
      </c>
      <c r="H2239" s="27" t="s">
        <v>6007</v>
      </c>
      <c r="I2239" s="27" t="str">
        <f t="shared" si="136"/>
        <v>No</v>
      </c>
      <c r="J2239" s="27" t="str">
        <f t="shared" si="137"/>
        <v>No</v>
      </c>
      <c r="K2239" s="27" t="str">
        <f t="shared" si="138"/>
        <v>Normal Weight</v>
      </c>
      <c r="L2239" s="37" t="str">
        <f t="shared" si="139"/>
        <v>Normal</v>
      </c>
    </row>
    <row r="2240" spans="1:12">
      <c r="A2240" s="29" t="s">
        <v>5770</v>
      </c>
      <c r="B2240" s="30">
        <v>33.33</v>
      </c>
      <c r="C2240" s="30">
        <v>9.7899999999999991</v>
      </c>
      <c r="D2240" s="30" t="s">
        <v>6007</v>
      </c>
      <c r="E2240" s="30" t="s">
        <v>6007</v>
      </c>
      <c r="F2240" s="30" t="s">
        <v>6007</v>
      </c>
      <c r="G2240" s="31">
        <v>0</v>
      </c>
      <c r="H2240" s="30" t="s">
        <v>6007</v>
      </c>
      <c r="I2240" s="30" t="str">
        <f t="shared" si="136"/>
        <v>No</v>
      </c>
      <c r="J2240" s="30" t="str">
        <f t="shared" si="137"/>
        <v>No</v>
      </c>
      <c r="K2240" s="30" t="str">
        <f t="shared" si="138"/>
        <v>Obesity</v>
      </c>
      <c r="L2240" s="39" t="str">
        <f t="shared" si="139"/>
        <v>Diabetes</v>
      </c>
    </row>
    <row r="2241" spans="1:12">
      <c r="A2241" s="26" t="s">
        <v>5772</v>
      </c>
      <c r="B2241" s="27">
        <v>18.5</v>
      </c>
      <c r="C2241" s="27">
        <v>11.84</v>
      </c>
      <c r="D2241" s="27" t="s">
        <v>6007</v>
      </c>
      <c r="E2241" s="27" t="s">
        <v>6007</v>
      </c>
      <c r="F2241" s="27" t="s">
        <v>6007</v>
      </c>
      <c r="G2241" s="28">
        <v>0</v>
      </c>
      <c r="H2241" s="27" t="s">
        <v>6007</v>
      </c>
      <c r="I2241" s="27" t="str">
        <f t="shared" si="136"/>
        <v>No</v>
      </c>
      <c r="J2241" s="27" t="str">
        <f t="shared" si="137"/>
        <v>No</v>
      </c>
      <c r="K2241" s="27" t="str">
        <f t="shared" si="138"/>
        <v>Normal Weight</v>
      </c>
      <c r="L2241" s="37" t="str">
        <f t="shared" si="139"/>
        <v>Diabetes</v>
      </c>
    </row>
    <row r="2242" spans="1:12">
      <c r="A2242" s="29" t="s">
        <v>5775</v>
      </c>
      <c r="B2242" s="30">
        <v>18.579999999999998</v>
      </c>
      <c r="C2242" s="30">
        <v>6.22</v>
      </c>
      <c r="D2242" s="30" t="s">
        <v>6007</v>
      </c>
      <c r="E2242" s="30" t="s">
        <v>6007</v>
      </c>
      <c r="F2242" s="30" t="s">
        <v>6007</v>
      </c>
      <c r="G2242" s="31">
        <v>0</v>
      </c>
      <c r="H2242" s="30" t="s">
        <v>6007</v>
      </c>
      <c r="I2242" s="30" t="str">
        <f t="shared" si="136"/>
        <v>No</v>
      </c>
      <c r="J2242" s="30" t="str">
        <f t="shared" si="137"/>
        <v>No</v>
      </c>
      <c r="K2242" s="30" t="str">
        <f t="shared" si="138"/>
        <v>Normal Weight</v>
      </c>
      <c r="L2242" s="39" t="str">
        <f t="shared" si="139"/>
        <v>Prediabetes</v>
      </c>
    </row>
    <row r="2243" spans="1:12">
      <c r="A2243" s="26" t="s">
        <v>5777</v>
      </c>
      <c r="B2243" s="27">
        <v>16.64</v>
      </c>
      <c r="C2243" s="27">
        <v>10.01</v>
      </c>
      <c r="D2243" s="27" t="s">
        <v>6007</v>
      </c>
      <c r="E2243" s="27" t="s">
        <v>6007</v>
      </c>
      <c r="F2243" s="27" t="s">
        <v>6007</v>
      </c>
      <c r="G2243" s="28">
        <v>0</v>
      </c>
      <c r="H2243" s="27" t="s">
        <v>6007</v>
      </c>
      <c r="I2243" s="27" t="str">
        <f t="shared" si="136"/>
        <v>No</v>
      </c>
      <c r="J2243" s="27" t="str">
        <f t="shared" si="137"/>
        <v>No</v>
      </c>
      <c r="K2243" s="27" t="str">
        <f t="shared" si="138"/>
        <v>Underweight</v>
      </c>
      <c r="L2243" s="37" t="str">
        <f t="shared" si="139"/>
        <v>Diabetes</v>
      </c>
    </row>
    <row r="2244" spans="1:12">
      <c r="A2244" s="29" t="s">
        <v>5780</v>
      </c>
      <c r="B2244" s="30">
        <v>19.329999999999998</v>
      </c>
      <c r="C2244" s="30">
        <v>4.32</v>
      </c>
      <c r="D2244" s="30" t="s">
        <v>6007</v>
      </c>
      <c r="E2244" s="30" t="s">
        <v>6007</v>
      </c>
      <c r="F2244" s="30" t="s">
        <v>6007</v>
      </c>
      <c r="G2244" s="31">
        <v>1</v>
      </c>
      <c r="H2244" s="30" t="s">
        <v>6007</v>
      </c>
      <c r="I2244" s="30" t="str">
        <f t="shared" ref="I2244:I2307" si="140">PROPER(D2244)</f>
        <v>No</v>
      </c>
      <c r="J2244" s="30" t="str">
        <f t="shared" ref="J2244:J2307" si="141">PROPER(H2244)</f>
        <v>No</v>
      </c>
      <c r="K2244" s="30" t="str">
        <f t="shared" ref="K2244:K2307" si="142">_xlfn.IFS(B2244&lt;18.5,"Underweight",B2244&lt;=24.9,"Normal Weight",B2244&lt;=29.99,"Overweight",B2244&gt;=30,"Obesity")</f>
        <v>Normal Weight</v>
      </c>
      <c r="L2244" s="39" t="str">
        <f t="shared" ref="L2244:L2307" si="143">_xlfn.IFS(C2244&lt;5.7,"Normal",C2244&lt;=6.49,"Prediabetes",C2244&gt;=6.5,"Diabetes")</f>
        <v>Normal</v>
      </c>
    </row>
    <row r="2245" spans="1:12">
      <c r="A2245" s="26" t="s">
        <v>5782</v>
      </c>
      <c r="B2245" s="27">
        <v>21.26</v>
      </c>
      <c r="C2245" s="27">
        <v>5.65</v>
      </c>
      <c r="D2245" s="27" t="s">
        <v>6008</v>
      </c>
      <c r="E2245" s="27" t="s">
        <v>6007</v>
      </c>
      <c r="F2245" s="27" t="s">
        <v>6013</v>
      </c>
      <c r="G2245" s="28">
        <v>1</v>
      </c>
      <c r="H2245" s="27" t="s">
        <v>6007</v>
      </c>
      <c r="I2245" s="27" t="str">
        <f t="shared" si="140"/>
        <v>Yes</v>
      </c>
      <c r="J2245" s="27" t="str">
        <f t="shared" si="141"/>
        <v>No</v>
      </c>
      <c r="K2245" s="27" t="str">
        <f t="shared" si="142"/>
        <v>Normal Weight</v>
      </c>
      <c r="L2245" s="37" t="str">
        <f t="shared" si="143"/>
        <v>Normal</v>
      </c>
    </row>
    <row r="2246" spans="1:12">
      <c r="A2246" s="29" t="s">
        <v>5785</v>
      </c>
      <c r="B2246" s="30">
        <v>15.6</v>
      </c>
      <c r="C2246" s="30">
        <v>4.12</v>
      </c>
      <c r="D2246" s="30" t="s">
        <v>6008</v>
      </c>
      <c r="E2246" s="30" t="s">
        <v>6007</v>
      </c>
      <c r="F2246" s="30" t="s">
        <v>6007</v>
      </c>
      <c r="G2246" s="31">
        <v>1</v>
      </c>
      <c r="H2246" s="30" t="s">
        <v>6007</v>
      </c>
      <c r="I2246" s="30" t="str">
        <f t="shared" si="140"/>
        <v>Yes</v>
      </c>
      <c r="J2246" s="30" t="str">
        <f t="shared" si="141"/>
        <v>No</v>
      </c>
      <c r="K2246" s="30" t="str">
        <f t="shared" si="142"/>
        <v>Underweight</v>
      </c>
      <c r="L2246" s="39" t="str">
        <f t="shared" si="143"/>
        <v>Normal</v>
      </c>
    </row>
    <row r="2247" spans="1:12">
      <c r="A2247" s="26" t="s">
        <v>5786</v>
      </c>
      <c r="B2247" s="27">
        <v>24.39</v>
      </c>
      <c r="C2247" s="27">
        <v>6.24</v>
      </c>
      <c r="D2247" s="27" t="s">
        <v>6007</v>
      </c>
      <c r="E2247" s="27" t="s">
        <v>6007</v>
      </c>
      <c r="F2247" s="27" t="s">
        <v>6007</v>
      </c>
      <c r="G2247" s="28">
        <v>1</v>
      </c>
      <c r="H2247" s="27" t="s">
        <v>6007</v>
      </c>
      <c r="I2247" s="27" t="str">
        <f t="shared" si="140"/>
        <v>No</v>
      </c>
      <c r="J2247" s="27" t="str">
        <f t="shared" si="141"/>
        <v>No</v>
      </c>
      <c r="K2247" s="27" t="str">
        <f t="shared" si="142"/>
        <v>Normal Weight</v>
      </c>
      <c r="L2247" s="37" t="str">
        <f t="shared" si="143"/>
        <v>Prediabetes</v>
      </c>
    </row>
    <row r="2248" spans="1:12">
      <c r="A2248" s="29" t="s">
        <v>5788</v>
      </c>
      <c r="B2248" s="30">
        <v>24.75</v>
      </c>
      <c r="C2248" s="30">
        <v>4.83</v>
      </c>
      <c r="D2248" s="30" t="s">
        <v>6007</v>
      </c>
      <c r="E2248" s="30" t="s">
        <v>6007</v>
      </c>
      <c r="F2248" s="30" t="s">
        <v>6007</v>
      </c>
      <c r="G2248" s="31">
        <v>0</v>
      </c>
      <c r="H2248" s="30" t="s">
        <v>6007</v>
      </c>
      <c r="I2248" s="30" t="str">
        <f t="shared" si="140"/>
        <v>No</v>
      </c>
      <c r="J2248" s="30" t="str">
        <f t="shared" si="141"/>
        <v>No</v>
      </c>
      <c r="K2248" s="30" t="str">
        <f t="shared" si="142"/>
        <v>Normal Weight</v>
      </c>
      <c r="L2248" s="39" t="str">
        <f t="shared" si="143"/>
        <v>Normal</v>
      </c>
    </row>
    <row r="2249" spans="1:12">
      <c r="A2249" s="26" t="s">
        <v>5789</v>
      </c>
      <c r="B2249" s="27">
        <v>20.88</v>
      </c>
      <c r="C2249" s="27">
        <v>7.4</v>
      </c>
      <c r="D2249" s="27" t="s">
        <v>6007</v>
      </c>
      <c r="E2249" s="27" t="s">
        <v>6007</v>
      </c>
      <c r="F2249" s="27" t="s">
        <v>6007</v>
      </c>
      <c r="G2249" s="28">
        <v>0</v>
      </c>
      <c r="H2249" s="27" t="s">
        <v>6007</v>
      </c>
      <c r="I2249" s="27" t="str">
        <f t="shared" si="140"/>
        <v>No</v>
      </c>
      <c r="J2249" s="27" t="str">
        <f t="shared" si="141"/>
        <v>No</v>
      </c>
      <c r="K2249" s="27" t="str">
        <f t="shared" si="142"/>
        <v>Normal Weight</v>
      </c>
      <c r="L2249" s="37" t="str">
        <f t="shared" si="143"/>
        <v>Diabetes</v>
      </c>
    </row>
    <row r="2250" spans="1:12">
      <c r="A2250" s="29" t="s">
        <v>5791</v>
      </c>
      <c r="B2250" s="30">
        <v>20.43</v>
      </c>
      <c r="C2250" s="30">
        <v>4.54</v>
      </c>
      <c r="D2250" s="30" t="s">
        <v>6007</v>
      </c>
      <c r="E2250" s="30" t="s">
        <v>6007</v>
      </c>
      <c r="F2250" s="30" t="s">
        <v>6007</v>
      </c>
      <c r="G2250" s="31">
        <v>0</v>
      </c>
      <c r="H2250" s="30" t="s">
        <v>6007</v>
      </c>
      <c r="I2250" s="30" t="str">
        <f t="shared" si="140"/>
        <v>No</v>
      </c>
      <c r="J2250" s="30" t="str">
        <f t="shared" si="141"/>
        <v>No</v>
      </c>
      <c r="K2250" s="30" t="str">
        <f t="shared" si="142"/>
        <v>Normal Weight</v>
      </c>
      <c r="L2250" s="39" t="str">
        <f t="shared" si="143"/>
        <v>Normal</v>
      </c>
    </row>
    <row r="2251" spans="1:12">
      <c r="A2251" s="26" t="s">
        <v>5793</v>
      </c>
      <c r="B2251" s="27">
        <v>15.18</v>
      </c>
      <c r="C2251" s="27">
        <v>11.11</v>
      </c>
      <c r="D2251" s="27" t="s">
        <v>6007</v>
      </c>
      <c r="E2251" s="27" t="s">
        <v>6007</v>
      </c>
      <c r="F2251" s="27" t="s">
        <v>6007</v>
      </c>
      <c r="G2251" s="28">
        <v>0</v>
      </c>
      <c r="H2251" s="27" t="s">
        <v>6007</v>
      </c>
      <c r="I2251" s="27" t="str">
        <f t="shared" si="140"/>
        <v>No</v>
      </c>
      <c r="J2251" s="27" t="str">
        <f t="shared" si="141"/>
        <v>No</v>
      </c>
      <c r="K2251" s="27" t="str">
        <f t="shared" si="142"/>
        <v>Underweight</v>
      </c>
      <c r="L2251" s="37" t="str">
        <f t="shared" si="143"/>
        <v>Diabetes</v>
      </c>
    </row>
    <row r="2252" spans="1:12">
      <c r="A2252" s="29" t="s">
        <v>5796</v>
      </c>
      <c r="B2252" s="30">
        <v>15.12</v>
      </c>
      <c r="C2252" s="30">
        <v>4.03</v>
      </c>
      <c r="D2252" s="30" t="s">
        <v>6008</v>
      </c>
      <c r="E2252" s="30" t="s">
        <v>6007</v>
      </c>
      <c r="F2252" s="30" t="s">
        <v>6007</v>
      </c>
      <c r="G2252" s="31">
        <v>0</v>
      </c>
      <c r="H2252" s="30" t="s">
        <v>6007</v>
      </c>
      <c r="I2252" s="30" t="str">
        <f t="shared" si="140"/>
        <v>Yes</v>
      </c>
      <c r="J2252" s="30" t="str">
        <f t="shared" si="141"/>
        <v>No</v>
      </c>
      <c r="K2252" s="30" t="str">
        <f t="shared" si="142"/>
        <v>Underweight</v>
      </c>
      <c r="L2252" s="39" t="str">
        <f t="shared" si="143"/>
        <v>Normal</v>
      </c>
    </row>
    <row r="2253" spans="1:12">
      <c r="A2253" s="26" t="s">
        <v>5798</v>
      </c>
      <c r="B2253" s="27">
        <v>23.88</v>
      </c>
      <c r="C2253" s="27">
        <v>4.51</v>
      </c>
      <c r="D2253" s="27" t="s">
        <v>6007</v>
      </c>
      <c r="E2253" s="27" t="s">
        <v>6007</v>
      </c>
      <c r="F2253" s="27" t="s">
        <v>6007</v>
      </c>
      <c r="G2253" s="28">
        <v>1</v>
      </c>
      <c r="H2253" s="27" t="s">
        <v>6007</v>
      </c>
      <c r="I2253" s="27" t="str">
        <f t="shared" si="140"/>
        <v>No</v>
      </c>
      <c r="J2253" s="27" t="str">
        <f t="shared" si="141"/>
        <v>No</v>
      </c>
      <c r="K2253" s="27" t="str">
        <f t="shared" si="142"/>
        <v>Normal Weight</v>
      </c>
      <c r="L2253" s="37" t="str">
        <f t="shared" si="143"/>
        <v>Normal</v>
      </c>
    </row>
    <row r="2254" spans="1:12">
      <c r="A2254" s="29" t="s">
        <v>5800</v>
      </c>
      <c r="B2254" s="30">
        <v>16.13</v>
      </c>
      <c r="C2254" s="30">
        <v>5.56</v>
      </c>
      <c r="D2254" s="30" t="s">
        <v>6007</v>
      </c>
      <c r="E2254" s="30" t="s">
        <v>6008</v>
      </c>
      <c r="F2254" s="30" t="s">
        <v>6007</v>
      </c>
      <c r="G2254" s="31">
        <v>1</v>
      </c>
      <c r="H2254" s="30" t="s">
        <v>6007</v>
      </c>
      <c r="I2254" s="30" t="str">
        <f t="shared" si="140"/>
        <v>No</v>
      </c>
      <c r="J2254" s="30" t="str">
        <f t="shared" si="141"/>
        <v>No</v>
      </c>
      <c r="K2254" s="30" t="str">
        <f t="shared" si="142"/>
        <v>Underweight</v>
      </c>
      <c r="L2254" s="39" t="str">
        <f t="shared" si="143"/>
        <v>Normal</v>
      </c>
    </row>
    <row r="2255" spans="1:12">
      <c r="A2255" s="26" t="s">
        <v>5802</v>
      </c>
      <c r="B2255" s="27">
        <v>24.09</v>
      </c>
      <c r="C2255" s="27">
        <v>4.0999999999999996</v>
      </c>
      <c r="D2255" s="27" t="s">
        <v>6007</v>
      </c>
      <c r="E2255" s="27" t="s">
        <v>6008</v>
      </c>
      <c r="F2255" s="27" t="s">
        <v>6007</v>
      </c>
      <c r="G2255" s="28">
        <v>1</v>
      </c>
      <c r="H2255" s="27" t="s">
        <v>6007</v>
      </c>
      <c r="I2255" s="27" t="str">
        <f t="shared" si="140"/>
        <v>No</v>
      </c>
      <c r="J2255" s="27" t="str">
        <f t="shared" si="141"/>
        <v>No</v>
      </c>
      <c r="K2255" s="27" t="str">
        <f t="shared" si="142"/>
        <v>Normal Weight</v>
      </c>
      <c r="L2255" s="37" t="str">
        <f t="shared" si="143"/>
        <v>Normal</v>
      </c>
    </row>
    <row r="2256" spans="1:12">
      <c r="A2256" s="29" t="s">
        <v>5804</v>
      </c>
      <c r="B2256" s="30">
        <v>19.43</v>
      </c>
      <c r="C2256" s="30">
        <v>5.85</v>
      </c>
      <c r="D2256" s="30" t="s">
        <v>6007</v>
      </c>
      <c r="E2256" s="30" t="s">
        <v>6008</v>
      </c>
      <c r="F2256" s="30" t="s">
        <v>6007</v>
      </c>
      <c r="G2256" s="31">
        <v>1</v>
      </c>
      <c r="H2256" s="30" t="s">
        <v>6007</v>
      </c>
      <c r="I2256" s="30" t="str">
        <f t="shared" si="140"/>
        <v>No</v>
      </c>
      <c r="J2256" s="30" t="str">
        <f t="shared" si="141"/>
        <v>No</v>
      </c>
      <c r="K2256" s="30" t="str">
        <f t="shared" si="142"/>
        <v>Normal Weight</v>
      </c>
      <c r="L2256" s="39" t="str">
        <f t="shared" si="143"/>
        <v>Prediabetes</v>
      </c>
    </row>
    <row r="2257" spans="1:12">
      <c r="A2257" s="26" t="s">
        <v>5807</v>
      </c>
      <c r="B2257" s="27">
        <v>15.22</v>
      </c>
      <c r="C2257" s="27">
        <v>4.92</v>
      </c>
      <c r="D2257" s="27" t="s">
        <v>6008</v>
      </c>
      <c r="E2257" s="27" t="s">
        <v>6007</v>
      </c>
      <c r="F2257" s="27" t="s">
        <v>6013</v>
      </c>
      <c r="G2257" s="28">
        <v>1</v>
      </c>
      <c r="H2257" s="27" t="s">
        <v>6007</v>
      </c>
      <c r="I2257" s="27" t="str">
        <f t="shared" si="140"/>
        <v>Yes</v>
      </c>
      <c r="J2257" s="27" t="str">
        <f t="shared" si="141"/>
        <v>No</v>
      </c>
      <c r="K2257" s="27" t="str">
        <f t="shared" si="142"/>
        <v>Underweight</v>
      </c>
      <c r="L2257" s="37" t="str">
        <f t="shared" si="143"/>
        <v>Normal</v>
      </c>
    </row>
    <row r="2258" spans="1:12">
      <c r="A2258" s="29" t="s">
        <v>5809</v>
      </c>
      <c r="B2258" s="30">
        <v>20.72</v>
      </c>
      <c r="C2258" s="30">
        <v>9.4600000000000009</v>
      </c>
      <c r="D2258" s="30" t="s">
        <v>6007</v>
      </c>
      <c r="E2258" s="30" t="s">
        <v>6007</v>
      </c>
      <c r="F2258" s="30" t="s">
        <v>6007</v>
      </c>
      <c r="G2258" s="31">
        <v>0</v>
      </c>
      <c r="H2258" s="30" t="s">
        <v>6007</v>
      </c>
      <c r="I2258" s="30" t="str">
        <f t="shared" si="140"/>
        <v>No</v>
      </c>
      <c r="J2258" s="30" t="str">
        <f t="shared" si="141"/>
        <v>No</v>
      </c>
      <c r="K2258" s="30" t="str">
        <f t="shared" si="142"/>
        <v>Normal Weight</v>
      </c>
      <c r="L2258" s="39" t="str">
        <f t="shared" si="143"/>
        <v>Diabetes</v>
      </c>
    </row>
    <row r="2259" spans="1:12">
      <c r="A2259" s="26" t="s">
        <v>5812</v>
      </c>
      <c r="B2259" s="27">
        <v>35.4</v>
      </c>
      <c r="C2259" s="27">
        <v>5.94</v>
      </c>
      <c r="D2259" s="27" t="s">
        <v>6007</v>
      </c>
      <c r="E2259" s="27" t="s">
        <v>6007</v>
      </c>
      <c r="F2259" s="27" t="s">
        <v>6013</v>
      </c>
      <c r="G2259" s="28">
        <v>1</v>
      </c>
      <c r="H2259" s="27" t="s">
        <v>6007</v>
      </c>
      <c r="I2259" s="27" t="str">
        <f t="shared" si="140"/>
        <v>No</v>
      </c>
      <c r="J2259" s="27" t="str">
        <f t="shared" si="141"/>
        <v>No</v>
      </c>
      <c r="K2259" s="27" t="str">
        <f t="shared" si="142"/>
        <v>Obesity</v>
      </c>
      <c r="L2259" s="37" t="str">
        <f t="shared" si="143"/>
        <v>Prediabetes</v>
      </c>
    </row>
    <row r="2260" spans="1:12">
      <c r="A2260" s="29" t="s">
        <v>5814</v>
      </c>
      <c r="B2260" s="30">
        <v>34.4</v>
      </c>
      <c r="C2260" s="30">
        <v>5.7</v>
      </c>
      <c r="D2260" s="30" t="s">
        <v>6007</v>
      </c>
      <c r="E2260" s="30" t="s">
        <v>6007</v>
      </c>
      <c r="F2260" s="30" t="s">
        <v>6013</v>
      </c>
      <c r="G2260" s="31">
        <v>1</v>
      </c>
      <c r="H2260" s="30" t="s">
        <v>6007</v>
      </c>
      <c r="I2260" s="30" t="str">
        <f t="shared" si="140"/>
        <v>No</v>
      </c>
      <c r="J2260" s="30" t="str">
        <f t="shared" si="141"/>
        <v>No</v>
      </c>
      <c r="K2260" s="30" t="str">
        <f t="shared" si="142"/>
        <v>Obesity</v>
      </c>
      <c r="L2260" s="39" t="str">
        <f t="shared" si="143"/>
        <v>Prediabetes</v>
      </c>
    </row>
    <row r="2261" spans="1:12">
      <c r="A2261" s="26" t="s">
        <v>5817</v>
      </c>
      <c r="B2261" s="27">
        <v>34.1</v>
      </c>
      <c r="C2261" s="27">
        <v>4.13</v>
      </c>
      <c r="D2261" s="27" t="s">
        <v>6007</v>
      </c>
      <c r="E2261" s="27" t="s">
        <v>6007</v>
      </c>
      <c r="F2261" s="27" t="s">
        <v>6013</v>
      </c>
      <c r="G2261" s="28">
        <v>1</v>
      </c>
      <c r="H2261" s="27" t="s">
        <v>6007</v>
      </c>
      <c r="I2261" s="27" t="str">
        <f t="shared" si="140"/>
        <v>No</v>
      </c>
      <c r="J2261" s="27" t="str">
        <f t="shared" si="141"/>
        <v>No</v>
      </c>
      <c r="K2261" s="27" t="str">
        <f t="shared" si="142"/>
        <v>Obesity</v>
      </c>
      <c r="L2261" s="37" t="str">
        <f t="shared" si="143"/>
        <v>Normal</v>
      </c>
    </row>
    <row r="2262" spans="1:12">
      <c r="A2262" s="29" t="s">
        <v>5820</v>
      </c>
      <c r="B2262" s="30">
        <v>30.4</v>
      </c>
      <c r="C2262" s="30">
        <v>4.7699999999999996</v>
      </c>
      <c r="D2262" s="30" t="s">
        <v>6007</v>
      </c>
      <c r="E2262" s="30" t="s">
        <v>6007</v>
      </c>
      <c r="F2262" s="30" t="s">
        <v>6013</v>
      </c>
      <c r="G2262" s="31">
        <v>1</v>
      </c>
      <c r="H2262" s="30" t="s">
        <v>6007</v>
      </c>
      <c r="I2262" s="30" t="str">
        <f t="shared" si="140"/>
        <v>No</v>
      </c>
      <c r="J2262" s="30" t="str">
        <f t="shared" si="141"/>
        <v>No</v>
      </c>
      <c r="K2262" s="30" t="str">
        <f t="shared" si="142"/>
        <v>Obesity</v>
      </c>
      <c r="L2262" s="39" t="str">
        <f t="shared" si="143"/>
        <v>Normal</v>
      </c>
    </row>
    <row r="2263" spans="1:12">
      <c r="A2263" s="26" t="s">
        <v>5823</v>
      </c>
      <c r="B2263" s="27">
        <v>28.7</v>
      </c>
      <c r="C2263" s="27">
        <v>4.99</v>
      </c>
      <c r="D2263" s="27" t="s">
        <v>6007</v>
      </c>
      <c r="E2263" s="27" t="s">
        <v>6007</v>
      </c>
      <c r="F2263" s="27" t="s">
        <v>6013</v>
      </c>
      <c r="G2263" s="28">
        <v>1</v>
      </c>
      <c r="H2263" s="27" t="s">
        <v>6007</v>
      </c>
      <c r="I2263" s="27" t="str">
        <f t="shared" si="140"/>
        <v>No</v>
      </c>
      <c r="J2263" s="27" t="str">
        <f t="shared" si="141"/>
        <v>No</v>
      </c>
      <c r="K2263" s="27" t="str">
        <f t="shared" si="142"/>
        <v>Overweight</v>
      </c>
      <c r="L2263" s="37" t="str">
        <f t="shared" si="143"/>
        <v>Normal</v>
      </c>
    </row>
    <row r="2264" spans="1:12">
      <c r="A2264" s="29" t="s">
        <v>5825</v>
      </c>
      <c r="B2264" s="30">
        <v>17.440000000000001</v>
      </c>
      <c r="C2264" s="30">
        <v>4.42</v>
      </c>
      <c r="D2264" s="30" t="s">
        <v>6008</v>
      </c>
      <c r="E2264" s="30" t="s">
        <v>6007</v>
      </c>
      <c r="F2264" s="30" t="s">
        <v>6013</v>
      </c>
      <c r="G2264" s="31">
        <v>1</v>
      </c>
      <c r="H2264" s="30" t="s">
        <v>6007</v>
      </c>
      <c r="I2264" s="30" t="str">
        <f t="shared" si="140"/>
        <v>Yes</v>
      </c>
      <c r="J2264" s="30" t="str">
        <f t="shared" si="141"/>
        <v>No</v>
      </c>
      <c r="K2264" s="30" t="str">
        <f t="shared" si="142"/>
        <v>Underweight</v>
      </c>
      <c r="L2264" s="39" t="str">
        <f t="shared" si="143"/>
        <v>Normal</v>
      </c>
    </row>
    <row r="2265" spans="1:12">
      <c r="A2265" s="26" t="s">
        <v>5827</v>
      </c>
      <c r="B2265" s="27">
        <v>27.6</v>
      </c>
      <c r="C2265" s="27">
        <v>4.01</v>
      </c>
      <c r="D2265" s="27" t="s">
        <v>6007</v>
      </c>
      <c r="E2265" s="27" t="s">
        <v>6007</v>
      </c>
      <c r="F2265" s="27" t="s">
        <v>6013</v>
      </c>
      <c r="G2265" s="28">
        <v>1</v>
      </c>
      <c r="H2265" s="27" t="s">
        <v>6007</v>
      </c>
      <c r="I2265" s="27" t="str">
        <f t="shared" si="140"/>
        <v>No</v>
      </c>
      <c r="J2265" s="27" t="str">
        <f t="shared" si="141"/>
        <v>No</v>
      </c>
      <c r="K2265" s="27" t="str">
        <f t="shared" si="142"/>
        <v>Overweight</v>
      </c>
      <c r="L2265" s="37" t="str">
        <f t="shared" si="143"/>
        <v>Normal</v>
      </c>
    </row>
    <row r="2266" spans="1:12">
      <c r="A2266" s="29" t="s">
        <v>5829</v>
      </c>
      <c r="B2266" s="30">
        <v>20.7</v>
      </c>
      <c r="C2266" s="30">
        <v>4.49</v>
      </c>
      <c r="D2266" s="30" t="s">
        <v>6007</v>
      </c>
      <c r="E2266" s="30" t="s">
        <v>6007</v>
      </c>
      <c r="F2266" s="30" t="s">
        <v>6013</v>
      </c>
      <c r="G2266" s="31">
        <v>1</v>
      </c>
      <c r="H2266" s="30" t="s">
        <v>6007</v>
      </c>
      <c r="I2266" s="30" t="str">
        <f t="shared" si="140"/>
        <v>No</v>
      </c>
      <c r="J2266" s="30" t="str">
        <f t="shared" si="141"/>
        <v>No</v>
      </c>
      <c r="K2266" s="30" t="str">
        <f t="shared" si="142"/>
        <v>Normal Weight</v>
      </c>
      <c r="L2266" s="39" t="str">
        <f t="shared" si="143"/>
        <v>Normal</v>
      </c>
    </row>
    <row r="2267" spans="1:12">
      <c r="A2267" s="26" t="s">
        <v>5831</v>
      </c>
      <c r="B2267" s="27">
        <v>20.3</v>
      </c>
      <c r="C2267" s="27">
        <v>6.37</v>
      </c>
      <c r="D2267" s="27" t="s">
        <v>6007</v>
      </c>
      <c r="E2267" s="27" t="s">
        <v>6007</v>
      </c>
      <c r="F2267" s="27" t="s">
        <v>6013</v>
      </c>
      <c r="G2267" s="28">
        <v>1</v>
      </c>
      <c r="H2267" s="27" t="s">
        <v>6007</v>
      </c>
      <c r="I2267" s="27" t="str">
        <f t="shared" si="140"/>
        <v>No</v>
      </c>
      <c r="J2267" s="27" t="str">
        <f t="shared" si="141"/>
        <v>No</v>
      </c>
      <c r="K2267" s="27" t="str">
        <f t="shared" si="142"/>
        <v>Normal Weight</v>
      </c>
      <c r="L2267" s="37" t="str">
        <f t="shared" si="143"/>
        <v>Prediabetes</v>
      </c>
    </row>
    <row r="2268" spans="1:12">
      <c r="A2268" s="29" t="s">
        <v>5834</v>
      </c>
      <c r="B2268" s="30">
        <v>19.8</v>
      </c>
      <c r="C2268" s="30">
        <v>5.12</v>
      </c>
      <c r="D2268" s="30" t="s">
        <v>6007</v>
      </c>
      <c r="E2268" s="30" t="s">
        <v>6007</v>
      </c>
      <c r="F2268" s="30" t="s">
        <v>6013</v>
      </c>
      <c r="G2268" s="31">
        <v>1</v>
      </c>
      <c r="H2268" s="30" t="s">
        <v>6007</v>
      </c>
      <c r="I2268" s="30" t="str">
        <f t="shared" si="140"/>
        <v>No</v>
      </c>
      <c r="J2268" s="30" t="str">
        <f t="shared" si="141"/>
        <v>No</v>
      </c>
      <c r="K2268" s="30" t="str">
        <f t="shared" si="142"/>
        <v>Normal Weight</v>
      </c>
      <c r="L2268" s="39" t="str">
        <f t="shared" si="143"/>
        <v>Normal</v>
      </c>
    </row>
    <row r="2269" spans="1:12">
      <c r="A2269" s="26" t="s">
        <v>5835</v>
      </c>
      <c r="B2269" s="27">
        <v>21.87</v>
      </c>
      <c r="C2269" s="27">
        <v>8.59</v>
      </c>
      <c r="D2269" s="27" t="s">
        <v>6007</v>
      </c>
      <c r="E2269" s="27" t="s">
        <v>6007</v>
      </c>
      <c r="F2269" s="27" t="s">
        <v>6007</v>
      </c>
      <c r="G2269" s="28">
        <v>0</v>
      </c>
      <c r="H2269" s="27" t="s">
        <v>6007</v>
      </c>
      <c r="I2269" s="27" t="str">
        <f t="shared" si="140"/>
        <v>No</v>
      </c>
      <c r="J2269" s="27" t="str">
        <f t="shared" si="141"/>
        <v>No</v>
      </c>
      <c r="K2269" s="27" t="str">
        <f t="shared" si="142"/>
        <v>Normal Weight</v>
      </c>
      <c r="L2269" s="37" t="str">
        <f t="shared" si="143"/>
        <v>Diabetes</v>
      </c>
    </row>
    <row r="2270" spans="1:12">
      <c r="A2270" s="29" t="s">
        <v>5837</v>
      </c>
      <c r="B2270" s="30">
        <v>16.600000000000001</v>
      </c>
      <c r="C2270" s="30">
        <v>5.87</v>
      </c>
      <c r="D2270" s="30" t="s">
        <v>6007</v>
      </c>
      <c r="E2270" s="30" t="s">
        <v>6007</v>
      </c>
      <c r="F2270" s="30" t="s">
        <v>6007</v>
      </c>
      <c r="G2270" s="31">
        <v>1</v>
      </c>
      <c r="H2270" s="30" t="s">
        <v>6007</v>
      </c>
      <c r="I2270" s="30" t="str">
        <f t="shared" si="140"/>
        <v>No</v>
      </c>
      <c r="J2270" s="30" t="str">
        <f t="shared" si="141"/>
        <v>No</v>
      </c>
      <c r="K2270" s="30" t="str">
        <f t="shared" si="142"/>
        <v>Underweight</v>
      </c>
      <c r="L2270" s="39" t="str">
        <f t="shared" si="143"/>
        <v>Prediabetes</v>
      </c>
    </row>
    <row r="2271" spans="1:12">
      <c r="A2271" s="26" t="s">
        <v>5839</v>
      </c>
      <c r="B2271" s="27">
        <v>21.98</v>
      </c>
      <c r="C2271" s="27">
        <v>7.03</v>
      </c>
      <c r="D2271" s="27" t="s">
        <v>6007</v>
      </c>
      <c r="E2271" s="27" t="s">
        <v>6007</v>
      </c>
      <c r="F2271" s="27" t="s">
        <v>6007</v>
      </c>
      <c r="G2271" s="28">
        <v>0</v>
      </c>
      <c r="H2271" s="27" t="s">
        <v>6007</v>
      </c>
      <c r="I2271" s="27" t="str">
        <f t="shared" si="140"/>
        <v>No</v>
      </c>
      <c r="J2271" s="27" t="str">
        <f t="shared" si="141"/>
        <v>No</v>
      </c>
      <c r="K2271" s="27" t="str">
        <f t="shared" si="142"/>
        <v>Normal Weight</v>
      </c>
      <c r="L2271" s="37" t="str">
        <f t="shared" si="143"/>
        <v>Diabetes</v>
      </c>
    </row>
    <row r="2272" spans="1:12">
      <c r="A2272" s="29" t="s">
        <v>5842</v>
      </c>
      <c r="B2272" s="30">
        <v>19.7</v>
      </c>
      <c r="C2272" s="30">
        <v>5.51</v>
      </c>
      <c r="D2272" s="30" t="s">
        <v>6007</v>
      </c>
      <c r="E2272" s="30" t="s">
        <v>6007</v>
      </c>
      <c r="F2272" s="30" t="s">
        <v>6007</v>
      </c>
      <c r="G2272" s="31">
        <v>1</v>
      </c>
      <c r="H2272" s="30" t="s">
        <v>6007</v>
      </c>
      <c r="I2272" s="30" t="str">
        <f t="shared" si="140"/>
        <v>No</v>
      </c>
      <c r="J2272" s="30" t="str">
        <f t="shared" si="141"/>
        <v>No</v>
      </c>
      <c r="K2272" s="30" t="str">
        <f t="shared" si="142"/>
        <v>Normal Weight</v>
      </c>
      <c r="L2272" s="39" t="str">
        <f t="shared" si="143"/>
        <v>Normal</v>
      </c>
    </row>
    <row r="2273" spans="1:12">
      <c r="A2273" s="26" t="s">
        <v>5844</v>
      </c>
      <c r="B2273" s="27">
        <v>19.21</v>
      </c>
      <c r="C2273" s="27">
        <v>4.76</v>
      </c>
      <c r="D2273" s="27" t="s">
        <v>6007</v>
      </c>
      <c r="E2273" s="27" t="s">
        <v>6008</v>
      </c>
      <c r="F2273" s="27" t="s">
        <v>6007</v>
      </c>
      <c r="G2273" s="28">
        <v>1</v>
      </c>
      <c r="H2273" s="27" t="s">
        <v>6007</v>
      </c>
      <c r="I2273" s="27" t="str">
        <f t="shared" si="140"/>
        <v>No</v>
      </c>
      <c r="J2273" s="27" t="str">
        <f t="shared" si="141"/>
        <v>No</v>
      </c>
      <c r="K2273" s="27" t="str">
        <f t="shared" si="142"/>
        <v>Normal Weight</v>
      </c>
      <c r="L2273" s="37" t="str">
        <f t="shared" si="143"/>
        <v>Normal</v>
      </c>
    </row>
    <row r="2274" spans="1:12">
      <c r="A2274" s="29" t="s">
        <v>5845</v>
      </c>
      <c r="B2274" s="30">
        <v>19.3</v>
      </c>
      <c r="C2274" s="30">
        <v>4.7</v>
      </c>
      <c r="D2274" s="30" t="s">
        <v>6007</v>
      </c>
      <c r="E2274" s="30" t="s">
        <v>6008</v>
      </c>
      <c r="F2274" s="30" t="s">
        <v>6007</v>
      </c>
      <c r="G2274" s="31">
        <v>1</v>
      </c>
      <c r="H2274" s="30" t="s">
        <v>6007</v>
      </c>
      <c r="I2274" s="30" t="str">
        <f t="shared" si="140"/>
        <v>No</v>
      </c>
      <c r="J2274" s="30" t="str">
        <f t="shared" si="141"/>
        <v>No</v>
      </c>
      <c r="K2274" s="30" t="str">
        <f t="shared" si="142"/>
        <v>Normal Weight</v>
      </c>
      <c r="L2274" s="39" t="str">
        <f t="shared" si="143"/>
        <v>Normal</v>
      </c>
    </row>
    <row r="2275" spans="1:12">
      <c r="A2275" s="26" t="s">
        <v>5848</v>
      </c>
      <c r="B2275" s="27">
        <v>16.22</v>
      </c>
      <c r="C2275" s="27">
        <v>6.21</v>
      </c>
      <c r="D2275" s="27" t="s">
        <v>6008</v>
      </c>
      <c r="E2275" s="27" t="s">
        <v>6007</v>
      </c>
      <c r="F2275" s="27" t="s">
        <v>6007</v>
      </c>
      <c r="G2275" s="28">
        <v>0</v>
      </c>
      <c r="H2275" s="27" t="s">
        <v>6007</v>
      </c>
      <c r="I2275" s="27" t="str">
        <f t="shared" si="140"/>
        <v>Yes</v>
      </c>
      <c r="J2275" s="27" t="str">
        <f t="shared" si="141"/>
        <v>No</v>
      </c>
      <c r="K2275" s="27" t="str">
        <f t="shared" si="142"/>
        <v>Underweight</v>
      </c>
      <c r="L2275" s="37" t="str">
        <f t="shared" si="143"/>
        <v>Prediabetes</v>
      </c>
    </row>
    <row r="2276" spans="1:12">
      <c r="A2276" s="29" t="s">
        <v>5851</v>
      </c>
      <c r="B2276" s="30">
        <v>17.12</v>
      </c>
      <c r="C2276" s="30">
        <v>4.5199999999999996</v>
      </c>
      <c r="D2276" s="30" t="s">
        <v>6007</v>
      </c>
      <c r="E2276" s="30" t="s">
        <v>6008</v>
      </c>
      <c r="F2276" s="30" t="s">
        <v>6007</v>
      </c>
      <c r="G2276" s="31">
        <v>1</v>
      </c>
      <c r="H2276" s="30" t="s">
        <v>6007</v>
      </c>
      <c r="I2276" s="30" t="str">
        <f t="shared" si="140"/>
        <v>No</v>
      </c>
      <c r="J2276" s="30" t="str">
        <f t="shared" si="141"/>
        <v>No</v>
      </c>
      <c r="K2276" s="30" t="str">
        <f t="shared" si="142"/>
        <v>Underweight</v>
      </c>
      <c r="L2276" s="39" t="str">
        <f t="shared" si="143"/>
        <v>Normal</v>
      </c>
    </row>
    <row r="2277" spans="1:12">
      <c r="A2277" s="26" t="s">
        <v>5853</v>
      </c>
      <c r="B2277" s="27">
        <v>19.07</v>
      </c>
      <c r="C2277" s="27">
        <v>5.45</v>
      </c>
      <c r="D2277" s="27" t="s">
        <v>6007</v>
      </c>
      <c r="E2277" s="27" t="s">
        <v>6007</v>
      </c>
      <c r="F2277" s="27" t="s">
        <v>6007</v>
      </c>
      <c r="G2277" s="28">
        <v>1</v>
      </c>
      <c r="H2277" s="27" t="s">
        <v>6007</v>
      </c>
      <c r="I2277" s="27" t="str">
        <f t="shared" si="140"/>
        <v>No</v>
      </c>
      <c r="J2277" s="27" t="str">
        <f t="shared" si="141"/>
        <v>No</v>
      </c>
      <c r="K2277" s="27" t="str">
        <f t="shared" si="142"/>
        <v>Normal Weight</v>
      </c>
      <c r="L2277" s="37" t="str">
        <f t="shared" si="143"/>
        <v>Normal</v>
      </c>
    </row>
    <row r="2278" spans="1:12">
      <c r="A2278" s="29" t="s">
        <v>5855</v>
      </c>
      <c r="B2278" s="30">
        <v>15.56</v>
      </c>
      <c r="C2278" s="30">
        <v>4.42</v>
      </c>
      <c r="D2278" s="30" t="s">
        <v>6007</v>
      </c>
      <c r="E2278" s="30" t="s">
        <v>6007</v>
      </c>
      <c r="F2278" s="30" t="s">
        <v>6007</v>
      </c>
      <c r="G2278" s="31">
        <v>0</v>
      </c>
      <c r="H2278" s="30" t="s">
        <v>6007</v>
      </c>
      <c r="I2278" s="30" t="str">
        <f t="shared" si="140"/>
        <v>No</v>
      </c>
      <c r="J2278" s="30" t="str">
        <f t="shared" si="141"/>
        <v>No</v>
      </c>
      <c r="K2278" s="30" t="str">
        <f t="shared" si="142"/>
        <v>Underweight</v>
      </c>
      <c r="L2278" s="39" t="str">
        <f t="shared" si="143"/>
        <v>Normal</v>
      </c>
    </row>
    <row r="2279" spans="1:12">
      <c r="A2279" s="26" t="s">
        <v>5857</v>
      </c>
      <c r="B2279" s="27">
        <v>22.76</v>
      </c>
      <c r="C2279" s="27">
        <v>9.44</v>
      </c>
      <c r="D2279" s="27" t="s">
        <v>6007</v>
      </c>
      <c r="E2279" s="27" t="s">
        <v>6007</v>
      </c>
      <c r="F2279" s="27" t="s">
        <v>6007</v>
      </c>
      <c r="G2279" s="28">
        <v>0</v>
      </c>
      <c r="H2279" s="27" t="s">
        <v>6007</v>
      </c>
      <c r="I2279" s="27" t="str">
        <f t="shared" si="140"/>
        <v>No</v>
      </c>
      <c r="J2279" s="27" t="str">
        <f t="shared" si="141"/>
        <v>No</v>
      </c>
      <c r="K2279" s="27" t="str">
        <f t="shared" si="142"/>
        <v>Normal Weight</v>
      </c>
      <c r="L2279" s="37" t="str">
        <f t="shared" si="143"/>
        <v>Diabetes</v>
      </c>
    </row>
    <row r="2280" spans="1:12">
      <c r="A2280" s="29" t="s">
        <v>5859</v>
      </c>
      <c r="B2280" s="30">
        <v>22.79</v>
      </c>
      <c r="C2280" s="30">
        <v>6.15</v>
      </c>
      <c r="D2280" s="30" t="s">
        <v>6008</v>
      </c>
      <c r="E2280" s="30" t="s">
        <v>6007</v>
      </c>
      <c r="F2280" s="30" t="s">
        <v>6013</v>
      </c>
      <c r="G2280" s="31">
        <v>1</v>
      </c>
      <c r="H2280" s="30" t="s">
        <v>6007</v>
      </c>
      <c r="I2280" s="30" t="str">
        <f t="shared" si="140"/>
        <v>Yes</v>
      </c>
      <c r="J2280" s="30" t="str">
        <f t="shared" si="141"/>
        <v>No</v>
      </c>
      <c r="K2280" s="30" t="str">
        <f t="shared" si="142"/>
        <v>Normal Weight</v>
      </c>
      <c r="L2280" s="39" t="str">
        <f t="shared" si="143"/>
        <v>Prediabetes</v>
      </c>
    </row>
    <row r="2281" spans="1:12">
      <c r="A2281" s="26" t="s">
        <v>5862</v>
      </c>
      <c r="B2281" s="27">
        <v>17.41</v>
      </c>
      <c r="C2281" s="27">
        <v>5.13</v>
      </c>
      <c r="D2281" s="27" t="s">
        <v>6008</v>
      </c>
      <c r="E2281" s="27" t="s">
        <v>6007</v>
      </c>
      <c r="F2281" s="27" t="s">
        <v>6007</v>
      </c>
      <c r="G2281" s="28">
        <v>0</v>
      </c>
      <c r="H2281" s="27" t="s">
        <v>6007</v>
      </c>
      <c r="I2281" s="27" t="str">
        <f t="shared" si="140"/>
        <v>Yes</v>
      </c>
      <c r="J2281" s="27" t="str">
        <f t="shared" si="141"/>
        <v>No</v>
      </c>
      <c r="K2281" s="27" t="str">
        <f t="shared" si="142"/>
        <v>Underweight</v>
      </c>
      <c r="L2281" s="37" t="str">
        <f t="shared" si="143"/>
        <v>Normal</v>
      </c>
    </row>
    <row r="2282" spans="1:12">
      <c r="A2282" s="29" t="s">
        <v>5864</v>
      </c>
      <c r="B2282" s="30">
        <v>19.32</v>
      </c>
      <c r="C2282" s="30">
        <v>4.96</v>
      </c>
      <c r="D2282" s="30" t="s">
        <v>6008</v>
      </c>
      <c r="E2282" s="30" t="s">
        <v>6007</v>
      </c>
      <c r="F2282" s="30" t="s">
        <v>6007</v>
      </c>
      <c r="G2282" s="31">
        <v>0</v>
      </c>
      <c r="H2282" s="30" t="s">
        <v>6007</v>
      </c>
      <c r="I2282" s="30" t="str">
        <f t="shared" si="140"/>
        <v>Yes</v>
      </c>
      <c r="J2282" s="30" t="str">
        <f t="shared" si="141"/>
        <v>No</v>
      </c>
      <c r="K2282" s="30" t="str">
        <f t="shared" si="142"/>
        <v>Normal Weight</v>
      </c>
      <c r="L2282" s="39" t="str">
        <f t="shared" si="143"/>
        <v>Normal</v>
      </c>
    </row>
    <row r="2283" spans="1:12">
      <c r="A2283" s="26" t="s">
        <v>5866</v>
      </c>
      <c r="B2283" s="27">
        <v>18.25</v>
      </c>
      <c r="C2283" s="27">
        <v>10.95</v>
      </c>
      <c r="D2283" s="27" t="s">
        <v>6007</v>
      </c>
      <c r="E2283" s="27" t="s">
        <v>6007</v>
      </c>
      <c r="F2283" s="27" t="s">
        <v>6007</v>
      </c>
      <c r="G2283" s="28">
        <v>0</v>
      </c>
      <c r="H2283" s="27" t="s">
        <v>6007</v>
      </c>
      <c r="I2283" s="27" t="str">
        <f t="shared" si="140"/>
        <v>No</v>
      </c>
      <c r="J2283" s="27" t="str">
        <f t="shared" si="141"/>
        <v>No</v>
      </c>
      <c r="K2283" s="27" t="str">
        <f t="shared" si="142"/>
        <v>Underweight</v>
      </c>
      <c r="L2283" s="37" t="str">
        <f t="shared" si="143"/>
        <v>Diabetes</v>
      </c>
    </row>
    <row r="2284" spans="1:12">
      <c r="A2284" s="29" t="s">
        <v>5868</v>
      </c>
      <c r="B2284" s="30">
        <v>53.13</v>
      </c>
      <c r="C2284" s="30">
        <v>4.4400000000000004</v>
      </c>
      <c r="D2284" s="30" t="s">
        <v>6007</v>
      </c>
      <c r="E2284" s="30" t="s">
        <v>6008</v>
      </c>
      <c r="F2284" s="30" t="s">
        <v>6007</v>
      </c>
      <c r="G2284" s="31">
        <v>1</v>
      </c>
      <c r="H2284" s="30" t="s">
        <v>6007</v>
      </c>
      <c r="I2284" s="30" t="str">
        <f t="shared" si="140"/>
        <v>No</v>
      </c>
      <c r="J2284" s="30" t="str">
        <f t="shared" si="141"/>
        <v>No</v>
      </c>
      <c r="K2284" s="30" t="str">
        <f t="shared" si="142"/>
        <v>Obesity</v>
      </c>
      <c r="L2284" s="39" t="str">
        <f t="shared" si="143"/>
        <v>Normal</v>
      </c>
    </row>
    <row r="2285" spans="1:12">
      <c r="A2285" s="26" t="s">
        <v>5871</v>
      </c>
      <c r="B2285" s="27">
        <v>20.46</v>
      </c>
      <c r="C2285" s="27">
        <v>4.0199999999999996</v>
      </c>
      <c r="D2285" s="27" t="s">
        <v>6007</v>
      </c>
      <c r="E2285" s="27" t="s">
        <v>6007</v>
      </c>
      <c r="F2285" s="27" t="s">
        <v>6007</v>
      </c>
      <c r="G2285" s="28">
        <v>0</v>
      </c>
      <c r="H2285" s="27" t="s">
        <v>6007</v>
      </c>
      <c r="I2285" s="27" t="str">
        <f t="shared" si="140"/>
        <v>No</v>
      </c>
      <c r="J2285" s="27" t="str">
        <f t="shared" si="141"/>
        <v>No</v>
      </c>
      <c r="K2285" s="27" t="str">
        <f t="shared" si="142"/>
        <v>Normal Weight</v>
      </c>
      <c r="L2285" s="37" t="str">
        <f t="shared" si="143"/>
        <v>Normal</v>
      </c>
    </row>
    <row r="2286" spans="1:12">
      <c r="A2286" s="29" t="s">
        <v>5872</v>
      </c>
      <c r="B2286" s="30">
        <v>43.01</v>
      </c>
      <c r="C2286" s="30">
        <v>5.44</v>
      </c>
      <c r="D2286" s="30" t="s">
        <v>6007</v>
      </c>
      <c r="E2286" s="30" t="s">
        <v>6008</v>
      </c>
      <c r="F2286" s="30" t="s">
        <v>6007</v>
      </c>
      <c r="G2286" s="31">
        <v>1</v>
      </c>
      <c r="H2286" s="30" t="s">
        <v>6007</v>
      </c>
      <c r="I2286" s="30" t="str">
        <f t="shared" si="140"/>
        <v>No</v>
      </c>
      <c r="J2286" s="30" t="str">
        <f t="shared" si="141"/>
        <v>No</v>
      </c>
      <c r="K2286" s="30" t="str">
        <f t="shared" si="142"/>
        <v>Obesity</v>
      </c>
      <c r="L2286" s="39" t="str">
        <f t="shared" si="143"/>
        <v>Normal</v>
      </c>
    </row>
    <row r="2287" spans="1:12">
      <c r="A2287" s="26" t="s">
        <v>5874</v>
      </c>
      <c r="B2287" s="27">
        <v>15.01</v>
      </c>
      <c r="C2287" s="27">
        <v>4.1500000000000004</v>
      </c>
      <c r="D2287" s="27" t="s">
        <v>6007</v>
      </c>
      <c r="E2287" s="27" t="s">
        <v>6007</v>
      </c>
      <c r="F2287" s="27" t="s">
        <v>6013</v>
      </c>
      <c r="G2287" s="28">
        <v>1</v>
      </c>
      <c r="H2287" s="27" t="s">
        <v>6007</v>
      </c>
      <c r="I2287" s="27" t="str">
        <f t="shared" si="140"/>
        <v>No</v>
      </c>
      <c r="J2287" s="27" t="str">
        <f t="shared" si="141"/>
        <v>No</v>
      </c>
      <c r="K2287" s="27" t="str">
        <f t="shared" si="142"/>
        <v>Underweight</v>
      </c>
      <c r="L2287" s="37" t="str">
        <f t="shared" si="143"/>
        <v>Normal</v>
      </c>
    </row>
    <row r="2288" spans="1:12">
      <c r="A2288" s="29" t="s">
        <v>5876</v>
      </c>
      <c r="B2288" s="30">
        <v>41.14</v>
      </c>
      <c r="C2288" s="30">
        <v>6.02</v>
      </c>
      <c r="D2288" s="30" t="s">
        <v>6007</v>
      </c>
      <c r="E2288" s="30" t="s">
        <v>6008</v>
      </c>
      <c r="F2288" s="30" t="s">
        <v>6007</v>
      </c>
      <c r="G2288" s="31">
        <v>1</v>
      </c>
      <c r="H2288" s="30" t="s">
        <v>6007</v>
      </c>
      <c r="I2288" s="30" t="str">
        <f t="shared" si="140"/>
        <v>No</v>
      </c>
      <c r="J2288" s="30" t="str">
        <f t="shared" si="141"/>
        <v>No</v>
      </c>
      <c r="K2288" s="30" t="str">
        <f t="shared" si="142"/>
        <v>Obesity</v>
      </c>
      <c r="L2288" s="39" t="str">
        <f t="shared" si="143"/>
        <v>Prediabetes</v>
      </c>
    </row>
    <row r="2289" spans="1:12">
      <c r="A2289" s="26" t="s">
        <v>5879</v>
      </c>
      <c r="B2289" s="27">
        <v>16.55</v>
      </c>
      <c r="C2289" s="27">
        <v>7.73</v>
      </c>
      <c r="D2289" s="27" t="s">
        <v>6007</v>
      </c>
      <c r="E2289" s="27" t="s">
        <v>6007</v>
      </c>
      <c r="F2289" s="27" t="s">
        <v>6007</v>
      </c>
      <c r="G2289" s="28">
        <v>0</v>
      </c>
      <c r="H2289" s="27" t="s">
        <v>6007</v>
      </c>
      <c r="I2289" s="27" t="str">
        <f t="shared" si="140"/>
        <v>No</v>
      </c>
      <c r="J2289" s="27" t="str">
        <f t="shared" si="141"/>
        <v>No</v>
      </c>
      <c r="K2289" s="27" t="str">
        <f t="shared" si="142"/>
        <v>Underweight</v>
      </c>
      <c r="L2289" s="37" t="str">
        <f t="shared" si="143"/>
        <v>Diabetes</v>
      </c>
    </row>
    <row r="2290" spans="1:12">
      <c r="A2290" s="29" t="s">
        <v>5880</v>
      </c>
      <c r="B2290" s="30">
        <v>37.29</v>
      </c>
      <c r="C2290" s="30">
        <v>5.03</v>
      </c>
      <c r="D2290" s="30" t="s">
        <v>6007</v>
      </c>
      <c r="E2290" s="30" t="s">
        <v>6008</v>
      </c>
      <c r="F2290" s="30" t="s">
        <v>6007</v>
      </c>
      <c r="G2290" s="31">
        <v>1</v>
      </c>
      <c r="H2290" s="30" t="s">
        <v>6007</v>
      </c>
      <c r="I2290" s="30" t="str">
        <f t="shared" si="140"/>
        <v>No</v>
      </c>
      <c r="J2290" s="30" t="str">
        <f t="shared" si="141"/>
        <v>No</v>
      </c>
      <c r="K2290" s="30" t="str">
        <f t="shared" si="142"/>
        <v>Obesity</v>
      </c>
      <c r="L2290" s="39" t="str">
        <f t="shared" si="143"/>
        <v>Normal</v>
      </c>
    </row>
    <row r="2291" spans="1:12">
      <c r="A2291" s="26" t="s">
        <v>5883</v>
      </c>
      <c r="B2291" s="27">
        <v>16.739999999999998</v>
      </c>
      <c r="C2291" s="27">
        <v>4.08</v>
      </c>
      <c r="D2291" s="27" t="s">
        <v>6008</v>
      </c>
      <c r="E2291" s="27" t="s">
        <v>6007</v>
      </c>
      <c r="F2291" s="27" t="s">
        <v>6007</v>
      </c>
      <c r="G2291" s="28">
        <v>0</v>
      </c>
      <c r="H2291" s="27" t="s">
        <v>6007</v>
      </c>
      <c r="I2291" s="27" t="str">
        <f t="shared" si="140"/>
        <v>Yes</v>
      </c>
      <c r="J2291" s="27" t="str">
        <f t="shared" si="141"/>
        <v>No</v>
      </c>
      <c r="K2291" s="27" t="str">
        <f t="shared" si="142"/>
        <v>Underweight</v>
      </c>
      <c r="L2291" s="37" t="str">
        <f t="shared" si="143"/>
        <v>Normal</v>
      </c>
    </row>
    <row r="2292" spans="1:12">
      <c r="A2292" s="29" t="s">
        <v>5885</v>
      </c>
      <c r="B2292" s="30">
        <v>34.43</v>
      </c>
      <c r="C2292" s="30">
        <v>4.2699999999999996</v>
      </c>
      <c r="D2292" s="30" t="s">
        <v>6007</v>
      </c>
      <c r="E2292" s="30" t="s">
        <v>6008</v>
      </c>
      <c r="F2292" s="30" t="s">
        <v>6007</v>
      </c>
      <c r="G2292" s="31">
        <v>1</v>
      </c>
      <c r="H2292" s="30" t="s">
        <v>6007</v>
      </c>
      <c r="I2292" s="30" t="str">
        <f t="shared" si="140"/>
        <v>No</v>
      </c>
      <c r="J2292" s="30" t="str">
        <f t="shared" si="141"/>
        <v>No</v>
      </c>
      <c r="K2292" s="30" t="str">
        <f t="shared" si="142"/>
        <v>Obesity</v>
      </c>
      <c r="L2292" s="39" t="str">
        <f t="shared" si="143"/>
        <v>Normal</v>
      </c>
    </row>
    <row r="2293" spans="1:12">
      <c r="A2293" s="26" t="s">
        <v>5888</v>
      </c>
      <c r="B2293" s="27">
        <v>34.1</v>
      </c>
      <c r="C2293" s="27">
        <v>4.07</v>
      </c>
      <c r="D2293" s="27" t="s">
        <v>6007</v>
      </c>
      <c r="E2293" s="27" t="s">
        <v>6008</v>
      </c>
      <c r="F2293" s="27" t="s">
        <v>6007</v>
      </c>
      <c r="G2293" s="28">
        <v>1</v>
      </c>
      <c r="H2293" s="27" t="s">
        <v>6007</v>
      </c>
      <c r="I2293" s="27" t="str">
        <f t="shared" si="140"/>
        <v>No</v>
      </c>
      <c r="J2293" s="27" t="str">
        <f t="shared" si="141"/>
        <v>No</v>
      </c>
      <c r="K2293" s="27" t="str">
        <f t="shared" si="142"/>
        <v>Obesity</v>
      </c>
      <c r="L2293" s="37" t="str">
        <f t="shared" si="143"/>
        <v>Normal</v>
      </c>
    </row>
    <row r="2294" spans="1:12">
      <c r="A2294" s="29" t="s">
        <v>5890</v>
      </c>
      <c r="B2294" s="30">
        <v>19.3</v>
      </c>
      <c r="C2294" s="30">
        <v>10.36</v>
      </c>
      <c r="D2294" s="30" t="s">
        <v>6007</v>
      </c>
      <c r="E2294" s="30" t="s">
        <v>6007</v>
      </c>
      <c r="F2294" s="30" t="s">
        <v>6007</v>
      </c>
      <c r="G2294" s="31">
        <v>0</v>
      </c>
      <c r="H2294" s="30" t="s">
        <v>6007</v>
      </c>
      <c r="I2294" s="30" t="str">
        <f t="shared" si="140"/>
        <v>No</v>
      </c>
      <c r="J2294" s="30" t="str">
        <f t="shared" si="141"/>
        <v>No</v>
      </c>
      <c r="K2294" s="30" t="str">
        <f t="shared" si="142"/>
        <v>Normal Weight</v>
      </c>
      <c r="L2294" s="39" t="str">
        <f t="shared" si="143"/>
        <v>Diabetes</v>
      </c>
    </row>
    <row r="2295" spans="1:12">
      <c r="A2295" s="26" t="s">
        <v>5891</v>
      </c>
      <c r="B2295" s="27">
        <v>33.659999999999997</v>
      </c>
      <c r="C2295" s="27">
        <v>5.71</v>
      </c>
      <c r="D2295" s="27" t="s">
        <v>6007</v>
      </c>
      <c r="E2295" s="27" t="s">
        <v>6008</v>
      </c>
      <c r="F2295" s="27" t="s">
        <v>6007</v>
      </c>
      <c r="G2295" s="28">
        <v>1</v>
      </c>
      <c r="H2295" s="27" t="s">
        <v>6007</v>
      </c>
      <c r="I2295" s="27" t="str">
        <f t="shared" si="140"/>
        <v>No</v>
      </c>
      <c r="J2295" s="27" t="str">
        <f t="shared" si="141"/>
        <v>No</v>
      </c>
      <c r="K2295" s="27" t="str">
        <f t="shared" si="142"/>
        <v>Obesity</v>
      </c>
      <c r="L2295" s="37" t="str">
        <f t="shared" si="143"/>
        <v>Prediabetes</v>
      </c>
    </row>
    <row r="2296" spans="1:12">
      <c r="A2296" s="29" t="s">
        <v>5894</v>
      </c>
      <c r="B2296" s="30">
        <v>33.33</v>
      </c>
      <c r="C2296" s="30">
        <v>6.08</v>
      </c>
      <c r="D2296" s="30" t="s">
        <v>6007</v>
      </c>
      <c r="E2296" s="30" t="s">
        <v>6008</v>
      </c>
      <c r="F2296" s="30" t="s">
        <v>6007</v>
      </c>
      <c r="G2296" s="31">
        <v>1</v>
      </c>
      <c r="H2296" s="30" t="s">
        <v>6007</v>
      </c>
      <c r="I2296" s="30" t="str">
        <f t="shared" si="140"/>
        <v>No</v>
      </c>
      <c r="J2296" s="30" t="str">
        <f t="shared" si="141"/>
        <v>No</v>
      </c>
      <c r="K2296" s="30" t="str">
        <f t="shared" si="142"/>
        <v>Obesity</v>
      </c>
      <c r="L2296" s="39" t="str">
        <f t="shared" si="143"/>
        <v>Prediabetes</v>
      </c>
    </row>
    <row r="2297" spans="1:12">
      <c r="A2297" s="26" t="s">
        <v>5895</v>
      </c>
      <c r="B2297" s="27">
        <v>21.84</v>
      </c>
      <c r="C2297" s="27">
        <v>5.71</v>
      </c>
      <c r="D2297" s="27" t="s">
        <v>6007</v>
      </c>
      <c r="E2297" s="27" t="s">
        <v>6008</v>
      </c>
      <c r="F2297" s="27" t="s">
        <v>6007</v>
      </c>
      <c r="G2297" s="28">
        <v>1</v>
      </c>
      <c r="H2297" s="27" t="s">
        <v>6007</v>
      </c>
      <c r="I2297" s="27" t="str">
        <f t="shared" si="140"/>
        <v>No</v>
      </c>
      <c r="J2297" s="27" t="str">
        <f t="shared" si="141"/>
        <v>No</v>
      </c>
      <c r="K2297" s="27" t="str">
        <f t="shared" si="142"/>
        <v>Normal Weight</v>
      </c>
      <c r="L2297" s="37" t="str">
        <f t="shared" si="143"/>
        <v>Prediabetes</v>
      </c>
    </row>
    <row r="2298" spans="1:12">
      <c r="A2298" s="29" t="s">
        <v>5897</v>
      </c>
      <c r="B2298" s="30">
        <v>16.87</v>
      </c>
      <c r="C2298" s="30">
        <v>9.1300000000000008</v>
      </c>
      <c r="D2298" s="30" t="s">
        <v>6007</v>
      </c>
      <c r="E2298" s="30" t="s">
        <v>6007</v>
      </c>
      <c r="F2298" s="30" t="s">
        <v>6007</v>
      </c>
      <c r="G2298" s="31">
        <v>0</v>
      </c>
      <c r="H2298" s="30" t="s">
        <v>6007</v>
      </c>
      <c r="I2298" s="30" t="str">
        <f t="shared" si="140"/>
        <v>No</v>
      </c>
      <c r="J2298" s="30" t="str">
        <f t="shared" si="141"/>
        <v>No</v>
      </c>
      <c r="K2298" s="30" t="str">
        <f t="shared" si="142"/>
        <v>Underweight</v>
      </c>
      <c r="L2298" s="39" t="str">
        <f t="shared" si="143"/>
        <v>Diabetes</v>
      </c>
    </row>
    <row r="2299" spans="1:12">
      <c r="A2299" s="26" t="s">
        <v>5899</v>
      </c>
      <c r="B2299" s="27">
        <v>30.14</v>
      </c>
      <c r="C2299" s="27">
        <v>5.49</v>
      </c>
      <c r="D2299" s="27" t="s">
        <v>6007</v>
      </c>
      <c r="E2299" s="27" t="s">
        <v>6008</v>
      </c>
      <c r="F2299" s="27" t="s">
        <v>6007</v>
      </c>
      <c r="G2299" s="28">
        <v>1</v>
      </c>
      <c r="H2299" s="27" t="s">
        <v>6007</v>
      </c>
      <c r="I2299" s="27" t="str">
        <f t="shared" si="140"/>
        <v>No</v>
      </c>
      <c r="J2299" s="27" t="str">
        <f t="shared" si="141"/>
        <v>No</v>
      </c>
      <c r="K2299" s="27" t="str">
        <f t="shared" si="142"/>
        <v>Obesity</v>
      </c>
      <c r="L2299" s="37" t="str">
        <f t="shared" si="143"/>
        <v>Normal</v>
      </c>
    </row>
    <row r="2300" spans="1:12">
      <c r="A2300" s="29" t="s">
        <v>5902</v>
      </c>
      <c r="B2300" s="30">
        <v>23.21</v>
      </c>
      <c r="C2300" s="30">
        <v>4.37</v>
      </c>
      <c r="D2300" s="30" t="s">
        <v>6007</v>
      </c>
      <c r="E2300" s="30" t="s">
        <v>6008</v>
      </c>
      <c r="F2300" s="30" t="s">
        <v>6007</v>
      </c>
      <c r="G2300" s="31">
        <v>1</v>
      </c>
      <c r="H2300" s="30" t="s">
        <v>6007</v>
      </c>
      <c r="I2300" s="30" t="str">
        <f t="shared" si="140"/>
        <v>No</v>
      </c>
      <c r="J2300" s="30" t="str">
        <f t="shared" si="141"/>
        <v>No</v>
      </c>
      <c r="K2300" s="30" t="str">
        <f t="shared" si="142"/>
        <v>Normal Weight</v>
      </c>
      <c r="L2300" s="39" t="str">
        <f t="shared" si="143"/>
        <v>Normal</v>
      </c>
    </row>
    <row r="2301" spans="1:12">
      <c r="A2301" s="26" t="s">
        <v>5905</v>
      </c>
      <c r="B2301" s="27">
        <v>17.170000000000002</v>
      </c>
      <c r="C2301" s="27">
        <v>8.4600000000000009</v>
      </c>
      <c r="D2301" s="27" t="s">
        <v>6007</v>
      </c>
      <c r="E2301" s="27" t="s">
        <v>6007</v>
      </c>
      <c r="F2301" s="27" t="s">
        <v>6007</v>
      </c>
      <c r="G2301" s="28">
        <v>0</v>
      </c>
      <c r="H2301" s="27" t="s">
        <v>6007</v>
      </c>
      <c r="I2301" s="27" t="str">
        <f t="shared" si="140"/>
        <v>No</v>
      </c>
      <c r="J2301" s="27" t="str">
        <f t="shared" si="141"/>
        <v>No</v>
      </c>
      <c r="K2301" s="27" t="str">
        <f t="shared" si="142"/>
        <v>Underweight</v>
      </c>
      <c r="L2301" s="37" t="str">
        <f t="shared" si="143"/>
        <v>Diabetes</v>
      </c>
    </row>
    <row r="2302" spans="1:12">
      <c r="A2302" s="29" t="s">
        <v>5908</v>
      </c>
      <c r="B2302" s="30">
        <v>15.61</v>
      </c>
      <c r="C2302" s="30">
        <v>5.28</v>
      </c>
      <c r="D2302" s="30" t="s">
        <v>6007</v>
      </c>
      <c r="E2302" s="30" t="s">
        <v>6007</v>
      </c>
      <c r="F2302" s="30" t="s">
        <v>6007</v>
      </c>
      <c r="G2302" s="31">
        <v>1</v>
      </c>
      <c r="H2302" s="30" t="s">
        <v>6007</v>
      </c>
      <c r="I2302" s="30" t="str">
        <f t="shared" si="140"/>
        <v>No</v>
      </c>
      <c r="J2302" s="30" t="str">
        <f t="shared" si="141"/>
        <v>No</v>
      </c>
      <c r="K2302" s="30" t="str">
        <f t="shared" si="142"/>
        <v>Underweight</v>
      </c>
      <c r="L2302" s="39" t="str">
        <f t="shared" si="143"/>
        <v>Normal</v>
      </c>
    </row>
    <row r="2303" spans="1:12">
      <c r="A2303" s="26" t="s">
        <v>5911</v>
      </c>
      <c r="B2303" s="27">
        <v>17.98</v>
      </c>
      <c r="C2303" s="27">
        <v>5.33</v>
      </c>
      <c r="D2303" s="27" t="s">
        <v>6008</v>
      </c>
      <c r="E2303" s="27" t="s">
        <v>6007</v>
      </c>
      <c r="F2303" s="27" t="s">
        <v>6013</v>
      </c>
      <c r="G2303" s="28">
        <v>1</v>
      </c>
      <c r="H2303" s="27" t="s">
        <v>6007</v>
      </c>
      <c r="I2303" s="27" t="str">
        <f t="shared" si="140"/>
        <v>Yes</v>
      </c>
      <c r="J2303" s="27" t="str">
        <f t="shared" si="141"/>
        <v>No</v>
      </c>
      <c r="K2303" s="27" t="str">
        <f t="shared" si="142"/>
        <v>Underweight</v>
      </c>
      <c r="L2303" s="37" t="str">
        <f t="shared" si="143"/>
        <v>Normal</v>
      </c>
    </row>
    <row r="2304" spans="1:12">
      <c r="A2304" s="29" t="s">
        <v>5913</v>
      </c>
      <c r="B2304" s="30">
        <v>21.64</v>
      </c>
      <c r="C2304" s="30">
        <v>5.5</v>
      </c>
      <c r="D2304" s="30" t="s">
        <v>6007</v>
      </c>
      <c r="E2304" s="30" t="s">
        <v>6008</v>
      </c>
      <c r="F2304" s="30" t="s">
        <v>6007</v>
      </c>
      <c r="G2304" s="31">
        <v>1</v>
      </c>
      <c r="H2304" s="30" t="s">
        <v>6007</v>
      </c>
      <c r="I2304" s="30" t="str">
        <f t="shared" si="140"/>
        <v>No</v>
      </c>
      <c r="J2304" s="30" t="str">
        <f t="shared" si="141"/>
        <v>No</v>
      </c>
      <c r="K2304" s="30" t="str">
        <f t="shared" si="142"/>
        <v>Normal Weight</v>
      </c>
      <c r="L2304" s="39" t="str">
        <f t="shared" si="143"/>
        <v>Normal</v>
      </c>
    </row>
    <row r="2305" spans="1:12">
      <c r="A2305" s="26" t="s">
        <v>5916</v>
      </c>
      <c r="B2305" s="27">
        <v>16.399999999999999</v>
      </c>
      <c r="C2305" s="27">
        <v>5.4</v>
      </c>
      <c r="D2305" s="27" t="s">
        <v>6007</v>
      </c>
      <c r="E2305" s="27" t="s">
        <v>6007</v>
      </c>
      <c r="F2305" s="27" t="s">
        <v>6013</v>
      </c>
      <c r="G2305" s="28">
        <v>1</v>
      </c>
      <c r="H2305" s="27" t="s">
        <v>6007</v>
      </c>
      <c r="I2305" s="27" t="str">
        <f t="shared" si="140"/>
        <v>No</v>
      </c>
      <c r="J2305" s="27" t="str">
        <f t="shared" si="141"/>
        <v>No</v>
      </c>
      <c r="K2305" s="27" t="str">
        <f t="shared" si="142"/>
        <v>Underweight</v>
      </c>
      <c r="L2305" s="37" t="str">
        <f t="shared" si="143"/>
        <v>Normal</v>
      </c>
    </row>
    <row r="2306" spans="1:12">
      <c r="A2306" s="29" t="s">
        <v>5917</v>
      </c>
      <c r="B2306" s="30">
        <v>15.77</v>
      </c>
      <c r="C2306" s="30">
        <v>6.05</v>
      </c>
      <c r="D2306" s="30" t="s">
        <v>6008</v>
      </c>
      <c r="E2306" s="30" t="s">
        <v>6007</v>
      </c>
      <c r="F2306" s="30" t="s">
        <v>6007</v>
      </c>
      <c r="G2306" s="31">
        <v>1</v>
      </c>
      <c r="H2306" s="30" t="s">
        <v>6007</v>
      </c>
      <c r="I2306" s="30" t="str">
        <f t="shared" si="140"/>
        <v>Yes</v>
      </c>
      <c r="J2306" s="30" t="str">
        <f t="shared" si="141"/>
        <v>No</v>
      </c>
      <c r="K2306" s="30" t="str">
        <f t="shared" si="142"/>
        <v>Underweight</v>
      </c>
      <c r="L2306" s="39" t="str">
        <f t="shared" si="143"/>
        <v>Prediabetes</v>
      </c>
    </row>
    <row r="2307" spans="1:12">
      <c r="A2307" s="26" t="s">
        <v>5920</v>
      </c>
      <c r="B2307" s="27">
        <v>18.27</v>
      </c>
      <c r="C2307" s="27">
        <v>11.46</v>
      </c>
      <c r="D2307" s="27" t="s">
        <v>6007</v>
      </c>
      <c r="E2307" s="27" t="s">
        <v>6007</v>
      </c>
      <c r="F2307" s="27" t="s">
        <v>6007</v>
      </c>
      <c r="G2307" s="28">
        <v>0</v>
      </c>
      <c r="H2307" s="27" t="s">
        <v>6007</v>
      </c>
      <c r="I2307" s="27" t="str">
        <f t="shared" si="140"/>
        <v>No</v>
      </c>
      <c r="J2307" s="27" t="str">
        <f t="shared" si="141"/>
        <v>No</v>
      </c>
      <c r="K2307" s="27" t="str">
        <f t="shared" si="142"/>
        <v>Underweight</v>
      </c>
      <c r="L2307" s="37" t="str">
        <f t="shared" si="143"/>
        <v>Diabetes</v>
      </c>
    </row>
    <row r="2308" spans="1:12">
      <c r="A2308" s="29" t="s">
        <v>5922</v>
      </c>
      <c r="B2308" s="30">
        <v>16.489999999999998</v>
      </c>
      <c r="C2308" s="30">
        <v>8.48</v>
      </c>
      <c r="D2308" s="30" t="s">
        <v>6007</v>
      </c>
      <c r="E2308" s="30" t="s">
        <v>6007</v>
      </c>
      <c r="F2308" s="30" t="s">
        <v>6007</v>
      </c>
      <c r="G2308" s="31">
        <v>0</v>
      </c>
      <c r="H2308" s="30" t="s">
        <v>6007</v>
      </c>
      <c r="I2308" s="30" t="str">
        <f t="shared" ref="I2308:I2338" si="144">PROPER(D2308)</f>
        <v>No</v>
      </c>
      <c r="J2308" s="30" t="str">
        <f t="shared" ref="J2308:J2338" si="145">PROPER(H2308)</f>
        <v>No</v>
      </c>
      <c r="K2308" s="30" t="str">
        <f t="shared" ref="K2308:K2338" si="146">_xlfn.IFS(B2308&lt;18.5,"Underweight",B2308&lt;=24.9,"Normal Weight",B2308&lt;=29.99,"Overweight",B2308&gt;=30,"Obesity")</f>
        <v>Underweight</v>
      </c>
      <c r="L2308" s="39" t="str">
        <f t="shared" ref="L2308:L2338" si="147">_xlfn.IFS(C2308&lt;5.7,"Normal",C2308&lt;=6.49,"Prediabetes",C2308&gt;=6.5,"Diabetes")</f>
        <v>Diabetes</v>
      </c>
    </row>
    <row r="2309" spans="1:12">
      <c r="A2309" s="26" t="s">
        <v>5925</v>
      </c>
      <c r="B2309" s="27">
        <v>16.14</v>
      </c>
      <c r="C2309" s="27">
        <v>4.8600000000000003</v>
      </c>
      <c r="D2309" s="27" t="s">
        <v>6007</v>
      </c>
      <c r="E2309" s="27" t="s">
        <v>6007</v>
      </c>
      <c r="F2309" s="27" t="s">
        <v>6007</v>
      </c>
      <c r="G2309" s="28">
        <v>0</v>
      </c>
      <c r="H2309" s="27" t="s">
        <v>6007</v>
      </c>
      <c r="I2309" s="27" t="str">
        <f t="shared" si="144"/>
        <v>No</v>
      </c>
      <c r="J2309" s="27" t="str">
        <f t="shared" si="145"/>
        <v>No</v>
      </c>
      <c r="K2309" s="27" t="str">
        <f t="shared" si="146"/>
        <v>Underweight</v>
      </c>
      <c r="L2309" s="37" t="str">
        <f t="shared" si="147"/>
        <v>Normal</v>
      </c>
    </row>
    <row r="2310" spans="1:12">
      <c r="A2310" s="29" t="s">
        <v>5927</v>
      </c>
      <c r="B2310" s="30">
        <v>20.85</v>
      </c>
      <c r="C2310" s="30">
        <v>4.45</v>
      </c>
      <c r="D2310" s="30" t="s">
        <v>6008</v>
      </c>
      <c r="E2310" s="30" t="s">
        <v>6007</v>
      </c>
      <c r="F2310" s="30" t="s">
        <v>6007</v>
      </c>
      <c r="G2310" s="31">
        <v>1</v>
      </c>
      <c r="H2310" s="30" t="s">
        <v>6007</v>
      </c>
      <c r="I2310" s="30" t="str">
        <f t="shared" si="144"/>
        <v>Yes</v>
      </c>
      <c r="J2310" s="30" t="str">
        <f t="shared" si="145"/>
        <v>No</v>
      </c>
      <c r="K2310" s="30" t="str">
        <f t="shared" si="146"/>
        <v>Normal Weight</v>
      </c>
      <c r="L2310" s="39" t="str">
        <f t="shared" si="147"/>
        <v>Normal</v>
      </c>
    </row>
    <row r="2311" spans="1:12">
      <c r="A2311" s="26" t="s">
        <v>5929</v>
      </c>
      <c r="B2311" s="27">
        <v>15.88</v>
      </c>
      <c r="C2311" s="27">
        <v>4.3600000000000003</v>
      </c>
      <c r="D2311" s="27" t="s">
        <v>6007</v>
      </c>
      <c r="E2311" s="27" t="s">
        <v>6007</v>
      </c>
      <c r="F2311" s="27" t="s">
        <v>6007</v>
      </c>
      <c r="G2311" s="28">
        <v>0</v>
      </c>
      <c r="H2311" s="27" t="s">
        <v>6007</v>
      </c>
      <c r="I2311" s="27" t="str">
        <f t="shared" si="144"/>
        <v>No</v>
      </c>
      <c r="J2311" s="27" t="str">
        <f t="shared" si="145"/>
        <v>No</v>
      </c>
      <c r="K2311" s="27" t="str">
        <f t="shared" si="146"/>
        <v>Underweight</v>
      </c>
      <c r="L2311" s="37" t="str">
        <f t="shared" si="147"/>
        <v>Normal</v>
      </c>
    </row>
    <row r="2312" spans="1:12">
      <c r="A2312" s="29" t="s">
        <v>5931</v>
      </c>
      <c r="B2312" s="30">
        <v>20.66</v>
      </c>
      <c r="C2312" s="30">
        <v>5.8</v>
      </c>
      <c r="D2312" s="30" t="s">
        <v>6007</v>
      </c>
      <c r="E2312" s="30" t="s">
        <v>6008</v>
      </c>
      <c r="F2312" s="30" t="s">
        <v>6007</v>
      </c>
      <c r="G2312" s="31">
        <v>1</v>
      </c>
      <c r="H2312" s="30" t="s">
        <v>6007</v>
      </c>
      <c r="I2312" s="30" t="str">
        <f t="shared" si="144"/>
        <v>No</v>
      </c>
      <c r="J2312" s="30" t="str">
        <f t="shared" si="145"/>
        <v>No</v>
      </c>
      <c r="K2312" s="30" t="str">
        <f t="shared" si="146"/>
        <v>Normal Weight</v>
      </c>
      <c r="L2312" s="39" t="str">
        <f t="shared" si="147"/>
        <v>Prediabetes</v>
      </c>
    </row>
    <row r="2313" spans="1:12">
      <c r="A2313" s="26" t="s">
        <v>5932</v>
      </c>
      <c r="B2313" s="27">
        <v>20.399999999999999</v>
      </c>
      <c r="C2313" s="27">
        <v>5.27</v>
      </c>
      <c r="D2313" s="27" t="s">
        <v>6007</v>
      </c>
      <c r="E2313" s="27" t="s">
        <v>6007</v>
      </c>
      <c r="F2313" s="27" t="s">
        <v>6007</v>
      </c>
      <c r="G2313" s="28">
        <v>0</v>
      </c>
      <c r="H2313" s="27" t="s">
        <v>6007</v>
      </c>
      <c r="I2313" s="27" t="str">
        <f t="shared" si="144"/>
        <v>No</v>
      </c>
      <c r="J2313" s="27" t="str">
        <f t="shared" si="145"/>
        <v>No</v>
      </c>
      <c r="K2313" s="27" t="str">
        <f t="shared" si="146"/>
        <v>Normal Weight</v>
      </c>
      <c r="L2313" s="37" t="str">
        <f t="shared" si="147"/>
        <v>Normal</v>
      </c>
    </row>
    <row r="2314" spans="1:12">
      <c r="A2314" s="29" t="s">
        <v>5933</v>
      </c>
      <c r="B2314" s="30">
        <v>25.19</v>
      </c>
      <c r="C2314" s="30">
        <v>5.64</v>
      </c>
      <c r="D2314" s="30" t="s">
        <v>6008</v>
      </c>
      <c r="E2314" s="30" t="s">
        <v>6007</v>
      </c>
      <c r="F2314" s="30" t="s">
        <v>6007</v>
      </c>
      <c r="G2314" s="31">
        <v>0</v>
      </c>
      <c r="H2314" s="30" t="s">
        <v>6007</v>
      </c>
      <c r="I2314" s="30" t="str">
        <f t="shared" si="144"/>
        <v>Yes</v>
      </c>
      <c r="J2314" s="30" t="str">
        <f t="shared" si="145"/>
        <v>No</v>
      </c>
      <c r="K2314" s="30" t="str">
        <f t="shared" si="146"/>
        <v>Overweight</v>
      </c>
      <c r="L2314" s="39" t="str">
        <f t="shared" si="147"/>
        <v>Normal</v>
      </c>
    </row>
    <row r="2315" spans="1:12">
      <c r="A2315" s="26" t="s">
        <v>5936</v>
      </c>
      <c r="B2315" s="27">
        <v>20.54</v>
      </c>
      <c r="C2315" s="27">
        <v>4.2</v>
      </c>
      <c r="D2315" s="27" t="s">
        <v>6008</v>
      </c>
      <c r="E2315" s="27" t="s">
        <v>6007</v>
      </c>
      <c r="F2315" s="27" t="s">
        <v>6007</v>
      </c>
      <c r="G2315" s="28">
        <v>1</v>
      </c>
      <c r="H2315" s="27" t="s">
        <v>6007</v>
      </c>
      <c r="I2315" s="27" t="str">
        <f t="shared" si="144"/>
        <v>Yes</v>
      </c>
      <c r="J2315" s="27" t="str">
        <f t="shared" si="145"/>
        <v>No</v>
      </c>
      <c r="K2315" s="27" t="str">
        <f t="shared" si="146"/>
        <v>Normal Weight</v>
      </c>
      <c r="L2315" s="37" t="str">
        <f t="shared" si="147"/>
        <v>Normal</v>
      </c>
    </row>
    <row r="2316" spans="1:12">
      <c r="A2316" s="29" t="s">
        <v>5938</v>
      </c>
      <c r="B2316" s="30">
        <v>20.13</v>
      </c>
      <c r="C2316" s="30">
        <v>5.42</v>
      </c>
      <c r="D2316" s="30" t="s">
        <v>6007</v>
      </c>
      <c r="E2316" s="30" t="s">
        <v>6007</v>
      </c>
      <c r="F2316" s="30" t="s">
        <v>6007</v>
      </c>
      <c r="G2316" s="31">
        <v>0</v>
      </c>
      <c r="H2316" s="30" t="s">
        <v>6007</v>
      </c>
      <c r="I2316" s="30" t="str">
        <f t="shared" si="144"/>
        <v>No</v>
      </c>
      <c r="J2316" s="30" t="str">
        <f t="shared" si="145"/>
        <v>No</v>
      </c>
      <c r="K2316" s="30" t="str">
        <f t="shared" si="146"/>
        <v>Normal Weight</v>
      </c>
      <c r="L2316" s="39" t="str">
        <f t="shared" si="147"/>
        <v>Normal</v>
      </c>
    </row>
    <row r="2317" spans="1:12">
      <c r="A2317" s="26" t="s">
        <v>5940</v>
      </c>
      <c r="B2317" s="27">
        <v>18.93</v>
      </c>
      <c r="C2317" s="27">
        <v>6.11</v>
      </c>
      <c r="D2317" s="27" t="s">
        <v>6007</v>
      </c>
      <c r="E2317" s="27" t="s">
        <v>6007</v>
      </c>
      <c r="F2317" s="27" t="s">
        <v>6013</v>
      </c>
      <c r="G2317" s="28">
        <v>1</v>
      </c>
      <c r="H2317" s="27" t="s">
        <v>6007</v>
      </c>
      <c r="I2317" s="27" t="str">
        <f t="shared" si="144"/>
        <v>No</v>
      </c>
      <c r="J2317" s="27" t="str">
        <f t="shared" si="145"/>
        <v>No</v>
      </c>
      <c r="K2317" s="27" t="str">
        <f t="shared" si="146"/>
        <v>Normal Weight</v>
      </c>
      <c r="L2317" s="37" t="str">
        <f t="shared" si="147"/>
        <v>Prediabetes</v>
      </c>
    </row>
    <row r="2318" spans="1:12">
      <c r="A2318" s="29" t="s">
        <v>5942</v>
      </c>
      <c r="B2318" s="30">
        <v>24.14</v>
      </c>
      <c r="C2318" s="30">
        <v>5.29</v>
      </c>
      <c r="D2318" s="30" t="s">
        <v>6007</v>
      </c>
      <c r="E2318" s="30" t="s">
        <v>6008</v>
      </c>
      <c r="F2318" s="30" t="s">
        <v>6007</v>
      </c>
      <c r="G2318" s="31">
        <v>1</v>
      </c>
      <c r="H2318" s="30" t="s">
        <v>6007</v>
      </c>
      <c r="I2318" s="30" t="str">
        <f t="shared" si="144"/>
        <v>No</v>
      </c>
      <c r="J2318" s="30" t="str">
        <f t="shared" si="145"/>
        <v>No</v>
      </c>
      <c r="K2318" s="30" t="str">
        <f t="shared" si="146"/>
        <v>Normal Weight</v>
      </c>
      <c r="L2318" s="39" t="str">
        <f t="shared" si="147"/>
        <v>Normal</v>
      </c>
    </row>
    <row r="2319" spans="1:12">
      <c r="A2319" s="26" t="s">
        <v>5944</v>
      </c>
      <c r="B2319" s="27">
        <v>25.03</v>
      </c>
      <c r="C2319" s="27">
        <v>5.91</v>
      </c>
      <c r="D2319" s="27" t="s">
        <v>6007</v>
      </c>
      <c r="E2319" s="27" t="s">
        <v>6008</v>
      </c>
      <c r="F2319" s="27" t="s">
        <v>6007</v>
      </c>
      <c r="G2319" s="28">
        <v>1</v>
      </c>
      <c r="H2319" s="27" t="s">
        <v>6007</v>
      </c>
      <c r="I2319" s="27" t="str">
        <f t="shared" si="144"/>
        <v>No</v>
      </c>
      <c r="J2319" s="27" t="str">
        <f t="shared" si="145"/>
        <v>No</v>
      </c>
      <c r="K2319" s="27" t="str">
        <f t="shared" si="146"/>
        <v>Overweight</v>
      </c>
      <c r="L2319" s="37" t="str">
        <f t="shared" si="147"/>
        <v>Prediabetes</v>
      </c>
    </row>
    <row r="2320" spans="1:12">
      <c r="A2320" s="29" t="s">
        <v>5946</v>
      </c>
      <c r="B2320" s="30">
        <v>20.47</v>
      </c>
      <c r="C2320" s="30">
        <v>5.81</v>
      </c>
      <c r="D2320" s="30" t="s">
        <v>6008</v>
      </c>
      <c r="E2320" s="30" t="s">
        <v>6007</v>
      </c>
      <c r="F2320" s="30" t="s">
        <v>6007</v>
      </c>
      <c r="G2320" s="31">
        <v>1</v>
      </c>
      <c r="H2320" s="30" t="s">
        <v>6007</v>
      </c>
      <c r="I2320" s="30" t="str">
        <f t="shared" si="144"/>
        <v>Yes</v>
      </c>
      <c r="J2320" s="30" t="str">
        <f t="shared" si="145"/>
        <v>No</v>
      </c>
      <c r="K2320" s="30" t="str">
        <f t="shared" si="146"/>
        <v>Normal Weight</v>
      </c>
      <c r="L2320" s="39" t="str">
        <f t="shared" si="147"/>
        <v>Prediabetes</v>
      </c>
    </row>
    <row r="2321" spans="1:12">
      <c r="A2321" s="26" t="s">
        <v>5948</v>
      </c>
      <c r="B2321" s="27">
        <v>18.82</v>
      </c>
      <c r="C2321" s="27">
        <v>5.51</v>
      </c>
      <c r="D2321" s="27" t="s">
        <v>6008</v>
      </c>
      <c r="E2321" s="27" t="s">
        <v>6007</v>
      </c>
      <c r="F2321" s="27" t="s">
        <v>6007</v>
      </c>
      <c r="G2321" s="28">
        <v>0</v>
      </c>
      <c r="H2321" s="27" t="s">
        <v>6007</v>
      </c>
      <c r="I2321" s="27" t="str">
        <f t="shared" si="144"/>
        <v>Yes</v>
      </c>
      <c r="J2321" s="27" t="str">
        <f t="shared" si="145"/>
        <v>No</v>
      </c>
      <c r="K2321" s="27" t="str">
        <f t="shared" si="146"/>
        <v>Normal Weight</v>
      </c>
      <c r="L2321" s="37" t="str">
        <f t="shared" si="147"/>
        <v>Normal</v>
      </c>
    </row>
    <row r="2322" spans="1:12">
      <c r="A2322" s="29" t="s">
        <v>5950</v>
      </c>
      <c r="B2322" s="30">
        <v>17.079999999999998</v>
      </c>
      <c r="C2322" s="30">
        <v>5.73</v>
      </c>
      <c r="D2322" s="30" t="s">
        <v>6007</v>
      </c>
      <c r="E2322" s="30" t="s">
        <v>6007</v>
      </c>
      <c r="F2322" s="30" t="s">
        <v>6013</v>
      </c>
      <c r="G2322" s="31">
        <v>1</v>
      </c>
      <c r="H2322" s="30" t="s">
        <v>6007</v>
      </c>
      <c r="I2322" s="30" t="str">
        <f t="shared" si="144"/>
        <v>No</v>
      </c>
      <c r="J2322" s="30" t="str">
        <f t="shared" si="145"/>
        <v>No</v>
      </c>
      <c r="K2322" s="30" t="str">
        <f t="shared" si="146"/>
        <v>Underweight</v>
      </c>
      <c r="L2322" s="39" t="str">
        <f t="shared" si="147"/>
        <v>Prediabetes</v>
      </c>
    </row>
    <row r="2323" spans="1:12">
      <c r="A2323" s="26" t="s">
        <v>5953</v>
      </c>
      <c r="B2323" s="27">
        <v>19.21</v>
      </c>
      <c r="C2323" s="27">
        <v>5.53</v>
      </c>
      <c r="D2323" s="27" t="s">
        <v>6008</v>
      </c>
      <c r="E2323" s="27" t="s">
        <v>6007</v>
      </c>
      <c r="F2323" s="27" t="s">
        <v>6007</v>
      </c>
      <c r="G2323" s="28">
        <v>0</v>
      </c>
      <c r="H2323" s="27" t="s">
        <v>6007</v>
      </c>
      <c r="I2323" s="27" t="str">
        <f t="shared" si="144"/>
        <v>Yes</v>
      </c>
      <c r="J2323" s="27" t="str">
        <f t="shared" si="145"/>
        <v>No</v>
      </c>
      <c r="K2323" s="27" t="str">
        <f t="shared" si="146"/>
        <v>Normal Weight</v>
      </c>
      <c r="L2323" s="37" t="str">
        <f t="shared" si="147"/>
        <v>Normal</v>
      </c>
    </row>
    <row r="2324" spans="1:12">
      <c r="A2324" s="29" t="s">
        <v>5956</v>
      </c>
      <c r="B2324" s="30">
        <v>17.86</v>
      </c>
      <c r="C2324" s="30">
        <v>5.43</v>
      </c>
      <c r="D2324" s="30" t="s">
        <v>6007</v>
      </c>
      <c r="E2324" s="30" t="s">
        <v>6007</v>
      </c>
      <c r="F2324" s="30" t="s">
        <v>6013</v>
      </c>
      <c r="G2324" s="31">
        <v>1</v>
      </c>
      <c r="H2324" s="30" t="s">
        <v>6007</v>
      </c>
      <c r="I2324" s="30" t="str">
        <f t="shared" si="144"/>
        <v>No</v>
      </c>
      <c r="J2324" s="30" t="str">
        <f t="shared" si="145"/>
        <v>No</v>
      </c>
      <c r="K2324" s="30" t="str">
        <f t="shared" si="146"/>
        <v>Underweight</v>
      </c>
      <c r="L2324" s="39" t="str">
        <f t="shared" si="147"/>
        <v>Normal</v>
      </c>
    </row>
    <row r="2325" spans="1:12">
      <c r="A2325" s="26" t="s">
        <v>5958</v>
      </c>
      <c r="B2325" s="27">
        <v>21.38</v>
      </c>
      <c r="C2325" s="27">
        <v>8.01</v>
      </c>
      <c r="D2325" s="27" t="s">
        <v>6007</v>
      </c>
      <c r="E2325" s="27" t="s">
        <v>6007</v>
      </c>
      <c r="F2325" s="27" t="s">
        <v>6007</v>
      </c>
      <c r="G2325" s="28">
        <v>0</v>
      </c>
      <c r="H2325" s="27" t="s">
        <v>6007</v>
      </c>
      <c r="I2325" s="27" t="str">
        <f t="shared" si="144"/>
        <v>No</v>
      </c>
      <c r="J2325" s="27" t="str">
        <f t="shared" si="145"/>
        <v>No</v>
      </c>
      <c r="K2325" s="27" t="str">
        <f t="shared" si="146"/>
        <v>Normal Weight</v>
      </c>
      <c r="L2325" s="37" t="str">
        <f t="shared" si="147"/>
        <v>Diabetes</v>
      </c>
    </row>
    <row r="2326" spans="1:12">
      <c r="A2326" s="29" t="s">
        <v>5961</v>
      </c>
      <c r="B2326" s="30">
        <v>23.35</v>
      </c>
      <c r="C2326" s="30">
        <v>5.94</v>
      </c>
      <c r="D2326" s="30" t="s">
        <v>6007</v>
      </c>
      <c r="E2326" s="30" t="s">
        <v>6007</v>
      </c>
      <c r="F2326" s="30" t="s">
        <v>6007</v>
      </c>
      <c r="G2326" s="31">
        <v>0</v>
      </c>
      <c r="H2326" s="30" t="s">
        <v>6007</v>
      </c>
      <c r="I2326" s="30" t="str">
        <f t="shared" si="144"/>
        <v>No</v>
      </c>
      <c r="J2326" s="30" t="str">
        <f t="shared" si="145"/>
        <v>No</v>
      </c>
      <c r="K2326" s="30" t="str">
        <f t="shared" si="146"/>
        <v>Normal Weight</v>
      </c>
      <c r="L2326" s="39" t="str">
        <f t="shared" si="147"/>
        <v>Prediabetes</v>
      </c>
    </row>
    <row r="2327" spans="1:12">
      <c r="A2327" s="26" t="s">
        <v>5963</v>
      </c>
      <c r="B2327" s="27">
        <v>22.24</v>
      </c>
      <c r="C2327" s="27">
        <v>5.04</v>
      </c>
      <c r="D2327" s="27" t="s">
        <v>6007</v>
      </c>
      <c r="E2327" s="27" t="s">
        <v>6007</v>
      </c>
      <c r="F2327" s="27" t="s">
        <v>6007</v>
      </c>
      <c r="G2327" s="28">
        <v>0</v>
      </c>
      <c r="H2327" s="27" t="s">
        <v>6007</v>
      </c>
      <c r="I2327" s="27" t="str">
        <f t="shared" si="144"/>
        <v>No</v>
      </c>
      <c r="J2327" s="27" t="str">
        <f t="shared" si="145"/>
        <v>No</v>
      </c>
      <c r="K2327" s="27" t="str">
        <f t="shared" si="146"/>
        <v>Normal Weight</v>
      </c>
      <c r="L2327" s="37" t="str">
        <f t="shared" si="147"/>
        <v>Normal</v>
      </c>
    </row>
    <row r="2328" spans="1:12">
      <c r="A2328" s="29" t="s">
        <v>5966</v>
      </c>
      <c r="B2328" s="30">
        <v>24.76</v>
      </c>
      <c r="C2328" s="30">
        <v>4.54</v>
      </c>
      <c r="D2328" s="30" t="s">
        <v>6008</v>
      </c>
      <c r="E2328" s="30" t="s">
        <v>6007</v>
      </c>
      <c r="F2328" s="30" t="s">
        <v>6007</v>
      </c>
      <c r="G2328" s="31">
        <v>0</v>
      </c>
      <c r="H2328" s="30" t="s">
        <v>6007</v>
      </c>
      <c r="I2328" s="30" t="str">
        <f t="shared" si="144"/>
        <v>Yes</v>
      </c>
      <c r="J2328" s="30" t="str">
        <f t="shared" si="145"/>
        <v>No</v>
      </c>
      <c r="K2328" s="30" t="str">
        <f t="shared" si="146"/>
        <v>Normal Weight</v>
      </c>
      <c r="L2328" s="39" t="str">
        <f t="shared" si="147"/>
        <v>Normal</v>
      </c>
    </row>
    <row r="2329" spans="1:12">
      <c r="A2329" s="26" t="s">
        <v>5968</v>
      </c>
      <c r="B2329" s="27">
        <v>20.100000000000001</v>
      </c>
      <c r="C2329" s="27">
        <v>5.6</v>
      </c>
      <c r="D2329" s="27" t="s">
        <v>6008</v>
      </c>
      <c r="E2329" s="27" t="s">
        <v>6007</v>
      </c>
      <c r="F2329" s="27" t="s">
        <v>6013</v>
      </c>
      <c r="G2329" s="28">
        <v>1</v>
      </c>
      <c r="H2329" s="27" t="s">
        <v>6007</v>
      </c>
      <c r="I2329" s="27" t="str">
        <f t="shared" si="144"/>
        <v>Yes</v>
      </c>
      <c r="J2329" s="27" t="str">
        <f t="shared" si="145"/>
        <v>No</v>
      </c>
      <c r="K2329" s="27" t="str">
        <f t="shared" si="146"/>
        <v>Normal Weight</v>
      </c>
      <c r="L2329" s="37" t="str">
        <f t="shared" si="147"/>
        <v>Normal</v>
      </c>
    </row>
    <row r="2330" spans="1:12">
      <c r="A2330" s="29" t="s">
        <v>5971</v>
      </c>
      <c r="B2330" s="30">
        <v>21.77</v>
      </c>
      <c r="C2330" s="30">
        <v>10.67</v>
      </c>
      <c r="D2330" s="30" t="s">
        <v>6007</v>
      </c>
      <c r="E2330" s="30" t="s">
        <v>6007</v>
      </c>
      <c r="F2330" s="30" t="s">
        <v>6007</v>
      </c>
      <c r="G2330" s="31">
        <v>0</v>
      </c>
      <c r="H2330" s="30" t="s">
        <v>6007</v>
      </c>
      <c r="I2330" s="30" t="str">
        <f t="shared" si="144"/>
        <v>No</v>
      </c>
      <c r="J2330" s="30" t="str">
        <f t="shared" si="145"/>
        <v>No</v>
      </c>
      <c r="K2330" s="30" t="str">
        <f t="shared" si="146"/>
        <v>Normal Weight</v>
      </c>
      <c r="L2330" s="39" t="str">
        <f t="shared" si="147"/>
        <v>Diabetes</v>
      </c>
    </row>
    <row r="2331" spans="1:12">
      <c r="A2331" s="26" t="s">
        <v>5972</v>
      </c>
      <c r="B2331" s="27">
        <v>17.82</v>
      </c>
      <c r="C2331" s="27">
        <v>5.26</v>
      </c>
      <c r="D2331" s="27" t="s">
        <v>6008</v>
      </c>
      <c r="E2331" s="27" t="s">
        <v>6007</v>
      </c>
      <c r="F2331" s="27" t="s">
        <v>6007</v>
      </c>
      <c r="G2331" s="28">
        <v>1</v>
      </c>
      <c r="H2331" s="27" t="s">
        <v>6007</v>
      </c>
      <c r="I2331" s="27" t="str">
        <f t="shared" si="144"/>
        <v>Yes</v>
      </c>
      <c r="J2331" s="27" t="str">
        <f t="shared" si="145"/>
        <v>No</v>
      </c>
      <c r="K2331" s="27" t="str">
        <f t="shared" si="146"/>
        <v>Underweight</v>
      </c>
      <c r="L2331" s="37" t="str">
        <f t="shared" si="147"/>
        <v>Normal</v>
      </c>
    </row>
    <row r="2332" spans="1:12">
      <c r="A2332" s="29" t="s">
        <v>5974</v>
      </c>
      <c r="B2332" s="30">
        <v>17.07</v>
      </c>
      <c r="C2332" s="30">
        <v>5.22</v>
      </c>
      <c r="D2332" s="30" t="s">
        <v>6007</v>
      </c>
      <c r="E2332" s="30" t="s">
        <v>6007</v>
      </c>
      <c r="F2332" s="30" t="s">
        <v>6013</v>
      </c>
      <c r="G2332" s="31">
        <v>1</v>
      </c>
      <c r="H2332" s="30" t="s">
        <v>6007</v>
      </c>
      <c r="I2332" s="30" t="str">
        <f t="shared" si="144"/>
        <v>No</v>
      </c>
      <c r="J2332" s="30" t="str">
        <f t="shared" si="145"/>
        <v>No</v>
      </c>
      <c r="K2332" s="30" t="str">
        <f t="shared" si="146"/>
        <v>Underweight</v>
      </c>
      <c r="L2332" s="39" t="str">
        <f t="shared" si="147"/>
        <v>Normal</v>
      </c>
    </row>
    <row r="2333" spans="1:12">
      <c r="A2333" s="26" t="s">
        <v>5977</v>
      </c>
      <c r="B2333" s="27">
        <v>22.24</v>
      </c>
      <c r="C2333" s="27">
        <v>4.29</v>
      </c>
      <c r="D2333" s="27" t="s">
        <v>6008</v>
      </c>
      <c r="E2333" s="27" t="s">
        <v>6007</v>
      </c>
      <c r="F2333" s="27" t="s">
        <v>6007</v>
      </c>
      <c r="G2333" s="28">
        <v>0</v>
      </c>
      <c r="H2333" s="27" t="s">
        <v>6007</v>
      </c>
      <c r="I2333" s="27" t="str">
        <f t="shared" si="144"/>
        <v>Yes</v>
      </c>
      <c r="J2333" s="27" t="str">
        <f t="shared" si="145"/>
        <v>No</v>
      </c>
      <c r="K2333" s="27" t="str">
        <f t="shared" si="146"/>
        <v>Normal Weight</v>
      </c>
      <c r="L2333" s="37" t="str">
        <f t="shared" si="147"/>
        <v>Normal</v>
      </c>
    </row>
    <row r="2334" spans="1:12">
      <c r="A2334" s="29" t="s">
        <v>5980</v>
      </c>
      <c r="B2334" s="30">
        <v>22.34</v>
      </c>
      <c r="C2334" s="30">
        <v>5.57</v>
      </c>
      <c r="D2334" s="30" t="s">
        <v>6007</v>
      </c>
      <c r="E2334" s="30" t="s">
        <v>6007</v>
      </c>
      <c r="F2334" s="30" t="s">
        <v>6007</v>
      </c>
      <c r="G2334" s="31">
        <v>1</v>
      </c>
      <c r="H2334" s="30" t="s">
        <v>6007</v>
      </c>
      <c r="I2334" s="30" t="str">
        <f t="shared" si="144"/>
        <v>No</v>
      </c>
      <c r="J2334" s="30" t="str">
        <f t="shared" si="145"/>
        <v>No</v>
      </c>
      <c r="K2334" s="30" t="str">
        <f t="shared" si="146"/>
        <v>Normal Weight</v>
      </c>
      <c r="L2334" s="39" t="str">
        <f t="shared" si="147"/>
        <v>Normal</v>
      </c>
    </row>
    <row r="2335" spans="1:12">
      <c r="A2335" s="26" t="s">
        <v>5982</v>
      </c>
      <c r="B2335" s="27">
        <v>17.7</v>
      </c>
      <c r="C2335" s="27">
        <v>6.28</v>
      </c>
      <c r="D2335" s="27" t="s">
        <v>6007</v>
      </c>
      <c r="E2335" s="27" t="s">
        <v>6007</v>
      </c>
      <c r="F2335" s="27" t="s">
        <v>6007</v>
      </c>
      <c r="G2335" s="28">
        <v>1</v>
      </c>
      <c r="H2335" s="27" t="s">
        <v>6007</v>
      </c>
      <c r="I2335" s="27" t="str">
        <f t="shared" si="144"/>
        <v>No</v>
      </c>
      <c r="J2335" s="27" t="str">
        <f t="shared" si="145"/>
        <v>No</v>
      </c>
      <c r="K2335" s="27" t="str">
        <f t="shared" si="146"/>
        <v>Underweight</v>
      </c>
      <c r="L2335" s="37" t="str">
        <f t="shared" si="147"/>
        <v>Prediabetes</v>
      </c>
    </row>
    <row r="2336" spans="1:12">
      <c r="A2336" s="29" t="s">
        <v>5985</v>
      </c>
      <c r="B2336" s="30">
        <v>16.47</v>
      </c>
      <c r="C2336" s="30">
        <v>6.35</v>
      </c>
      <c r="D2336" s="30" t="s">
        <v>6007</v>
      </c>
      <c r="E2336" s="30" t="s">
        <v>6007</v>
      </c>
      <c r="F2336" s="30" t="s">
        <v>6013</v>
      </c>
      <c r="G2336" s="31">
        <v>1</v>
      </c>
      <c r="H2336" s="30" t="s">
        <v>6007</v>
      </c>
      <c r="I2336" s="30" t="str">
        <f t="shared" si="144"/>
        <v>No</v>
      </c>
      <c r="J2336" s="30" t="str">
        <f t="shared" si="145"/>
        <v>No</v>
      </c>
      <c r="K2336" s="30" t="str">
        <f t="shared" si="146"/>
        <v>Underweight</v>
      </c>
      <c r="L2336" s="39" t="str">
        <f t="shared" si="147"/>
        <v>Prediabetes</v>
      </c>
    </row>
    <row r="2337" spans="1:12">
      <c r="A2337" s="26" t="s">
        <v>5987</v>
      </c>
      <c r="B2337" s="27">
        <v>17.600000000000001</v>
      </c>
      <c r="C2337" s="27">
        <v>4.3899999999999997</v>
      </c>
      <c r="D2337" s="27" t="s">
        <v>6007</v>
      </c>
      <c r="E2337" s="27" t="s">
        <v>6007</v>
      </c>
      <c r="F2337" s="27" t="s">
        <v>6007</v>
      </c>
      <c r="G2337" s="28">
        <v>1</v>
      </c>
      <c r="H2337" s="27" t="s">
        <v>6007</v>
      </c>
      <c r="I2337" s="27" t="str">
        <f t="shared" si="144"/>
        <v>No</v>
      </c>
      <c r="J2337" s="27" t="str">
        <f t="shared" si="145"/>
        <v>No</v>
      </c>
      <c r="K2337" s="27" t="str">
        <f t="shared" si="146"/>
        <v>Underweight</v>
      </c>
      <c r="L2337" s="37" t="str">
        <f t="shared" si="147"/>
        <v>Normal</v>
      </c>
    </row>
    <row r="2338" spans="1:12">
      <c r="A2338" s="49" t="s">
        <v>5990</v>
      </c>
      <c r="B2338" s="50">
        <v>17.579999999999998</v>
      </c>
      <c r="C2338" s="50">
        <v>4.51</v>
      </c>
      <c r="D2338" s="50" t="s">
        <v>6007</v>
      </c>
      <c r="E2338" s="50" t="s">
        <v>6007</v>
      </c>
      <c r="F2338" s="50" t="s">
        <v>6007</v>
      </c>
      <c r="G2338" s="51">
        <v>1</v>
      </c>
      <c r="H2338" s="50" t="s">
        <v>6007</v>
      </c>
      <c r="I2338" s="50" t="str">
        <f t="shared" si="144"/>
        <v>No</v>
      </c>
      <c r="J2338" s="50" t="str">
        <f t="shared" si="145"/>
        <v>No</v>
      </c>
      <c r="K2338" s="50" t="str">
        <f t="shared" si="146"/>
        <v>Underweight</v>
      </c>
      <c r="L2338" s="52" t="str">
        <f t="shared" si="147"/>
        <v>Normal</v>
      </c>
    </row>
  </sheetData>
  <mergeCells count="8">
    <mergeCell ref="M21:N21"/>
    <mergeCell ref="N22:O22"/>
    <mergeCell ref="N24:O24"/>
    <mergeCell ref="I2:J2"/>
    <mergeCell ref="M2:N2"/>
    <mergeCell ref="M3:N3"/>
    <mergeCell ref="M7:N7"/>
    <mergeCell ref="M11:N11"/>
  </mergeCells>
  <conditionalFormatting sqref="K4:K2338">
    <cfRule type="containsText" dxfId="23" priority="6" operator="containsText" text="Obesity">
      <formula>NOT(ISERROR(SEARCH("Obesity",K4)))</formula>
    </cfRule>
    <cfRule type="containsText" dxfId="22" priority="5" operator="containsText" text="underweight">
      <formula>NOT(ISERROR(SEARCH("underweight",K4)))</formula>
    </cfRule>
    <cfRule type="containsText" dxfId="21" priority="4" operator="containsText" text="normal weight">
      <formula>NOT(ISERROR(SEARCH("normal weight",K4)))</formula>
    </cfRule>
    <cfRule type="containsText" dxfId="20" priority="3" operator="containsText" text="overweight">
      <formula>NOT(ISERROR(SEARCH("overweight",K4)))</formula>
    </cfRule>
  </conditionalFormatting>
  <conditionalFormatting sqref="L4:L2338">
    <cfRule type="containsText" dxfId="19" priority="2" operator="containsText" text="Diabetes">
      <formula>NOT(ISERROR(SEARCH("Diabetes",L4)))</formula>
    </cfRule>
    <cfRule type="containsText" dxfId="18" priority="1" operator="containsText" text="normal">
      <formula>NOT(ISERROR(SEARCH("normal",L4)))</formula>
    </cfRule>
  </conditionalFormatting>
  <conditionalFormatting sqref="I4:J2338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X2336"/>
  <sheetViews>
    <sheetView topLeftCell="B1" zoomScale="90" zoomScaleNormal="90" workbookViewId="0">
      <selection activeCell="N43" sqref="N43:R45"/>
    </sheetView>
  </sheetViews>
  <sheetFormatPr defaultColWidth="9" defaultRowHeight="15"/>
  <cols>
    <col min="1" max="1" width="14" customWidth="1"/>
    <col min="5" max="5" width="10.42578125" customWidth="1"/>
    <col min="6" max="6" width="13.140625" customWidth="1"/>
    <col min="7" max="7" width="14" customWidth="1"/>
    <col min="8" max="8" width="10.140625" customWidth="1"/>
    <col min="9" max="9" width="10" customWidth="1"/>
    <col min="10" max="10" width="12.85546875"/>
    <col min="11" max="11" width="13.42578125" customWidth="1"/>
    <col min="12" max="13" width="7.7109375" customWidth="1"/>
    <col min="14" max="14" width="20.28515625" customWidth="1"/>
    <col min="15" max="15" width="24.140625" customWidth="1"/>
    <col min="16" max="16" width="10.5703125" customWidth="1"/>
    <col min="17" max="17" width="7.7109375" customWidth="1"/>
    <col min="18" max="18" width="9.85546875" customWidth="1"/>
    <col min="19" max="19" width="13.42578125" customWidth="1"/>
    <col min="20" max="20" width="20.42578125" customWidth="1"/>
    <col min="21" max="21" width="17.5703125"/>
    <col min="22" max="23" width="12.85546875"/>
    <col min="24" max="24" width="9" hidden="1" customWidth="1"/>
    <col min="25" max="25" width="15.7109375" customWidth="1"/>
    <col min="26" max="26" width="16.85546875" customWidth="1"/>
  </cols>
  <sheetData>
    <row r="1" spans="1:18" ht="20.25">
      <c r="A1" s="5" t="s">
        <v>5995</v>
      </c>
      <c r="B1" s="5" t="s">
        <v>6020</v>
      </c>
      <c r="C1" s="5" t="s">
        <v>6021</v>
      </c>
      <c r="D1" s="5" t="s">
        <v>6022</v>
      </c>
      <c r="E1" s="5" t="s">
        <v>6023</v>
      </c>
      <c r="F1" s="5" t="s">
        <v>6024</v>
      </c>
      <c r="G1" s="5" t="s">
        <v>6025</v>
      </c>
      <c r="H1" s="5" t="s">
        <v>6026</v>
      </c>
      <c r="I1" s="5" t="s">
        <v>6027</v>
      </c>
      <c r="J1" s="8" t="s">
        <v>6028</v>
      </c>
      <c r="K1" s="8" t="s">
        <v>6029</v>
      </c>
      <c r="L1" s="8" t="s">
        <v>6030</v>
      </c>
      <c r="M1" s="8"/>
      <c r="N1" s="80" t="s">
        <v>6031</v>
      </c>
      <c r="O1" s="81"/>
      <c r="P1" s="81"/>
      <c r="Q1" s="82"/>
      <c r="R1" s="8"/>
    </row>
    <row r="2" spans="1:18" ht="21">
      <c r="A2" s="6" t="s">
        <v>5</v>
      </c>
      <c r="B2" s="6">
        <v>1968</v>
      </c>
      <c r="C2" s="6" t="s">
        <v>6032</v>
      </c>
      <c r="D2" s="6">
        <v>12</v>
      </c>
      <c r="E2" s="6">
        <v>0</v>
      </c>
      <c r="F2" s="7">
        <v>63770.43</v>
      </c>
      <c r="G2" s="6" t="s">
        <v>6033</v>
      </c>
      <c r="H2" s="6" t="s">
        <v>6034</v>
      </c>
      <c r="I2" s="6" t="s">
        <v>6035</v>
      </c>
      <c r="J2" s="9">
        <v>1983</v>
      </c>
      <c r="K2" s="9" t="s">
        <v>6036</v>
      </c>
      <c r="L2" s="9">
        <v>54</v>
      </c>
      <c r="M2" s="6"/>
      <c r="N2" s="10" t="s">
        <v>6033</v>
      </c>
      <c r="O2" s="11">
        <f>COUNTIF(G2:G2336,"tier - 1")</f>
        <v>305</v>
      </c>
      <c r="P2" s="10" t="s">
        <v>6033</v>
      </c>
      <c r="Q2" s="11">
        <f>COUNTIF(H2:H2336,"tier - 1")</f>
        <v>731</v>
      </c>
      <c r="R2" s="6"/>
    </row>
    <row r="3" spans="1:18" ht="21">
      <c r="A3" s="6" t="s">
        <v>36</v>
      </c>
      <c r="B3" s="6">
        <v>1978</v>
      </c>
      <c r="C3" s="6" t="s">
        <v>6037</v>
      </c>
      <c r="D3" s="6">
        <v>29</v>
      </c>
      <c r="E3" s="6">
        <v>0</v>
      </c>
      <c r="F3" s="7">
        <v>48885.14</v>
      </c>
      <c r="G3" s="6" t="s">
        <v>6033</v>
      </c>
      <c r="H3" s="6" t="s">
        <v>6038</v>
      </c>
      <c r="I3" s="6" t="s">
        <v>6035</v>
      </c>
      <c r="J3" s="9">
        <v>1983</v>
      </c>
      <c r="K3" s="9" t="s">
        <v>6039</v>
      </c>
      <c r="L3" s="9">
        <v>44</v>
      </c>
      <c r="M3" s="6"/>
      <c r="N3" s="10" t="s">
        <v>6038</v>
      </c>
      <c r="O3" s="11">
        <f>COUNTIF(G2:G2336,"tier - 2")</f>
        <v>1337</v>
      </c>
      <c r="P3" s="10" t="s">
        <v>6038</v>
      </c>
      <c r="Q3" s="11">
        <f>COUNTIF(H2:H2336,"tier - 2")</f>
        <v>809</v>
      </c>
      <c r="R3" s="6"/>
    </row>
    <row r="4" spans="1:18" ht="21">
      <c r="A4" s="6" t="s">
        <v>299</v>
      </c>
      <c r="B4" s="6">
        <v>1977</v>
      </c>
      <c r="C4" s="6" t="s">
        <v>6040</v>
      </c>
      <c r="D4" s="6">
        <v>27</v>
      </c>
      <c r="E4" s="6">
        <v>2</v>
      </c>
      <c r="F4" s="7">
        <v>40284.379999999997</v>
      </c>
      <c r="G4" s="6" t="s">
        <v>6033</v>
      </c>
      <c r="H4" s="6" t="s">
        <v>6034</v>
      </c>
      <c r="I4" s="6" t="s">
        <v>6041</v>
      </c>
      <c r="J4" s="9">
        <v>1983</v>
      </c>
      <c r="K4" s="9" t="s">
        <v>6042</v>
      </c>
      <c r="L4" s="9">
        <v>45</v>
      </c>
      <c r="M4" s="6"/>
      <c r="N4" s="10" t="s">
        <v>6034</v>
      </c>
      <c r="O4" s="11">
        <f>COUNTIF(G2:G2336,"tier - 3")</f>
        <v>693</v>
      </c>
      <c r="P4" s="10" t="s">
        <v>6034</v>
      </c>
      <c r="Q4" s="11">
        <f>COUNTIF(H2:H2336,"tier - 3")</f>
        <v>795</v>
      </c>
      <c r="R4" s="6"/>
    </row>
    <row r="5" spans="1:18">
      <c r="A5" s="6" t="s">
        <v>2717</v>
      </c>
      <c r="B5" s="6">
        <v>1989</v>
      </c>
      <c r="C5" s="6" t="s">
        <v>6037</v>
      </c>
      <c r="D5" s="6">
        <v>17</v>
      </c>
      <c r="E5" s="6">
        <v>3</v>
      </c>
      <c r="F5" s="7">
        <v>11250.43</v>
      </c>
      <c r="G5" s="6" t="s">
        <v>6034</v>
      </c>
      <c r="H5" s="6" t="s">
        <v>6038</v>
      </c>
      <c r="I5" s="6" t="s">
        <v>6043</v>
      </c>
      <c r="J5" s="9">
        <v>1983</v>
      </c>
      <c r="K5" s="9" t="s">
        <v>6044</v>
      </c>
      <c r="L5" s="9">
        <v>33</v>
      </c>
      <c r="M5" s="6"/>
      <c r="N5" s="6"/>
      <c r="O5" s="6"/>
      <c r="P5" s="6"/>
      <c r="Q5" s="6"/>
      <c r="R5" s="6"/>
    </row>
    <row r="6" spans="1:18">
      <c r="A6" s="6" t="s">
        <v>2720</v>
      </c>
      <c r="B6" s="6">
        <v>1969</v>
      </c>
      <c r="C6" s="6" t="s">
        <v>6037</v>
      </c>
      <c r="D6" s="6">
        <v>30</v>
      </c>
      <c r="E6" s="6">
        <v>2</v>
      </c>
      <c r="F6" s="7">
        <v>11244.38</v>
      </c>
      <c r="G6" s="6" t="s">
        <v>6034</v>
      </c>
      <c r="H6" s="6" t="s">
        <v>6033</v>
      </c>
      <c r="I6" s="6" t="s">
        <v>6045</v>
      </c>
      <c r="J6" s="9">
        <v>1983</v>
      </c>
      <c r="K6" s="9" t="s">
        <v>6046</v>
      </c>
      <c r="L6" s="9">
        <v>53</v>
      </c>
      <c r="M6" s="6"/>
      <c r="N6" s="6"/>
      <c r="O6" s="6"/>
      <c r="P6" s="6"/>
      <c r="Q6" s="6"/>
      <c r="R6" s="6"/>
    </row>
    <row r="7" spans="1:18">
      <c r="A7" s="6" t="s">
        <v>2722</v>
      </c>
      <c r="B7" s="6">
        <v>1976</v>
      </c>
      <c r="C7" s="6" t="s">
        <v>6040</v>
      </c>
      <c r="D7" s="6">
        <v>28</v>
      </c>
      <c r="E7" s="6">
        <v>2</v>
      </c>
      <c r="F7" s="7">
        <v>11217.35</v>
      </c>
      <c r="G7" s="6" t="s">
        <v>6034</v>
      </c>
      <c r="H7" s="6" t="s">
        <v>6038</v>
      </c>
      <c r="I7" s="6" t="s">
        <v>6047</v>
      </c>
      <c r="J7" s="9">
        <v>1983</v>
      </c>
      <c r="K7" s="9" t="s">
        <v>6048</v>
      </c>
      <c r="L7" s="9">
        <v>46</v>
      </c>
      <c r="M7" s="6"/>
      <c r="N7" s="6"/>
      <c r="O7" s="6"/>
      <c r="P7" s="6"/>
      <c r="Q7" s="6"/>
      <c r="R7" s="6"/>
    </row>
    <row r="8" spans="1:18" ht="22.5">
      <c r="A8" s="6" t="s">
        <v>2725</v>
      </c>
      <c r="B8" s="6">
        <v>1970</v>
      </c>
      <c r="C8" s="6" t="s">
        <v>6040</v>
      </c>
      <c r="D8" s="6">
        <v>14</v>
      </c>
      <c r="E8" s="6">
        <v>2</v>
      </c>
      <c r="F8" s="7">
        <v>11187.66</v>
      </c>
      <c r="G8" s="6" t="s">
        <v>6034</v>
      </c>
      <c r="H8" s="6" t="s">
        <v>6038</v>
      </c>
      <c r="I8" s="6" t="s">
        <v>6041</v>
      </c>
      <c r="J8" s="9">
        <v>1983</v>
      </c>
      <c r="K8" s="9" t="s">
        <v>6049</v>
      </c>
      <c r="L8" s="9">
        <v>52</v>
      </c>
      <c r="M8" s="6"/>
      <c r="N8" s="83" t="s">
        <v>6050</v>
      </c>
      <c r="O8" s="83"/>
      <c r="P8" s="6"/>
      <c r="Q8" s="6"/>
      <c r="R8" s="6"/>
    </row>
    <row r="9" spans="1:18">
      <c r="A9" s="6" t="s">
        <v>2728</v>
      </c>
      <c r="B9" s="6">
        <v>1972</v>
      </c>
      <c r="C9" s="6" t="s">
        <v>6051</v>
      </c>
      <c r="D9" s="6">
        <v>3</v>
      </c>
      <c r="E9" s="6">
        <v>0</v>
      </c>
      <c r="F9" s="7">
        <v>11186.2</v>
      </c>
      <c r="G9" s="6" t="s">
        <v>6034</v>
      </c>
      <c r="H9" s="6" t="s">
        <v>6038</v>
      </c>
      <c r="I9" s="6" t="s">
        <v>6052</v>
      </c>
      <c r="J9" s="9">
        <v>1983</v>
      </c>
      <c r="K9" s="9" t="s">
        <v>6053</v>
      </c>
      <c r="L9" s="9">
        <v>50</v>
      </c>
      <c r="M9" s="6"/>
      <c r="N9" s="77" t="s">
        <v>6054</v>
      </c>
      <c r="O9" s="79">
        <f>MIN(F2:F2336)</f>
        <v>563.84</v>
      </c>
      <c r="P9" s="6"/>
      <c r="Q9" s="6"/>
      <c r="R9" s="6"/>
    </row>
    <row r="10" spans="1:18">
      <c r="A10" s="6" t="s">
        <v>2731</v>
      </c>
      <c r="B10" s="6">
        <v>1966</v>
      </c>
      <c r="C10" s="6" t="s">
        <v>6055</v>
      </c>
      <c r="D10" s="6">
        <v>6</v>
      </c>
      <c r="E10" s="6">
        <v>0</v>
      </c>
      <c r="F10" s="7">
        <v>11165.42</v>
      </c>
      <c r="G10" s="6" t="s">
        <v>6034</v>
      </c>
      <c r="H10" s="6" t="s">
        <v>6033</v>
      </c>
      <c r="I10" s="6" t="s">
        <v>6045</v>
      </c>
      <c r="J10" s="9">
        <v>1983</v>
      </c>
      <c r="K10" s="9" t="s">
        <v>6056</v>
      </c>
      <c r="L10" s="9">
        <v>56</v>
      </c>
      <c r="M10" s="6"/>
      <c r="N10" s="77"/>
      <c r="O10" s="79"/>
      <c r="P10" s="6"/>
      <c r="Q10" s="6"/>
      <c r="R10" s="6"/>
    </row>
    <row r="11" spans="1:18">
      <c r="A11" s="6" t="s">
        <v>2733</v>
      </c>
      <c r="B11" s="6">
        <v>1969</v>
      </c>
      <c r="C11" s="6" t="s">
        <v>6040</v>
      </c>
      <c r="D11" s="6">
        <v>25</v>
      </c>
      <c r="E11" s="6">
        <v>2</v>
      </c>
      <c r="F11" s="7">
        <v>11163.57</v>
      </c>
      <c r="G11" s="6" t="s">
        <v>6034</v>
      </c>
      <c r="H11" s="6" t="s">
        <v>6038</v>
      </c>
      <c r="I11" s="6" t="s">
        <v>6057</v>
      </c>
      <c r="J11" s="9">
        <v>1983</v>
      </c>
      <c r="K11" s="9" t="s">
        <v>6058</v>
      </c>
      <c r="L11" s="9">
        <v>53</v>
      </c>
      <c r="M11" s="6"/>
      <c r="N11" s="77" t="s">
        <v>6059</v>
      </c>
      <c r="O11" s="79">
        <f>MAX(F2:F2336)</f>
        <v>63770.43</v>
      </c>
      <c r="P11" s="6"/>
      <c r="Q11" s="6"/>
      <c r="R11" s="6"/>
    </row>
    <row r="12" spans="1:18">
      <c r="A12" s="6" t="s">
        <v>2736</v>
      </c>
      <c r="B12" s="6">
        <v>1969</v>
      </c>
      <c r="C12" s="6" t="s">
        <v>6060</v>
      </c>
      <c r="D12" s="6">
        <v>30</v>
      </c>
      <c r="E12" s="6">
        <v>2</v>
      </c>
      <c r="F12" s="7">
        <v>11150.78</v>
      </c>
      <c r="G12" s="6" t="s">
        <v>6034</v>
      </c>
      <c r="H12" s="6" t="s">
        <v>6038</v>
      </c>
      <c r="I12" s="6" t="s">
        <v>6057</v>
      </c>
      <c r="J12" s="9">
        <v>1983</v>
      </c>
      <c r="K12" s="9" t="s">
        <v>6061</v>
      </c>
      <c r="L12" s="9">
        <v>53</v>
      </c>
      <c r="M12" s="6"/>
      <c r="N12" s="77"/>
      <c r="O12" s="79"/>
      <c r="P12" s="6"/>
      <c r="Q12" s="6"/>
      <c r="R12" s="6"/>
    </row>
    <row r="13" spans="1:18">
      <c r="A13" s="6" t="s">
        <v>2738</v>
      </c>
      <c r="B13" s="6">
        <v>1980</v>
      </c>
      <c r="C13" s="6" t="s">
        <v>6055</v>
      </c>
      <c r="D13" s="6">
        <v>20</v>
      </c>
      <c r="E13" s="6">
        <v>2</v>
      </c>
      <c r="F13" s="7">
        <v>11103.33</v>
      </c>
      <c r="G13" s="6" t="s">
        <v>6034</v>
      </c>
      <c r="H13" s="6" t="s">
        <v>6033</v>
      </c>
      <c r="I13" s="6" t="s">
        <v>6052</v>
      </c>
      <c r="J13" s="9">
        <v>1983</v>
      </c>
      <c r="K13" s="9" t="s">
        <v>6062</v>
      </c>
      <c r="L13" s="9">
        <v>42</v>
      </c>
      <c r="M13" s="6"/>
      <c r="N13" s="77" t="s">
        <v>6019</v>
      </c>
      <c r="O13" s="79">
        <f>AVERAGE(F2:F2336)</f>
        <v>13542.1471734475</v>
      </c>
      <c r="P13" s="6"/>
      <c r="Q13" s="6"/>
      <c r="R13" s="6"/>
    </row>
    <row r="14" spans="1:18">
      <c r="A14" s="6" t="s">
        <v>2741</v>
      </c>
      <c r="B14" s="6">
        <v>1966</v>
      </c>
      <c r="C14" s="6" t="s">
        <v>6063</v>
      </c>
      <c r="D14" s="6">
        <v>5</v>
      </c>
      <c r="E14" s="6">
        <v>0</v>
      </c>
      <c r="F14" s="7">
        <v>11093.62</v>
      </c>
      <c r="G14" s="6" t="s">
        <v>6034</v>
      </c>
      <c r="H14" s="6" t="s">
        <v>6033</v>
      </c>
      <c r="I14" s="6" t="s">
        <v>6035</v>
      </c>
      <c r="J14" s="9">
        <v>1983</v>
      </c>
      <c r="K14" s="9" t="s">
        <v>6064</v>
      </c>
      <c r="L14" s="9">
        <v>56</v>
      </c>
      <c r="M14" s="6"/>
      <c r="N14" s="77"/>
      <c r="O14" s="79"/>
      <c r="P14" s="6"/>
      <c r="Q14" s="6"/>
      <c r="R14" s="6"/>
    </row>
    <row r="15" spans="1:18">
      <c r="A15" s="6" t="s">
        <v>301</v>
      </c>
      <c r="B15" s="6">
        <v>1981</v>
      </c>
      <c r="C15" s="6" t="s">
        <v>6032</v>
      </c>
      <c r="D15" s="6">
        <v>4</v>
      </c>
      <c r="E15" s="6">
        <v>1</v>
      </c>
      <c r="F15" s="7">
        <v>40273.65</v>
      </c>
      <c r="G15" s="6" t="s">
        <v>6033</v>
      </c>
      <c r="H15" s="6" t="s">
        <v>6034</v>
      </c>
      <c r="I15" s="6" t="s">
        <v>6035</v>
      </c>
      <c r="J15" s="9">
        <v>1983</v>
      </c>
      <c r="K15" s="9" t="s">
        <v>6065</v>
      </c>
      <c r="L15" s="9">
        <v>41</v>
      </c>
      <c r="M15" s="6"/>
      <c r="N15" s="77" t="s">
        <v>6066</v>
      </c>
      <c r="O15" s="79">
        <f>MEDIAN(F2:F2336)</f>
        <v>9634.5400000000009</v>
      </c>
      <c r="P15" s="6"/>
      <c r="Q15" s="6"/>
      <c r="R15" s="6"/>
    </row>
    <row r="16" spans="1:18">
      <c r="A16" s="6" t="s">
        <v>2743</v>
      </c>
      <c r="B16" s="6">
        <v>1966</v>
      </c>
      <c r="C16" s="6" t="s">
        <v>6051</v>
      </c>
      <c r="D16" s="6">
        <v>9</v>
      </c>
      <c r="E16" s="6">
        <v>0</v>
      </c>
      <c r="F16" s="7">
        <v>11090.72</v>
      </c>
      <c r="G16" s="6" t="s">
        <v>6034</v>
      </c>
      <c r="H16" s="6" t="s">
        <v>6033</v>
      </c>
      <c r="I16" s="6" t="s">
        <v>6035</v>
      </c>
      <c r="J16" s="9">
        <v>1983</v>
      </c>
      <c r="K16" s="9" t="s">
        <v>6067</v>
      </c>
      <c r="L16" s="9">
        <v>56</v>
      </c>
      <c r="M16" s="6"/>
      <c r="N16" s="77"/>
      <c r="O16" s="79"/>
      <c r="P16" s="6"/>
      <c r="Q16" s="6"/>
      <c r="R16" s="6"/>
    </row>
    <row r="17" spans="1:18">
      <c r="A17" s="6" t="s">
        <v>2746</v>
      </c>
      <c r="B17" s="6">
        <v>1972</v>
      </c>
      <c r="C17" s="6" t="s">
        <v>6032</v>
      </c>
      <c r="D17" s="6">
        <v>7</v>
      </c>
      <c r="E17" s="6">
        <v>3</v>
      </c>
      <c r="F17" s="7">
        <v>11085.59</v>
      </c>
      <c r="G17" s="6" t="s">
        <v>6034</v>
      </c>
      <c r="H17" s="6" t="s">
        <v>6038</v>
      </c>
      <c r="I17" s="6" t="s">
        <v>6041</v>
      </c>
      <c r="J17" s="9">
        <v>1983</v>
      </c>
      <c r="K17" s="9" t="s">
        <v>6068</v>
      </c>
      <c r="L17" s="9">
        <v>50</v>
      </c>
      <c r="M17" s="6"/>
      <c r="N17" s="77" t="s">
        <v>6069</v>
      </c>
      <c r="O17" s="79">
        <f>STDEV(F2:F2336)</f>
        <v>11905.3251529764</v>
      </c>
      <c r="P17" s="6"/>
      <c r="Q17" s="6"/>
      <c r="R17" s="6"/>
    </row>
    <row r="18" spans="1:18">
      <c r="A18" s="6" t="s">
        <v>2748</v>
      </c>
      <c r="B18" s="6">
        <v>1967</v>
      </c>
      <c r="C18" s="6" t="s">
        <v>6051</v>
      </c>
      <c r="D18" s="6">
        <v>4</v>
      </c>
      <c r="E18" s="6">
        <v>0</v>
      </c>
      <c r="F18" s="7">
        <v>11082.58</v>
      </c>
      <c r="G18" s="6" t="s">
        <v>6034</v>
      </c>
      <c r="H18" s="6" t="s">
        <v>6038</v>
      </c>
      <c r="I18" s="6" t="s">
        <v>6041</v>
      </c>
      <c r="J18" s="9">
        <v>1983</v>
      </c>
      <c r="K18" s="9" t="s">
        <v>6070</v>
      </c>
      <c r="L18" s="9">
        <v>55</v>
      </c>
      <c r="M18" s="6"/>
      <c r="N18" s="77"/>
      <c r="O18" s="79"/>
      <c r="P18" s="6"/>
      <c r="Q18" s="6"/>
      <c r="R18" s="6"/>
    </row>
    <row r="19" spans="1:18">
      <c r="A19" s="6" t="s">
        <v>2751</v>
      </c>
      <c r="B19" s="6">
        <v>1966</v>
      </c>
      <c r="C19" s="6" t="s">
        <v>6060</v>
      </c>
      <c r="D19" s="6">
        <v>20</v>
      </c>
      <c r="E19" s="6">
        <v>0</v>
      </c>
      <c r="F19" s="7">
        <v>11073.18</v>
      </c>
      <c r="G19" s="6" t="s">
        <v>6034</v>
      </c>
      <c r="H19" s="6" t="s">
        <v>6034</v>
      </c>
      <c r="I19" s="6" t="s">
        <v>6057</v>
      </c>
      <c r="J19" s="9">
        <v>1983</v>
      </c>
      <c r="K19" s="9" t="s">
        <v>6071</v>
      </c>
      <c r="L19" s="9">
        <v>56</v>
      </c>
      <c r="M19" s="6"/>
      <c r="N19" s="6"/>
      <c r="O19" s="6"/>
      <c r="P19" s="6"/>
      <c r="Q19" s="6"/>
      <c r="R19" s="6"/>
    </row>
    <row r="20" spans="1:18">
      <c r="A20" s="6" t="s">
        <v>2754</v>
      </c>
      <c r="B20" s="6">
        <v>1966</v>
      </c>
      <c r="C20" s="6" t="s">
        <v>6060</v>
      </c>
      <c r="D20" s="6">
        <v>7</v>
      </c>
      <c r="E20" s="6">
        <v>0</v>
      </c>
      <c r="F20" s="7">
        <v>11070.54</v>
      </c>
      <c r="G20" s="6" t="s">
        <v>6034</v>
      </c>
      <c r="H20" s="6" t="s">
        <v>6034</v>
      </c>
      <c r="I20" s="6" t="s">
        <v>6057</v>
      </c>
      <c r="J20" s="9">
        <v>1983</v>
      </c>
      <c r="K20" s="9" t="s">
        <v>6072</v>
      </c>
      <c r="L20" s="9">
        <v>56</v>
      </c>
      <c r="M20" s="6"/>
      <c r="N20" s="6"/>
      <c r="O20" s="6"/>
      <c r="P20" s="6"/>
      <c r="Q20" s="6"/>
      <c r="R20" s="6"/>
    </row>
    <row r="21" spans="1:18">
      <c r="A21" s="6" t="s">
        <v>2757</v>
      </c>
      <c r="B21" s="6">
        <v>1971</v>
      </c>
      <c r="C21" s="6" t="s">
        <v>6060</v>
      </c>
      <c r="D21" s="6">
        <v>9</v>
      </c>
      <c r="E21" s="6">
        <v>0</v>
      </c>
      <c r="F21" s="7">
        <v>11068.77</v>
      </c>
      <c r="G21" s="6" t="s">
        <v>6034</v>
      </c>
      <c r="H21" s="6" t="s">
        <v>6038</v>
      </c>
      <c r="I21" s="6" t="s">
        <v>6041</v>
      </c>
      <c r="J21" s="9">
        <v>1983</v>
      </c>
      <c r="K21" s="9" t="s">
        <v>6073</v>
      </c>
      <c r="L21" s="9">
        <v>51</v>
      </c>
      <c r="M21" s="6"/>
    </row>
    <row r="22" spans="1:18" ht="23.25">
      <c r="A22" s="6" t="s">
        <v>2759</v>
      </c>
      <c r="B22" s="6">
        <v>2000</v>
      </c>
      <c r="C22" s="6" t="s">
        <v>6051</v>
      </c>
      <c r="D22" s="6">
        <v>18</v>
      </c>
      <c r="E22" s="6">
        <v>0</v>
      </c>
      <c r="F22" s="7">
        <v>11068.7</v>
      </c>
      <c r="G22" s="6" t="s">
        <v>6034</v>
      </c>
      <c r="H22" s="6" t="s">
        <v>6033</v>
      </c>
      <c r="I22" s="6" t="s">
        <v>6057</v>
      </c>
      <c r="J22" s="9">
        <v>1983</v>
      </c>
      <c r="K22" s="9" t="s">
        <v>6074</v>
      </c>
      <c r="L22" s="9">
        <v>22</v>
      </c>
      <c r="M22" s="6"/>
      <c r="N22" s="76" t="s">
        <v>6075</v>
      </c>
      <c r="O22" s="76"/>
      <c r="P22" s="76"/>
      <c r="Q22" s="76"/>
      <c r="R22" s="76"/>
    </row>
    <row r="23" spans="1:18">
      <c r="A23" s="6" t="s">
        <v>2762</v>
      </c>
      <c r="B23" s="6">
        <v>2001</v>
      </c>
      <c r="C23" s="6" t="s">
        <v>6037</v>
      </c>
      <c r="D23" s="6">
        <v>17</v>
      </c>
      <c r="E23" s="6">
        <v>0</v>
      </c>
      <c r="F23" s="7">
        <v>11046.02</v>
      </c>
      <c r="G23" s="6" t="s">
        <v>6034</v>
      </c>
      <c r="H23" s="6" t="s">
        <v>6033</v>
      </c>
      <c r="I23" s="6" t="s">
        <v>6043</v>
      </c>
      <c r="J23" s="9">
        <v>1983</v>
      </c>
      <c r="K23" s="9" t="s">
        <v>6076</v>
      </c>
      <c r="L23" s="9">
        <v>21</v>
      </c>
      <c r="M23" s="6"/>
      <c r="N23" s="75">
        <f>AVERAGEIF(L2:L2336,"&gt;50",F2:F2336)</f>
        <v>17856.790858585799</v>
      </c>
      <c r="O23" s="75"/>
      <c r="P23" s="75"/>
      <c r="Q23" s="75"/>
      <c r="R23" s="75"/>
    </row>
    <row r="24" spans="1:18">
      <c r="A24" s="6" t="s">
        <v>2765</v>
      </c>
      <c r="B24" s="6">
        <v>1974</v>
      </c>
      <c r="C24" s="6" t="s">
        <v>6055</v>
      </c>
      <c r="D24" s="6">
        <v>30</v>
      </c>
      <c r="E24" s="6">
        <v>0</v>
      </c>
      <c r="F24" s="7">
        <v>11037.85</v>
      </c>
      <c r="G24" s="6" t="s">
        <v>6034</v>
      </c>
      <c r="H24" s="6" t="s">
        <v>6038</v>
      </c>
      <c r="I24" s="6" t="s">
        <v>6047</v>
      </c>
      <c r="J24" s="9">
        <v>1983</v>
      </c>
      <c r="K24" s="9" t="s">
        <v>6077</v>
      </c>
      <c r="L24" s="9">
        <v>48</v>
      </c>
      <c r="M24" s="6"/>
      <c r="N24" s="75"/>
      <c r="O24" s="75"/>
      <c r="P24" s="75"/>
      <c r="Q24" s="75"/>
      <c r="R24" s="75"/>
    </row>
    <row r="25" spans="1:18">
      <c r="A25" s="6" t="s">
        <v>2768</v>
      </c>
      <c r="B25" s="6">
        <v>1989</v>
      </c>
      <c r="C25" s="6" t="s">
        <v>6032</v>
      </c>
      <c r="D25" s="6">
        <v>25</v>
      </c>
      <c r="E25" s="6">
        <v>3</v>
      </c>
      <c r="F25" s="7">
        <v>11037.51</v>
      </c>
      <c r="G25" s="6" t="s">
        <v>6034</v>
      </c>
      <c r="H25" s="6" t="s">
        <v>6033</v>
      </c>
      <c r="I25" s="6" t="s">
        <v>6041</v>
      </c>
      <c r="J25" s="9">
        <v>1983</v>
      </c>
      <c r="K25" s="9" t="s">
        <v>6078</v>
      </c>
      <c r="L25" s="9">
        <v>33</v>
      </c>
      <c r="M25" s="6"/>
      <c r="N25" s="6"/>
      <c r="O25" s="6"/>
      <c r="P25" s="6"/>
      <c r="Q25" s="6"/>
      <c r="R25" s="6"/>
    </row>
    <row r="26" spans="1:18">
      <c r="A26" s="6" t="s">
        <v>304</v>
      </c>
      <c r="B26" s="6">
        <v>1981</v>
      </c>
      <c r="C26" s="6" t="s">
        <v>6063</v>
      </c>
      <c r="D26" s="6">
        <v>28</v>
      </c>
      <c r="E26" s="6">
        <v>1</v>
      </c>
      <c r="F26" s="7">
        <v>40208.559999999998</v>
      </c>
      <c r="G26" s="6" t="s">
        <v>6033</v>
      </c>
      <c r="H26" s="6" t="s">
        <v>6038</v>
      </c>
      <c r="I26" s="6" t="s">
        <v>6057</v>
      </c>
      <c r="J26" s="9">
        <v>1983</v>
      </c>
      <c r="K26" s="9" t="s">
        <v>6079</v>
      </c>
      <c r="L26" s="9">
        <v>41</v>
      </c>
      <c r="M26" s="6"/>
      <c r="N26" s="6"/>
      <c r="O26" s="6"/>
      <c r="P26" s="6"/>
      <c r="Q26" s="6"/>
      <c r="R26" s="6"/>
    </row>
    <row r="27" spans="1:18">
      <c r="A27" s="6" t="s">
        <v>2770</v>
      </c>
      <c r="B27" s="6">
        <v>1974</v>
      </c>
      <c r="C27" s="6" t="s">
        <v>6037</v>
      </c>
      <c r="D27" s="6">
        <v>10</v>
      </c>
      <c r="E27" s="6">
        <v>4</v>
      </c>
      <c r="F27" s="7">
        <v>11033.66</v>
      </c>
      <c r="G27" s="6" t="s">
        <v>6034</v>
      </c>
      <c r="H27" s="6" t="s">
        <v>6034</v>
      </c>
      <c r="I27" s="6" t="s">
        <v>6041</v>
      </c>
      <c r="J27" s="9">
        <v>1983</v>
      </c>
      <c r="K27" s="9" t="s">
        <v>6080</v>
      </c>
      <c r="L27" s="9">
        <v>48</v>
      </c>
      <c r="M27" s="6"/>
    </row>
    <row r="28" spans="1:18">
      <c r="A28" s="6" t="s">
        <v>2773</v>
      </c>
      <c r="B28" s="6">
        <v>1996</v>
      </c>
      <c r="C28" s="6" t="s">
        <v>6063</v>
      </c>
      <c r="D28" s="6">
        <v>21</v>
      </c>
      <c r="E28" s="6">
        <v>0</v>
      </c>
      <c r="F28" s="7">
        <v>11028.56</v>
      </c>
      <c r="G28" s="6" t="s">
        <v>6034</v>
      </c>
      <c r="H28" s="6" t="s">
        <v>6034</v>
      </c>
      <c r="I28" s="6" t="s">
        <v>6041</v>
      </c>
      <c r="J28" s="9">
        <v>1983</v>
      </c>
      <c r="K28" s="9" t="s">
        <v>6081</v>
      </c>
      <c r="L28" s="9">
        <v>26</v>
      </c>
      <c r="M28" s="6"/>
    </row>
    <row r="29" spans="1:18" ht="23.25">
      <c r="A29" s="6" t="s">
        <v>2776</v>
      </c>
      <c r="B29" s="6">
        <v>1991</v>
      </c>
      <c r="C29" s="6" t="s">
        <v>6040</v>
      </c>
      <c r="D29" s="6">
        <v>26</v>
      </c>
      <c r="E29" s="6">
        <v>3</v>
      </c>
      <c r="F29" s="7">
        <v>11018.05</v>
      </c>
      <c r="G29" s="6" t="s">
        <v>6034</v>
      </c>
      <c r="H29" s="6" t="s">
        <v>6038</v>
      </c>
      <c r="I29" s="6" t="s">
        <v>6041</v>
      </c>
      <c r="J29" s="9">
        <v>1983</v>
      </c>
      <c r="K29" s="9" t="s">
        <v>6082</v>
      </c>
      <c r="L29" s="9">
        <v>31</v>
      </c>
      <c r="M29" s="6"/>
      <c r="N29" s="76" t="s">
        <v>6083</v>
      </c>
      <c r="O29" s="76"/>
      <c r="P29" s="76"/>
      <c r="Q29" s="76"/>
      <c r="R29" s="76"/>
    </row>
    <row r="30" spans="1:18" ht="23.25">
      <c r="A30" s="6" t="s">
        <v>2779</v>
      </c>
      <c r="B30" s="6">
        <v>1974</v>
      </c>
      <c r="C30" s="6" t="s">
        <v>6037</v>
      </c>
      <c r="D30" s="6">
        <v>15</v>
      </c>
      <c r="E30" s="6">
        <v>4</v>
      </c>
      <c r="F30" s="7">
        <v>11015.17</v>
      </c>
      <c r="G30" s="6" t="s">
        <v>6034</v>
      </c>
      <c r="H30" s="6" t="s">
        <v>6033</v>
      </c>
      <c r="I30" s="6" t="s">
        <v>6041</v>
      </c>
      <c r="J30" s="9">
        <v>1983</v>
      </c>
      <c r="K30" s="9" t="s">
        <v>6084</v>
      </c>
      <c r="L30" s="9">
        <v>48</v>
      </c>
      <c r="M30" s="6"/>
      <c r="N30" s="12" t="s">
        <v>6085</v>
      </c>
      <c r="O30" s="13" t="s">
        <v>6086</v>
      </c>
      <c r="P30" s="84" t="s">
        <v>6087</v>
      </c>
      <c r="Q30" s="84"/>
      <c r="R30" s="84"/>
    </row>
    <row r="31" spans="1:18">
      <c r="A31" s="6" t="s">
        <v>2782</v>
      </c>
      <c r="B31" s="6">
        <v>1968</v>
      </c>
      <c r="C31" s="6" t="s">
        <v>6032</v>
      </c>
      <c r="D31" s="6">
        <v>24</v>
      </c>
      <c r="E31" s="6">
        <v>2</v>
      </c>
      <c r="F31" s="7">
        <v>11013.71</v>
      </c>
      <c r="G31" s="6" t="s">
        <v>6034</v>
      </c>
      <c r="H31" s="6" t="s">
        <v>6033</v>
      </c>
      <c r="I31" s="6" t="s">
        <v>6035</v>
      </c>
      <c r="J31" s="9">
        <v>1983</v>
      </c>
      <c r="K31" s="9" t="s">
        <v>6088</v>
      </c>
      <c r="L31" s="9">
        <v>54</v>
      </c>
      <c r="M31" s="6"/>
      <c r="N31" s="78">
        <f>SUMIF(G2:G2336,"tier - 1",F2:F2336)</f>
        <v>9193579.5399999991</v>
      </c>
      <c r="O31" s="74">
        <f>SUMIF(G2:G2336,"tier - 2",F2:F2336)</f>
        <v>15869981.48</v>
      </c>
      <c r="P31" s="74">
        <f>SUMIF(G2:G2336,"tier - 3",F2:F2336)</f>
        <v>6557352.6299999999</v>
      </c>
      <c r="Q31" s="74"/>
      <c r="R31" s="74"/>
    </row>
    <row r="32" spans="1:18">
      <c r="A32" s="6" t="s">
        <v>2785</v>
      </c>
      <c r="B32" s="6">
        <v>2000</v>
      </c>
      <c r="C32" s="6" t="s">
        <v>6051</v>
      </c>
      <c r="D32" s="6">
        <v>17</v>
      </c>
      <c r="E32" s="6">
        <v>0</v>
      </c>
      <c r="F32" s="7">
        <v>10991.58</v>
      </c>
      <c r="G32" s="6" t="s">
        <v>6034</v>
      </c>
      <c r="H32" s="6" t="s">
        <v>6034</v>
      </c>
      <c r="I32" s="6" t="s">
        <v>6041</v>
      </c>
      <c r="J32" s="9">
        <v>1983</v>
      </c>
      <c r="K32" s="9" t="s">
        <v>6089</v>
      </c>
      <c r="L32" s="9">
        <v>22</v>
      </c>
      <c r="M32" s="6"/>
      <c r="N32" s="78"/>
      <c r="O32" s="74"/>
      <c r="P32" s="74"/>
      <c r="Q32" s="74"/>
      <c r="R32" s="74"/>
    </row>
    <row r="33" spans="1:18">
      <c r="A33" s="6" t="s">
        <v>2787</v>
      </c>
      <c r="B33" s="6">
        <v>1965</v>
      </c>
      <c r="C33" s="6" t="s">
        <v>6037</v>
      </c>
      <c r="D33" s="6">
        <v>18</v>
      </c>
      <c r="E33" s="6">
        <v>0</v>
      </c>
      <c r="F33" s="7">
        <v>10982.5</v>
      </c>
      <c r="G33" s="6" t="s">
        <v>6034</v>
      </c>
      <c r="H33" s="6" t="s">
        <v>6034</v>
      </c>
      <c r="I33" s="6" t="s">
        <v>6035</v>
      </c>
      <c r="J33" s="9">
        <v>1983</v>
      </c>
      <c r="K33" s="9" t="s">
        <v>6090</v>
      </c>
      <c r="L33" s="9">
        <v>57</v>
      </c>
      <c r="M33" s="6"/>
      <c r="N33" s="6"/>
      <c r="O33" s="6"/>
      <c r="P33" s="6"/>
      <c r="Q33" s="6"/>
      <c r="R33" s="6"/>
    </row>
    <row r="34" spans="1:18">
      <c r="A34" s="6" t="s">
        <v>2790</v>
      </c>
      <c r="B34" s="6">
        <v>1973</v>
      </c>
      <c r="C34" s="6" t="s">
        <v>6032</v>
      </c>
      <c r="D34" s="6">
        <v>21</v>
      </c>
      <c r="E34" s="6">
        <v>4</v>
      </c>
      <c r="F34" s="7">
        <v>10977.21</v>
      </c>
      <c r="G34" s="6" t="s">
        <v>6034</v>
      </c>
      <c r="H34" s="6" t="s">
        <v>6033</v>
      </c>
      <c r="I34" s="6" t="s">
        <v>6035</v>
      </c>
      <c r="J34" s="9">
        <v>1983</v>
      </c>
      <c r="K34" s="9" t="s">
        <v>6091</v>
      </c>
      <c r="L34" s="9">
        <v>49</v>
      </c>
      <c r="M34" s="6"/>
    </row>
    <row r="35" spans="1:18" ht="23.25">
      <c r="A35" s="6" t="s">
        <v>2793</v>
      </c>
      <c r="B35" s="6">
        <v>1966</v>
      </c>
      <c r="C35" s="6" t="s">
        <v>6063</v>
      </c>
      <c r="D35" s="6">
        <v>9</v>
      </c>
      <c r="E35" s="6">
        <v>0</v>
      </c>
      <c r="F35" s="7">
        <v>10976.25</v>
      </c>
      <c r="G35" s="6" t="s">
        <v>6034</v>
      </c>
      <c r="H35" s="6" t="s">
        <v>6038</v>
      </c>
      <c r="I35" s="6" t="s">
        <v>6041</v>
      </c>
      <c r="J35" s="9">
        <v>1983</v>
      </c>
      <c r="K35" s="9" t="s">
        <v>6092</v>
      </c>
      <c r="L35" s="9">
        <v>56</v>
      </c>
      <c r="M35" s="6"/>
      <c r="N35" s="76" t="s">
        <v>6093</v>
      </c>
      <c r="O35" s="76"/>
      <c r="P35" s="76"/>
      <c r="Q35" s="76"/>
      <c r="R35" s="76"/>
    </row>
    <row r="36" spans="1:18">
      <c r="A36" s="6" t="s">
        <v>2795</v>
      </c>
      <c r="B36" s="6">
        <v>1965</v>
      </c>
      <c r="C36" s="6" t="s">
        <v>6040</v>
      </c>
      <c r="D36" s="6">
        <v>19</v>
      </c>
      <c r="E36" s="6">
        <v>0</v>
      </c>
      <c r="F36" s="7">
        <v>10965.45</v>
      </c>
      <c r="G36" s="6" t="s">
        <v>6034</v>
      </c>
      <c r="H36" s="6" t="s">
        <v>6038</v>
      </c>
      <c r="I36" s="6" t="s">
        <v>6057</v>
      </c>
      <c r="J36" s="9">
        <v>1983</v>
      </c>
      <c r="K36" s="9" t="s">
        <v>6094</v>
      </c>
      <c r="L36" s="9">
        <v>57</v>
      </c>
      <c r="M36" s="6"/>
      <c r="N36" s="73">
        <f>AVERAGEIF(L2:L2336,"&gt;2",F2:F2336)</f>
        <v>13542.1471734475</v>
      </c>
      <c r="O36" s="73"/>
      <c r="P36" s="73"/>
      <c r="Q36" s="73"/>
      <c r="R36" s="73"/>
    </row>
    <row r="37" spans="1:18">
      <c r="A37" s="6" t="s">
        <v>307</v>
      </c>
      <c r="B37" s="6">
        <v>1979</v>
      </c>
      <c r="C37" s="6" t="s">
        <v>6055</v>
      </c>
      <c r="D37" s="6">
        <v>18</v>
      </c>
      <c r="E37" s="6">
        <v>2</v>
      </c>
      <c r="F37" s="7">
        <v>40204.83</v>
      </c>
      <c r="G37" s="6" t="s">
        <v>6033</v>
      </c>
      <c r="H37" s="6" t="s">
        <v>6034</v>
      </c>
      <c r="I37" s="6" t="s">
        <v>6041</v>
      </c>
      <c r="J37" s="9">
        <v>1983</v>
      </c>
      <c r="K37" s="9" t="s">
        <v>6095</v>
      </c>
      <c r="L37" s="9">
        <v>43</v>
      </c>
      <c r="M37" s="6"/>
      <c r="N37" s="73"/>
      <c r="O37" s="73"/>
      <c r="P37" s="73"/>
      <c r="Q37" s="73"/>
      <c r="R37" s="73"/>
    </row>
    <row r="38" spans="1:18">
      <c r="A38" s="6" t="s">
        <v>2797</v>
      </c>
      <c r="B38" s="6">
        <v>1969</v>
      </c>
      <c r="C38" s="6" t="s">
        <v>6055</v>
      </c>
      <c r="D38" s="6">
        <v>14</v>
      </c>
      <c r="E38" s="6">
        <v>1</v>
      </c>
      <c r="F38" s="7">
        <v>10959.69</v>
      </c>
      <c r="G38" s="6" t="s">
        <v>6034</v>
      </c>
      <c r="H38" s="6" t="s">
        <v>6034</v>
      </c>
      <c r="I38" s="6" t="s">
        <v>6041</v>
      </c>
      <c r="J38" s="9">
        <v>1983</v>
      </c>
      <c r="K38" s="9" t="s">
        <v>6096</v>
      </c>
      <c r="L38" s="9">
        <v>53</v>
      </c>
      <c r="M38" s="6"/>
      <c r="N38" s="73"/>
      <c r="O38" s="73"/>
      <c r="P38" s="73"/>
      <c r="Q38" s="73"/>
      <c r="R38" s="73"/>
    </row>
    <row r="39" spans="1:18">
      <c r="A39" s="6" t="s">
        <v>2800</v>
      </c>
      <c r="B39" s="6">
        <v>1965</v>
      </c>
      <c r="C39" s="6" t="s">
        <v>6037</v>
      </c>
      <c r="D39" s="6">
        <v>4</v>
      </c>
      <c r="E39" s="6">
        <v>0</v>
      </c>
      <c r="F39" s="7">
        <v>10959.33</v>
      </c>
      <c r="G39" s="6" t="s">
        <v>6034</v>
      </c>
      <c r="H39" s="6" t="s">
        <v>6034</v>
      </c>
      <c r="I39" s="6" t="s">
        <v>6057</v>
      </c>
      <c r="J39" s="9">
        <v>1983</v>
      </c>
      <c r="K39" s="9" t="s">
        <v>6097</v>
      </c>
      <c r="L39" s="9">
        <v>57</v>
      </c>
      <c r="M39" s="6"/>
      <c r="N39" s="6"/>
      <c r="O39" s="6"/>
      <c r="P39" s="6"/>
      <c r="Q39" s="6"/>
      <c r="R39" s="6"/>
    </row>
    <row r="40" spans="1:18">
      <c r="A40" s="6" t="s">
        <v>2803</v>
      </c>
      <c r="B40" s="6">
        <v>1969</v>
      </c>
      <c r="C40" s="6" t="s">
        <v>6060</v>
      </c>
      <c r="D40" s="6">
        <v>10</v>
      </c>
      <c r="E40" s="6">
        <v>1</v>
      </c>
      <c r="F40" s="7">
        <v>10942.13</v>
      </c>
      <c r="G40" s="6" t="s">
        <v>6034</v>
      </c>
      <c r="H40" s="6" t="s">
        <v>6034</v>
      </c>
      <c r="I40" s="6" t="s">
        <v>6041</v>
      </c>
      <c r="J40" s="9">
        <v>1983</v>
      </c>
      <c r="K40" s="9" t="s">
        <v>6098</v>
      </c>
      <c r="L40" s="9">
        <v>53</v>
      </c>
      <c r="M40" s="6"/>
      <c r="N40" s="6"/>
      <c r="O40" s="6"/>
      <c r="P40" s="6"/>
      <c r="Q40" s="6"/>
      <c r="R40" s="6"/>
    </row>
    <row r="41" spans="1:18">
      <c r="A41" s="6" t="s">
        <v>2806</v>
      </c>
      <c r="B41" s="6">
        <v>1968</v>
      </c>
      <c r="C41" s="6" t="s">
        <v>6060</v>
      </c>
      <c r="D41" s="6">
        <v>12</v>
      </c>
      <c r="E41" s="6">
        <v>1</v>
      </c>
      <c r="F41" s="7">
        <v>10928.85</v>
      </c>
      <c r="G41" s="6" t="s">
        <v>6034</v>
      </c>
      <c r="H41" s="6" t="s">
        <v>6034</v>
      </c>
      <c r="I41" s="6" t="s">
        <v>6035</v>
      </c>
      <c r="J41" s="9">
        <v>1983</v>
      </c>
      <c r="K41" s="9" t="s">
        <v>6099</v>
      </c>
      <c r="L41" s="9">
        <v>54</v>
      </c>
      <c r="M41" s="6"/>
      <c r="N41" s="6"/>
      <c r="O41" s="6"/>
      <c r="P41" s="6"/>
      <c r="Q41" s="6"/>
      <c r="R41" s="6"/>
    </row>
    <row r="42" spans="1:18" ht="23.25">
      <c r="A42" s="6" t="s">
        <v>2808</v>
      </c>
      <c r="B42" s="6">
        <v>1968</v>
      </c>
      <c r="C42" s="6" t="s">
        <v>6060</v>
      </c>
      <c r="D42" s="6">
        <v>13</v>
      </c>
      <c r="E42" s="6">
        <v>0</v>
      </c>
      <c r="F42" s="7">
        <v>10923.93</v>
      </c>
      <c r="G42" s="6" t="s">
        <v>6034</v>
      </c>
      <c r="H42" s="6" t="s">
        <v>6033</v>
      </c>
      <c r="I42" s="6" t="s">
        <v>6100</v>
      </c>
      <c r="J42" s="9">
        <v>1983</v>
      </c>
      <c r="K42" s="9" t="s">
        <v>6101</v>
      </c>
      <c r="L42" s="9">
        <v>54</v>
      </c>
      <c r="M42" s="6"/>
      <c r="N42" s="14" t="s">
        <v>6102</v>
      </c>
      <c r="O42" s="14"/>
      <c r="P42" s="15"/>
      <c r="Q42" s="16"/>
      <c r="R42" s="17"/>
    </row>
    <row r="43" spans="1:18">
      <c r="A43" s="6" t="s">
        <v>2810</v>
      </c>
      <c r="B43" s="6">
        <v>1994</v>
      </c>
      <c r="C43" s="6" t="s">
        <v>6051</v>
      </c>
      <c r="D43" s="6">
        <v>6</v>
      </c>
      <c r="E43" s="6">
        <v>0</v>
      </c>
      <c r="F43" s="7">
        <v>10886.66</v>
      </c>
      <c r="G43" s="6" t="s">
        <v>6034</v>
      </c>
      <c r="H43" s="6" t="s">
        <v>6034</v>
      </c>
      <c r="I43" s="6" t="s">
        <v>6041</v>
      </c>
      <c r="J43" s="9">
        <v>1983</v>
      </c>
      <c r="K43" s="9" t="s">
        <v>6103</v>
      </c>
      <c r="L43" s="9">
        <v>28</v>
      </c>
      <c r="M43" s="6"/>
      <c r="N43" s="72">
        <f>INT(AVERAGEIF(L2:L2336,"&lt;40",E2:E2336))</f>
        <v>1</v>
      </c>
      <c r="O43" s="72"/>
      <c r="P43" s="72"/>
      <c r="Q43" s="72"/>
      <c r="R43" s="72"/>
    </row>
    <row r="44" spans="1:18">
      <c r="A44" s="6" t="s">
        <v>2813</v>
      </c>
      <c r="B44" s="6">
        <v>1971</v>
      </c>
      <c r="C44" s="6" t="s">
        <v>6037</v>
      </c>
      <c r="D44" s="6">
        <v>20</v>
      </c>
      <c r="E44" s="6">
        <v>2</v>
      </c>
      <c r="F44" s="7">
        <v>10848.13</v>
      </c>
      <c r="G44" s="6" t="s">
        <v>6034</v>
      </c>
      <c r="H44" s="6" t="s">
        <v>6034</v>
      </c>
      <c r="I44" s="6" t="s">
        <v>6041</v>
      </c>
      <c r="J44" s="9">
        <v>1983</v>
      </c>
      <c r="K44" s="9" t="s">
        <v>6104</v>
      </c>
      <c r="L44" s="9">
        <v>51</v>
      </c>
      <c r="M44" s="6"/>
      <c r="N44" s="72"/>
      <c r="O44" s="72"/>
      <c r="P44" s="72"/>
      <c r="Q44" s="72"/>
      <c r="R44" s="72"/>
    </row>
    <row r="45" spans="1:18">
      <c r="A45" s="6" t="s">
        <v>2815</v>
      </c>
      <c r="B45" s="6">
        <v>1968</v>
      </c>
      <c r="C45" s="6" t="s">
        <v>6063</v>
      </c>
      <c r="D45" s="6">
        <v>28</v>
      </c>
      <c r="E45" s="6">
        <v>1</v>
      </c>
      <c r="F45" s="7">
        <v>10825.25</v>
      </c>
      <c r="G45" s="6" t="s">
        <v>6034</v>
      </c>
      <c r="H45" s="6" t="s">
        <v>6034</v>
      </c>
      <c r="I45" s="6" t="s">
        <v>6041</v>
      </c>
      <c r="J45" s="9">
        <v>1983</v>
      </c>
      <c r="K45" s="9" t="s">
        <v>6105</v>
      </c>
      <c r="L45" s="9">
        <v>54</v>
      </c>
      <c r="M45" s="6"/>
      <c r="N45" s="72"/>
      <c r="O45" s="72"/>
      <c r="P45" s="72"/>
      <c r="Q45" s="72"/>
      <c r="R45" s="72"/>
    </row>
    <row r="46" spans="1:18">
      <c r="A46" s="6" t="s">
        <v>2817</v>
      </c>
      <c r="B46" s="6">
        <v>1967</v>
      </c>
      <c r="C46" s="6" t="s">
        <v>6032</v>
      </c>
      <c r="D46" s="6">
        <v>2</v>
      </c>
      <c r="E46" s="6">
        <v>1</v>
      </c>
      <c r="F46" s="7">
        <v>10807.49</v>
      </c>
      <c r="G46" s="6" t="s">
        <v>6034</v>
      </c>
      <c r="H46" s="6" t="s">
        <v>6038</v>
      </c>
      <c r="I46" s="6" t="s">
        <v>6035</v>
      </c>
      <c r="J46" s="9">
        <v>1983</v>
      </c>
      <c r="K46" s="9" t="s">
        <v>6106</v>
      </c>
      <c r="L46" s="9">
        <v>55</v>
      </c>
      <c r="M46" s="6"/>
      <c r="N46" s="6"/>
      <c r="O46" s="6"/>
      <c r="P46" s="6"/>
      <c r="Q46" s="6"/>
      <c r="R46" s="6"/>
    </row>
    <row r="47" spans="1:18">
      <c r="A47" s="6" t="s">
        <v>2820</v>
      </c>
      <c r="B47" s="6">
        <v>1970</v>
      </c>
      <c r="C47" s="6" t="s">
        <v>6037</v>
      </c>
      <c r="D47" s="6">
        <v>18</v>
      </c>
      <c r="E47" s="6">
        <v>2</v>
      </c>
      <c r="F47" s="7">
        <v>10806.84</v>
      </c>
      <c r="G47" s="6" t="s">
        <v>6034</v>
      </c>
      <c r="H47" s="6" t="s">
        <v>6038</v>
      </c>
      <c r="I47" s="6" t="s">
        <v>6057</v>
      </c>
      <c r="J47" s="9">
        <v>1983</v>
      </c>
      <c r="K47" s="9" t="s">
        <v>6107</v>
      </c>
      <c r="L47" s="9">
        <v>52</v>
      </c>
      <c r="M47" s="6"/>
      <c r="N47" s="6"/>
      <c r="O47" s="6"/>
      <c r="P47" s="6"/>
      <c r="Q47" s="6"/>
      <c r="R47" s="6"/>
    </row>
    <row r="48" spans="1:18">
      <c r="A48" s="6" t="s">
        <v>310</v>
      </c>
      <c r="B48" s="6">
        <v>1985</v>
      </c>
      <c r="C48" s="6" t="s">
        <v>6032</v>
      </c>
      <c r="D48" s="6">
        <v>21</v>
      </c>
      <c r="E48" s="6">
        <v>4</v>
      </c>
      <c r="F48" s="7">
        <v>40182.25</v>
      </c>
      <c r="G48" s="6" t="s">
        <v>6033</v>
      </c>
      <c r="H48" s="6" t="s">
        <v>6038</v>
      </c>
      <c r="I48" s="6" t="s">
        <v>6057</v>
      </c>
      <c r="J48" s="9">
        <v>1983</v>
      </c>
      <c r="K48" s="9" t="s">
        <v>6108</v>
      </c>
      <c r="L48" s="9">
        <v>37</v>
      </c>
      <c r="M48" s="6"/>
      <c r="N48" s="6"/>
      <c r="O48" s="6"/>
      <c r="P48" s="6"/>
      <c r="Q48" s="6"/>
      <c r="R48" s="6"/>
    </row>
    <row r="49" spans="1:18">
      <c r="A49" s="6" t="s">
        <v>2823</v>
      </c>
      <c r="B49" s="6">
        <v>1970</v>
      </c>
      <c r="C49" s="6" t="s">
        <v>6032</v>
      </c>
      <c r="D49" s="6">
        <v>28</v>
      </c>
      <c r="E49" s="6">
        <v>1</v>
      </c>
      <c r="F49" s="7">
        <v>10797.34</v>
      </c>
      <c r="G49" s="6" t="s">
        <v>6034</v>
      </c>
      <c r="H49" s="6" t="s">
        <v>6038</v>
      </c>
      <c r="I49" s="6" t="s">
        <v>6109</v>
      </c>
      <c r="J49" s="9">
        <v>1983</v>
      </c>
      <c r="K49" s="9" t="s">
        <v>6110</v>
      </c>
      <c r="L49" s="9">
        <v>52</v>
      </c>
      <c r="M49" s="6"/>
      <c r="N49" s="6"/>
      <c r="O49" s="6"/>
      <c r="P49" s="6"/>
      <c r="Q49" s="6"/>
      <c r="R49" s="6"/>
    </row>
    <row r="50" spans="1:18">
      <c r="A50" s="6" t="s">
        <v>2826</v>
      </c>
      <c r="B50" s="6">
        <v>1967</v>
      </c>
      <c r="C50" s="6" t="s">
        <v>6032</v>
      </c>
      <c r="D50" s="6">
        <v>23</v>
      </c>
      <c r="E50" s="6">
        <v>0</v>
      </c>
      <c r="F50" s="7">
        <v>10796.35</v>
      </c>
      <c r="G50" s="6" t="s">
        <v>6034</v>
      </c>
      <c r="H50" s="6" t="s">
        <v>6033</v>
      </c>
      <c r="I50" s="6" t="s">
        <v>6111</v>
      </c>
      <c r="J50" s="9">
        <v>1983</v>
      </c>
      <c r="K50" s="9" t="s">
        <v>6112</v>
      </c>
      <c r="L50" s="9">
        <v>55</v>
      </c>
      <c r="M50" s="6"/>
      <c r="N50" s="6"/>
      <c r="O50" s="6"/>
      <c r="P50" s="6"/>
      <c r="Q50" s="6"/>
      <c r="R50" s="6"/>
    </row>
    <row r="51" spans="1:18">
      <c r="A51" s="6" t="s">
        <v>2827</v>
      </c>
      <c r="B51" s="6">
        <v>1999</v>
      </c>
      <c r="C51" s="6" t="s">
        <v>6037</v>
      </c>
      <c r="D51" s="6">
        <v>24</v>
      </c>
      <c r="E51" s="6">
        <v>0</v>
      </c>
      <c r="F51" s="7">
        <v>10795.94</v>
      </c>
      <c r="G51" s="6" t="s">
        <v>6034</v>
      </c>
      <c r="H51" s="6" t="s">
        <v>6033</v>
      </c>
      <c r="I51" s="6" t="s">
        <v>6057</v>
      </c>
      <c r="J51" s="9">
        <v>1983</v>
      </c>
      <c r="K51" s="9" t="s">
        <v>6113</v>
      </c>
      <c r="L51" s="9">
        <v>23</v>
      </c>
      <c r="M51" s="6"/>
      <c r="N51" s="6"/>
      <c r="O51" s="6"/>
      <c r="P51" s="6"/>
      <c r="Q51" s="6"/>
      <c r="R51" s="6"/>
    </row>
    <row r="52" spans="1:18">
      <c r="A52" s="6" t="s">
        <v>2830</v>
      </c>
      <c r="B52" s="6">
        <v>1967</v>
      </c>
      <c r="C52" s="6" t="s">
        <v>6060</v>
      </c>
      <c r="D52" s="6">
        <v>11</v>
      </c>
      <c r="E52" s="6">
        <v>1</v>
      </c>
      <c r="F52" s="7">
        <v>10791.96</v>
      </c>
      <c r="G52" s="6" t="s">
        <v>6034</v>
      </c>
      <c r="H52" s="6" t="s">
        <v>6038</v>
      </c>
      <c r="I52" s="6" t="s">
        <v>6057</v>
      </c>
      <c r="J52" s="9">
        <v>1983</v>
      </c>
      <c r="K52" s="9" t="s">
        <v>6114</v>
      </c>
      <c r="L52" s="9">
        <v>55</v>
      </c>
      <c r="M52" s="6"/>
      <c r="N52" s="6"/>
      <c r="O52" s="6"/>
      <c r="P52" s="6"/>
      <c r="Q52" s="6"/>
      <c r="R52" s="6"/>
    </row>
    <row r="53" spans="1:18">
      <c r="A53" s="6" t="s">
        <v>2833</v>
      </c>
      <c r="B53" s="6">
        <v>1989</v>
      </c>
      <c r="C53" s="6" t="s">
        <v>6060</v>
      </c>
      <c r="D53" s="6">
        <v>25</v>
      </c>
      <c r="E53" s="6">
        <v>3</v>
      </c>
      <c r="F53" s="7">
        <v>10769.75</v>
      </c>
      <c r="G53" s="6" t="s">
        <v>6034</v>
      </c>
      <c r="H53" s="6" t="s">
        <v>6038</v>
      </c>
      <c r="I53" s="6" t="s">
        <v>6115</v>
      </c>
      <c r="J53" s="9">
        <v>1983</v>
      </c>
      <c r="K53" s="9" t="s">
        <v>6116</v>
      </c>
      <c r="L53" s="9">
        <v>33</v>
      </c>
      <c r="M53" s="6"/>
      <c r="N53" s="6"/>
      <c r="O53" s="6"/>
      <c r="P53" s="6"/>
      <c r="Q53" s="6"/>
      <c r="R53" s="6"/>
    </row>
    <row r="54" spans="1:18">
      <c r="A54" s="6" t="s">
        <v>2836</v>
      </c>
      <c r="B54" s="6">
        <v>1986</v>
      </c>
      <c r="C54" s="6" t="s">
        <v>6055</v>
      </c>
      <c r="D54" s="6">
        <v>29</v>
      </c>
      <c r="E54" s="6">
        <v>3</v>
      </c>
      <c r="F54" s="7">
        <v>10749.02</v>
      </c>
      <c r="G54" s="6" t="s">
        <v>6034</v>
      </c>
      <c r="H54" s="6" t="s">
        <v>6033</v>
      </c>
      <c r="I54" s="6" t="s">
        <v>6043</v>
      </c>
      <c r="J54" s="9">
        <v>1983</v>
      </c>
      <c r="K54" s="9" t="s">
        <v>6117</v>
      </c>
      <c r="L54" s="9">
        <v>36</v>
      </c>
      <c r="M54" s="6"/>
      <c r="N54" s="6"/>
      <c r="O54" s="6"/>
      <c r="P54" s="6"/>
      <c r="Q54" s="6"/>
      <c r="R54" s="6"/>
    </row>
    <row r="55" spans="1:18">
      <c r="A55" s="6" t="s">
        <v>2839</v>
      </c>
      <c r="B55" s="6">
        <v>1974</v>
      </c>
      <c r="C55" s="6" t="s">
        <v>6037</v>
      </c>
      <c r="D55" s="6">
        <v>9</v>
      </c>
      <c r="E55" s="6">
        <v>4</v>
      </c>
      <c r="F55" s="7">
        <v>10736.87</v>
      </c>
      <c r="G55" s="6" t="s">
        <v>6034</v>
      </c>
      <c r="H55" s="6" t="s">
        <v>6033</v>
      </c>
      <c r="I55" s="6" t="s">
        <v>6045</v>
      </c>
      <c r="J55" s="9">
        <v>1983</v>
      </c>
      <c r="K55" s="9" t="s">
        <v>6118</v>
      </c>
      <c r="L55" s="9">
        <v>48</v>
      </c>
      <c r="M55" s="6"/>
      <c r="N55" s="6"/>
      <c r="O55" s="6"/>
      <c r="P55" s="6"/>
      <c r="Q55" s="6"/>
      <c r="R55" s="6"/>
    </row>
    <row r="56" spans="1:18">
      <c r="A56" s="6" t="s">
        <v>2842</v>
      </c>
      <c r="B56" s="6">
        <v>1992</v>
      </c>
      <c r="C56" s="6" t="s">
        <v>6040</v>
      </c>
      <c r="D56" s="6">
        <v>25</v>
      </c>
      <c r="E56" s="6">
        <v>0</v>
      </c>
      <c r="F56" s="7">
        <v>10719.57</v>
      </c>
      <c r="G56" s="6" t="s">
        <v>6034</v>
      </c>
      <c r="H56" s="6" t="s">
        <v>6033</v>
      </c>
      <c r="I56" s="6" t="s">
        <v>6041</v>
      </c>
      <c r="J56" s="9">
        <v>1983</v>
      </c>
      <c r="K56" s="9" t="s">
        <v>6119</v>
      </c>
      <c r="L56" s="9">
        <v>30</v>
      </c>
      <c r="M56" s="6"/>
      <c r="N56" s="6"/>
      <c r="O56" s="6"/>
      <c r="P56" s="6"/>
      <c r="Q56" s="6"/>
      <c r="R56" s="6"/>
    </row>
    <row r="57" spans="1:18">
      <c r="A57" s="6" t="s">
        <v>2844</v>
      </c>
      <c r="B57" s="6">
        <v>1967</v>
      </c>
      <c r="C57" s="6" t="s">
        <v>6032</v>
      </c>
      <c r="D57" s="6">
        <v>5</v>
      </c>
      <c r="E57" s="6">
        <v>0</v>
      </c>
      <c r="F57" s="7">
        <v>10713.64</v>
      </c>
      <c r="G57" s="6" t="s">
        <v>6034</v>
      </c>
      <c r="H57" s="6" t="s">
        <v>6034</v>
      </c>
      <c r="I57" s="6" t="s">
        <v>6057</v>
      </c>
      <c r="J57" s="9">
        <v>1983</v>
      </c>
      <c r="K57" s="9" t="s">
        <v>6120</v>
      </c>
      <c r="L57" s="9">
        <v>55</v>
      </c>
      <c r="M57" s="6"/>
      <c r="N57" s="6"/>
      <c r="O57" s="6"/>
      <c r="P57" s="6"/>
      <c r="Q57" s="6"/>
      <c r="R57" s="6"/>
    </row>
    <row r="58" spans="1:18">
      <c r="A58" s="6" t="s">
        <v>2847</v>
      </c>
      <c r="B58" s="6">
        <v>1967</v>
      </c>
      <c r="C58" s="6" t="s">
        <v>6063</v>
      </c>
      <c r="D58" s="6">
        <v>30</v>
      </c>
      <c r="E58" s="6">
        <v>0</v>
      </c>
      <c r="F58" s="7">
        <v>10704.47</v>
      </c>
      <c r="G58" s="6" t="s">
        <v>6034</v>
      </c>
      <c r="H58" s="6" t="s">
        <v>6038</v>
      </c>
      <c r="I58" s="6" t="s">
        <v>6057</v>
      </c>
      <c r="J58" s="9">
        <v>1983</v>
      </c>
      <c r="K58" s="9" t="s">
        <v>6121</v>
      </c>
      <c r="L58" s="9">
        <v>55</v>
      </c>
      <c r="M58" s="6"/>
      <c r="N58" s="6"/>
      <c r="O58" s="6"/>
      <c r="P58" s="6"/>
      <c r="Q58" s="6"/>
      <c r="R58" s="6"/>
    </row>
    <row r="59" spans="1:18">
      <c r="A59" s="6" t="s">
        <v>313</v>
      </c>
      <c r="B59" s="6">
        <v>1983</v>
      </c>
      <c r="C59" s="6" t="s">
        <v>6032</v>
      </c>
      <c r="D59" s="6">
        <v>14</v>
      </c>
      <c r="E59" s="6">
        <v>2</v>
      </c>
      <c r="F59" s="7">
        <v>40103.89</v>
      </c>
      <c r="G59" s="6" t="s">
        <v>6033</v>
      </c>
      <c r="H59" s="6" t="s">
        <v>6038</v>
      </c>
      <c r="I59" s="6" t="s">
        <v>6057</v>
      </c>
      <c r="J59" s="9">
        <v>1983</v>
      </c>
      <c r="K59" s="9" t="s">
        <v>6122</v>
      </c>
      <c r="L59" s="9">
        <v>39</v>
      </c>
      <c r="M59" s="6"/>
      <c r="N59" s="6"/>
      <c r="O59" s="6"/>
      <c r="P59" s="6"/>
      <c r="Q59" s="6"/>
      <c r="R59" s="6"/>
    </row>
    <row r="60" spans="1:18">
      <c r="A60" s="6" t="s">
        <v>2850</v>
      </c>
      <c r="B60" s="6">
        <v>1972</v>
      </c>
      <c r="C60" s="6" t="s">
        <v>6032</v>
      </c>
      <c r="D60" s="6">
        <v>24</v>
      </c>
      <c r="E60" s="6">
        <v>3</v>
      </c>
      <c r="F60" s="7">
        <v>10702.64</v>
      </c>
      <c r="G60" s="6" t="s">
        <v>6034</v>
      </c>
      <c r="H60" s="6" t="s">
        <v>6034</v>
      </c>
      <c r="I60" s="6" t="s">
        <v>6035</v>
      </c>
      <c r="J60" s="9">
        <v>1983</v>
      </c>
      <c r="K60" s="9" t="s">
        <v>6123</v>
      </c>
      <c r="L60" s="9">
        <v>50</v>
      </c>
      <c r="M60" s="6"/>
      <c r="N60" s="6"/>
      <c r="O60" s="6"/>
      <c r="P60" s="6"/>
      <c r="Q60" s="6"/>
      <c r="R60" s="6"/>
    </row>
    <row r="61" spans="1:18">
      <c r="A61" s="6" t="s">
        <v>2852</v>
      </c>
      <c r="B61" s="6">
        <v>1976</v>
      </c>
      <c r="C61" s="6" t="s">
        <v>6051</v>
      </c>
      <c r="D61" s="6">
        <v>30</v>
      </c>
      <c r="E61" s="6">
        <v>2</v>
      </c>
      <c r="F61" s="7">
        <v>10698.38</v>
      </c>
      <c r="G61" s="6" t="s">
        <v>6034</v>
      </c>
      <c r="H61" s="6" t="s">
        <v>6033</v>
      </c>
      <c r="I61" s="6" t="s">
        <v>6047</v>
      </c>
      <c r="J61" s="9">
        <v>1983</v>
      </c>
      <c r="K61" s="9" t="s">
        <v>6124</v>
      </c>
      <c r="L61" s="9">
        <v>46</v>
      </c>
      <c r="M61" s="6"/>
      <c r="N61" s="6"/>
      <c r="O61" s="6"/>
      <c r="P61" s="6"/>
      <c r="Q61" s="6"/>
      <c r="R61" s="6"/>
    </row>
    <row r="62" spans="1:18">
      <c r="A62" s="6" t="s">
        <v>2855</v>
      </c>
      <c r="B62" s="6">
        <v>1977</v>
      </c>
      <c r="C62" s="6" t="s">
        <v>6055</v>
      </c>
      <c r="D62" s="6">
        <v>2</v>
      </c>
      <c r="E62" s="6">
        <v>2</v>
      </c>
      <c r="F62" s="7">
        <v>10690.11</v>
      </c>
      <c r="G62" s="6" t="s">
        <v>6034</v>
      </c>
      <c r="H62" s="6" t="s">
        <v>6038</v>
      </c>
      <c r="I62" s="6" t="s">
        <v>6052</v>
      </c>
      <c r="J62" s="9">
        <v>1983</v>
      </c>
      <c r="K62" s="9" t="s">
        <v>6125</v>
      </c>
      <c r="L62" s="9">
        <v>45</v>
      </c>
      <c r="M62" s="6"/>
      <c r="N62" s="6"/>
      <c r="O62" s="6"/>
      <c r="P62" s="6"/>
      <c r="Q62" s="6"/>
      <c r="R62" s="6"/>
    </row>
    <row r="63" spans="1:18">
      <c r="A63" s="6" t="s">
        <v>2858</v>
      </c>
      <c r="B63" s="6">
        <v>1962</v>
      </c>
      <c r="C63" s="6" t="s">
        <v>6051</v>
      </c>
      <c r="D63" s="6">
        <v>7</v>
      </c>
      <c r="E63" s="6">
        <v>0</v>
      </c>
      <c r="F63" s="7">
        <v>10676.83</v>
      </c>
      <c r="G63" s="6" t="s">
        <v>6034</v>
      </c>
      <c r="H63" s="6" t="s">
        <v>6034</v>
      </c>
      <c r="I63" s="6" t="s">
        <v>6035</v>
      </c>
      <c r="J63" s="9">
        <v>1983</v>
      </c>
      <c r="K63" s="9" t="s">
        <v>6126</v>
      </c>
      <c r="L63" s="9">
        <v>60</v>
      </c>
      <c r="M63" s="6"/>
      <c r="N63" s="6"/>
      <c r="O63" s="6"/>
      <c r="P63" s="6"/>
      <c r="Q63" s="6"/>
      <c r="R63" s="6"/>
    </row>
    <row r="64" spans="1:18">
      <c r="A64" s="6" t="s">
        <v>2861</v>
      </c>
      <c r="B64" s="6">
        <v>1976</v>
      </c>
      <c r="C64" s="6" t="s">
        <v>6060</v>
      </c>
      <c r="D64" s="6">
        <v>22</v>
      </c>
      <c r="E64" s="6">
        <v>2</v>
      </c>
      <c r="F64" s="7">
        <v>10665.44</v>
      </c>
      <c r="G64" s="6" t="s">
        <v>6034</v>
      </c>
      <c r="H64" s="6" t="s">
        <v>6038</v>
      </c>
      <c r="I64" s="6" t="s">
        <v>6052</v>
      </c>
      <c r="J64" s="9">
        <v>1983</v>
      </c>
      <c r="K64" s="9" t="s">
        <v>6127</v>
      </c>
      <c r="L64" s="9">
        <v>46</v>
      </c>
      <c r="M64" s="6"/>
      <c r="N64" s="6"/>
      <c r="O64" s="6"/>
      <c r="P64" s="6"/>
      <c r="Q64" s="6"/>
      <c r="R64" s="6"/>
    </row>
    <row r="65" spans="1:18">
      <c r="A65" s="6" t="s">
        <v>2864</v>
      </c>
      <c r="B65" s="6">
        <v>1964</v>
      </c>
      <c r="C65" s="6" t="s">
        <v>6055</v>
      </c>
      <c r="D65" s="6">
        <v>8</v>
      </c>
      <c r="E65" s="6">
        <v>0</v>
      </c>
      <c r="F65" s="7">
        <v>10627.81</v>
      </c>
      <c r="G65" s="6" t="s">
        <v>6034</v>
      </c>
      <c r="H65" s="6" t="s">
        <v>6034</v>
      </c>
      <c r="I65" s="6" t="s">
        <v>6035</v>
      </c>
      <c r="J65" s="9">
        <v>1983</v>
      </c>
      <c r="K65" s="9" t="s">
        <v>6128</v>
      </c>
      <c r="L65" s="9">
        <v>58</v>
      </c>
      <c r="M65" s="6"/>
      <c r="N65" s="6"/>
      <c r="O65" s="6"/>
      <c r="P65" s="6"/>
      <c r="Q65" s="6"/>
      <c r="R65" s="6"/>
    </row>
    <row r="66" spans="1:18">
      <c r="A66" s="6" t="s">
        <v>2866</v>
      </c>
      <c r="B66" s="6">
        <v>1990</v>
      </c>
      <c r="C66" s="6" t="s">
        <v>6063</v>
      </c>
      <c r="D66" s="6">
        <v>6</v>
      </c>
      <c r="E66" s="6">
        <v>3</v>
      </c>
      <c r="F66" s="7">
        <v>10620.26</v>
      </c>
      <c r="G66" s="6" t="s">
        <v>6034</v>
      </c>
      <c r="H66" s="6" t="s">
        <v>6034</v>
      </c>
      <c r="I66" s="6" t="s">
        <v>6041</v>
      </c>
      <c r="J66" s="9">
        <v>1983</v>
      </c>
      <c r="K66" s="9" t="s">
        <v>6129</v>
      </c>
      <c r="L66" s="9">
        <v>32</v>
      </c>
      <c r="M66" s="6"/>
      <c r="N66" s="6"/>
      <c r="O66" s="6"/>
      <c r="P66" s="6"/>
      <c r="Q66" s="6"/>
      <c r="R66" s="6"/>
    </row>
    <row r="67" spans="1:18">
      <c r="A67" s="6" t="s">
        <v>2869</v>
      </c>
      <c r="B67" s="6">
        <v>1992</v>
      </c>
      <c r="C67" s="6" t="s">
        <v>6063</v>
      </c>
      <c r="D67" s="6">
        <v>23</v>
      </c>
      <c r="E67" s="6">
        <v>0</v>
      </c>
      <c r="F67" s="7">
        <v>10617.04</v>
      </c>
      <c r="G67" s="6" t="s">
        <v>6034</v>
      </c>
      <c r="H67" s="6" t="s">
        <v>6034</v>
      </c>
      <c r="I67" s="6" t="s">
        <v>6043</v>
      </c>
      <c r="J67" s="9">
        <v>1983</v>
      </c>
      <c r="K67" s="9" t="s">
        <v>6130</v>
      </c>
      <c r="L67" s="9">
        <v>30</v>
      </c>
      <c r="M67" s="6"/>
      <c r="N67" s="6"/>
      <c r="O67" s="6"/>
      <c r="P67" s="6"/>
      <c r="Q67" s="6"/>
      <c r="R67" s="6"/>
    </row>
    <row r="68" spans="1:18">
      <c r="A68" s="6" t="s">
        <v>2871</v>
      </c>
      <c r="B68" s="6">
        <v>1965</v>
      </c>
      <c r="C68" s="6" t="s">
        <v>6040</v>
      </c>
      <c r="D68" s="6">
        <v>27</v>
      </c>
      <c r="E68" s="6">
        <v>0</v>
      </c>
      <c r="F68" s="7">
        <v>10608.67</v>
      </c>
      <c r="G68" s="6" t="s">
        <v>6034</v>
      </c>
      <c r="H68" s="6" t="s">
        <v>6034</v>
      </c>
      <c r="I68" s="6" t="s">
        <v>6041</v>
      </c>
      <c r="J68" s="9">
        <v>1983</v>
      </c>
      <c r="K68" s="9" t="s">
        <v>6131</v>
      </c>
      <c r="L68" s="9">
        <v>57</v>
      </c>
      <c r="M68" s="6"/>
      <c r="N68" s="6"/>
      <c r="O68" s="6"/>
      <c r="P68" s="6"/>
      <c r="Q68" s="6"/>
      <c r="R68" s="6"/>
    </row>
    <row r="69" spans="1:18">
      <c r="A69" s="6" t="s">
        <v>2874</v>
      </c>
      <c r="B69" s="6">
        <v>1966</v>
      </c>
      <c r="C69" s="6" t="s">
        <v>6063</v>
      </c>
      <c r="D69" s="6">
        <v>2</v>
      </c>
      <c r="E69" s="6">
        <v>0</v>
      </c>
      <c r="F69" s="7">
        <v>10602.39</v>
      </c>
      <c r="G69" s="6" t="s">
        <v>6034</v>
      </c>
      <c r="H69" s="6" t="s">
        <v>6034</v>
      </c>
      <c r="I69" s="6" t="s">
        <v>6057</v>
      </c>
      <c r="J69" s="9">
        <v>1983</v>
      </c>
      <c r="K69" s="9" t="s">
        <v>6132</v>
      </c>
      <c r="L69" s="9">
        <v>56</v>
      </c>
      <c r="M69" s="6"/>
      <c r="N69" s="6"/>
      <c r="O69" s="6"/>
      <c r="P69" s="6"/>
      <c r="Q69" s="6"/>
      <c r="R69" s="6"/>
    </row>
    <row r="70" spans="1:18">
      <c r="A70" s="6" t="s">
        <v>316</v>
      </c>
      <c r="B70" s="6">
        <v>1966</v>
      </c>
      <c r="C70" s="6" t="s">
        <v>6055</v>
      </c>
      <c r="D70" s="6">
        <v>12</v>
      </c>
      <c r="E70" s="6">
        <v>0</v>
      </c>
      <c r="F70" s="7">
        <v>40069.440000000002</v>
      </c>
      <c r="G70" s="6" t="s">
        <v>6033</v>
      </c>
      <c r="H70" s="6" t="s">
        <v>6034</v>
      </c>
      <c r="I70" s="6" t="s">
        <v>6057</v>
      </c>
      <c r="J70" s="9">
        <v>1983</v>
      </c>
      <c r="K70" s="9" t="s">
        <v>6133</v>
      </c>
      <c r="L70" s="9">
        <v>56</v>
      </c>
      <c r="M70" s="6"/>
      <c r="N70" s="6"/>
      <c r="O70" s="6"/>
      <c r="P70" s="6"/>
      <c r="Q70" s="6"/>
      <c r="R70" s="6"/>
    </row>
    <row r="71" spans="1:18">
      <c r="A71" s="6" t="s">
        <v>2876</v>
      </c>
      <c r="B71" s="6">
        <v>1967</v>
      </c>
      <c r="C71" s="6" t="s">
        <v>6040</v>
      </c>
      <c r="D71" s="6">
        <v>23</v>
      </c>
      <c r="E71" s="6">
        <v>0</v>
      </c>
      <c r="F71" s="7">
        <v>10601.63</v>
      </c>
      <c r="G71" s="6" t="s">
        <v>6034</v>
      </c>
      <c r="H71" s="6" t="s">
        <v>6038</v>
      </c>
      <c r="I71" s="6" t="s">
        <v>6041</v>
      </c>
      <c r="J71" s="9">
        <v>1983</v>
      </c>
      <c r="K71" s="9" t="s">
        <v>6134</v>
      </c>
      <c r="L71" s="9">
        <v>55</v>
      </c>
      <c r="M71" s="6"/>
      <c r="N71" s="6"/>
      <c r="O71" s="6"/>
      <c r="P71" s="6"/>
      <c r="Q71" s="6"/>
      <c r="R71" s="6"/>
    </row>
    <row r="72" spans="1:18">
      <c r="A72" s="6" t="s">
        <v>2879</v>
      </c>
      <c r="B72" s="6">
        <v>1966</v>
      </c>
      <c r="C72" s="6" t="s">
        <v>6063</v>
      </c>
      <c r="D72" s="6">
        <v>20</v>
      </c>
      <c r="E72" s="6">
        <v>0</v>
      </c>
      <c r="F72" s="7">
        <v>10601.41</v>
      </c>
      <c r="G72" s="6" t="s">
        <v>6034</v>
      </c>
      <c r="H72" s="6" t="s">
        <v>6038</v>
      </c>
      <c r="I72" s="6" t="s">
        <v>6057</v>
      </c>
      <c r="J72" s="9">
        <v>1983</v>
      </c>
      <c r="K72" s="9" t="s">
        <v>6135</v>
      </c>
      <c r="L72" s="9">
        <v>56</v>
      </c>
      <c r="M72" s="6"/>
      <c r="N72" s="6"/>
      <c r="O72" s="6"/>
      <c r="P72" s="6"/>
      <c r="Q72" s="6"/>
      <c r="R72" s="6"/>
    </row>
    <row r="73" spans="1:18">
      <c r="A73" s="6" t="s">
        <v>2882</v>
      </c>
      <c r="B73" s="6">
        <v>1972</v>
      </c>
      <c r="C73" s="6" t="s">
        <v>6037</v>
      </c>
      <c r="D73" s="6">
        <v>14</v>
      </c>
      <c r="E73" s="6">
        <v>3</v>
      </c>
      <c r="F73" s="7">
        <v>10600.55</v>
      </c>
      <c r="G73" s="6" t="s">
        <v>6034</v>
      </c>
      <c r="H73" s="6" t="s">
        <v>6033</v>
      </c>
      <c r="I73" s="6" t="s">
        <v>6041</v>
      </c>
      <c r="J73" s="9">
        <v>1983</v>
      </c>
      <c r="K73" s="9" t="s">
        <v>6136</v>
      </c>
      <c r="L73" s="9">
        <v>50</v>
      </c>
      <c r="M73" s="6"/>
      <c r="N73" s="6"/>
      <c r="O73" s="6"/>
      <c r="P73" s="6"/>
      <c r="Q73" s="6"/>
      <c r="R73" s="6"/>
    </row>
    <row r="74" spans="1:18">
      <c r="A74" s="6" t="s">
        <v>2884</v>
      </c>
      <c r="B74" s="6">
        <v>1967</v>
      </c>
      <c r="C74" s="6" t="s">
        <v>6060</v>
      </c>
      <c r="D74" s="6">
        <v>29</v>
      </c>
      <c r="E74" s="6">
        <v>0</v>
      </c>
      <c r="F74" s="7">
        <v>10594.5</v>
      </c>
      <c r="G74" s="6" t="s">
        <v>6034</v>
      </c>
      <c r="H74" s="6" t="s">
        <v>6033</v>
      </c>
      <c r="I74" s="6" t="s">
        <v>6041</v>
      </c>
      <c r="J74" s="9">
        <v>1983</v>
      </c>
      <c r="K74" s="9" t="s">
        <v>6137</v>
      </c>
      <c r="L74" s="9">
        <v>55</v>
      </c>
      <c r="M74" s="6"/>
      <c r="N74" s="6"/>
      <c r="O74" s="6"/>
      <c r="P74" s="6"/>
      <c r="Q74" s="6"/>
      <c r="R74" s="6"/>
    </row>
    <row r="75" spans="1:18">
      <c r="A75" s="6" t="s">
        <v>2887</v>
      </c>
      <c r="B75" s="6">
        <v>1966</v>
      </c>
      <c r="C75" s="6" t="s">
        <v>6060</v>
      </c>
      <c r="D75" s="6">
        <v>3</v>
      </c>
      <c r="E75" s="6">
        <v>0</v>
      </c>
      <c r="F75" s="7">
        <v>10594.23</v>
      </c>
      <c r="G75" s="6" t="s">
        <v>6034</v>
      </c>
      <c r="H75" s="6" t="s">
        <v>6034</v>
      </c>
      <c r="I75" s="6" t="s">
        <v>6035</v>
      </c>
      <c r="J75" s="9">
        <v>1983</v>
      </c>
      <c r="K75" s="9" t="s">
        <v>6138</v>
      </c>
      <c r="L75" s="9">
        <v>56</v>
      </c>
      <c r="M75" s="6"/>
      <c r="N75" s="6"/>
      <c r="O75" s="6"/>
      <c r="P75" s="6"/>
      <c r="Q75" s="6"/>
      <c r="R75" s="6"/>
    </row>
    <row r="76" spans="1:18">
      <c r="A76" s="6" t="s">
        <v>2890</v>
      </c>
      <c r="B76" s="6">
        <v>1969</v>
      </c>
      <c r="C76" s="6" t="s">
        <v>6037</v>
      </c>
      <c r="D76" s="6">
        <v>25</v>
      </c>
      <c r="E76" s="6">
        <v>1</v>
      </c>
      <c r="F76" s="7">
        <v>10579.71</v>
      </c>
      <c r="G76" s="6" t="s">
        <v>6034</v>
      </c>
      <c r="H76" s="6" t="s">
        <v>6034</v>
      </c>
      <c r="I76" s="6" t="s">
        <v>6035</v>
      </c>
      <c r="J76" s="9">
        <v>1983</v>
      </c>
      <c r="K76" s="9" t="s">
        <v>6139</v>
      </c>
      <c r="L76" s="9">
        <v>53</v>
      </c>
      <c r="M76" s="6"/>
      <c r="N76" s="6"/>
      <c r="O76" s="6"/>
      <c r="P76" s="6"/>
      <c r="Q76" s="6"/>
      <c r="R76" s="6"/>
    </row>
    <row r="77" spans="1:18">
      <c r="A77" s="6" t="s">
        <v>2893</v>
      </c>
      <c r="B77" s="6">
        <v>1966</v>
      </c>
      <c r="C77" s="6" t="s">
        <v>6037</v>
      </c>
      <c r="D77" s="6">
        <v>11</v>
      </c>
      <c r="E77" s="6">
        <v>0</v>
      </c>
      <c r="F77" s="7">
        <v>10577.09</v>
      </c>
      <c r="G77" s="6" t="s">
        <v>6034</v>
      </c>
      <c r="H77" s="6" t="s">
        <v>6034</v>
      </c>
      <c r="I77" s="6" t="s">
        <v>6057</v>
      </c>
      <c r="J77" s="9">
        <v>1983</v>
      </c>
      <c r="K77" s="9" t="s">
        <v>6140</v>
      </c>
      <c r="L77" s="9">
        <v>56</v>
      </c>
      <c r="M77" s="6"/>
      <c r="N77" s="6"/>
      <c r="O77" s="6"/>
      <c r="P77" s="6"/>
      <c r="Q77" s="6"/>
      <c r="R77" s="6"/>
    </row>
    <row r="78" spans="1:18">
      <c r="A78" s="6" t="s">
        <v>2896</v>
      </c>
      <c r="B78" s="6">
        <v>1969</v>
      </c>
      <c r="C78" s="6" t="s">
        <v>6063</v>
      </c>
      <c r="D78" s="6">
        <v>17</v>
      </c>
      <c r="E78" s="6">
        <v>0</v>
      </c>
      <c r="F78" s="7">
        <v>10564.88</v>
      </c>
      <c r="G78" s="6" t="s">
        <v>6034</v>
      </c>
      <c r="H78" s="6" t="s">
        <v>6033</v>
      </c>
      <c r="I78" s="6" t="s">
        <v>6100</v>
      </c>
      <c r="J78" s="9">
        <v>1983</v>
      </c>
      <c r="K78" s="9" t="s">
        <v>6141</v>
      </c>
      <c r="L78" s="9">
        <v>53</v>
      </c>
      <c r="M78" s="6"/>
      <c r="N78" s="6"/>
      <c r="O78" s="6"/>
      <c r="P78" s="6"/>
      <c r="Q78" s="6"/>
      <c r="R78" s="6"/>
    </row>
    <row r="79" spans="1:18">
      <c r="A79" s="6" t="s">
        <v>2899</v>
      </c>
      <c r="B79" s="6">
        <v>1971</v>
      </c>
      <c r="C79" s="6" t="s">
        <v>6040</v>
      </c>
      <c r="D79" s="6">
        <v>29</v>
      </c>
      <c r="E79" s="6">
        <v>3</v>
      </c>
      <c r="F79" s="7">
        <v>10560.49</v>
      </c>
      <c r="G79" s="6" t="s">
        <v>6034</v>
      </c>
      <c r="H79" s="6" t="s">
        <v>6038</v>
      </c>
      <c r="I79" s="6" t="s">
        <v>6035</v>
      </c>
      <c r="J79" s="9">
        <v>1983</v>
      </c>
      <c r="K79" s="9" t="s">
        <v>6142</v>
      </c>
      <c r="L79" s="9">
        <v>51</v>
      </c>
      <c r="M79" s="6"/>
      <c r="N79" s="6"/>
      <c r="O79" s="6"/>
      <c r="P79" s="6"/>
      <c r="Q79" s="6"/>
      <c r="R79" s="6"/>
    </row>
    <row r="80" spans="1:18">
      <c r="A80" s="6" t="s">
        <v>2901</v>
      </c>
      <c r="B80" s="6">
        <v>1971</v>
      </c>
      <c r="C80" s="6" t="s">
        <v>6051</v>
      </c>
      <c r="D80" s="6">
        <v>26</v>
      </c>
      <c r="E80" s="6">
        <v>0</v>
      </c>
      <c r="F80" s="7">
        <v>10546.48</v>
      </c>
      <c r="G80" s="6" t="s">
        <v>6034</v>
      </c>
      <c r="H80" s="6" t="s">
        <v>6034</v>
      </c>
      <c r="I80" s="6" t="s">
        <v>6057</v>
      </c>
      <c r="J80" s="9">
        <v>1983</v>
      </c>
      <c r="K80" s="9" t="s">
        <v>6143</v>
      </c>
      <c r="L80" s="9">
        <v>51</v>
      </c>
      <c r="M80" s="6"/>
      <c r="N80" s="6"/>
      <c r="O80" s="6"/>
      <c r="P80" s="6"/>
      <c r="Q80" s="6"/>
      <c r="R80" s="6"/>
    </row>
    <row r="81" spans="1:18">
      <c r="A81" s="6" t="s">
        <v>319</v>
      </c>
      <c r="B81" s="6">
        <v>1978</v>
      </c>
      <c r="C81" s="6" t="s">
        <v>6037</v>
      </c>
      <c r="D81" s="6">
        <v>20</v>
      </c>
      <c r="E81" s="6">
        <v>2</v>
      </c>
      <c r="F81" s="7">
        <v>40054.730000000003</v>
      </c>
      <c r="G81" s="6" t="s">
        <v>6033</v>
      </c>
      <c r="H81" s="6" t="s">
        <v>6034</v>
      </c>
      <c r="I81" s="6" t="s">
        <v>6057</v>
      </c>
      <c r="J81" s="9">
        <v>1983</v>
      </c>
      <c r="K81" s="9" t="s">
        <v>6144</v>
      </c>
      <c r="L81" s="9">
        <v>44</v>
      </c>
      <c r="M81" s="6"/>
      <c r="N81" s="6"/>
      <c r="O81" s="6"/>
      <c r="P81" s="6"/>
      <c r="Q81" s="6"/>
      <c r="R81" s="6"/>
    </row>
    <row r="82" spans="1:18">
      <c r="A82" s="6" t="s">
        <v>2903</v>
      </c>
      <c r="B82" s="6">
        <v>1977</v>
      </c>
      <c r="C82" s="6" t="s">
        <v>6032</v>
      </c>
      <c r="D82" s="6">
        <v>25</v>
      </c>
      <c r="E82" s="6">
        <v>2</v>
      </c>
      <c r="F82" s="7">
        <v>10495.6</v>
      </c>
      <c r="G82" s="6" t="s">
        <v>6034</v>
      </c>
      <c r="H82" s="6" t="s">
        <v>6033</v>
      </c>
      <c r="I82" s="6" t="s">
        <v>6041</v>
      </c>
      <c r="J82" s="9">
        <v>1983</v>
      </c>
      <c r="K82" s="9" t="s">
        <v>6145</v>
      </c>
      <c r="L82" s="9">
        <v>45</v>
      </c>
      <c r="M82" s="6"/>
      <c r="N82" s="6"/>
      <c r="O82" s="6"/>
      <c r="P82" s="6"/>
      <c r="Q82" s="6"/>
      <c r="R82" s="6"/>
    </row>
    <row r="83" spans="1:18">
      <c r="A83" s="6" t="s">
        <v>2906</v>
      </c>
      <c r="B83" s="6">
        <v>1972</v>
      </c>
      <c r="C83" s="6" t="s">
        <v>6032</v>
      </c>
      <c r="D83" s="6">
        <v>19</v>
      </c>
      <c r="E83" s="6">
        <v>2</v>
      </c>
      <c r="F83" s="7">
        <v>10493.95</v>
      </c>
      <c r="G83" s="6" t="s">
        <v>6034</v>
      </c>
      <c r="H83" s="6" t="s">
        <v>6033</v>
      </c>
      <c r="I83" s="6" t="s">
        <v>6041</v>
      </c>
      <c r="J83" s="9">
        <v>1983</v>
      </c>
      <c r="K83" s="9" t="s">
        <v>6146</v>
      </c>
      <c r="L83" s="9">
        <v>50</v>
      </c>
      <c r="M83" s="6"/>
      <c r="N83" s="6"/>
      <c r="O83" s="6"/>
      <c r="P83" s="6"/>
      <c r="Q83" s="6"/>
      <c r="R83" s="6"/>
    </row>
    <row r="84" spans="1:18">
      <c r="A84" s="6" t="s">
        <v>2908</v>
      </c>
      <c r="B84" s="6">
        <v>1978</v>
      </c>
      <c r="C84" s="6" t="s">
        <v>6055</v>
      </c>
      <c r="D84" s="6">
        <v>21</v>
      </c>
      <c r="E84" s="6">
        <v>2</v>
      </c>
      <c r="F84" s="7">
        <v>10486.55</v>
      </c>
      <c r="G84" s="6" t="s">
        <v>6034</v>
      </c>
      <c r="H84" s="6" t="s">
        <v>6034</v>
      </c>
      <c r="I84" s="6" t="s">
        <v>6047</v>
      </c>
      <c r="J84" s="9">
        <v>1983</v>
      </c>
      <c r="K84" s="9" t="s">
        <v>6147</v>
      </c>
      <c r="L84" s="9">
        <v>44</v>
      </c>
      <c r="M84" s="6"/>
      <c r="N84" s="6"/>
      <c r="O84" s="6"/>
      <c r="P84" s="6"/>
      <c r="Q84" s="6"/>
      <c r="R84" s="6"/>
    </row>
    <row r="85" spans="1:18">
      <c r="A85" s="6" t="s">
        <v>2911</v>
      </c>
      <c r="B85" s="6">
        <v>1987</v>
      </c>
      <c r="C85" s="6" t="s">
        <v>6040</v>
      </c>
      <c r="D85" s="6">
        <v>28</v>
      </c>
      <c r="E85" s="6">
        <v>3</v>
      </c>
      <c r="F85" s="7">
        <v>10464.83</v>
      </c>
      <c r="G85" s="6" t="s">
        <v>6034</v>
      </c>
      <c r="H85" s="6" t="s">
        <v>6033</v>
      </c>
      <c r="I85" s="6" t="s">
        <v>6041</v>
      </c>
      <c r="J85" s="9">
        <v>1983</v>
      </c>
      <c r="K85" s="9" t="s">
        <v>6148</v>
      </c>
      <c r="L85" s="9">
        <v>35</v>
      </c>
      <c r="M85" s="6"/>
      <c r="N85" s="6"/>
      <c r="O85" s="6"/>
      <c r="P85" s="6"/>
      <c r="Q85" s="6"/>
      <c r="R85" s="6"/>
    </row>
    <row r="86" spans="1:18">
      <c r="A86" s="6" t="s">
        <v>2914</v>
      </c>
      <c r="B86" s="6">
        <v>1969</v>
      </c>
      <c r="C86" s="6" t="s">
        <v>6051</v>
      </c>
      <c r="D86" s="6">
        <v>22</v>
      </c>
      <c r="E86" s="6">
        <v>1</v>
      </c>
      <c r="F86" s="7">
        <v>10461.98</v>
      </c>
      <c r="G86" s="6" t="s">
        <v>6034</v>
      </c>
      <c r="H86" s="6" t="s">
        <v>6033</v>
      </c>
      <c r="I86" s="6" t="s">
        <v>6041</v>
      </c>
      <c r="J86" s="9">
        <v>1983</v>
      </c>
      <c r="K86" s="9" t="s">
        <v>6149</v>
      </c>
      <c r="L86" s="9">
        <v>53</v>
      </c>
      <c r="M86" s="6"/>
      <c r="N86" s="6"/>
      <c r="O86" s="6"/>
      <c r="P86" s="6"/>
      <c r="Q86" s="6"/>
      <c r="R86" s="6"/>
    </row>
    <row r="87" spans="1:18">
      <c r="A87" s="6" t="s">
        <v>2916</v>
      </c>
      <c r="B87" s="6">
        <v>1964</v>
      </c>
      <c r="C87" s="6" t="s">
        <v>6063</v>
      </c>
      <c r="D87" s="6">
        <v>27</v>
      </c>
      <c r="E87" s="6">
        <v>0</v>
      </c>
      <c r="F87" s="7">
        <v>10459.19</v>
      </c>
      <c r="G87" s="6" t="s">
        <v>6034</v>
      </c>
      <c r="H87" s="6" t="s">
        <v>6033</v>
      </c>
      <c r="I87" s="6" t="s">
        <v>6035</v>
      </c>
      <c r="J87" s="9">
        <v>1983</v>
      </c>
      <c r="K87" s="9" t="s">
        <v>6150</v>
      </c>
      <c r="L87" s="9">
        <v>58</v>
      </c>
      <c r="M87" s="6"/>
      <c r="N87" s="6"/>
      <c r="O87" s="6"/>
      <c r="P87" s="6"/>
      <c r="Q87" s="6"/>
      <c r="R87" s="6"/>
    </row>
    <row r="88" spans="1:18">
      <c r="A88" s="6" t="s">
        <v>2918</v>
      </c>
      <c r="B88" s="6">
        <v>1976</v>
      </c>
      <c r="C88" s="6" t="s">
        <v>6055</v>
      </c>
      <c r="D88" s="6">
        <v>3</v>
      </c>
      <c r="E88" s="6">
        <v>2</v>
      </c>
      <c r="F88" s="7">
        <v>10455.14</v>
      </c>
      <c r="G88" s="6" t="s">
        <v>6034</v>
      </c>
      <c r="H88" s="6" t="s">
        <v>6038</v>
      </c>
      <c r="I88" s="6" t="s">
        <v>6052</v>
      </c>
      <c r="J88" s="9">
        <v>1983</v>
      </c>
      <c r="K88" s="9" t="s">
        <v>6151</v>
      </c>
      <c r="L88" s="9">
        <v>46</v>
      </c>
      <c r="M88" s="6"/>
      <c r="N88" s="6"/>
      <c r="O88" s="6"/>
      <c r="P88" s="6"/>
      <c r="Q88" s="6"/>
      <c r="R88" s="6"/>
    </row>
    <row r="89" spans="1:18">
      <c r="A89" s="6" t="s">
        <v>2920</v>
      </c>
      <c r="B89" s="6">
        <v>1964</v>
      </c>
      <c r="C89" s="6" t="s">
        <v>6032</v>
      </c>
      <c r="D89" s="6">
        <v>14</v>
      </c>
      <c r="E89" s="6">
        <v>0</v>
      </c>
      <c r="F89" s="7">
        <v>10455.1</v>
      </c>
      <c r="G89" s="6" t="s">
        <v>6034</v>
      </c>
      <c r="H89" s="6" t="s">
        <v>6033</v>
      </c>
      <c r="I89" s="6" t="s">
        <v>6041</v>
      </c>
      <c r="J89" s="9">
        <v>1983</v>
      </c>
      <c r="K89" s="9" t="s">
        <v>6152</v>
      </c>
      <c r="L89" s="9">
        <v>58</v>
      </c>
      <c r="M89" s="6"/>
      <c r="N89" s="6"/>
      <c r="O89" s="6"/>
      <c r="P89" s="6"/>
      <c r="Q89" s="6"/>
      <c r="R89" s="6"/>
    </row>
    <row r="90" spans="1:18">
      <c r="A90" s="6" t="s">
        <v>2923</v>
      </c>
      <c r="B90" s="6">
        <v>1968</v>
      </c>
      <c r="C90" s="6" t="s">
        <v>6060</v>
      </c>
      <c r="D90" s="6">
        <v>8</v>
      </c>
      <c r="E90" s="6">
        <v>1</v>
      </c>
      <c r="F90" s="7">
        <v>10450.549999999999</v>
      </c>
      <c r="G90" s="6" t="s">
        <v>6034</v>
      </c>
      <c r="H90" s="6" t="s">
        <v>6033</v>
      </c>
      <c r="I90" s="6" t="s">
        <v>6057</v>
      </c>
      <c r="J90" s="9">
        <v>1983</v>
      </c>
      <c r="K90" s="9" t="s">
        <v>6153</v>
      </c>
      <c r="L90" s="9">
        <v>54</v>
      </c>
      <c r="M90" s="6"/>
      <c r="N90" s="6"/>
      <c r="O90" s="6"/>
      <c r="P90" s="6"/>
      <c r="Q90" s="6"/>
      <c r="R90" s="6"/>
    </row>
    <row r="91" spans="1:18">
      <c r="A91" s="6" t="s">
        <v>2925</v>
      </c>
      <c r="B91" s="6">
        <v>1968</v>
      </c>
      <c r="C91" s="6" t="s">
        <v>6055</v>
      </c>
      <c r="D91" s="6">
        <v>29</v>
      </c>
      <c r="E91" s="6">
        <v>1</v>
      </c>
      <c r="F91" s="7">
        <v>10436.1</v>
      </c>
      <c r="G91" s="6" t="s">
        <v>6034</v>
      </c>
      <c r="H91" s="6" t="s">
        <v>6034</v>
      </c>
      <c r="I91" s="6" t="s">
        <v>6057</v>
      </c>
      <c r="J91" s="9">
        <v>1983</v>
      </c>
      <c r="K91" s="9" t="s">
        <v>6154</v>
      </c>
      <c r="L91" s="9">
        <v>54</v>
      </c>
      <c r="M91" s="6"/>
      <c r="N91" s="6"/>
      <c r="O91" s="6"/>
      <c r="P91" s="6"/>
      <c r="Q91" s="6"/>
      <c r="R91" s="6"/>
    </row>
    <row r="92" spans="1:18">
      <c r="A92" s="6" t="s">
        <v>322</v>
      </c>
      <c r="B92" s="6">
        <v>1982</v>
      </c>
      <c r="C92" s="6" t="s">
        <v>6037</v>
      </c>
      <c r="D92" s="6">
        <v>25</v>
      </c>
      <c r="E92" s="6">
        <v>2</v>
      </c>
      <c r="F92" s="7">
        <v>40003.33</v>
      </c>
      <c r="G92" s="6" t="s">
        <v>6033</v>
      </c>
      <c r="H92" s="6" t="s">
        <v>6033</v>
      </c>
      <c r="I92" s="6" t="s">
        <v>6041</v>
      </c>
      <c r="J92" s="9">
        <v>1983</v>
      </c>
      <c r="K92" s="9" t="s">
        <v>6155</v>
      </c>
      <c r="L92" s="9">
        <v>40</v>
      </c>
      <c r="M92" s="6"/>
      <c r="N92" s="6"/>
      <c r="O92" s="6"/>
      <c r="P92" s="6"/>
      <c r="Q92" s="6"/>
      <c r="R92" s="6"/>
    </row>
    <row r="93" spans="1:18">
      <c r="A93" s="6" t="s">
        <v>2928</v>
      </c>
      <c r="B93" s="6">
        <v>1968</v>
      </c>
      <c r="C93" s="6" t="s">
        <v>6055</v>
      </c>
      <c r="D93" s="6">
        <v>23</v>
      </c>
      <c r="E93" s="6">
        <v>0</v>
      </c>
      <c r="F93" s="7">
        <v>10435.07</v>
      </c>
      <c r="G93" s="6" t="s">
        <v>6034</v>
      </c>
      <c r="H93" s="6" t="s">
        <v>6033</v>
      </c>
      <c r="I93" s="6" t="s">
        <v>6045</v>
      </c>
      <c r="J93" s="9">
        <v>1983</v>
      </c>
      <c r="K93" s="9" t="s">
        <v>6156</v>
      </c>
      <c r="L93" s="9">
        <v>54</v>
      </c>
      <c r="M93" s="6"/>
      <c r="N93" s="6"/>
      <c r="O93" s="6"/>
      <c r="P93" s="6"/>
      <c r="Q93" s="6"/>
      <c r="R93" s="6"/>
    </row>
    <row r="94" spans="1:18">
      <c r="A94" s="6" t="s">
        <v>2931</v>
      </c>
      <c r="B94" s="6">
        <v>1968</v>
      </c>
      <c r="C94" s="6" t="s">
        <v>6037</v>
      </c>
      <c r="D94" s="6">
        <v>27</v>
      </c>
      <c r="E94" s="6">
        <v>0</v>
      </c>
      <c r="F94" s="7">
        <v>10422.92</v>
      </c>
      <c r="G94" s="6" t="s">
        <v>6034</v>
      </c>
      <c r="H94" s="6" t="s">
        <v>6033</v>
      </c>
      <c r="I94" s="6" t="s">
        <v>6157</v>
      </c>
      <c r="J94" s="9">
        <v>1983</v>
      </c>
      <c r="K94" s="9" t="s">
        <v>6158</v>
      </c>
      <c r="L94" s="9">
        <v>54</v>
      </c>
      <c r="M94" s="6"/>
      <c r="N94" s="6"/>
      <c r="O94" s="6"/>
      <c r="P94" s="6"/>
      <c r="Q94" s="6"/>
      <c r="R94" s="6"/>
    </row>
    <row r="95" spans="1:18">
      <c r="A95" s="6" t="s">
        <v>2934</v>
      </c>
      <c r="B95" s="6">
        <v>1979</v>
      </c>
      <c r="C95" s="6" t="s">
        <v>6060</v>
      </c>
      <c r="D95" s="6">
        <v>25</v>
      </c>
      <c r="E95" s="6">
        <v>2</v>
      </c>
      <c r="F95" s="7">
        <v>10419.65</v>
      </c>
      <c r="G95" s="6" t="s">
        <v>6034</v>
      </c>
      <c r="H95" s="6" t="s">
        <v>6038</v>
      </c>
      <c r="I95" s="6" t="s">
        <v>6047</v>
      </c>
      <c r="J95" s="9">
        <v>1983</v>
      </c>
      <c r="K95" s="9" t="s">
        <v>6159</v>
      </c>
      <c r="L95" s="9">
        <v>43</v>
      </c>
      <c r="M95" s="6"/>
      <c r="N95" s="6"/>
      <c r="O95" s="6"/>
      <c r="P95" s="6"/>
      <c r="Q95" s="6"/>
      <c r="R95" s="6"/>
    </row>
    <row r="96" spans="1:18">
      <c r="A96" s="6" t="s">
        <v>2937</v>
      </c>
      <c r="B96" s="6">
        <v>1973</v>
      </c>
      <c r="C96" s="6" t="s">
        <v>6032</v>
      </c>
      <c r="D96" s="6">
        <v>11</v>
      </c>
      <c r="E96" s="6">
        <v>0</v>
      </c>
      <c r="F96" s="7">
        <v>10419.59</v>
      </c>
      <c r="G96" s="6" t="s">
        <v>6034</v>
      </c>
      <c r="H96" s="6" t="s">
        <v>6038</v>
      </c>
      <c r="I96" s="6" t="s">
        <v>6047</v>
      </c>
      <c r="J96" s="9">
        <v>1983</v>
      </c>
      <c r="K96" s="9" t="s">
        <v>6160</v>
      </c>
      <c r="L96" s="9">
        <v>49</v>
      </c>
      <c r="M96" s="6"/>
      <c r="N96" s="6"/>
      <c r="O96" s="6"/>
      <c r="P96" s="6"/>
      <c r="Q96" s="6"/>
      <c r="R96" s="6"/>
    </row>
    <row r="97" spans="1:18">
      <c r="A97" s="6" t="s">
        <v>2940</v>
      </c>
      <c r="B97" s="6">
        <v>1980</v>
      </c>
      <c r="C97" s="6" t="s">
        <v>6032</v>
      </c>
      <c r="D97" s="6">
        <v>24</v>
      </c>
      <c r="E97" s="6">
        <v>2</v>
      </c>
      <c r="F97" s="7">
        <v>10407.98</v>
      </c>
      <c r="G97" s="6" t="s">
        <v>6034</v>
      </c>
      <c r="H97" s="6" t="s">
        <v>6033</v>
      </c>
      <c r="I97" s="6" t="s">
        <v>6052</v>
      </c>
      <c r="J97" s="9">
        <v>1983</v>
      </c>
      <c r="K97" s="9" t="s">
        <v>6161</v>
      </c>
      <c r="L97" s="9">
        <v>42</v>
      </c>
      <c r="M97" s="6"/>
      <c r="N97" s="6"/>
      <c r="O97" s="6"/>
      <c r="P97" s="6"/>
      <c r="Q97" s="6"/>
      <c r="R97" s="6"/>
    </row>
    <row r="98" spans="1:18">
      <c r="A98" s="6" t="s">
        <v>2943</v>
      </c>
      <c r="B98" s="6">
        <v>1975</v>
      </c>
      <c r="C98" s="6" t="s">
        <v>6040</v>
      </c>
      <c r="D98" s="6">
        <v>5</v>
      </c>
      <c r="E98" s="6">
        <v>4</v>
      </c>
      <c r="F98" s="7">
        <v>10407.09</v>
      </c>
      <c r="G98" s="6" t="s">
        <v>6034</v>
      </c>
      <c r="H98" s="6" t="s">
        <v>6033</v>
      </c>
      <c r="I98" s="6" t="s">
        <v>6162</v>
      </c>
      <c r="J98" s="9">
        <v>1983</v>
      </c>
      <c r="K98" s="9" t="s">
        <v>6163</v>
      </c>
      <c r="L98" s="9">
        <v>48</v>
      </c>
      <c r="M98" s="6"/>
      <c r="N98" s="6"/>
      <c r="O98" s="6"/>
      <c r="P98" s="6"/>
      <c r="Q98" s="6"/>
      <c r="R98" s="6"/>
    </row>
    <row r="99" spans="1:18">
      <c r="A99" s="6" t="s">
        <v>2945</v>
      </c>
      <c r="B99" s="6">
        <v>1969</v>
      </c>
      <c r="C99" s="6" t="s">
        <v>6063</v>
      </c>
      <c r="D99" s="6">
        <v>7</v>
      </c>
      <c r="E99" s="6">
        <v>0</v>
      </c>
      <c r="F99" s="7">
        <v>10403.27</v>
      </c>
      <c r="G99" s="6" t="s">
        <v>6034</v>
      </c>
      <c r="H99" s="6" t="s">
        <v>6038</v>
      </c>
      <c r="I99" s="6" t="s">
        <v>6164</v>
      </c>
      <c r="J99" s="9">
        <v>1983</v>
      </c>
      <c r="K99" s="9" t="s">
        <v>6165</v>
      </c>
      <c r="L99" s="9">
        <v>53</v>
      </c>
      <c r="M99" s="6"/>
      <c r="N99" s="6"/>
      <c r="O99" s="6"/>
      <c r="P99" s="6"/>
      <c r="Q99" s="6"/>
      <c r="R99" s="6"/>
    </row>
    <row r="100" spans="1:18">
      <c r="A100" s="6" t="s">
        <v>2947</v>
      </c>
      <c r="B100" s="6">
        <v>1973</v>
      </c>
      <c r="C100" s="6" t="s">
        <v>6051</v>
      </c>
      <c r="D100" s="6">
        <v>19</v>
      </c>
      <c r="E100" s="6">
        <v>3</v>
      </c>
      <c r="F100" s="7">
        <v>10381.48</v>
      </c>
      <c r="G100" s="6" t="s">
        <v>6034</v>
      </c>
      <c r="H100" s="6" t="s">
        <v>6034</v>
      </c>
      <c r="I100" s="6" t="s">
        <v>6035</v>
      </c>
      <c r="J100" s="9">
        <v>1983</v>
      </c>
      <c r="K100" s="9" t="s">
        <v>6166</v>
      </c>
      <c r="L100" s="9">
        <v>49</v>
      </c>
      <c r="M100" s="6"/>
      <c r="N100" s="6"/>
      <c r="O100" s="6"/>
      <c r="P100" s="6"/>
      <c r="Q100" s="6"/>
      <c r="R100" s="6"/>
    </row>
    <row r="101" spans="1:18">
      <c r="A101" s="6" t="s">
        <v>2950</v>
      </c>
      <c r="B101" s="6">
        <v>1973</v>
      </c>
      <c r="C101" s="6" t="s">
        <v>6051</v>
      </c>
      <c r="D101" s="6">
        <v>29</v>
      </c>
      <c r="E101" s="6">
        <v>2</v>
      </c>
      <c r="F101" s="7">
        <v>10370.91</v>
      </c>
      <c r="G101" s="6" t="s">
        <v>6034</v>
      </c>
      <c r="H101" s="6" t="s">
        <v>6034</v>
      </c>
      <c r="I101" s="6" t="s">
        <v>6100</v>
      </c>
      <c r="J101" s="9">
        <v>1983</v>
      </c>
      <c r="K101" s="9" t="s">
        <v>6167</v>
      </c>
      <c r="L101" s="9">
        <v>49</v>
      </c>
      <c r="M101" s="6"/>
      <c r="N101" s="6"/>
      <c r="O101" s="6"/>
      <c r="P101" s="6"/>
      <c r="Q101" s="6"/>
      <c r="R101" s="6"/>
    </row>
    <row r="102" spans="1:18">
      <c r="A102" s="6" t="s">
        <v>2953</v>
      </c>
      <c r="B102" s="6">
        <v>1971</v>
      </c>
      <c r="C102" s="6" t="s">
        <v>6051</v>
      </c>
      <c r="D102" s="6">
        <v>6</v>
      </c>
      <c r="E102" s="6">
        <v>0</v>
      </c>
      <c r="F102" s="7">
        <v>10356.67</v>
      </c>
      <c r="G102" s="6" t="s">
        <v>6034</v>
      </c>
      <c r="H102" s="6" t="s">
        <v>6033</v>
      </c>
      <c r="I102" s="6" t="s">
        <v>6047</v>
      </c>
      <c r="J102" s="9">
        <v>1983</v>
      </c>
      <c r="K102" s="9" t="s">
        <v>6168</v>
      </c>
      <c r="L102" s="9">
        <v>51</v>
      </c>
      <c r="M102" s="6"/>
      <c r="N102" s="6"/>
      <c r="O102" s="6"/>
      <c r="P102" s="6"/>
      <c r="Q102" s="6"/>
      <c r="R102" s="6"/>
    </row>
    <row r="103" spans="1:18">
      <c r="A103" s="6" t="s">
        <v>325</v>
      </c>
      <c r="B103" s="6">
        <v>1987</v>
      </c>
      <c r="C103" s="6" t="s">
        <v>6055</v>
      </c>
      <c r="D103" s="6">
        <v>8</v>
      </c>
      <c r="E103" s="6">
        <v>3</v>
      </c>
      <c r="F103" s="7">
        <v>39983.43</v>
      </c>
      <c r="G103" s="6" t="s">
        <v>6038</v>
      </c>
      <c r="H103" s="6" t="s">
        <v>6034</v>
      </c>
      <c r="I103" s="6" t="s">
        <v>6041</v>
      </c>
      <c r="J103" s="9">
        <v>1983</v>
      </c>
      <c r="K103" s="9" t="s">
        <v>6169</v>
      </c>
      <c r="L103" s="9">
        <v>35</v>
      </c>
      <c r="M103" s="6"/>
      <c r="N103" s="6"/>
      <c r="O103" s="6"/>
      <c r="P103" s="6"/>
      <c r="Q103" s="6"/>
      <c r="R103" s="6"/>
    </row>
    <row r="104" spans="1:18">
      <c r="A104" s="6" t="s">
        <v>2956</v>
      </c>
      <c r="B104" s="6">
        <v>1969</v>
      </c>
      <c r="C104" s="6" t="s">
        <v>6040</v>
      </c>
      <c r="D104" s="6">
        <v>17</v>
      </c>
      <c r="E104" s="6">
        <v>0</v>
      </c>
      <c r="F104" s="7">
        <v>10355.64</v>
      </c>
      <c r="G104" s="6" t="s">
        <v>6034</v>
      </c>
      <c r="H104" s="6" t="s">
        <v>6033</v>
      </c>
      <c r="I104" s="6" t="s">
        <v>6041</v>
      </c>
      <c r="J104" s="9">
        <v>1983</v>
      </c>
      <c r="K104" s="9" t="s">
        <v>6170</v>
      </c>
      <c r="L104" s="9">
        <v>53</v>
      </c>
      <c r="M104" s="6"/>
      <c r="N104" s="6"/>
      <c r="O104" s="6"/>
      <c r="P104" s="6"/>
      <c r="Q104" s="6"/>
      <c r="R104" s="6"/>
    </row>
    <row r="105" spans="1:18">
      <c r="A105" s="6" t="s">
        <v>2959</v>
      </c>
      <c r="B105" s="6">
        <v>1974</v>
      </c>
      <c r="C105" s="6" t="s">
        <v>6051</v>
      </c>
      <c r="D105" s="6">
        <v>29</v>
      </c>
      <c r="E105" s="6">
        <v>0</v>
      </c>
      <c r="F105" s="7">
        <v>10352.48</v>
      </c>
      <c r="G105" s="6" t="s">
        <v>6034</v>
      </c>
      <c r="H105" s="6" t="s">
        <v>6033</v>
      </c>
      <c r="I105" s="6" t="s">
        <v>6041</v>
      </c>
      <c r="J105" s="9">
        <v>1983</v>
      </c>
      <c r="K105" s="9" t="s">
        <v>6171</v>
      </c>
      <c r="L105" s="9">
        <v>48</v>
      </c>
      <c r="M105" s="6"/>
      <c r="N105" s="6"/>
      <c r="O105" s="6"/>
      <c r="P105" s="6"/>
      <c r="Q105" s="6"/>
      <c r="R105" s="6"/>
    </row>
    <row r="106" spans="1:18">
      <c r="A106" s="6" t="s">
        <v>2961</v>
      </c>
      <c r="B106" s="6">
        <v>1973</v>
      </c>
      <c r="C106" s="6" t="s">
        <v>6055</v>
      </c>
      <c r="D106" s="6">
        <v>8</v>
      </c>
      <c r="E106" s="6">
        <v>0</v>
      </c>
      <c r="F106" s="7">
        <v>10345.93</v>
      </c>
      <c r="G106" s="6" t="s">
        <v>6034</v>
      </c>
      <c r="H106" s="6" t="s">
        <v>6038</v>
      </c>
      <c r="I106" s="6" t="s">
        <v>6052</v>
      </c>
      <c r="J106" s="9">
        <v>1983</v>
      </c>
      <c r="K106" s="9" t="s">
        <v>6172</v>
      </c>
      <c r="L106" s="9">
        <v>49</v>
      </c>
      <c r="M106" s="6"/>
      <c r="N106" s="6"/>
      <c r="O106" s="6"/>
      <c r="P106" s="6"/>
      <c r="Q106" s="6"/>
      <c r="R106" s="6"/>
    </row>
    <row r="107" spans="1:18">
      <c r="A107" s="6" t="s">
        <v>2964</v>
      </c>
      <c r="B107" s="6">
        <v>1968</v>
      </c>
      <c r="C107" s="6" t="s">
        <v>6063</v>
      </c>
      <c r="D107" s="6">
        <v>19</v>
      </c>
      <c r="E107" s="6">
        <v>0</v>
      </c>
      <c r="F107" s="7">
        <v>10338.93</v>
      </c>
      <c r="G107" s="6" t="s">
        <v>6034</v>
      </c>
      <c r="H107" s="6" t="s">
        <v>6033</v>
      </c>
      <c r="I107" s="6" t="s">
        <v>6035</v>
      </c>
      <c r="J107" s="9">
        <v>1983</v>
      </c>
      <c r="K107" s="9" t="s">
        <v>6173</v>
      </c>
      <c r="L107" s="9">
        <v>54</v>
      </c>
      <c r="M107" s="6"/>
      <c r="N107" s="6"/>
      <c r="O107" s="6"/>
      <c r="P107" s="6"/>
      <c r="Q107" s="6"/>
      <c r="R107" s="6"/>
    </row>
    <row r="108" spans="1:18">
      <c r="A108" s="6" t="s">
        <v>2967</v>
      </c>
      <c r="B108" s="6">
        <v>1982</v>
      </c>
      <c r="C108" s="6" t="s">
        <v>6063</v>
      </c>
      <c r="D108" s="6">
        <v>21</v>
      </c>
      <c r="E108" s="6">
        <v>3</v>
      </c>
      <c r="F108" s="7">
        <v>10329.06</v>
      </c>
      <c r="G108" s="6" t="s">
        <v>6034</v>
      </c>
      <c r="H108" s="6" t="s">
        <v>6033</v>
      </c>
      <c r="I108" s="6" t="s">
        <v>6052</v>
      </c>
      <c r="J108" s="9">
        <v>1983</v>
      </c>
      <c r="K108" s="9" t="s">
        <v>6174</v>
      </c>
      <c r="L108" s="9">
        <v>40</v>
      </c>
      <c r="M108" s="6"/>
      <c r="N108" s="6"/>
      <c r="O108" s="6"/>
      <c r="P108" s="6"/>
      <c r="Q108" s="6"/>
      <c r="R108" s="6"/>
    </row>
    <row r="109" spans="1:18">
      <c r="A109" s="6" t="s">
        <v>2968</v>
      </c>
      <c r="B109" s="6">
        <v>1970</v>
      </c>
      <c r="C109" s="6" t="s">
        <v>6037</v>
      </c>
      <c r="D109" s="6">
        <v>1</v>
      </c>
      <c r="E109" s="6">
        <v>2</v>
      </c>
      <c r="F109" s="7">
        <v>10325.209999999999</v>
      </c>
      <c r="G109" s="6" t="s">
        <v>6034</v>
      </c>
      <c r="H109" s="6" t="s">
        <v>6034</v>
      </c>
      <c r="I109" s="6" t="s">
        <v>6057</v>
      </c>
      <c r="J109" s="9">
        <v>1983</v>
      </c>
      <c r="K109" s="9" t="s">
        <v>6175</v>
      </c>
      <c r="L109" s="9">
        <v>52</v>
      </c>
      <c r="M109" s="6"/>
      <c r="N109" s="6"/>
      <c r="O109" s="6"/>
      <c r="P109" s="6"/>
      <c r="Q109" s="6"/>
      <c r="R109" s="6"/>
    </row>
    <row r="110" spans="1:18">
      <c r="A110" s="6" t="s">
        <v>2970</v>
      </c>
      <c r="B110" s="6">
        <v>1991</v>
      </c>
      <c r="C110" s="6" t="s">
        <v>6055</v>
      </c>
      <c r="D110" s="6">
        <v>21</v>
      </c>
      <c r="E110" s="6">
        <v>3</v>
      </c>
      <c r="F110" s="7">
        <v>10322.9</v>
      </c>
      <c r="G110" s="6" t="s">
        <v>6034</v>
      </c>
      <c r="H110" s="6" t="s">
        <v>6033</v>
      </c>
      <c r="I110" s="6" t="s">
        <v>6043</v>
      </c>
      <c r="J110" s="9">
        <v>1983</v>
      </c>
      <c r="K110" s="9" t="s">
        <v>6176</v>
      </c>
      <c r="L110" s="9">
        <v>31</v>
      </c>
      <c r="M110" s="6"/>
      <c r="N110" s="6"/>
      <c r="O110" s="6"/>
      <c r="P110" s="6"/>
      <c r="Q110" s="6"/>
      <c r="R110" s="6"/>
    </row>
    <row r="111" spans="1:18">
      <c r="A111" s="6" t="s">
        <v>2973</v>
      </c>
      <c r="B111" s="6">
        <v>1991</v>
      </c>
      <c r="C111" s="6" t="s">
        <v>6060</v>
      </c>
      <c r="D111" s="6">
        <v>17</v>
      </c>
      <c r="E111" s="6">
        <v>3</v>
      </c>
      <c r="F111" s="7">
        <v>10315.91</v>
      </c>
      <c r="G111" s="6" t="s">
        <v>6034</v>
      </c>
      <c r="H111" s="6" t="s">
        <v>6038</v>
      </c>
      <c r="I111" s="6" t="s">
        <v>6041</v>
      </c>
      <c r="J111" s="9">
        <v>1983</v>
      </c>
      <c r="K111" s="9" t="s">
        <v>6177</v>
      </c>
      <c r="L111" s="9">
        <v>31</v>
      </c>
      <c r="M111" s="6"/>
      <c r="N111" s="6"/>
      <c r="O111" s="6"/>
      <c r="P111" s="6"/>
      <c r="Q111" s="6"/>
      <c r="R111" s="6"/>
    </row>
    <row r="112" spans="1:18">
      <c r="A112" s="6" t="s">
        <v>2976</v>
      </c>
      <c r="B112" s="6">
        <v>1962</v>
      </c>
      <c r="C112" s="6" t="s">
        <v>6063</v>
      </c>
      <c r="D112" s="6">
        <v>12</v>
      </c>
      <c r="E112" s="6">
        <v>0</v>
      </c>
      <c r="F112" s="7">
        <v>10310.780000000001</v>
      </c>
      <c r="G112" s="6" t="s">
        <v>6034</v>
      </c>
      <c r="H112" s="6" t="s">
        <v>6034</v>
      </c>
      <c r="I112" s="6" t="s">
        <v>6041</v>
      </c>
      <c r="J112" s="9">
        <v>1983</v>
      </c>
      <c r="K112" s="9" t="s">
        <v>6178</v>
      </c>
      <c r="L112" s="9">
        <v>60</v>
      </c>
      <c r="M112" s="6"/>
      <c r="N112" s="6"/>
      <c r="O112" s="6"/>
      <c r="P112" s="6"/>
      <c r="Q112" s="6"/>
      <c r="R112" s="6"/>
    </row>
    <row r="113" spans="1:18">
      <c r="A113" s="6" t="s">
        <v>2978</v>
      </c>
      <c r="B113" s="6">
        <v>1963</v>
      </c>
      <c r="C113" s="6" t="s">
        <v>6051</v>
      </c>
      <c r="D113" s="6">
        <v>24</v>
      </c>
      <c r="E113" s="6">
        <v>0</v>
      </c>
      <c r="F113" s="7">
        <v>10308.040000000001</v>
      </c>
      <c r="G113" s="6" t="s">
        <v>6034</v>
      </c>
      <c r="H113" s="6" t="s">
        <v>6033</v>
      </c>
      <c r="I113" s="6" t="s">
        <v>6035</v>
      </c>
      <c r="J113" s="9">
        <v>1983</v>
      </c>
      <c r="K113" s="9" t="s">
        <v>6179</v>
      </c>
      <c r="L113" s="9">
        <v>59</v>
      </c>
      <c r="M113" s="6"/>
      <c r="N113" s="6"/>
      <c r="O113" s="6"/>
      <c r="P113" s="6"/>
      <c r="Q113" s="6"/>
      <c r="R113" s="6"/>
    </row>
    <row r="114" spans="1:18">
      <c r="A114" s="6" t="s">
        <v>39</v>
      </c>
      <c r="B114" s="6">
        <v>1959</v>
      </c>
      <c r="C114" s="6" t="s">
        <v>6063</v>
      </c>
      <c r="D114" s="6">
        <v>22</v>
      </c>
      <c r="E114" s="6">
        <v>0</v>
      </c>
      <c r="F114" s="7">
        <v>48824.45</v>
      </c>
      <c r="G114" s="6" t="s">
        <v>6038</v>
      </c>
      <c r="H114" s="6" t="s">
        <v>6033</v>
      </c>
      <c r="I114" s="6" t="s">
        <v>6057</v>
      </c>
      <c r="J114" s="9">
        <v>1983</v>
      </c>
      <c r="K114" s="9" t="s">
        <v>6180</v>
      </c>
      <c r="L114" s="9">
        <v>63</v>
      </c>
      <c r="M114" s="6"/>
      <c r="N114" s="6"/>
      <c r="O114" s="6"/>
      <c r="P114" s="6"/>
      <c r="Q114" s="6"/>
      <c r="R114" s="6"/>
    </row>
    <row r="115" spans="1:18">
      <c r="A115" s="6" t="s">
        <v>328</v>
      </c>
      <c r="B115" s="6">
        <v>1975</v>
      </c>
      <c r="C115" s="6" t="s">
        <v>6037</v>
      </c>
      <c r="D115" s="6">
        <v>2</v>
      </c>
      <c r="E115" s="6">
        <v>1</v>
      </c>
      <c r="F115" s="7">
        <v>39963.120000000003</v>
      </c>
      <c r="G115" s="6" t="s">
        <v>6038</v>
      </c>
      <c r="H115" s="6" t="s">
        <v>6038</v>
      </c>
      <c r="I115" s="6" t="s">
        <v>6057</v>
      </c>
      <c r="J115" s="9">
        <v>1983</v>
      </c>
      <c r="K115" s="9" t="s">
        <v>6181</v>
      </c>
      <c r="L115" s="9">
        <v>47</v>
      </c>
      <c r="M115" s="6"/>
      <c r="N115" s="6"/>
      <c r="O115" s="6"/>
      <c r="P115" s="6"/>
      <c r="Q115" s="6"/>
      <c r="R115" s="6"/>
    </row>
    <row r="116" spans="1:18">
      <c r="A116" s="6" t="s">
        <v>2980</v>
      </c>
      <c r="B116" s="6">
        <v>1988</v>
      </c>
      <c r="C116" s="6" t="s">
        <v>6051</v>
      </c>
      <c r="D116" s="6">
        <v>14</v>
      </c>
      <c r="E116" s="6">
        <v>3</v>
      </c>
      <c r="F116" s="7">
        <v>10276.99</v>
      </c>
      <c r="G116" s="6" t="s">
        <v>6034</v>
      </c>
      <c r="H116" s="6" t="s">
        <v>6033</v>
      </c>
      <c r="I116" s="6" t="s">
        <v>6052</v>
      </c>
      <c r="J116" s="9">
        <v>1983</v>
      </c>
      <c r="K116" s="9" t="s">
        <v>6182</v>
      </c>
      <c r="L116" s="9">
        <v>34</v>
      </c>
      <c r="M116" s="6"/>
      <c r="N116" s="6"/>
      <c r="O116" s="6"/>
      <c r="P116" s="6"/>
      <c r="Q116" s="6"/>
      <c r="R116" s="6"/>
    </row>
    <row r="117" spans="1:18">
      <c r="A117" s="6" t="s">
        <v>2983</v>
      </c>
      <c r="B117" s="6">
        <v>1970</v>
      </c>
      <c r="C117" s="6" t="s">
        <v>6040</v>
      </c>
      <c r="D117" s="6">
        <v>21</v>
      </c>
      <c r="E117" s="6">
        <v>0</v>
      </c>
      <c r="F117" s="7">
        <v>10274.33</v>
      </c>
      <c r="G117" s="6" t="s">
        <v>6034</v>
      </c>
      <c r="H117" s="6" t="s">
        <v>6033</v>
      </c>
      <c r="I117" s="6" t="s">
        <v>6100</v>
      </c>
      <c r="J117" s="9">
        <v>1983</v>
      </c>
      <c r="K117" s="9" t="s">
        <v>6183</v>
      </c>
      <c r="L117" s="9">
        <v>52</v>
      </c>
      <c r="M117" s="6"/>
      <c r="N117" s="6"/>
      <c r="O117" s="6"/>
      <c r="P117" s="6"/>
      <c r="Q117" s="6"/>
      <c r="R117" s="6"/>
    </row>
    <row r="118" spans="1:18">
      <c r="A118" s="6" t="s">
        <v>2985</v>
      </c>
      <c r="B118" s="6">
        <v>1973</v>
      </c>
      <c r="C118" s="6" t="s">
        <v>6060</v>
      </c>
      <c r="D118" s="6">
        <v>27</v>
      </c>
      <c r="E118" s="6">
        <v>3</v>
      </c>
      <c r="F118" s="7">
        <v>10269.459999999999</v>
      </c>
      <c r="G118" s="6" t="s">
        <v>6034</v>
      </c>
      <c r="H118" s="6" t="s">
        <v>6034</v>
      </c>
      <c r="I118" s="6" t="s">
        <v>6041</v>
      </c>
      <c r="J118" s="9">
        <v>1983</v>
      </c>
      <c r="K118" s="9" t="s">
        <v>6184</v>
      </c>
      <c r="L118" s="9">
        <v>49</v>
      </c>
      <c r="M118" s="6"/>
      <c r="N118" s="6"/>
      <c r="O118" s="6"/>
      <c r="P118" s="6"/>
      <c r="Q118" s="6"/>
      <c r="R118" s="6"/>
    </row>
    <row r="119" spans="1:18">
      <c r="A119" s="6" t="s">
        <v>2986</v>
      </c>
      <c r="B119" s="6">
        <v>1973</v>
      </c>
      <c r="C119" s="6" t="s">
        <v>6051</v>
      </c>
      <c r="D119" s="6">
        <v>5</v>
      </c>
      <c r="E119" s="6">
        <v>3</v>
      </c>
      <c r="F119" s="7">
        <v>10264.44</v>
      </c>
      <c r="G119" s="6" t="s">
        <v>6034</v>
      </c>
      <c r="H119" s="6" t="s">
        <v>6038</v>
      </c>
      <c r="I119" s="6" t="s">
        <v>6041</v>
      </c>
      <c r="J119" s="9">
        <v>1983</v>
      </c>
      <c r="K119" s="9" t="s">
        <v>6185</v>
      </c>
      <c r="L119" s="9">
        <v>49</v>
      </c>
      <c r="M119" s="6"/>
      <c r="N119" s="6"/>
      <c r="O119" s="6"/>
      <c r="P119" s="6"/>
      <c r="Q119" s="6"/>
      <c r="R119" s="6"/>
    </row>
    <row r="120" spans="1:18">
      <c r="A120" s="6" t="s">
        <v>2989</v>
      </c>
      <c r="B120" s="6">
        <v>1975</v>
      </c>
      <c r="C120" s="6" t="s">
        <v>6055</v>
      </c>
      <c r="D120" s="6">
        <v>15</v>
      </c>
      <c r="E120" s="6">
        <v>1</v>
      </c>
      <c r="F120" s="7">
        <v>10259.129999999999</v>
      </c>
      <c r="G120" s="6" t="s">
        <v>6034</v>
      </c>
      <c r="H120" s="6" t="s">
        <v>6038</v>
      </c>
      <c r="I120" s="6" t="s">
        <v>6057</v>
      </c>
      <c r="J120" s="9">
        <v>1983</v>
      </c>
      <c r="K120" s="9" t="s">
        <v>6186</v>
      </c>
      <c r="L120" s="9">
        <v>47</v>
      </c>
      <c r="M120" s="6"/>
      <c r="N120" s="6"/>
      <c r="O120" s="6"/>
      <c r="P120" s="6"/>
      <c r="Q120" s="6"/>
      <c r="R120" s="6"/>
    </row>
    <row r="121" spans="1:18">
      <c r="A121" s="6" t="s">
        <v>2992</v>
      </c>
      <c r="B121" s="6">
        <v>1968</v>
      </c>
      <c r="C121" s="6" t="s">
        <v>6051</v>
      </c>
      <c r="D121" s="6">
        <v>23</v>
      </c>
      <c r="E121" s="6">
        <v>0</v>
      </c>
      <c r="F121" s="7">
        <v>10231.5</v>
      </c>
      <c r="G121" s="6" t="s">
        <v>6034</v>
      </c>
      <c r="H121" s="6" t="s">
        <v>6033</v>
      </c>
      <c r="I121" s="6" t="s">
        <v>6041</v>
      </c>
      <c r="J121" s="9">
        <v>1983</v>
      </c>
      <c r="K121" s="9" t="s">
        <v>6187</v>
      </c>
      <c r="L121" s="9">
        <v>54</v>
      </c>
      <c r="M121" s="6"/>
      <c r="N121" s="6"/>
      <c r="O121" s="6"/>
      <c r="P121" s="6"/>
      <c r="Q121" s="6"/>
      <c r="R121" s="6"/>
    </row>
    <row r="122" spans="1:18">
      <c r="A122" s="6" t="s">
        <v>2995</v>
      </c>
      <c r="B122" s="6">
        <v>1967</v>
      </c>
      <c r="C122" s="6" t="s">
        <v>6040</v>
      </c>
      <c r="D122" s="6">
        <v>28</v>
      </c>
      <c r="E122" s="6">
        <v>0</v>
      </c>
      <c r="F122" s="7">
        <v>10226.280000000001</v>
      </c>
      <c r="G122" s="6" t="s">
        <v>6034</v>
      </c>
      <c r="H122" s="6" t="s">
        <v>6034</v>
      </c>
      <c r="I122" s="6" t="s">
        <v>6035</v>
      </c>
      <c r="J122" s="9">
        <v>1983</v>
      </c>
      <c r="K122" s="9" t="s">
        <v>6188</v>
      </c>
      <c r="L122" s="9">
        <v>55</v>
      </c>
      <c r="M122" s="6"/>
      <c r="N122" s="6"/>
      <c r="O122" s="6"/>
      <c r="P122" s="6"/>
      <c r="Q122" s="6"/>
      <c r="R122" s="6"/>
    </row>
    <row r="123" spans="1:18">
      <c r="A123" s="6" t="s">
        <v>2996</v>
      </c>
      <c r="B123" s="6">
        <v>1967</v>
      </c>
      <c r="C123" s="6" t="s">
        <v>6051</v>
      </c>
      <c r="D123" s="6">
        <v>26</v>
      </c>
      <c r="E123" s="6">
        <v>0</v>
      </c>
      <c r="F123" s="7">
        <v>10214.64</v>
      </c>
      <c r="G123" s="6" t="s">
        <v>6034</v>
      </c>
      <c r="H123" s="6" t="s">
        <v>6038</v>
      </c>
      <c r="I123" s="6" t="s">
        <v>6057</v>
      </c>
      <c r="J123" s="9">
        <v>1983</v>
      </c>
      <c r="K123" s="9" t="s">
        <v>6189</v>
      </c>
      <c r="L123" s="9">
        <v>55</v>
      </c>
      <c r="M123" s="6"/>
      <c r="N123" s="6"/>
      <c r="O123" s="6"/>
      <c r="P123" s="6"/>
      <c r="Q123" s="6"/>
      <c r="R123" s="6"/>
    </row>
    <row r="124" spans="1:18">
      <c r="A124" s="6" t="s">
        <v>2998</v>
      </c>
      <c r="B124" s="6">
        <v>1970</v>
      </c>
      <c r="C124" s="6" t="s">
        <v>6037</v>
      </c>
      <c r="D124" s="6">
        <v>24</v>
      </c>
      <c r="E124" s="6">
        <v>0</v>
      </c>
      <c r="F124" s="7">
        <v>10197.77</v>
      </c>
      <c r="G124" s="6" t="s">
        <v>6034</v>
      </c>
      <c r="H124" s="6" t="s">
        <v>6033</v>
      </c>
      <c r="I124" s="6" t="s">
        <v>6100</v>
      </c>
      <c r="J124" s="9">
        <v>1983</v>
      </c>
      <c r="K124" s="9" t="s">
        <v>6190</v>
      </c>
      <c r="L124" s="9">
        <v>52</v>
      </c>
      <c r="M124" s="6"/>
      <c r="N124" s="6"/>
      <c r="O124" s="6"/>
      <c r="P124" s="6"/>
      <c r="Q124" s="6"/>
      <c r="R124" s="6"/>
    </row>
    <row r="125" spans="1:18">
      <c r="A125" s="6" t="s">
        <v>3001</v>
      </c>
      <c r="B125" s="6">
        <v>1985</v>
      </c>
      <c r="C125" s="6" t="s">
        <v>6032</v>
      </c>
      <c r="D125" s="6">
        <v>16</v>
      </c>
      <c r="E125" s="6">
        <v>3</v>
      </c>
      <c r="F125" s="7">
        <v>10191.82</v>
      </c>
      <c r="G125" s="6" t="s">
        <v>6034</v>
      </c>
      <c r="H125" s="6" t="s">
        <v>6038</v>
      </c>
      <c r="I125" s="6" t="s">
        <v>6043</v>
      </c>
      <c r="J125" s="9">
        <v>1983</v>
      </c>
      <c r="K125" s="9" t="s">
        <v>6191</v>
      </c>
      <c r="L125" s="9">
        <v>37</v>
      </c>
      <c r="M125" s="6"/>
      <c r="N125" s="6"/>
      <c r="O125" s="6"/>
      <c r="P125" s="6"/>
      <c r="Q125" s="6"/>
      <c r="R125" s="6"/>
    </row>
    <row r="126" spans="1:18">
      <c r="A126" s="6" t="s">
        <v>330</v>
      </c>
      <c r="B126" s="6">
        <v>1985</v>
      </c>
      <c r="C126" s="6" t="s">
        <v>6055</v>
      </c>
      <c r="D126" s="6">
        <v>22</v>
      </c>
      <c r="E126" s="6">
        <v>1</v>
      </c>
      <c r="F126" s="7">
        <v>39871.699999999997</v>
      </c>
      <c r="G126" s="6" t="s">
        <v>6033</v>
      </c>
      <c r="H126" s="6" t="s">
        <v>6038</v>
      </c>
      <c r="I126" s="6" t="s">
        <v>6035</v>
      </c>
      <c r="J126" s="9">
        <v>1983</v>
      </c>
      <c r="K126" s="9" t="s">
        <v>6192</v>
      </c>
      <c r="L126" s="9">
        <v>37</v>
      </c>
      <c r="M126" s="6"/>
      <c r="N126" s="6"/>
      <c r="O126" s="6"/>
      <c r="P126" s="6"/>
      <c r="Q126" s="6"/>
      <c r="R126" s="6"/>
    </row>
    <row r="127" spans="1:18">
      <c r="A127" s="6" t="s">
        <v>3004</v>
      </c>
      <c r="B127" s="6">
        <v>1972</v>
      </c>
      <c r="C127" s="6" t="s">
        <v>6063</v>
      </c>
      <c r="D127" s="6">
        <v>10</v>
      </c>
      <c r="E127" s="6">
        <v>0</v>
      </c>
      <c r="F127" s="7">
        <v>10160.870000000001</v>
      </c>
      <c r="G127" s="6" t="s">
        <v>6034</v>
      </c>
      <c r="H127" s="6" t="s">
        <v>6034</v>
      </c>
      <c r="I127" s="6" t="s">
        <v>6047</v>
      </c>
      <c r="J127" s="9">
        <v>1983</v>
      </c>
      <c r="K127" s="9" t="s">
        <v>6193</v>
      </c>
      <c r="L127" s="9">
        <v>50</v>
      </c>
      <c r="M127" s="6"/>
      <c r="N127" s="6"/>
      <c r="O127" s="6"/>
      <c r="P127" s="6"/>
      <c r="Q127" s="6"/>
      <c r="R127" s="6"/>
    </row>
    <row r="128" spans="1:18">
      <c r="A128" s="6" t="s">
        <v>3007</v>
      </c>
      <c r="B128" s="6">
        <v>1973</v>
      </c>
      <c r="C128" s="6" t="s">
        <v>6032</v>
      </c>
      <c r="D128" s="6">
        <v>13</v>
      </c>
      <c r="E128" s="6">
        <v>2</v>
      </c>
      <c r="F128" s="7">
        <v>10156.780000000001</v>
      </c>
      <c r="G128" s="6" t="s">
        <v>6034</v>
      </c>
      <c r="H128" s="6" t="s">
        <v>6038</v>
      </c>
      <c r="I128" s="6" t="s">
        <v>6041</v>
      </c>
      <c r="J128" s="9">
        <v>1983</v>
      </c>
      <c r="K128" s="9" t="s">
        <v>6194</v>
      </c>
      <c r="L128" s="9">
        <v>49</v>
      </c>
      <c r="M128" s="6"/>
      <c r="N128" s="6"/>
      <c r="O128" s="6"/>
      <c r="P128" s="6"/>
      <c r="Q128" s="6"/>
      <c r="R128" s="6"/>
    </row>
    <row r="129" spans="1:18">
      <c r="A129" s="6" t="s">
        <v>3008</v>
      </c>
      <c r="B129" s="6">
        <v>1981</v>
      </c>
      <c r="C129" s="6" t="s">
        <v>6040</v>
      </c>
      <c r="D129" s="6">
        <v>12</v>
      </c>
      <c r="E129" s="6">
        <v>1</v>
      </c>
      <c r="F129" s="7">
        <v>10146.129999999999</v>
      </c>
      <c r="G129" s="6" t="s">
        <v>6034</v>
      </c>
      <c r="H129" s="6" t="s">
        <v>6033</v>
      </c>
      <c r="I129" s="6" t="s">
        <v>6047</v>
      </c>
      <c r="J129" s="9">
        <v>1983</v>
      </c>
      <c r="K129" s="9" t="s">
        <v>6195</v>
      </c>
      <c r="L129" s="9">
        <v>41</v>
      </c>
      <c r="M129" s="6"/>
      <c r="N129" s="6"/>
      <c r="O129" s="6"/>
      <c r="P129" s="6"/>
      <c r="Q129" s="6"/>
      <c r="R129" s="6"/>
    </row>
    <row r="130" spans="1:18">
      <c r="A130" s="6" t="s">
        <v>3011</v>
      </c>
      <c r="B130" s="6">
        <v>1974</v>
      </c>
      <c r="C130" s="6" t="s">
        <v>6037</v>
      </c>
      <c r="D130" s="6">
        <v>30</v>
      </c>
      <c r="E130" s="6">
        <v>3</v>
      </c>
      <c r="F130" s="7">
        <v>10141.14</v>
      </c>
      <c r="G130" s="6" t="s">
        <v>6034</v>
      </c>
      <c r="H130" s="6" t="s">
        <v>6033</v>
      </c>
      <c r="I130" s="6" t="s">
        <v>6045</v>
      </c>
      <c r="J130" s="9">
        <v>1983</v>
      </c>
      <c r="K130" s="9" t="s">
        <v>6196</v>
      </c>
      <c r="L130" s="9">
        <v>48</v>
      </c>
      <c r="M130" s="6"/>
      <c r="N130" s="6"/>
      <c r="O130" s="6"/>
      <c r="P130" s="6"/>
      <c r="Q130" s="6"/>
      <c r="R130" s="6"/>
    </row>
    <row r="131" spans="1:18">
      <c r="A131" s="6" t="s">
        <v>3013</v>
      </c>
      <c r="B131" s="6">
        <v>1997</v>
      </c>
      <c r="C131" s="6" t="s">
        <v>6051</v>
      </c>
      <c r="D131" s="6">
        <v>5</v>
      </c>
      <c r="E131" s="6">
        <v>0</v>
      </c>
      <c r="F131" s="7">
        <v>10139.84</v>
      </c>
      <c r="G131" s="6" t="s">
        <v>6034</v>
      </c>
      <c r="H131" s="6" t="s">
        <v>6038</v>
      </c>
      <c r="I131" s="6" t="s">
        <v>6041</v>
      </c>
      <c r="J131" s="9">
        <v>1983</v>
      </c>
      <c r="K131" s="9" t="s">
        <v>6197</v>
      </c>
      <c r="L131" s="9">
        <v>25</v>
      </c>
      <c r="M131" s="6"/>
      <c r="N131" s="6"/>
      <c r="O131" s="6"/>
      <c r="P131" s="6"/>
      <c r="Q131" s="6"/>
      <c r="R131" s="6"/>
    </row>
    <row r="132" spans="1:18">
      <c r="A132" s="6" t="s">
        <v>3016</v>
      </c>
      <c r="B132" s="6">
        <v>1972</v>
      </c>
      <c r="C132" s="6" t="s">
        <v>6060</v>
      </c>
      <c r="D132" s="6">
        <v>16</v>
      </c>
      <c r="E132" s="6">
        <v>2</v>
      </c>
      <c r="F132" s="7">
        <v>10118.42</v>
      </c>
      <c r="G132" s="6" t="s">
        <v>6034</v>
      </c>
      <c r="H132" s="6" t="s">
        <v>6034</v>
      </c>
      <c r="I132" s="6" t="s">
        <v>6057</v>
      </c>
      <c r="J132" s="9">
        <v>1983</v>
      </c>
      <c r="K132" s="9" t="s">
        <v>6198</v>
      </c>
      <c r="L132" s="9">
        <v>50</v>
      </c>
      <c r="M132" s="6"/>
      <c r="N132" s="6"/>
      <c r="O132" s="6"/>
      <c r="P132" s="6"/>
      <c r="Q132" s="6"/>
      <c r="R132" s="6"/>
    </row>
    <row r="133" spans="1:18">
      <c r="A133" s="6" t="s">
        <v>3019</v>
      </c>
      <c r="B133" s="6">
        <v>1975</v>
      </c>
      <c r="C133" s="6" t="s">
        <v>6063</v>
      </c>
      <c r="D133" s="6">
        <v>2</v>
      </c>
      <c r="E133" s="6">
        <v>3</v>
      </c>
      <c r="F133" s="7">
        <v>10115.01</v>
      </c>
      <c r="G133" s="6" t="s">
        <v>6034</v>
      </c>
      <c r="H133" s="6" t="s">
        <v>6034</v>
      </c>
      <c r="I133" s="6" t="s">
        <v>6041</v>
      </c>
      <c r="J133" s="9">
        <v>1983</v>
      </c>
      <c r="K133" s="9" t="s">
        <v>6199</v>
      </c>
      <c r="L133" s="9">
        <v>47</v>
      </c>
      <c r="M133" s="6"/>
      <c r="N133" s="6"/>
      <c r="O133" s="6"/>
      <c r="P133" s="6"/>
      <c r="Q133" s="6"/>
      <c r="R133" s="6"/>
    </row>
    <row r="134" spans="1:18">
      <c r="A134" s="6" t="s">
        <v>3022</v>
      </c>
      <c r="B134" s="6">
        <v>1972</v>
      </c>
      <c r="C134" s="6" t="s">
        <v>6055</v>
      </c>
      <c r="D134" s="6">
        <v>8</v>
      </c>
      <c r="E134" s="6">
        <v>2</v>
      </c>
      <c r="F134" s="7">
        <v>10107.219999999999</v>
      </c>
      <c r="G134" s="6" t="s">
        <v>6034</v>
      </c>
      <c r="H134" s="6" t="s">
        <v>6033</v>
      </c>
      <c r="I134" s="6" t="s">
        <v>6035</v>
      </c>
      <c r="J134" s="9">
        <v>1983</v>
      </c>
      <c r="K134" s="9" t="s">
        <v>6200</v>
      </c>
      <c r="L134" s="9">
        <v>50</v>
      </c>
      <c r="M134" s="6"/>
      <c r="N134" s="6"/>
      <c r="O134" s="6"/>
      <c r="P134" s="6"/>
      <c r="Q134" s="6"/>
      <c r="R134" s="6"/>
    </row>
    <row r="135" spans="1:18">
      <c r="A135" s="6" t="s">
        <v>3025</v>
      </c>
      <c r="B135" s="6">
        <v>1972</v>
      </c>
      <c r="C135" s="6" t="s">
        <v>6032</v>
      </c>
      <c r="D135" s="6">
        <v>19</v>
      </c>
      <c r="E135" s="6">
        <v>1</v>
      </c>
      <c r="F135" s="7">
        <v>10106.129999999999</v>
      </c>
      <c r="G135" s="6" t="s">
        <v>6034</v>
      </c>
      <c r="H135" s="6" t="s">
        <v>6033</v>
      </c>
      <c r="I135" s="6" t="s">
        <v>6100</v>
      </c>
      <c r="J135" s="9">
        <v>1983</v>
      </c>
      <c r="K135" s="9" t="s">
        <v>6146</v>
      </c>
      <c r="L135" s="9">
        <v>50</v>
      </c>
      <c r="M135" s="6"/>
      <c r="N135" s="6"/>
      <c r="O135" s="6"/>
      <c r="P135" s="6"/>
      <c r="Q135" s="6"/>
      <c r="R135" s="6"/>
    </row>
    <row r="136" spans="1:18">
      <c r="A136" s="6" t="s">
        <v>3027</v>
      </c>
      <c r="B136" s="6">
        <v>1976</v>
      </c>
      <c r="C136" s="6" t="s">
        <v>6037</v>
      </c>
      <c r="D136" s="6">
        <v>19</v>
      </c>
      <c r="E136" s="6">
        <v>5</v>
      </c>
      <c r="F136" s="7">
        <v>10096.969999999999</v>
      </c>
      <c r="G136" s="6" t="s">
        <v>6034</v>
      </c>
      <c r="H136" s="6" t="s">
        <v>6038</v>
      </c>
      <c r="I136" s="6" t="s">
        <v>6057</v>
      </c>
      <c r="J136" s="9">
        <v>1983</v>
      </c>
      <c r="K136" s="9" t="s">
        <v>6201</v>
      </c>
      <c r="L136" s="9">
        <v>46</v>
      </c>
      <c r="M136" s="6"/>
      <c r="N136" s="6"/>
      <c r="O136" s="6"/>
      <c r="P136" s="6"/>
      <c r="Q136" s="6"/>
      <c r="R136" s="6"/>
    </row>
    <row r="137" spans="1:18">
      <c r="A137" s="6" t="s">
        <v>333</v>
      </c>
      <c r="B137" s="6">
        <v>1983</v>
      </c>
      <c r="C137" s="6" t="s">
        <v>6040</v>
      </c>
      <c r="D137" s="6">
        <v>1</v>
      </c>
      <c r="E137" s="6">
        <v>3</v>
      </c>
      <c r="F137" s="7">
        <v>39865.699999999997</v>
      </c>
      <c r="G137" s="6" t="s">
        <v>6038</v>
      </c>
      <c r="H137" s="6" t="s">
        <v>6038</v>
      </c>
      <c r="I137" s="6" t="s">
        <v>6057</v>
      </c>
      <c r="J137" s="9">
        <v>1983</v>
      </c>
      <c r="K137" s="9" t="s">
        <v>6202</v>
      </c>
      <c r="L137" s="9">
        <v>40</v>
      </c>
      <c r="M137" s="6"/>
      <c r="N137" s="6"/>
      <c r="O137" s="6"/>
      <c r="P137" s="6"/>
      <c r="Q137" s="6"/>
      <c r="R137" s="6"/>
    </row>
    <row r="138" spans="1:18">
      <c r="A138" s="6" t="s">
        <v>3030</v>
      </c>
      <c r="B138" s="6">
        <v>1969</v>
      </c>
      <c r="C138" s="6" t="s">
        <v>6063</v>
      </c>
      <c r="D138" s="6">
        <v>3</v>
      </c>
      <c r="E138" s="6">
        <v>1</v>
      </c>
      <c r="F138" s="7">
        <v>10085.85</v>
      </c>
      <c r="G138" s="6" t="s">
        <v>6034</v>
      </c>
      <c r="H138" s="6" t="s">
        <v>6034</v>
      </c>
      <c r="I138" s="6" t="s">
        <v>6057</v>
      </c>
      <c r="J138" s="9">
        <v>1983</v>
      </c>
      <c r="K138" s="9" t="s">
        <v>6203</v>
      </c>
      <c r="L138" s="9">
        <v>53</v>
      </c>
      <c r="M138" s="6"/>
      <c r="N138" s="6"/>
      <c r="O138" s="6"/>
      <c r="P138" s="6"/>
      <c r="Q138" s="6"/>
      <c r="R138" s="6"/>
    </row>
    <row r="139" spans="1:18">
      <c r="A139" s="6" t="s">
        <v>3033</v>
      </c>
      <c r="B139" s="6">
        <v>1969</v>
      </c>
      <c r="C139" s="6" t="s">
        <v>6032</v>
      </c>
      <c r="D139" s="6">
        <v>27</v>
      </c>
      <c r="E139" s="6">
        <v>0</v>
      </c>
      <c r="F139" s="7">
        <v>10072.06</v>
      </c>
      <c r="G139" s="6" t="s">
        <v>6034</v>
      </c>
      <c r="H139" s="6" t="s">
        <v>6033</v>
      </c>
      <c r="I139" s="6" t="s">
        <v>6157</v>
      </c>
      <c r="J139" s="9">
        <v>1983</v>
      </c>
      <c r="K139" s="9" t="s">
        <v>6204</v>
      </c>
      <c r="L139" s="9">
        <v>53</v>
      </c>
      <c r="M139" s="6"/>
      <c r="N139" s="6"/>
      <c r="O139" s="6"/>
      <c r="P139" s="6"/>
      <c r="Q139" s="6"/>
      <c r="R139" s="6"/>
    </row>
    <row r="140" spans="1:18">
      <c r="A140" s="6" t="s">
        <v>3036</v>
      </c>
      <c r="B140" s="6">
        <v>1969</v>
      </c>
      <c r="C140" s="6" t="s">
        <v>6055</v>
      </c>
      <c r="D140" s="6">
        <v>22</v>
      </c>
      <c r="E140" s="6">
        <v>1</v>
      </c>
      <c r="F140" s="7">
        <v>10065.41</v>
      </c>
      <c r="G140" s="6" t="s">
        <v>6034</v>
      </c>
      <c r="H140" s="6" t="s">
        <v>6038</v>
      </c>
      <c r="I140" s="6" t="s">
        <v>6057</v>
      </c>
      <c r="J140" s="9">
        <v>1983</v>
      </c>
      <c r="K140" s="9" t="s">
        <v>6205</v>
      </c>
      <c r="L140" s="9">
        <v>53</v>
      </c>
      <c r="M140" s="6"/>
      <c r="N140" s="6"/>
      <c r="O140" s="6"/>
      <c r="P140" s="6"/>
      <c r="Q140" s="6"/>
      <c r="R140" s="6"/>
    </row>
    <row r="141" spans="1:18">
      <c r="A141" s="6" t="s">
        <v>3039</v>
      </c>
      <c r="B141" s="6">
        <v>1974</v>
      </c>
      <c r="C141" s="6" t="s">
        <v>6055</v>
      </c>
      <c r="D141" s="6">
        <v>30</v>
      </c>
      <c r="E141" s="6">
        <v>2</v>
      </c>
      <c r="F141" s="7">
        <v>10043.25</v>
      </c>
      <c r="G141" s="6" t="s">
        <v>6034</v>
      </c>
      <c r="H141" s="6" t="s">
        <v>6038</v>
      </c>
      <c r="I141" s="6" t="s">
        <v>6100</v>
      </c>
      <c r="J141" s="9">
        <v>1983</v>
      </c>
      <c r="K141" s="9" t="s">
        <v>6077</v>
      </c>
      <c r="L141" s="9">
        <v>48</v>
      </c>
      <c r="M141" s="6"/>
      <c r="N141" s="6"/>
      <c r="O141" s="6"/>
      <c r="P141" s="6"/>
      <c r="Q141" s="6"/>
      <c r="R141" s="6"/>
    </row>
    <row r="142" spans="1:18">
      <c r="A142" s="6" t="s">
        <v>3042</v>
      </c>
      <c r="B142" s="6">
        <v>1979</v>
      </c>
      <c r="C142" s="6" t="s">
        <v>6037</v>
      </c>
      <c r="D142" s="6">
        <v>28</v>
      </c>
      <c r="E142" s="6">
        <v>2</v>
      </c>
      <c r="F142" s="7">
        <v>10027.15</v>
      </c>
      <c r="G142" s="6" t="s">
        <v>6034</v>
      </c>
      <c r="H142" s="6" t="s">
        <v>6033</v>
      </c>
      <c r="I142" s="6" t="s">
        <v>6052</v>
      </c>
      <c r="J142" s="9">
        <v>1983</v>
      </c>
      <c r="K142" s="9" t="s">
        <v>6206</v>
      </c>
      <c r="L142" s="9">
        <v>43</v>
      </c>
      <c r="M142" s="6"/>
      <c r="N142" s="6"/>
      <c r="O142" s="6"/>
      <c r="P142" s="6"/>
      <c r="Q142" s="6"/>
      <c r="R142" s="6"/>
    </row>
    <row r="143" spans="1:18">
      <c r="A143" s="6" t="s">
        <v>3044</v>
      </c>
      <c r="B143" s="6">
        <v>1988</v>
      </c>
      <c r="C143" s="6" t="s">
        <v>6063</v>
      </c>
      <c r="D143" s="6">
        <v>3</v>
      </c>
      <c r="E143" s="6">
        <v>3</v>
      </c>
      <c r="F143" s="7">
        <v>10011.44</v>
      </c>
      <c r="G143" s="6" t="s">
        <v>6034</v>
      </c>
      <c r="H143" s="6" t="s">
        <v>6034</v>
      </c>
      <c r="I143" s="6" t="s">
        <v>6043</v>
      </c>
      <c r="J143" s="9">
        <v>1983</v>
      </c>
      <c r="K143" s="9" t="s">
        <v>6207</v>
      </c>
      <c r="L143" s="9">
        <v>34</v>
      </c>
      <c r="M143" s="6"/>
      <c r="N143" s="6"/>
      <c r="O143" s="6"/>
      <c r="P143" s="6"/>
      <c r="Q143" s="6"/>
      <c r="R143" s="6"/>
    </row>
    <row r="144" spans="1:18">
      <c r="A144" s="6" t="s">
        <v>3047</v>
      </c>
      <c r="B144" s="6">
        <v>1970</v>
      </c>
      <c r="C144" s="6" t="s">
        <v>6055</v>
      </c>
      <c r="D144" s="6">
        <v>11</v>
      </c>
      <c r="E144" s="6">
        <v>0</v>
      </c>
      <c r="F144" s="7">
        <v>9991.0400000000009</v>
      </c>
      <c r="G144" s="6" t="s">
        <v>6038</v>
      </c>
      <c r="H144" s="6" t="s">
        <v>6034</v>
      </c>
      <c r="I144" s="6" t="s">
        <v>6041</v>
      </c>
      <c r="J144" s="9">
        <v>1983</v>
      </c>
      <c r="K144" s="9" t="s">
        <v>6208</v>
      </c>
      <c r="L144" s="9">
        <v>52</v>
      </c>
      <c r="M144" s="6"/>
      <c r="N144" s="6"/>
      <c r="O144" s="6"/>
      <c r="P144" s="6"/>
      <c r="Q144" s="6"/>
      <c r="R144" s="6"/>
    </row>
    <row r="145" spans="1:18">
      <c r="A145" s="6" t="s">
        <v>3050</v>
      </c>
      <c r="B145" s="6">
        <v>1971</v>
      </c>
      <c r="C145" s="6" t="s">
        <v>6032</v>
      </c>
      <c r="D145" s="6">
        <v>6</v>
      </c>
      <c r="E145" s="6">
        <v>1</v>
      </c>
      <c r="F145" s="7">
        <v>9964.06</v>
      </c>
      <c r="G145" s="6" t="s">
        <v>6038</v>
      </c>
      <c r="H145" s="6" t="s">
        <v>6038</v>
      </c>
      <c r="I145" s="6" t="s">
        <v>6111</v>
      </c>
      <c r="J145" s="9">
        <v>1983</v>
      </c>
      <c r="K145" s="9" t="s">
        <v>6209</v>
      </c>
      <c r="L145" s="9">
        <v>51</v>
      </c>
      <c r="M145" s="6"/>
      <c r="N145" s="6"/>
      <c r="O145" s="6"/>
      <c r="P145" s="6"/>
      <c r="Q145" s="6"/>
      <c r="R145" s="6"/>
    </row>
    <row r="146" spans="1:18">
      <c r="A146" s="6" t="s">
        <v>3052</v>
      </c>
      <c r="B146" s="6">
        <v>1971</v>
      </c>
      <c r="C146" s="6" t="s">
        <v>6037</v>
      </c>
      <c r="D146" s="6">
        <v>26</v>
      </c>
      <c r="E146" s="6">
        <v>1</v>
      </c>
      <c r="F146" s="7">
        <v>9957.7199999999993</v>
      </c>
      <c r="G146" s="6" t="s">
        <v>6038</v>
      </c>
      <c r="H146" s="6" t="s">
        <v>6034</v>
      </c>
      <c r="I146" s="6" t="s">
        <v>6210</v>
      </c>
      <c r="J146" s="9">
        <v>1983</v>
      </c>
      <c r="K146" s="9" t="s">
        <v>6211</v>
      </c>
      <c r="L146" s="9">
        <v>51</v>
      </c>
      <c r="M146" s="6"/>
      <c r="N146" s="6"/>
      <c r="O146" s="6"/>
      <c r="P146" s="6"/>
      <c r="Q146" s="6"/>
      <c r="R146" s="6"/>
    </row>
    <row r="147" spans="1:18">
      <c r="A147" s="6" t="s">
        <v>3054</v>
      </c>
      <c r="B147" s="6">
        <v>1964</v>
      </c>
      <c r="C147" s="6" t="s">
        <v>6051</v>
      </c>
      <c r="D147" s="6">
        <v>11</v>
      </c>
      <c r="E147" s="6">
        <v>0</v>
      </c>
      <c r="F147" s="7">
        <v>9933.44</v>
      </c>
      <c r="G147" s="6" t="s">
        <v>6034</v>
      </c>
      <c r="H147" s="6" t="s">
        <v>6034</v>
      </c>
      <c r="I147" s="6" t="s">
        <v>6035</v>
      </c>
      <c r="J147" s="9">
        <v>1983</v>
      </c>
      <c r="K147" s="9" t="s">
        <v>6212</v>
      </c>
      <c r="L147" s="9">
        <v>58</v>
      </c>
      <c r="M147" s="6"/>
      <c r="N147" s="6"/>
      <c r="O147" s="6"/>
      <c r="P147" s="6"/>
      <c r="Q147" s="6"/>
      <c r="R147" s="6"/>
    </row>
    <row r="148" spans="1:18">
      <c r="A148" s="6" t="s">
        <v>336</v>
      </c>
      <c r="B148" s="6">
        <v>1985</v>
      </c>
      <c r="C148" s="6" t="s">
        <v>6063</v>
      </c>
      <c r="D148" s="6">
        <v>17</v>
      </c>
      <c r="E148" s="6">
        <v>2</v>
      </c>
      <c r="F148" s="7">
        <v>39836.519999999997</v>
      </c>
      <c r="G148" s="6" t="s">
        <v>6038</v>
      </c>
      <c r="H148" s="6" t="s">
        <v>6033</v>
      </c>
      <c r="I148" s="6" t="s">
        <v>6057</v>
      </c>
      <c r="J148" s="9">
        <v>1983</v>
      </c>
      <c r="K148" s="9" t="s">
        <v>6213</v>
      </c>
      <c r="L148" s="9">
        <v>37</v>
      </c>
      <c r="M148" s="6"/>
      <c r="N148" s="6"/>
      <c r="O148" s="6"/>
      <c r="P148" s="6"/>
      <c r="Q148" s="6"/>
      <c r="R148" s="6"/>
    </row>
    <row r="149" spans="1:18">
      <c r="A149" s="6" t="s">
        <v>3057</v>
      </c>
      <c r="B149" s="6">
        <v>1983</v>
      </c>
      <c r="C149" s="6" t="s">
        <v>6037</v>
      </c>
      <c r="D149" s="6">
        <v>3</v>
      </c>
      <c r="E149" s="6">
        <v>3</v>
      </c>
      <c r="F149" s="7">
        <v>9931.9599999999991</v>
      </c>
      <c r="G149" s="6" t="s">
        <v>6038</v>
      </c>
      <c r="H149" s="6" t="s">
        <v>6038</v>
      </c>
      <c r="I149" s="6" t="s">
        <v>6041</v>
      </c>
      <c r="J149" s="9">
        <v>1983</v>
      </c>
      <c r="K149" s="9" t="s">
        <v>6214</v>
      </c>
      <c r="L149" s="9">
        <v>39</v>
      </c>
      <c r="M149" s="6"/>
      <c r="N149" s="6"/>
      <c r="O149" s="6"/>
      <c r="P149" s="6"/>
      <c r="Q149" s="6"/>
      <c r="R149" s="6"/>
    </row>
    <row r="150" spans="1:18">
      <c r="A150" s="6" t="s">
        <v>3059</v>
      </c>
      <c r="B150" s="6">
        <v>1985</v>
      </c>
      <c r="C150" s="6" t="s">
        <v>6055</v>
      </c>
      <c r="D150" s="6">
        <v>19</v>
      </c>
      <c r="E150" s="6">
        <v>3</v>
      </c>
      <c r="F150" s="7">
        <v>9930.64</v>
      </c>
      <c r="G150" s="6" t="s">
        <v>6038</v>
      </c>
      <c r="H150" s="6" t="s">
        <v>6034</v>
      </c>
      <c r="I150" s="6" t="s">
        <v>6047</v>
      </c>
      <c r="J150" s="9">
        <v>1983</v>
      </c>
      <c r="K150" s="9" t="s">
        <v>6215</v>
      </c>
      <c r="L150" s="9">
        <v>37</v>
      </c>
      <c r="M150" s="6"/>
      <c r="N150" s="6"/>
      <c r="O150" s="6"/>
      <c r="P150" s="6"/>
      <c r="Q150" s="6"/>
      <c r="R150" s="6"/>
    </row>
    <row r="151" spans="1:18">
      <c r="A151" s="6" t="s">
        <v>3062</v>
      </c>
      <c r="B151" s="6">
        <v>1972</v>
      </c>
      <c r="C151" s="6" t="s">
        <v>6051</v>
      </c>
      <c r="D151" s="6">
        <v>14</v>
      </c>
      <c r="E151" s="6">
        <v>1</v>
      </c>
      <c r="F151" s="7">
        <v>9910.36</v>
      </c>
      <c r="G151" s="6" t="s">
        <v>6038</v>
      </c>
      <c r="H151" s="6" t="s">
        <v>6034</v>
      </c>
      <c r="I151" s="6" t="s">
        <v>6041</v>
      </c>
      <c r="J151" s="9">
        <v>1983</v>
      </c>
      <c r="K151" s="9" t="s">
        <v>6216</v>
      </c>
      <c r="L151" s="9">
        <v>50</v>
      </c>
      <c r="M151" s="6"/>
      <c r="N151" s="6"/>
      <c r="O151" s="6"/>
      <c r="P151" s="6"/>
      <c r="Q151" s="6"/>
      <c r="R151" s="6"/>
    </row>
    <row r="152" spans="1:18">
      <c r="A152" s="6" t="s">
        <v>3065</v>
      </c>
      <c r="B152" s="6">
        <v>1962</v>
      </c>
      <c r="C152" s="6" t="s">
        <v>6055</v>
      </c>
      <c r="D152" s="6">
        <v>17</v>
      </c>
      <c r="E152" s="6">
        <v>0</v>
      </c>
      <c r="F152" s="7">
        <v>9907.83</v>
      </c>
      <c r="G152" s="6" t="s">
        <v>6034</v>
      </c>
      <c r="H152" s="6" t="s">
        <v>6038</v>
      </c>
      <c r="I152" s="6" t="s">
        <v>6035</v>
      </c>
      <c r="J152" s="9">
        <v>1983</v>
      </c>
      <c r="K152" s="9" t="s">
        <v>6217</v>
      </c>
      <c r="L152" s="9">
        <v>60</v>
      </c>
      <c r="M152" s="6"/>
      <c r="N152" s="6"/>
      <c r="O152" s="6"/>
      <c r="P152" s="6"/>
      <c r="Q152" s="6"/>
      <c r="R152" s="6"/>
    </row>
    <row r="153" spans="1:18">
      <c r="A153" s="6" t="s">
        <v>3068</v>
      </c>
      <c r="B153" s="6">
        <v>1996</v>
      </c>
      <c r="C153" s="6" t="s">
        <v>6063</v>
      </c>
      <c r="D153" s="6">
        <v>8</v>
      </c>
      <c r="E153" s="6">
        <v>0</v>
      </c>
      <c r="F153" s="7">
        <v>9894.69</v>
      </c>
      <c r="G153" s="6" t="s">
        <v>6038</v>
      </c>
      <c r="H153" s="6" t="s">
        <v>6034</v>
      </c>
      <c r="I153" s="6" t="s">
        <v>6041</v>
      </c>
      <c r="J153" s="9">
        <v>1983</v>
      </c>
      <c r="K153" s="9" t="s">
        <v>6218</v>
      </c>
      <c r="L153" s="9">
        <v>26</v>
      </c>
      <c r="M153" s="6"/>
      <c r="N153" s="6"/>
      <c r="O153" s="6"/>
      <c r="P153" s="6"/>
      <c r="Q153" s="6"/>
      <c r="R153" s="6"/>
    </row>
    <row r="154" spans="1:18">
      <c r="A154" s="6" t="s">
        <v>3070</v>
      </c>
      <c r="B154" s="6">
        <v>1966</v>
      </c>
      <c r="C154" s="6" t="s">
        <v>6060</v>
      </c>
      <c r="D154" s="6">
        <v>5</v>
      </c>
      <c r="E154" s="6">
        <v>0</v>
      </c>
      <c r="F154" s="7">
        <v>9890.23</v>
      </c>
      <c r="G154" s="6" t="s">
        <v>6034</v>
      </c>
      <c r="H154" s="6" t="s">
        <v>6034</v>
      </c>
      <c r="I154" s="6" t="s">
        <v>6035</v>
      </c>
      <c r="J154" s="9">
        <v>1983</v>
      </c>
      <c r="K154" s="9" t="s">
        <v>6219</v>
      </c>
      <c r="L154" s="9">
        <v>56</v>
      </c>
      <c r="M154" s="6"/>
      <c r="N154" s="6"/>
      <c r="O154" s="6"/>
      <c r="P154" s="6"/>
      <c r="Q154" s="6"/>
      <c r="R154" s="6"/>
    </row>
    <row r="155" spans="1:18">
      <c r="A155" s="6" t="s">
        <v>3072</v>
      </c>
      <c r="B155" s="6">
        <v>1971</v>
      </c>
      <c r="C155" s="6" t="s">
        <v>6060</v>
      </c>
      <c r="D155" s="6">
        <v>8</v>
      </c>
      <c r="E155" s="6">
        <v>1</v>
      </c>
      <c r="F155" s="7">
        <v>9880.07</v>
      </c>
      <c r="G155" s="6" t="s">
        <v>6038</v>
      </c>
      <c r="H155" s="6" t="s">
        <v>6034</v>
      </c>
      <c r="I155" s="6" t="s">
        <v>6057</v>
      </c>
      <c r="J155" s="9">
        <v>1983</v>
      </c>
      <c r="K155" s="9" t="s">
        <v>6220</v>
      </c>
      <c r="L155" s="9">
        <v>51</v>
      </c>
      <c r="M155" s="6"/>
      <c r="N155" s="6"/>
      <c r="O155" s="6"/>
      <c r="P155" s="6"/>
      <c r="Q155" s="6"/>
      <c r="R155" s="6"/>
    </row>
    <row r="156" spans="1:18">
      <c r="A156" s="6" t="s">
        <v>3075</v>
      </c>
      <c r="B156" s="6">
        <v>1971</v>
      </c>
      <c r="C156" s="6" t="s">
        <v>6032</v>
      </c>
      <c r="D156" s="6">
        <v>3</v>
      </c>
      <c r="E156" s="6">
        <v>1</v>
      </c>
      <c r="F156" s="7">
        <v>9877.61</v>
      </c>
      <c r="G156" s="6" t="s">
        <v>6038</v>
      </c>
      <c r="H156" s="6" t="s">
        <v>6033</v>
      </c>
      <c r="I156" s="6" t="s">
        <v>6035</v>
      </c>
      <c r="J156" s="9">
        <v>1983</v>
      </c>
      <c r="K156" s="9" t="s">
        <v>6221</v>
      </c>
      <c r="L156" s="9">
        <v>51</v>
      </c>
      <c r="M156" s="6"/>
      <c r="N156" s="6"/>
      <c r="O156" s="6"/>
      <c r="P156" s="6"/>
      <c r="Q156" s="6"/>
      <c r="R156" s="6"/>
    </row>
    <row r="157" spans="1:18">
      <c r="A157" s="6" t="s">
        <v>3078</v>
      </c>
      <c r="B157" s="6">
        <v>1971</v>
      </c>
      <c r="C157" s="6" t="s">
        <v>6063</v>
      </c>
      <c r="D157" s="6">
        <v>3</v>
      </c>
      <c r="E157" s="6">
        <v>0</v>
      </c>
      <c r="F157" s="7">
        <v>9875.68</v>
      </c>
      <c r="G157" s="6" t="s">
        <v>6038</v>
      </c>
      <c r="H157" s="6" t="s">
        <v>6034</v>
      </c>
      <c r="I157" s="6" t="s">
        <v>6100</v>
      </c>
      <c r="J157" s="9">
        <v>1983</v>
      </c>
      <c r="K157" s="9" t="s">
        <v>6222</v>
      </c>
      <c r="L157" s="9">
        <v>51</v>
      </c>
      <c r="M157" s="6"/>
      <c r="N157" s="6"/>
      <c r="O157" s="6"/>
      <c r="P157" s="6"/>
      <c r="Q157" s="6"/>
      <c r="R157" s="6"/>
    </row>
    <row r="158" spans="1:18">
      <c r="A158" s="6" t="s">
        <v>3081</v>
      </c>
      <c r="B158" s="6">
        <v>1971</v>
      </c>
      <c r="C158" s="6" t="s">
        <v>6037</v>
      </c>
      <c r="D158" s="6">
        <v>22</v>
      </c>
      <c r="E158" s="6">
        <v>1</v>
      </c>
      <c r="F158" s="7">
        <v>9872.7000000000007</v>
      </c>
      <c r="G158" s="6" t="s">
        <v>6038</v>
      </c>
      <c r="H158" s="6" t="s">
        <v>6038</v>
      </c>
      <c r="I158" s="6" t="s">
        <v>6057</v>
      </c>
      <c r="J158" s="9">
        <v>1983</v>
      </c>
      <c r="K158" s="9" t="s">
        <v>6223</v>
      </c>
      <c r="L158" s="9">
        <v>51</v>
      </c>
      <c r="M158" s="6"/>
      <c r="N158" s="6"/>
      <c r="O158" s="6"/>
      <c r="P158" s="6"/>
      <c r="Q158" s="6"/>
      <c r="R158" s="6"/>
    </row>
    <row r="159" spans="1:18">
      <c r="A159" s="6" t="s">
        <v>339</v>
      </c>
      <c r="B159" s="6">
        <v>1987</v>
      </c>
      <c r="C159" s="6" t="s">
        <v>6063</v>
      </c>
      <c r="D159" s="6">
        <v>24</v>
      </c>
      <c r="E159" s="6">
        <v>1</v>
      </c>
      <c r="F159" s="7">
        <v>39774.28</v>
      </c>
      <c r="G159" s="6" t="s">
        <v>6033</v>
      </c>
      <c r="H159" s="6" t="s">
        <v>6033</v>
      </c>
      <c r="I159" s="6" t="s">
        <v>6224</v>
      </c>
      <c r="J159" s="9">
        <v>1983</v>
      </c>
      <c r="K159" s="9" t="s">
        <v>6225</v>
      </c>
      <c r="L159" s="9">
        <v>35</v>
      </c>
      <c r="M159" s="6"/>
      <c r="N159" s="6"/>
      <c r="O159" s="6"/>
      <c r="P159" s="6"/>
      <c r="Q159" s="6"/>
      <c r="R159" s="6"/>
    </row>
    <row r="160" spans="1:18">
      <c r="A160" s="6" t="s">
        <v>3084</v>
      </c>
      <c r="B160" s="6">
        <v>1998</v>
      </c>
      <c r="C160" s="6" t="s">
        <v>6063</v>
      </c>
      <c r="D160" s="6">
        <v>6</v>
      </c>
      <c r="E160" s="6">
        <v>0</v>
      </c>
      <c r="F160" s="7">
        <v>9870.59</v>
      </c>
      <c r="G160" s="6" t="s">
        <v>6038</v>
      </c>
      <c r="H160" s="6" t="s">
        <v>6038</v>
      </c>
      <c r="I160" s="6" t="s">
        <v>6109</v>
      </c>
      <c r="J160" s="9">
        <v>1983</v>
      </c>
      <c r="K160" s="9" t="s">
        <v>6226</v>
      </c>
      <c r="L160" s="9">
        <v>24</v>
      </c>
      <c r="M160" s="6"/>
      <c r="N160" s="6"/>
      <c r="O160" s="6"/>
      <c r="P160" s="6"/>
      <c r="Q160" s="6"/>
      <c r="R160" s="6"/>
    </row>
    <row r="161" spans="1:18">
      <c r="A161" s="6" t="s">
        <v>3086</v>
      </c>
      <c r="B161" s="6">
        <v>1969</v>
      </c>
      <c r="C161" s="6" t="s">
        <v>6055</v>
      </c>
      <c r="D161" s="6">
        <v>13</v>
      </c>
      <c r="E161" s="6">
        <v>0</v>
      </c>
      <c r="F161" s="7">
        <v>9869.81</v>
      </c>
      <c r="G161" s="6" t="s">
        <v>6034</v>
      </c>
      <c r="H161" s="6" t="s">
        <v>6034</v>
      </c>
      <c r="I161" s="6" t="s">
        <v>6041</v>
      </c>
      <c r="J161" s="9">
        <v>1983</v>
      </c>
      <c r="K161" s="9" t="s">
        <v>6227</v>
      </c>
      <c r="L161" s="9">
        <v>53</v>
      </c>
      <c r="M161" s="6"/>
      <c r="N161" s="6"/>
      <c r="O161" s="6"/>
      <c r="P161" s="6"/>
      <c r="Q161" s="6"/>
      <c r="R161" s="6"/>
    </row>
    <row r="162" spans="1:18">
      <c r="A162" s="6" t="s">
        <v>3087</v>
      </c>
      <c r="B162" s="6">
        <v>1971</v>
      </c>
      <c r="C162" s="6" t="s">
        <v>6060</v>
      </c>
      <c r="D162" s="6">
        <v>9</v>
      </c>
      <c r="E162" s="6">
        <v>0</v>
      </c>
      <c r="F162" s="7">
        <v>9866.2999999999993</v>
      </c>
      <c r="G162" s="6" t="s">
        <v>6038</v>
      </c>
      <c r="H162" s="6" t="s">
        <v>6034</v>
      </c>
      <c r="I162" s="6" t="s">
        <v>6100</v>
      </c>
      <c r="J162" s="9">
        <v>1983</v>
      </c>
      <c r="K162" s="9" t="s">
        <v>6073</v>
      </c>
      <c r="L162" s="9">
        <v>51</v>
      </c>
      <c r="M162" s="6"/>
      <c r="N162" s="6"/>
      <c r="O162" s="6"/>
      <c r="P162" s="6"/>
      <c r="Q162" s="6"/>
      <c r="R162" s="6"/>
    </row>
    <row r="163" spans="1:18">
      <c r="A163" s="6" t="s">
        <v>3089</v>
      </c>
      <c r="B163" s="6">
        <v>1969</v>
      </c>
      <c r="C163" s="6" t="s">
        <v>6032</v>
      </c>
      <c r="D163" s="6">
        <v>20</v>
      </c>
      <c r="E163" s="6">
        <v>0</v>
      </c>
      <c r="F163" s="7">
        <v>9863.4699999999993</v>
      </c>
      <c r="G163" s="6" t="s">
        <v>6034</v>
      </c>
      <c r="H163" s="6" t="s">
        <v>6034</v>
      </c>
      <c r="I163" s="6" t="s">
        <v>6041</v>
      </c>
      <c r="J163" s="9">
        <v>1983</v>
      </c>
      <c r="K163" s="9" t="s">
        <v>6228</v>
      </c>
      <c r="L163" s="9">
        <v>53</v>
      </c>
      <c r="M163" s="6"/>
      <c r="N163" s="6"/>
      <c r="O163" s="6"/>
      <c r="P163" s="6"/>
      <c r="Q163" s="6"/>
      <c r="R163" s="6"/>
    </row>
    <row r="164" spans="1:18">
      <c r="A164" s="6" t="s">
        <v>3091</v>
      </c>
      <c r="B164" s="6">
        <v>1971</v>
      </c>
      <c r="C164" s="6" t="s">
        <v>6063</v>
      </c>
      <c r="D164" s="6">
        <v>17</v>
      </c>
      <c r="E164" s="6">
        <v>1</v>
      </c>
      <c r="F164" s="7">
        <v>9861.0300000000007</v>
      </c>
      <c r="G164" s="6" t="s">
        <v>6038</v>
      </c>
      <c r="H164" s="6" t="s">
        <v>6038</v>
      </c>
      <c r="I164" s="6" t="s">
        <v>6057</v>
      </c>
      <c r="J164" s="9">
        <v>1983</v>
      </c>
      <c r="K164" s="9" t="s">
        <v>6229</v>
      </c>
      <c r="L164" s="9">
        <v>51</v>
      </c>
      <c r="M164" s="6"/>
      <c r="N164" s="6"/>
      <c r="O164" s="6"/>
      <c r="P164" s="6"/>
      <c r="Q164" s="6"/>
      <c r="R164" s="6"/>
    </row>
    <row r="165" spans="1:18">
      <c r="A165" s="6" t="s">
        <v>3094</v>
      </c>
      <c r="B165" s="6">
        <v>1971</v>
      </c>
      <c r="C165" s="6" t="s">
        <v>6032</v>
      </c>
      <c r="D165" s="6">
        <v>23</v>
      </c>
      <c r="E165" s="6">
        <v>1</v>
      </c>
      <c r="F165" s="7">
        <v>9855.1299999999992</v>
      </c>
      <c r="G165" s="6" t="s">
        <v>6038</v>
      </c>
      <c r="H165" s="6" t="s">
        <v>6034</v>
      </c>
      <c r="I165" s="6" t="s">
        <v>6035</v>
      </c>
      <c r="J165" s="9">
        <v>1983</v>
      </c>
      <c r="K165" s="9" t="s">
        <v>6230</v>
      </c>
      <c r="L165" s="9">
        <v>51</v>
      </c>
      <c r="M165" s="6"/>
      <c r="N165" s="6"/>
      <c r="O165" s="6"/>
      <c r="P165" s="6"/>
      <c r="Q165" s="6"/>
      <c r="R165" s="6"/>
    </row>
    <row r="166" spans="1:18">
      <c r="A166" s="6" t="s">
        <v>3096</v>
      </c>
      <c r="B166" s="6">
        <v>1968</v>
      </c>
      <c r="C166" s="6" t="s">
        <v>6060</v>
      </c>
      <c r="D166" s="6">
        <v>4</v>
      </c>
      <c r="E166" s="6">
        <v>0</v>
      </c>
      <c r="F166" s="7">
        <v>9850.43</v>
      </c>
      <c r="G166" s="6" t="s">
        <v>6034</v>
      </c>
      <c r="H166" s="6" t="s">
        <v>6034</v>
      </c>
      <c r="I166" s="6" t="s">
        <v>6057</v>
      </c>
      <c r="J166" s="9">
        <v>1983</v>
      </c>
      <c r="K166" s="9" t="s">
        <v>6231</v>
      </c>
      <c r="L166" s="9">
        <v>54</v>
      </c>
      <c r="M166" s="6"/>
      <c r="N166" s="6"/>
      <c r="O166" s="6"/>
      <c r="P166" s="6"/>
      <c r="Q166" s="6"/>
      <c r="R166" s="6"/>
    </row>
    <row r="167" spans="1:18">
      <c r="A167" s="6" t="s">
        <v>3099</v>
      </c>
      <c r="B167" s="6">
        <v>1992</v>
      </c>
      <c r="C167" s="6" t="s">
        <v>6055</v>
      </c>
      <c r="D167" s="6">
        <v>13</v>
      </c>
      <c r="E167" s="6">
        <v>0</v>
      </c>
      <c r="F167" s="7">
        <v>9844.4500000000007</v>
      </c>
      <c r="G167" s="6" t="s">
        <v>6038</v>
      </c>
      <c r="H167" s="6" t="s">
        <v>6033</v>
      </c>
      <c r="I167" s="6" t="s">
        <v>6041</v>
      </c>
      <c r="J167" s="9">
        <v>1983</v>
      </c>
      <c r="K167" s="9" t="s">
        <v>6232</v>
      </c>
      <c r="L167" s="9">
        <v>30</v>
      </c>
      <c r="M167" s="6"/>
      <c r="N167" s="6"/>
      <c r="O167" s="6"/>
      <c r="P167" s="6"/>
      <c r="Q167" s="6"/>
      <c r="R167" s="6"/>
    </row>
    <row r="168" spans="1:18">
      <c r="A168" s="6" t="s">
        <v>3102</v>
      </c>
      <c r="B168" s="6">
        <v>1972</v>
      </c>
      <c r="C168" s="6" t="s">
        <v>6051</v>
      </c>
      <c r="D168" s="6">
        <v>26</v>
      </c>
      <c r="E168" s="6">
        <v>0</v>
      </c>
      <c r="F168" s="7">
        <v>9836.2099999999991</v>
      </c>
      <c r="G168" s="6" t="s">
        <v>6038</v>
      </c>
      <c r="H168" s="6" t="s">
        <v>6034</v>
      </c>
      <c r="I168" s="6" t="s">
        <v>6052</v>
      </c>
      <c r="J168" s="9">
        <v>1983</v>
      </c>
      <c r="K168" s="9" t="s">
        <v>6233</v>
      </c>
      <c r="L168" s="9">
        <v>50</v>
      </c>
      <c r="M168" s="6"/>
      <c r="N168" s="6"/>
      <c r="O168" s="6"/>
      <c r="P168" s="6"/>
      <c r="Q168" s="6"/>
      <c r="R168" s="6"/>
    </row>
    <row r="169" spans="1:18">
      <c r="A169" s="6" t="s">
        <v>3104</v>
      </c>
      <c r="B169" s="6">
        <v>1972</v>
      </c>
      <c r="C169" s="6" t="s">
        <v>6040</v>
      </c>
      <c r="D169" s="6">
        <v>28</v>
      </c>
      <c r="E169" s="6">
        <v>0</v>
      </c>
      <c r="F169" s="7">
        <v>9819.25</v>
      </c>
      <c r="G169" s="6" t="s">
        <v>6038</v>
      </c>
      <c r="H169" s="6" t="s">
        <v>6038</v>
      </c>
      <c r="I169" s="6" t="s">
        <v>6052</v>
      </c>
      <c r="J169" s="9">
        <v>1983</v>
      </c>
      <c r="K169" s="9" t="s">
        <v>6234</v>
      </c>
      <c r="L169" s="9">
        <v>50</v>
      </c>
      <c r="M169" s="6"/>
      <c r="N169" s="6"/>
      <c r="O169" s="6"/>
      <c r="P169" s="6"/>
      <c r="Q169" s="6"/>
      <c r="R169" s="6"/>
    </row>
    <row r="170" spans="1:18">
      <c r="A170" s="6" t="s">
        <v>342</v>
      </c>
      <c r="B170" s="6">
        <v>1973</v>
      </c>
      <c r="C170" s="6" t="s">
        <v>6037</v>
      </c>
      <c r="D170" s="6">
        <v>17</v>
      </c>
      <c r="E170" s="6">
        <v>0</v>
      </c>
      <c r="F170" s="7">
        <v>39727.61</v>
      </c>
      <c r="G170" s="6" t="s">
        <v>6033</v>
      </c>
      <c r="H170" s="6" t="s">
        <v>6038</v>
      </c>
      <c r="I170" s="6" t="s">
        <v>6057</v>
      </c>
      <c r="J170" s="9">
        <v>1983</v>
      </c>
      <c r="K170" s="9" t="s">
        <v>6235</v>
      </c>
      <c r="L170" s="9">
        <v>49</v>
      </c>
      <c r="M170" s="6"/>
      <c r="N170" s="6"/>
      <c r="O170" s="6"/>
      <c r="P170" s="6"/>
      <c r="Q170" s="6"/>
      <c r="R170" s="6"/>
    </row>
    <row r="171" spans="1:18">
      <c r="A171" s="6" t="s">
        <v>3106</v>
      </c>
      <c r="B171" s="6">
        <v>1973</v>
      </c>
      <c r="C171" s="6" t="s">
        <v>6051</v>
      </c>
      <c r="D171" s="6">
        <v>17</v>
      </c>
      <c r="E171" s="6">
        <v>2</v>
      </c>
      <c r="F171" s="7">
        <v>9800.89</v>
      </c>
      <c r="G171" s="6" t="s">
        <v>6038</v>
      </c>
      <c r="H171" s="6" t="s">
        <v>6033</v>
      </c>
      <c r="I171" s="6" t="s">
        <v>6035</v>
      </c>
      <c r="J171" s="9">
        <v>1983</v>
      </c>
      <c r="K171" s="9" t="s">
        <v>6236</v>
      </c>
      <c r="L171" s="9">
        <v>49</v>
      </c>
      <c r="M171" s="6"/>
      <c r="N171" s="6"/>
      <c r="O171" s="6"/>
      <c r="P171" s="6"/>
      <c r="Q171" s="6"/>
      <c r="R171" s="6"/>
    </row>
    <row r="172" spans="1:18">
      <c r="A172" s="6" t="s">
        <v>3109</v>
      </c>
      <c r="B172" s="6">
        <v>1977</v>
      </c>
      <c r="C172" s="6" t="s">
        <v>6040</v>
      </c>
      <c r="D172" s="6">
        <v>7</v>
      </c>
      <c r="E172" s="6">
        <v>5</v>
      </c>
      <c r="F172" s="7">
        <v>9788.8700000000008</v>
      </c>
      <c r="G172" s="6" t="s">
        <v>6034</v>
      </c>
      <c r="H172" s="6" t="s">
        <v>6038</v>
      </c>
      <c r="I172" s="6" t="s">
        <v>6035</v>
      </c>
      <c r="J172" s="9">
        <v>1983</v>
      </c>
      <c r="K172" s="9" t="s">
        <v>6237</v>
      </c>
      <c r="L172" s="9">
        <v>46</v>
      </c>
      <c r="M172" s="6"/>
      <c r="N172" s="6"/>
      <c r="O172" s="6"/>
      <c r="P172" s="6"/>
      <c r="Q172" s="6"/>
      <c r="R172" s="6"/>
    </row>
    <row r="173" spans="1:18">
      <c r="A173" s="6" t="s">
        <v>3111</v>
      </c>
      <c r="B173" s="6">
        <v>1996</v>
      </c>
      <c r="C173" s="6" t="s">
        <v>6055</v>
      </c>
      <c r="D173" s="6">
        <v>8</v>
      </c>
      <c r="E173" s="6">
        <v>0</v>
      </c>
      <c r="F173" s="7">
        <v>9787.32</v>
      </c>
      <c r="G173" s="6" t="s">
        <v>6038</v>
      </c>
      <c r="H173" s="6" t="s">
        <v>6034</v>
      </c>
      <c r="I173" s="6" t="s">
        <v>6109</v>
      </c>
      <c r="J173" s="9">
        <v>1983</v>
      </c>
      <c r="K173" s="9" t="s">
        <v>6238</v>
      </c>
      <c r="L173" s="9">
        <v>26</v>
      </c>
      <c r="M173" s="6"/>
      <c r="N173" s="6"/>
      <c r="O173" s="6"/>
      <c r="P173" s="6"/>
      <c r="Q173" s="6"/>
      <c r="R173" s="6"/>
    </row>
    <row r="174" spans="1:18">
      <c r="A174" s="6" t="s">
        <v>3114</v>
      </c>
      <c r="B174" s="6">
        <v>1973</v>
      </c>
      <c r="C174" s="6" t="s">
        <v>6063</v>
      </c>
      <c r="D174" s="6">
        <v>7</v>
      </c>
      <c r="E174" s="6">
        <v>1</v>
      </c>
      <c r="F174" s="7">
        <v>9778.35</v>
      </c>
      <c r="G174" s="6" t="s">
        <v>6038</v>
      </c>
      <c r="H174" s="6" t="s">
        <v>6038</v>
      </c>
      <c r="I174" s="6" t="s">
        <v>6100</v>
      </c>
      <c r="J174" s="9">
        <v>1983</v>
      </c>
      <c r="K174" s="9" t="s">
        <v>6239</v>
      </c>
      <c r="L174" s="9">
        <v>49</v>
      </c>
      <c r="M174" s="6"/>
      <c r="N174" s="6"/>
      <c r="O174" s="6"/>
      <c r="P174" s="6"/>
      <c r="Q174" s="6"/>
      <c r="R174" s="6"/>
    </row>
    <row r="175" spans="1:18">
      <c r="A175" s="6" t="s">
        <v>3116</v>
      </c>
      <c r="B175" s="6">
        <v>1965</v>
      </c>
      <c r="C175" s="6" t="s">
        <v>6051</v>
      </c>
      <c r="D175" s="6">
        <v>5</v>
      </c>
      <c r="E175" s="6">
        <v>0</v>
      </c>
      <c r="F175" s="7">
        <v>9764.08</v>
      </c>
      <c r="G175" s="6" t="s">
        <v>6034</v>
      </c>
      <c r="H175" s="6" t="s">
        <v>6033</v>
      </c>
      <c r="I175" s="6" t="s">
        <v>6041</v>
      </c>
      <c r="J175" s="9">
        <v>1983</v>
      </c>
      <c r="K175" s="9" t="s">
        <v>6240</v>
      </c>
      <c r="L175" s="9">
        <v>57</v>
      </c>
      <c r="M175" s="6"/>
      <c r="N175" s="6"/>
      <c r="O175" s="6"/>
      <c r="P175" s="6"/>
      <c r="Q175" s="6"/>
      <c r="R175" s="6"/>
    </row>
    <row r="176" spans="1:18">
      <c r="A176" s="6" t="s">
        <v>3119</v>
      </c>
      <c r="B176" s="6">
        <v>2001</v>
      </c>
      <c r="C176" s="6" t="s">
        <v>6063</v>
      </c>
      <c r="D176" s="6">
        <v>14</v>
      </c>
      <c r="E176" s="6">
        <v>0</v>
      </c>
      <c r="F176" s="7">
        <v>9753.49</v>
      </c>
      <c r="G176" s="6" t="s">
        <v>6038</v>
      </c>
      <c r="H176" s="6" t="s">
        <v>6038</v>
      </c>
      <c r="I176" s="6" t="s">
        <v>6041</v>
      </c>
      <c r="J176" s="9">
        <v>1983</v>
      </c>
      <c r="K176" s="9" t="s">
        <v>6241</v>
      </c>
      <c r="L176" s="9">
        <v>21</v>
      </c>
      <c r="M176" s="6"/>
      <c r="N176" s="6"/>
      <c r="O176" s="6"/>
      <c r="P176" s="6"/>
      <c r="Q176" s="6"/>
      <c r="R176" s="6"/>
    </row>
    <row r="177" spans="1:18">
      <c r="A177" s="6" t="s">
        <v>3122</v>
      </c>
      <c r="B177" s="6">
        <v>1970</v>
      </c>
      <c r="C177" s="6" t="s">
        <v>6063</v>
      </c>
      <c r="D177" s="6">
        <v>4</v>
      </c>
      <c r="E177" s="6">
        <v>1</v>
      </c>
      <c r="F177" s="7">
        <v>9748.91</v>
      </c>
      <c r="G177" s="6" t="s">
        <v>6038</v>
      </c>
      <c r="H177" s="6" t="s">
        <v>6033</v>
      </c>
      <c r="I177" s="6" t="s">
        <v>6035</v>
      </c>
      <c r="J177" s="9">
        <v>1983</v>
      </c>
      <c r="K177" s="9" t="s">
        <v>6242</v>
      </c>
      <c r="L177" s="9">
        <v>52</v>
      </c>
      <c r="M177" s="6"/>
      <c r="N177" s="6"/>
      <c r="O177" s="6"/>
      <c r="P177" s="6"/>
      <c r="Q177" s="6"/>
      <c r="R177" s="6"/>
    </row>
    <row r="178" spans="1:18">
      <c r="A178" s="6" t="s">
        <v>3125</v>
      </c>
      <c r="B178" s="6">
        <v>1970</v>
      </c>
      <c r="C178" s="6" t="s">
        <v>6055</v>
      </c>
      <c r="D178" s="6">
        <v>18</v>
      </c>
      <c r="E178" s="6">
        <v>1</v>
      </c>
      <c r="F178" s="7">
        <v>9724.5300000000007</v>
      </c>
      <c r="G178" s="6" t="s">
        <v>6034</v>
      </c>
      <c r="H178" s="6" t="s">
        <v>6033</v>
      </c>
      <c r="I178" s="6" t="s">
        <v>6057</v>
      </c>
      <c r="J178" s="9">
        <v>1983</v>
      </c>
      <c r="K178" s="9" t="s">
        <v>6243</v>
      </c>
      <c r="L178" s="9">
        <v>52</v>
      </c>
      <c r="M178" s="6"/>
      <c r="N178" s="6"/>
      <c r="O178" s="6"/>
      <c r="P178" s="6"/>
      <c r="Q178" s="6"/>
      <c r="R178" s="6"/>
    </row>
    <row r="179" spans="1:18">
      <c r="A179" s="6" t="s">
        <v>3128</v>
      </c>
      <c r="B179" s="6">
        <v>1970</v>
      </c>
      <c r="C179" s="6" t="s">
        <v>6051</v>
      </c>
      <c r="D179" s="6">
        <v>12</v>
      </c>
      <c r="E179" s="6">
        <v>0</v>
      </c>
      <c r="F179" s="7">
        <v>9722.77</v>
      </c>
      <c r="G179" s="6" t="s">
        <v>6034</v>
      </c>
      <c r="H179" s="6" t="s">
        <v>6033</v>
      </c>
      <c r="I179" s="6" t="s">
        <v>6045</v>
      </c>
      <c r="J179" s="9">
        <v>1983</v>
      </c>
      <c r="K179" s="9" t="s">
        <v>6244</v>
      </c>
      <c r="L179" s="9">
        <v>52</v>
      </c>
      <c r="M179" s="6"/>
      <c r="N179" s="6"/>
      <c r="O179" s="6"/>
      <c r="P179" s="6"/>
      <c r="Q179" s="6"/>
      <c r="R179" s="6"/>
    </row>
    <row r="180" spans="1:18">
      <c r="A180" s="6" t="s">
        <v>3131</v>
      </c>
      <c r="B180" s="6">
        <v>1975</v>
      </c>
      <c r="C180" s="6" t="s">
        <v>6040</v>
      </c>
      <c r="D180" s="6">
        <v>27</v>
      </c>
      <c r="E180" s="6">
        <v>2</v>
      </c>
      <c r="F180" s="7">
        <v>9715.84</v>
      </c>
      <c r="G180" s="6" t="s">
        <v>6038</v>
      </c>
      <c r="H180" s="6" t="s">
        <v>6033</v>
      </c>
      <c r="I180" s="6" t="s">
        <v>6100</v>
      </c>
      <c r="J180" s="9">
        <v>1983</v>
      </c>
      <c r="K180" s="9" t="s">
        <v>6245</v>
      </c>
      <c r="L180" s="9">
        <v>47</v>
      </c>
      <c r="M180" s="6"/>
      <c r="N180" s="6"/>
      <c r="O180" s="6"/>
      <c r="P180" s="6"/>
      <c r="Q180" s="6"/>
      <c r="R180" s="6"/>
    </row>
    <row r="181" spans="1:18">
      <c r="A181" s="6" t="s">
        <v>345</v>
      </c>
      <c r="B181" s="6">
        <v>1977</v>
      </c>
      <c r="C181" s="6" t="s">
        <v>6055</v>
      </c>
      <c r="D181" s="6">
        <v>12</v>
      </c>
      <c r="E181" s="6">
        <v>1</v>
      </c>
      <c r="F181" s="7">
        <v>39725.519999999997</v>
      </c>
      <c r="G181" s="6" t="s">
        <v>6038</v>
      </c>
      <c r="H181" s="6" t="s">
        <v>6033</v>
      </c>
      <c r="I181" s="6" t="s">
        <v>6041</v>
      </c>
      <c r="J181" s="9">
        <v>1983</v>
      </c>
      <c r="K181" s="9" t="s">
        <v>6246</v>
      </c>
      <c r="L181" s="9">
        <v>45</v>
      </c>
      <c r="M181" s="6"/>
      <c r="N181" s="6"/>
      <c r="O181" s="6"/>
      <c r="P181" s="6"/>
      <c r="Q181" s="6"/>
      <c r="R181" s="6"/>
    </row>
    <row r="182" spans="1:18">
      <c r="A182" s="6" t="s">
        <v>3134</v>
      </c>
      <c r="B182" s="6">
        <v>1972</v>
      </c>
      <c r="C182" s="6" t="s">
        <v>6063</v>
      </c>
      <c r="D182" s="6">
        <v>10</v>
      </c>
      <c r="E182" s="6">
        <v>0</v>
      </c>
      <c r="F182" s="7">
        <v>9710.7099999999991</v>
      </c>
      <c r="G182" s="6" t="s">
        <v>6038</v>
      </c>
      <c r="H182" s="6" t="s">
        <v>6033</v>
      </c>
      <c r="I182" s="6" t="s">
        <v>6052</v>
      </c>
      <c r="J182" s="9">
        <v>1983</v>
      </c>
      <c r="K182" s="9" t="s">
        <v>6193</v>
      </c>
      <c r="L182" s="9">
        <v>50</v>
      </c>
      <c r="M182" s="6"/>
      <c r="N182" s="6"/>
      <c r="O182" s="6"/>
      <c r="P182" s="6"/>
      <c r="Q182" s="6"/>
      <c r="R182" s="6"/>
    </row>
    <row r="183" spans="1:18">
      <c r="A183" s="6" t="s">
        <v>3137</v>
      </c>
      <c r="B183" s="6">
        <v>1977</v>
      </c>
      <c r="C183" s="6" t="s">
        <v>6051</v>
      </c>
      <c r="D183" s="6">
        <v>19</v>
      </c>
      <c r="E183" s="6">
        <v>3</v>
      </c>
      <c r="F183" s="7">
        <v>9704.67</v>
      </c>
      <c r="G183" s="6" t="s">
        <v>6038</v>
      </c>
      <c r="H183" s="6" t="s">
        <v>6034</v>
      </c>
      <c r="I183" s="6" t="s">
        <v>6100</v>
      </c>
      <c r="J183" s="9">
        <v>1983</v>
      </c>
      <c r="K183" s="9" t="s">
        <v>6247</v>
      </c>
      <c r="L183" s="9">
        <v>45</v>
      </c>
      <c r="M183" s="6"/>
      <c r="N183" s="6"/>
      <c r="O183" s="6"/>
      <c r="P183" s="6"/>
      <c r="Q183" s="6"/>
      <c r="R183" s="6"/>
    </row>
    <row r="184" spans="1:18">
      <c r="A184" s="6" t="s">
        <v>3140</v>
      </c>
      <c r="B184" s="6">
        <v>1964</v>
      </c>
      <c r="C184" s="6" t="s">
        <v>6060</v>
      </c>
      <c r="D184" s="6">
        <v>7</v>
      </c>
      <c r="E184" s="6">
        <v>0</v>
      </c>
      <c r="F184" s="7">
        <v>9698.42</v>
      </c>
      <c r="G184" s="6" t="s">
        <v>6034</v>
      </c>
      <c r="H184" s="6" t="s">
        <v>6034</v>
      </c>
      <c r="I184" s="6" t="s">
        <v>6035</v>
      </c>
      <c r="J184" s="9">
        <v>1983</v>
      </c>
      <c r="K184" s="9" t="s">
        <v>6248</v>
      </c>
      <c r="L184" s="9">
        <v>58</v>
      </c>
      <c r="M184" s="6"/>
      <c r="N184" s="6"/>
      <c r="O184" s="6"/>
      <c r="P184" s="6"/>
      <c r="Q184" s="6"/>
      <c r="R184" s="6"/>
    </row>
    <row r="185" spans="1:18">
      <c r="A185" s="6" t="s">
        <v>3143</v>
      </c>
      <c r="B185" s="6">
        <v>1966</v>
      </c>
      <c r="C185" s="6" t="s">
        <v>6051</v>
      </c>
      <c r="D185" s="6">
        <v>16</v>
      </c>
      <c r="E185" s="6">
        <v>0</v>
      </c>
      <c r="F185" s="7">
        <v>9684.2900000000009</v>
      </c>
      <c r="G185" s="6" t="s">
        <v>6034</v>
      </c>
      <c r="H185" s="6" t="s">
        <v>6038</v>
      </c>
      <c r="I185" s="6" t="s">
        <v>6035</v>
      </c>
      <c r="J185" s="9">
        <v>1984</v>
      </c>
      <c r="K185" s="9" t="s">
        <v>6249</v>
      </c>
      <c r="L185" s="9">
        <v>56</v>
      </c>
      <c r="M185" s="6"/>
      <c r="N185" s="6"/>
      <c r="O185" s="6"/>
      <c r="P185" s="6"/>
      <c r="Q185" s="6"/>
      <c r="R185" s="6"/>
    </row>
    <row r="186" spans="1:18">
      <c r="A186" s="6" t="s">
        <v>3146</v>
      </c>
      <c r="B186" s="6">
        <v>1981</v>
      </c>
      <c r="C186" s="6" t="s">
        <v>6055</v>
      </c>
      <c r="D186" s="6">
        <v>8</v>
      </c>
      <c r="E186" s="6">
        <v>1</v>
      </c>
      <c r="F186" s="7">
        <v>9664.34</v>
      </c>
      <c r="G186" s="6" t="s">
        <v>6038</v>
      </c>
      <c r="H186" s="6" t="s">
        <v>6034</v>
      </c>
      <c r="I186" s="6" t="s">
        <v>6057</v>
      </c>
      <c r="J186" s="9">
        <v>1984</v>
      </c>
      <c r="K186" s="9" t="s">
        <v>6250</v>
      </c>
      <c r="L186" s="9">
        <v>41</v>
      </c>
      <c r="M186" s="6"/>
      <c r="N186" s="6"/>
      <c r="O186" s="6"/>
      <c r="P186" s="6"/>
      <c r="Q186" s="6"/>
      <c r="R186" s="6"/>
    </row>
    <row r="187" spans="1:18">
      <c r="A187" s="6" t="s">
        <v>3149</v>
      </c>
      <c r="B187" s="6">
        <v>1974</v>
      </c>
      <c r="C187" s="6" t="s">
        <v>6063</v>
      </c>
      <c r="D187" s="6">
        <v>8</v>
      </c>
      <c r="E187" s="6">
        <v>0</v>
      </c>
      <c r="F187" s="7">
        <v>9653.81</v>
      </c>
      <c r="G187" s="6" t="s">
        <v>6038</v>
      </c>
      <c r="H187" s="6" t="s">
        <v>6038</v>
      </c>
      <c r="I187" s="6" t="s">
        <v>6057</v>
      </c>
      <c r="J187" s="9">
        <v>1984</v>
      </c>
      <c r="K187" s="9" t="s">
        <v>6251</v>
      </c>
      <c r="L187" s="9">
        <v>48</v>
      </c>
      <c r="M187" s="6"/>
      <c r="N187" s="6"/>
      <c r="O187" s="6"/>
      <c r="P187" s="6"/>
      <c r="Q187" s="6"/>
      <c r="R187" s="6"/>
    </row>
    <row r="188" spans="1:18">
      <c r="A188" s="6" t="s">
        <v>3152</v>
      </c>
      <c r="B188" s="6">
        <v>1971</v>
      </c>
      <c r="C188" s="6" t="s">
        <v>6063</v>
      </c>
      <c r="D188" s="6">
        <v>19</v>
      </c>
      <c r="E188" s="6">
        <v>0</v>
      </c>
      <c r="F188" s="7">
        <v>9644.25</v>
      </c>
      <c r="G188" s="6" t="s">
        <v>6038</v>
      </c>
      <c r="H188" s="6" t="s">
        <v>6033</v>
      </c>
      <c r="I188" s="6" t="s">
        <v>6041</v>
      </c>
      <c r="J188" s="9">
        <v>1984</v>
      </c>
      <c r="K188" s="9" t="s">
        <v>6252</v>
      </c>
      <c r="L188" s="9">
        <v>51</v>
      </c>
      <c r="M188" s="6"/>
      <c r="N188" s="6"/>
      <c r="O188" s="6"/>
      <c r="P188" s="6"/>
      <c r="Q188" s="6"/>
      <c r="R188" s="6"/>
    </row>
    <row r="189" spans="1:18">
      <c r="A189" s="6" t="s">
        <v>3154</v>
      </c>
      <c r="B189" s="6">
        <v>1970</v>
      </c>
      <c r="C189" s="6" t="s">
        <v>6051</v>
      </c>
      <c r="D189" s="6">
        <v>30</v>
      </c>
      <c r="E189" s="6">
        <v>0</v>
      </c>
      <c r="F189" s="7">
        <v>9634.5400000000009</v>
      </c>
      <c r="G189" s="6" t="s">
        <v>6038</v>
      </c>
      <c r="H189" s="6" t="s">
        <v>6038</v>
      </c>
      <c r="I189" s="6" t="s">
        <v>6057</v>
      </c>
      <c r="J189" s="9">
        <v>1984</v>
      </c>
      <c r="K189" s="9" t="s">
        <v>6253</v>
      </c>
      <c r="L189" s="9">
        <v>52</v>
      </c>
      <c r="M189" s="6"/>
      <c r="N189" s="6"/>
      <c r="O189" s="6"/>
      <c r="P189" s="6"/>
      <c r="Q189" s="6"/>
      <c r="R189" s="6"/>
    </row>
    <row r="190" spans="1:18">
      <c r="A190" s="6" t="s">
        <v>3156</v>
      </c>
      <c r="B190" s="6">
        <v>1968</v>
      </c>
      <c r="C190" s="6" t="s">
        <v>6040</v>
      </c>
      <c r="D190" s="6">
        <v>22</v>
      </c>
      <c r="E190" s="6">
        <v>0</v>
      </c>
      <c r="F190" s="7">
        <v>9630.91</v>
      </c>
      <c r="G190" s="6" t="s">
        <v>6034</v>
      </c>
      <c r="H190" s="6" t="s">
        <v>6038</v>
      </c>
      <c r="I190" s="6" t="s">
        <v>6035</v>
      </c>
      <c r="J190" s="9">
        <v>1984</v>
      </c>
      <c r="K190" s="9" t="s">
        <v>6254</v>
      </c>
      <c r="L190" s="9">
        <v>54</v>
      </c>
      <c r="M190" s="6"/>
      <c r="N190" s="6"/>
      <c r="O190" s="6"/>
      <c r="P190" s="6"/>
      <c r="Q190" s="6"/>
      <c r="R190" s="6"/>
    </row>
    <row r="191" spans="1:18">
      <c r="A191" s="6" t="s">
        <v>3159</v>
      </c>
      <c r="B191" s="6">
        <v>1972</v>
      </c>
      <c r="C191" s="6" t="s">
        <v>6032</v>
      </c>
      <c r="D191" s="6">
        <v>23</v>
      </c>
      <c r="E191" s="6">
        <v>2</v>
      </c>
      <c r="F191" s="7">
        <v>9630.4</v>
      </c>
      <c r="G191" s="6" t="s">
        <v>6038</v>
      </c>
      <c r="H191" s="6" t="s">
        <v>6038</v>
      </c>
      <c r="I191" s="6" t="s">
        <v>6057</v>
      </c>
      <c r="J191" s="9">
        <v>1984</v>
      </c>
      <c r="K191" s="9" t="s">
        <v>6255</v>
      </c>
      <c r="L191" s="9">
        <v>50</v>
      </c>
      <c r="M191" s="6"/>
      <c r="N191" s="6"/>
      <c r="O191" s="6"/>
      <c r="P191" s="6"/>
      <c r="Q191" s="6"/>
      <c r="R191" s="6"/>
    </row>
    <row r="192" spans="1:18">
      <c r="A192" s="6" t="s">
        <v>348</v>
      </c>
      <c r="B192" s="6">
        <v>2003</v>
      </c>
      <c r="C192" s="6" t="s">
        <v>6063</v>
      </c>
      <c r="D192" s="6">
        <v>16</v>
      </c>
      <c r="E192" s="6">
        <v>0</v>
      </c>
      <c r="F192" s="7">
        <v>39722.75</v>
      </c>
      <c r="G192" s="6" t="s">
        <v>6033</v>
      </c>
      <c r="H192" s="6" t="s">
        <v>6033</v>
      </c>
      <c r="I192" s="6" t="s">
        <v>6035</v>
      </c>
      <c r="J192" s="9">
        <v>1984</v>
      </c>
      <c r="K192" s="9" t="s">
        <v>6256</v>
      </c>
      <c r="L192" s="9">
        <v>19</v>
      </c>
      <c r="M192" s="6"/>
      <c r="N192" s="6"/>
      <c r="O192" s="6"/>
      <c r="P192" s="6"/>
      <c r="Q192" s="6"/>
      <c r="R192" s="6"/>
    </row>
    <row r="193" spans="1:18">
      <c r="A193" s="6" t="s">
        <v>3161</v>
      </c>
      <c r="B193" s="6">
        <v>1979</v>
      </c>
      <c r="C193" s="6" t="s">
        <v>6037</v>
      </c>
      <c r="D193" s="6">
        <v>19</v>
      </c>
      <c r="E193" s="6">
        <v>2</v>
      </c>
      <c r="F193" s="7">
        <v>9630.2999999999993</v>
      </c>
      <c r="G193" s="6" t="s">
        <v>6038</v>
      </c>
      <c r="H193" s="6" t="s">
        <v>6038</v>
      </c>
      <c r="I193" s="6" t="s">
        <v>6052</v>
      </c>
      <c r="J193" s="9">
        <v>1984</v>
      </c>
      <c r="K193" s="9" t="s">
        <v>6257</v>
      </c>
      <c r="L193" s="9">
        <v>43</v>
      </c>
      <c r="M193" s="6"/>
      <c r="N193" s="6"/>
      <c r="O193" s="6"/>
      <c r="P193" s="6"/>
      <c r="Q193" s="6"/>
      <c r="R193" s="6"/>
    </row>
    <row r="194" spans="1:18">
      <c r="A194" s="6" t="s">
        <v>3164</v>
      </c>
      <c r="B194" s="6">
        <v>1998</v>
      </c>
      <c r="C194" s="6" t="s">
        <v>6040</v>
      </c>
      <c r="D194" s="6">
        <v>23</v>
      </c>
      <c r="E194" s="6">
        <v>0</v>
      </c>
      <c r="F194" s="7">
        <v>9628.7900000000009</v>
      </c>
      <c r="G194" s="6" t="s">
        <v>6038</v>
      </c>
      <c r="H194" s="6" t="s">
        <v>6038</v>
      </c>
      <c r="I194" s="6" t="s">
        <v>6043</v>
      </c>
      <c r="J194" s="9">
        <v>1984</v>
      </c>
      <c r="K194" s="9" t="s">
        <v>6258</v>
      </c>
      <c r="L194" s="9">
        <v>24</v>
      </c>
      <c r="M194" s="6"/>
      <c r="N194" s="6"/>
      <c r="O194" s="6"/>
      <c r="P194" s="6"/>
      <c r="Q194" s="6"/>
      <c r="R194" s="6"/>
    </row>
    <row r="195" spans="1:18">
      <c r="A195" s="6" t="s">
        <v>3166</v>
      </c>
      <c r="B195" s="6">
        <v>1970</v>
      </c>
      <c r="C195" s="6" t="s">
        <v>6037</v>
      </c>
      <c r="D195" s="6">
        <v>16</v>
      </c>
      <c r="E195" s="6">
        <v>0</v>
      </c>
      <c r="F195" s="7">
        <v>9625.92</v>
      </c>
      <c r="G195" s="6" t="s">
        <v>6038</v>
      </c>
      <c r="H195" s="6" t="s">
        <v>6034</v>
      </c>
      <c r="I195" s="6" t="s">
        <v>6057</v>
      </c>
      <c r="J195" s="9">
        <v>1984</v>
      </c>
      <c r="K195" s="9" t="s">
        <v>6259</v>
      </c>
      <c r="L195" s="9">
        <v>52</v>
      </c>
      <c r="M195" s="6"/>
      <c r="N195" s="6"/>
      <c r="O195" s="6"/>
      <c r="P195" s="6"/>
      <c r="Q195" s="6"/>
      <c r="R195" s="6"/>
    </row>
    <row r="196" spans="1:18">
      <c r="A196" s="6" t="s">
        <v>3169</v>
      </c>
      <c r="B196" s="6">
        <v>1975</v>
      </c>
      <c r="C196" s="6" t="s">
        <v>6032</v>
      </c>
      <c r="D196" s="6">
        <v>29</v>
      </c>
      <c r="E196" s="6">
        <v>3</v>
      </c>
      <c r="F196" s="7">
        <v>9620.33</v>
      </c>
      <c r="G196" s="6" t="s">
        <v>6034</v>
      </c>
      <c r="H196" s="6" t="s">
        <v>6034</v>
      </c>
      <c r="I196" s="6" t="s">
        <v>6041</v>
      </c>
      <c r="J196" s="9">
        <v>1984</v>
      </c>
      <c r="K196" s="9" t="s">
        <v>6260</v>
      </c>
      <c r="L196" s="9">
        <v>47</v>
      </c>
      <c r="M196" s="6"/>
      <c r="N196" s="6"/>
      <c r="O196" s="6"/>
      <c r="P196" s="6"/>
      <c r="Q196" s="6"/>
      <c r="R196" s="6"/>
    </row>
    <row r="197" spans="1:18">
      <c r="A197" s="6" t="s">
        <v>3172</v>
      </c>
      <c r="B197" s="6">
        <v>1982</v>
      </c>
      <c r="C197" s="6" t="s">
        <v>6055</v>
      </c>
      <c r="D197" s="6">
        <v>29</v>
      </c>
      <c r="E197" s="6">
        <v>3</v>
      </c>
      <c r="F197" s="7">
        <v>9619.18</v>
      </c>
      <c r="G197" s="6" t="s">
        <v>6038</v>
      </c>
      <c r="H197" s="6" t="s">
        <v>6033</v>
      </c>
      <c r="I197" s="6" t="s">
        <v>6047</v>
      </c>
      <c r="J197" s="9">
        <v>1984</v>
      </c>
      <c r="K197" s="9" t="s">
        <v>6261</v>
      </c>
      <c r="L197" s="9">
        <v>40</v>
      </c>
      <c r="M197" s="6"/>
      <c r="N197" s="6"/>
      <c r="O197" s="6"/>
      <c r="P197" s="6"/>
      <c r="Q197" s="6"/>
      <c r="R197" s="6"/>
    </row>
    <row r="198" spans="1:18">
      <c r="A198" s="6" t="s">
        <v>3175</v>
      </c>
      <c r="B198" s="6">
        <v>1972</v>
      </c>
      <c r="C198" s="6" t="s">
        <v>6037</v>
      </c>
      <c r="D198" s="6">
        <v>27</v>
      </c>
      <c r="E198" s="6">
        <v>1</v>
      </c>
      <c r="F198" s="7">
        <v>9617.66</v>
      </c>
      <c r="G198" s="6" t="s">
        <v>6034</v>
      </c>
      <c r="H198" s="6" t="s">
        <v>6034</v>
      </c>
      <c r="I198" s="6" t="s">
        <v>6045</v>
      </c>
      <c r="J198" s="9">
        <v>1984</v>
      </c>
      <c r="K198" s="9" t="s">
        <v>6262</v>
      </c>
      <c r="L198" s="9">
        <v>50</v>
      </c>
      <c r="M198" s="6"/>
      <c r="N198" s="6"/>
      <c r="O198" s="6"/>
      <c r="P198" s="6"/>
      <c r="Q198" s="6"/>
      <c r="R198" s="6"/>
    </row>
    <row r="199" spans="1:18">
      <c r="A199" s="6" t="s">
        <v>3178</v>
      </c>
      <c r="B199" s="6">
        <v>1964</v>
      </c>
      <c r="C199" s="6" t="s">
        <v>6037</v>
      </c>
      <c r="D199" s="6">
        <v>15</v>
      </c>
      <c r="E199" s="6">
        <v>0</v>
      </c>
      <c r="F199" s="7">
        <v>9597.6299999999992</v>
      </c>
      <c r="G199" s="6" t="s">
        <v>6034</v>
      </c>
      <c r="H199" s="6" t="s">
        <v>6034</v>
      </c>
      <c r="I199" s="6" t="s">
        <v>6035</v>
      </c>
      <c r="J199" s="9">
        <v>1984</v>
      </c>
      <c r="K199" s="9" t="s">
        <v>6263</v>
      </c>
      <c r="L199" s="9">
        <v>58</v>
      </c>
      <c r="M199" s="6"/>
      <c r="N199" s="6"/>
      <c r="O199" s="6"/>
      <c r="P199" s="6"/>
      <c r="Q199" s="6"/>
      <c r="R199" s="6"/>
    </row>
    <row r="200" spans="1:18">
      <c r="A200" s="6" t="s">
        <v>3181</v>
      </c>
      <c r="B200" s="6">
        <v>1981</v>
      </c>
      <c r="C200" s="6" t="s">
        <v>6032</v>
      </c>
      <c r="D200" s="6">
        <v>18</v>
      </c>
      <c r="E200" s="6">
        <v>1</v>
      </c>
      <c r="F200" s="7">
        <v>9584.0400000000009</v>
      </c>
      <c r="G200" s="6" t="s">
        <v>6038</v>
      </c>
      <c r="H200" s="6" t="s">
        <v>6033</v>
      </c>
      <c r="I200" s="6" t="s">
        <v>6052</v>
      </c>
      <c r="J200" s="9">
        <v>1984</v>
      </c>
      <c r="K200" s="9" t="s">
        <v>6264</v>
      </c>
      <c r="L200" s="9">
        <v>41</v>
      </c>
      <c r="M200" s="6"/>
      <c r="N200" s="6"/>
      <c r="O200" s="6"/>
      <c r="P200" s="6"/>
      <c r="Q200" s="6"/>
      <c r="R200" s="6"/>
    </row>
    <row r="201" spans="1:18">
      <c r="A201" s="6" t="s">
        <v>3184</v>
      </c>
      <c r="B201" s="6">
        <v>1973</v>
      </c>
      <c r="C201" s="6" t="s">
        <v>6060</v>
      </c>
      <c r="D201" s="6">
        <v>28</v>
      </c>
      <c r="E201" s="6">
        <v>1</v>
      </c>
      <c r="F201" s="7">
        <v>9583.89</v>
      </c>
      <c r="G201" s="6" t="s">
        <v>6038</v>
      </c>
      <c r="H201" s="6" t="s">
        <v>6034</v>
      </c>
      <c r="I201" s="6" t="s">
        <v>6041</v>
      </c>
      <c r="J201" s="9">
        <v>1984</v>
      </c>
      <c r="K201" s="9" t="s">
        <v>6265</v>
      </c>
      <c r="L201" s="9">
        <v>49</v>
      </c>
      <c r="M201" s="6"/>
      <c r="N201" s="6"/>
      <c r="O201" s="6"/>
      <c r="P201" s="6"/>
      <c r="Q201" s="6"/>
      <c r="R201" s="6"/>
    </row>
    <row r="202" spans="1:18">
      <c r="A202" s="6" t="s">
        <v>3187</v>
      </c>
      <c r="B202" s="6">
        <v>1966</v>
      </c>
      <c r="C202" s="6" t="s">
        <v>6037</v>
      </c>
      <c r="D202" s="6">
        <v>4</v>
      </c>
      <c r="E202" s="6">
        <v>0</v>
      </c>
      <c r="F202" s="7">
        <v>9582.5400000000009</v>
      </c>
      <c r="G202" s="6" t="s">
        <v>6034</v>
      </c>
      <c r="H202" s="6" t="s">
        <v>6038</v>
      </c>
      <c r="I202" s="6" t="s">
        <v>6035</v>
      </c>
      <c r="J202" s="9">
        <v>1984</v>
      </c>
      <c r="K202" s="9" t="s">
        <v>6266</v>
      </c>
      <c r="L202" s="9">
        <v>56</v>
      </c>
      <c r="M202" s="6"/>
      <c r="N202" s="6"/>
      <c r="O202" s="6"/>
      <c r="P202" s="6"/>
      <c r="Q202" s="6"/>
      <c r="R202" s="6"/>
    </row>
    <row r="203" spans="1:18">
      <c r="A203" s="6" t="s">
        <v>351</v>
      </c>
      <c r="B203" s="6">
        <v>1968</v>
      </c>
      <c r="C203" s="6" t="s">
        <v>6051</v>
      </c>
      <c r="D203" s="6">
        <v>29</v>
      </c>
      <c r="E203" s="6">
        <v>0</v>
      </c>
      <c r="F203" s="7">
        <v>39721.93</v>
      </c>
      <c r="G203" s="6" t="s">
        <v>6038</v>
      </c>
      <c r="H203" s="6" t="s">
        <v>6038</v>
      </c>
      <c r="I203" s="6" t="s">
        <v>6057</v>
      </c>
      <c r="J203" s="9">
        <v>1984</v>
      </c>
      <c r="K203" s="9" t="s">
        <v>6267</v>
      </c>
      <c r="L203" s="9">
        <v>54</v>
      </c>
      <c r="M203" s="6"/>
      <c r="N203" s="6"/>
      <c r="O203" s="6"/>
      <c r="P203" s="6"/>
      <c r="Q203" s="6"/>
      <c r="R203" s="6"/>
    </row>
    <row r="204" spans="1:18">
      <c r="A204" s="6" t="s">
        <v>3189</v>
      </c>
      <c r="B204" s="6">
        <v>1973</v>
      </c>
      <c r="C204" s="6" t="s">
        <v>6037</v>
      </c>
      <c r="D204" s="6">
        <v>1</v>
      </c>
      <c r="E204" s="6">
        <v>1</v>
      </c>
      <c r="F204" s="7">
        <v>9566.99</v>
      </c>
      <c r="G204" s="6" t="s">
        <v>6038</v>
      </c>
      <c r="H204" s="6" t="s">
        <v>6033</v>
      </c>
      <c r="I204" s="6" t="s">
        <v>6041</v>
      </c>
      <c r="J204" s="9">
        <v>1984</v>
      </c>
      <c r="K204" s="9" t="s">
        <v>6268</v>
      </c>
      <c r="L204" s="9">
        <v>49</v>
      </c>
      <c r="M204" s="6"/>
      <c r="N204" s="6"/>
      <c r="O204" s="6"/>
      <c r="P204" s="6"/>
      <c r="Q204" s="6"/>
      <c r="R204" s="6"/>
    </row>
    <row r="205" spans="1:18">
      <c r="A205" s="6" t="s">
        <v>3191</v>
      </c>
      <c r="B205" s="6">
        <v>1974</v>
      </c>
      <c r="C205" s="6" t="s">
        <v>6055</v>
      </c>
      <c r="D205" s="6">
        <v>14</v>
      </c>
      <c r="E205" s="6">
        <v>3</v>
      </c>
      <c r="F205" s="7">
        <v>9563.0300000000007</v>
      </c>
      <c r="G205" s="6" t="s">
        <v>6034</v>
      </c>
      <c r="H205" s="6" t="s">
        <v>6033</v>
      </c>
      <c r="I205" s="6" t="s">
        <v>6057</v>
      </c>
      <c r="J205" s="9">
        <v>1984</v>
      </c>
      <c r="K205" s="9" t="s">
        <v>6269</v>
      </c>
      <c r="L205" s="9">
        <v>48</v>
      </c>
      <c r="M205" s="6"/>
      <c r="N205" s="6"/>
      <c r="O205" s="6"/>
      <c r="P205" s="6"/>
      <c r="Q205" s="6"/>
      <c r="R205" s="6"/>
    </row>
    <row r="206" spans="1:18">
      <c r="A206" s="6" t="s">
        <v>3193</v>
      </c>
      <c r="B206" s="6">
        <v>1972</v>
      </c>
      <c r="C206" s="6" t="s">
        <v>6051</v>
      </c>
      <c r="D206" s="6">
        <v>22</v>
      </c>
      <c r="E206" s="6">
        <v>1</v>
      </c>
      <c r="F206" s="7">
        <v>9549.57</v>
      </c>
      <c r="G206" s="6" t="s">
        <v>6038</v>
      </c>
      <c r="H206" s="6" t="s">
        <v>6033</v>
      </c>
      <c r="I206" s="6" t="s">
        <v>6035</v>
      </c>
      <c r="J206" s="9">
        <v>1984</v>
      </c>
      <c r="K206" s="9" t="s">
        <v>6270</v>
      </c>
      <c r="L206" s="9">
        <v>50</v>
      </c>
      <c r="M206" s="6"/>
      <c r="N206" s="6"/>
      <c r="O206" s="6"/>
      <c r="P206" s="6"/>
      <c r="Q206" s="6"/>
      <c r="R206" s="6"/>
    </row>
    <row r="207" spans="1:18">
      <c r="A207" s="6" t="s">
        <v>3195</v>
      </c>
      <c r="B207" s="6">
        <v>1972</v>
      </c>
      <c r="C207" s="6" t="s">
        <v>6051</v>
      </c>
      <c r="D207" s="6">
        <v>22</v>
      </c>
      <c r="E207" s="6">
        <v>0</v>
      </c>
      <c r="F207" s="7">
        <v>9541.7000000000007</v>
      </c>
      <c r="G207" s="6" t="s">
        <v>6038</v>
      </c>
      <c r="H207" s="6" t="s">
        <v>6033</v>
      </c>
      <c r="I207" s="6" t="s">
        <v>6100</v>
      </c>
      <c r="J207" s="9">
        <v>1984</v>
      </c>
      <c r="K207" s="9" t="s">
        <v>6270</v>
      </c>
      <c r="L207" s="9">
        <v>50</v>
      </c>
      <c r="M207" s="6"/>
      <c r="N207" s="6"/>
      <c r="O207" s="6"/>
      <c r="P207" s="6"/>
      <c r="Q207" s="6"/>
      <c r="R207" s="6"/>
    </row>
    <row r="208" spans="1:18">
      <c r="A208" s="6" t="s">
        <v>3198</v>
      </c>
      <c r="B208" s="6">
        <v>1975</v>
      </c>
      <c r="C208" s="6" t="s">
        <v>6063</v>
      </c>
      <c r="D208" s="6">
        <v>28</v>
      </c>
      <c r="E208" s="6">
        <v>1</v>
      </c>
      <c r="F208" s="7">
        <v>9540.17</v>
      </c>
      <c r="G208" s="6" t="s">
        <v>6038</v>
      </c>
      <c r="H208" s="6" t="s">
        <v>6038</v>
      </c>
      <c r="I208" s="6" t="s">
        <v>6100</v>
      </c>
      <c r="J208" s="9">
        <v>1984</v>
      </c>
      <c r="K208" s="9" t="s">
        <v>6271</v>
      </c>
      <c r="L208" s="9">
        <v>47</v>
      </c>
      <c r="M208" s="6"/>
      <c r="N208" s="6"/>
      <c r="O208" s="6"/>
      <c r="P208" s="6"/>
      <c r="Q208" s="6"/>
      <c r="R208" s="6"/>
    </row>
    <row r="209" spans="1:18">
      <c r="A209" s="6" t="s">
        <v>3201</v>
      </c>
      <c r="B209" s="6">
        <v>1973</v>
      </c>
      <c r="C209" s="6" t="s">
        <v>6037</v>
      </c>
      <c r="D209" s="6">
        <v>21</v>
      </c>
      <c r="E209" s="6">
        <v>0</v>
      </c>
      <c r="F209" s="7">
        <v>9538.65</v>
      </c>
      <c r="G209" s="6" t="s">
        <v>6038</v>
      </c>
      <c r="H209" s="6" t="s">
        <v>6034</v>
      </c>
      <c r="I209" s="6" t="s">
        <v>6052</v>
      </c>
      <c r="J209" s="9">
        <v>1984</v>
      </c>
      <c r="K209" s="9" t="s">
        <v>6272</v>
      </c>
      <c r="L209" s="9">
        <v>49</v>
      </c>
      <c r="M209" s="6"/>
      <c r="N209" s="6"/>
      <c r="O209" s="6"/>
      <c r="P209" s="6"/>
      <c r="Q209" s="6"/>
      <c r="R209" s="6"/>
    </row>
    <row r="210" spans="1:18">
      <c r="A210" s="6" t="s">
        <v>3204</v>
      </c>
      <c r="B210" s="6">
        <v>1971</v>
      </c>
      <c r="C210" s="6" t="s">
        <v>6060</v>
      </c>
      <c r="D210" s="6">
        <v>29</v>
      </c>
      <c r="E210" s="6">
        <v>0</v>
      </c>
      <c r="F210" s="7">
        <v>9528.9</v>
      </c>
      <c r="G210" s="6" t="s">
        <v>6038</v>
      </c>
      <c r="H210" s="6" t="s">
        <v>6038</v>
      </c>
      <c r="I210" s="6" t="s">
        <v>6057</v>
      </c>
      <c r="J210" s="9">
        <v>1984</v>
      </c>
      <c r="K210" s="9" t="s">
        <v>6273</v>
      </c>
      <c r="L210" s="9">
        <v>51</v>
      </c>
      <c r="M210" s="6"/>
      <c r="N210" s="6"/>
      <c r="O210" s="6"/>
      <c r="P210" s="6"/>
      <c r="Q210" s="6"/>
      <c r="R210" s="6"/>
    </row>
    <row r="211" spans="1:18">
      <c r="A211" s="6" t="s">
        <v>3206</v>
      </c>
      <c r="B211" s="6">
        <v>1992</v>
      </c>
      <c r="C211" s="6" t="s">
        <v>6055</v>
      </c>
      <c r="D211" s="6">
        <v>22</v>
      </c>
      <c r="E211" s="6">
        <v>0</v>
      </c>
      <c r="F211" s="7">
        <v>9507.68</v>
      </c>
      <c r="G211" s="6" t="s">
        <v>6038</v>
      </c>
      <c r="H211" s="6" t="s">
        <v>6033</v>
      </c>
      <c r="I211" s="6" t="s">
        <v>6041</v>
      </c>
      <c r="J211" s="9">
        <v>1984</v>
      </c>
      <c r="K211" s="9" t="s">
        <v>6274</v>
      </c>
      <c r="L211" s="9">
        <v>30</v>
      </c>
      <c r="M211" s="6"/>
      <c r="N211" s="6"/>
      <c r="O211" s="6"/>
      <c r="P211" s="6"/>
      <c r="Q211" s="6"/>
      <c r="R211" s="6"/>
    </row>
    <row r="212" spans="1:18">
      <c r="A212" s="6" t="s">
        <v>3209</v>
      </c>
      <c r="B212" s="6">
        <v>1969</v>
      </c>
      <c r="C212" s="6" t="s">
        <v>6055</v>
      </c>
      <c r="D212" s="6">
        <v>24</v>
      </c>
      <c r="E212" s="6">
        <v>0</v>
      </c>
      <c r="F212" s="7">
        <v>9504.31</v>
      </c>
      <c r="G212" s="6" t="s">
        <v>6034</v>
      </c>
      <c r="H212" s="6" t="s">
        <v>6038</v>
      </c>
      <c r="I212" s="6" t="s">
        <v>6035</v>
      </c>
      <c r="J212" s="9">
        <v>1984</v>
      </c>
      <c r="K212" s="9" t="s">
        <v>6275</v>
      </c>
      <c r="L212" s="9">
        <v>53</v>
      </c>
      <c r="M212" s="6"/>
      <c r="N212" s="6"/>
      <c r="O212" s="6"/>
      <c r="P212" s="6"/>
      <c r="Q212" s="6"/>
      <c r="R212" s="6"/>
    </row>
    <row r="213" spans="1:18">
      <c r="A213" s="6" t="s">
        <v>3211</v>
      </c>
      <c r="B213" s="6">
        <v>1976</v>
      </c>
      <c r="C213" s="6" t="s">
        <v>6060</v>
      </c>
      <c r="D213" s="6">
        <v>28</v>
      </c>
      <c r="E213" s="6">
        <v>3</v>
      </c>
      <c r="F213" s="7">
        <v>9500.57</v>
      </c>
      <c r="G213" s="6" t="s">
        <v>6038</v>
      </c>
      <c r="H213" s="6" t="s">
        <v>6034</v>
      </c>
      <c r="I213" s="6" t="s">
        <v>6157</v>
      </c>
      <c r="J213" s="9">
        <v>1984</v>
      </c>
      <c r="K213" s="9" t="s">
        <v>6276</v>
      </c>
      <c r="L213" s="9">
        <v>46</v>
      </c>
      <c r="M213" s="6"/>
      <c r="N213" s="6"/>
      <c r="O213" s="6"/>
      <c r="P213" s="6"/>
      <c r="Q213" s="6"/>
      <c r="R213" s="6"/>
    </row>
    <row r="214" spans="1:18">
      <c r="A214" s="6" t="s">
        <v>353</v>
      </c>
      <c r="B214" s="6">
        <v>1977</v>
      </c>
      <c r="C214" s="6" t="s">
        <v>6037</v>
      </c>
      <c r="D214" s="6">
        <v>17</v>
      </c>
      <c r="E214" s="6">
        <v>2</v>
      </c>
      <c r="F214" s="7">
        <v>39670.44</v>
      </c>
      <c r="G214" s="6" t="s">
        <v>6038</v>
      </c>
      <c r="H214" s="6" t="s">
        <v>6033</v>
      </c>
      <c r="I214" s="6" t="s">
        <v>6041</v>
      </c>
      <c r="J214" s="9">
        <v>1984</v>
      </c>
      <c r="K214" s="9" t="s">
        <v>6277</v>
      </c>
      <c r="L214" s="9">
        <v>45</v>
      </c>
      <c r="M214" s="6"/>
      <c r="N214" s="6"/>
      <c r="O214" s="6"/>
      <c r="P214" s="6"/>
      <c r="Q214" s="6"/>
      <c r="R214" s="6"/>
    </row>
    <row r="215" spans="1:18">
      <c r="A215" s="6" t="s">
        <v>3214</v>
      </c>
      <c r="B215" s="6">
        <v>1969</v>
      </c>
      <c r="C215" s="6" t="s">
        <v>6040</v>
      </c>
      <c r="D215" s="6">
        <v>4</v>
      </c>
      <c r="E215" s="6">
        <v>0</v>
      </c>
      <c r="F215" s="7">
        <v>9487.64</v>
      </c>
      <c r="G215" s="6" t="s">
        <v>6038</v>
      </c>
      <c r="H215" s="6" t="s">
        <v>6038</v>
      </c>
      <c r="I215" s="6" t="s">
        <v>6035</v>
      </c>
      <c r="J215" s="9">
        <v>1984</v>
      </c>
      <c r="K215" s="9" t="s">
        <v>6278</v>
      </c>
      <c r="L215" s="9">
        <v>54</v>
      </c>
      <c r="M215" s="6"/>
      <c r="N215" s="6"/>
      <c r="O215" s="6"/>
      <c r="P215" s="6"/>
      <c r="Q215" s="6"/>
      <c r="R215" s="6"/>
    </row>
    <row r="216" spans="1:18">
      <c r="A216" s="6" t="s">
        <v>3217</v>
      </c>
      <c r="B216" s="6">
        <v>1979</v>
      </c>
      <c r="C216" s="6" t="s">
        <v>6063</v>
      </c>
      <c r="D216" s="6">
        <v>17</v>
      </c>
      <c r="E216" s="6">
        <v>2</v>
      </c>
      <c r="F216" s="7">
        <v>9453.92</v>
      </c>
      <c r="G216" s="6" t="s">
        <v>6038</v>
      </c>
      <c r="H216" s="6" t="s">
        <v>6038</v>
      </c>
      <c r="I216" s="6" t="s">
        <v>6052</v>
      </c>
      <c r="J216" s="9">
        <v>1984</v>
      </c>
      <c r="K216" s="9" t="s">
        <v>6279</v>
      </c>
      <c r="L216" s="9">
        <v>43</v>
      </c>
      <c r="M216" s="6"/>
      <c r="N216" s="6"/>
      <c r="O216" s="6"/>
      <c r="P216" s="6"/>
      <c r="Q216" s="6"/>
      <c r="R216" s="6"/>
    </row>
    <row r="217" spans="1:18">
      <c r="A217" s="6" t="s">
        <v>3220</v>
      </c>
      <c r="B217" s="6">
        <v>1987</v>
      </c>
      <c r="C217" s="6" t="s">
        <v>6060</v>
      </c>
      <c r="D217" s="6">
        <v>14</v>
      </c>
      <c r="E217" s="6">
        <v>3</v>
      </c>
      <c r="F217" s="7">
        <v>9448.42</v>
      </c>
      <c r="G217" s="6" t="s">
        <v>6038</v>
      </c>
      <c r="H217" s="6" t="s">
        <v>6034</v>
      </c>
      <c r="I217" s="6" t="s">
        <v>6052</v>
      </c>
      <c r="J217" s="9">
        <v>1984</v>
      </c>
      <c r="K217" s="9" t="s">
        <v>6280</v>
      </c>
      <c r="L217" s="9">
        <v>35</v>
      </c>
      <c r="M217" s="6"/>
      <c r="N217" s="6"/>
      <c r="O217" s="6"/>
      <c r="P217" s="6"/>
      <c r="Q217" s="6"/>
      <c r="R217" s="6"/>
    </row>
    <row r="218" spans="1:18">
      <c r="A218" s="6" t="s">
        <v>3222</v>
      </c>
      <c r="B218" s="6">
        <v>1974</v>
      </c>
      <c r="C218" s="6" t="s">
        <v>6040</v>
      </c>
      <c r="D218" s="6">
        <v>8</v>
      </c>
      <c r="E218" s="6">
        <v>1</v>
      </c>
      <c r="F218" s="7">
        <v>9447.3799999999992</v>
      </c>
      <c r="G218" s="6" t="s">
        <v>6038</v>
      </c>
      <c r="H218" s="6" t="s">
        <v>6034</v>
      </c>
      <c r="I218" s="6" t="s">
        <v>6100</v>
      </c>
      <c r="J218" s="9">
        <v>1984</v>
      </c>
      <c r="K218" s="9" t="s">
        <v>6281</v>
      </c>
      <c r="L218" s="9">
        <v>49</v>
      </c>
      <c r="M218" s="6"/>
      <c r="N218" s="6"/>
      <c r="O218" s="6"/>
      <c r="P218" s="6"/>
      <c r="Q218" s="6"/>
      <c r="R218" s="6"/>
    </row>
    <row r="219" spans="1:18">
      <c r="A219" s="6" t="s">
        <v>3224</v>
      </c>
      <c r="B219" s="6">
        <v>1974</v>
      </c>
      <c r="C219" s="6" t="s">
        <v>6060</v>
      </c>
      <c r="D219" s="6">
        <v>27</v>
      </c>
      <c r="E219" s="6">
        <v>1</v>
      </c>
      <c r="F219" s="7">
        <v>9447.25</v>
      </c>
      <c r="G219" s="6" t="s">
        <v>6038</v>
      </c>
      <c r="H219" s="6" t="s">
        <v>6033</v>
      </c>
      <c r="I219" s="6" t="s">
        <v>6100</v>
      </c>
      <c r="J219" s="9">
        <v>1984</v>
      </c>
      <c r="K219" s="9" t="s">
        <v>6282</v>
      </c>
      <c r="L219" s="9">
        <v>48</v>
      </c>
      <c r="M219" s="6"/>
      <c r="N219" s="6"/>
      <c r="O219" s="6"/>
      <c r="P219" s="6"/>
      <c r="Q219" s="6"/>
      <c r="R219" s="6"/>
    </row>
    <row r="220" spans="1:18">
      <c r="A220" s="6" t="s">
        <v>3226</v>
      </c>
      <c r="B220" s="6">
        <v>1976</v>
      </c>
      <c r="C220" s="6" t="s">
        <v>6060</v>
      </c>
      <c r="D220" s="6">
        <v>3</v>
      </c>
      <c r="E220" s="6">
        <v>2</v>
      </c>
      <c r="F220" s="7">
        <v>9432.93</v>
      </c>
      <c r="G220" s="6" t="s">
        <v>6038</v>
      </c>
      <c r="H220" s="6" t="s">
        <v>6033</v>
      </c>
      <c r="I220" s="6" t="s">
        <v>6100</v>
      </c>
      <c r="J220" s="9">
        <v>1984</v>
      </c>
      <c r="K220" s="9" t="s">
        <v>6283</v>
      </c>
      <c r="L220" s="9">
        <v>46</v>
      </c>
      <c r="M220" s="6"/>
      <c r="N220" s="6"/>
      <c r="O220" s="6"/>
      <c r="P220" s="6"/>
      <c r="Q220" s="6"/>
      <c r="R220" s="6"/>
    </row>
    <row r="221" spans="1:18">
      <c r="A221" s="6" t="s">
        <v>3229</v>
      </c>
      <c r="B221" s="6">
        <v>1976</v>
      </c>
      <c r="C221" s="6" t="s">
        <v>6032</v>
      </c>
      <c r="D221" s="6">
        <v>30</v>
      </c>
      <c r="E221" s="6">
        <v>3</v>
      </c>
      <c r="F221" s="7">
        <v>9414.92</v>
      </c>
      <c r="G221" s="6" t="s">
        <v>6038</v>
      </c>
      <c r="H221" s="6" t="s">
        <v>6038</v>
      </c>
      <c r="I221" s="6" t="s">
        <v>6057</v>
      </c>
      <c r="J221" s="9">
        <v>1984</v>
      </c>
      <c r="K221" s="9" t="s">
        <v>6284</v>
      </c>
      <c r="L221" s="9">
        <v>46</v>
      </c>
      <c r="M221" s="6"/>
      <c r="N221" s="6"/>
      <c r="O221" s="6"/>
      <c r="P221" s="6"/>
      <c r="Q221" s="6"/>
      <c r="R221" s="6"/>
    </row>
    <row r="222" spans="1:18">
      <c r="A222" s="6" t="s">
        <v>3232</v>
      </c>
      <c r="B222" s="6">
        <v>1976</v>
      </c>
      <c r="C222" s="6" t="s">
        <v>6032</v>
      </c>
      <c r="D222" s="6">
        <v>17</v>
      </c>
      <c r="E222" s="6">
        <v>2</v>
      </c>
      <c r="F222" s="7">
        <v>9411.01</v>
      </c>
      <c r="G222" s="6" t="s">
        <v>6038</v>
      </c>
      <c r="H222" s="6" t="s">
        <v>6034</v>
      </c>
      <c r="I222" s="6" t="s">
        <v>6100</v>
      </c>
      <c r="J222" s="9">
        <v>1984</v>
      </c>
      <c r="K222" s="9" t="s">
        <v>6285</v>
      </c>
      <c r="L222" s="9">
        <v>46</v>
      </c>
      <c r="M222" s="6"/>
      <c r="N222" s="6"/>
      <c r="O222" s="6"/>
      <c r="P222" s="6"/>
      <c r="Q222" s="6"/>
      <c r="R222" s="6"/>
    </row>
    <row r="223" spans="1:18">
      <c r="A223" s="6" t="s">
        <v>3235</v>
      </c>
      <c r="B223" s="6">
        <v>1971</v>
      </c>
      <c r="C223" s="6" t="s">
        <v>6032</v>
      </c>
      <c r="D223" s="6">
        <v>20</v>
      </c>
      <c r="E223" s="6">
        <v>1</v>
      </c>
      <c r="F223" s="7">
        <v>9391.35</v>
      </c>
      <c r="G223" s="6" t="s">
        <v>6034</v>
      </c>
      <c r="H223" s="6" t="s">
        <v>6034</v>
      </c>
      <c r="I223" s="6" t="s">
        <v>6057</v>
      </c>
      <c r="J223" s="9">
        <v>1984</v>
      </c>
      <c r="K223" s="9" t="s">
        <v>6286</v>
      </c>
      <c r="L223" s="9">
        <v>51</v>
      </c>
      <c r="M223" s="6"/>
      <c r="N223" s="6"/>
      <c r="O223" s="6"/>
      <c r="P223" s="6"/>
      <c r="Q223" s="6"/>
      <c r="R223" s="6"/>
    </row>
    <row r="224" spans="1:18">
      <c r="A224" s="6" t="s">
        <v>3237</v>
      </c>
      <c r="B224" s="6">
        <v>1971</v>
      </c>
      <c r="C224" s="6" t="s">
        <v>6037</v>
      </c>
      <c r="D224" s="6">
        <v>29</v>
      </c>
      <c r="E224" s="6">
        <v>1</v>
      </c>
      <c r="F224" s="7">
        <v>9386.16</v>
      </c>
      <c r="G224" s="6" t="s">
        <v>6034</v>
      </c>
      <c r="H224" s="6" t="s">
        <v>6038</v>
      </c>
      <c r="I224" s="6" t="s">
        <v>6035</v>
      </c>
      <c r="J224" s="9">
        <v>1984</v>
      </c>
      <c r="K224" s="9" t="s">
        <v>6287</v>
      </c>
      <c r="L224" s="9">
        <v>51</v>
      </c>
      <c r="M224" s="6"/>
      <c r="N224" s="6"/>
      <c r="O224" s="6"/>
      <c r="P224" s="6"/>
      <c r="Q224" s="6"/>
      <c r="R224" s="6"/>
    </row>
    <row r="225" spans="1:18">
      <c r="A225" s="6" t="s">
        <v>42</v>
      </c>
      <c r="B225" s="6">
        <v>1965</v>
      </c>
      <c r="C225" s="6" t="s">
        <v>6032</v>
      </c>
      <c r="D225" s="6">
        <v>27</v>
      </c>
      <c r="E225" s="6">
        <v>1</v>
      </c>
      <c r="F225" s="7">
        <v>48675.519999999997</v>
      </c>
      <c r="G225" s="6" t="s">
        <v>6033</v>
      </c>
      <c r="H225" s="6" t="s">
        <v>6038</v>
      </c>
      <c r="I225" s="6" t="s">
        <v>6035</v>
      </c>
      <c r="J225" s="9">
        <v>1984</v>
      </c>
      <c r="K225" s="9" t="s">
        <v>6288</v>
      </c>
      <c r="L225" s="9">
        <v>57</v>
      </c>
      <c r="M225" s="6"/>
      <c r="N225" s="6"/>
      <c r="O225" s="6"/>
      <c r="P225" s="6"/>
      <c r="Q225" s="6"/>
      <c r="R225" s="6"/>
    </row>
    <row r="226" spans="1:18">
      <c r="A226" s="6" t="s">
        <v>356</v>
      </c>
      <c r="B226" s="6">
        <v>1995</v>
      </c>
      <c r="C226" s="6" t="s">
        <v>6055</v>
      </c>
      <c r="D226" s="6">
        <v>7</v>
      </c>
      <c r="E226" s="6">
        <v>0</v>
      </c>
      <c r="F226" s="7">
        <v>39611.760000000002</v>
      </c>
      <c r="G226" s="6" t="s">
        <v>6033</v>
      </c>
      <c r="H226" s="6" t="s">
        <v>6034</v>
      </c>
      <c r="I226" s="6" t="s">
        <v>6035</v>
      </c>
      <c r="J226" s="9">
        <v>1984</v>
      </c>
      <c r="K226" s="9" t="s">
        <v>6289</v>
      </c>
      <c r="L226" s="9">
        <v>27</v>
      </c>
      <c r="M226" s="6"/>
      <c r="N226" s="6"/>
      <c r="O226" s="6"/>
      <c r="P226" s="6"/>
      <c r="Q226" s="6"/>
      <c r="R226" s="6"/>
    </row>
    <row r="227" spans="1:18">
      <c r="A227" s="6" t="s">
        <v>3240</v>
      </c>
      <c r="B227" s="6">
        <v>1975</v>
      </c>
      <c r="C227" s="6" t="s">
        <v>6037</v>
      </c>
      <c r="D227" s="6">
        <v>2</v>
      </c>
      <c r="E227" s="6">
        <v>1</v>
      </c>
      <c r="F227" s="7">
        <v>9380.75</v>
      </c>
      <c r="G227" s="6" t="s">
        <v>6038</v>
      </c>
      <c r="H227" s="6" t="s">
        <v>6038</v>
      </c>
      <c r="I227" s="6" t="s">
        <v>6100</v>
      </c>
      <c r="J227" s="9">
        <v>1984</v>
      </c>
      <c r="K227" s="9" t="s">
        <v>6181</v>
      </c>
      <c r="L227" s="9">
        <v>47</v>
      </c>
      <c r="M227" s="6"/>
      <c r="N227" s="6"/>
      <c r="O227" s="6"/>
      <c r="P227" s="6"/>
      <c r="Q227" s="6"/>
      <c r="R227" s="6"/>
    </row>
    <row r="228" spans="1:18">
      <c r="A228" s="6" t="s">
        <v>3242</v>
      </c>
      <c r="B228" s="6">
        <v>1971</v>
      </c>
      <c r="C228" s="6" t="s">
        <v>6060</v>
      </c>
      <c r="D228" s="6">
        <v>26</v>
      </c>
      <c r="E228" s="6">
        <v>1</v>
      </c>
      <c r="F228" s="7">
        <v>9377.9</v>
      </c>
      <c r="G228" s="6" t="s">
        <v>6038</v>
      </c>
      <c r="H228" s="6" t="s">
        <v>6033</v>
      </c>
      <c r="I228" s="6" t="s">
        <v>6035</v>
      </c>
      <c r="J228" s="9">
        <v>1984</v>
      </c>
      <c r="K228" s="9" t="s">
        <v>6290</v>
      </c>
      <c r="L228" s="9">
        <v>51</v>
      </c>
      <c r="M228" s="6"/>
      <c r="N228" s="6"/>
      <c r="O228" s="6"/>
      <c r="P228" s="6"/>
      <c r="Q228" s="6"/>
      <c r="R228" s="6"/>
    </row>
    <row r="229" spans="1:18">
      <c r="A229" s="6" t="s">
        <v>3243</v>
      </c>
      <c r="B229" s="6">
        <v>1969</v>
      </c>
      <c r="C229" s="6" t="s">
        <v>6060</v>
      </c>
      <c r="D229" s="6">
        <v>24</v>
      </c>
      <c r="E229" s="6">
        <v>0</v>
      </c>
      <c r="F229" s="7">
        <v>9377.4500000000007</v>
      </c>
      <c r="G229" s="6" t="s">
        <v>6038</v>
      </c>
      <c r="H229" s="6" t="s">
        <v>6034</v>
      </c>
      <c r="I229" s="6" t="s">
        <v>6035</v>
      </c>
      <c r="J229" s="9">
        <v>1984</v>
      </c>
      <c r="K229" s="9" t="s">
        <v>6291</v>
      </c>
      <c r="L229" s="9">
        <v>53</v>
      </c>
      <c r="M229" s="6"/>
      <c r="N229" s="6"/>
      <c r="O229" s="6"/>
      <c r="P229" s="6"/>
      <c r="Q229" s="6"/>
      <c r="R229" s="6"/>
    </row>
    <row r="230" spans="1:18">
      <c r="A230" s="6" t="s">
        <v>3246</v>
      </c>
      <c r="B230" s="6">
        <v>1971</v>
      </c>
      <c r="C230" s="6" t="s">
        <v>6032</v>
      </c>
      <c r="D230" s="6">
        <v>8</v>
      </c>
      <c r="E230" s="6">
        <v>0</v>
      </c>
      <c r="F230" s="7">
        <v>9361.33</v>
      </c>
      <c r="G230" s="6" t="s">
        <v>6034</v>
      </c>
      <c r="H230" s="6" t="s">
        <v>6033</v>
      </c>
      <c r="I230" s="6" t="s">
        <v>6045</v>
      </c>
      <c r="J230" s="9">
        <v>1984</v>
      </c>
      <c r="K230" s="9" t="s">
        <v>6292</v>
      </c>
      <c r="L230" s="9">
        <v>51</v>
      </c>
      <c r="M230" s="6"/>
      <c r="N230" s="6"/>
      <c r="O230" s="6"/>
      <c r="P230" s="6"/>
      <c r="Q230" s="6"/>
      <c r="R230" s="6"/>
    </row>
    <row r="231" spans="1:18">
      <c r="A231" s="6" t="s">
        <v>3249</v>
      </c>
      <c r="B231" s="6">
        <v>1988</v>
      </c>
      <c r="C231" s="6" t="s">
        <v>6063</v>
      </c>
      <c r="D231" s="6">
        <v>1</v>
      </c>
      <c r="E231" s="6">
        <v>3</v>
      </c>
      <c r="F231" s="7">
        <v>9344.2000000000007</v>
      </c>
      <c r="G231" s="6" t="s">
        <v>6038</v>
      </c>
      <c r="H231" s="6" t="s">
        <v>6033</v>
      </c>
      <c r="I231" s="6" t="s">
        <v>6052</v>
      </c>
      <c r="J231" s="9">
        <v>1984</v>
      </c>
      <c r="K231" s="9" t="s">
        <v>6293</v>
      </c>
      <c r="L231" s="9">
        <v>34</v>
      </c>
      <c r="M231" s="6"/>
      <c r="N231" s="6"/>
      <c r="O231" s="6"/>
      <c r="P231" s="6"/>
      <c r="Q231" s="6"/>
      <c r="R231" s="6"/>
    </row>
    <row r="232" spans="1:18">
      <c r="A232" s="6" t="s">
        <v>3251</v>
      </c>
      <c r="B232" s="6">
        <v>1996</v>
      </c>
      <c r="C232" s="6" t="s">
        <v>6032</v>
      </c>
      <c r="D232" s="6">
        <v>12</v>
      </c>
      <c r="E232" s="6">
        <v>0</v>
      </c>
      <c r="F232" s="7">
        <v>9338.61</v>
      </c>
      <c r="G232" s="6" t="s">
        <v>6038</v>
      </c>
      <c r="H232" s="6" t="s">
        <v>6033</v>
      </c>
      <c r="I232" s="6" t="s">
        <v>6043</v>
      </c>
      <c r="J232" s="9">
        <v>1984</v>
      </c>
      <c r="K232" s="9" t="s">
        <v>6294</v>
      </c>
      <c r="L232" s="9">
        <v>26</v>
      </c>
      <c r="M232" s="6"/>
      <c r="N232" s="6"/>
      <c r="O232" s="6"/>
      <c r="P232" s="6"/>
      <c r="Q232" s="6"/>
      <c r="R232" s="6"/>
    </row>
    <row r="233" spans="1:18">
      <c r="A233" s="6" t="s">
        <v>3254</v>
      </c>
      <c r="B233" s="6">
        <v>1988</v>
      </c>
      <c r="C233" s="6" t="s">
        <v>6063</v>
      </c>
      <c r="D233" s="6">
        <v>9</v>
      </c>
      <c r="E233" s="6">
        <v>3</v>
      </c>
      <c r="F233" s="7">
        <v>9320.26</v>
      </c>
      <c r="G233" s="6" t="s">
        <v>6038</v>
      </c>
      <c r="H233" s="6" t="s">
        <v>6033</v>
      </c>
      <c r="I233" s="6" t="s">
        <v>6041</v>
      </c>
      <c r="J233" s="9">
        <v>1984</v>
      </c>
      <c r="K233" s="9" t="s">
        <v>6295</v>
      </c>
      <c r="L233" s="9">
        <v>34</v>
      </c>
      <c r="M233" s="6"/>
      <c r="N233" s="6"/>
      <c r="O233" s="6"/>
      <c r="P233" s="6"/>
      <c r="Q233" s="6"/>
      <c r="R233" s="6"/>
    </row>
    <row r="234" spans="1:18">
      <c r="A234" s="6" t="s">
        <v>3257</v>
      </c>
      <c r="B234" s="6">
        <v>1977</v>
      </c>
      <c r="C234" s="6" t="s">
        <v>6032</v>
      </c>
      <c r="D234" s="6">
        <v>12</v>
      </c>
      <c r="E234" s="6">
        <v>2</v>
      </c>
      <c r="F234" s="7">
        <v>9315.41</v>
      </c>
      <c r="G234" s="6" t="s">
        <v>6038</v>
      </c>
      <c r="H234" s="6" t="s">
        <v>6033</v>
      </c>
      <c r="I234" s="6" t="s">
        <v>6100</v>
      </c>
      <c r="J234" s="9">
        <v>1984</v>
      </c>
      <c r="K234" s="9" t="s">
        <v>6296</v>
      </c>
      <c r="L234" s="9">
        <v>45</v>
      </c>
      <c r="M234" s="6"/>
      <c r="N234" s="6"/>
      <c r="O234" s="6"/>
      <c r="P234" s="6"/>
      <c r="Q234" s="6"/>
      <c r="R234" s="6"/>
    </row>
    <row r="235" spans="1:18">
      <c r="A235" s="6" t="s">
        <v>3260</v>
      </c>
      <c r="B235" s="6">
        <v>1963</v>
      </c>
      <c r="C235" s="6" t="s">
        <v>6040</v>
      </c>
      <c r="D235" s="6">
        <v>8</v>
      </c>
      <c r="E235" s="6">
        <v>0</v>
      </c>
      <c r="F235" s="7">
        <v>9310.81</v>
      </c>
      <c r="G235" s="6" t="s">
        <v>6034</v>
      </c>
      <c r="H235" s="6" t="s">
        <v>6033</v>
      </c>
      <c r="I235" s="6" t="s">
        <v>6035</v>
      </c>
      <c r="J235" s="9">
        <v>1984</v>
      </c>
      <c r="K235" s="9" t="s">
        <v>6297</v>
      </c>
      <c r="L235" s="9">
        <v>60</v>
      </c>
      <c r="M235" s="6"/>
      <c r="N235" s="6"/>
      <c r="O235" s="6"/>
      <c r="P235" s="6"/>
      <c r="Q235" s="6"/>
      <c r="R235" s="6"/>
    </row>
    <row r="236" spans="1:18">
      <c r="A236" s="6" t="s">
        <v>3262</v>
      </c>
      <c r="B236" s="6">
        <v>1973</v>
      </c>
      <c r="C236" s="6" t="s">
        <v>6032</v>
      </c>
      <c r="D236" s="6">
        <v>16</v>
      </c>
      <c r="E236" s="6">
        <v>2</v>
      </c>
      <c r="F236" s="7">
        <v>9304.7000000000007</v>
      </c>
      <c r="G236" s="6" t="s">
        <v>6034</v>
      </c>
      <c r="H236" s="6" t="s">
        <v>6034</v>
      </c>
      <c r="I236" s="6" t="s">
        <v>6035</v>
      </c>
      <c r="J236" s="9">
        <v>1984</v>
      </c>
      <c r="K236" s="9" t="s">
        <v>6298</v>
      </c>
      <c r="L236" s="9">
        <v>49</v>
      </c>
      <c r="M236" s="6"/>
      <c r="N236" s="6"/>
      <c r="O236" s="6"/>
      <c r="P236" s="6"/>
      <c r="Q236" s="6"/>
      <c r="R236" s="6"/>
    </row>
    <row r="237" spans="1:18">
      <c r="A237" s="6" t="s">
        <v>359</v>
      </c>
      <c r="B237" s="6">
        <v>1981</v>
      </c>
      <c r="C237" s="6" t="s">
        <v>6063</v>
      </c>
      <c r="D237" s="6">
        <v>5</v>
      </c>
      <c r="E237" s="6">
        <v>3</v>
      </c>
      <c r="F237" s="7">
        <v>39597.410000000003</v>
      </c>
      <c r="G237" s="6" t="s">
        <v>6033</v>
      </c>
      <c r="H237" s="6" t="s">
        <v>6038</v>
      </c>
      <c r="I237" s="6" t="s">
        <v>6157</v>
      </c>
      <c r="J237" s="9">
        <v>1984</v>
      </c>
      <c r="K237" s="9" t="s">
        <v>6299</v>
      </c>
      <c r="L237" s="9">
        <v>41</v>
      </c>
      <c r="M237" s="6"/>
      <c r="N237" s="6"/>
      <c r="O237" s="6"/>
      <c r="P237" s="6"/>
      <c r="Q237" s="6"/>
      <c r="R237" s="6"/>
    </row>
    <row r="238" spans="1:18">
      <c r="A238" s="6" t="s">
        <v>3265</v>
      </c>
      <c r="B238" s="6">
        <v>1976</v>
      </c>
      <c r="C238" s="6" t="s">
        <v>6060</v>
      </c>
      <c r="D238" s="6">
        <v>3</v>
      </c>
      <c r="E238" s="6">
        <v>3</v>
      </c>
      <c r="F238" s="7">
        <v>9301.89</v>
      </c>
      <c r="G238" s="6" t="s">
        <v>6038</v>
      </c>
      <c r="H238" s="6" t="s">
        <v>6033</v>
      </c>
      <c r="I238" s="6" t="s">
        <v>6041</v>
      </c>
      <c r="J238" s="9">
        <v>1984</v>
      </c>
      <c r="K238" s="9" t="s">
        <v>6283</v>
      </c>
      <c r="L238" s="9">
        <v>46</v>
      </c>
      <c r="M238" s="6"/>
      <c r="N238" s="6"/>
      <c r="O238" s="6"/>
      <c r="P238" s="6"/>
      <c r="Q238" s="6"/>
      <c r="R238" s="6"/>
    </row>
    <row r="239" spans="1:18">
      <c r="A239" s="6" t="s">
        <v>3266</v>
      </c>
      <c r="B239" s="6">
        <v>1973</v>
      </c>
      <c r="C239" s="6" t="s">
        <v>6051</v>
      </c>
      <c r="D239" s="6">
        <v>18</v>
      </c>
      <c r="E239" s="6">
        <v>1</v>
      </c>
      <c r="F239" s="7">
        <v>9290.14</v>
      </c>
      <c r="G239" s="6" t="s">
        <v>6034</v>
      </c>
      <c r="H239" s="6" t="s">
        <v>6034</v>
      </c>
      <c r="I239" s="6" t="s">
        <v>6045</v>
      </c>
      <c r="J239" s="9">
        <v>1984</v>
      </c>
      <c r="K239" s="9" t="s">
        <v>6300</v>
      </c>
      <c r="L239" s="9">
        <v>49</v>
      </c>
      <c r="M239" s="6"/>
      <c r="N239" s="6"/>
      <c r="O239" s="6"/>
      <c r="P239" s="6"/>
      <c r="Q239" s="6"/>
      <c r="R239" s="6"/>
    </row>
    <row r="240" spans="1:18">
      <c r="A240" s="6" t="s">
        <v>3268</v>
      </c>
      <c r="B240" s="6">
        <v>1973</v>
      </c>
      <c r="C240" s="6" t="s">
        <v>6032</v>
      </c>
      <c r="D240" s="6">
        <v>16</v>
      </c>
      <c r="E240" s="6">
        <v>1</v>
      </c>
      <c r="F240" s="7">
        <v>9288.0300000000007</v>
      </c>
      <c r="G240" s="6" t="s">
        <v>6038</v>
      </c>
      <c r="H240" s="6" t="s">
        <v>6034</v>
      </c>
      <c r="I240" s="6" t="s">
        <v>6210</v>
      </c>
      <c r="J240" s="9">
        <v>1984</v>
      </c>
      <c r="K240" s="9" t="s">
        <v>6298</v>
      </c>
      <c r="L240" s="9">
        <v>49</v>
      </c>
      <c r="M240" s="6"/>
      <c r="N240" s="6"/>
      <c r="O240" s="6"/>
      <c r="P240" s="6"/>
      <c r="Q240" s="6"/>
      <c r="R240" s="6"/>
    </row>
    <row r="241" spans="1:18">
      <c r="A241" s="6" t="s">
        <v>3270</v>
      </c>
      <c r="B241" s="6">
        <v>1969</v>
      </c>
      <c r="C241" s="6" t="s">
        <v>6060</v>
      </c>
      <c r="D241" s="6">
        <v>26</v>
      </c>
      <c r="E241" s="6">
        <v>0</v>
      </c>
      <c r="F241" s="7">
        <v>9285.8700000000008</v>
      </c>
      <c r="G241" s="6" t="s">
        <v>6038</v>
      </c>
      <c r="H241" s="6" t="s">
        <v>6034</v>
      </c>
      <c r="I241" s="6" t="s">
        <v>6035</v>
      </c>
      <c r="J241" s="9">
        <v>1984</v>
      </c>
      <c r="K241" s="9" t="s">
        <v>6301</v>
      </c>
      <c r="L241" s="9">
        <v>53</v>
      </c>
      <c r="M241" s="6"/>
      <c r="N241" s="6"/>
      <c r="O241" s="6"/>
      <c r="P241" s="6"/>
      <c r="Q241" s="6"/>
      <c r="R241" s="6"/>
    </row>
    <row r="242" spans="1:18">
      <c r="A242" s="6" t="s">
        <v>3272</v>
      </c>
      <c r="B242" s="6">
        <v>1971</v>
      </c>
      <c r="C242" s="6" t="s">
        <v>6063</v>
      </c>
      <c r="D242" s="6">
        <v>2</v>
      </c>
      <c r="E242" s="6">
        <v>0</v>
      </c>
      <c r="F242" s="7">
        <v>9283.56</v>
      </c>
      <c r="G242" s="6" t="s">
        <v>6038</v>
      </c>
      <c r="H242" s="6" t="s">
        <v>6034</v>
      </c>
      <c r="I242" s="6" t="s">
        <v>6035</v>
      </c>
      <c r="J242" s="9">
        <v>1984</v>
      </c>
      <c r="K242" s="9" t="s">
        <v>6302</v>
      </c>
      <c r="L242" s="9">
        <v>51</v>
      </c>
      <c r="M242" s="6"/>
      <c r="N242" s="6"/>
      <c r="O242" s="6"/>
      <c r="P242" s="6"/>
      <c r="Q242" s="6"/>
      <c r="R242" s="6"/>
    </row>
    <row r="243" spans="1:18">
      <c r="A243" s="6" t="s">
        <v>3274</v>
      </c>
      <c r="B243" s="6">
        <v>1973</v>
      </c>
      <c r="C243" s="6" t="s">
        <v>6032</v>
      </c>
      <c r="D243" s="6">
        <v>27</v>
      </c>
      <c r="E243" s="6">
        <v>1</v>
      </c>
      <c r="F243" s="7">
        <v>9282.48</v>
      </c>
      <c r="G243" s="6" t="s">
        <v>6034</v>
      </c>
      <c r="H243" s="6" t="s">
        <v>6038</v>
      </c>
      <c r="I243" s="6" t="s">
        <v>6045</v>
      </c>
      <c r="J243" s="9">
        <v>1984</v>
      </c>
      <c r="K243" s="9" t="s">
        <v>6303</v>
      </c>
      <c r="L243" s="9">
        <v>49</v>
      </c>
      <c r="M243" s="6"/>
      <c r="N243" s="6"/>
      <c r="O243" s="6"/>
      <c r="P243" s="6"/>
      <c r="Q243" s="6"/>
      <c r="R243" s="6"/>
    </row>
    <row r="244" spans="1:18">
      <c r="A244" s="6" t="s">
        <v>3277</v>
      </c>
      <c r="B244" s="6">
        <v>1971</v>
      </c>
      <c r="C244" s="6" t="s">
        <v>6055</v>
      </c>
      <c r="D244" s="6">
        <v>6</v>
      </c>
      <c r="E244" s="6">
        <v>0</v>
      </c>
      <c r="F244" s="7">
        <v>9264.7999999999993</v>
      </c>
      <c r="G244" s="6" t="s">
        <v>6038</v>
      </c>
      <c r="H244" s="6" t="s">
        <v>6033</v>
      </c>
      <c r="I244" s="6" t="s">
        <v>6057</v>
      </c>
      <c r="J244" s="9">
        <v>1984</v>
      </c>
      <c r="K244" s="9" t="s">
        <v>6304</v>
      </c>
      <c r="L244" s="9">
        <v>51</v>
      </c>
      <c r="M244" s="6"/>
      <c r="N244" s="6"/>
      <c r="O244" s="6"/>
      <c r="P244" s="6"/>
      <c r="Q244" s="6"/>
      <c r="R244" s="6"/>
    </row>
    <row r="245" spans="1:18">
      <c r="A245" s="6" t="s">
        <v>3280</v>
      </c>
      <c r="B245" s="6">
        <v>1974</v>
      </c>
      <c r="C245" s="6" t="s">
        <v>6055</v>
      </c>
      <c r="D245" s="6">
        <v>21</v>
      </c>
      <c r="E245" s="6">
        <v>1</v>
      </c>
      <c r="F245" s="7">
        <v>9249.5</v>
      </c>
      <c r="G245" s="6" t="s">
        <v>6038</v>
      </c>
      <c r="H245" s="6" t="s">
        <v>6033</v>
      </c>
      <c r="I245" s="6" t="s">
        <v>6041</v>
      </c>
      <c r="J245" s="9">
        <v>1984</v>
      </c>
      <c r="K245" s="9" t="s">
        <v>6305</v>
      </c>
      <c r="L245" s="9">
        <v>48</v>
      </c>
      <c r="M245" s="6"/>
      <c r="N245" s="6"/>
      <c r="O245" s="6"/>
      <c r="P245" s="6"/>
      <c r="Q245" s="6"/>
      <c r="R245" s="6"/>
    </row>
    <row r="246" spans="1:18">
      <c r="A246" s="6" t="s">
        <v>3281</v>
      </c>
      <c r="B246" s="6">
        <v>1980</v>
      </c>
      <c r="C246" s="6" t="s">
        <v>6032</v>
      </c>
      <c r="D246" s="6">
        <v>5</v>
      </c>
      <c r="E246" s="6">
        <v>2</v>
      </c>
      <c r="F246" s="7">
        <v>9247.94</v>
      </c>
      <c r="G246" s="6" t="s">
        <v>6038</v>
      </c>
      <c r="H246" s="6" t="s">
        <v>6033</v>
      </c>
      <c r="I246" s="6" t="s">
        <v>6052</v>
      </c>
      <c r="J246" s="9">
        <v>1984</v>
      </c>
      <c r="K246" s="9" t="s">
        <v>6306</v>
      </c>
      <c r="L246" s="9">
        <v>42</v>
      </c>
      <c r="M246" s="6"/>
      <c r="N246" s="6"/>
      <c r="O246" s="6"/>
      <c r="P246" s="6"/>
      <c r="Q246" s="6"/>
      <c r="R246" s="6"/>
    </row>
    <row r="247" spans="1:18">
      <c r="A247" s="6" t="s">
        <v>3284</v>
      </c>
      <c r="B247" s="6">
        <v>1975</v>
      </c>
      <c r="C247" s="6" t="s">
        <v>6037</v>
      </c>
      <c r="D247" s="6">
        <v>6</v>
      </c>
      <c r="E247" s="6">
        <v>2</v>
      </c>
      <c r="F247" s="7">
        <v>9225.26</v>
      </c>
      <c r="G247" s="6" t="s">
        <v>6034</v>
      </c>
      <c r="H247" s="6" t="s">
        <v>6034</v>
      </c>
      <c r="I247" s="6" t="s">
        <v>6162</v>
      </c>
      <c r="J247" s="9">
        <v>1984</v>
      </c>
      <c r="K247" s="9" t="s">
        <v>6307</v>
      </c>
      <c r="L247" s="9">
        <v>47</v>
      </c>
      <c r="M247" s="6"/>
      <c r="N247" s="6"/>
      <c r="O247" s="6"/>
      <c r="P247" s="6"/>
      <c r="Q247" s="6"/>
      <c r="R247" s="6"/>
    </row>
    <row r="248" spans="1:18">
      <c r="A248" s="6" t="s">
        <v>362</v>
      </c>
      <c r="B248" s="6">
        <v>1978</v>
      </c>
      <c r="C248" s="6" t="s">
        <v>6063</v>
      </c>
      <c r="D248" s="6">
        <v>12</v>
      </c>
      <c r="E248" s="6">
        <v>1</v>
      </c>
      <c r="F248" s="7">
        <v>39556.49</v>
      </c>
      <c r="G248" s="6" t="s">
        <v>6033</v>
      </c>
      <c r="H248" s="6" t="s">
        <v>6038</v>
      </c>
      <c r="I248" s="6" t="s">
        <v>6162</v>
      </c>
      <c r="J248" s="9">
        <v>1984</v>
      </c>
      <c r="K248" s="9" t="s">
        <v>6308</v>
      </c>
      <c r="L248" s="9">
        <v>44</v>
      </c>
      <c r="M248" s="6"/>
      <c r="N248" s="6"/>
      <c r="O248" s="6"/>
      <c r="P248" s="6"/>
      <c r="Q248" s="6"/>
      <c r="R248" s="6"/>
    </row>
    <row r="249" spans="1:18">
      <c r="A249" s="6" t="s">
        <v>3286</v>
      </c>
      <c r="B249" s="6">
        <v>1981</v>
      </c>
      <c r="C249" s="6" t="s">
        <v>6037</v>
      </c>
      <c r="D249" s="6">
        <v>5</v>
      </c>
      <c r="E249" s="6">
        <v>5</v>
      </c>
      <c r="F249" s="7">
        <v>9222.4</v>
      </c>
      <c r="G249" s="6" t="s">
        <v>6038</v>
      </c>
      <c r="H249" s="6" t="s">
        <v>6034</v>
      </c>
      <c r="I249" s="6" t="s">
        <v>6111</v>
      </c>
      <c r="J249" s="9">
        <v>1984</v>
      </c>
      <c r="K249" s="9" t="s">
        <v>6309</v>
      </c>
      <c r="L249" s="9">
        <v>41</v>
      </c>
      <c r="M249" s="6"/>
      <c r="N249" s="6"/>
      <c r="O249" s="6"/>
      <c r="P249" s="6"/>
      <c r="Q249" s="6"/>
      <c r="R249" s="6"/>
    </row>
    <row r="250" spans="1:18">
      <c r="A250" s="6" t="s">
        <v>3289</v>
      </c>
      <c r="B250" s="6">
        <v>1986</v>
      </c>
      <c r="C250" s="6" t="s">
        <v>6037</v>
      </c>
      <c r="D250" s="6">
        <v>25</v>
      </c>
      <c r="E250" s="6">
        <v>3</v>
      </c>
      <c r="F250" s="7">
        <v>9210.06</v>
      </c>
      <c r="G250" s="6" t="s">
        <v>6038</v>
      </c>
      <c r="H250" s="6" t="s">
        <v>6034</v>
      </c>
      <c r="I250" s="6" t="s">
        <v>6052</v>
      </c>
      <c r="J250" s="9">
        <v>1984</v>
      </c>
      <c r="K250" s="9" t="s">
        <v>6310</v>
      </c>
      <c r="L250" s="9">
        <v>36</v>
      </c>
      <c r="M250" s="6"/>
      <c r="N250" s="6"/>
      <c r="O250" s="6"/>
      <c r="P250" s="6"/>
      <c r="Q250" s="6"/>
      <c r="R250" s="6"/>
    </row>
    <row r="251" spans="1:18">
      <c r="A251" s="6" t="s">
        <v>3292</v>
      </c>
      <c r="B251" s="6">
        <v>1976</v>
      </c>
      <c r="C251" s="6" t="s">
        <v>6051</v>
      </c>
      <c r="D251" s="6">
        <v>10</v>
      </c>
      <c r="E251" s="6">
        <v>2</v>
      </c>
      <c r="F251" s="7">
        <v>9193.84</v>
      </c>
      <c r="G251" s="6" t="s">
        <v>6038</v>
      </c>
      <c r="H251" s="6" t="s">
        <v>6033</v>
      </c>
      <c r="I251" s="6" t="s">
        <v>6041</v>
      </c>
      <c r="J251" s="9">
        <v>1984</v>
      </c>
      <c r="K251" s="9" t="s">
        <v>6311</v>
      </c>
      <c r="L251" s="9">
        <v>46</v>
      </c>
      <c r="M251" s="6"/>
      <c r="N251" s="6"/>
      <c r="O251" s="6"/>
      <c r="P251" s="6"/>
      <c r="Q251" s="6"/>
      <c r="R251" s="6"/>
    </row>
    <row r="252" spans="1:18">
      <c r="A252" s="6" t="s">
        <v>3295</v>
      </c>
      <c r="B252" s="6">
        <v>1973</v>
      </c>
      <c r="C252" s="6" t="s">
        <v>6037</v>
      </c>
      <c r="D252" s="6">
        <v>25</v>
      </c>
      <c r="E252" s="6">
        <v>1</v>
      </c>
      <c r="F252" s="7">
        <v>9182.17</v>
      </c>
      <c r="G252" s="6" t="s">
        <v>6038</v>
      </c>
      <c r="H252" s="6" t="s">
        <v>6034</v>
      </c>
      <c r="I252" s="6" t="s">
        <v>6057</v>
      </c>
      <c r="J252" s="9">
        <v>1984</v>
      </c>
      <c r="K252" s="9" t="s">
        <v>6312</v>
      </c>
      <c r="L252" s="9">
        <v>49</v>
      </c>
      <c r="M252" s="6"/>
      <c r="N252" s="6"/>
      <c r="O252" s="6"/>
      <c r="P252" s="6"/>
      <c r="Q252" s="6"/>
      <c r="R252" s="6"/>
    </row>
    <row r="253" spans="1:18">
      <c r="A253" s="6" t="s">
        <v>3298</v>
      </c>
      <c r="B253" s="6">
        <v>1971</v>
      </c>
      <c r="C253" s="6" t="s">
        <v>6037</v>
      </c>
      <c r="D253" s="6">
        <v>29</v>
      </c>
      <c r="E253" s="6">
        <v>0</v>
      </c>
      <c r="F253" s="7">
        <v>9174.14</v>
      </c>
      <c r="G253" s="6" t="s">
        <v>6034</v>
      </c>
      <c r="H253" s="6" t="s">
        <v>6033</v>
      </c>
      <c r="I253" s="6" t="s">
        <v>6041</v>
      </c>
      <c r="J253" s="9">
        <v>1984</v>
      </c>
      <c r="K253" s="9" t="s">
        <v>6287</v>
      </c>
      <c r="L253" s="9">
        <v>51</v>
      </c>
      <c r="M253" s="6"/>
      <c r="N253" s="6"/>
      <c r="O253" s="6"/>
      <c r="P253" s="6"/>
      <c r="Q253" s="6"/>
      <c r="R253" s="6"/>
    </row>
    <row r="254" spans="1:18">
      <c r="A254" s="6" t="s">
        <v>3300</v>
      </c>
      <c r="B254" s="6">
        <v>1970</v>
      </c>
      <c r="C254" s="6" t="s">
        <v>6032</v>
      </c>
      <c r="D254" s="6">
        <v>24</v>
      </c>
      <c r="E254" s="6">
        <v>0</v>
      </c>
      <c r="F254" s="7">
        <v>9171.75</v>
      </c>
      <c r="G254" s="6" t="s">
        <v>6038</v>
      </c>
      <c r="H254" s="6" t="s">
        <v>6038</v>
      </c>
      <c r="I254" s="6" t="s">
        <v>6041</v>
      </c>
      <c r="J254" s="9">
        <v>1984</v>
      </c>
      <c r="K254" s="9" t="s">
        <v>6313</v>
      </c>
      <c r="L254" s="9">
        <v>52</v>
      </c>
      <c r="M254" s="6"/>
      <c r="N254" s="6"/>
      <c r="O254" s="6"/>
      <c r="P254" s="6"/>
      <c r="Q254" s="6"/>
      <c r="R254" s="6"/>
    </row>
    <row r="255" spans="1:18">
      <c r="A255" s="6" t="s">
        <v>3302</v>
      </c>
      <c r="B255" s="6">
        <v>1990</v>
      </c>
      <c r="C255" s="6" t="s">
        <v>6055</v>
      </c>
      <c r="D255" s="6">
        <v>23</v>
      </c>
      <c r="E255" s="6">
        <v>3</v>
      </c>
      <c r="F255" s="7">
        <v>9159.51</v>
      </c>
      <c r="G255" s="6" t="s">
        <v>6038</v>
      </c>
      <c r="H255" s="6" t="s">
        <v>6038</v>
      </c>
      <c r="I255" s="6" t="s">
        <v>6052</v>
      </c>
      <c r="J255" s="9">
        <v>1984</v>
      </c>
      <c r="K255" s="9" t="s">
        <v>6314</v>
      </c>
      <c r="L255" s="9">
        <v>32</v>
      </c>
      <c r="M255" s="6"/>
      <c r="N255" s="6"/>
      <c r="O255" s="6"/>
      <c r="P255" s="6"/>
      <c r="Q255" s="6"/>
      <c r="R255" s="6"/>
    </row>
    <row r="256" spans="1:18">
      <c r="A256" s="6" t="s">
        <v>3305</v>
      </c>
      <c r="B256" s="6">
        <v>1982</v>
      </c>
      <c r="C256" s="6" t="s">
        <v>6037</v>
      </c>
      <c r="D256" s="6">
        <v>8</v>
      </c>
      <c r="E256" s="6">
        <v>3</v>
      </c>
      <c r="F256" s="7">
        <v>9147.5</v>
      </c>
      <c r="G256" s="6" t="s">
        <v>6038</v>
      </c>
      <c r="H256" s="6" t="s">
        <v>6033</v>
      </c>
      <c r="I256" s="6" t="s">
        <v>6041</v>
      </c>
      <c r="J256" s="9">
        <v>1984</v>
      </c>
      <c r="K256" s="9" t="s">
        <v>6315</v>
      </c>
      <c r="L256" s="9">
        <v>40</v>
      </c>
      <c r="M256" s="6"/>
      <c r="N256" s="6"/>
      <c r="O256" s="6"/>
      <c r="P256" s="6"/>
      <c r="Q256" s="6"/>
      <c r="R256" s="6"/>
    </row>
    <row r="257" spans="1:18">
      <c r="A257" s="6" t="s">
        <v>3308</v>
      </c>
      <c r="B257" s="6">
        <v>1970</v>
      </c>
      <c r="C257" s="6" t="s">
        <v>6032</v>
      </c>
      <c r="D257" s="6">
        <v>18</v>
      </c>
      <c r="E257" s="6">
        <v>0</v>
      </c>
      <c r="F257" s="7">
        <v>9144.57</v>
      </c>
      <c r="G257" s="6" t="s">
        <v>6034</v>
      </c>
      <c r="H257" s="6" t="s">
        <v>6038</v>
      </c>
      <c r="I257" s="6" t="s">
        <v>6057</v>
      </c>
      <c r="J257" s="9">
        <v>1984</v>
      </c>
      <c r="K257" s="9" t="s">
        <v>6316</v>
      </c>
      <c r="L257" s="9">
        <v>52</v>
      </c>
      <c r="M257" s="6"/>
      <c r="N257" s="6"/>
      <c r="O257" s="6"/>
      <c r="P257" s="6"/>
      <c r="Q257" s="6"/>
      <c r="R257" s="6"/>
    </row>
    <row r="258" spans="1:18">
      <c r="A258" s="6" t="s">
        <v>3311</v>
      </c>
      <c r="B258" s="6">
        <v>1970</v>
      </c>
      <c r="C258" s="6" t="s">
        <v>6055</v>
      </c>
      <c r="D258" s="6">
        <v>12</v>
      </c>
      <c r="E258" s="6">
        <v>0</v>
      </c>
      <c r="F258" s="7">
        <v>9140.9500000000007</v>
      </c>
      <c r="G258" s="6" t="s">
        <v>6034</v>
      </c>
      <c r="H258" s="6" t="s">
        <v>6034</v>
      </c>
      <c r="I258" s="6" t="s">
        <v>6035</v>
      </c>
      <c r="J258" s="9">
        <v>1984</v>
      </c>
      <c r="K258" s="9" t="s">
        <v>6317</v>
      </c>
      <c r="L258" s="9">
        <v>52</v>
      </c>
      <c r="M258" s="6"/>
      <c r="N258" s="6"/>
      <c r="O258" s="6"/>
      <c r="P258" s="6"/>
      <c r="Q258" s="6"/>
      <c r="R258" s="6"/>
    </row>
    <row r="259" spans="1:18">
      <c r="A259" s="6" t="s">
        <v>365</v>
      </c>
      <c r="B259" s="6">
        <v>1966</v>
      </c>
      <c r="C259" s="6" t="s">
        <v>6040</v>
      </c>
      <c r="D259" s="6">
        <v>24</v>
      </c>
      <c r="E259" s="6">
        <v>0</v>
      </c>
      <c r="F259" s="7">
        <v>39396.86</v>
      </c>
      <c r="G259" s="6" t="s">
        <v>6038</v>
      </c>
      <c r="H259" s="6" t="s">
        <v>6038</v>
      </c>
      <c r="I259" s="6" t="s">
        <v>6057</v>
      </c>
      <c r="J259" s="9">
        <v>1984</v>
      </c>
      <c r="K259" s="9" t="s">
        <v>6318</v>
      </c>
      <c r="L259" s="9">
        <v>56</v>
      </c>
      <c r="M259" s="6"/>
      <c r="N259" s="6"/>
      <c r="O259" s="6"/>
      <c r="P259" s="6"/>
      <c r="Q259" s="6"/>
      <c r="R259" s="6"/>
    </row>
    <row r="260" spans="1:18">
      <c r="A260" s="6" t="s">
        <v>3313</v>
      </c>
      <c r="B260" s="6">
        <v>1977</v>
      </c>
      <c r="C260" s="6" t="s">
        <v>6037</v>
      </c>
      <c r="D260" s="6">
        <v>2</v>
      </c>
      <c r="E260" s="6">
        <v>3</v>
      </c>
      <c r="F260" s="7">
        <v>9101.7999999999993</v>
      </c>
      <c r="G260" s="6" t="s">
        <v>6038</v>
      </c>
      <c r="H260" s="6" t="s">
        <v>6033</v>
      </c>
      <c r="I260" s="6" t="s">
        <v>6057</v>
      </c>
      <c r="J260" s="9">
        <v>1984</v>
      </c>
      <c r="K260" s="9" t="s">
        <v>6319</v>
      </c>
      <c r="L260" s="9">
        <v>45</v>
      </c>
      <c r="M260" s="6"/>
      <c r="N260" s="6"/>
      <c r="O260" s="6"/>
      <c r="P260" s="6"/>
      <c r="Q260" s="6"/>
      <c r="R260" s="6"/>
    </row>
    <row r="261" spans="1:18">
      <c r="A261" s="6" t="s">
        <v>3316</v>
      </c>
      <c r="B261" s="6">
        <v>1965</v>
      </c>
      <c r="C261" s="6" t="s">
        <v>6060</v>
      </c>
      <c r="D261" s="6">
        <v>9</v>
      </c>
      <c r="E261" s="6">
        <v>0</v>
      </c>
      <c r="F261" s="7">
        <v>9095.94</v>
      </c>
      <c r="G261" s="6" t="s">
        <v>6034</v>
      </c>
      <c r="H261" s="6" t="s">
        <v>6033</v>
      </c>
      <c r="I261" s="6" t="s">
        <v>6057</v>
      </c>
      <c r="J261" s="9">
        <v>1984</v>
      </c>
      <c r="K261" s="9" t="s">
        <v>6320</v>
      </c>
      <c r="L261" s="9">
        <v>57</v>
      </c>
      <c r="M261" s="6"/>
      <c r="N261" s="6"/>
      <c r="O261" s="6"/>
      <c r="P261" s="6"/>
      <c r="Q261" s="6"/>
      <c r="R261" s="6"/>
    </row>
    <row r="262" spans="1:18">
      <c r="A262" s="6" t="s">
        <v>3319</v>
      </c>
      <c r="B262" s="6">
        <v>1977</v>
      </c>
      <c r="C262" s="6" t="s">
        <v>6060</v>
      </c>
      <c r="D262" s="6">
        <v>4</v>
      </c>
      <c r="E262" s="6">
        <v>2</v>
      </c>
      <c r="F262" s="7">
        <v>9095.07</v>
      </c>
      <c r="G262" s="6" t="s">
        <v>6038</v>
      </c>
      <c r="H262" s="6" t="s">
        <v>6038</v>
      </c>
      <c r="I262" s="6" t="s">
        <v>6100</v>
      </c>
      <c r="J262" s="9">
        <v>1984</v>
      </c>
      <c r="K262" s="9" t="s">
        <v>6321</v>
      </c>
      <c r="L262" s="9">
        <v>45</v>
      </c>
      <c r="M262" s="6"/>
      <c r="N262" s="6"/>
      <c r="O262" s="6"/>
      <c r="P262" s="6"/>
      <c r="Q262" s="6"/>
      <c r="R262" s="6"/>
    </row>
    <row r="263" spans="1:18">
      <c r="A263" s="6" t="s">
        <v>3322</v>
      </c>
      <c r="B263" s="6">
        <v>1972</v>
      </c>
      <c r="C263" s="6" t="s">
        <v>6037</v>
      </c>
      <c r="D263" s="6">
        <v>2</v>
      </c>
      <c r="E263" s="6">
        <v>1</v>
      </c>
      <c r="F263" s="7">
        <v>9058.73</v>
      </c>
      <c r="G263" s="6" t="s">
        <v>6034</v>
      </c>
      <c r="H263" s="6" t="s">
        <v>6038</v>
      </c>
      <c r="I263" s="6" t="s">
        <v>6035</v>
      </c>
      <c r="J263" s="9">
        <v>1984</v>
      </c>
      <c r="K263" s="9" t="s">
        <v>6322</v>
      </c>
      <c r="L263" s="9">
        <v>50</v>
      </c>
      <c r="M263" s="6"/>
      <c r="N263" s="6"/>
      <c r="O263" s="6"/>
      <c r="P263" s="6"/>
      <c r="Q263" s="6"/>
      <c r="R263" s="6"/>
    </row>
    <row r="264" spans="1:18">
      <c r="A264" s="6" t="s">
        <v>3325</v>
      </c>
      <c r="B264" s="6">
        <v>1972</v>
      </c>
      <c r="C264" s="6" t="s">
        <v>6037</v>
      </c>
      <c r="D264" s="6">
        <v>7</v>
      </c>
      <c r="E264" s="6">
        <v>1</v>
      </c>
      <c r="F264" s="7">
        <v>9048.0300000000007</v>
      </c>
      <c r="G264" s="6" t="s">
        <v>6038</v>
      </c>
      <c r="H264" s="6" t="s">
        <v>6038</v>
      </c>
      <c r="I264" s="6" t="s">
        <v>6035</v>
      </c>
      <c r="J264" s="9">
        <v>1984</v>
      </c>
      <c r="K264" s="9" t="s">
        <v>6323</v>
      </c>
      <c r="L264" s="9">
        <v>50</v>
      </c>
      <c r="M264" s="6"/>
      <c r="N264" s="6"/>
      <c r="O264" s="6"/>
      <c r="P264" s="6"/>
      <c r="Q264" s="6"/>
      <c r="R264" s="6"/>
    </row>
    <row r="265" spans="1:18">
      <c r="A265" s="6" t="s">
        <v>3327</v>
      </c>
      <c r="B265" s="6">
        <v>1993</v>
      </c>
      <c r="C265" s="6" t="s">
        <v>6037</v>
      </c>
      <c r="D265" s="6">
        <v>1</v>
      </c>
      <c r="E265" s="6">
        <v>0</v>
      </c>
      <c r="F265" s="7">
        <v>9010.2000000000007</v>
      </c>
      <c r="G265" s="6" t="s">
        <v>6038</v>
      </c>
      <c r="H265" s="6" t="s">
        <v>6034</v>
      </c>
      <c r="I265" s="6" t="s">
        <v>6043</v>
      </c>
      <c r="J265" s="9">
        <v>1984</v>
      </c>
      <c r="K265" s="9" t="s">
        <v>6324</v>
      </c>
      <c r="L265" s="9">
        <v>29</v>
      </c>
      <c r="M265" s="6"/>
      <c r="N265" s="6"/>
      <c r="O265" s="6"/>
      <c r="P265" s="6"/>
      <c r="Q265" s="6"/>
      <c r="R265" s="6"/>
    </row>
    <row r="266" spans="1:18">
      <c r="A266" s="6" t="s">
        <v>3329</v>
      </c>
      <c r="B266" s="6">
        <v>1979</v>
      </c>
      <c r="C266" s="6" t="s">
        <v>6037</v>
      </c>
      <c r="D266" s="6">
        <v>16</v>
      </c>
      <c r="E266" s="6">
        <v>2</v>
      </c>
      <c r="F266" s="7">
        <v>8998.43</v>
      </c>
      <c r="G266" s="6" t="s">
        <v>6038</v>
      </c>
      <c r="H266" s="6" t="s">
        <v>6033</v>
      </c>
      <c r="I266" s="6" t="s">
        <v>6047</v>
      </c>
      <c r="J266" s="9">
        <v>1984</v>
      </c>
      <c r="K266" s="9" t="s">
        <v>6325</v>
      </c>
      <c r="L266" s="9">
        <v>43</v>
      </c>
      <c r="M266" s="6"/>
      <c r="N266" s="6"/>
      <c r="O266" s="6"/>
      <c r="P266" s="6"/>
      <c r="Q266" s="6"/>
      <c r="R266" s="6"/>
    </row>
    <row r="267" spans="1:18">
      <c r="A267" s="6" t="s">
        <v>3332</v>
      </c>
      <c r="B267" s="6">
        <v>1973</v>
      </c>
      <c r="C267" s="6" t="s">
        <v>6032</v>
      </c>
      <c r="D267" s="6">
        <v>11</v>
      </c>
      <c r="E267" s="6">
        <v>0</v>
      </c>
      <c r="F267" s="7">
        <v>8988.16</v>
      </c>
      <c r="G267" s="6" t="s">
        <v>6038</v>
      </c>
      <c r="H267" s="6" t="s">
        <v>6033</v>
      </c>
      <c r="I267" s="6" t="s">
        <v>6041</v>
      </c>
      <c r="J267" s="9">
        <v>1984</v>
      </c>
      <c r="K267" s="9" t="s">
        <v>6160</v>
      </c>
      <c r="L267" s="9">
        <v>49</v>
      </c>
      <c r="M267" s="6"/>
      <c r="N267" s="6"/>
      <c r="O267" s="6"/>
      <c r="P267" s="6"/>
      <c r="Q267" s="6"/>
      <c r="R267" s="6"/>
    </row>
    <row r="268" spans="1:18">
      <c r="A268" s="6" t="s">
        <v>3335</v>
      </c>
      <c r="B268" s="6">
        <v>1974</v>
      </c>
      <c r="C268" s="6" t="s">
        <v>6063</v>
      </c>
      <c r="D268" s="6">
        <v>21</v>
      </c>
      <c r="E268" s="6">
        <v>2</v>
      </c>
      <c r="F268" s="7">
        <v>8978.19</v>
      </c>
      <c r="G268" s="6" t="s">
        <v>6038</v>
      </c>
      <c r="H268" s="6" t="s">
        <v>6038</v>
      </c>
      <c r="I268" s="6" t="s">
        <v>6035</v>
      </c>
      <c r="J268" s="9">
        <v>1984</v>
      </c>
      <c r="K268" s="9" t="s">
        <v>6326</v>
      </c>
      <c r="L268" s="9">
        <v>48</v>
      </c>
      <c r="M268" s="6"/>
      <c r="N268" s="6"/>
      <c r="O268" s="6"/>
      <c r="P268" s="6"/>
      <c r="Q268" s="6"/>
      <c r="R268" s="6"/>
    </row>
    <row r="269" spans="1:18">
      <c r="A269" s="6" t="s">
        <v>3337</v>
      </c>
      <c r="B269" s="6">
        <v>1974</v>
      </c>
      <c r="C269" s="6" t="s">
        <v>6051</v>
      </c>
      <c r="D269" s="6">
        <v>8</v>
      </c>
      <c r="E269" s="6">
        <v>2</v>
      </c>
      <c r="F269" s="7">
        <v>8968.33</v>
      </c>
      <c r="G269" s="6" t="s">
        <v>6034</v>
      </c>
      <c r="H269" s="6" t="s">
        <v>6038</v>
      </c>
      <c r="I269" s="6" t="s">
        <v>6057</v>
      </c>
      <c r="J269" s="9">
        <v>1984</v>
      </c>
      <c r="K269" s="9" t="s">
        <v>6327</v>
      </c>
      <c r="L269" s="9">
        <v>48</v>
      </c>
      <c r="M269" s="6"/>
      <c r="N269" s="6"/>
      <c r="O269" s="6"/>
      <c r="P269" s="6"/>
      <c r="Q269" s="6"/>
      <c r="R269" s="6"/>
    </row>
    <row r="270" spans="1:18">
      <c r="A270" s="6" t="s">
        <v>368</v>
      </c>
      <c r="B270" s="6">
        <v>1978</v>
      </c>
      <c r="C270" s="6" t="s">
        <v>6055</v>
      </c>
      <c r="D270" s="6">
        <v>5</v>
      </c>
      <c r="E270" s="6">
        <v>2</v>
      </c>
      <c r="F270" s="7">
        <v>39352.6</v>
      </c>
      <c r="G270" s="6" t="s">
        <v>6038</v>
      </c>
      <c r="H270" s="6" t="s">
        <v>6034</v>
      </c>
      <c r="I270" s="6" t="s">
        <v>6057</v>
      </c>
      <c r="J270" s="9">
        <v>1984</v>
      </c>
      <c r="K270" s="9" t="s">
        <v>6328</v>
      </c>
      <c r="L270" s="9">
        <v>44</v>
      </c>
      <c r="M270" s="6"/>
      <c r="N270" s="6"/>
      <c r="O270" s="6"/>
      <c r="P270" s="6"/>
      <c r="Q270" s="6"/>
      <c r="R270" s="6"/>
    </row>
    <row r="271" spans="1:18">
      <c r="A271" s="6" t="s">
        <v>3340</v>
      </c>
      <c r="B271" s="6">
        <v>1983</v>
      </c>
      <c r="C271" s="6" t="s">
        <v>6063</v>
      </c>
      <c r="D271" s="6">
        <v>15</v>
      </c>
      <c r="E271" s="6">
        <v>5</v>
      </c>
      <c r="F271" s="7">
        <v>8965.7999999999993</v>
      </c>
      <c r="G271" s="6" t="s">
        <v>6038</v>
      </c>
      <c r="H271" s="6" t="s">
        <v>6034</v>
      </c>
      <c r="I271" s="6" t="s">
        <v>6041</v>
      </c>
      <c r="J271" s="9">
        <v>1984</v>
      </c>
      <c r="K271" s="9" t="s">
        <v>6329</v>
      </c>
      <c r="L271" s="9">
        <v>39</v>
      </c>
      <c r="M271" s="6"/>
      <c r="N271" s="6"/>
      <c r="O271" s="6"/>
      <c r="P271" s="6"/>
      <c r="Q271" s="6"/>
      <c r="R271" s="6"/>
    </row>
    <row r="272" spans="1:18">
      <c r="A272" s="6" t="s">
        <v>3343</v>
      </c>
      <c r="B272" s="6">
        <v>1974</v>
      </c>
      <c r="C272" s="6" t="s">
        <v>6055</v>
      </c>
      <c r="D272" s="6">
        <v>17</v>
      </c>
      <c r="E272" s="6">
        <v>1</v>
      </c>
      <c r="F272" s="7">
        <v>8964.06</v>
      </c>
      <c r="G272" s="6" t="s">
        <v>6034</v>
      </c>
      <c r="H272" s="6" t="s">
        <v>6038</v>
      </c>
      <c r="I272" s="6" t="s">
        <v>6045</v>
      </c>
      <c r="J272" s="9">
        <v>1984</v>
      </c>
      <c r="K272" s="9" t="s">
        <v>6330</v>
      </c>
      <c r="L272" s="9">
        <v>48</v>
      </c>
      <c r="M272" s="6"/>
      <c r="N272" s="6"/>
      <c r="O272" s="6"/>
      <c r="P272" s="6"/>
      <c r="Q272" s="6"/>
      <c r="R272" s="6"/>
    </row>
    <row r="273" spans="1:18">
      <c r="A273" s="6" t="s">
        <v>3346</v>
      </c>
      <c r="B273" s="6">
        <v>1992</v>
      </c>
      <c r="C273" s="6" t="s">
        <v>6051</v>
      </c>
      <c r="D273" s="6">
        <v>27</v>
      </c>
      <c r="E273" s="6">
        <v>0</v>
      </c>
      <c r="F273" s="7">
        <v>8954.99</v>
      </c>
      <c r="G273" s="6" t="s">
        <v>6038</v>
      </c>
      <c r="H273" s="6" t="s">
        <v>6034</v>
      </c>
      <c r="I273" s="6" t="s">
        <v>6043</v>
      </c>
      <c r="J273" s="9">
        <v>1984</v>
      </c>
      <c r="K273" s="9" t="s">
        <v>6331</v>
      </c>
      <c r="L273" s="9">
        <v>30</v>
      </c>
      <c r="M273" s="6"/>
      <c r="N273" s="6"/>
      <c r="O273" s="6"/>
      <c r="P273" s="6"/>
      <c r="Q273" s="6"/>
      <c r="R273" s="6"/>
    </row>
    <row r="274" spans="1:18">
      <c r="A274" s="6" t="s">
        <v>3348</v>
      </c>
      <c r="B274" s="6">
        <v>1976</v>
      </c>
      <c r="C274" s="6" t="s">
        <v>6037</v>
      </c>
      <c r="D274" s="6">
        <v>25</v>
      </c>
      <c r="E274" s="6">
        <v>3</v>
      </c>
      <c r="F274" s="7">
        <v>8944.1200000000008</v>
      </c>
      <c r="G274" s="6" t="s">
        <v>6034</v>
      </c>
      <c r="H274" s="6" t="s">
        <v>6038</v>
      </c>
      <c r="I274" s="6" t="s">
        <v>6035</v>
      </c>
      <c r="J274" s="9">
        <v>1984</v>
      </c>
      <c r="K274" s="9" t="s">
        <v>6332</v>
      </c>
      <c r="L274" s="9">
        <v>46</v>
      </c>
      <c r="M274" s="6"/>
      <c r="N274" s="6"/>
      <c r="O274" s="6"/>
      <c r="P274" s="6"/>
      <c r="Q274" s="6"/>
      <c r="R274" s="6"/>
    </row>
    <row r="275" spans="1:18">
      <c r="A275" s="6" t="s">
        <v>3351</v>
      </c>
      <c r="B275" s="6">
        <v>1972</v>
      </c>
      <c r="C275" s="6" t="s">
        <v>6040</v>
      </c>
      <c r="D275" s="6">
        <v>6</v>
      </c>
      <c r="E275" s="6">
        <v>0</v>
      </c>
      <c r="F275" s="7">
        <v>8932.08</v>
      </c>
      <c r="G275" s="6" t="s">
        <v>6038</v>
      </c>
      <c r="H275" s="6" t="s">
        <v>6033</v>
      </c>
      <c r="I275" s="6" t="s">
        <v>6057</v>
      </c>
      <c r="J275" s="9">
        <v>1984</v>
      </c>
      <c r="K275" s="9" t="s">
        <v>6333</v>
      </c>
      <c r="L275" s="9">
        <v>51</v>
      </c>
      <c r="M275" s="6"/>
      <c r="N275" s="6"/>
      <c r="O275" s="6"/>
      <c r="P275" s="6"/>
      <c r="Q275" s="6"/>
      <c r="R275" s="6"/>
    </row>
    <row r="276" spans="1:18">
      <c r="A276" s="6" t="s">
        <v>3353</v>
      </c>
      <c r="B276" s="6">
        <v>1975</v>
      </c>
      <c r="C276" s="6" t="s">
        <v>6063</v>
      </c>
      <c r="D276" s="6">
        <v>7</v>
      </c>
      <c r="E276" s="6">
        <v>1</v>
      </c>
      <c r="F276" s="7">
        <v>8930.93</v>
      </c>
      <c r="G276" s="6" t="s">
        <v>6038</v>
      </c>
      <c r="H276" s="6" t="s">
        <v>6038</v>
      </c>
      <c r="I276" s="6" t="s">
        <v>6041</v>
      </c>
      <c r="J276" s="9">
        <v>1984</v>
      </c>
      <c r="K276" s="9" t="s">
        <v>6334</v>
      </c>
      <c r="L276" s="9">
        <v>47</v>
      </c>
      <c r="M276" s="6"/>
      <c r="N276" s="6"/>
      <c r="O276" s="6"/>
      <c r="P276" s="6"/>
      <c r="Q276" s="6"/>
      <c r="R276" s="6"/>
    </row>
    <row r="277" spans="1:18">
      <c r="A277" s="6" t="s">
        <v>3355</v>
      </c>
      <c r="B277" s="6">
        <v>1967</v>
      </c>
      <c r="C277" s="6" t="s">
        <v>6051</v>
      </c>
      <c r="D277" s="6">
        <v>6</v>
      </c>
      <c r="E277" s="6">
        <v>0</v>
      </c>
      <c r="F277" s="7">
        <v>8908.4699999999993</v>
      </c>
      <c r="G277" s="6" t="s">
        <v>6034</v>
      </c>
      <c r="H277" s="6" t="s">
        <v>6038</v>
      </c>
      <c r="I277" s="6" t="s">
        <v>6035</v>
      </c>
      <c r="J277" s="9">
        <v>1984</v>
      </c>
      <c r="K277" s="9" t="s">
        <v>6335</v>
      </c>
      <c r="L277" s="9">
        <v>55</v>
      </c>
      <c r="M277" s="6"/>
      <c r="N277" s="6"/>
      <c r="O277" s="6"/>
      <c r="P277" s="6"/>
      <c r="Q277" s="6"/>
      <c r="R277" s="6"/>
    </row>
    <row r="278" spans="1:18">
      <c r="A278" s="6" t="s">
        <v>3358</v>
      </c>
      <c r="B278" s="6">
        <v>1997</v>
      </c>
      <c r="C278" s="6" t="s">
        <v>6060</v>
      </c>
      <c r="D278" s="6">
        <v>28</v>
      </c>
      <c r="E278" s="6">
        <v>0</v>
      </c>
      <c r="F278" s="7">
        <v>8906.14</v>
      </c>
      <c r="G278" s="6" t="s">
        <v>6038</v>
      </c>
      <c r="H278" s="6" t="s">
        <v>6038</v>
      </c>
      <c r="I278" s="6" t="s">
        <v>6041</v>
      </c>
      <c r="J278" s="9">
        <v>1984</v>
      </c>
      <c r="K278" s="9" t="s">
        <v>6336</v>
      </c>
      <c r="L278" s="9">
        <v>25</v>
      </c>
      <c r="M278" s="6"/>
      <c r="N278" s="6"/>
      <c r="O278" s="6"/>
      <c r="P278" s="6"/>
      <c r="Q278" s="6"/>
      <c r="R278" s="6"/>
    </row>
    <row r="279" spans="1:18">
      <c r="A279" s="6" t="s">
        <v>3361</v>
      </c>
      <c r="B279" s="6">
        <v>1978</v>
      </c>
      <c r="C279" s="6" t="s">
        <v>6037</v>
      </c>
      <c r="D279" s="6">
        <v>16</v>
      </c>
      <c r="E279" s="6">
        <v>3</v>
      </c>
      <c r="F279" s="7">
        <v>8891.14</v>
      </c>
      <c r="G279" s="6" t="s">
        <v>6038</v>
      </c>
      <c r="H279" s="6" t="s">
        <v>6034</v>
      </c>
      <c r="I279" s="6" t="s">
        <v>6157</v>
      </c>
      <c r="J279" s="9">
        <v>1984</v>
      </c>
      <c r="K279" s="9" t="s">
        <v>6337</v>
      </c>
      <c r="L279" s="9">
        <v>44</v>
      </c>
      <c r="M279" s="6"/>
      <c r="N279" s="6"/>
      <c r="O279" s="6"/>
      <c r="P279" s="6"/>
      <c r="Q279" s="6"/>
      <c r="R279" s="6"/>
    </row>
    <row r="280" spans="1:18">
      <c r="A280" s="6" t="s">
        <v>3363</v>
      </c>
      <c r="B280" s="6">
        <v>1973</v>
      </c>
      <c r="C280" s="6" t="s">
        <v>6051</v>
      </c>
      <c r="D280" s="6">
        <v>9</v>
      </c>
      <c r="E280" s="6">
        <v>0</v>
      </c>
      <c r="F280" s="7">
        <v>8890.59</v>
      </c>
      <c r="G280" s="6" t="s">
        <v>6038</v>
      </c>
      <c r="H280" s="6" t="s">
        <v>6034</v>
      </c>
      <c r="I280" s="6" t="s">
        <v>6041</v>
      </c>
      <c r="J280" s="9">
        <v>1984</v>
      </c>
      <c r="K280" s="9" t="s">
        <v>6338</v>
      </c>
      <c r="L280" s="9">
        <v>49</v>
      </c>
      <c r="M280" s="6"/>
      <c r="N280" s="6"/>
      <c r="O280" s="6"/>
      <c r="P280" s="6"/>
      <c r="Q280" s="6"/>
      <c r="R280" s="6"/>
    </row>
    <row r="281" spans="1:18">
      <c r="A281" s="6" t="s">
        <v>371</v>
      </c>
      <c r="B281" s="6">
        <v>1982</v>
      </c>
      <c r="C281" s="6" t="s">
        <v>6055</v>
      </c>
      <c r="D281" s="6">
        <v>16</v>
      </c>
      <c r="E281" s="6">
        <v>3</v>
      </c>
      <c r="F281" s="7">
        <v>39315.279999999999</v>
      </c>
      <c r="G281" s="6" t="s">
        <v>6038</v>
      </c>
      <c r="H281" s="6" t="s">
        <v>6034</v>
      </c>
      <c r="I281" s="6" t="s">
        <v>6057</v>
      </c>
      <c r="J281" s="9">
        <v>1984</v>
      </c>
      <c r="K281" s="9" t="s">
        <v>6339</v>
      </c>
      <c r="L281" s="9">
        <v>40</v>
      </c>
      <c r="M281" s="6"/>
      <c r="N281" s="6"/>
      <c r="O281" s="6"/>
      <c r="P281" s="6"/>
      <c r="Q281" s="6"/>
      <c r="R281" s="6"/>
    </row>
    <row r="282" spans="1:18">
      <c r="A282" s="6" t="s">
        <v>3365</v>
      </c>
      <c r="B282" s="6">
        <v>1974</v>
      </c>
      <c r="C282" s="6" t="s">
        <v>6040</v>
      </c>
      <c r="D282" s="6">
        <v>18</v>
      </c>
      <c r="E282" s="6">
        <v>1</v>
      </c>
      <c r="F282" s="7">
        <v>8871.15</v>
      </c>
      <c r="G282" s="6" t="s">
        <v>6038</v>
      </c>
      <c r="H282" s="6" t="s">
        <v>6034</v>
      </c>
      <c r="I282" s="6" t="s">
        <v>6035</v>
      </c>
      <c r="J282" s="9">
        <v>1984</v>
      </c>
      <c r="K282" s="9" t="s">
        <v>6340</v>
      </c>
      <c r="L282" s="9">
        <v>48</v>
      </c>
      <c r="M282" s="6"/>
      <c r="N282" s="6"/>
      <c r="O282" s="6"/>
      <c r="P282" s="6"/>
      <c r="Q282" s="6"/>
      <c r="R282" s="6"/>
    </row>
    <row r="283" spans="1:18">
      <c r="A283" s="6" t="s">
        <v>3368</v>
      </c>
      <c r="B283" s="6">
        <v>1972</v>
      </c>
      <c r="C283" s="6" t="s">
        <v>6060</v>
      </c>
      <c r="D283" s="6">
        <v>22</v>
      </c>
      <c r="E283" s="6">
        <v>0</v>
      </c>
      <c r="F283" s="7">
        <v>8835.26</v>
      </c>
      <c r="G283" s="6" t="s">
        <v>6034</v>
      </c>
      <c r="H283" s="6" t="s">
        <v>6038</v>
      </c>
      <c r="I283" s="6" t="s">
        <v>6041</v>
      </c>
      <c r="J283" s="9">
        <v>1984</v>
      </c>
      <c r="K283" s="9" t="s">
        <v>6341</v>
      </c>
      <c r="L283" s="9">
        <v>50</v>
      </c>
      <c r="M283" s="6"/>
      <c r="N283" s="6"/>
      <c r="O283" s="6"/>
      <c r="P283" s="6"/>
      <c r="Q283" s="6"/>
      <c r="R283" s="6"/>
    </row>
    <row r="284" spans="1:18">
      <c r="A284" s="6" t="s">
        <v>3371</v>
      </c>
      <c r="B284" s="6">
        <v>1972</v>
      </c>
      <c r="C284" s="6" t="s">
        <v>6060</v>
      </c>
      <c r="D284" s="6">
        <v>14</v>
      </c>
      <c r="E284" s="6">
        <v>0</v>
      </c>
      <c r="F284" s="7">
        <v>8827.2099999999991</v>
      </c>
      <c r="G284" s="6" t="s">
        <v>6034</v>
      </c>
      <c r="H284" s="6" t="s">
        <v>6033</v>
      </c>
      <c r="I284" s="6" t="s">
        <v>6041</v>
      </c>
      <c r="J284" s="9">
        <v>1984</v>
      </c>
      <c r="K284" s="9" t="s">
        <v>6342</v>
      </c>
      <c r="L284" s="9">
        <v>50</v>
      </c>
      <c r="M284" s="6"/>
      <c r="N284" s="6"/>
      <c r="O284" s="6"/>
      <c r="P284" s="6"/>
      <c r="Q284" s="6"/>
      <c r="R284" s="6"/>
    </row>
    <row r="285" spans="1:18">
      <c r="A285" s="6" t="s">
        <v>3373</v>
      </c>
      <c r="B285" s="6">
        <v>1976</v>
      </c>
      <c r="C285" s="6" t="s">
        <v>6063</v>
      </c>
      <c r="D285" s="6">
        <v>14</v>
      </c>
      <c r="E285" s="6">
        <v>2</v>
      </c>
      <c r="F285" s="7">
        <v>8825.09</v>
      </c>
      <c r="G285" s="6" t="s">
        <v>6038</v>
      </c>
      <c r="H285" s="6" t="s">
        <v>6034</v>
      </c>
      <c r="I285" s="6" t="s">
        <v>6057</v>
      </c>
      <c r="J285" s="9">
        <v>1984</v>
      </c>
      <c r="K285" s="9" t="s">
        <v>6343</v>
      </c>
      <c r="L285" s="9">
        <v>46</v>
      </c>
      <c r="M285" s="6"/>
      <c r="N285" s="6"/>
      <c r="O285" s="6"/>
      <c r="P285" s="6"/>
      <c r="Q285" s="6"/>
      <c r="R285" s="6"/>
    </row>
    <row r="286" spans="1:18">
      <c r="A286" s="6" t="s">
        <v>3376</v>
      </c>
      <c r="B286" s="6">
        <v>1988</v>
      </c>
      <c r="C286" s="6" t="s">
        <v>6055</v>
      </c>
      <c r="D286" s="6">
        <v>22</v>
      </c>
      <c r="E286" s="6">
        <v>3</v>
      </c>
      <c r="F286" s="7">
        <v>8824.27</v>
      </c>
      <c r="G286" s="6" t="s">
        <v>6038</v>
      </c>
      <c r="H286" s="6" t="s">
        <v>6033</v>
      </c>
      <c r="I286" s="6" t="s">
        <v>6047</v>
      </c>
      <c r="J286" s="9">
        <v>1984</v>
      </c>
      <c r="K286" s="9" t="s">
        <v>6344</v>
      </c>
      <c r="L286" s="9">
        <v>34</v>
      </c>
      <c r="M286" s="6"/>
      <c r="N286" s="6"/>
      <c r="O286" s="6"/>
      <c r="P286" s="6"/>
      <c r="Q286" s="6"/>
      <c r="R286" s="6"/>
    </row>
    <row r="287" spans="1:18">
      <c r="A287" s="6" t="s">
        <v>3378</v>
      </c>
      <c r="B287" s="6">
        <v>1976</v>
      </c>
      <c r="C287" s="6" t="s">
        <v>6032</v>
      </c>
      <c r="D287" s="6">
        <v>19</v>
      </c>
      <c r="E287" s="6">
        <v>1</v>
      </c>
      <c r="F287" s="7">
        <v>8823.99</v>
      </c>
      <c r="G287" s="6" t="s">
        <v>6038</v>
      </c>
      <c r="H287" s="6" t="s">
        <v>6034</v>
      </c>
      <c r="I287" s="6" t="s">
        <v>6100</v>
      </c>
      <c r="J287" s="9">
        <v>1984</v>
      </c>
      <c r="K287" s="9" t="s">
        <v>6345</v>
      </c>
      <c r="L287" s="9">
        <v>46</v>
      </c>
      <c r="M287" s="6"/>
      <c r="N287" s="6"/>
      <c r="O287" s="6"/>
      <c r="P287" s="6"/>
      <c r="Q287" s="6"/>
      <c r="R287" s="6"/>
    </row>
    <row r="288" spans="1:18">
      <c r="A288" s="6" t="s">
        <v>3381</v>
      </c>
      <c r="B288" s="6">
        <v>1976</v>
      </c>
      <c r="C288" s="6" t="s">
        <v>6040</v>
      </c>
      <c r="D288" s="6">
        <v>14</v>
      </c>
      <c r="E288" s="6">
        <v>2</v>
      </c>
      <c r="F288" s="7">
        <v>8823.2800000000007</v>
      </c>
      <c r="G288" s="6" t="s">
        <v>6038</v>
      </c>
      <c r="H288" s="6" t="s">
        <v>6033</v>
      </c>
      <c r="I288" s="6" t="s">
        <v>6057</v>
      </c>
      <c r="J288" s="9">
        <v>1984</v>
      </c>
      <c r="K288" s="9" t="s">
        <v>6346</v>
      </c>
      <c r="L288" s="9">
        <v>46</v>
      </c>
      <c r="M288" s="6"/>
      <c r="N288" s="6"/>
      <c r="O288" s="6"/>
      <c r="P288" s="6"/>
      <c r="Q288" s="6"/>
      <c r="R288" s="6"/>
    </row>
    <row r="289" spans="1:18">
      <c r="A289" s="6" t="s">
        <v>3384</v>
      </c>
      <c r="B289" s="6">
        <v>2001</v>
      </c>
      <c r="C289" s="6" t="s">
        <v>6060</v>
      </c>
      <c r="D289" s="6">
        <v>7</v>
      </c>
      <c r="E289" s="6">
        <v>0</v>
      </c>
      <c r="F289" s="7">
        <v>8821.8799999999992</v>
      </c>
      <c r="G289" s="6" t="s">
        <v>6038</v>
      </c>
      <c r="H289" s="6" t="s">
        <v>6034</v>
      </c>
      <c r="I289" s="6" t="s">
        <v>6109</v>
      </c>
      <c r="J289" s="9">
        <v>1984</v>
      </c>
      <c r="K289" s="9" t="s">
        <v>6347</v>
      </c>
      <c r="L289" s="9">
        <v>21</v>
      </c>
      <c r="M289" s="6"/>
      <c r="N289" s="6"/>
      <c r="O289" s="6"/>
      <c r="P289" s="6"/>
      <c r="Q289" s="6"/>
      <c r="R289" s="6"/>
    </row>
    <row r="290" spans="1:18">
      <c r="A290" s="6" t="s">
        <v>3386</v>
      </c>
      <c r="B290" s="6">
        <v>1965</v>
      </c>
      <c r="C290" s="6" t="s">
        <v>6055</v>
      </c>
      <c r="D290" s="6">
        <v>29</v>
      </c>
      <c r="E290" s="6">
        <v>0</v>
      </c>
      <c r="F290" s="7">
        <v>8800.49</v>
      </c>
      <c r="G290" s="6" t="s">
        <v>6034</v>
      </c>
      <c r="H290" s="6" t="s">
        <v>6038</v>
      </c>
      <c r="I290" s="6" t="s">
        <v>6035</v>
      </c>
      <c r="J290" s="9">
        <v>1984</v>
      </c>
      <c r="K290" s="9" t="s">
        <v>6348</v>
      </c>
      <c r="L290" s="9">
        <v>57</v>
      </c>
      <c r="M290" s="6"/>
      <c r="N290" s="6"/>
      <c r="O290" s="6"/>
      <c r="P290" s="6"/>
      <c r="Q290" s="6"/>
      <c r="R290" s="6"/>
    </row>
    <row r="291" spans="1:18">
      <c r="A291" s="6" t="s">
        <v>3389</v>
      </c>
      <c r="B291" s="6">
        <v>1971</v>
      </c>
      <c r="C291" s="6" t="s">
        <v>6040</v>
      </c>
      <c r="D291" s="6">
        <v>18</v>
      </c>
      <c r="E291" s="6">
        <v>0</v>
      </c>
      <c r="F291" s="7">
        <v>8798.59</v>
      </c>
      <c r="G291" s="6" t="s">
        <v>6038</v>
      </c>
      <c r="H291" s="6" t="s">
        <v>6033</v>
      </c>
      <c r="I291" s="6" t="s">
        <v>6057</v>
      </c>
      <c r="J291" s="9">
        <v>1984</v>
      </c>
      <c r="K291" s="9" t="s">
        <v>6349</v>
      </c>
      <c r="L291" s="9">
        <v>51</v>
      </c>
      <c r="M291" s="6"/>
      <c r="N291" s="6"/>
      <c r="O291" s="6"/>
      <c r="P291" s="6"/>
      <c r="Q291" s="6"/>
      <c r="R291" s="6"/>
    </row>
    <row r="292" spans="1:18">
      <c r="A292" s="6" t="s">
        <v>374</v>
      </c>
      <c r="B292" s="6">
        <v>1992</v>
      </c>
      <c r="C292" s="6" t="s">
        <v>6060</v>
      </c>
      <c r="D292" s="6">
        <v>30</v>
      </c>
      <c r="E292" s="6">
        <v>2</v>
      </c>
      <c r="F292" s="7">
        <v>39241.440000000002</v>
      </c>
      <c r="G292" s="6" t="s">
        <v>6033</v>
      </c>
      <c r="H292" s="6" t="s">
        <v>6034</v>
      </c>
      <c r="I292" s="6" t="s">
        <v>6057</v>
      </c>
      <c r="J292" s="9">
        <v>1984</v>
      </c>
      <c r="K292" s="9" t="s">
        <v>6350</v>
      </c>
      <c r="L292" s="9">
        <v>30</v>
      </c>
      <c r="M292" s="6"/>
      <c r="N292" s="6"/>
      <c r="O292" s="6"/>
      <c r="P292" s="6"/>
      <c r="Q292" s="6"/>
      <c r="R292" s="6"/>
    </row>
    <row r="293" spans="1:18">
      <c r="A293" s="6" t="s">
        <v>3392</v>
      </c>
      <c r="B293" s="6">
        <v>1971</v>
      </c>
      <c r="C293" s="6" t="s">
        <v>6055</v>
      </c>
      <c r="D293" s="6">
        <v>23</v>
      </c>
      <c r="E293" s="6">
        <v>0</v>
      </c>
      <c r="F293" s="7">
        <v>8782.4699999999993</v>
      </c>
      <c r="G293" s="6" t="s">
        <v>6038</v>
      </c>
      <c r="H293" s="6" t="s">
        <v>6034</v>
      </c>
      <c r="I293" s="6" t="s">
        <v>6057</v>
      </c>
      <c r="J293" s="9">
        <v>1984</v>
      </c>
      <c r="K293" s="9" t="s">
        <v>6351</v>
      </c>
      <c r="L293" s="9">
        <v>51</v>
      </c>
      <c r="M293" s="6"/>
      <c r="N293" s="6"/>
      <c r="O293" s="6"/>
      <c r="P293" s="6"/>
      <c r="Q293" s="6"/>
      <c r="R293" s="6"/>
    </row>
    <row r="294" spans="1:18">
      <c r="A294" s="6" t="s">
        <v>3394</v>
      </c>
      <c r="B294" s="6">
        <v>1974</v>
      </c>
      <c r="C294" s="6" t="s">
        <v>6051</v>
      </c>
      <c r="D294" s="6">
        <v>6</v>
      </c>
      <c r="E294" s="6">
        <v>1</v>
      </c>
      <c r="F294" s="7">
        <v>8765.25</v>
      </c>
      <c r="G294" s="6" t="s">
        <v>6038</v>
      </c>
      <c r="H294" s="6" t="s">
        <v>6034</v>
      </c>
      <c r="I294" s="6" t="s">
        <v>6041</v>
      </c>
      <c r="J294" s="9">
        <v>1984</v>
      </c>
      <c r="K294" s="9" t="s">
        <v>6352</v>
      </c>
      <c r="L294" s="9">
        <v>48</v>
      </c>
      <c r="M294" s="6"/>
      <c r="N294" s="6"/>
      <c r="O294" s="6"/>
      <c r="P294" s="6"/>
      <c r="Q294" s="6"/>
      <c r="R294" s="6"/>
    </row>
    <row r="295" spans="1:18">
      <c r="A295" s="6" t="s">
        <v>3396</v>
      </c>
      <c r="B295" s="6">
        <v>1969</v>
      </c>
      <c r="C295" s="6" t="s">
        <v>6051</v>
      </c>
      <c r="D295" s="6">
        <v>9</v>
      </c>
      <c r="E295" s="6">
        <v>0</v>
      </c>
      <c r="F295" s="7">
        <v>8760.1200000000008</v>
      </c>
      <c r="G295" s="6" t="s">
        <v>6038</v>
      </c>
      <c r="H295" s="6" t="s">
        <v>6033</v>
      </c>
      <c r="I295" s="6" t="s">
        <v>6035</v>
      </c>
      <c r="J295" s="9">
        <v>1984</v>
      </c>
      <c r="K295" s="9" t="s">
        <v>6353</v>
      </c>
      <c r="L295" s="9">
        <v>53</v>
      </c>
      <c r="M295" s="6"/>
      <c r="N295" s="6"/>
      <c r="O295" s="6"/>
      <c r="P295" s="6"/>
      <c r="Q295" s="6"/>
      <c r="R295" s="6"/>
    </row>
    <row r="296" spans="1:18">
      <c r="A296" s="6" t="s">
        <v>3399</v>
      </c>
      <c r="B296" s="6">
        <v>1999</v>
      </c>
      <c r="C296" s="6" t="s">
        <v>6055</v>
      </c>
      <c r="D296" s="6">
        <v>23</v>
      </c>
      <c r="E296" s="6">
        <v>0</v>
      </c>
      <c r="F296" s="7">
        <v>8747.68</v>
      </c>
      <c r="G296" s="6" t="s">
        <v>6038</v>
      </c>
      <c r="H296" s="6" t="s">
        <v>6034</v>
      </c>
      <c r="I296" s="6" t="s">
        <v>6057</v>
      </c>
      <c r="J296" s="9">
        <v>1984</v>
      </c>
      <c r="K296" s="9" t="s">
        <v>6354</v>
      </c>
      <c r="L296" s="9">
        <v>23</v>
      </c>
      <c r="M296" s="6"/>
      <c r="N296" s="6"/>
      <c r="O296" s="6"/>
      <c r="P296" s="6"/>
      <c r="Q296" s="6"/>
      <c r="R296" s="6"/>
    </row>
    <row r="297" spans="1:18">
      <c r="A297" s="6" t="s">
        <v>3402</v>
      </c>
      <c r="B297" s="6">
        <v>1976</v>
      </c>
      <c r="C297" s="6" t="s">
        <v>6040</v>
      </c>
      <c r="D297" s="6">
        <v>17</v>
      </c>
      <c r="E297" s="6">
        <v>2</v>
      </c>
      <c r="F297" s="7">
        <v>8733.23</v>
      </c>
      <c r="G297" s="6" t="s">
        <v>6038</v>
      </c>
      <c r="H297" s="6" t="s">
        <v>6034</v>
      </c>
      <c r="I297" s="6" t="s">
        <v>6041</v>
      </c>
      <c r="J297" s="9">
        <v>1984</v>
      </c>
      <c r="K297" s="9" t="s">
        <v>6355</v>
      </c>
      <c r="L297" s="9">
        <v>46</v>
      </c>
      <c r="M297" s="6"/>
      <c r="N297" s="6"/>
      <c r="O297" s="6"/>
      <c r="P297" s="6"/>
      <c r="Q297" s="6"/>
      <c r="R297" s="6"/>
    </row>
    <row r="298" spans="1:18">
      <c r="A298" s="6" t="s">
        <v>3405</v>
      </c>
      <c r="B298" s="6">
        <v>1973</v>
      </c>
      <c r="C298" s="6" t="s">
        <v>6040</v>
      </c>
      <c r="D298" s="6">
        <v>25</v>
      </c>
      <c r="E298" s="6">
        <v>1</v>
      </c>
      <c r="F298" s="7">
        <v>8703.4599999999991</v>
      </c>
      <c r="G298" s="6" t="s">
        <v>6034</v>
      </c>
      <c r="H298" s="6" t="s">
        <v>6034</v>
      </c>
      <c r="I298" s="6" t="s">
        <v>6057</v>
      </c>
      <c r="J298" s="9">
        <v>1984</v>
      </c>
      <c r="K298" s="9" t="s">
        <v>6356</v>
      </c>
      <c r="L298" s="9">
        <v>49</v>
      </c>
      <c r="M298" s="6"/>
      <c r="N298" s="6"/>
      <c r="O298" s="6"/>
      <c r="P298" s="6"/>
      <c r="Q298" s="6"/>
      <c r="R298" s="6"/>
    </row>
    <row r="299" spans="1:18">
      <c r="A299" s="6" t="s">
        <v>3408</v>
      </c>
      <c r="B299" s="6">
        <v>1980</v>
      </c>
      <c r="C299" s="6" t="s">
        <v>6032</v>
      </c>
      <c r="D299" s="6">
        <v>28</v>
      </c>
      <c r="E299" s="6">
        <v>2</v>
      </c>
      <c r="F299" s="7">
        <v>8701.84</v>
      </c>
      <c r="G299" s="6" t="s">
        <v>6038</v>
      </c>
      <c r="H299" s="6" t="s">
        <v>6034</v>
      </c>
      <c r="I299" s="6" t="s">
        <v>6052</v>
      </c>
      <c r="J299" s="9">
        <v>1984</v>
      </c>
      <c r="K299" s="9" t="s">
        <v>6357</v>
      </c>
      <c r="L299" s="9">
        <v>42</v>
      </c>
      <c r="M299" s="6"/>
      <c r="N299" s="6"/>
      <c r="O299" s="6"/>
      <c r="P299" s="6"/>
      <c r="Q299" s="6"/>
      <c r="R299" s="6"/>
    </row>
    <row r="300" spans="1:18">
      <c r="A300" s="6" t="s">
        <v>3410</v>
      </c>
      <c r="B300" s="6">
        <v>1973</v>
      </c>
      <c r="C300" s="6" t="s">
        <v>6032</v>
      </c>
      <c r="D300" s="6">
        <v>11</v>
      </c>
      <c r="E300" s="6">
        <v>0</v>
      </c>
      <c r="F300" s="7">
        <v>8688.86</v>
      </c>
      <c r="G300" s="6" t="s">
        <v>6038</v>
      </c>
      <c r="H300" s="6" t="s">
        <v>6033</v>
      </c>
      <c r="I300" s="6" t="s">
        <v>6157</v>
      </c>
      <c r="J300" s="9">
        <v>1984</v>
      </c>
      <c r="K300" s="9" t="s">
        <v>6160</v>
      </c>
      <c r="L300" s="9">
        <v>49</v>
      </c>
      <c r="M300" s="6"/>
      <c r="N300" s="6"/>
      <c r="O300" s="6"/>
      <c r="P300" s="6"/>
      <c r="Q300" s="6"/>
      <c r="R300" s="6"/>
    </row>
    <row r="301" spans="1:18">
      <c r="A301" s="6" t="s">
        <v>3413</v>
      </c>
      <c r="B301" s="6">
        <v>1974</v>
      </c>
      <c r="C301" s="6" t="s">
        <v>6055</v>
      </c>
      <c r="D301" s="6">
        <v>16</v>
      </c>
      <c r="E301" s="6">
        <v>0</v>
      </c>
      <c r="F301" s="7">
        <v>8671.19</v>
      </c>
      <c r="G301" s="6" t="s">
        <v>6038</v>
      </c>
      <c r="H301" s="6" t="s">
        <v>6033</v>
      </c>
      <c r="I301" s="6" t="s">
        <v>6041</v>
      </c>
      <c r="J301" s="9">
        <v>1984</v>
      </c>
      <c r="K301" s="9" t="s">
        <v>6358</v>
      </c>
      <c r="L301" s="9">
        <v>48</v>
      </c>
      <c r="M301" s="6"/>
      <c r="N301" s="6"/>
      <c r="O301" s="6"/>
      <c r="P301" s="6"/>
      <c r="Q301" s="6"/>
      <c r="R301" s="6"/>
    </row>
    <row r="302" spans="1:18">
      <c r="A302" s="6" t="s">
        <v>3416</v>
      </c>
      <c r="B302" s="6">
        <v>1969</v>
      </c>
      <c r="C302" s="6" t="s">
        <v>6055</v>
      </c>
      <c r="D302" s="6">
        <v>10</v>
      </c>
      <c r="E302" s="6">
        <v>0</v>
      </c>
      <c r="F302" s="7">
        <v>8665.14</v>
      </c>
      <c r="G302" s="6" t="s">
        <v>6038</v>
      </c>
      <c r="H302" s="6" t="s">
        <v>6034</v>
      </c>
      <c r="I302" s="6" t="s">
        <v>6035</v>
      </c>
      <c r="J302" s="9">
        <v>1984</v>
      </c>
      <c r="K302" s="9" t="s">
        <v>6359</v>
      </c>
      <c r="L302" s="9">
        <v>53</v>
      </c>
      <c r="M302" s="6"/>
      <c r="N302" s="6"/>
      <c r="O302" s="6"/>
      <c r="P302" s="6"/>
      <c r="Q302" s="6"/>
      <c r="R302" s="6"/>
    </row>
    <row r="303" spans="1:18">
      <c r="A303" s="6" t="s">
        <v>377</v>
      </c>
      <c r="B303" s="6">
        <v>1962</v>
      </c>
      <c r="C303" s="6" t="s">
        <v>6063</v>
      </c>
      <c r="D303" s="6">
        <v>7</v>
      </c>
      <c r="E303" s="6">
        <v>0</v>
      </c>
      <c r="F303" s="7">
        <v>39221.120000000003</v>
      </c>
      <c r="G303" s="6" t="s">
        <v>6038</v>
      </c>
      <c r="H303" s="6" t="s">
        <v>6033</v>
      </c>
      <c r="I303" s="6" t="s">
        <v>6057</v>
      </c>
      <c r="J303" s="9">
        <v>1984</v>
      </c>
      <c r="K303" s="9" t="s">
        <v>6360</v>
      </c>
      <c r="L303" s="9">
        <v>60</v>
      </c>
      <c r="M303" s="6"/>
      <c r="N303" s="6"/>
      <c r="O303" s="6"/>
      <c r="P303" s="6"/>
      <c r="Q303" s="6"/>
      <c r="R303" s="6"/>
    </row>
    <row r="304" spans="1:18">
      <c r="A304" s="6" t="s">
        <v>3418</v>
      </c>
      <c r="B304" s="6">
        <v>1965</v>
      </c>
      <c r="C304" s="6" t="s">
        <v>6032</v>
      </c>
      <c r="D304" s="6">
        <v>21</v>
      </c>
      <c r="E304" s="6">
        <v>0</v>
      </c>
      <c r="F304" s="7">
        <v>8665.09</v>
      </c>
      <c r="G304" s="6" t="s">
        <v>6034</v>
      </c>
      <c r="H304" s="6" t="s">
        <v>6038</v>
      </c>
      <c r="I304" s="6" t="s">
        <v>6041</v>
      </c>
      <c r="J304" s="9">
        <v>1984</v>
      </c>
      <c r="K304" s="9" t="s">
        <v>6361</v>
      </c>
      <c r="L304" s="9">
        <v>57</v>
      </c>
      <c r="M304" s="6"/>
      <c r="N304" s="6"/>
      <c r="O304" s="6"/>
      <c r="P304" s="6"/>
      <c r="Q304" s="6"/>
      <c r="R304" s="6"/>
    </row>
    <row r="305" spans="1:18">
      <c r="A305" s="6" t="s">
        <v>3420</v>
      </c>
      <c r="B305" s="6">
        <v>1975</v>
      </c>
      <c r="C305" s="6" t="s">
        <v>6055</v>
      </c>
      <c r="D305" s="6">
        <v>3</v>
      </c>
      <c r="E305" s="6">
        <v>1</v>
      </c>
      <c r="F305" s="7">
        <v>8627.5400000000009</v>
      </c>
      <c r="G305" s="6" t="s">
        <v>6038</v>
      </c>
      <c r="H305" s="6" t="s">
        <v>6038</v>
      </c>
      <c r="I305" s="6" t="s">
        <v>6157</v>
      </c>
      <c r="J305" s="9">
        <v>1984</v>
      </c>
      <c r="K305" s="9" t="s">
        <v>6362</v>
      </c>
      <c r="L305" s="9">
        <v>47</v>
      </c>
      <c r="M305" s="6"/>
      <c r="N305" s="6"/>
      <c r="O305" s="6"/>
      <c r="P305" s="6"/>
      <c r="Q305" s="6"/>
      <c r="R305" s="6"/>
    </row>
    <row r="306" spans="1:18">
      <c r="A306" s="6" t="s">
        <v>3422</v>
      </c>
      <c r="B306" s="6">
        <v>1977</v>
      </c>
      <c r="C306" s="6" t="s">
        <v>6051</v>
      </c>
      <c r="D306" s="6">
        <v>2</v>
      </c>
      <c r="E306" s="6">
        <v>3</v>
      </c>
      <c r="F306" s="7">
        <v>8615.2999999999993</v>
      </c>
      <c r="G306" s="6" t="s">
        <v>6038</v>
      </c>
      <c r="H306" s="6" t="s">
        <v>6034</v>
      </c>
      <c r="I306" s="6" t="s">
        <v>6057</v>
      </c>
      <c r="J306" s="9">
        <v>1984</v>
      </c>
      <c r="K306" s="9" t="s">
        <v>6363</v>
      </c>
      <c r="L306" s="9">
        <v>45</v>
      </c>
      <c r="M306" s="6"/>
      <c r="N306" s="6"/>
      <c r="O306" s="6"/>
      <c r="P306" s="6"/>
      <c r="Q306" s="6"/>
      <c r="R306" s="6"/>
    </row>
    <row r="307" spans="1:18">
      <c r="A307" s="6" t="s">
        <v>3425</v>
      </c>
      <c r="B307" s="6">
        <v>1979</v>
      </c>
      <c r="C307" s="6" t="s">
        <v>6063</v>
      </c>
      <c r="D307" s="6">
        <v>17</v>
      </c>
      <c r="E307" s="6">
        <v>3</v>
      </c>
      <c r="F307" s="7">
        <v>8606.2199999999993</v>
      </c>
      <c r="G307" s="6" t="s">
        <v>6033</v>
      </c>
      <c r="H307" s="6" t="s">
        <v>6038</v>
      </c>
      <c r="I307" s="6" t="s">
        <v>6224</v>
      </c>
      <c r="J307" s="9">
        <v>1984</v>
      </c>
      <c r="K307" s="9" t="s">
        <v>6279</v>
      </c>
      <c r="L307" s="9">
        <v>43</v>
      </c>
      <c r="M307" s="6"/>
      <c r="N307" s="6"/>
      <c r="O307" s="6"/>
      <c r="P307" s="6"/>
      <c r="Q307" s="6"/>
      <c r="R307" s="6"/>
    </row>
    <row r="308" spans="1:18">
      <c r="A308" s="6" t="s">
        <v>3428</v>
      </c>
      <c r="B308" s="6">
        <v>1977</v>
      </c>
      <c r="C308" s="6" t="s">
        <v>6032</v>
      </c>
      <c r="D308" s="6">
        <v>15</v>
      </c>
      <c r="E308" s="6">
        <v>3</v>
      </c>
      <c r="F308" s="7">
        <v>8605.36</v>
      </c>
      <c r="G308" s="6" t="s">
        <v>6038</v>
      </c>
      <c r="H308" s="6" t="s">
        <v>6038</v>
      </c>
      <c r="I308" s="6" t="s">
        <v>6035</v>
      </c>
      <c r="J308" s="9">
        <v>1984</v>
      </c>
      <c r="K308" s="9" t="s">
        <v>6364</v>
      </c>
      <c r="L308" s="9">
        <v>45</v>
      </c>
      <c r="M308" s="6"/>
      <c r="N308" s="6"/>
      <c r="O308" s="6"/>
      <c r="P308" s="6"/>
      <c r="Q308" s="6"/>
      <c r="R308" s="6"/>
    </row>
    <row r="309" spans="1:18">
      <c r="A309" s="6" t="s">
        <v>3431</v>
      </c>
      <c r="B309" s="6">
        <v>1977</v>
      </c>
      <c r="C309" s="6" t="s">
        <v>6060</v>
      </c>
      <c r="D309" s="6">
        <v>12</v>
      </c>
      <c r="E309" s="6">
        <v>2</v>
      </c>
      <c r="F309" s="7">
        <v>8604.48</v>
      </c>
      <c r="G309" s="6" t="s">
        <v>6034</v>
      </c>
      <c r="H309" s="6" t="s">
        <v>6038</v>
      </c>
      <c r="I309" s="6" t="s">
        <v>6045</v>
      </c>
      <c r="J309" s="9">
        <v>1984</v>
      </c>
      <c r="K309" s="9" t="s">
        <v>6365</v>
      </c>
      <c r="L309" s="9">
        <v>45</v>
      </c>
      <c r="M309" s="6"/>
      <c r="N309" s="6"/>
      <c r="O309" s="6"/>
      <c r="P309" s="6"/>
      <c r="Q309" s="6"/>
      <c r="R309" s="6"/>
    </row>
    <row r="310" spans="1:18">
      <c r="A310" s="6" t="s">
        <v>3433</v>
      </c>
      <c r="B310" s="6">
        <v>1977</v>
      </c>
      <c r="C310" s="6" t="s">
        <v>6051</v>
      </c>
      <c r="D310" s="6">
        <v>24</v>
      </c>
      <c r="E310" s="6">
        <v>2</v>
      </c>
      <c r="F310" s="7">
        <v>8603.82</v>
      </c>
      <c r="G310" s="6" t="s">
        <v>6038</v>
      </c>
      <c r="H310" s="6" t="s">
        <v>6033</v>
      </c>
      <c r="I310" s="6" t="s">
        <v>6111</v>
      </c>
      <c r="J310" s="9">
        <v>1984</v>
      </c>
      <c r="K310" s="9" t="s">
        <v>6366</v>
      </c>
      <c r="L310" s="9">
        <v>45</v>
      </c>
      <c r="M310" s="6"/>
      <c r="N310" s="6"/>
      <c r="O310" s="6"/>
      <c r="P310" s="6"/>
      <c r="Q310" s="6"/>
      <c r="R310" s="6"/>
    </row>
    <row r="311" spans="1:18">
      <c r="A311" s="6" t="s">
        <v>3435</v>
      </c>
      <c r="B311" s="6">
        <v>1973</v>
      </c>
      <c r="C311" s="6" t="s">
        <v>6063</v>
      </c>
      <c r="D311" s="6">
        <v>11</v>
      </c>
      <c r="E311" s="6">
        <v>0</v>
      </c>
      <c r="F311" s="7">
        <v>8601.33</v>
      </c>
      <c r="G311" s="6" t="s">
        <v>6038</v>
      </c>
      <c r="H311" s="6" t="s">
        <v>6033</v>
      </c>
      <c r="I311" s="6" t="s">
        <v>6035</v>
      </c>
      <c r="J311" s="9">
        <v>1984</v>
      </c>
      <c r="K311" s="9" t="s">
        <v>6367</v>
      </c>
      <c r="L311" s="9">
        <v>49</v>
      </c>
      <c r="M311" s="6"/>
      <c r="N311" s="6"/>
      <c r="O311" s="6"/>
      <c r="P311" s="6"/>
      <c r="Q311" s="6"/>
      <c r="R311" s="6"/>
    </row>
    <row r="312" spans="1:18">
      <c r="A312" s="6" t="s">
        <v>3438</v>
      </c>
      <c r="B312" s="6">
        <v>1983</v>
      </c>
      <c r="C312" s="6" t="s">
        <v>6063</v>
      </c>
      <c r="D312" s="6">
        <v>25</v>
      </c>
      <c r="E312" s="6">
        <v>5</v>
      </c>
      <c r="F312" s="7">
        <v>8596.83</v>
      </c>
      <c r="G312" s="6" t="s">
        <v>6038</v>
      </c>
      <c r="H312" s="6" t="s">
        <v>6034</v>
      </c>
      <c r="I312" s="6" t="s">
        <v>6035</v>
      </c>
      <c r="J312" s="9">
        <v>1984</v>
      </c>
      <c r="K312" s="9" t="s">
        <v>6368</v>
      </c>
      <c r="L312" s="9">
        <v>39</v>
      </c>
      <c r="M312" s="6"/>
      <c r="N312" s="6"/>
      <c r="O312" s="6"/>
      <c r="P312" s="6"/>
      <c r="Q312" s="6"/>
      <c r="R312" s="6"/>
    </row>
    <row r="313" spans="1:18">
      <c r="A313" s="6" t="s">
        <v>3441</v>
      </c>
      <c r="B313" s="6">
        <v>1983</v>
      </c>
      <c r="C313" s="6" t="s">
        <v>6037</v>
      </c>
      <c r="D313" s="6">
        <v>30</v>
      </c>
      <c r="E313" s="6">
        <v>5</v>
      </c>
      <c r="F313" s="7">
        <v>8582.2999999999993</v>
      </c>
      <c r="G313" s="6" t="s">
        <v>6038</v>
      </c>
      <c r="H313" s="6" t="s">
        <v>6033</v>
      </c>
      <c r="I313" s="6" t="s">
        <v>6035</v>
      </c>
      <c r="J313" s="9">
        <v>1984</v>
      </c>
      <c r="K313" s="9" t="s">
        <v>6369</v>
      </c>
      <c r="L313" s="9">
        <v>39</v>
      </c>
      <c r="M313" s="6"/>
      <c r="N313" s="6"/>
      <c r="O313" s="6"/>
      <c r="P313" s="6"/>
      <c r="Q313" s="6"/>
      <c r="R313" s="6"/>
    </row>
    <row r="314" spans="1:18">
      <c r="A314" s="6" t="s">
        <v>380</v>
      </c>
      <c r="B314" s="6">
        <v>1982</v>
      </c>
      <c r="C314" s="6" t="s">
        <v>6055</v>
      </c>
      <c r="D314" s="6">
        <v>4</v>
      </c>
      <c r="E314" s="6">
        <v>1</v>
      </c>
      <c r="F314" s="7">
        <v>39125.33</v>
      </c>
      <c r="G314" s="6" t="s">
        <v>6033</v>
      </c>
      <c r="H314" s="6" t="s">
        <v>6033</v>
      </c>
      <c r="I314" s="6" t="s">
        <v>6045</v>
      </c>
      <c r="J314" s="9">
        <v>1984</v>
      </c>
      <c r="K314" s="9" t="s">
        <v>6370</v>
      </c>
      <c r="L314" s="9">
        <v>40</v>
      </c>
      <c r="M314" s="6"/>
      <c r="N314" s="6"/>
      <c r="O314" s="6"/>
      <c r="P314" s="6"/>
      <c r="Q314" s="6"/>
      <c r="R314" s="6"/>
    </row>
    <row r="315" spans="1:18">
      <c r="A315" s="6" t="s">
        <v>3443</v>
      </c>
      <c r="B315" s="6">
        <v>1987</v>
      </c>
      <c r="C315" s="6" t="s">
        <v>6060</v>
      </c>
      <c r="D315" s="6">
        <v>11</v>
      </c>
      <c r="E315" s="6">
        <v>3</v>
      </c>
      <c r="F315" s="7">
        <v>8573.2999999999993</v>
      </c>
      <c r="G315" s="6" t="s">
        <v>6038</v>
      </c>
      <c r="H315" s="6" t="s">
        <v>6038</v>
      </c>
      <c r="I315" s="6" t="s">
        <v>6052</v>
      </c>
      <c r="J315" s="9">
        <v>1984</v>
      </c>
      <c r="K315" s="9" t="s">
        <v>6371</v>
      </c>
      <c r="L315" s="9">
        <v>35</v>
      </c>
      <c r="M315" s="6"/>
      <c r="N315" s="6"/>
      <c r="O315" s="6"/>
      <c r="P315" s="6"/>
      <c r="Q315" s="6"/>
      <c r="R315" s="6"/>
    </row>
    <row r="316" spans="1:18">
      <c r="A316" s="6" t="s">
        <v>3446</v>
      </c>
      <c r="B316" s="6">
        <v>1982</v>
      </c>
      <c r="C316" s="6" t="s">
        <v>6037</v>
      </c>
      <c r="D316" s="6">
        <v>6</v>
      </c>
      <c r="E316" s="6">
        <v>3</v>
      </c>
      <c r="F316" s="7">
        <v>8572.0400000000009</v>
      </c>
      <c r="G316" s="6" t="s">
        <v>6038</v>
      </c>
      <c r="H316" s="6" t="s">
        <v>6038</v>
      </c>
      <c r="I316" s="6" t="s">
        <v>6052</v>
      </c>
      <c r="J316" s="9">
        <v>1984</v>
      </c>
      <c r="K316" s="9" t="s">
        <v>6372</v>
      </c>
      <c r="L316" s="9">
        <v>40</v>
      </c>
      <c r="M316" s="6"/>
      <c r="N316" s="6"/>
      <c r="O316" s="6"/>
      <c r="P316" s="6"/>
      <c r="Q316" s="6"/>
      <c r="R316" s="6"/>
    </row>
    <row r="317" spans="1:18">
      <c r="A317" s="6" t="s">
        <v>3448</v>
      </c>
      <c r="B317" s="6">
        <v>1975</v>
      </c>
      <c r="C317" s="6" t="s">
        <v>6051</v>
      </c>
      <c r="D317" s="6">
        <v>26</v>
      </c>
      <c r="E317" s="6">
        <v>1</v>
      </c>
      <c r="F317" s="7">
        <v>8569.86</v>
      </c>
      <c r="G317" s="6" t="s">
        <v>6038</v>
      </c>
      <c r="H317" s="6" t="s">
        <v>6034</v>
      </c>
      <c r="I317" s="6" t="s">
        <v>6035</v>
      </c>
      <c r="J317" s="9">
        <v>1984</v>
      </c>
      <c r="K317" s="9" t="s">
        <v>6373</v>
      </c>
      <c r="L317" s="9">
        <v>47</v>
      </c>
      <c r="M317" s="6"/>
      <c r="N317" s="6"/>
      <c r="O317" s="6"/>
      <c r="P317" s="6"/>
      <c r="Q317" s="6"/>
      <c r="R317" s="6"/>
    </row>
    <row r="318" spans="1:18">
      <c r="A318" s="6" t="s">
        <v>3451</v>
      </c>
      <c r="B318" s="6">
        <v>1988</v>
      </c>
      <c r="C318" s="6" t="s">
        <v>6051</v>
      </c>
      <c r="D318" s="6">
        <v>21</v>
      </c>
      <c r="E318" s="6">
        <v>3</v>
      </c>
      <c r="F318" s="7">
        <v>8567.25</v>
      </c>
      <c r="G318" s="6" t="s">
        <v>6038</v>
      </c>
      <c r="H318" s="6" t="s">
        <v>6033</v>
      </c>
      <c r="I318" s="6" t="s">
        <v>6041</v>
      </c>
      <c r="J318" s="9">
        <v>1984</v>
      </c>
      <c r="K318" s="9" t="s">
        <v>6374</v>
      </c>
      <c r="L318" s="9">
        <v>34</v>
      </c>
      <c r="M318" s="6"/>
      <c r="N318" s="6"/>
      <c r="O318" s="6"/>
      <c r="P318" s="6"/>
      <c r="Q318" s="6"/>
      <c r="R318" s="6"/>
    </row>
    <row r="319" spans="1:18">
      <c r="A319" s="6" t="s">
        <v>3452</v>
      </c>
      <c r="B319" s="6">
        <v>1975</v>
      </c>
      <c r="C319" s="6" t="s">
        <v>6055</v>
      </c>
      <c r="D319" s="6">
        <v>21</v>
      </c>
      <c r="E319" s="6">
        <v>1</v>
      </c>
      <c r="F319" s="7">
        <v>8556.91</v>
      </c>
      <c r="G319" s="6" t="s">
        <v>6038</v>
      </c>
      <c r="H319" s="6" t="s">
        <v>6033</v>
      </c>
      <c r="I319" s="6" t="s">
        <v>6057</v>
      </c>
      <c r="J319" s="9">
        <v>1984</v>
      </c>
      <c r="K319" s="9" t="s">
        <v>6375</v>
      </c>
      <c r="L319" s="9">
        <v>47</v>
      </c>
      <c r="M319" s="6"/>
      <c r="N319" s="6"/>
      <c r="O319" s="6"/>
      <c r="P319" s="6"/>
      <c r="Q319" s="6"/>
      <c r="R319" s="6"/>
    </row>
    <row r="320" spans="1:18">
      <c r="A320" s="6" t="s">
        <v>3455</v>
      </c>
      <c r="B320" s="6">
        <v>1975</v>
      </c>
      <c r="C320" s="6" t="s">
        <v>6055</v>
      </c>
      <c r="D320" s="6">
        <v>6</v>
      </c>
      <c r="E320" s="6">
        <v>1</v>
      </c>
      <c r="F320" s="7">
        <v>8551.35</v>
      </c>
      <c r="G320" s="6" t="s">
        <v>6038</v>
      </c>
      <c r="H320" s="6" t="s">
        <v>6038</v>
      </c>
      <c r="I320" s="6" t="s">
        <v>6057</v>
      </c>
      <c r="J320" s="9">
        <v>1984</v>
      </c>
      <c r="K320" s="9" t="s">
        <v>6376</v>
      </c>
      <c r="L320" s="9">
        <v>47</v>
      </c>
      <c r="M320" s="6"/>
      <c r="N320" s="6"/>
      <c r="O320" s="6"/>
      <c r="P320" s="6"/>
      <c r="Q320" s="6"/>
      <c r="R320" s="6"/>
    </row>
    <row r="321" spans="1:18">
      <c r="A321" s="6" t="s">
        <v>3458</v>
      </c>
      <c r="B321" s="6">
        <v>1984</v>
      </c>
      <c r="C321" s="6" t="s">
        <v>6037</v>
      </c>
      <c r="D321" s="6">
        <v>12</v>
      </c>
      <c r="E321" s="6">
        <v>1</v>
      </c>
      <c r="F321" s="7">
        <v>8547.69</v>
      </c>
      <c r="G321" s="6" t="s">
        <v>6038</v>
      </c>
      <c r="H321" s="6" t="s">
        <v>6033</v>
      </c>
      <c r="I321" s="6" t="s">
        <v>6035</v>
      </c>
      <c r="J321" s="9">
        <v>1984</v>
      </c>
      <c r="K321" s="9" t="s">
        <v>6377</v>
      </c>
      <c r="L321" s="9">
        <v>38</v>
      </c>
      <c r="M321" s="6"/>
      <c r="N321" s="6"/>
      <c r="O321" s="6"/>
      <c r="P321" s="6"/>
      <c r="Q321" s="6"/>
      <c r="R321" s="6"/>
    </row>
    <row r="322" spans="1:18">
      <c r="A322" s="6" t="s">
        <v>3461</v>
      </c>
      <c r="B322" s="6">
        <v>1975</v>
      </c>
      <c r="C322" s="6" t="s">
        <v>6060</v>
      </c>
      <c r="D322" s="6">
        <v>6</v>
      </c>
      <c r="E322" s="6">
        <v>1</v>
      </c>
      <c r="F322" s="7">
        <v>8539.67</v>
      </c>
      <c r="G322" s="6" t="s">
        <v>6038</v>
      </c>
      <c r="H322" s="6" t="s">
        <v>6034</v>
      </c>
      <c r="I322" s="6" t="s">
        <v>6057</v>
      </c>
      <c r="J322" s="9">
        <v>1984</v>
      </c>
      <c r="K322" s="9" t="s">
        <v>6378</v>
      </c>
      <c r="L322" s="9">
        <v>47</v>
      </c>
      <c r="M322" s="6"/>
      <c r="N322" s="6"/>
      <c r="O322" s="6"/>
      <c r="P322" s="6"/>
      <c r="Q322" s="6"/>
      <c r="R322" s="6"/>
    </row>
    <row r="323" spans="1:18">
      <c r="A323" s="6" t="s">
        <v>3463</v>
      </c>
      <c r="B323" s="6">
        <v>1981</v>
      </c>
      <c r="C323" s="6" t="s">
        <v>6037</v>
      </c>
      <c r="D323" s="6">
        <v>27</v>
      </c>
      <c r="E323" s="6">
        <v>3</v>
      </c>
      <c r="F323" s="7">
        <v>8538.2900000000009</v>
      </c>
      <c r="G323" s="6" t="s">
        <v>6038</v>
      </c>
      <c r="H323" s="6" t="s">
        <v>6034</v>
      </c>
      <c r="I323" s="6" t="s">
        <v>6100</v>
      </c>
      <c r="J323" s="9">
        <v>1984</v>
      </c>
      <c r="K323" s="9" t="s">
        <v>6379</v>
      </c>
      <c r="L323" s="9">
        <v>41</v>
      </c>
      <c r="M323" s="6"/>
      <c r="N323" s="6"/>
      <c r="O323" s="6"/>
      <c r="P323" s="6"/>
      <c r="Q323" s="6"/>
      <c r="R323" s="6"/>
    </row>
    <row r="324" spans="1:18">
      <c r="A324" s="6" t="s">
        <v>3465</v>
      </c>
      <c r="B324" s="6">
        <v>1984</v>
      </c>
      <c r="C324" s="6" t="s">
        <v>6063</v>
      </c>
      <c r="D324" s="6">
        <v>24</v>
      </c>
      <c r="E324" s="6">
        <v>0</v>
      </c>
      <c r="F324" s="7">
        <v>8534.67</v>
      </c>
      <c r="G324" s="6" t="s">
        <v>6038</v>
      </c>
      <c r="H324" s="6" t="s">
        <v>6034</v>
      </c>
      <c r="I324" s="6" t="s">
        <v>6100</v>
      </c>
      <c r="J324" s="9">
        <v>1984</v>
      </c>
      <c r="K324" s="9" t="s">
        <v>6380</v>
      </c>
      <c r="L324" s="9">
        <v>38</v>
      </c>
      <c r="M324" s="6"/>
      <c r="N324" s="6"/>
      <c r="O324" s="6"/>
      <c r="P324" s="6"/>
      <c r="Q324" s="6"/>
      <c r="R324" s="6"/>
    </row>
    <row r="325" spans="1:18">
      <c r="A325" s="6" t="s">
        <v>383</v>
      </c>
      <c r="B325" s="6">
        <v>1985</v>
      </c>
      <c r="C325" s="6" t="s">
        <v>6051</v>
      </c>
      <c r="D325" s="6">
        <v>20</v>
      </c>
      <c r="E325" s="6">
        <v>1</v>
      </c>
      <c r="F325" s="7">
        <v>39047.29</v>
      </c>
      <c r="G325" s="6" t="s">
        <v>6033</v>
      </c>
      <c r="H325" s="6" t="s">
        <v>6034</v>
      </c>
      <c r="I325" s="6" t="s">
        <v>6157</v>
      </c>
      <c r="J325" s="9">
        <v>1984</v>
      </c>
      <c r="K325" s="9" t="s">
        <v>6381</v>
      </c>
      <c r="L325" s="9">
        <v>37</v>
      </c>
      <c r="M325" s="6"/>
      <c r="N325" s="6"/>
      <c r="O325" s="6"/>
      <c r="P325" s="6"/>
      <c r="Q325" s="6"/>
      <c r="R325" s="6"/>
    </row>
    <row r="326" spans="1:18">
      <c r="A326" s="6" t="s">
        <v>3468</v>
      </c>
      <c r="B326" s="6">
        <v>1977</v>
      </c>
      <c r="C326" s="6" t="s">
        <v>6063</v>
      </c>
      <c r="D326" s="6">
        <v>26</v>
      </c>
      <c r="E326" s="6">
        <v>2</v>
      </c>
      <c r="F326" s="7">
        <v>8527.5300000000007</v>
      </c>
      <c r="G326" s="6" t="s">
        <v>6038</v>
      </c>
      <c r="H326" s="6" t="s">
        <v>6038</v>
      </c>
      <c r="I326" s="6" t="s">
        <v>6035</v>
      </c>
      <c r="J326" s="9">
        <v>1984</v>
      </c>
      <c r="K326" s="9" t="s">
        <v>6382</v>
      </c>
      <c r="L326" s="9">
        <v>45</v>
      </c>
      <c r="M326" s="6"/>
      <c r="N326" s="6"/>
      <c r="O326" s="6"/>
      <c r="P326" s="6"/>
      <c r="Q326" s="6"/>
      <c r="R326" s="6"/>
    </row>
    <row r="327" spans="1:18">
      <c r="A327" s="6" t="s">
        <v>3471</v>
      </c>
      <c r="B327" s="6">
        <v>1979</v>
      </c>
      <c r="C327" s="6" t="s">
        <v>6055</v>
      </c>
      <c r="D327" s="6">
        <v>13</v>
      </c>
      <c r="E327" s="6">
        <v>3</v>
      </c>
      <c r="F327" s="7">
        <v>8522</v>
      </c>
      <c r="G327" s="6" t="s">
        <v>6038</v>
      </c>
      <c r="H327" s="6" t="s">
        <v>6038</v>
      </c>
      <c r="I327" s="6" t="s">
        <v>6057</v>
      </c>
      <c r="J327" s="9">
        <v>1984</v>
      </c>
      <c r="K327" s="9" t="s">
        <v>6383</v>
      </c>
      <c r="L327" s="9">
        <v>43</v>
      </c>
      <c r="M327" s="6"/>
      <c r="N327" s="6"/>
      <c r="O327" s="6"/>
      <c r="P327" s="6"/>
      <c r="Q327" s="6"/>
      <c r="R327" s="6"/>
    </row>
    <row r="328" spans="1:18">
      <c r="A328" s="6" t="s">
        <v>3473</v>
      </c>
      <c r="B328" s="6">
        <v>1977</v>
      </c>
      <c r="C328" s="6" t="s">
        <v>6037</v>
      </c>
      <c r="D328" s="6">
        <v>29</v>
      </c>
      <c r="E328" s="6">
        <v>2</v>
      </c>
      <c r="F328" s="7">
        <v>8520.0300000000007</v>
      </c>
      <c r="G328" s="6" t="s">
        <v>6038</v>
      </c>
      <c r="H328" s="6" t="s">
        <v>6034</v>
      </c>
      <c r="I328" s="6" t="s">
        <v>6057</v>
      </c>
      <c r="J328" s="9">
        <v>1984</v>
      </c>
      <c r="K328" s="9" t="s">
        <v>6384</v>
      </c>
      <c r="L328" s="9">
        <v>45</v>
      </c>
      <c r="M328" s="6"/>
      <c r="N328" s="6"/>
      <c r="O328" s="6"/>
      <c r="P328" s="6"/>
      <c r="Q328" s="6"/>
      <c r="R328" s="6"/>
    </row>
    <row r="329" spans="1:18">
      <c r="A329" s="6" t="s">
        <v>3475</v>
      </c>
      <c r="B329" s="6">
        <v>1977</v>
      </c>
      <c r="C329" s="6" t="s">
        <v>6040</v>
      </c>
      <c r="D329" s="6">
        <v>21</v>
      </c>
      <c r="E329" s="6">
        <v>2</v>
      </c>
      <c r="F329" s="7">
        <v>8516.83</v>
      </c>
      <c r="G329" s="6" t="s">
        <v>6038</v>
      </c>
      <c r="H329" s="6" t="s">
        <v>6033</v>
      </c>
      <c r="I329" s="6" t="s">
        <v>6035</v>
      </c>
      <c r="J329" s="9">
        <v>1984</v>
      </c>
      <c r="K329" s="9" t="s">
        <v>6385</v>
      </c>
      <c r="L329" s="9">
        <v>45</v>
      </c>
      <c r="M329" s="6"/>
      <c r="N329" s="6"/>
      <c r="O329" s="6"/>
      <c r="P329" s="6"/>
      <c r="Q329" s="6"/>
      <c r="R329" s="6"/>
    </row>
    <row r="330" spans="1:18">
      <c r="A330" s="6" t="s">
        <v>3478</v>
      </c>
      <c r="B330" s="6">
        <v>1977</v>
      </c>
      <c r="C330" s="6" t="s">
        <v>6037</v>
      </c>
      <c r="D330" s="6">
        <v>26</v>
      </c>
      <c r="E330" s="6">
        <v>2</v>
      </c>
      <c r="F330" s="7">
        <v>8515.76</v>
      </c>
      <c r="G330" s="6" t="s">
        <v>6038</v>
      </c>
      <c r="H330" s="6" t="s">
        <v>6038</v>
      </c>
      <c r="I330" s="6" t="s">
        <v>6035</v>
      </c>
      <c r="J330" s="9">
        <v>1984</v>
      </c>
      <c r="K330" s="9" t="s">
        <v>6386</v>
      </c>
      <c r="L330" s="9">
        <v>45</v>
      </c>
      <c r="M330" s="6"/>
      <c r="N330" s="6"/>
      <c r="O330" s="6"/>
      <c r="P330" s="6"/>
      <c r="Q330" s="6"/>
      <c r="R330" s="6"/>
    </row>
    <row r="331" spans="1:18">
      <c r="A331" s="6" t="s">
        <v>3481</v>
      </c>
      <c r="B331" s="6">
        <v>1993</v>
      </c>
      <c r="C331" s="6" t="s">
        <v>6060</v>
      </c>
      <c r="D331" s="6">
        <v>10</v>
      </c>
      <c r="E331" s="6">
        <v>0</v>
      </c>
      <c r="F331" s="7">
        <v>8471.65</v>
      </c>
      <c r="G331" s="6" t="s">
        <v>6038</v>
      </c>
      <c r="H331" s="6" t="s">
        <v>6033</v>
      </c>
      <c r="I331" s="6" t="s">
        <v>6041</v>
      </c>
      <c r="J331" s="9">
        <v>1984</v>
      </c>
      <c r="K331" s="9" t="s">
        <v>6387</v>
      </c>
      <c r="L331" s="9">
        <v>29</v>
      </c>
      <c r="M331" s="6"/>
      <c r="N331" s="6"/>
      <c r="O331" s="6"/>
      <c r="P331" s="6"/>
      <c r="Q331" s="6"/>
      <c r="R331" s="6"/>
    </row>
    <row r="332" spans="1:18">
      <c r="A332" s="6" t="s">
        <v>3484</v>
      </c>
      <c r="B332" s="6">
        <v>1992</v>
      </c>
      <c r="C332" s="6" t="s">
        <v>6051</v>
      </c>
      <c r="D332" s="6">
        <v>9</v>
      </c>
      <c r="E332" s="6">
        <v>0</v>
      </c>
      <c r="F332" s="7">
        <v>8466.35</v>
      </c>
      <c r="G332" s="6" t="s">
        <v>6038</v>
      </c>
      <c r="H332" s="6" t="s">
        <v>6038</v>
      </c>
      <c r="I332" s="6" t="s">
        <v>6041</v>
      </c>
      <c r="J332" s="9">
        <v>1984</v>
      </c>
      <c r="K332" s="9" t="s">
        <v>6388</v>
      </c>
      <c r="L332" s="9">
        <v>30</v>
      </c>
      <c r="M332" s="6"/>
      <c r="N332" s="6"/>
      <c r="O332" s="6"/>
      <c r="P332" s="6"/>
      <c r="Q332" s="6"/>
      <c r="R332" s="6"/>
    </row>
    <row r="333" spans="1:18">
      <c r="A333" s="6" t="s">
        <v>3487</v>
      </c>
      <c r="B333" s="6">
        <v>1972</v>
      </c>
      <c r="C333" s="6" t="s">
        <v>6037</v>
      </c>
      <c r="D333" s="6">
        <v>26</v>
      </c>
      <c r="E333" s="6">
        <v>0</v>
      </c>
      <c r="F333" s="7">
        <v>8457.82</v>
      </c>
      <c r="G333" s="6" t="s">
        <v>6038</v>
      </c>
      <c r="H333" s="6" t="s">
        <v>6034</v>
      </c>
      <c r="I333" s="6" t="s">
        <v>6057</v>
      </c>
      <c r="J333" s="9">
        <v>1984</v>
      </c>
      <c r="K333" s="9" t="s">
        <v>6389</v>
      </c>
      <c r="L333" s="9">
        <v>50</v>
      </c>
      <c r="M333" s="6"/>
      <c r="N333" s="6"/>
      <c r="O333" s="6"/>
      <c r="P333" s="6"/>
      <c r="Q333" s="6"/>
      <c r="R333" s="6"/>
    </row>
    <row r="334" spans="1:18">
      <c r="A334" s="6" t="s">
        <v>3490</v>
      </c>
      <c r="B334" s="6">
        <v>1984</v>
      </c>
      <c r="C334" s="6" t="s">
        <v>6040</v>
      </c>
      <c r="D334" s="6">
        <v>19</v>
      </c>
      <c r="E334" s="6">
        <v>3</v>
      </c>
      <c r="F334" s="7">
        <v>8450.82</v>
      </c>
      <c r="G334" s="6" t="s">
        <v>6038</v>
      </c>
      <c r="H334" s="6" t="s">
        <v>6038</v>
      </c>
      <c r="I334" s="6" t="s">
        <v>6047</v>
      </c>
      <c r="J334" s="9">
        <v>1984</v>
      </c>
      <c r="K334" s="9" t="s">
        <v>6390</v>
      </c>
      <c r="L334" s="9">
        <v>38</v>
      </c>
      <c r="M334" s="6"/>
      <c r="N334" s="6"/>
      <c r="O334" s="6"/>
      <c r="P334" s="6"/>
      <c r="Q334" s="6"/>
      <c r="R334" s="6"/>
    </row>
    <row r="335" spans="1:18">
      <c r="A335" s="6" t="s">
        <v>3492</v>
      </c>
      <c r="B335" s="6">
        <v>1966</v>
      </c>
      <c r="C335" s="6" t="s">
        <v>6040</v>
      </c>
      <c r="D335" s="6">
        <v>12</v>
      </c>
      <c r="E335" s="6">
        <v>0</v>
      </c>
      <c r="F335" s="7">
        <v>8448.66</v>
      </c>
      <c r="G335" s="6" t="s">
        <v>6034</v>
      </c>
      <c r="H335" s="6" t="s">
        <v>6033</v>
      </c>
      <c r="I335" s="6" t="s">
        <v>6035</v>
      </c>
      <c r="J335" s="9">
        <v>1984</v>
      </c>
      <c r="K335" s="9" t="s">
        <v>6391</v>
      </c>
      <c r="L335" s="9">
        <v>56</v>
      </c>
      <c r="M335" s="6"/>
      <c r="N335" s="6"/>
      <c r="O335" s="6"/>
      <c r="P335" s="6"/>
      <c r="Q335" s="6"/>
      <c r="R335" s="6"/>
    </row>
    <row r="336" spans="1:18">
      <c r="A336" s="6" t="s">
        <v>45</v>
      </c>
      <c r="B336" s="6">
        <v>1962</v>
      </c>
      <c r="C336" s="6" t="s">
        <v>6032</v>
      </c>
      <c r="D336" s="6">
        <v>11</v>
      </c>
      <c r="E336" s="6">
        <v>0</v>
      </c>
      <c r="F336" s="7">
        <v>48673.56</v>
      </c>
      <c r="G336" s="6" t="s">
        <v>6033</v>
      </c>
      <c r="H336" s="6" t="s">
        <v>6038</v>
      </c>
      <c r="I336" s="6" t="s">
        <v>6035</v>
      </c>
      <c r="J336" s="9">
        <v>1984</v>
      </c>
      <c r="K336" s="9" t="s">
        <v>6392</v>
      </c>
      <c r="L336" s="9">
        <v>60</v>
      </c>
      <c r="M336" s="6"/>
      <c r="N336" s="6"/>
      <c r="O336" s="6"/>
      <c r="P336" s="6"/>
      <c r="Q336" s="6"/>
      <c r="R336" s="6"/>
    </row>
    <row r="337" spans="1:18">
      <c r="A337" s="6" t="s">
        <v>386</v>
      </c>
      <c r="B337" s="6">
        <v>1978</v>
      </c>
      <c r="C337" s="6" t="s">
        <v>6032</v>
      </c>
      <c r="D337" s="6">
        <v>12</v>
      </c>
      <c r="E337" s="6">
        <v>2</v>
      </c>
      <c r="F337" s="7">
        <v>38998.550000000003</v>
      </c>
      <c r="G337" s="6" t="s">
        <v>6033</v>
      </c>
      <c r="H337" s="6" t="s">
        <v>6033</v>
      </c>
      <c r="I337" s="6" t="s">
        <v>6057</v>
      </c>
      <c r="J337" s="9">
        <v>1984</v>
      </c>
      <c r="K337" s="9" t="s">
        <v>6393</v>
      </c>
      <c r="L337" s="9">
        <v>44</v>
      </c>
      <c r="M337" s="6"/>
      <c r="N337" s="6"/>
      <c r="O337" s="6"/>
      <c r="P337" s="6"/>
      <c r="Q337" s="6"/>
      <c r="R337" s="6"/>
    </row>
    <row r="338" spans="1:18">
      <c r="A338" s="6" t="s">
        <v>3494</v>
      </c>
      <c r="B338" s="6">
        <v>1972</v>
      </c>
      <c r="C338" s="6" t="s">
        <v>6051</v>
      </c>
      <c r="D338" s="6">
        <v>4</v>
      </c>
      <c r="E338" s="6">
        <v>0</v>
      </c>
      <c r="F338" s="7">
        <v>8444.4699999999993</v>
      </c>
      <c r="G338" s="6" t="s">
        <v>6034</v>
      </c>
      <c r="H338" s="6" t="s">
        <v>6033</v>
      </c>
      <c r="I338" s="6" t="s">
        <v>6057</v>
      </c>
      <c r="J338" s="9">
        <v>1984</v>
      </c>
      <c r="K338" s="9" t="s">
        <v>6394</v>
      </c>
      <c r="L338" s="9">
        <v>50</v>
      </c>
      <c r="M338" s="6"/>
      <c r="N338" s="6"/>
      <c r="O338" s="6"/>
      <c r="P338" s="6"/>
      <c r="Q338" s="6"/>
      <c r="R338" s="6"/>
    </row>
    <row r="339" spans="1:18">
      <c r="A339" s="6" t="s">
        <v>3496</v>
      </c>
      <c r="B339" s="6">
        <v>1972</v>
      </c>
      <c r="C339" s="6" t="s">
        <v>6051</v>
      </c>
      <c r="D339" s="6">
        <v>9</v>
      </c>
      <c r="E339" s="6">
        <v>0</v>
      </c>
      <c r="F339" s="7">
        <v>8442.67</v>
      </c>
      <c r="G339" s="6" t="s">
        <v>6038</v>
      </c>
      <c r="H339" s="6" t="s">
        <v>6034</v>
      </c>
      <c r="I339" s="6" t="s">
        <v>6035</v>
      </c>
      <c r="J339" s="9">
        <v>1984</v>
      </c>
      <c r="K339" s="9" t="s">
        <v>6395</v>
      </c>
      <c r="L339" s="9">
        <v>50</v>
      </c>
      <c r="M339" s="6"/>
      <c r="N339" s="6"/>
      <c r="O339" s="6"/>
      <c r="P339" s="6"/>
      <c r="Q339" s="6"/>
      <c r="R339" s="6"/>
    </row>
    <row r="340" spans="1:18">
      <c r="A340" s="6" t="s">
        <v>3499</v>
      </c>
      <c r="B340" s="6">
        <v>1963</v>
      </c>
      <c r="C340" s="6" t="s">
        <v>6051</v>
      </c>
      <c r="D340" s="6">
        <v>24</v>
      </c>
      <c r="E340" s="6">
        <v>0</v>
      </c>
      <c r="F340" s="7">
        <v>8440.0499999999993</v>
      </c>
      <c r="G340" s="6" t="s">
        <v>6034</v>
      </c>
      <c r="H340" s="6" t="s">
        <v>6038</v>
      </c>
      <c r="I340" s="6" t="s">
        <v>6035</v>
      </c>
      <c r="J340" s="9">
        <v>1984</v>
      </c>
      <c r="K340" s="9" t="s">
        <v>6179</v>
      </c>
      <c r="L340" s="9">
        <v>59</v>
      </c>
      <c r="M340" s="6"/>
      <c r="N340" s="6"/>
      <c r="O340" s="6"/>
      <c r="P340" s="6"/>
      <c r="Q340" s="6"/>
      <c r="R340" s="6"/>
    </row>
    <row r="341" spans="1:18">
      <c r="A341" s="6" t="s">
        <v>3502</v>
      </c>
      <c r="B341" s="6">
        <v>1975</v>
      </c>
      <c r="C341" s="6" t="s">
        <v>6051</v>
      </c>
      <c r="D341" s="6">
        <v>28</v>
      </c>
      <c r="E341" s="6">
        <v>1</v>
      </c>
      <c r="F341" s="7">
        <v>8428.07</v>
      </c>
      <c r="G341" s="6" t="s">
        <v>6034</v>
      </c>
      <c r="H341" s="6" t="s">
        <v>6038</v>
      </c>
      <c r="I341" s="6" t="s">
        <v>6041</v>
      </c>
      <c r="J341" s="9">
        <v>1984</v>
      </c>
      <c r="K341" s="9" t="s">
        <v>6396</v>
      </c>
      <c r="L341" s="9">
        <v>47</v>
      </c>
      <c r="M341" s="6"/>
      <c r="N341" s="6"/>
      <c r="O341" s="6"/>
      <c r="P341" s="6"/>
      <c r="Q341" s="6"/>
      <c r="R341" s="6"/>
    </row>
    <row r="342" spans="1:18">
      <c r="A342" s="6" t="s">
        <v>3505</v>
      </c>
      <c r="B342" s="6">
        <v>1977</v>
      </c>
      <c r="C342" s="6" t="s">
        <v>6051</v>
      </c>
      <c r="D342" s="6">
        <v>4</v>
      </c>
      <c r="E342" s="6">
        <v>2</v>
      </c>
      <c r="F342" s="7">
        <v>8413.4599999999991</v>
      </c>
      <c r="G342" s="6" t="s">
        <v>6034</v>
      </c>
      <c r="H342" s="6" t="s">
        <v>6033</v>
      </c>
      <c r="I342" s="6" t="s">
        <v>6041</v>
      </c>
      <c r="J342" s="9">
        <v>1984</v>
      </c>
      <c r="K342" s="9" t="s">
        <v>6397</v>
      </c>
      <c r="L342" s="9">
        <v>45</v>
      </c>
      <c r="M342" s="6"/>
      <c r="N342" s="6"/>
      <c r="O342" s="6"/>
      <c r="P342" s="6"/>
      <c r="Q342" s="6"/>
      <c r="R342" s="6"/>
    </row>
    <row r="343" spans="1:18">
      <c r="A343" s="6" t="s">
        <v>3507</v>
      </c>
      <c r="B343" s="6">
        <v>1979</v>
      </c>
      <c r="C343" s="6" t="s">
        <v>6040</v>
      </c>
      <c r="D343" s="6">
        <v>11</v>
      </c>
      <c r="E343" s="6">
        <v>3</v>
      </c>
      <c r="F343" s="7">
        <v>8410.0499999999993</v>
      </c>
      <c r="G343" s="6" t="s">
        <v>6038</v>
      </c>
      <c r="H343" s="6" t="s">
        <v>6038</v>
      </c>
      <c r="I343" s="6" t="s">
        <v>6041</v>
      </c>
      <c r="J343" s="9">
        <v>1984</v>
      </c>
      <c r="K343" s="9" t="s">
        <v>6398</v>
      </c>
      <c r="L343" s="9">
        <v>43</v>
      </c>
      <c r="M343" s="6"/>
      <c r="N343" s="6"/>
      <c r="O343" s="6"/>
      <c r="P343" s="6"/>
      <c r="Q343" s="6"/>
      <c r="R343" s="6"/>
    </row>
    <row r="344" spans="1:18">
      <c r="A344" s="6" t="s">
        <v>3509</v>
      </c>
      <c r="B344" s="6">
        <v>1971</v>
      </c>
      <c r="C344" s="6" t="s">
        <v>6051</v>
      </c>
      <c r="D344" s="6">
        <v>18</v>
      </c>
      <c r="E344" s="6">
        <v>0</v>
      </c>
      <c r="F344" s="7">
        <v>8400.01</v>
      </c>
      <c r="G344" s="6" t="s">
        <v>6038</v>
      </c>
      <c r="H344" s="6" t="s">
        <v>6034</v>
      </c>
      <c r="I344" s="6" t="s">
        <v>6035</v>
      </c>
      <c r="J344" s="9">
        <v>1984</v>
      </c>
      <c r="K344" s="9" t="s">
        <v>6399</v>
      </c>
      <c r="L344" s="9">
        <v>51</v>
      </c>
      <c r="M344" s="6"/>
      <c r="N344" s="6"/>
      <c r="O344" s="6"/>
      <c r="P344" s="6"/>
      <c r="Q344" s="6"/>
      <c r="R344" s="6"/>
    </row>
    <row r="345" spans="1:18">
      <c r="A345" s="6" t="s">
        <v>3512</v>
      </c>
      <c r="B345" s="6">
        <v>1971</v>
      </c>
      <c r="C345" s="6" t="s">
        <v>6051</v>
      </c>
      <c r="D345" s="6">
        <v>4</v>
      </c>
      <c r="E345" s="6">
        <v>0</v>
      </c>
      <c r="F345" s="7">
        <v>8396.6200000000008</v>
      </c>
      <c r="G345" s="6" t="s">
        <v>6038</v>
      </c>
      <c r="H345" s="6" t="s">
        <v>6034</v>
      </c>
      <c r="I345" s="6" t="s">
        <v>6035</v>
      </c>
      <c r="J345" s="9">
        <v>1984</v>
      </c>
      <c r="K345" s="9" t="s">
        <v>6400</v>
      </c>
      <c r="L345" s="9">
        <v>51</v>
      </c>
      <c r="M345" s="6"/>
      <c r="N345" s="6"/>
      <c r="O345" s="6"/>
      <c r="P345" s="6"/>
      <c r="Q345" s="6"/>
      <c r="R345" s="6"/>
    </row>
    <row r="346" spans="1:18">
      <c r="A346" s="6" t="s">
        <v>3515</v>
      </c>
      <c r="B346" s="6">
        <v>1963</v>
      </c>
      <c r="C346" s="6" t="s">
        <v>6051</v>
      </c>
      <c r="D346" s="6">
        <v>21</v>
      </c>
      <c r="E346" s="6">
        <v>0</v>
      </c>
      <c r="F346" s="7">
        <v>8355.5400000000009</v>
      </c>
      <c r="G346" s="6" t="s">
        <v>6034</v>
      </c>
      <c r="H346" s="6" t="s">
        <v>6034</v>
      </c>
      <c r="I346" s="6" t="s">
        <v>6041</v>
      </c>
      <c r="J346" s="9">
        <v>1984</v>
      </c>
      <c r="K346" s="9" t="s">
        <v>6401</v>
      </c>
      <c r="L346" s="9">
        <v>59</v>
      </c>
      <c r="M346" s="6"/>
      <c r="N346" s="6"/>
      <c r="O346" s="6"/>
      <c r="P346" s="6"/>
      <c r="Q346" s="6"/>
      <c r="R346" s="6"/>
    </row>
    <row r="347" spans="1:18">
      <c r="A347" s="6" t="s">
        <v>3517</v>
      </c>
      <c r="B347" s="6">
        <v>1976</v>
      </c>
      <c r="C347" s="6" t="s">
        <v>6040</v>
      </c>
      <c r="D347" s="6">
        <v>12</v>
      </c>
      <c r="E347" s="6">
        <v>2</v>
      </c>
      <c r="F347" s="7">
        <v>8347.16</v>
      </c>
      <c r="G347" s="6" t="s">
        <v>6038</v>
      </c>
      <c r="H347" s="6" t="s">
        <v>6033</v>
      </c>
      <c r="I347" s="6" t="s">
        <v>6035</v>
      </c>
      <c r="J347" s="9">
        <v>1984</v>
      </c>
      <c r="K347" s="9" t="s">
        <v>6402</v>
      </c>
      <c r="L347" s="9">
        <v>46</v>
      </c>
      <c r="M347" s="6"/>
      <c r="N347" s="6"/>
      <c r="O347" s="6"/>
      <c r="P347" s="6"/>
      <c r="Q347" s="6"/>
      <c r="R347" s="6"/>
    </row>
    <row r="348" spans="1:18">
      <c r="A348" s="6" t="s">
        <v>389</v>
      </c>
      <c r="B348" s="6">
        <v>1980</v>
      </c>
      <c r="C348" s="6" t="s">
        <v>6051</v>
      </c>
      <c r="D348" s="6">
        <v>24</v>
      </c>
      <c r="E348" s="6">
        <v>2</v>
      </c>
      <c r="F348" s="7">
        <v>38947.43</v>
      </c>
      <c r="G348" s="6" t="s">
        <v>6038</v>
      </c>
      <c r="H348" s="6" t="s">
        <v>6034</v>
      </c>
      <c r="I348" s="6" t="s">
        <v>6057</v>
      </c>
      <c r="J348" s="9">
        <v>1984</v>
      </c>
      <c r="K348" s="9" t="s">
        <v>6403</v>
      </c>
      <c r="L348" s="9">
        <v>42</v>
      </c>
      <c r="M348" s="6"/>
      <c r="N348" s="6"/>
      <c r="O348" s="6"/>
      <c r="P348" s="6"/>
      <c r="Q348" s="6"/>
      <c r="R348" s="6"/>
    </row>
    <row r="349" spans="1:18">
      <c r="A349" s="6" t="s">
        <v>3519</v>
      </c>
      <c r="B349" s="6">
        <v>1976</v>
      </c>
      <c r="C349" s="6" t="s">
        <v>6063</v>
      </c>
      <c r="D349" s="6">
        <v>7</v>
      </c>
      <c r="E349" s="6">
        <v>1</v>
      </c>
      <c r="F349" s="7">
        <v>8342.91</v>
      </c>
      <c r="G349" s="6" t="s">
        <v>6034</v>
      </c>
      <c r="H349" s="6" t="s">
        <v>6033</v>
      </c>
      <c r="I349" s="6" t="s">
        <v>6045</v>
      </c>
      <c r="J349" s="9">
        <v>1984</v>
      </c>
      <c r="K349" s="9" t="s">
        <v>6404</v>
      </c>
      <c r="L349" s="9">
        <v>46</v>
      </c>
      <c r="M349" s="6"/>
      <c r="N349" s="6"/>
      <c r="O349" s="6"/>
      <c r="P349" s="6"/>
      <c r="Q349" s="6"/>
      <c r="R349" s="6"/>
    </row>
    <row r="350" spans="1:18">
      <c r="A350" s="6" t="s">
        <v>3522</v>
      </c>
      <c r="B350" s="6">
        <v>1976</v>
      </c>
      <c r="C350" s="6" t="s">
        <v>6063</v>
      </c>
      <c r="D350" s="6">
        <v>20</v>
      </c>
      <c r="E350" s="6">
        <v>1</v>
      </c>
      <c r="F350" s="7">
        <v>8334.59</v>
      </c>
      <c r="G350" s="6" t="s">
        <v>6034</v>
      </c>
      <c r="H350" s="6" t="s">
        <v>6038</v>
      </c>
      <c r="I350" s="6" t="s">
        <v>6045</v>
      </c>
      <c r="J350" s="9">
        <v>1984</v>
      </c>
      <c r="K350" s="9" t="s">
        <v>6405</v>
      </c>
      <c r="L350" s="9">
        <v>46</v>
      </c>
      <c r="M350" s="6"/>
      <c r="N350" s="6"/>
      <c r="O350" s="6"/>
      <c r="P350" s="6"/>
      <c r="Q350" s="6"/>
      <c r="R350" s="6"/>
    </row>
    <row r="351" spans="1:18">
      <c r="A351" s="6" t="s">
        <v>3525</v>
      </c>
      <c r="B351" s="6">
        <v>1976</v>
      </c>
      <c r="C351" s="6" t="s">
        <v>6063</v>
      </c>
      <c r="D351" s="6">
        <v>12</v>
      </c>
      <c r="E351" s="6">
        <v>1</v>
      </c>
      <c r="F351" s="7">
        <v>8334.4599999999991</v>
      </c>
      <c r="G351" s="6" t="s">
        <v>6034</v>
      </c>
      <c r="H351" s="6" t="s">
        <v>6038</v>
      </c>
      <c r="I351" s="6" t="s">
        <v>6045</v>
      </c>
      <c r="J351" s="9">
        <v>1984</v>
      </c>
      <c r="K351" s="9" t="s">
        <v>6406</v>
      </c>
      <c r="L351" s="9">
        <v>46</v>
      </c>
      <c r="M351" s="6"/>
      <c r="N351" s="6"/>
      <c r="O351" s="6"/>
      <c r="P351" s="6"/>
      <c r="Q351" s="6"/>
      <c r="R351" s="6"/>
    </row>
    <row r="352" spans="1:18">
      <c r="A352" s="6" t="s">
        <v>3527</v>
      </c>
      <c r="B352" s="6">
        <v>1993</v>
      </c>
      <c r="C352" s="6" t="s">
        <v>6040</v>
      </c>
      <c r="D352" s="6">
        <v>22</v>
      </c>
      <c r="E352" s="6">
        <v>0</v>
      </c>
      <c r="F352" s="7">
        <v>8314.65</v>
      </c>
      <c r="G352" s="6" t="s">
        <v>6038</v>
      </c>
      <c r="H352" s="6" t="s">
        <v>6033</v>
      </c>
      <c r="I352" s="6" t="s">
        <v>6041</v>
      </c>
      <c r="J352" s="9">
        <v>1984</v>
      </c>
      <c r="K352" s="9" t="s">
        <v>6407</v>
      </c>
      <c r="L352" s="9">
        <v>29</v>
      </c>
      <c r="M352" s="6"/>
      <c r="N352" s="6"/>
      <c r="O352" s="6"/>
      <c r="P352" s="6"/>
      <c r="Q352" s="6"/>
      <c r="R352" s="6"/>
    </row>
    <row r="353" spans="1:18">
      <c r="A353" s="6" t="s">
        <v>3530</v>
      </c>
      <c r="B353" s="6">
        <v>1979</v>
      </c>
      <c r="C353" s="6" t="s">
        <v>6055</v>
      </c>
      <c r="D353" s="6">
        <v>7</v>
      </c>
      <c r="E353" s="6">
        <v>2</v>
      </c>
      <c r="F353" s="7">
        <v>8310.84</v>
      </c>
      <c r="G353" s="6" t="s">
        <v>6038</v>
      </c>
      <c r="H353" s="6" t="s">
        <v>6038</v>
      </c>
      <c r="I353" s="6" t="s">
        <v>6041</v>
      </c>
      <c r="J353" s="9">
        <v>1984</v>
      </c>
      <c r="K353" s="9" t="s">
        <v>6408</v>
      </c>
      <c r="L353" s="9">
        <v>43</v>
      </c>
      <c r="M353" s="6"/>
      <c r="N353" s="6"/>
      <c r="O353" s="6"/>
      <c r="P353" s="6"/>
      <c r="Q353" s="6"/>
      <c r="R353" s="6"/>
    </row>
    <row r="354" spans="1:18">
      <c r="A354" s="6" t="s">
        <v>3532</v>
      </c>
      <c r="B354" s="6">
        <v>1978</v>
      </c>
      <c r="C354" s="6" t="s">
        <v>6040</v>
      </c>
      <c r="D354" s="6">
        <v>26</v>
      </c>
      <c r="E354" s="6">
        <v>2</v>
      </c>
      <c r="F354" s="7">
        <v>8302.5400000000009</v>
      </c>
      <c r="G354" s="6" t="s">
        <v>6034</v>
      </c>
      <c r="H354" s="6" t="s">
        <v>6034</v>
      </c>
      <c r="I354" s="6" t="s">
        <v>6045</v>
      </c>
      <c r="J354" s="9">
        <v>1984</v>
      </c>
      <c r="K354" s="9" t="s">
        <v>6409</v>
      </c>
      <c r="L354" s="9">
        <v>44</v>
      </c>
      <c r="M354" s="6"/>
      <c r="N354" s="6"/>
      <c r="O354" s="6"/>
      <c r="P354" s="6"/>
      <c r="Q354" s="6"/>
      <c r="R354" s="6"/>
    </row>
    <row r="355" spans="1:18">
      <c r="A355" s="6" t="s">
        <v>3535</v>
      </c>
      <c r="B355" s="6">
        <v>1974</v>
      </c>
      <c r="C355" s="6" t="s">
        <v>6040</v>
      </c>
      <c r="D355" s="6">
        <v>6</v>
      </c>
      <c r="E355" s="6">
        <v>0</v>
      </c>
      <c r="F355" s="7">
        <v>8283.68</v>
      </c>
      <c r="G355" s="6" t="s">
        <v>6038</v>
      </c>
      <c r="H355" s="6" t="s">
        <v>6034</v>
      </c>
      <c r="I355" s="6" t="s">
        <v>6035</v>
      </c>
      <c r="J355" s="9">
        <v>1984</v>
      </c>
      <c r="K355" s="9" t="s">
        <v>6410</v>
      </c>
      <c r="L355" s="9">
        <v>49</v>
      </c>
      <c r="M355" s="6"/>
      <c r="N355" s="6"/>
      <c r="O355" s="6"/>
      <c r="P355" s="6"/>
      <c r="Q355" s="6"/>
      <c r="R355" s="6"/>
    </row>
    <row r="356" spans="1:18">
      <c r="A356" s="6" t="s">
        <v>3537</v>
      </c>
      <c r="B356" s="6">
        <v>1974</v>
      </c>
      <c r="C356" s="6" t="s">
        <v>6037</v>
      </c>
      <c r="D356" s="6">
        <v>22</v>
      </c>
      <c r="E356" s="6">
        <v>0</v>
      </c>
      <c r="F356" s="7">
        <v>8280.6200000000008</v>
      </c>
      <c r="G356" s="6" t="s">
        <v>6038</v>
      </c>
      <c r="H356" s="6" t="s">
        <v>6038</v>
      </c>
      <c r="I356" s="6" t="s">
        <v>6035</v>
      </c>
      <c r="J356" s="9">
        <v>1984</v>
      </c>
      <c r="K356" s="9" t="s">
        <v>6411</v>
      </c>
      <c r="L356" s="9">
        <v>48</v>
      </c>
      <c r="M356" s="6"/>
      <c r="N356" s="6"/>
      <c r="O356" s="6"/>
      <c r="P356" s="6"/>
      <c r="Q356" s="6"/>
      <c r="R356" s="6"/>
    </row>
    <row r="357" spans="1:18">
      <c r="A357" s="6" t="s">
        <v>3540</v>
      </c>
      <c r="B357" s="6">
        <v>1974</v>
      </c>
      <c r="C357" s="6" t="s">
        <v>6051</v>
      </c>
      <c r="D357" s="6">
        <v>26</v>
      </c>
      <c r="E357" s="6">
        <v>0</v>
      </c>
      <c r="F357" s="7">
        <v>8277.52</v>
      </c>
      <c r="G357" s="6" t="s">
        <v>6038</v>
      </c>
      <c r="H357" s="6" t="s">
        <v>6038</v>
      </c>
      <c r="I357" s="6" t="s">
        <v>6057</v>
      </c>
      <c r="J357" s="9">
        <v>1984</v>
      </c>
      <c r="K357" s="9" t="s">
        <v>6412</v>
      </c>
      <c r="L357" s="9">
        <v>48</v>
      </c>
      <c r="M357" s="6"/>
      <c r="N357" s="6"/>
      <c r="O357" s="6"/>
      <c r="P357" s="6"/>
      <c r="Q357" s="6"/>
      <c r="R357" s="6"/>
    </row>
    <row r="358" spans="1:18">
      <c r="A358" s="6" t="s">
        <v>3543</v>
      </c>
      <c r="B358" s="6">
        <v>2000</v>
      </c>
      <c r="C358" s="6" t="s">
        <v>6060</v>
      </c>
      <c r="D358" s="6">
        <v>28</v>
      </c>
      <c r="E358" s="6">
        <v>0</v>
      </c>
      <c r="F358" s="7">
        <v>8271.4599999999991</v>
      </c>
      <c r="G358" s="6" t="s">
        <v>6038</v>
      </c>
      <c r="H358" s="6" t="s">
        <v>6033</v>
      </c>
      <c r="I358" s="6" t="s">
        <v>6109</v>
      </c>
      <c r="J358" s="9">
        <v>1984</v>
      </c>
      <c r="K358" s="9" t="s">
        <v>6413</v>
      </c>
      <c r="L358" s="9">
        <v>22</v>
      </c>
      <c r="M358" s="6"/>
      <c r="N358" s="6"/>
      <c r="O358" s="6"/>
      <c r="P358" s="6"/>
      <c r="Q358" s="6"/>
      <c r="R358" s="6"/>
    </row>
    <row r="359" spans="1:18">
      <c r="A359" s="6" t="s">
        <v>392</v>
      </c>
      <c r="B359" s="6">
        <v>1976</v>
      </c>
      <c r="C359" s="6" t="s">
        <v>6037</v>
      </c>
      <c r="D359" s="6">
        <v>15</v>
      </c>
      <c r="E359" s="6">
        <v>2</v>
      </c>
      <c r="F359" s="7">
        <v>38932.559999999998</v>
      </c>
      <c r="G359" s="6" t="s">
        <v>6038</v>
      </c>
      <c r="H359" s="6" t="s">
        <v>6034</v>
      </c>
      <c r="I359" s="6" t="s">
        <v>6057</v>
      </c>
      <c r="J359" s="9">
        <v>1984</v>
      </c>
      <c r="K359" s="9" t="s">
        <v>6414</v>
      </c>
      <c r="L359" s="9">
        <v>46</v>
      </c>
      <c r="M359" s="6"/>
      <c r="N359" s="6"/>
      <c r="O359" s="6"/>
      <c r="P359" s="6"/>
      <c r="Q359" s="6"/>
      <c r="R359" s="6"/>
    </row>
    <row r="360" spans="1:18">
      <c r="A360" s="6" t="s">
        <v>3546</v>
      </c>
      <c r="B360" s="6">
        <v>1974</v>
      </c>
      <c r="C360" s="6" t="s">
        <v>6055</v>
      </c>
      <c r="D360" s="6">
        <v>5</v>
      </c>
      <c r="E360" s="6">
        <v>0</v>
      </c>
      <c r="F360" s="7">
        <v>8269.0400000000009</v>
      </c>
      <c r="G360" s="6" t="s">
        <v>6038</v>
      </c>
      <c r="H360" s="6" t="s">
        <v>6033</v>
      </c>
      <c r="I360" s="6" t="s">
        <v>6057</v>
      </c>
      <c r="J360" s="9">
        <v>1984</v>
      </c>
      <c r="K360" s="9" t="s">
        <v>6415</v>
      </c>
      <c r="L360" s="9">
        <v>48</v>
      </c>
      <c r="M360" s="6"/>
      <c r="N360" s="6"/>
      <c r="O360" s="6"/>
      <c r="P360" s="6"/>
      <c r="Q360" s="6"/>
      <c r="R360" s="6"/>
    </row>
    <row r="361" spans="1:18">
      <c r="A361" s="6" t="s">
        <v>3548</v>
      </c>
      <c r="B361" s="6">
        <v>1964</v>
      </c>
      <c r="C361" s="6" t="s">
        <v>6051</v>
      </c>
      <c r="D361" s="6">
        <v>5</v>
      </c>
      <c r="E361" s="6">
        <v>0</v>
      </c>
      <c r="F361" s="7">
        <v>8268</v>
      </c>
      <c r="G361" s="6" t="s">
        <v>6034</v>
      </c>
      <c r="H361" s="6" t="s">
        <v>6034</v>
      </c>
      <c r="I361" s="6" t="s">
        <v>6035</v>
      </c>
      <c r="J361" s="9">
        <v>1984</v>
      </c>
      <c r="K361" s="9" t="s">
        <v>6416</v>
      </c>
      <c r="L361" s="9">
        <v>58</v>
      </c>
      <c r="M361" s="6"/>
      <c r="N361" s="6"/>
      <c r="O361" s="6"/>
      <c r="P361" s="6"/>
      <c r="Q361" s="6"/>
      <c r="R361" s="6"/>
    </row>
    <row r="362" spans="1:18">
      <c r="A362" s="6" t="s">
        <v>3551</v>
      </c>
      <c r="B362" s="6">
        <v>1982</v>
      </c>
      <c r="C362" s="6" t="s">
        <v>6051</v>
      </c>
      <c r="D362" s="6">
        <v>27</v>
      </c>
      <c r="E362" s="6">
        <v>3</v>
      </c>
      <c r="F362" s="7">
        <v>8252.2800000000007</v>
      </c>
      <c r="G362" s="6" t="s">
        <v>6038</v>
      </c>
      <c r="H362" s="6" t="s">
        <v>6038</v>
      </c>
      <c r="I362" s="6" t="s">
        <v>6100</v>
      </c>
      <c r="J362" s="9">
        <v>1984</v>
      </c>
      <c r="K362" s="9" t="s">
        <v>6417</v>
      </c>
      <c r="L362" s="9">
        <v>40</v>
      </c>
      <c r="M362" s="6"/>
      <c r="N362" s="6"/>
      <c r="O362" s="6"/>
      <c r="P362" s="6"/>
      <c r="Q362" s="6"/>
      <c r="R362" s="6"/>
    </row>
    <row r="363" spans="1:18">
      <c r="A363" s="6" t="s">
        <v>3554</v>
      </c>
      <c r="B363" s="6">
        <v>1976</v>
      </c>
      <c r="C363" s="6" t="s">
        <v>6051</v>
      </c>
      <c r="D363" s="6">
        <v>2</v>
      </c>
      <c r="E363" s="6">
        <v>1</v>
      </c>
      <c r="F363" s="7">
        <v>8240.59</v>
      </c>
      <c r="G363" s="6" t="s">
        <v>6038</v>
      </c>
      <c r="H363" s="6" t="s">
        <v>6038</v>
      </c>
      <c r="I363" s="6" t="s">
        <v>6035</v>
      </c>
      <c r="J363" s="9">
        <v>1984</v>
      </c>
      <c r="K363" s="9" t="s">
        <v>6418</v>
      </c>
      <c r="L363" s="9">
        <v>46</v>
      </c>
      <c r="M363" s="6"/>
      <c r="N363" s="6"/>
      <c r="O363" s="6"/>
      <c r="P363" s="6"/>
      <c r="Q363" s="6"/>
      <c r="R363" s="6"/>
    </row>
    <row r="364" spans="1:18">
      <c r="A364" s="6" t="s">
        <v>3557</v>
      </c>
      <c r="B364" s="6">
        <v>1976</v>
      </c>
      <c r="C364" s="6" t="s">
        <v>6040</v>
      </c>
      <c r="D364" s="6">
        <v>30</v>
      </c>
      <c r="E364" s="6">
        <v>1</v>
      </c>
      <c r="F364" s="7">
        <v>8233.1</v>
      </c>
      <c r="G364" s="6" t="s">
        <v>6038</v>
      </c>
      <c r="H364" s="6" t="s">
        <v>6038</v>
      </c>
      <c r="I364" s="6" t="s">
        <v>6035</v>
      </c>
      <c r="J364" s="9">
        <v>1984</v>
      </c>
      <c r="K364" s="9" t="s">
        <v>6419</v>
      </c>
      <c r="L364" s="9">
        <v>46</v>
      </c>
      <c r="M364" s="6"/>
      <c r="N364" s="6"/>
      <c r="O364" s="6"/>
      <c r="P364" s="6"/>
      <c r="Q364" s="6"/>
      <c r="R364" s="6"/>
    </row>
    <row r="365" spans="1:18">
      <c r="A365" s="6" t="s">
        <v>3560</v>
      </c>
      <c r="B365" s="6">
        <v>1976</v>
      </c>
      <c r="C365" s="6" t="s">
        <v>6051</v>
      </c>
      <c r="D365" s="6">
        <v>3</v>
      </c>
      <c r="E365" s="6">
        <v>1</v>
      </c>
      <c r="F365" s="7">
        <v>8232.64</v>
      </c>
      <c r="G365" s="6" t="s">
        <v>6038</v>
      </c>
      <c r="H365" s="6" t="s">
        <v>6034</v>
      </c>
      <c r="I365" s="6" t="s">
        <v>6035</v>
      </c>
      <c r="J365" s="9">
        <v>1984</v>
      </c>
      <c r="K365" s="9" t="s">
        <v>6420</v>
      </c>
      <c r="L365" s="9">
        <v>46</v>
      </c>
      <c r="M365" s="6"/>
      <c r="N365" s="6"/>
      <c r="O365" s="6"/>
      <c r="P365" s="6"/>
      <c r="Q365" s="6"/>
      <c r="R365" s="6"/>
    </row>
    <row r="366" spans="1:18">
      <c r="A366" s="6" t="s">
        <v>3562</v>
      </c>
      <c r="B366" s="6">
        <v>1978</v>
      </c>
      <c r="C366" s="6" t="s">
        <v>6040</v>
      </c>
      <c r="D366" s="6">
        <v>30</v>
      </c>
      <c r="E366" s="6">
        <v>2</v>
      </c>
      <c r="F366" s="7">
        <v>8219.2000000000007</v>
      </c>
      <c r="G366" s="6" t="s">
        <v>6038</v>
      </c>
      <c r="H366" s="6" t="s">
        <v>6038</v>
      </c>
      <c r="I366" s="6" t="s">
        <v>6035</v>
      </c>
      <c r="J366" s="9">
        <v>1984</v>
      </c>
      <c r="K366" s="9" t="s">
        <v>6421</v>
      </c>
      <c r="L366" s="9">
        <v>44</v>
      </c>
      <c r="M366" s="6"/>
      <c r="N366" s="6"/>
      <c r="O366" s="6"/>
      <c r="P366" s="6"/>
      <c r="Q366" s="6"/>
      <c r="R366" s="6"/>
    </row>
    <row r="367" spans="1:18">
      <c r="A367" s="6" t="s">
        <v>3565</v>
      </c>
      <c r="B367" s="6">
        <v>1978</v>
      </c>
      <c r="C367" s="6" t="s">
        <v>6032</v>
      </c>
      <c r="D367" s="6">
        <v>24</v>
      </c>
      <c r="E367" s="6">
        <v>2</v>
      </c>
      <c r="F367" s="7">
        <v>8211.1</v>
      </c>
      <c r="G367" s="6" t="s">
        <v>6038</v>
      </c>
      <c r="H367" s="6" t="s">
        <v>6034</v>
      </c>
      <c r="I367" s="6" t="s">
        <v>6035</v>
      </c>
      <c r="J367" s="9">
        <v>1984</v>
      </c>
      <c r="K367" s="9" t="s">
        <v>6422</v>
      </c>
      <c r="L367" s="9">
        <v>44</v>
      </c>
      <c r="M367" s="6"/>
      <c r="N367" s="6"/>
      <c r="O367" s="6"/>
      <c r="P367" s="6"/>
      <c r="Q367" s="6"/>
      <c r="R367" s="6"/>
    </row>
    <row r="368" spans="1:18">
      <c r="A368" s="6" t="s">
        <v>3567</v>
      </c>
      <c r="B368" s="6">
        <v>1962</v>
      </c>
      <c r="C368" s="6" t="s">
        <v>6060</v>
      </c>
      <c r="D368" s="6">
        <v>23</v>
      </c>
      <c r="E368" s="6">
        <v>0</v>
      </c>
      <c r="F368" s="7">
        <v>8188.12</v>
      </c>
      <c r="G368" s="6" t="s">
        <v>6034</v>
      </c>
      <c r="H368" s="6" t="s">
        <v>6034</v>
      </c>
      <c r="I368" s="6" t="s">
        <v>6035</v>
      </c>
      <c r="J368" s="9">
        <v>1984</v>
      </c>
      <c r="K368" s="9" t="s">
        <v>6423</v>
      </c>
      <c r="L368" s="9">
        <v>60</v>
      </c>
      <c r="M368" s="6"/>
      <c r="N368" s="6"/>
      <c r="O368" s="6"/>
      <c r="P368" s="6"/>
      <c r="Q368" s="6"/>
      <c r="R368" s="6"/>
    </row>
    <row r="369" spans="1:18">
      <c r="A369" s="6" t="s">
        <v>3570</v>
      </c>
      <c r="B369" s="6">
        <v>1997</v>
      </c>
      <c r="C369" s="6" t="s">
        <v>6032</v>
      </c>
      <c r="D369" s="6">
        <v>21</v>
      </c>
      <c r="E369" s="6">
        <v>0</v>
      </c>
      <c r="F369" s="7">
        <v>8182.89</v>
      </c>
      <c r="G369" s="6" t="s">
        <v>6038</v>
      </c>
      <c r="H369" s="6" t="s">
        <v>6033</v>
      </c>
      <c r="I369" s="6" t="s">
        <v>6043</v>
      </c>
      <c r="J369" s="9">
        <v>1984</v>
      </c>
      <c r="K369" s="9" t="s">
        <v>6424</v>
      </c>
      <c r="L369" s="9">
        <v>25</v>
      </c>
      <c r="M369" s="6"/>
      <c r="N369" s="6"/>
      <c r="O369" s="6"/>
      <c r="P369" s="6"/>
      <c r="Q369" s="6"/>
      <c r="R369" s="6"/>
    </row>
    <row r="370" spans="1:18">
      <c r="A370" s="6" t="s">
        <v>395</v>
      </c>
      <c r="B370" s="6">
        <v>1987</v>
      </c>
      <c r="C370" s="6" t="s">
        <v>6040</v>
      </c>
      <c r="D370" s="6">
        <v>16</v>
      </c>
      <c r="E370" s="6">
        <v>3</v>
      </c>
      <c r="F370" s="7">
        <v>38924.04</v>
      </c>
      <c r="G370" s="6" t="s">
        <v>6038</v>
      </c>
      <c r="H370" s="6" t="s">
        <v>6038</v>
      </c>
      <c r="I370" s="6" t="s">
        <v>6057</v>
      </c>
      <c r="J370" s="9">
        <v>1984</v>
      </c>
      <c r="K370" s="9" t="s">
        <v>6425</v>
      </c>
      <c r="L370" s="9">
        <v>35</v>
      </c>
      <c r="M370" s="6"/>
      <c r="N370" s="6"/>
      <c r="O370" s="6"/>
      <c r="P370" s="6"/>
      <c r="Q370" s="6"/>
      <c r="R370" s="6"/>
    </row>
    <row r="371" spans="1:18">
      <c r="A371" s="6" t="s">
        <v>3573</v>
      </c>
      <c r="B371" s="6">
        <v>1983</v>
      </c>
      <c r="C371" s="6" t="s">
        <v>6040</v>
      </c>
      <c r="D371" s="6">
        <v>8</v>
      </c>
      <c r="E371" s="6">
        <v>3</v>
      </c>
      <c r="F371" s="7">
        <v>8179.51</v>
      </c>
      <c r="G371" s="6" t="s">
        <v>6038</v>
      </c>
      <c r="H371" s="6" t="s">
        <v>6038</v>
      </c>
      <c r="I371" s="6" t="s">
        <v>6164</v>
      </c>
      <c r="J371" s="9">
        <v>1984</v>
      </c>
      <c r="K371" s="9" t="s">
        <v>6426</v>
      </c>
      <c r="L371" s="9">
        <v>40</v>
      </c>
      <c r="M371" s="6"/>
      <c r="N371" s="6"/>
      <c r="O371" s="6"/>
      <c r="P371" s="6"/>
      <c r="Q371" s="6"/>
      <c r="R371" s="6"/>
    </row>
    <row r="372" spans="1:18">
      <c r="A372" s="6" t="s">
        <v>3575</v>
      </c>
      <c r="B372" s="6">
        <v>1963</v>
      </c>
      <c r="C372" s="6" t="s">
        <v>6060</v>
      </c>
      <c r="D372" s="6">
        <v>5</v>
      </c>
      <c r="E372" s="6">
        <v>0</v>
      </c>
      <c r="F372" s="7">
        <v>8177.9</v>
      </c>
      <c r="G372" s="6" t="s">
        <v>6034</v>
      </c>
      <c r="H372" s="6" t="s">
        <v>6033</v>
      </c>
      <c r="I372" s="6" t="s">
        <v>6035</v>
      </c>
      <c r="J372" s="9">
        <v>1984</v>
      </c>
      <c r="K372" s="9" t="s">
        <v>6427</v>
      </c>
      <c r="L372" s="9">
        <v>59</v>
      </c>
      <c r="M372" s="6"/>
      <c r="N372" s="6"/>
      <c r="O372" s="6"/>
      <c r="P372" s="6"/>
      <c r="Q372" s="6"/>
      <c r="R372" s="6"/>
    </row>
    <row r="373" spans="1:18">
      <c r="A373" s="6" t="s">
        <v>3577</v>
      </c>
      <c r="B373" s="6">
        <v>1982</v>
      </c>
      <c r="C373" s="6" t="s">
        <v>6040</v>
      </c>
      <c r="D373" s="6">
        <v>28</v>
      </c>
      <c r="E373" s="6">
        <v>4</v>
      </c>
      <c r="F373" s="7">
        <v>8162.72</v>
      </c>
      <c r="G373" s="6" t="s">
        <v>6034</v>
      </c>
      <c r="H373" s="6" t="s">
        <v>6034</v>
      </c>
      <c r="I373" s="6" t="s">
        <v>6041</v>
      </c>
      <c r="J373" s="9">
        <v>1984</v>
      </c>
      <c r="K373" s="9" t="s">
        <v>6428</v>
      </c>
      <c r="L373" s="9">
        <v>40</v>
      </c>
      <c r="M373" s="6"/>
      <c r="N373" s="6"/>
      <c r="O373" s="6"/>
      <c r="P373" s="6"/>
      <c r="Q373" s="6"/>
      <c r="R373" s="6"/>
    </row>
    <row r="374" spans="1:18">
      <c r="A374" s="6" t="s">
        <v>3580</v>
      </c>
      <c r="B374" s="6">
        <v>1990</v>
      </c>
      <c r="C374" s="6" t="s">
        <v>6040</v>
      </c>
      <c r="D374" s="6">
        <v>21</v>
      </c>
      <c r="E374" s="6">
        <v>3</v>
      </c>
      <c r="F374" s="7">
        <v>8157.92</v>
      </c>
      <c r="G374" s="6" t="s">
        <v>6038</v>
      </c>
      <c r="H374" s="6" t="s">
        <v>6034</v>
      </c>
      <c r="I374" s="6" t="s">
        <v>6047</v>
      </c>
      <c r="J374" s="9">
        <v>1984</v>
      </c>
      <c r="K374" s="9" t="s">
        <v>6429</v>
      </c>
      <c r="L374" s="9">
        <v>32</v>
      </c>
      <c r="M374" s="6"/>
      <c r="N374" s="6"/>
      <c r="O374" s="6"/>
      <c r="P374" s="6"/>
      <c r="Q374" s="6"/>
      <c r="R374" s="6"/>
    </row>
    <row r="375" spans="1:18">
      <c r="A375" s="6" t="s">
        <v>3583</v>
      </c>
      <c r="B375" s="6">
        <v>1973</v>
      </c>
      <c r="C375" s="6" t="s">
        <v>6051</v>
      </c>
      <c r="D375" s="6">
        <v>3</v>
      </c>
      <c r="E375" s="6">
        <v>0</v>
      </c>
      <c r="F375" s="7">
        <v>8125.78</v>
      </c>
      <c r="G375" s="6" t="s">
        <v>6038</v>
      </c>
      <c r="H375" s="6" t="s">
        <v>6038</v>
      </c>
      <c r="I375" s="6" t="s">
        <v>6035</v>
      </c>
      <c r="J375" s="9">
        <v>1984</v>
      </c>
      <c r="K375" s="9" t="s">
        <v>6430</v>
      </c>
      <c r="L375" s="9">
        <v>49</v>
      </c>
      <c r="M375" s="6"/>
      <c r="N375" s="6"/>
      <c r="O375" s="6"/>
      <c r="P375" s="6"/>
      <c r="Q375" s="6"/>
      <c r="R375" s="6"/>
    </row>
    <row r="376" spans="1:18">
      <c r="A376" s="6" t="s">
        <v>3586</v>
      </c>
      <c r="B376" s="6">
        <v>1973</v>
      </c>
      <c r="C376" s="6" t="s">
        <v>6055</v>
      </c>
      <c r="D376" s="6">
        <v>30</v>
      </c>
      <c r="E376" s="6">
        <v>0</v>
      </c>
      <c r="F376" s="7">
        <v>8124.41</v>
      </c>
      <c r="G376" s="6" t="s">
        <v>6034</v>
      </c>
      <c r="H376" s="6" t="s">
        <v>6033</v>
      </c>
      <c r="I376" s="6" t="s">
        <v>6035</v>
      </c>
      <c r="J376" s="9">
        <v>1984</v>
      </c>
      <c r="K376" s="9" t="s">
        <v>6431</v>
      </c>
      <c r="L376" s="9">
        <v>49</v>
      </c>
      <c r="M376" s="6"/>
      <c r="N376" s="6"/>
      <c r="O376" s="6"/>
      <c r="P376" s="6"/>
      <c r="Q376" s="6"/>
      <c r="R376" s="6"/>
    </row>
    <row r="377" spans="1:18">
      <c r="A377" s="6" t="s">
        <v>3589</v>
      </c>
      <c r="B377" s="6">
        <v>1973</v>
      </c>
      <c r="C377" s="6" t="s">
        <v>6037</v>
      </c>
      <c r="D377" s="6">
        <v>16</v>
      </c>
      <c r="E377" s="6">
        <v>0</v>
      </c>
      <c r="F377" s="7">
        <v>8116.68</v>
      </c>
      <c r="G377" s="6" t="s">
        <v>6034</v>
      </c>
      <c r="H377" s="6" t="s">
        <v>6033</v>
      </c>
      <c r="I377" s="6" t="s">
        <v>6057</v>
      </c>
      <c r="J377" s="9">
        <v>1984</v>
      </c>
      <c r="K377" s="9" t="s">
        <v>6432</v>
      </c>
      <c r="L377" s="9">
        <v>49</v>
      </c>
      <c r="M377" s="6"/>
      <c r="N377" s="6"/>
      <c r="O377" s="6"/>
      <c r="P377" s="6"/>
      <c r="Q377" s="6"/>
      <c r="R377" s="6"/>
    </row>
    <row r="378" spans="1:18">
      <c r="A378" s="6" t="s">
        <v>3591</v>
      </c>
      <c r="B378" s="6">
        <v>1978</v>
      </c>
      <c r="C378" s="6" t="s">
        <v>6051</v>
      </c>
      <c r="D378" s="6">
        <v>1</v>
      </c>
      <c r="E378" s="6">
        <v>2</v>
      </c>
      <c r="F378" s="7">
        <v>8116.27</v>
      </c>
      <c r="G378" s="6" t="s">
        <v>6034</v>
      </c>
      <c r="H378" s="6" t="s">
        <v>6033</v>
      </c>
      <c r="I378" s="6" t="s">
        <v>6041</v>
      </c>
      <c r="J378" s="9">
        <v>1984</v>
      </c>
      <c r="K378" s="9" t="s">
        <v>6433</v>
      </c>
      <c r="L378" s="9">
        <v>44</v>
      </c>
      <c r="M378" s="6"/>
      <c r="N378" s="6"/>
      <c r="O378" s="6"/>
      <c r="P378" s="6"/>
      <c r="Q378" s="6"/>
      <c r="R378" s="6"/>
    </row>
    <row r="379" spans="1:18">
      <c r="A379" s="6" t="s">
        <v>3594</v>
      </c>
      <c r="B379" s="6">
        <v>1973</v>
      </c>
      <c r="C379" s="6" t="s">
        <v>6032</v>
      </c>
      <c r="D379" s="6">
        <v>11</v>
      </c>
      <c r="E379" s="6">
        <v>0</v>
      </c>
      <c r="F379" s="7">
        <v>8112.59</v>
      </c>
      <c r="G379" s="6" t="s">
        <v>6038</v>
      </c>
      <c r="H379" s="6" t="s">
        <v>6038</v>
      </c>
      <c r="I379" s="6" t="s">
        <v>6035</v>
      </c>
      <c r="J379" s="9">
        <v>1984</v>
      </c>
      <c r="K379" s="9" t="s">
        <v>6160</v>
      </c>
      <c r="L379" s="9">
        <v>49</v>
      </c>
      <c r="M379" s="6"/>
      <c r="N379" s="6"/>
      <c r="O379" s="6"/>
      <c r="P379" s="6"/>
      <c r="Q379" s="6"/>
      <c r="R379" s="6"/>
    </row>
    <row r="380" spans="1:18">
      <c r="A380" s="6" t="s">
        <v>3596</v>
      </c>
      <c r="B380" s="6">
        <v>1967</v>
      </c>
      <c r="C380" s="6" t="s">
        <v>6040</v>
      </c>
      <c r="D380" s="6">
        <v>10</v>
      </c>
      <c r="E380" s="6">
        <v>0</v>
      </c>
      <c r="F380" s="7">
        <v>8091.3</v>
      </c>
      <c r="G380" s="6" t="s">
        <v>6034</v>
      </c>
      <c r="H380" s="6" t="s">
        <v>6033</v>
      </c>
      <c r="I380" s="6" t="s">
        <v>6041</v>
      </c>
      <c r="J380" s="9">
        <v>1984</v>
      </c>
      <c r="K380" s="9" t="s">
        <v>6434</v>
      </c>
      <c r="L380" s="9">
        <v>55</v>
      </c>
      <c r="M380" s="6"/>
      <c r="N380" s="6"/>
      <c r="O380" s="6"/>
      <c r="P380" s="6"/>
      <c r="Q380" s="6"/>
      <c r="R380" s="6"/>
    </row>
    <row r="381" spans="1:18">
      <c r="A381" s="6" t="s">
        <v>398</v>
      </c>
      <c r="B381" s="6">
        <v>1967</v>
      </c>
      <c r="C381" s="6" t="s">
        <v>6063</v>
      </c>
      <c r="D381" s="6">
        <v>30</v>
      </c>
      <c r="E381" s="6">
        <v>0</v>
      </c>
      <c r="F381" s="7">
        <v>38893.360000000001</v>
      </c>
      <c r="G381" s="6" t="s">
        <v>6033</v>
      </c>
      <c r="H381" s="6" t="s">
        <v>6038</v>
      </c>
      <c r="I381" s="6" t="s">
        <v>6057</v>
      </c>
      <c r="J381" s="9">
        <v>1984</v>
      </c>
      <c r="K381" s="9" t="s">
        <v>6121</v>
      </c>
      <c r="L381" s="9">
        <v>55</v>
      </c>
      <c r="M381" s="6"/>
      <c r="N381" s="6"/>
      <c r="O381" s="6"/>
      <c r="P381" s="6"/>
      <c r="Q381" s="6"/>
      <c r="R381" s="6"/>
    </row>
    <row r="382" spans="1:18">
      <c r="A382" s="6" t="s">
        <v>3598</v>
      </c>
      <c r="B382" s="6">
        <v>1975</v>
      </c>
      <c r="C382" s="6" t="s">
        <v>6037</v>
      </c>
      <c r="D382" s="6">
        <v>21</v>
      </c>
      <c r="E382" s="6">
        <v>1</v>
      </c>
      <c r="F382" s="7">
        <v>8083.92</v>
      </c>
      <c r="G382" s="6" t="s">
        <v>6034</v>
      </c>
      <c r="H382" s="6" t="s">
        <v>6034</v>
      </c>
      <c r="I382" s="6" t="s">
        <v>6035</v>
      </c>
      <c r="J382" s="9">
        <v>1984</v>
      </c>
      <c r="K382" s="9" t="s">
        <v>6435</v>
      </c>
      <c r="L382" s="9">
        <v>47</v>
      </c>
      <c r="M382" s="6"/>
      <c r="N382" s="6"/>
      <c r="O382" s="6"/>
      <c r="P382" s="6"/>
      <c r="Q382" s="6"/>
      <c r="R382" s="6"/>
    </row>
    <row r="383" spans="1:18">
      <c r="A383" s="6" t="s">
        <v>3601</v>
      </c>
      <c r="B383" s="6">
        <v>1994</v>
      </c>
      <c r="C383" s="6" t="s">
        <v>6032</v>
      </c>
      <c r="D383" s="6">
        <v>12</v>
      </c>
      <c r="E383" s="6">
        <v>0</v>
      </c>
      <c r="F383" s="7">
        <v>8081.74</v>
      </c>
      <c r="G383" s="6" t="s">
        <v>6038</v>
      </c>
      <c r="H383" s="6" t="s">
        <v>6038</v>
      </c>
      <c r="I383" s="6" t="s">
        <v>6043</v>
      </c>
      <c r="J383" s="9">
        <v>1984</v>
      </c>
      <c r="K383" s="9" t="s">
        <v>6436</v>
      </c>
      <c r="L383" s="9">
        <v>28</v>
      </c>
      <c r="M383" s="6"/>
      <c r="N383" s="6"/>
      <c r="O383" s="6"/>
      <c r="P383" s="6"/>
      <c r="Q383" s="6"/>
      <c r="R383" s="6"/>
    </row>
    <row r="384" spans="1:18">
      <c r="A384" s="6" t="s">
        <v>3604</v>
      </c>
      <c r="B384" s="6">
        <v>2001</v>
      </c>
      <c r="C384" s="6" t="s">
        <v>6055</v>
      </c>
      <c r="D384" s="6">
        <v>28</v>
      </c>
      <c r="E384" s="6">
        <v>0</v>
      </c>
      <c r="F384" s="7">
        <v>8081.26</v>
      </c>
      <c r="G384" s="6" t="s">
        <v>6038</v>
      </c>
      <c r="H384" s="6" t="s">
        <v>6038</v>
      </c>
      <c r="I384" s="6" t="s">
        <v>6041</v>
      </c>
      <c r="J384" s="9">
        <v>1984</v>
      </c>
      <c r="K384" s="9" t="s">
        <v>6437</v>
      </c>
      <c r="L384" s="9">
        <v>21</v>
      </c>
      <c r="M384" s="6"/>
      <c r="N384" s="6"/>
      <c r="O384" s="6"/>
      <c r="P384" s="6"/>
      <c r="Q384" s="6"/>
      <c r="R384" s="6"/>
    </row>
    <row r="385" spans="1:18">
      <c r="A385" s="6" t="s">
        <v>3607</v>
      </c>
      <c r="B385" s="6">
        <v>1993</v>
      </c>
      <c r="C385" s="6" t="s">
        <v>6060</v>
      </c>
      <c r="D385" s="6">
        <v>7</v>
      </c>
      <c r="E385" s="6">
        <v>0</v>
      </c>
      <c r="F385" s="7">
        <v>8077.41</v>
      </c>
      <c r="G385" s="6" t="s">
        <v>6038</v>
      </c>
      <c r="H385" s="6" t="s">
        <v>6033</v>
      </c>
      <c r="I385" s="6" t="s">
        <v>6043</v>
      </c>
      <c r="J385" s="9">
        <v>1984</v>
      </c>
      <c r="K385" s="9" t="s">
        <v>6438</v>
      </c>
      <c r="L385" s="9">
        <v>29</v>
      </c>
      <c r="M385" s="6"/>
      <c r="N385" s="6"/>
      <c r="O385" s="6"/>
      <c r="P385" s="6"/>
      <c r="Q385" s="6"/>
      <c r="R385" s="6"/>
    </row>
    <row r="386" spans="1:18">
      <c r="A386" s="6" t="s">
        <v>3610</v>
      </c>
      <c r="B386" s="6">
        <v>1965</v>
      </c>
      <c r="C386" s="6" t="s">
        <v>6032</v>
      </c>
      <c r="D386" s="6">
        <v>21</v>
      </c>
      <c r="E386" s="6">
        <v>0</v>
      </c>
      <c r="F386" s="7">
        <v>8071.57</v>
      </c>
      <c r="G386" s="6" t="s">
        <v>6034</v>
      </c>
      <c r="H386" s="6" t="s">
        <v>6033</v>
      </c>
      <c r="I386" s="6" t="s">
        <v>6057</v>
      </c>
      <c r="J386" s="9">
        <v>1984</v>
      </c>
      <c r="K386" s="9" t="s">
        <v>6361</v>
      </c>
      <c r="L386" s="9">
        <v>57</v>
      </c>
      <c r="M386" s="6"/>
      <c r="N386" s="6"/>
      <c r="O386" s="6"/>
      <c r="P386" s="6"/>
      <c r="Q386" s="6"/>
      <c r="R386" s="6"/>
    </row>
    <row r="387" spans="1:18">
      <c r="A387" s="6" t="s">
        <v>3612</v>
      </c>
      <c r="B387" s="6">
        <v>1975</v>
      </c>
      <c r="C387" s="6" t="s">
        <v>6037</v>
      </c>
      <c r="D387" s="6">
        <v>15</v>
      </c>
      <c r="E387" s="6">
        <v>1</v>
      </c>
      <c r="F387" s="7">
        <v>8068.19</v>
      </c>
      <c r="G387" s="6" t="s">
        <v>6034</v>
      </c>
      <c r="H387" s="6" t="s">
        <v>6038</v>
      </c>
      <c r="I387" s="6" t="s">
        <v>6057</v>
      </c>
      <c r="J387" s="9">
        <v>1984</v>
      </c>
      <c r="K387" s="9" t="s">
        <v>6439</v>
      </c>
      <c r="L387" s="9">
        <v>47</v>
      </c>
      <c r="M387" s="6"/>
      <c r="N387" s="6"/>
      <c r="O387" s="6"/>
      <c r="P387" s="6"/>
      <c r="Q387" s="6"/>
      <c r="R387" s="6"/>
    </row>
    <row r="388" spans="1:18">
      <c r="A388" s="6" t="s">
        <v>3614</v>
      </c>
      <c r="B388" s="6">
        <v>1965</v>
      </c>
      <c r="C388" s="6" t="s">
        <v>6055</v>
      </c>
      <c r="D388" s="6">
        <v>11</v>
      </c>
      <c r="E388" s="6">
        <v>0</v>
      </c>
      <c r="F388" s="7">
        <v>8067.83</v>
      </c>
      <c r="G388" s="6" t="s">
        <v>6034</v>
      </c>
      <c r="H388" s="6" t="s">
        <v>6033</v>
      </c>
      <c r="I388" s="6" t="s">
        <v>6035</v>
      </c>
      <c r="J388" s="9">
        <v>1984</v>
      </c>
      <c r="K388" s="9" t="s">
        <v>6440</v>
      </c>
      <c r="L388" s="9">
        <v>57</v>
      </c>
      <c r="M388" s="6"/>
      <c r="N388" s="6"/>
      <c r="O388" s="6"/>
      <c r="P388" s="6"/>
      <c r="Q388" s="6"/>
      <c r="R388" s="6"/>
    </row>
    <row r="389" spans="1:18">
      <c r="A389" s="6" t="s">
        <v>3617</v>
      </c>
      <c r="B389" s="6">
        <v>1975</v>
      </c>
      <c r="C389" s="6" t="s">
        <v>6040</v>
      </c>
      <c r="D389" s="6">
        <v>28</v>
      </c>
      <c r="E389" s="6">
        <v>1</v>
      </c>
      <c r="F389" s="7">
        <v>8062.76</v>
      </c>
      <c r="G389" s="6" t="s">
        <v>6034</v>
      </c>
      <c r="H389" s="6" t="s">
        <v>6034</v>
      </c>
      <c r="I389" s="6" t="s">
        <v>6057</v>
      </c>
      <c r="J389" s="9">
        <v>1984</v>
      </c>
      <c r="K389" s="9" t="s">
        <v>6441</v>
      </c>
      <c r="L389" s="9">
        <v>47</v>
      </c>
      <c r="M389" s="6"/>
      <c r="N389" s="6"/>
      <c r="O389" s="6"/>
      <c r="P389" s="6"/>
      <c r="Q389" s="6"/>
      <c r="R389" s="6"/>
    </row>
    <row r="390" spans="1:18">
      <c r="A390" s="6" t="s">
        <v>3619</v>
      </c>
      <c r="B390" s="6">
        <v>1970</v>
      </c>
      <c r="C390" s="6" t="s">
        <v>6037</v>
      </c>
      <c r="D390" s="6">
        <v>12</v>
      </c>
      <c r="E390" s="6">
        <v>0</v>
      </c>
      <c r="F390" s="7">
        <v>8062.31</v>
      </c>
      <c r="G390" s="6" t="s">
        <v>6038</v>
      </c>
      <c r="H390" s="6" t="s">
        <v>6033</v>
      </c>
      <c r="I390" s="6" t="s">
        <v>6035</v>
      </c>
      <c r="J390" s="9">
        <v>1984</v>
      </c>
      <c r="K390" s="9" t="s">
        <v>6442</v>
      </c>
      <c r="L390" s="9">
        <v>52</v>
      </c>
      <c r="M390" s="6"/>
      <c r="N390" s="6"/>
      <c r="O390" s="6"/>
      <c r="P390" s="6"/>
      <c r="Q390" s="6"/>
      <c r="R390" s="6"/>
    </row>
    <row r="391" spans="1:18">
      <c r="A391" s="6" t="s">
        <v>3622</v>
      </c>
      <c r="B391" s="6">
        <v>1982</v>
      </c>
      <c r="C391" s="6" t="s">
        <v>6037</v>
      </c>
      <c r="D391" s="6">
        <v>27</v>
      </c>
      <c r="E391" s="6">
        <v>3</v>
      </c>
      <c r="F391" s="7">
        <v>8059.68</v>
      </c>
      <c r="G391" s="6" t="s">
        <v>6038</v>
      </c>
      <c r="H391" s="6" t="s">
        <v>6034</v>
      </c>
      <c r="I391" s="6" t="s">
        <v>6041</v>
      </c>
      <c r="J391" s="9">
        <v>1984</v>
      </c>
      <c r="K391" s="9" t="s">
        <v>6443</v>
      </c>
      <c r="L391" s="9">
        <v>40</v>
      </c>
      <c r="M391" s="6"/>
      <c r="N391" s="6"/>
      <c r="O391" s="6"/>
      <c r="P391" s="6"/>
      <c r="Q391" s="6"/>
      <c r="R391" s="6"/>
    </row>
    <row r="392" spans="1:18">
      <c r="A392" s="6" t="s">
        <v>401</v>
      </c>
      <c r="B392" s="6">
        <v>1964</v>
      </c>
      <c r="C392" s="6" t="s">
        <v>6040</v>
      </c>
      <c r="D392" s="6">
        <v>6</v>
      </c>
      <c r="E392" s="6">
        <v>0</v>
      </c>
      <c r="F392" s="7">
        <v>38869.25</v>
      </c>
      <c r="G392" s="6" t="s">
        <v>6038</v>
      </c>
      <c r="H392" s="6" t="s">
        <v>6038</v>
      </c>
      <c r="I392" s="6" t="s">
        <v>6057</v>
      </c>
      <c r="J392" s="9">
        <v>1984</v>
      </c>
      <c r="K392" s="9" t="s">
        <v>6444</v>
      </c>
      <c r="L392" s="9">
        <v>59</v>
      </c>
      <c r="M392" s="6"/>
      <c r="N392" s="6"/>
      <c r="O392" s="6"/>
      <c r="P392" s="6"/>
      <c r="Q392" s="6"/>
      <c r="R392" s="6"/>
    </row>
    <row r="393" spans="1:18">
      <c r="A393" s="6" t="s">
        <v>3624</v>
      </c>
      <c r="B393" s="6">
        <v>1985</v>
      </c>
      <c r="C393" s="6" t="s">
        <v>6060</v>
      </c>
      <c r="D393" s="6">
        <v>28</v>
      </c>
      <c r="E393" s="6">
        <v>3</v>
      </c>
      <c r="F393" s="7">
        <v>8059.06</v>
      </c>
      <c r="G393" s="6" t="s">
        <v>6038</v>
      </c>
      <c r="H393" s="6" t="s">
        <v>6034</v>
      </c>
      <c r="I393" s="6" t="s">
        <v>6041</v>
      </c>
      <c r="J393" s="9">
        <v>1984</v>
      </c>
      <c r="K393" s="9" t="s">
        <v>6445</v>
      </c>
      <c r="L393" s="9">
        <v>37</v>
      </c>
      <c r="M393" s="6"/>
      <c r="N393" s="6"/>
      <c r="O393" s="6"/>
      <c r="P393" s="6"/>
      <c r="Q393" s="6"/>
      <c r="R393" s="6"/>
    </row>
    <row r="394" spans="1:18">
      <c r="A394" s="6" t="s">
        <v>3627</v>
      </c>
      <c r="B394" s="6">
        <v>2003</v>
      </c>
      <c r="C394" s="6" t="s">
        <v>6037</v>
      </c>
      <c r="D394" s="6">
        <v>12</v>
      </c>
      <c r="E394" s="6">
        <v>0</v>
      </c>
      <c r="F394" s="7">
        <v>8035.64</v>
      </c>
      <c r="G394" s="6" t="s">
        <v>6038</v>
      </c>
      <c r="H394" s="6" t="s">
        <v>6038</v>
      </c>
      <c r="I394" s="6" t="s">
        <v>6041</v>
      </c>
      <c r="J394" s="9">
        <v>1984</v>
      </c>
      <c r="K394" s="9" t="s">
        <v>6446</v>
      </c>
      <c r="L394" s="9">
        <v>19</v>
      </c>
      <c r="M394" s="6"/>
      <c r="N394" s="6"/>
      <c r="O394" s="6"/>
      <c r="P394" s="6"/>
      <c r="Q394" s="6"/>
      <c r="R394" s="6"/>
    </row>
    <row r="395" spans="1:18">
      <c r="A395" s="6" t="s">
        <v>3629</v>
      </c>
      <c r="B395" s="6">
        <v>1977</v>
      </c>
      <c r="C395" s="6" t="s">
        <v>6060</v>
      </c>
      <c r="D395" s="6">
        <v>6</v>
      </c>
      <c r="E395" s="6">
        <v>2</v>
      </c>
      <c r="F395" s="7">
        <v>8027.97</v>
      </c>
      <c r="G395" s="6" t="s">
        <v>6034</v>
      </c>
      <c r="H395" s="6" t="s">
        <v>6038</v>
      </c>
      <c r="I395" s="6" t="s">
        <v>6057</v>
      </c>
      <c r="J395" s="9">
        <v>1984</v>
      </c>
      <c r="K395" s="9" t="s">
        <v>6447</v>
      </c>
      <c r="L395" s="9">
        <v>45</v>
      </c>
      <c r="M395" s="6"/>
      <c r="N395" s="6"/>
      <c r="O395" s="6"/>
      <c r="P395" s="6"/>
      <c r="Q395" s="6"/>
      <c r="R395" s="6"/>
    </row>
    <row r="396" spans="1:18">
      <c r="A396" s="6" t="s">
        <v>3631</v>
      </c>
      <c r="B396" s="6">
        <v>1976</v>
      </c>
      <c r="C396" s="6" t="s">
        <v>6037</v>
      </c>
      <c r="D396" s="6">
        <v>20</v>
      </c>
      <c r="E396" s="6">
        <v>0</v>
      </c>
      <c r="F396" s="7">
        <v>8026.67</v>
      </c>
      <c r="G396" s="6" t="s">
        <v>6038</v>
      </c>
      <c r="H396" s="6" t="s">
        <v>6038</v>
      </c>
      <c r="I396" s="6" t="s">
        <v>6041</v>
      </c>
      <c r="J396" s="9">
        <v>1984</v>
      </c>
      <c r="K396" s="9" t="s">
        <v>6448</v>
      </c>
      <c r="L396" s="9">
        <v>46</v>
      </c>
      <c r="M396" s="6"/>
      <c r="N396" s="6"/>
      <c r="O396" s="6"/>
      <c r="P396" s="6"/>
      <c r="Q396" s="6"/>
      <c r="R396" s="6"/>
    </row>
    <row r="397" spans="1:18">
      <c r="A397" s="6" t="s">
        <v>3634</v>
      </c>
      <c r="B397" s="6">
        <v>1978</v>
      </c>
      <c r="C397" s="6" t="s">
        <v>6063</v>
      </c>
      <c r="D397" s="6">
        <v>17</v>
      </c>
      <c r="E397" s="6">
        <v>1</v>
      </c>
      <c r="F397" s="7">
        <v>8023.14</v>
      </c>
      <c r="G397" s="6" t="s">
        <v>6038</v>
      </c>
      <c r="H397" s="6" t="s">
        <v>6034</v>
      </c>
      <c r="I397" s="6" t="s">
        <v>6041</v>
      </c>
      <c r="J397" s="9">
        <v>1984</v>
      </c>
      <c r="K397" s="9" t="s">
        <v>6449</v>
      </c>
      <c r="L397" s="9">
        <v>44</v>
      </c>
      <c r="M397" s="6"/>
      <c r="N397" s="6"/>
      <c r="O397" s="6"/>
      <c r="P397" s="6"/>
      <c r="Q397" s="6"/>
      <c r="R397" s="6"/>
    </row>
    <row r="398" spans="1:18">
      <c r="A398" s="6" t="s">
        <v>3636</v>
      </c>
      <c r="B398" s="6">
        <v>1989</v>
      </c>
      <c r="C398" s="6" t="s">
        <v>6060</v>
      </c>
      <c r="D398" s="6">
        <v>3</v>
      </c>
      <c r="E398" s="6">
        <v>3</v>
      </c>
      <c r="F398" s="7">
        <v>8021.11</v>
      </c>
      <c r="G398" s="6" t="s">
        <v>6038</v>
      </c>
      <c r="H398" s="6" t="s">
        <v>6033</v>
      </c>
      <c r="I398" s="6" t="s">
        <v>6041</v>
      </c>
      <c r="J398" s="9">
        <v>1984</v>
      </c>
      <c r="K398" s="9" t="s">
        <v>6450</v>
      </c>
      <c r="L398" s="9">
        <v>33</v>
      </c>
      <c r="M398" s="6"/>
      <c r="N398" s="6"/>
      <c r="O398" s="6"/>
      <c r="P398" s="6"/>
      <c r="Q398" s="6"/>
      <c r="R398" s="6"/>
    </row>
    <row r="399" spans="1:18">
      <c r="A399" s="6" t="s">
        <v>3638</v>
      </c>
      <c r="B399" s="6">
        <v>1980</v>
      </c>
      <c r="C399" s="6" t="s">
        <v>6060</v>
      </c>
      <c r="D399" s="6">
        <v>8</v>
      </c>
      <c r="E399" s="6">
        <v>2</v>
      </c>
      <c r="F399" s="7">
        <v>8017.06</v>
      </c>
      <c r="G399" s="6" t="s">
        <v>6038</v>
      </c>
      <c r="H399" s="6" t="s">
        <v>6038</v>
      </c>
      <c r="I399" s="6" t="s">
        <v>6041</v>
      </c>
      <c r="J399" s="9">
        <v>1984</v>
      </c>
      <c r="K399" s="9" t="s">
        <v>6451</v>
      </c>
      <c r="L399" s="9">
        <v>42</v>
      </c>
      <c r="M399" s="6"/>
      <c r="N399" s="6"/>
      <c r="O399" s="6"/>
      <c r="P399" s="6"/>
      <c r="Q399" s="6"/>
      <c r="R399" s="6"/>
    </row>
    <row r="400" spans="1:18">
      <c r="A400" s="6" t="s">
        <v>3641</v>
      </c>
      <c r="B400" s="6">
        <v>1995</v>
      </c>
      <c r="C400" s="6" t="s">
        <v>6051</v>
      </c>
      <c r="D400" s="6">
        <v>18</v>
      </c>
      <c r="E400" s="6">
        <v>0</v>
      </c>
      <c r="F400" s="7">
        <v>8014.62</v>
      </c>
      <c r="G400" s="6" t="s">
        <v>6038</v>
      </c>
      <c r="H400" s="6" t="s">
        <v>6034</v>
      </c>
      <c r="I400" s="6" t="s">
        <v>6041</v>
      </c>
      <c r="J400" s="9">
        <v>1984</v>
      </c>
      <c r="K400" s="9" t="s">
        <v>6452</v>
      </c>
      <c r="L400" s="9">
        <v>27</v>
      </c>
      <c r="M400" s="6"/>
      <c r="N400" s="6"/>
      <c r="O400" s="6"/>
      <c r="P400" s="6"/>
      <c r="Q400" s="6"/>
      <c r="R400" s="6"/>
    </row>
    <row r="401" spans="1:18">
      <c r="A401" s="6" t="s">
        <v>3644</v>
      </c>
      <c r="B401" s="6">
        <v>1962</v>
      </c>
      <c r="C401" s="6" t="s">
        <v>6055</v>
      </c>
      <c r="D401" s="6">
        <v>22</v>
      </c>
      <c r="E401" s="6">
        <v>0</v>
      </c>
      <c r="F401" s="7">
        <v>8004.96</v>
      </c>
      <c r="G401" s="6" t="s">
        <v>6034</v>
      </c>
      <c r="H401" s="6" t="s">
        <v>6033</v>
      </c>
      <c r="I401" s="6" t="s">
        <v>6035</v>
      </c>
      <c r="J401" s="9">
        <v>1984</v>
      </c>
      <c r="K401" s="9" t="s">
        <v>6453</v>
      </c>
      <c r="L401" s="9">
        <v>60</v>
      </c>
      <c r="M401" s="6"/>
      <c r="N401" s="6"/>
      <c r="O401" s="6"/>
      <c r="P401" s="6"/>
      <c r="Q401" s="6"/>
      <c r="R401" s="6"/>
    </row>
    <row r="402" spans="1:18">
      <c r="A402" s="6" t="s">
        <v>3646</v>
      </c>
      <c r="B402" s="6">
        <v>1983</v>
      </c>
      <c r="C402" s="6" t="s">
        <v>6055</v>
      </c>
      <c r="D402" s="6">
        <v>20</v>
      </c>
      <c r="E402" s="6">
        <v>3</v>
      </c>
      <c r="F402" s="7">
        <v>7986.48</v>
      </c>
      <c r="G402" s="6" t="s">
        <v>6038</v>
      </c>
      <c r="H402" s="6" t="s">
        <v>6034</v>
      </c>
      <c r="I402" s="6" t="s">
        <v>6100</v>
      </c>
      <c r="J402" s="9">
        <v>1984</v>
      </c>
      <c r="K402" s="9" t="s">
        <v>6454</v>
      </c>
      <c r="L402" s="9">
        <v>39</v>
      </c>
      <c r="M402" s="6"/>
      <c r="N402" s="6"/>
      <c r="O402" s="6"/>
      <c r="P402" s="6"/>
      <c r="Q402" s="6"/>
      <c r="R402" s="6"/>
    </row>
    <row r="403" spans="1:18">
      <c r="A403" s="6" t="s">
        <v>404</v>
      </c>
      <c r="B403" s="6">
        <v>1979</v>
      </c>
      <c r="C403" s="6" t="s">
        <v>6037</v>
      </c>
      <c r="D403" s="6">
        <v>3</v>
      </c>
      <c r="E403" s="6">
        <v>2</v>
      </c>
      <c r="F403" s="7">
        <v>38836.980000000003</v>
      </c>
      <c r="G403" s="6" t="s">
        <v>6038</v>
      </c>
      <c r="H403" s="6" t="s">
        <v>6033</v>
      </c>
      <c r="I403" s="6" t="s">
        <v>6057</v>
      </c>
      <c r="J403" s="9">
        <v>1984</v>
      </c>
      <c r="K403" s="9" t="s">
        <v>6455</v>
      </c>
      <c r="L403" s="9">
        <v>43</v>
      </c>
      <c r="M403" s="6"/>
      <c r="N403" s="6"/>
      <c r="O403" s="6"/>
      <c r="P403" s="6"/>
      <c r="Q403" s="6"/>
      <c r="R403" s="6"/>
    </row>
    <row r="404" spans="1:18">
      <c r="A404" s="6" t="s">
        <v>3649</v>
      </c>
      <c r="B404" s="6">
        <v>1983</v>
      </c>
      <c r="C404" s="6" t="s">
        <v>6055</v>
      </c>
      <c r="D404" s="6">
        <v>28</v>
      </c>
      <c r="E404" s="6">
        <v>3</v>
      </c>
      <c r="F404" s="7">
        <v>7985.82</v>
      </c>
      <c r="G404" s="6" t="s">
        <v>6038</v>
      </c>
      <c r="H404" s="6" t="s">
        <v>6033</v>
      </c>
      <c r="I404" s="6" t="s">
        <v>6100</v>
      </c>
      <c r="J404" s="9">
        <v>1984</v>
      </c>
      <c r="K404" s="9" t="s">
        <v>6456</v>
      </c>
      <c r="L404" s="9">
        <v>39</v>
      </c>
      <c r="M404" s="6"/>
      <c r="N404" s="6"/>
      <c r="O404" s="6"/>
      <c r="P404" s="6"/>
      <c r="Q404" s="6"/>
      <c r="R404" s="6"/>
    </row>
    <row r="405" spans="1:18">
      <c r="A405" s="6" t="s">
        <v>3651</v>
      </c>
      <c r="B405" s="6">
        <v>1972</v>
      </c>
      <c r="C405" s="6" t="s">
        <v>6060</v>
      </c>
      <c r="D405" s="6">
        <v>23</v>
      </c>
      <c r="E405" s="6">
        <v>0</v>
      </c>
      <c r="F405" s="7">
        <v>7980.34</v>
      </c>
      <c r="G405" s="6" t="s">
        <v>6038</v>
      </c>
      <c r="H405" s="6" t="s">
        <v>6038</v>
      </c>
      <c r="I405" s="6" t="s">
        <v>6035</v>
      </c>
      <c r="J405" s="9">
        <v>1984</v>
      </c>
      <c r="K405" s="9" t="s">
        <v>6457</v>
      </c>
      <c r="L405" s="9">
        <v>50</v>
      </c>
      <c r="M405" s="6"/>
      <c r="N405" s="6"/>
      <c r="O405" s="6"/>
      <c r="P405" s="6"/>
      <c r="Q405" s="6"/>
      <c r="R405" s="6"/>
    </row>
    <row r="406" spans="1:18">
      <c r="A406" s="6" t="s">
        <v>3654</v>
      </c>
      <c r="B406" s="6">
        <v>1975</v>
      </c>
      <c r="C406" s="6" t="s">
        <v>6055</v>
      </c>
      <c r="D406" s="6">
        <v>10</v>
      </c>
      <c r="E406" s="6">
        <v>1</v>
      </c>
      <c r="F406" s="7">
        <v>7966.81</v>
      </c>
      <c r="G406" s="6" t="s">
        <v>6038</v>
      </c>
      <c r="H406" s="6" t="s">
        <v>6038</v>
      </c>
      <c r="I406" s="6" t="s">
        <v>6035</v>
      </c>
      <c r="J406" s="9">
        <v>1984</v>
      </c>
      <c r="K406" s="9" t="s">
        <v>6458</v>
      </c>
      <c r="L406" s="9">
        <v>47</v>
      </c>
      <c r="M406" s="6"/>
      <c r="N406" s="6"/>
      <c r="O406" s="6"/>
      <c r="P406" s="6"/>
      <c r="Q406" s="6"/>
      <c r="R406" s="6"/>
    </row>
    <row r="407" spans="1:18">
      <c r="A407" s="6" t="s">
        <v>3657</v>
      </c>
      <c r="B407" s="6">
        <v>1970</v>
      </c>
      <c r="C407" s="6" t="s">
        <v>6040</v>
      </c>
      <c r="D407" s="6">
        <v>19</v>
      </c>
      <c r="E407" s="6">
        <v>0</v>
      </c>
      <c r="F407" s="7">
        <v>7958.13</v>
      </c>
      <c r="G407" s="6" t="s">
        <v>6038</v>
      </c>
      <c r="H407" s="6" t="s">
        <v>6038</v>
      </c>
      <c r="I407" s="6" t="s">
        <v>6035</v>
      </c>
      <c r="J407" s="9">
        <v>1984</v>
      </c>
      <c r="K407" s="9" t="s">
        <v>6459</v>
      </c>
      <c r="L407" s="9">
        <v>52</v>
      </c>
      <c r="M407" s="6"/>
      <c r="N407" s="6"/>
      <c r="O407" s="6"/>
      <c r="P407" s="6"/>
      <c r="Q407" s="6"/>
      <c r="R407" s="6"/>
    </row>
    <row r="408" spans="1:18">
      <c r="A408" s="6" t="s">
        <v>3659</v>
      </c>
      <c r="B408" s="6">
        <v>1981</v>
      </c>
      <c r="C408" s="6" t="s">
        <v>6037</v>
      </c>
      <c r="D408" s="6">
        <v>28</v>
      </c>
      <c r="E408" s="6">
        <v>3</v>
      </c>
      <c r="F408" s="7">
        <v>7954.52</v>
      </c>
      <c r="G408" s="6" t="s">
        <v>6038</v>
      </c>
      <c r="H408" s="6" t="s">
        <v>6038</v>
      </c>
      <c r="I408" s="6" t="s">
        <v>6057</v>
      </c>
      <c r="J408" s="9">
        <v>1984</v>
      </c>
      <c r="K408" s="9" t="s">
        <v>6460</v>
      </c>
      <c r="L408" s="9">
        <v>41</v>
      </c>
      <c r="M408" s="6"/>
      <c r="N408" s="6"/>
      <c r="O408" s="6"/>
      <c r="P408" s="6"/>
      <c r="Q408" s="6"/>
      <c r="R408" s="6"/>
    </row>
    <row r="409" spans="1:18">
      <c r="A409" s="6" t="s">
        <v>3662</v>
      </c>
      <c r="B409" s="6">
        <v>1966</v>
      </c>
      <c r="C409" s="6" t="s">
        <v>6063</v>
      </c>
      <c r="D409" s="6">
        <v>9</v>
      </c>
      <c r="E409" s="6">
        <v>0</v>
      </c>
      <c r="F409" s="7">
        <v>7953.72</v>
      </c>
      <c r="G409" s="6" t="s">
        <v>6034</v>
      </c>
      <c r="H409" s="6" t="s">
        <v>6034</v>
      </c>
      <c r="I409" s="6" t="s">
        <v>6041</v>
      </c>
      <c r="J409" s="9">
        <v>1984</v>
      </c>
      <c r="K409" s="9" t="s">
        <v>6092</v>
      </c>
      <c r="L409" s="9">
        <v>56</v>
      </c>
      <c r="M409" s="6"/>
      <c r="N409" s="6"/>
      <c r="O409" s="6"/>
      <c r="P409" s="6"/>
      <c r="Q409" s="6"/>
      <c r="R409" s="6"/>
    </row>
    <row r="410" spans="1:18">
      <c r="A410" s="6" t="s">
        <v>3664</v>
      </c>
      <c r="B410" s="6">
        <v>1987</v>
      </c>
      <c r="C410" s="6" t="s">
        <v>6032</v>
      </c>
      <c r="D410" s="6">
        <v>29</v>
      </c>
      <c r="E410" s="6">
        <v>3</v>
      </c>
      <c r="F410" s="7">
        <v>7948.22</v>
      </c>
      <c r="G410" s="6" t="s">
        <v>6038</v>
      </c>
      <c r="H410" s="6" t="s">
        <v>6034</v>
      </c>
      <c r="I410" s="6" t="s">
        <v>6047</v>
      </c>
      <c r="J410" s="9">
        <v>1984</v>
      </c>
      <c r="K410" s="9" t="s">
        <v>6461</v>
      </c>
      <c r="L410" s="9">
        <v>35</v>
      </c>
      <c r="M410" s="6"/>
      <c r="N410" s="6"/>
      <c r="O410" s="6"/>
      <c r="P410" s="6"/>
      <c r="Q410" s="6"/>
      <c r="R410" s="6"/>
    </row>
    <row r="411" spans="1:18">
      <c r="A411" s="6" t="s">
        <v>3667</v>
      </c>
      <c r="B411" s="6">
        <v>1977</v>
      </c>
      <c r="C411" s="6" t="s">
        <v>6063</v>
      </c>
      <c r="D411" s="6">
        <v>20</v>
      </c>
      <c r="E411" s="6">
        <v>0</v>
      </c>
      <c r="F411" s="7">
        <v>7935.29</v>
      </c>
      <c r="G411" s="6" t="s">
        <v>6038</v>
      </c>
      <c r="H411" s="6" t="s">
        <v>6033</v>
      </c>
      <c r="I411" s="6" t="s">
        <v>6100</v>
      </c>
      <c r="J411" s="9">
        <v>1984</v>
      </c>
      <c r="K411" s="9" t="s">
        <v>6462</v>
      </c>
      <c r="L411" s="9">
        <v>45</v>
      </c>
      <c r="M411" s="6"/>
      <c r="N411" s="6"/>
      <c r="O411" s="6"/>
      <c r="P411" s="6"/>
      <c r="Q411" s="6"/>
      <c r="R411" s="6"/>
    </row>
    <row r="412" spans="1:18">
      <c r="A412" s="6" t="s">
        <v>3670</v>
      </c>
      <c r="B412" s="6">
        <v>1962</v>
      </c>
      <c r="C412" s="6" t="s">
        <v>6032</v>
      </c>
      <c r="D412" s="6">
        <v>10</v>
      </c>
      <c r="E412" s="6">
        <v>0</v>
      </c>
      <c r="F412" s="7">
        <v>7896.41</v>
      </c>
      <c r="G412" s="6" t="s">
        <v>6034</v>
      </c>
      <c r="H412" s="6" t="s">
        <v>6038</v>
      </c>
      <c r="I412" s="6" t="s">
        <v>6035</v>
      </c>
      <c r="J412" s="9">
        <v>1984</v>
      </c>
      <c r="K412" s="9" t="s">
        <v>6463</v>
      </c>
      <c r="L412" s="9">
        <v>60</v>
      </c>
      <c r="M412" s="6"/>
      <c r="N412" s="6"/>
      <c r="O412" s="6"/>
      <c r="P412" s="6"/>
      <c r="Q412" s="6"/>
      <c r="R412" s="6"/>
    </row>
    <row r="413" spans="1:18">
      <c r="A413" s="6" t="s">
        <v>3671</v>
      </c>
      <c r="B413" s="6">
        <v>1994</v>
      </c>
      <c r="C413" s="6" t="s">
        <v>6060</v>
      </c>
      <c r="D413" s="6">
        <v>17</v>
      </c>
      <c r="E413" s="6">
        <v>0</v>
      </c>
      <c r="F413" s="7">
        <v>7851.85</v>
      </c>
      <c r="G413" s="6" t="s">
        <v>6038</v>
      </c>
      <c r="H413" s="6" t="s">
        <v>6034</v>
      </c>
      <c r="I413" s="6" t="s">
        <v>6041</v>
      </c>
      <c r="J413" s="9">
        <v>1984</v>
      </c>
      <c r="K413" s="9" t="s">
        <v>6464</v>
      </c>
      <c r="L413" s="9">
        <v>28</v>
      </c>
      <c r="M413" s="6"/>
      <c r="N413" s="6"/>
      <c r="O413" s="6"/>
      <c r="P413" s="6"/>
      <c r="Q413" s="6"/>
      <c r="R413" s="6"/>
    </row>
    <row r="414" spans="1:18">
      <c r="A414" s="6" t="s">
        <v>407</v>
      </c>
      <c r="B414" s="6">
        <v>2004</v>
      </c>
      <c r="C414" s="6" t="s">
        <v>6037</v>
      </c>
      <c r="D414" s="6">
        <v>5</v>
      </c>
      <c r="E414" s="6">
        <v>0</v>
      </c>
      <c r="F414" s="7">
        <v>38792.69</v>
      </c>
      <c r="G414" s="6" t="s">
        <v>6038</v>
      </c>
      <c r="H414" s="6" t="s">
        <v>6038</v>
      </c>
      <c r="I414" s="6" t="s">
        <v>6035</v>
      </c>
      <c r="J414" s="9">
        <v>1984</v>
      </c>
      <c r="K414" s="9" t="s">
        <v>6465</v>
      </c>
      <c r="L414" s="9">
        <v>18</v>
      </c>
      <c r="M414" s="6"/>
      <c r="N414" s="6"/>
      <c r="O414" s="6"/>
      <c r="P414" s="6"/>
      <c r="Q414" s="6"/>
      <c r="R414" s="6"/>
    </row>
    <row r="415" spans="1:18">
      <c r="A415" s="6" t="s">
        <v>3674</v>
      </c>
      <c r="B415" s="6">
        <v>2001</v>
      </c>
      <c r="C415" s="6" t="s">
        <v>6032</v>
      </c>
      <c r="D415" s="6">
        <v>5</v>
      </c>
      <c r="E415" s="6">
        <v>0</v>
      </c>
      <c r="F415" s="7">
        <v>7844.8</v>
      </c>
      <c r="G415" s="6" t="s">
        <v>6038</v>
      </c>
      <c r="H415" s="6" t="s">
        <v>6038</v>
      </c>
      <c r="I415" s="6" t="s">
        <v>6041</v>
      </c>
      <c r="J415" s="9">
        <v>1984</v>
      </c>
      <c r="K415" s="9" t="s">
        <v>6466</v>
      </c>
      <c r="L415" s="9">
        <v>21</v>
      </c>
      <c r="M415" s="6"/>
      <c r="N415" s="6"/>
      <c r="O415" s="6"/>
      <c r="P415" s="6"/>
      <c r="Q415" s="6"/>
      <c r="R415" s="6"/>
    </row>
    <row r="416" spans="1:18">
      <c r="A416" s="6" t="s">
        <v>3677</v>
      </c>
      <c r="B416" s="6">
        <v>1989</v>
      </c>
      <c r="C416" s="6" t="s">
        <v>6032</v>
      </c>
      <c r="D416" s="6">
        <v>12</v>
      </c>
      <c r="E416" s="6">
        <v>3</v>
      </c>
      <c r="F416" s="7">
        <v>7824.37</v>
      </c>
      <c r="G416" s="6" t="s">
        <v>6038</v>
      </c>
      <c r="H416" s="6" t="s">
        <v>6038</v>
      </c>
      <c r="I416" s="6" t="s">
        <v>6041</v>
      </c>
      <c r="J416" s="9">
        <v>1984</v>
      </c>
      <c r="K416" s="9" t="s">
        <v>6467</v>
      </c>
      <c r="L416" s="9">
        <v>33</v>
      </c>
      <c r="M416" s="6"/>
      <c r="N416" s="6"/>
      <c r="O416" s="6"/>
      <c r="P416" s="6"/>
      <c r="Q416" s="6"/>
      <c r="R416" s="6"/>
    </row>
    <row r="417" spans="1:18">
      <c r="A417" s="6" t="s">
        <v>3680</v>
      </c>
      <c r="B417" s="6">
        <v>1991</v>
      </c>
      <c r="C417" s="6" t="s">
        <v>6037</v>
      </c>
      <c r="D417" s="6">
        <v>21</v>
      </c>
      <c r="E417" s="6">
        <v>3</v>
      </c>
      <c r="F417" s="7">
        <v>7812.67</v>
      </c>
      <c r="G417" s="6" t="s">
        <v>6038</v>
      </c>
      <c r="H417" s="6" t="s">
        <v>6033</v>
      </c>
      <c r="I417" s="6" t="s">
        <v>6041</v>
      </c>
      <c r="J417" s="9">
        <v>1984</v>
      </c>
      <c r="K417" s="9" t="s">
        <v>6468</v>
      </c>
      <c r="L417" s="9">
        <v>31</v>
      </c>
      <c r="M417" s="6"/>
      <c r="N417" s="6"/>
      <c r="O417" s="6"/>
      <c r="P417" s="6"/>
      <c r="Q417" s="6"/>
      <c r="R417" s="6"/>
    </row>
    <row r="418" spans="1:18">
      <c r="A418" s="6" t="s">
        <v>3683</v>
      </c>
      <c r="B418" s="6">
        <v>1974</v>
      </c>
      <c r="C418" s="6" t="s">
        <v>6060</v>
      </c>
      <c r="D418" s="6">
        <v>9</v>
      </c>
      <c r="E418" s="6">
        <v>0</v>
      </c>
      <c r="F418" s="7">
        <v>7804.16</v>
      </c>
      <c r="G418" s="6" t="s">
        <v>6038</v>
      </c>
      <c r="H418" s="6" t="s">
        <v>6034</v>
      </c>
      <c r="I418" s="6" t="s">
        <v>6035</v>
      </c>
      <c r="J418" s="9">
        <v>1984</v>
      </c>
      <c r="K418" s="9" t="s">
        <v>6469</v>
      </c>
      <c r="L418" s="9">
        <v>48</v>
      </c>
      <c r="M418" s="6"/>
      <c r="N418" s="6"/>
      <c r="O418" s="6"/>
      <c r="P418" s="6"/>
      <c r="Q418" s="6"/>
      <c r="R418" s="6"/>
    </row>
    <row r="419" spans="1:18">
      <c r="A419" s="6" t="s">
        <v>3685</v>
      </c>
      <c r="B419" s="6">
        <v>1997</v>
      </c>
      <c r="C419" s="6" t="s">
        <v>6037</v>
      </c>
      <c r="D419" s="6">
        <v>2</v>
      </c>
      <c r="E419" s="6">
        <v>0</v>
      </c>
      <c r="F419" s="7">
        <v>7803.77</v>
      </c>
      <c r="G419" s="6" t="s">
        <v>6038</v>
      </c>
      <c r="H419" s="6" t="s">
        <v>6034</v>
      </c>
      <c r="I419" s="6" t="s">
        <v>6041</v>
      </c>
      <c r="J419" s="9">
        <v>1984</v>
      </c>
      <c r="K419" s="9" t="s">
        <v>6470</v>
      </c>
      <c r="L419" s="9">
        <v>25</v>
      </c>
      <c r="M419" s="6"/>
      <c r="N419" s="6"/>
      <c r="O419" s="6"/>
      <c r="P419" s="6"/>
      <c r="Q419" s="6"/>
      <c r="R419" s="6"/>
    </row>
    <row r="420" spans="1:18">
      <c r="A420" s="6" t="s">
        <v>3688</v>
      </c>
      <c r="B420" s="6">
        <v>1999</v>
      </c>
      <c r="C420" s="6" t="s">
        <v>6037</v>
      </c>
      <c r="D420" s="6">
        <v>25</v>
      </c>
      <c r="E420" s="6">
        <v>0</v>
      </c>
      <c r="F420" s="7">
        <v>7794.68</v>
      </c>
      <c r="G420" s="6" t="s">
        <v>6038</v>
      </c>
      <c r="H420" s="6" t="s">
        <v>6038</v>
      </c>
      <c r="I420" s="6" t="s">
        <v>6043</v>
      </c>
      <c r="J420" s="9">
        <v>1984</v>
      </c>
      <c r="K420" s="9" t="s">
        <v>6471</v>
      </c>
      <c r="L420" s="9">
        <v>23</v>
      </c>
      <c r="M420" s="6"/>
      <c r="N420" s="6"/>
      <c r="O420" s="6"/>
      <c r="P420" s="6"/>
      <c r="Q420" s="6"/>
      <c r="R420" s="6"/>
    </row>
    <row r="421" spans="1:18">
      <c r="A421" s="6" t="s">
        <v>3690</v>
      </c>
      <c r="B421" s="6">
        <v>1974</v>
      </c>
      <c r="C421" s="6" t="s">
        <v>6037</v>
      </c>
      <c r="D421" s="6">
        <v>6</v>
      </c>
      <c r="E421" s="6">
        <v>0</v>
      </c>
      <c r="F421" s="7">
        <v>7789.64</v>
      </c>
      <c r="G421" s="6" t="s">
        <v>6033</v>
      </c>
      <c r="H421" s="6" t="s">
        <v>6034</v>
      </c>
      <c r="I421" s="6" t="s">
        <v>6035</v>
      </c>
      <c r="J421" s="9">
        <v>1984</v>
      </c>
      <c r="K421" s="9" t="s">
        <v>6472</v>
      </c>
      <c r="L421" s="9">
        <v>48</v>
      </c>
      <c r="M421" s="6"/>
      <c r="N421" s="6"/>
      <c r="O421" s="6"/>
      <c r="P421" s="6"/>
      <c r="Q421" s="6"/>
      <c r="R421" s="6"/>
    </row>
    <row r="422" spans="1:18">
      <c r="A422" s="6" t="s">
        <v>3693</v>
      </c>
      <c r="B422" s="6">
        <v>1997</v>
      </c>
      <c r="C422" s="6" t="s">
        <v>6037</v>
      </c>
      <c r="D422" s="6">
        <v>21</v>
      </c>
      <c r="E422" s="6">
        <v>0</v>
      </c>
      <c r="F422" s="7">
        <v>7763.06</v>
      </c>
      <c r="G422" s="6" t="s">
        <v>6038</v>
      </c>
      <c r="H422" s="6" t="s">
        <v>6033</v>
      </c>
      <c r="I422" s="6" t="s">
        <v>6041</v>
      </c>
      <c r="J422" s="9">
        <v>1984</v>
      </c>
      <c r="K422" s="9" t="s">
        <v>6473</v>
      </c>
      <c r="L422" s="9">
        <v>25</v>
      </c>
      <c r="M422" s="6"/>
      <c r="N422" s="6"/>
      <c r="O422" s="6"/>
      <c r="P422" s="6"/>
      <c r="Q422" s="6"/>
      <c r="R422" s="6"/>
    </row>
    <row r="423" spans="1:18">
      <c r="A423" s="6" t="s">
        <v>3695</v>
      </c>
      <c r="B423" s="6">
        <v>1981</v>
      </c>
      <c r="C423" s="6" t="s">
        <v>6040</v>
      </c>
      <c r="D423" s="6">
        <v>30</v>
      </c>
      <c r="E423" s="6">
        <v>2</v>
      </c>
      <c r="F423" s="7">
        <v>7749.16</v>
      </c>
      <c r="G423" s="6" t="s">
        <v>6038</v>
      </c>
      <c r="H423" s="6" t="s">
        <v>6033</v>
      </c>
      <c r="I423" s="6" t="s">
        <v>6041</v>
      </c>
      <c r="J423" s="9">
        <v>1984</v>
      </c>
      <c r="K423" s="9" t="s">
        <v>6474</v>
      </c>
      <c r="L423" s="9">
        <v>41</v>
      </c>
      <c r="M423" s="6"/>
      <c r="N423" s="6"/>
      <c r="O423" s="6"/>
      <c r="P423" s="6"/>
      <c r="Q423" s="6"/>
      <c r="R423" s="6"/>
    </row>
    <row r="424" spans="1:18">
      <c r="A424" s="6" t="s">
        <v>3698</v>
      </c>
      <c r="B424" s="6">
        <v>1976</v>
      </c>
      <c r="C424" s="6" t="s">
        <v>6037</v>
      </c>
      <c r="D424" s="6">
        <v>12</v>
      </c>
      <c r="E424" s="6">
        <v>1</v>
      </c>
      <c r="F424" s="7">
        <v>7742.11</v>
      </c>
      <c r="G424" s="6" t="s">
        <v>6034</v>
      </c>
      <c r="H424" s="6" t="s">
        <v>6038</v>
      </c>
      <c r="I424" s="6" t="s">
        <v>6035</v>
      </c>
      <c r="J424" s="9">
        <v>1984</v>
      </c>
      <c r="K424" s="9" t="s">
        <v>6475</v>
      </c>
      <c r="L424" s="9">
        <v>46</v>
      </c>
      <c r="M424" s="6"/>
      <c r="N424" s="6"/>
      <c r="O424" s="6"/>
      <c r="P424" s="6"/>
      <c r="Q424" s="6"/>
      <c r="R424" s="6"/>
    </row>
    <row r="425" spans="1:18">
      <c r="A425" s="6" t="s">
        <v>410</v>
      </c>
      <c r="B425" s="6">
        <v>1991</v>
      </c>
      <c r="C425" s="6" t="s">
        <v>6060</v>
      </c>
      <c r="D425" s="6">
        <v>8</v>
      </c>
      <c r="E425" s="6">
        <v>3</v>
      </c>
      <c r="F425" s="7">
        <v>38746.36</v>
      </c>
      <c r="G425" s="6" t="s">
        <v>6033</v>
      </c>
      <c r="H425" s="6" t="s">
        <v>6038</v>
      </c>
      <c r="I425" s="6" t="s">
        <v>6041</v>
      </c>
      <c r="J425" s="9">
        <v>1984</v>
      </c>
      <c r="K425" s="9" t="s">
        <v>6476</v>
      </c>
      <c r="L425" s="9">
        <v>31</v>
      </c>
      <c r="M425" s="6"/>
      <c r="N425" s="6"/>
      <c r="O425" s="6"/>
      <c r="P425" s="6"/>
      <c r="Q425" s="6"/>
      <c r="R425" s="6"/>
    </row>
    <row r="426" spans="1:18">
      <c r="A426" s="6" t="s">
        <v>3700</v>
      </c>
      <c r="B426" s="6">
        <v>1978</v>
      </c>
      <c r="C426" s="6" t="s">
        <v>6051</v>
      </c>
      <c r="D426" s="6">
        <v>4</v>
      </c>
      <c r="E426" s="6">
        <v>2</v>
      </c>
      <c r="F426" s="7">
        <v>7740.34</v>
      </c>
      <c r="G426" s="6" t="s">
        <v>6033</v>
      </c>
      <c r="H426" s="6" t="s">
        <v>6033</v>
      </c>
      <c r="I426" s="6" t="s">
        <v>6057</v>
      </c>
      <c r="J426" s="9">
        <v>1984</v>
      </c>
      <c r="K426" s="9" t="s">
        <v>6477</v>
      </c>
      <c r="L426" s="9">
        <v>44</v>
      </c>
      <c r="M426" s="6"/>
      <c r="N426" s="6"/>
      <c r="O426" s="6"/>
      <c r="P426" s="6"/>
      <c r="Q426" s="6"/>
      <c r="R426" s="6"/>
    </row>
    <row r="427" spans="1:18">
      <c r="A427" s="6" t="s">
        <v>3701</v>
      </c>
      <c r="B427" s="6">
        <v>1965</v>
      </c>
      <c r="C427" s="6" t="s">
        <v>6063</v>
      </c>
      <c r="D427" s="6">
        <v>18</v>
      </c>
      <c r="E427" s="6">
        <v>0</v>
      </c>
      <c r="F427" s="7">
        <v>7736.39</v>
      </c>
      <c r="G427" s="6" t="s">
        <v>6034</v>
      </c>
      <c r="H427" s="6" t="s">
        <v>6038</v>
      </c>
      <c r="I427" s="6" t="s">
        <v>6035</v>
      </c>
      <c r="J427" s="9">
        <v>1984</v>
      </c>
      <c r="K427" s="9" t="s">
        <v>6478</v>
      </c>
      <c r="L427" s="9">
        <v>57</v>
      </c>
      <c r="M427" s="6"/>
      <c r="N427" s="6"/>
      <c r="O427" s="6"/>
      <c r="P427" s="6"/>
      <c r="Q427" s="6"/>
      <c r="R427" s="6"/>
    </row>
    <row r="428" spans="1:18">
      <c r="A428" s="6" t="s">
        <v>3704</v>
      </c>
      <c r="B428" s="6">
        <v>1977</v>
      </c>
      <c r="C428" s="6" t="s">
        <v>6055</v>
      </c>
      <c r="D428" s="6">
        <v>29</v>
      </c>
      <c r="E428" s="6">
        <v>0</v>
      </c>
      <c r="F428" s="7">
        <v>7731.86</v>
      </c>
      <c r="G428" s="6" t="s">
        <v>6038</v>
      </c>
      <c r="H428" s="6" t="s">
        <v>6034</v>
      </c>
      <c r="I428" s="6" t="s">
        <v>6041</v>
      </c>
      <c r="J428" s="9">
        <v>1984</v>
      </c>
      <c r="K428" s="9" t="s">
        <v>6479</v>
      </c>
      <c r="L428" s="9">
        <v>45</v>
      </c>
      <c r="M428" s="6"/>
      <c r="N428" s="6"/>
      <c r="O428" s="6"/>
      <c r="P428" s="6"/>
      <c r="Q428" s="6"/>
      <c r="R428" s="6"/>
    </row>
    <row r="429" spans="1:18">
      <c r="A429" s="6" t="s">
        <v>3706</v>
      </c>
      <c r="B429" s="6">
        <v>1978</v>
      </c>
      <c r="C429" s="6" t="s">
        <v>6037</v>
      </c>
      <c r="D429" s="6">
        <v>4</v>
      </c>
      <c r="E429" s="6">
        <v>2</v>
      </c>
      <c r="F429" s="7">
        <v>7731.43</v>
      </c>
      <c r="G429" s="6" t="s">
        <v>6034</v>
      </c>
      <c r="H429" s="6" t="s">
        <v>6038</v>
      </c>
      <c r="I429" s="6" t="s">
        <v>6035</v>
      </c>
      <c r="J429" s="9">
        <v>1984</v>
      </c>
      <c r="K429" s="9" t="s">
        <v>6480</v>
      </c>
      <c r="L429" s="9">
        <v>44</v>
      </c>
      <c r="M429" s="6"/>
      <c r="N429" s="6"/>
      <c r="O429" s="6"/>
      <c r="P429" s="6"/>
      <c r="Q429" s="6"/>
      <c r="R429" s="6"/>
    </row>
    <row r="430" spans="1:18">
      <c r="A430" s="6" t="s">
        <v>3708</v>
      </c>
      <c r="B430" s="6">
        <v>1980</v>
      </c>
      <c r="C430" s="6" t="s">
        <v>6051</v>
      </c>
      <c r="D430" s="6">
        <v>10</v>
      </c>
      <c r="E430" s="6">
        <v>2</v>
      </c>
      <c r="F430" s="7">
        <v>7729.65</v>
      </c>
      <c r="G430" s="6" t="s">
        <v>6034</v>
      </c>
      <c r="H430" s="6" t="s">
        <v>6033</v>
      </c>
      <c r="I430" s="6" t="s">
        <v>6045</v>
      </c>
      <c r="J430" s="9">
        <v>1984</v>
      </c>
      <c r="K430" s="9" t="s">
        <v>6481</v>
      </c>
      <c r="L430" s="9">
        <v>42</v>
      </c>
      <c r="M430" s="6"/>
      <c r="N430" s="6"/>
      <c r="O430" s="6"/>
      <c r="P430" s="6"/>
      <c r="Q430" s="6"/>
      <c r="R430" s="6"/>
    </row>
    <row r="431" spans="1:18">
      <c r="A431" s="6" t="s">
        <v>3711</v>
      </c>
      <c r="B431" s="6">
        <v>1979</v>
      </c>
      <c r="C431" s="6" t="s">
        <v>6040</v>
      </c>
      <c r="D431" s="6">
        <v>2</v>
      </c>
      <c r="E431" s="6">
        <v>1</v>
      </c>
      <c r="F431" s="7">
        <v>7727.25</v>
      </c>
      <c r="G431" s="6" t="s">
        <v>6038</v>
      </c>
      <c r="H431" s="6" t="s">
        <v>6034</v>
      </c>
      <c r="I431" s="6" t="s">
        <v>6041</v>
      </c>
      <c r="J431" s="9">
        <v>1984</v>
      </c>
      <c r="K431" s="9" t="s">
        <v>6482</v>
      </c>
      <c r="L431" s="9">
        <v>44</v>
      </c>
      <c r="M431" s="6"/>
      <c r="N431" s="6"/>
      <c r="O431" s="6"/>
      <c r="P431" s="6"/>
      <c r="Q431" s="6"/>
      <c r="R431" s="6"/>
    </row>
    <row r="432" spans="1:18">
      <c r="A432" s="6" t="s">
        <v>3713</v>
      </c>
      <c r="B432" s="6">
        <v>1978</v>
      </c>
      <c r="C432" s="6" t="s">
        <v>6037</v>
      </c>
      <c r="D432" s="6">
        <v>29</v>
      </c>
      <c r="E432" s="6">
        <v>2</v>
      </c>
      <c r="F432" s="7">
        <v>7726.85</v>
      </c>
      <c r="G432" s="6" t="s">
        <v>6033</v>
      </c>
      <c r="H432" s="6" t="s">
        <v>6038</v>
      </c>
      <c r="I432" s="6" t="s">
        <v>6057</v>
      </c>
      <c r="J432" s="9">
        <v>1984</v>
      </c>
      <c r="K432" s="9" t="s">
        <v>6039</v>
      </c>
      <c r="L432" s="9">
        <v>44</v>
      </c>
      <c r="M432" s="6"/>
      <c r="N432" s="6"/>
      <c r="O432" s="6"/>
      <c r="P432" s="6"/>
      <c r="Q432" s="6"/>
      <c r="R432" s="6"/>
    </row>
    <row r="433" spans="1:18">
      <c r="A433" s="6" t="s">
        <v>3716</v>
      </c>
      <c r="B433" s="6">
        <v>1987</v>
      </c>
      <c r="C433" s="6" t="s">
        <v>6063</v>
      </c>
      <c r="D433" s="6">
        <v>12</v>
      </c>
      <c r="E433" s="6">
        <v>3</v>
      </c>
      <c r="F433" s="7">
        <v>7684.62</v>
      </c>
      <c r="G433" s="6" t="s">
        <v>6038</v>
      </c>
      <c r="H433" s="6" t="s">
        <v>6034</v>
      </c>
      <c r="I433" s="6" t="s">
        <v>6052</v>
      </c>
      <c r="J433" s="9">
        <v>1984</v>
      </c>
      <c r="K433" s="9" t="s">
        <v>6483</v>
      </c>
      <c r="L433" s="9">
        <v>35</v>
      </c>
      <c r="M433" s="6"/>
      <c r="N433" s="6"/>
      <c r="O433" s="6"/>
      <c r="P433" s="6"/>
      <c r="Q433" s="6"/>
      <c r="R433" s="6"/>
    </row>
    <row r="434" spans="1:18">
      <c r="A434" s="6" t="s">
        <v>3718</v>
      </c>
      <c r="B434" s="6">
        <v>1982</v>
      </c>
      <c r="C434" s="6" t="s">
        <v>6037</v>
      </c>
      <c r="D434" s="6">
        <v>18</v>
      </c>
      <c r="E434" s="6">
        <v>3</v>
      </c>
      <c r="F434" s="7">
        <v>7682.67</v>
      </c>
      <c r="G434" s="6" t="s">
        <v>6038</v>
      </c>
      <c r="H434" s="6" t="s">
        <v>6033</v>
      </c>
      <c r="I434" s="6" t="s">
        <v>6035</v>
      </c>
      <c r="J434" s="9">
        <v>1984</v>
      </c>
      <c r="K434" s="9" t="s">
        <v>6484</v>
      </c>
      <c r="L434" s="9">
        <v>40</v>
      </c>
      <c r="M434" s="6"/>
      <c r="N434" s="6"/>
      <c r="O434" s="6"/>
      <c r="P434" s="6"/>
      <c r="Q434" s="6"/>
      <c r="R434" s="6"/>
    </row>
    <row r="435" spans="1:18">
      <c r="A435" s="6" t="s">
        <v>3721</v>
      </c>
      <c r="B435" s="6">
        <v>1981</v>
      </c>
      <c r="C435" s="6" t="s">
        <v>6037</v>
      </c>
      <c r="D435" s="6">
        <v>19</v>
      </c>
      <c r="E435" s="6">
        <v>1</v>
      </c>
      <c r="F435" s="7">
        <v>7681.17</v>
      </c>
      <c r="G435" s="6" t="s">
        <v>6038</v>
      </c>
      <c r="H435" s="6" t="s">
        <v>6038</v>
      </c>
      <c r="I435" s="6" t="s">
        <v>6164</v>
      </c>
      <c r="J435" s="9">
        <v>1984</v>
      </c>
      <c r="K435" s="9" t="s">
        <v>6485</v>
      </c>
      <c r="L435" s="9">
        <v>41</v>
      </c>
      <c r="M435" s="6"/>
      <c r="N435" s="6"/>
      <c r="O435" s="6"/>
      <c r="P435" s="6"/>
      <c r="Q435" s="6"/>
      <c r="R435" s="6"/>
    </row>
    <row r="436" spans="1:18">
      <c r="A436" s="6" t="s">
        <v>413</v>
      </c>
      <c r="B436" s="6">
        <v>1976</v>
      </c>
      <c r="C436" s="6" t="s">
        <v>6040</v>
      </c>
      <c r="D436" s="6">
        <v>15</v>
      </c>
      <c r="E436" s="6">
        <v>2</v>
      </c>
      <c r="F436" s="7">
        <v>38740.120000000003</v>
      </c>
      <c r="G436" s="6" t="s">
        <v>6038</v>
      </c>
      <c r="H436" s="6" t="s">
        <v>6038</v>
      </c>
      <c r="I436" s="6" t="s">
        <v>6041</v>
      </c>
      <c r="J436" s="9">
        <v>1984</v>
      </c>
      <c r="K436" s="9" t="s">
        <v>6486</v>
      </c>
      <c r="L436" s="9">
        <v>46</v>
      </c>
      <c r="M436" s="6"/>
      <c r="N436" s="6"/>
      <c r="O436" s="6"/>
      <c r="P436" s="6"/>
      <c r="Q436" s="6"/>
      <c r="R436" s="6"/>
    </row>
    <row r="437" spans="1:18">
      <c r="A437" s="6" t="s">
        <v>3723</v>
      </c>
      <c r="B437" s="6">
        <v>1971</v>
      </c>
      <c r="C437" s="6" t="s">
        <v>6032</v>
      </c>
      <c r="D437" s="6">
        <v>11</v>
      </c>
      <c r="E437" s="6">
        <v>0</v>
      </c>
      <c r="F437" s="7">
        <v>7680.92</v>
      </c>
      <c r="G437" s="6" t="s">
        <v>6038</v>
      </c>
      <c r="H437" s="6" t="s">
        <v>6033</v>
      </c>
      <c r="I437" s="6" t="s">
        <v>6035</v>
      </c>
      <c r="J437" s="9">
        <v>1984</v>
      </c>
      <c r="K437" s="9" t="s">
        <v>6487</v>
      </c>
      <c r="L437" s="9">
        <v>51</v>
      </c>
      <c r="M437" s="6"/>
      <c r="N437" s="6"/>
      <c r="O437" s="6"/>
      <c r="P437" s="6"/>
      <c r="Q437" s="6"/>
      <c r="R437" s="6"/>
    </row>
    <row r="438" spans="1:18">
      <c r="A438" s="6" t="s">
        <v>3725</v>
      </c>
      <c r="B438" s="6">
        <v>1995</v>
      </c>
      <c r="C438" s="6" t="s">
        <v>6051</v>
      </c>
      <c r="D438" s="6">
        <v>13</v>
      </c>
      <c r="E438" s="6">
        <v>0</v>
      </c>
      <c r="F438" s="7">
        <v>7676.4</v>
      </c>
      <c r="G438" s="6" t="s">
        <v>6038</v>
      </c>
      <c r="H438" s="6" t="s">
        <v>6033</v>
      </c>
      <c r="I438" s="6" t="s">
        <v>6041</v>
      </c>
      <c r="J438" s="9">
        <v>1984</v>
      </c>
      <c r="K438" s="9" t="s">
        <v>6488</v>
      </c>
      <c r="L438" s="9">
        <v>27</v>
      </c>
      <c r="M438" s="6"/>
      <c r="N438" s="6"/>
      <c r="O438" s="6"/>
      <c r="P438" s="6"/>
      <c r="Q438" s="6"/>
      <c r="R438" s="6"/>
    </row>
    <row r="439" spans="1:18">
      <c r="A439" s="6" t="s">
        <v>3727</v>
      </c>
      <c r="B439" s="6">
        <v>1996</v>
      </c>
      <c r="C439" s="6" t="s">
        <v>6060</v>
      </c>
      <c r="D439" s="6">
        <v>24</v>
      </c>
      <c r="E439" s="6">
        <v>0</v>
      </c>
      <c r="F439" s="7">
        <v>7670.75</v>
      </c>
      <c r="G439" s="6" t="s">
        <v>6038</v>
      </c>
      <c r="H439" s="6" t="s">
        <v>6038</v>
      </c>
      <c r="I439" s="6" t="s">
        <v>6115</v>
      </c>
      <c r="J439" s="9">
        <v>1984</v>
      </c>
      <c r="K439" s="9" t="s">
        <v>6489</v>
      </c>
      <c r="L439" s="9">
        <v>26</v>
      </c>
      <c r="M439" s="6"/>
      <c r="N439" s="6"/>
      <c r="O439" s="6"/>
      <c r="P439" s="6"/>
      <c r="Q439" s="6"/>
      <c r="R439" s="6"/>
    </row>
    <row r="440" spans="1:18">
      <c r="A440" s="6" t="s">
        <v>3729</v>
      </c>
      <c r="B440" s="6">
        <v>1976</v>
      </c>
      <c r="C440" s="6" t="s">
        <v>6032</v>
      </c>
      <c r="D440" s="6">
        <v>9</v>
      </c>
      <c r="E440" s="6">
        <v>2</v>
      </c>
      <c r="F440" s="7">
        <v>7662.47</v>
      </c>
      <c r="G440" s="6" t="s">
        <v>6038</v>
      </c>
      <c r="H440" s="6" t="s">
        <v>6033</v>
      </c>
      <c r="I440" s="6" t="s">
        <v>6057</v>
      </c>
      <c r="J440" s="9">
        <v>1984</v>
      </c>
      <c r="K440" s="9" t="s">
        <v>6490</v>
      </c>
      <c r="L440" s="9">
        <v>46</v>
      </c>
      <c r="M440" s="6"/>
      <c r="N440" s="6"/>
      <c r="O440" s="6"/>
      <c r="P440" s="6"/>
      <c r="Q440" s="6"/>
      <c r="R440" s="6"/>
    </row>
    <row r="441" spans="1:18">
      <c r="A441" s="6" t="s">
        <v>3732</v>
      </c>
      <c r="B441" s="6">
        <v>1965</v>
      </c>
      <c r="C441" s="6" t="s">
        <v>6037</v>
      </c>
      <c r="D441" s="6">
        <v>27</v>
      </c>
      <c r="E441" s="6">
        <v>0</v>
      </c>
      <c r="F441" s="7">
        <v>7657.69</v>
      </c>
      <c r="G441" s="6" t="s">
        <v>6034</v>
      </c>
      <c r="H441" s="6" t="s">
        <v>6034</v>
      </c>
      <c r="I441" s="6" t="s">
        <v>6041</v>
      </c>
      <c r="J441" s="9">
        <v>1984</v>
      </c>
      <c r="K441" s="9" t="s">
        <v>6491</v>
      </c>
      <c r="L441" s="9">
        <v>57</v>
      </c>
      <c r="M441" s="6"/>
      <c r="N441" s="6"/>
      <c r="O441" s="6"/>
      <c r="P441" s="6"/>
      <c r="Q441" s="6"/>
      <c r="R441" s="6"/>
    </row>
    <row r="442" spans="1:18">
      <c r="A442" s="6" t="s">
        <v>3735</v>
      </c>
      <c r="B442" s="6">
        <v>1998</v>
      </c>
      <c r="C442" s="6" t="s">
        <v>6051</v>
      </c>
      <c r="D442" s="6">
        <v>30</v>
      </c>
      <c r="E442" s="6">
        <v>0</v>
      </c>
      <c r="F442" s="7">
        <v>7652.26</v>
      </c>
      <c r="G442" s="6" t="s">
        <v>6038</v>
      </c>
      <c r="H442" s="6" t="s">
        <v>6034</v>
      </c>
      <c r="I442" s="6" t="s">
        <v>6109</v>
      </c>
      <c r="J442" s="9">
        <v>1984</v>
      </c>
      <c r="K442" s="9" t="s">
        <v>6492</v>
      </c>
      <c r="L442" s="9">
        <v>24</v>
      </c>
      <c r="M442" s="6"/>
      <c r="N442" s="6"/>
      <c r="O442" s="6"/>
      <c r="P442" s="6"/>
      <c r="Q442" s="6"/>
      <c r="R442" s="6"/>
    </row>
    <row r="443" spans="1:18">
      <c r="A443" s="6" t="s">
        <v>3737</v>
      </c>
      <c r="B443" s="6">
        <v>1993</v>
      </c>
      <c r="C443" s="6" t="s">
        <v>6055</v>
      </c>
      <c r="D443" s="6">
        <v>10</v>
      </c>
      <c r="E443" s="6">
        <v>0</v>
      </c>
      <c r="F443" s="7">
        <v>7650.8</v>
      </c>
      <c r="G443" s="6" t="s">
        <v>6038</v>
      </c>
      <c r="H443" s="6" t="s">
        <v>6038</v>
      </c>
      <c r="I443" s="6" t="s">
        <v>6041</v>
      </c>
      <c r="J443" s="9">
        <v>1984</v>
      </c>
      <c r="K443" s="9" t="s">
        <v>6493</v>
      </c>
      <c r="L443" s="9">
        <v>29</v>
      </c>
      <c r="M443" s="6"/>
      <c r="N443" s="6"/>
      <c r="O443" s="6"/>
      <c r="P443" s="6"/>
      <c r="Q443" s="6"/>
      <c r="R443" s="6"/>
    </row>
    <row r="444" spans="1:18">
      <c r="A444" s="6" t="s">
        <v>3739</v>
      </c>
      <c r="B444" s="6">
        <v>1980</v>
      </c>
      <c r="C444" s="6" t="s">
        <v>6032</v>
      </c>
      <c r="D444" s="6">
        <v>16</v>
      </c>
      <c r="E444" s="6">
        <v>1</v>
      </c>
      <c r="F444" s="7">
        <v>7650.77</v>
      </c>
      <c r="G444" s="6" t="s">
        <v>6038</v>
      </c>
      <c r="H444" s="6" t="s">
        <v>6038</v>
      </c>
      <c r="I444" s="6" t="s">
        <v>6100</v>
      </c>
      <c r="J444" s="9">
        <v>1984</v>
      </c>
      <c r="K444" s="9" t="s">
        <v>6494</v>
      </c>
      <c r="L444" s="9">
        <v>42</v>
      </c>
      <c r="M444" s="6"/>
      <c r="N444" s="6"/>
      <c r="O444" s="6"/>
      <c r="P444" s="6"/>
      <c r="Q444" s="6"/>
      <c r="R444" s="6"/>
    </row>
    <row r="445" spans="1:18">
      <c r="A445" s="6" t="s">
        <v>3742</v>
      </c>
      <c r="B445" s="6">
        <v>1999</v>
      </c>
      <c r="C445" s="6" t="s">
        <v>6040</v>
      </c>
      <c r="D445" s="6">
        <v>15</v>
      </c>
      <c r="E445" s="6">
        <v>0</v>
      </c>
      <c r="F445" s="7">
        <v>7642.05</v>
      </c>
      <c r="G445" s="6" t="s">
        <v>6038</v>
      </c>
      <c r="H445" s="6" t="s">
        <v>6038</v>
      </c>
      <c r="I445" s="6" t="s">
        <v>6043</v>
      </c>
      <c r="J445" s="9">
        <v>1984</v>
      </c>
      <c r="K445" s="9" t="s">
        <v>6495</v>
      </c>
      <c r="L445" s="9">
        <v>23</v>
      </c>
      <c r="M445" s="6"/>
      <c r="N445" s="6"/>
      <c r="O445" s="6"/>
      <c r="P445" s="6"/>
      <c r="Q445" s="6"/>
      <c r="R445" s="6"/>
    </row>
    <row r="446" spans="1:18">
      <c r="A446" s="6" t="s">
        <v>3745</v>
      </c>
      <c r="B446" s="6">
        <v>1980</v>
      </c>
      <c r="C446" s="6" t="s">
        <v>6063</v>
      </c>
      <c r="D446" s="6">
        <v>24</v>
      </c>
      <c r="E446" s="6">
        <v>2</v>
      </c>
      <c r="F446" s="7">
        <v>7640.31</v>
      </c>
      <c r="G446" s="6" t="s">
        <v>6038</v>
      </c>
      <c r="H446" s="6" t="s">
        <v>6033</v>
      </c>
      <c r="I446" s="6" t="s">
        <v>6035</v>
      </c>
      <c r="J446" s="9">
        <v>1984</v>
      </c>
      <c r="K446" s="9" t="s">
        <v>6496</v>
      </c>
      <c r="L446" s="9">
        <v>42</v>
      </c>
      <c r="M446" s="6"/>
      <c r="N446" s="6"/>
      <c r="O446" s="6"/>
      <c r="P446" s="6"/>
      <c r="Q446" s="6"/>
      <c r="R446" s="6"/>
    </row>
    <row r="447" spans="1:18">
      <c r="A447" s="6" t="s">
        <v>48</v>
      </c>
      <c r="B447" s="6">
        <v>1968</v>
      </c>
      <c r="C447" s="6" t="s">
        <v>6037</v>
      </c>
      <c r="D447" s="6">
        <v>1</v>
      </c>
      <c r="E447" s="6">
        <v>3</v>
      </c>
      <c r="F447" s="7">
        <v>48549.18</v>
      </c>
      <c r="G447" s="6" t="s">
        <v>6033</v>
      </c>
      <c r="H447" s="6" t="s">
        <v>6034</v>
      </c>
      <c r="I447" s="6" t="s">
        <v>6045</v>
      </c>
      <c r="J447" s="9">
        <v>1984</v>
      </c>
      <c r="K447" s="9" t="s">
        <v>6497</v>
      </c>
      <c r="L447" s="9">
        <v>54</v>
      </c>
      <c r="M447" s="6"/>
      <c r="N447" s="6"/>
      <c r="O447" s="6"/>
      <c r="P447" s="6"/>
      <c r="Q447" s="6"/>
      <c r="R447" s="6"/>
    </row>
    <row r="448" spans="1:18">
      <c r="A448" s="6" t="s">
        <v>416</v>
      </c>
      <c r="B448" s="6">
        <v>1991</v>
      </c>
      <c r="C448" s="6" t="s">
        <v>6060</v>
      </c>
      <c r="D448" s="6">
        <v>2</v>
      </c>
      <c r="E448" s="6">
        <v>2</v>
      </c>
      <c r="F448" s="7">
        <v>38711</v>
      </c>
      <c r="G448" s="6" t="s">
        <v>6038</v>
      </c>
      <c r="H448" s="6" t="s">
        <v>6038</v>
      </c>
      <c r="I448" s="6" t="s">
        <v>6057</v>
      </c>
      <c r="J448" s="9">
        <v>1984</v>
      </c>
      <c r="K448" s="9" t="s">
        <v>6498</v>
      </c>
      <c r="L448" s="9">
        <v>31</v>
      </c>
      <c r="M448" s="6"/>
      <c r="N448" s="6"/>
      <c r="O448" s="6"/>
      <c r="P448" s="6"/>
      <c r="Q448" s="6"/>
      <c r="R448" s="6"/>
    </row>
    <row r="449" spans="1:18">
      <c r="A449" s="6" t="s">
        <v>3747</v>
      </c>
      <c r="B449" s="6">
        <v>1980</v>
      </c>
      <c r="C449" s="6" t="s">
        <v>6040</v>
      </c>
      <c r="D449" s="6">
        <v>20</v>
      </c>
      <c r="E449" s="6">
        <v>1</v>
      </c>
      <c r="F449" s="7">
        <v>7639.42</v>
      </c>
      <c r="G449" s="6" t="s">
        <v>6038</v>
      </c>
      <c r="H449" s="6" t="s">
        <v>6038</v>
      </c>
      <c r="I449" s="6" t="s">
        <v>6100</v>
      </c>
      <c r="J449" s="9">
        <v>1984</v>
      </c>
      <c r="K449" s="9" t="s">
        <v>6499</v>
      </c>
      <c r="L449" s="9">
        <v>42</v>
      </c>
      <c r="M449" s="6"/>
      <c r="N449" s="6"/>
      <c r="O449" s="6"/>
      <c r="P449" s="6"/>
      <c r="Q449" s="6"/>
      <c r="R449" s="6"/>
    </row>
    <row r="450" spans="1:18">
      <c r="A450" s="6" t="s">
        <v>3749</v>
      </c>
      <c r="B450" s="6">
        <v>2001</v>
      </c>
      <c r="C450" s="6" t="s">
        <v>6037</v>
      </c>
      <c r="D450" s="6">
        <v>13</v>
      </c>
      <c r="E450" s="6">
        <v>0</v>
      </c>
      <c r="F450" s="7">
        <v>7636.92</v>
      </c>
      <c r="G450" s="6" t="s">
        <v>6038</v>
      </c>
      <c r="H450" s="6" t="s">
        <v>6034</v>
      </c>
      <c r="I450" s="6" t="s">
        <v>6041</v>
      </c>
      <c r="J450" s="9">
        <v>1984</v>
      </c>
      <c r="K450" s="9" t="s">
        <v>6500</v>
      </c>
      <c r="L450" s="9">
        <v>21</v>
      </c>
      <c r="M450" s="6"/>
      <c r="N450" s="6"/>
      <c r="O450" s="6"/>
      <c r="P450" s="6"/>
      <c r="Q450" s="6"/>
      <c r="R450" s="6"/>
    </row>
    <row r="451" spans="1:18">
      <c r="A451" s="6" t="s">
        <v>3751</v>
      </c>
      <c r="B451" s="6">
        <v>1978</v>
      </c>
      <c r="C451" s="6" t="s">
        <v>6055</v>
      </c>
      <c r="D451" s="6">
        <v>24</v>
      </c>
      <c r="E451" s="6">
        <v>1</v>
      </c>
      <c r="F451" s="7">
        <v>7633.72</v>
      </c>
      <c r="G451" s="6" t="s">
        <v>6038</v>
      </c>
      <c r="H451" s="6" t="s">
        <v>6033</v>
      </c>
      <c r="I451" s="6" t="s">
        <v>6035</v>
      </c>
      <c r="J451" s="9">
        <v>1984</v>
      </c>
      <c r="K451" s="9" t="s">
        <v>6501</v>
      </c>
      <c r="L451" s="9">
        <v>44</v>
      </c>
      <c r="M451" s="6"/>
      <c r="N451" s="6"/>
      <c r="O451" s="6"/>
      <c r="P451" s="6"/>
      <c r="Q451" s="6"/>
      <c r="R451" s="6"/>
    </row>
    <row r="452" spans="1:18">
      <c r="A452" s="6" t="s">
        <v>3753</v>
      </c>
      <c r="B452" s="6">
        <v>1978</v>
      </c>
      <c r="C452" s="6" t="s">
        <v>6060</v>
      </c>
      <c r="D452" s="6">
        <v>29</v>
      </c>
      <c r="E452" s="6">
        <v>1</v>
      </c>
      <c r="F452" s="7">
        <v>7626.99</v>
      </c>
      <c r="G452" s="6" t="s">
        <v>6038</v>
      </c>
      <c r="H452" s="6" t="s">
        <v>6038</v>
      </c>
      <c r="I452" s="6" t="s">
        <v>6057</v>
      </c>
      <c r="J452" s="9">
        <v>1984</v>
      </c>
      <c r="K452" s="9" t="s">
        <v>6502</v>
      </c>
      <c r="L452" s="9">
        <v>44</v>
      </c>
      <c r="M452" s="6"/>
      <c r="N452" s="6"/>
      <c r="O452" s="6"/>
      <c r="P452" s="6"/>
      <c r="Q452" s="6"/>
      <c r="R452" s="6"/>
    </row>
    <row r="453" spans="1:18">
      <c r="A453" s="6" t="s">
        <v>3756</v>
      </c>
      <c r="B453" s="6">
        <v>1978</v>
      </c>
      <c r="C453" s="6" t="s">
        <v>6060</v>
      </c>
      <c r="D453" s="6">
        <v>6</v>
      </c>
      <c r="E453" s="6">
        <v>1</v>
      </c>
      <c r="F453" s="7">
        <v>7624.63</v>
      </c>
      <c r="G453" s="6" t="s">
        <v>6038</v>
      </c>
      <c r="H453" s="6" t="s">
        <v>6033</v>
      </c>
      <c r="I453" s="6" t="s">
        <v>6057</v>
      </c>
      <c r="J453" s="9">
        <v>1984</v>
      </c>
      <c r="K453" s="9" t="s">
        <v>6503</v>
      </c>
      <c r="L453" s="9">
        <v>44</v>
      </c>
      <c r="M453" s="6"/>
      <c r="N453" s="6"/>
      <c r="O453" s="6"/>
      <c r="P453" s="6"/>
      <c r="Q453" s="6"/>
      <c r="R453" s="6"/>
    </row>
    <row r="454" spans="1:18">
      <c r="A454" s="6" t="s">
        <v>3759</v>
      </c>
      <c r="B454" s="6">
        <v>1978</v>
      </c>
      <c r="C454" s="6" t="s">
        <v>6060</v>
      </c>
      <c r="D454" s="6">
        <v>28</v>
      </c>
      <c r="E454" s="6">
        <v>1</v>
      </c>
      <c r="F454" s="7">
        <v>7623.52</v>
      </c>
      <c r="G454" s="6" t="s">
        <v>6038</v>
      </c>
      <c r="H454" s="6" t="s">
        <v>6033</v>
      </c>
      <c r="I454" s="6" t="s">
        <v>6057</v>
      </c>
      <c r="J454" s="9">
        <v>1984</v>
      </c>
      <c r="K454" s="9" t="s">
        <v>6504</v>
      </c>
      <c r="L454" s="9">
        <v>44</v>
      </c>
      <c r="M454" s="6"/>
      <c r="N454" s="6"/>
      <c r="O454" s="6"/>
      <c r="P454" s="6"/>
      <c r="Q454" s="6"/>
      <c r="R454" s="6"/>
    </row>
    <row r="455" spans="1:18">
      <c r="A455" s="6" t="s">
        <v>3762</v>
      </c>
      <c r="B455" s="6">
        <v>1996</v>
      </c>
      <c r="C455" s="6" t="s">
        <v>6051</v>
      </c>
      <c r="D455" s="6">
        <v>17</v>
      </c>
      <c r="E455" s="6">
        <v>0</v>
      </c>
      <c r="F455" s="7">
        <v>7623.13</v>
      </c>
      <c r="G455" s="6" t="s">
        <v>6038</v>
      </c>
      <c r="H455" s="6" t="s">
        <v>6034</v>
      </c>
      <c r="I455" s="6" t="s">
        <v>6057</v>
      </c>
      <c r="J455" s="9">
        <v>1984</v>
      </c>
      <c r="K455" s="9" t="s">
        <v>6505</v>
      </c>
      <c r="L455" s="9">
        <v>26</v>
      </c>
      <c r="M455" s="6"/>
      <c r="N455" s="6"/>
      <c r="O455" s="6"/>
      <c r="P455" s="6"/>
      <c r="Q455" s="6"/>
      <c r="R455" s="6"/>
    </row>
    <row r="456" spans="1:18">
      <c r="A456" s="6" t="s">
        <v>3764</v>
      </c>
      <c r="B456" s="6">
        <v>1968</v>
      </c>
      <c r="C456" s="6" t="s">
        <v>6063</v>
      </c>
      <c r="D456" s="6">
        <v>3</v>
      </c>
      <c r="E456" s="6">
        <v>0</v>
      </c>
      <c r="F456" s="7">
        <v>7609.6</v>
      </c>
      <c r="G456" s="6" t="s">
        <v>6034</v>
      </c>
      <c r="H456" s="6" t="s">
        <v>6038</v>
      </c>
      <c r="I456" s="6" t="s">
        <v>6041</v>
      </c>
      <c r="J456" s="9">
        <v>1984</v>
      </c>
      <c r="K456" s="9" t="s">
        <v>6506</v>
      </c>
      <c r="L456" s="9">
        <v>54</v>
      </c>
      <c r="M456" s="6"/>
      <c r="N456" s="6"/>
      <c r="O456" s="6"/>
      <c r="P456" s="6"/>
      <c r="Q456" s="6"/>
      <c r="R456" s="6"/>
    </row>
    <row r="457" spans="1:18">
      <c r="A457" s="6" t="s">
        <v>3766</v>
      </c>
      <c r="B457" s="6">
        <v>1997</v>
      </c>
      <c r="C457" s="6" t="s">
        <v>6051</v>
      </c>
      <c r="D457" s="6">
        <v>30</v>
      </c>
      <c r="E457" s="6">
        <v>0</v>
      </c>
      <c r="F457" s="7">
        <v>7607.03</v>
      </c>
      <c r="G457" s="6" t="s">
        <v>6038</v>
      </c>
      <c r="H457" s="6" t="s">
        <v>6038</v>
      </c>
      <c r="I457" s="6" t="s">
        <v>6041</v>
      </c>
      <c r="J457" s="9">
        <v>1984</v>
      </c>
      <c r="K457" s="9" t="s">
        <v>6507</v>
      </c>
      <c r="L457" s="9">
        <v>25</v>
      </c>
      <c r="M457" s="6"/>
      <c r="N457" s="6"/>
      <c r="O457" s="6"/>
      <c r="P457" s="6"/>
      <c r="Q457" s="6"/>
      <c r="R457" s="6"/>
    </row>
    <row r="458" spans="1:18">
      <c r="A458" s="6" t="s">
        <v>3768</v>
      </c>
      <c r="B458" s="6">
        <v>1967</v>
      </c>
      <c r="C458" s="6" t="s">
        <v>6063</v>
      </c>
      <c r="D458" s="6">
        <v>17</v>
      </c>
      <c r="E458" s="6">
        <v>0</v>
      </c>
      <c r="F458" s="7">
        <v>7585.62</v>
      </c>
      <c r="G458" s="6" t="s">
        <v>6034</v>
      </c>
      <c r="H458" s="6" t="s">
        <v>6038</v>
      </c>
      <c r="I458" s="6" t="s">
        <v>6035</v>
      </c>
      <c r="J458" s="9">
        <v>1984</v>
      </c>
      <c r="K458" s="9" t="s">
        <v>6508</v>
      </c>
      <c r="L458" s="9">
        <v>55</v>
      </c>
      <c r="M458" s="6"/>
      <c r="N458" s="6"/>
      <c r="O458" s="6"/>
      <c r="P458" s="6"/>
      <c r="Q458" s="6"/>
      <c r="R458" s="6"/>
    </row>
    <row r="459" spans="1:18">
      <c r="A459" s="6" t="s">
        <v>419</v>
      </c>
      <c r="B459" s="6">
        <v>1986</v>
      </c>
      <c r="C459" s="6" t="s">
        <v>6063</v>
      </c>
      <c r="D459" s="6">
        <v>20</v>
      </c>
      <c r="E459" s="6">
        <v>1</v>
      </c>
      <c r="F459" s="7">
        <v>38709.18</v>
      </c>
      <c r="G459" s="6" t="s">
        <v>6033</v>
      </c>
      <c r="H459" s="6" t="s">
        <v>6034</v>
      </c>
      <c r="I459" s="6" t="s">
        <v>6035</v>
      </c>
      <c r="J459" s="9">
        <v>1984</v>
      </c>
      <c r="K459" s="9" t="s">
        <v>6509</v>
      </c>
      <c r="L459" s="9">
        <v>36</v>
      </c>
      <c r="M459" s="6"/>
      <c r="N459" s="6"/>
      <c r="O459" s="6"/>
      <c r="P459" s="6"/>
      <c r="Q459" s="6"/>
      <c r="R459" s="6"/>
    </row>
    <row r="460" spans="1:18">
      <c r="A460" s="6" t="s">
        <v>3770</v>
      </c>
      <c r="B460" s="6">
        <v>1994</v>
      </c>
      <c r="C460" s="6" t="s">
        <v>6055</v>
      </c>
      <c r="D460" s="6">
        <v>14</v>
      </c>
      <c r="E460" s="6">
        <v>0</v>
      </c>
      <c r="F460" s="7">
        <v>7567.13</v>
      </c>
      <c r="G460" s="6" t="s">
        <v>6038</v>
      </c>
      <c r="H460" s="6" t="s">
        <v>6038</v>
      </c>
      <c r="I460" s="6" t="s">
        <v>6052</v>
      </c>
      <c r="J460" s="9">
        <v>1984</v>
      </c>
      <c r="K460" s="9" t="s">
        <v>6510</v>
      </c>
      <c r="L460" s="9">
        <v>28</v>
      </c>
      <c r="M460" s="6"/>
      <c r="N460" s="6"/>
      <c r="O460" s="6"/>
      <c r="P460" s="6"/>
      <c r="Q460" s="6"/>
      <c r="R460" s="6"/>
    </row>
    <row r="461" spans="1:18">
      <c r="A461" s="6" t="s">
        <v>3773</v>
      </c>
      <c r="B461" s="6">
        <v>1988</v>
      </c>
      <c r="C461" s="6" t="s">
        <v>6037</v>
      </c>
      <c r="D461" s="6">
        <v>15</v>
      </c>
      <c r="E461" s="6">
        <v>3</v>
      </c>
      <c r="F461" s="7">
        <v>7538.52</v>
      </c>
      <c r="G461" s="6" t="s">
        <v>6038</v>
      </c>
      <c r="H461" s="6" t="s">
        <v>6038</v>
      </c>
      <c r="I461" s="6" t="s">
        <v>6041</v>
      </c>
      <c r="J461" s="9">
        <v>1984</v>
      </c>
      <c r="K461" s="9" t="s">
        <v>6511</v>
      </c>
      <c r="L461" s="9">
        <v>34</v>
      </c>
      <c r="M461" s="6"/>
      <c r="N461" s="6"/>
      <c r="O461" s="6"/>
      <c r="P461" s="6"/>
      <c r="Q461" s="6"/>
      <c r="R461" s="6"/>
    </row>
    <row r="462" spans="1:18">
      <c r="A462" s="6" t="s">
        <v>3775</v>
      </c>
      <c r="B462" s="6">
        <v>1984</v>
      </c>
      <c r="C462" s="6" t="s">
        <v>6055</v>
      </c>
      <c r="D462" s="6">
        <v>22</v>
      </c>
      <c r="E462" s="6">
        <v>3</v>
      </c>
      <c r="F462" s="7">
        <v>7537.16</v>
      </c>
      <c r="G462" s="6" t="s">
        <v>6038</v>
      </c>
      <c r="H462" s="6" t="s">
        <v>6038</v>
      </c>
      <c r="I462" s="6" t="s">
        <v>6041</v>
      </c>
      <c r="J462" s="9">
        <v>1984</v>
      </c>
      <c r="K462" s="9" t="s">
        <v>6512</v>
      </c>
      <c r="L462" s="9">
        <v>38</v>
      </c>
      <c r="M462" s="6"/>
      <c r="N462" s="6"/>
      <c r="O462" s="6"/>
      <c r="P462" s="6"/>
      <c r="Q462" s="6"/>
      <c r="R462" s="6"/>
    </row>
    <row r="463" spans="1:18">
      <c r="A463" s="6" t="s">
        <v>3778</v>
      </c>
      <c r="B463" s="6">
        <v>1978</v>
      </c>
      <c r="C463" s="6" t="s">
        <v>6037</v>
      </c>
      <c r="D463" s="6">
        <v>14</v>
      </c>
      <c r="E463" s="6">
        <v>2</v>
      </c>
      <c r="F463" s="7">
        <v>7531.7</v>
      </c>
      <c r="G463" s="6" t="s">
        <v>6038</v>
      </c>
      <c r="H463" s="6" t="s">
        <v>6033</v>
      </c>
      <c r="I463" s="6" t="s">
        <v>6035</v>
      </c>
      <c r="J463" s="9">
        <v>1984</v>
      </c>
      <c r="K463" s="9" t="s">
        <v>6513</v>
      </c>
      <c r="L463" s="9">
        <v>44</v>
      </c>
      <c r="M463" s="6"/>
      <c r="N463" s="6"/>
      <c r="O463" s="6"/>
      <c r="P463" s="6"/>
      <c r="Q463" s="6"/>
      <c r="R463" s="6"/>
    </row>
    <row r="464" spans="1:18">
      <c r="A464" s="6" t="s">
        <v>3780</v>
      </c>
      <c r="B464" s="6">
        <v>1976</v>
      </c>
      <c r="C464" s="6" t="s">
        <v>6032</v>
      </c>
      <c r="D464" s="6">
        <v>10</v>
      </c>
      <c r="E464" s="6">
        <v>0</v>
      </c>
      <c r="F464" s="7">
        <v>7526.71</v>
      </c>
      <c r="G464" s="6" t="s">
        <v>6034</v>
      </c>
      <c r="H464" s="6" t="s">
        <v>6033</v>
      </c>
      <c r="I464" s="6" t="s">
        <v>6041</v>
      </c>
      <c r="J464" s="9">
        <v>1984</v>
      </c>
      <c r="K464" s="9" t="s">
        <v>6514</v>
      </c>
      <c r="L464" s="9">
        <v>46</v>
      </c>
      <c r="M464" s="6"/>
      <c r="N464" s="6"/>
      <c r="O464" s="6"/>
      <c r="P464" s="6"/>
      <c r="Q464" s="6"/>
      <c r="R464" s="6"/>
    </row>
    <row r="465" spans="1:18">
      <c r="A465" s="6" t="s">
        <v>3782</v>
      </c>
      <c r="B465" s="6">
        <v>1978</v>
      </c>
      <c r="C465" s="6" t="s">
        <v>6032</v>
      </c>
      <c r="D465" s="6">
        <v>18</v>
      </c>
      <c r="E465" s="6">
        <v>1</v>
      </c>
      <c r="F465" s="7">
        <v>7518.03</v>
      </c>
      <c r="G465" s="6" t="s">
        <v>6038</v>
      </c>
      <c r="H465" s="6" t="s">
        <v>6034</v>
      </c>
      <c r="I465" s="6" t="s">
        <v>6041</v>
      </c>
      <c r="J465" s="9">
        <v>1984</v>
      </c>
      <c r="K465" s="9" t="s">
        <v>6515</v>
      </c>
      <c r="L465" s="9">
        <v>44</v>
      </c>
      <c r="M465" s="6"/>
      <c r="N465" s="6"/>
      <c r="O465" s="6"/>
      <c r="P465" s="6"/>
      <c r="Q465" s="6"/>
      <c r="R465" s="6"/>
    </row>
    <row r="466" spans="1:18">
      <c r="A466" s="6" t="s">
        <v>3785</v>
      </c>
      <c r="B466" s="6">
        <v>1983</v>
      </c>
      <c r="C466" s="6" t="s">
        <v>6063</v>
      </c>
      <c r="D466" s="6">
        <v>10</v>
      </c>
      <c r="E466" s="6">
        <v>4</v>
      </c>
      <c r="F466" s="7">
        <v>7512.27</v>
      </c>
      <c r="G466" s="6" t="s">
        <v>6034</v>
      </c>
      <c r="H466" s="6" t="s">
        <v>6038</v>
      </c>
      <c r="I466" s="6" t="s">
        <v>6057</v>
      </c>
      <c r="J466" s="9">
        <v>1984</v>
      </c>
      <c r="K466" s="9" t="s">
        <v>6516</v>
      </c>
      <c r="L466" s="9">
        <v>39</v>
      </c>
      <c r="M466" s="6"/>
      <c r="N466" s="6"/>
      <c r="O466" s="6"/>
      <c r="P466" s="6"/>
      <c r="Q466" s="6"/>
      <c r="R466" s="6"/>
    </row>
    <row r="467" spans="1:18">
      <c r="A467" s="6" t="s">
        <v>3787</v>
      </c>
      <c r="B467" s="6">
        <v>1997</v>
      </c>
      <c r="C467" s="6" t="s">
        <v>6032</v>
      </c>
      <c r="D467" s="6">
        <v>28</v>
      </c>
      <c r="E467" s="6">
        <v>0</v>
      </c>
      <c r="F467" s="7">
        <v>7504.3</v>
      </c>
      <c r="G467" s="6" t="s">
        <v>6038</v>
      </c>
      <c r="H467" s="6" t="s">
        <v>6033</v>
      </c>
      <c r="I467" s="6" t="s">
        <v>6041</v>
      </c>
      <c r="J467" s="9">
        <v>1984</v>
      </c>
      <c r="K467" s="9" t="s">
        <v>6517</v>
      </c>
      <c r="L467" s="9">
        <v>25</v>
      </c>
      <c r="M467" s="6"/>
      <c r="N467" s="6"/>
      <c r="O467" s="6"/>
      <c r="P467" s="6"/>
      <c r="Q467" s="6"/>
      <c r="R467" s="6"/>
    </row>
    <row r="468" spans="1:18">
      <c r="A468" s="6" t="s">
        <v>3790</v>
      </c>
      <c r="B468" s="6">
        <v>1988</v>
      </c>
      <c r="C468" s="6" t="s">
        <v>6037</v>
      </c>
      <c r="D468" s="6">
        <v>15</v>
      </c>
      <c r="E468" s="6">
        <v>3</v>
      </c>
      <c r="F468" s="7">
        <v>7494.63</v>
      </c>
      <c r="G468" s="6" t="s">
        <v>6038</v>
      </c>
      <c r="H468" s="6" t="s">
        <v>6034</v>
      </c>
      <c r="I468" s="6" t="s">
        <v>6047</v>
      </c>
      <c r="J468" s="9">
        <v>1984</v>
      </c>
      <c r="K468" s="9" t="s">
        <v>6511</v>
      </c>
      <c r="L468" s="9">
        <v>34</v>
      </c>
      <c r="M468" s="6"/>
      <c r="N468" s="6"/>
      <c r="O468" s="6"/>
      <c r="P468" s="6"/>
      <c r="Q468" s="6"/>
      <c r="R468" s="6"/>
    </row>
    <row r="469" spans="1:18">
      <c r="A469" s="6" t="s">
        <v>3793</v>
      </c>
      <c r="B469" s="6">
        <v>1996</v>
      </c>
      <c r="C469" s="6" t="s">
        <v>6040</v>
      </c>
      <c r="D469" s="6">
        <v>14</v>
      </c>
      <c r="E469" s="6">
        <v>0</v>
      </c>
      <c r="F469" s="7">
        <v>7487.38</v>
      </c>
      <c r="G469" s="6" t="s">
        <v>6038</v>
      </c>
      <c r="H469" s="6" t="s">
        <v>6034</v>
      </c>
      <c r="I469" s="6" t="s">
        <v>6041</v>
      </c>
      <c r="J469" s="9">
        <v>1984</v>
      </c>
      <c r="K469" s="9" t="s">
        <v>6518</v>
      </c>
      <c r="L469" s="9">
        <v>26</v>
      </c>
      <c r="M469" s="6"/>
      <c r="N469" s="6"/>
      <c r="O469" s="6"/>
      <c r="P469" s="6"/>
      <c r="Q469" s="6"/>
      <c r="R469" s="6"/>
    </row>
    <row r="470" spans="1:18">
      <c r="A470" s="6" t="s">
        <v>422</v>
      </c>
      <c r="B470" s="6">
        <v>1990</v>
      </c>
      <c r="C470" s="6" t="s">
        <v>6063</v>
      </c>
      <c r="D470" s="6">
        <v>13</v>
      </c>
      <c r="E470" s="6">
        <v>3</v>
      </c>
      <c r="F470" s="7">
        <v>38652.089999999997</v>
      </c>
      <c r="G470" s="6" t="s">
        <v>6038</v>
      </c>
      <c r="H470" s="6" t="s">
        <v>6038</v>
      </c>
      <c r="I470" s="6" t="s">
        <v>6057</v>
      </c>
      <c r="J470" s="9">
        <v>1984</v>
      </c>
      <c r="K470" s="9" t="s">
        <v>6519</v>
      </c>
      <c r="L470" s="9">
        <v>32</v>
      </c>
      <c r="M470" s="6"/>
      <c r="N470" s="6"/>
      <c r="O470" s="6"/>
      <c r="P470" s="6"/>
      <c r="Q470" s="6"/>
      <c r="R470" s="6"/>
    </row>
    <row r="471" spans="1:18">
      <c r="A471" s="6" t="s">
        <v>3795</v>
      </c>
      <c r="B471" s="6">
        <v>1967</v>
      </c>
      <c r="C471" s="6" t="s">
        <v>6055</v>
      </c>
      <c r="D471" s="6">
        <v>4</v>
      </c>
      <c r="E471" s="6">
        <v>0</v>
      </c>
      <c r="F471" s="7">
        <v>7463.51</v>
      </c>
      <c r="G471" s="6" t="s">
        <v>6034</v>
      </c>
      <c r="H471" s="6" t="s">
        <v>6034</v>
      </c>
      <c r="I471" s="6" t="s">
        <v>6035</v>
      </c>
      <c r="J471" s="9">
        <v>1984</v>
      </c>
      <c r="K471" s="9" t="s">
        <v>6520</v>
      </c>
      <c r="L471" s="9">
        <v>55</v>
      </c>
      <c r="M471" s="6"/>
      <c r="N471" s="6"/>
      <c r="O471" s="6"/>
      <c r="P471" s="6"/>
      <c r="Q471" s="6"/>
      <c r="R471" s="6"/>
    </row>
    <row r="472" spans="1:18">
      <c r="A472" s="6" t="s">
        <v>3798</v>
      </c>
      <c r="B472" s="6">
        <v>2001</v>
      </c>
      <c r="C472" s="6" t="s">
        <v>6040</v>
      </c>
      <c r="D472" s="6">
        <v>1</v>
      </c>
      <c r="E472" s="6">
        <v>0</v>
      </c>
      <c r="F472" s="7">
        <v>7450.36</v>
      </c>
      <c r="G472" s="6" t="s">
        <v>6038</v>
      </c>
      <c r="H472" s="6" t="s">
        <v>6038</v>
      </c>
      <c r="I472" s="6" t="s">
        <v>6041</v>
      </c>
      <c r="J472" s="9">
        <v>1984</v>
      </c>
      <c r="K472" s="9" t="s">
        <v>6521</v>
      </c>
      <c r="L472" s="9">
        <v>22</v>
      </c>
      <c r="M472" s="6"/>
      <c r="N472" s="6"/>
      <c r="O472" s="6"/>
      <c r="P472" s="6"/>
      <c r="Q472" s="6"/>
      <c r="R472" s="6"/>
    </row>
    <row r="473" spans="1:18">
      <c r="A473" s="6" t="s">
        <v>3801</v>
      </c>
      <c r="B473" s="6">
        <v>1977</v>
      </c>
      <c r="C473" s="6" t="s">
        <v>6051</v>
      </c>
      <c r="D473" s="6">
        <v>30</v>
      </c>
      <c r="E473" s="6">
        <v>0</v>
      </c>
      <c r="F473" s="7">
        <v>7448.4</v>
      </c>
      <c r="G473" s="6" t="s">
        <v>6034</v>
      </c>
      <c r="H473" s="6" t="s">
        <v>6034</v>
      </c>
      <c r="I473" s="6" t="s">
        <v>6157</v>
      </c>
      <c r="J473" s="9">
        <v>1984</v>
      </c>
      <c r="K473" s="9" t="s">
        <v>6522</v>
      </c>
      <c r="L473" s="9">
        <v>45</v>
      </c>
      <c r="M473" s="6"/>
      <c r="N473" s="6"/>
      <c r="O473" s="6"/>
      <c r="P473" s="6"/>
      <c r="Q473" s="6"/>
      <c r="R473" s="6"/>
    </row>
    <row r="474" spans="1:18">
      <c r="A474" s="6" t="s">
        <v>3804</v>
      </c>
      <c r="B474" s="6">
        <v>1977</v>
      </c>
      <c r="C474" s="6" t="s">
        <v>6051</v>
      </c>
      <c r="D474" s="6">
        <v>25</v>
      </c>
      <c r="E474" s="6">
        <v>1</v>
      </c>
      <c r="F474" s="7">
        <v>7445.92</v>
      </c>
      <c r="G474" s="6" t="s">
        <v>6034</v>
      </c>
      <c r="H474" s="6" t="s">
        <v>6033</v>
      </c>
      <c r="I474" s="6" t="s">
        <v>6057</v>
      </c>
      <c r="J474" s="9">
        <v>1984</v>
      </c>
      <c r="K474" s="9" t="s">
        <v>6523</v>
      </c>
      <c r="L474" s="9">
        <v>45</v>
      </c>
      <c r="M474" s="6"/>
      <c r="N474" s="6"/>
      <c r="O474" s="6"/>
      <c r="P474" s="6"/>
      <c r="Q474" s="6"/>
      <c r="R474" s="6"/>
    </row>
    <row r="475" spans="1:18">
      <c r="A475" s="6" t="s">
        <v>3807</v>
      </c>
      <c r="B475" s="6">
        <v>1980</v>
      </c>
      <c r="C475" s="6" t="s">
        <v>6063</v>
      </c>
      <c r="D475" s="6">
        <v>7</v>
      </c>
      <c r="E475" s="6">
        <v>1</v>
      </c>
      <c r="F475" s="7">
        <v>7443.64</v>
      </c>
      <c r="G475" s="6" t="s">
        <v>6038</v>
      </c>
      <c r="H475" s="6" t="s">
        <v>6034</v>
      </c>
      <c r="I475" s="6" t="s">
        <v>6041</v>
      </c>
      <c r="J475" s="9">
        <v>1984</v>
      </c>
      <c r="K475" s="9" t="s">
        <v>6524</v>
      </c>
      <c r="L475" s="9">
        <v>42</v>
      </c>
      <c r="M475" s="6"/>
      <c r="N475" s="6"/>
      <c r="O475" s="6"/>
      <c r="P475" s="6"/>
      <c r="Q475" s="6"/>
      <c r="R475" s="6"/>
    </row>
    <row r="476" spans="1:18">
      <c r="A476" s="6" t="s">
        <v>3810</v>
      </c>
      <c r="B476" s="6">
        <v>1979</v>
      </c>
      <c r="C476" s="6" t="s">
        <v>6051</v>
      </c>
      <c r="D476" s="6">
        <v>1</v>
      </c>
      <c r="E476" s="6">
        <v>2</v>
      </c>
      <c r="F476" s="7">
        <v>7441.5</v>
      </c>
      <c r="G476" s="6" t="s">
        <v>6034</v>
      </c>
      <c r="H476" s="6" t="s">
        <v>6038</v>
      </c>
      <c r="I476" s="6" t="s">
        <v>6057</v>
      </c>
      <c r="J476" s="9">
        <v>1984</v>
      </c>
      <c r="K476" s="9" t="s">
        <v>6525</v>
      </c>
      <c r="L476" s="9">
        <v>43</v>
      </c>
      <c r="M476" s="6"/>
      <c r="N476" s="6"/>
      <c r="O476" s="6"/>
      <c r="P476" s="6"/>
      <c r="Q476" s="6"/>
      <c r="R476" s="6"/>
    </row>
    <row r="477" spans="1:18">
      <c r="A477" s="6" t="s">
        <v>3813</v>
      </c>
      <c r="B477" s="6">
        <v>1977</v>
      </c>
      <c r="C477" s="6" t="s">
        <v>6055</v>
      </c>
      <c r="D477" s="6">
        <v>25</v>
      </c>
      <c r="E477" s="6">
        <v>1</v>
      </c>
      <c r="F477" s="7">
        <v>7441.05</v>
      </c>
      <c r="G477" s="6" t="s">
        <v>6034</v>
      </c>
      <c r="H477" s="6" t="s">
        <v>6038</v>
      </c>
      <c r="I477" s="6" t="s">
        <v>6057</v>
      </c>
      <c r="J477" s="9">
        <v>1984</v>
      </c>
      <c r="K477" s="9" t="s">
        <v>6526</v>
      </c>
      <c r="L477" s="9">
        <v>45</v>
      </c>
      <c r="M477" s="6"/>
      <c r="N477" s="6"/>
      <c r="O477" s="6"/>
      <c r="P477" s="6"/>
      <c r="Q477" s="6"/>
      <c r="R477" s="6"/>
    </row>
    <row r="478" spans="1:18">
      <c r="A478" s="6" t="s">
        <v>3815</v>
      </c>
      <c r="B478" s="6">
        <v>1978</v>
      </c>
      <c r="C478" s="6" t="s">
        <v>6037</v>
      </c>
      <c r="D478" s="6">
        <v>2</v>
      </c>
      <c r="E478" s="6">
        <v>0</v>
      </c>
      <c r="F478" s="7">
        <v>7421.19</v>
      </c>
      <c r="G478" s="6" t="s">
        <v>6038</v>
      </c>
      <c r="H478" s="6" t="s">
        <v>6034</v>
      </c>
      <c r="I478" s="6" t="s">
        <v>6041</v>
      </c>
      <c r="J478" s="9">
        <v>1984</v>
      </c>
      <c r="K478" s="9" t="s">
        <v>6527</v>
      </c>
      <c r="L478" s="9">
        <v>44</v>
      </c>
      <c r="M478" s="6"/>
      <c r="N478" s="6"/>
      <c r="O478" s="6"/>
      <c r="P478" s="6"/>
      <c r="Q478" s="6"/>
      <c r="R478" s="6"/>
    </row>
    <row r="479" spans="1:18">
      <c r="A479" s="6" t="s">
        <v>3817</v>
      </c>
      <c r="B479" s="6">
        <v>1978</v>
      </c>
      <c r="C479" s="6" t="s">
        <v>6060</v>
      </c>
      <c r="D479" s="6">
        <v>12</v>
      </c>
      <c r="E479" s="6">
        <v>0</v>
      </c>
      <c r="F479" s="7">
        <v>7419.48</v>
      </c>
      <c r="G479" s="6" t="s">
        <v>6038</v>
      </c>
      <c r="H479" s="6" t="s">
        <v>6038</v>
      </c>
      <c r="I479" s="6" t="s">
        <v>6041</v>
      </c>
      <c r="J479" s="9">
        <v>1984</v>
      </c>
      <c r="K479" s="9" t="s">
        <v>6528</v>
      </c>
      <c r="L479" s="9">
        <v>44</v>
      </c>
      <c r="M479" s="6"/>
      <c r="N479" s="6"/>
      <c r="O479" s="6"/>
      <c r="P479" s="6"/>
      <c r="Q479" s="6"/>
      <c r="R479" s="6"/>
    </row>
    <row r="480" spans="1:18">
      <c r="A480" s="6" t="s">
        <v>3820</v>
      </c>
      <c r="B480" s="6">
        <v>1983</v>
      </c>
      <c r="C480" s="6" t="s">
        <v>6051</v>
      </c>
      <c r="D480" s="6">
        <v>19</v>
      </c>
      <c r="E480" s="6">
        <v>3</v>
      </c>
      <c r="F480" s="7">
        <v>7418.52</v>
      </c>
      <c r="G480" s="6" t="s">
        <v>6038</v>
      </c>
      <c r="H480" s="6" t="s">
        <v>6038</v>
      </c>
      <c r="I480" s="6" t="s">
        <v>6057</v>
      </c>
      <c r="J480" s="9">
        <v>1984</v>
      </c>
      <c r="K480" s="9" t="s">
        <v>6529</v>
      </c>
      <c r="L480" s="9">
        <v>39</v>
      </c>
      <c r="M480" s="6"/>
      <c r="N480" s="6"/>
      <c r="O480" s="6"/>
      <c r="P480" s="6"/>
      <c r="Q480" s="6"/>
      <c r="R480" s="6"/>
    </row>
    <row r="481" spans="1:18">
      <c r="A481" s="6" t="s">
        <v>425</v>
      </c>
      <c r="B481" s="6">
        <v>1999</v>
      </c>
      <c r="C481" s="6" t="s">
        <v>6060</v>
      </c>
      <c r="D481" s="6">
        <v>12</v>
      </c>
      <c r="E481" s="6">
        <v>2</v>
      </c>
      <c r="F481" s="7">
        <v>38511.629999999997</v>
      </c>
      <c r="G481" s="6" t="s">
        <v>6038</v>
      </c>
      <c r="H481" s="6" t="s">
        <v>6038</v>
      </c>
      <c r="I481" s="6" t="s">
        <v>6100</v>
      </c>
      <c r="J481" s="9">
        <v>1984</v>
      </c>
      <c r="K481" s="9" t="s">
        <v>6530</v>
      </c>
      <c r="L481" s="9">
        <v>23</v>
      </c>
      <c r="M481" s="6"/>
      <c r="N481" s="6"/>
      <c r="O481" s="6"/>
      <c r="P481" s="6"/>
      <c r="Q481" s="6"/>
      <c r="R481" s="6"/>
    </row>
    <row r="482" spans="1:18">
      <c r="A482" s="6" t="s">
        <v>3821</v>
      </c>
      <c r="B482" s="6">
        <v>1965</v>
      </c>
      <c r="C482" s="6" t="s">
        <v>6037</v>
      </c>
      <c r="D482" s="6">
        <v>5</v>
      </c>
      <c r="E482" s="6">
        <v>0</v>
      </c>
      <c r="F482" s="7">
        <v>7403.98</v>
      </c>
      <c r="G482" s="6" t="s">
        <v>6034</v>
      </c>
      <c r="H482" s="6" t="s">
        <v>6038</v>
      </c>
      <c r="I482" s="6" t="s">
        <v>6035</v>
      </c>
      <c r="J482" s="9">
        <v>1984</v>
      </c>
      <c r="K482" s="9" t="s">
        <v>6531</v>
      </c>
      <c r="L482" s="9">
        <v>57</v>
      </c>
      <c r="M482" s="6"/>
      <c r="N482" s="6"/>
      <c r="O482" s="6"/>
      <c r="P482" s="6"/>
      <c r="Q482" s="6"/>
      <c r="R482" s="6"/>
    </row>
    <row r="483" spans="1:18">
      <c r="A483" s="6" t="s">
        <v>3824</v>
      </c>
      <c r="B483" s="6">
        <v>1993</v>
      </c>
      <c r="C483" s="6" t="s">
        <v>6063</v>
      </c>
      <c r="D483" s="6">
        <v>22</v>
      </c>
      <c r="E483" s="6">
        <v>0</v>
      </c>
      <c r="F483" s="7">
        <v>7388.85</v>
      </c>
      <c r="G483" s="6" t="s">
        <v>6038</v>
      </c>
      <c r="H483" s="6" t="s">
        <v>6038</v>
      </c>
      <c r="I483" s="6" t="s">
        <v>6043</v>
      </c>
      <c r="J483" s="9">
        <v>1984</v>
      </c>
      <c r="K483" s="9" t="s">
        <v>6532</v>
      </c>
      <c r="L483" s="9">
        <v>29</v>
      </c>
      <c r="M483" s="6"/>
      <c r="N483" s="6"/>
      <c r="O483" s="6"/>
      <c r="P483" s="6"/>
      <c r="Q483" s="6"/>
      <c r="R483" s="6"/>
    </row>
    <row r="484" spans="1:18">
      <c r="A484" s="6" t="s">
        <v>3827</v>
      </c>
      <c r="B484" s="6">
        <v>1981</v>
      </c>
      <c r="C484" s="6" t="s">
        <v>6060</v>
      </c>
      <c r="D484" s="6">
        <v>24</v>
      </c>
      <c r="E484" s="6">
        <v>2</v>
      </c>
      <c r="F484" s="7">
        <v>7371.77</v>
      </c>
      <c r="G484" s="6" t="s">
        <v>6038</v>
      </c>
      <c r="H484" s="6" t="s">
        <v>6033</v>
      </c>
      <c r="I484" s="6" t="s">
        <v>6057</v>
      </c>
      <c r="J484" s="9">
        <v>1984</v>
      </c>
      <c r="K484" s="9" t="s">
        <v>6533</v>
      </c>
      <c r="L484" s="9">
        <v>41</v>
      </c>
      <c r="M484" s="6"/>
      <c r="N484" s="6"/>
      <c r="O484" s="6"/>
      <c r="P484" s="6"/>
      <c r="Q484" s="6"/>
      <c r="R484" s="6"/>
    </row>
    <row r="485" spans="1:18">
      <c r="A485" s="6" t="s">
        <v>3829</v>
      </c>
      <c r="B485" s="6">
        <v>1965</v>
      </c>
      <c r="C485" s="6" t="s">
        <v>6037</v>
      </c>
      <c r="D485" s="6">
        <v>9</v>
      </c>
      <c r="E485" s="6">
        <v>0</v>
      </c>
      <c r="F485" s="7">
        <v>7362.31</v>
      </c>
      <c r="G485" s="6" t="s">
        <v>6034</v>
      </c>
      <c r="H485" s="6" t="s">
        <v>6034</v>
      </c>
      <c r="I485" s="6" t="s">
        <v>6035</v>
      </c>
      <c r="J485" s="9">
        <v>1984</v>
      </c>
      <c r="K485" s="9" t="s">
        <v>6534</v>
      </c>
      <c r="L485" s="9">
        <v>57</v>
      </c>
      <c r="M485" s="6"/>
      <c r="N485" s="6"/>
      <c r="O485" s="6"/>
      <c r="P485" s="6"/>
      <c r="Q485" s="6"/>
      <c r="R485" s="6"/>
    </row>
    <row r="486" spans="1:18">
      <c r="A486" s="6" t="s">
        <v>3832</v>
      </c>
      <c r="B486" s="6">
        <v>1981</v>
      </c>
      <c r="C486" s="6" t="s">
        <v>6063</v>
      </c>
      <c r="D486" s="6">
        <v>16</v>
      </c>
      <c r="E486" s="6">
        <v>1</v>
      </c>
      <c r="F486" s="7">
        <v>7358.18</v>
      </c>
      <c r="G486" s="6" t="s">
        <v>6038</v>
      </c>
      <c r="H486" s="6" t="s">
        <v>6034</v>
      </c>
      <c r="I486" s="6" t="s">
        <v>6100</v>
      </c>
      <c r="J486" s="9">
        <v>1984</v>
      </c>
      <c r="K486" s="9" t="s">
        <v>6535</v>
      </c>
      <c r="L486" s="9">
        <v>41</v>
      </c>
      <c r="M486" s="6"/>
      <c r="N486" s="6"/>
      <c r="O486" s="6"/>
      <c r="P486" s="6"/>
      <c r="Q486" s="6"/>
      <c r="R486" s="6"/>
    </row>
    <row r="487" spans="1:18">
      <c r="A487" s="6" t="s">
        <v>3834</v>
      </c>
      <c r="B487" s="6">
        <v>1983</v>
      </c>
      <c r="C487" s="6" t="s">
        <v>6040</v>
      </c>
      <c r="D487" s="6">
        <v>21</v>
      </c>
      <c r="E487" s="6">
        <v>3</v>
      </c>
      <c r="F487" s="7">
        <v>7357.49</v>
      </c>
      <c r="G487" s="6" t="s">
        <v>6038</v>
      </c>
      <c r="H487" s="6" t="s">
        <v>6038</v>
      </c>
      <c r="I487" s="6" t="s">
        <v>6041</v>
      </c>
      <c r="J487" s="9">
        <v>1984</v>
      </c>
      <c r="K487" s="9" t="s">
        <v>6536</v>
      </c>
      <c r="L487" s="9">
        <v>39</v>
      </c>
      <c r="M487" s="6"/>
      <c r="N487" s="6"/>
      <c r="O487" s="6"/>
      <c r="P487" s="6"/>
      <c r="Q487" s="6"/>
      <c r="R487" s="6"/>
    </row>
    <row r="488" spans="1:18">
      <c r="A488" s="6" t="s">
        <v>3836</v>
      </c>
      <c r="B488" s="6">
        <v>1993</v>
      </c>
      <c r="C488" s="6" t="s">
        <v>6032</v>
      </c>
      <c r="D488" s="6">
        <v>5</v>
      </c>
      <c r="E488" s="6">
        <v>0</v>
      </c>
      <c r="F488" s="7">
        <v>7349.12</v>
      </c>
      <c r="G488" s="6" t="s">
        <v>6038</v>
      </c>
      <c r="H488" s="6" t="s">
        <v>6038</v>
      </c>
      <c r="I488" s="6" t="s">
        <v>6052</v>
      </c>
      <c r="J488" s="9">
        <v>1984</v>
      </c>
      <c r="K488" s="9" t="s">
        <v>6537</v>
      </c>
      <c r="L488" s="9">
        <v>29</v>
      </c>
      <c r="M488" s="6"/>
      <c r="N488" s="6"/>
      <c r="O488" s="6"/>
      <c r="P488" s="6"/>
      <c r="Q488" s="6"/>
      <c r="R488" s="6"/>
    </row>
    <row r="489" spans="1:18">
      <c r="A489" s="6" t="s">
        <v>3839</v>
      </c>
      <c r="B489" s="6">
        <v>1977</v>
      </c>
      <c r="C489" s="6" t="s">
        <v>6037</v>
      </c>
      <c r="D489" s="6">
        <v>1</v>
      </c>
      <c r="E489" s="6">
        <v>0</v>
      </c>
      <c r="F489" s="7">
        <v>7348.14</v>
      </c>
      <c r="G489" s="6" t="s">
        <v>6038</v>
      </c>
      <c r="H489" s="6" t="s">
        <v>6033</v>
      </c>
      <c r="I489" s="6" t="s">
        <v>6057</v>
      </c>
      <c r="J489" s="9">
        <v>1984</v>
      </c>
      <c r="K489" s="9" t="s">
        <v>6538</v>
      </c>
      <c r="L489" s="9">
        <v>45</v>
      </c>
      <c r="M489" s="6"/>
      <c r="N489" s="6"/>
      <c r="O489" s="6"/>
      <c r="P489" s="6"/>
      <c r="Q489" s="6"/>
      <c r="R489" s="6"/>
    </row>
    <row r="490" spans="1:18">
      <c r="A490" s="6" t="s">
        <v>3841</v>
      </c>
      <c r="B490" s="6">
        <v>1979</v>
      </c>
      <c r="C490" s="6" t="s">
        <v>6040</v>
      </c>
      <c r="D490" s="6">
        <v>26</v>
      </c>
      <c r="E490" s="6">
        <v>1</v>
      </c>
      <c r="F490" s="7">
        <v>7345.73</v>
      </c>
      <c r="G490" s="6" t="s">
        <v>6038</v>
      </c>
      <c r="H490" s="6" t="s">
        <v>6033</v>
      </c>
      <c r="I490" s="6" t="s">
        <v>6035</v>
      </c>
      <c r="J490" s="9">
        <v>1984</v>
      </c>
      <c r="K490" s="9" t="s">
        <v>6539</v>
      </c>
      <c r="L490" s="9">
        <v>43</v>
      </c>
      <c r="M490" s="6"/>
      <c r="N490" s="6"/>
      <c r="O490" s="6"/>
      <c r="P490" s="6"/>
      <c r="Q490" s="6"/>
      <c r="R490" s="6"/>
    </row>
    <row r="491" spans="1:18">
      <c r="A491" s="6" t="s">
        <v>3844</v>
      </c>
      <c r="B491" s="6">
        <v>1977</v>
      </c>
      <c r="C491" s="6" t="s">
        <v>6037</v>
      </c>
      <c r="D491" s="6">
        <v>18</v>
      </c>
      <c r="E491" s="6">
        <v>0</v>
      </c>
      <c r="F491" s="7">
        <v>7345.08</v>
      </c>
      <c r="G491" s="6" t="s">
        <v>6038</v>
      </c>
      <c r="H491" s="6" t="s">
        <v>6033</v>
      </c>
      <c r="I491" s="6" t="s">
        <v>6057</v>
      </c>
      <c r="J491" s="9">
        <v>1984</v>
      </c>
      <c r="K491" s="9" t="s">
        <v>6540</v>
      </c>
      <c r="L491" s="9">
        <v>45</v>
      </c>
      <c r="M491" s="6"/>
      <c r="N491" s="6"/>
      <c r="O491" s="6"/>
      <c r="P491" s="6"/>
      <c r="Q491" s="6"/>
      <c r="R491" s="6"/>
    </row>
    <row r="492" spans="1:18">
      <c r="A492" s="6" t="s">
        <v>428</v>
      </c>
      <c r="B492" s="6">
        <v>1986</v>
      </c>
      <c r="C492" s="6" t="s">
        <v>6040</v>
      </c>
      <c r="D492" s="6">
        <v>21</v>
      </c>
      <c r="E492" s="6">
        <v>2</v>
      </c>
      <c r="F492" s="7">
        <v>38415.47</v>
      </c>
      <c r="G492" s="6" t="s">
        <v>6033</v>
      </c>
      <c r="H492" s="6" t="s">
        <v>6038</v>
      </c>
      <c r="I492" s="6" t="s">
        <v>6057</v>
      </c>
      <c r="J492" s="9">
        <v>1984</v>
      </c>
      <c r="K492" s="9" t="s">
        <v>6541</v>
      </c>
      <c r="L492" s="9">
        <v>36</v>
      </c>
      <c r="M492" s="6"/>
      <c r="N492" s="6"/>
      <c r="O492" s="6"/>
      <c r="P492" s="6"/>
      <c r="Q492" s="6"/>
      <c r="R492" s="6"/>
    </row>
    <row r="493" spans="1:18">
      <c r="A493" s="6" t="s">
        <v>3846</v>
      </c>
      <c r="B493" s="6">
        <v>1986</v>
      </c>
      <c r="C493" s="6" t="s">
        <v>6040</v>
      </c>
      <c r="D493" s="6">
        <v>15</v>
      </c>
      <c r="E493" s="6">
        <v>3</v>
      </c>
      <c r="F493" s="7">
        <v>7339.93</v>
      </c>
      <c r="G493" s="6" t="s">
        <v>6038</v>
      </c>
      <c r="H493" s="6" t="s">
        <v>6038</v>
      </c>
      <c r="I493" s="6" t="s">
        <v>6041</v>
      </c>
      <c r="J493" s="9">
        <v>1984</v>
      </c>
      <c r="K493" s="9" t="s">
        <v>6542</v>
      </c>
      <c r="L493" s="9">
        <v>36</v>
      </c>
      <c r="M493" s="6"/>
      <c r="N493" s="6"/>
      <c r="O493" s="6"/>
      <c r="P493" s="6"/>
      <c r="Q493" s="6"/>
      <c r="R493" s="6"/>
    </row>
    <row r="494" spans="1:18">
      <c r="A494" s="6" t="s">
        <v>3849</v>
      </c>
      <c r="B494" s="6">
        <v>1979</v>
      </c>
      <c r="C494" s="6" t="s">
        <v>6051</v>
      </c>
      <c r="D494" s="6">
        <v>19</v>
      </c>
      <c r="E494" s="6">
        <v>1</v>
      </c>
      <c r="F494" s="7">
        <v>7337.75</v>
      </c>
      <c r="G494" s="6" t="s">
        <v>6038</v>
      </c>
      <c r="H494" s="6" t="s">
        <v>6034</v>
      </c>
      <c r="I494" s="6" t="s">
        <v>6057</v>
      </c>
      <c r="J494" s="9">
        <v>1984</v>
      </c>
      <c r="K494" s="9" t="s">
        <v>6543</v>
      </c>
      <c r="L494" s="9">
        <v>43</v>
      </c>
      <c r="M494" s="6"/>
      <c r="N494" s="6"/>
      <c r="O494" s="6"/>
      <c r="P494" s="6"/>
      <c r="Q494" s="6"/>
      <c r="R494" s="6"/>
    </row>
    <row r="495" spans="1:18">
      <c r="A495" s="6" t="s">
        <v>3851</v>
      </c>
      <c r="B495" s="6">
        <v>1984</v>
      </c>
      <c r="C495" s="6" t="s">
        <v>6063</v>
      </c>
      <c r="D495" s="6">
        <v>25</v>
      </c>
      <c r="E495" s="6">
        <v>3</v>
      </c>
      <c r="F495" s="7">
        <v>7325.47</v>
      </c>
      <c r="G495" s="6" t="s">
        <v>6038</v>
      </c>
      <c r="H495" s="6" t="s">
        <v>6033</v>
      </c>
      <c r="I495" s="6" t="s">
        <v>6041</v>
      </c>
      <c r="J495" s="9">
        <v>1984</v>
      </c>
      <c r="K495" s="9" t="s">
        <v>6544</v>
      </c>
      <c r="L495" s="9">
        <v>38</v>
      </c>
      <c r="M495" s="6"/>
      <c r="N495" s="6"/>
      <c r="O495" s="6"/>
      <c r="P495" s="6"/>
      <c r="Q495" s="6"/>
      <c r="R495" s="6"/>
    </row>
    <row r="496" spans="1:18">
      <c r="A496" s="6" t="s">
        <v>3852</v>
      </c>
      <c r="B496" s="6">
        <v>1979</v>
      </c>
      <c r="C496" s="6" t="s">
        <v>6040</v>
      </c>
      <c r="D496" s="6">
        <v>19</v>
      </c>
      <c r="E496" s="6">
        <v>0</v>
      </c>
      <c r="F496" s="7">
        <v>7325.05</v>
      </c>
      <c r="G496" s="6" t="s">
        <v>6038</v>
      </c>
      <c r="H496" s="6" t="s">
        <v>6034</v>
      </c>
      <c r="I496" s="6" t="s">
        <v>6100</v>
      </c>
      <c r="J496" s="9">
        <v>1984</v>
      </c>
      <c r="K496" s="9" t="s">
        <v>6545</v>
      </c>
      <c r="L496" s="9">
        <v>43</v>
      </c>
      <c r="M496" s="6"/>
      <c r="N496" s="6"/>
      <c r="O496" s="6"/>
      <c r="P496" s="6"/>
      <c r="Q496" s="6"/>
      <c r="R496" s="6"/>
    </row>
    <row r="497" spans="1:18">
      <c r="A497" s="6" t="s">
        <v>3854</v>
      </c>
      <c r="B497" s="6">
        <v>2004</v>
      </c>
      <c r="C497" s="6" t="s">
        <v>6060</v>
      </c>
      <c r="D497" s="6">
        <v>15</v>
      </c>
      <c r="E497" s="6">
        <v>0</v>
      </c>
      <c r="F497" s="7">
        <v>7323.73</v>
      </c>
      <c r="G497" s="6" t="s">
        <v>6038</v>
      </c>
      <c r="H497" s="6" t="s">
        <v>6038</v>
      </c>
      <c r="I497" s="6" t="s">
        <v>6100</v>
      </c>
      <c r="J497" s="9">
        <v>1984</v>
      </c>
      <c r="K497" s="9" t="s">
        <v>6546</v>
      </c>
      <c r="L497" s="9">
        <v>18</v>
      </c>
      <c r="M497" s="6"/>
      <c r="N497" s="6"/>
      <c r="O497" s="6"/>
      <c r="P497" s="6"/>
      <c r="Q497" s="6"/>
      <c r="R497" s="6"/>
    </row>
    <row r="498" spans="1:18">
      <c r="A498" s="6" t="s">
        <v>3856</v>
      </c>
      <c r="B498" s="6">
        <v>1965</v>
      </c>
      <c r="C498" s="6" t="s">
        <v>6063</v>
      </c>
      <c r="D498" s="6">
        <v>11</v>
      </c>
      <c r="E498" s="6">
        <v>0</v>
      </c>
      <c r="F498" s="7">
        <v>7322.86</v>
      </c>
      <c r="G498" s="6" t="s">
        <v>6034</v>
      </c>
      <c r="H498" s="6" t="s">
        <v>6034</v>
      </c>
      <c r="I498" s="6" t="s">
        <v>6041</v>
      </c>
      <c r="J498" s="9">
        <v>1984</v>
      </c>
      <c r="K498" s="9" t="s">
        <v>6547</v>
      </c>
      <c r="L498" s="9">
        <v>57</v>
      </c>
      <c r="M498" s="6"/>
      <c r="N498" s="6"/>
      <c r="O498" s="6"/>
      <c r="P498" s="6"/>
      <c r="Q498" s="6"/>
      <c r="R498" s="6"/>
    </row>
    <row r="499" spans="1:18">
      <c r="A499" s="6" t="s">
        <v>3859</v>
      </c>
      <c r="B499" s="6">
        <v>1972</v>
      </c>
      <c r="C499" s="6" t="s">
        <v>6055</v>
      </c>
      <c r="D499" s="6">
        <v>11</v>
      </c>
      <c r="E499" s="6">
        <v>0</v>
      </c>
      <c r="F499" s="7">
        <v>7318.22</v>
      </c>
      <c r="G499" s="6" t="s">
        <v>6038</v>
      </c>
      <c r="H499" s="6" t="s">
        <v>6034</v>
      </c>
      <c r="I499" s="6" t="s">
        <v>6041</v>
      </c>
      <c r="J499" s="9">
        <v>1984</v>
      </c>
      <c r="K499" s="9" t="s">
        <v>6548</v>
      </c>
      <c r="L499" s="9">
        <v>50</v>
      </c>
      <c r="M499" s="6"/>
      <c r="N499" s="6"/>
      <c r="O499" s="6"/>
      <c r="P499" s="6"/>
      <c r="Q499" s="6"/>
      <c r="R499" s="6"/>
    </row>
    <row r="500" spans="1:18">
      <c r="A500" s="6" t="s">
        <v>3861</v>
      </c>
      <c r="B500" s="6">
        <v>1965</v>
      </c>
      <c r="C500" s="6" t="s">
        <v>6040</v>
      </c>
      <c r="D500" s="6">
        <v>25</v>
      </c>
      <c r="E500" s="6">
        <v>0</v>
      </c>
      <c r="F500" s="7">
        <v>7318.21</v>
      </c>
      <c r="G500" s="6" t="s">
        <v>6034</v>
      </c>
      <c r="H500" s="6" t="s">
        <v>6033</v>
      </c>
      <c r="I500" s="6" t="s">
        <v>6035</v>
      </c>
      <c r="J500" s="9">
        <v>1984</v>
      </c>
      <c r="K500" s="9" t="s">
        <v>6549</v>
      </c>
      <c r="L500" s="9">
        <v>57</v>
      </c>
      <c r="M500" s="6"/>
      <c r="N500" s="6"/>
      <c r="O500" s="6"/>
      <c r="P500" s="6"/>
      <c r="Q500" s="6"/>
      <c r="R500" s="6"/>
    </row>
    <row r="501" spans="1:18">
      <c r="A501" s="6" t="s">
        <v>3863</v>
      </c>
      <c r="B501" s="6">
        <v>1965</v>
      </c>
      <c r="C501" s="6" t="s">
        <v>6040</v>
      </c>
      <c r="D501" s="6">
        <v>6</v>
      </c>
      <c r="E501" s="6">
        <v>0</v>
      </c>
      <c r="F501" s="7">
        <v>7304.65</v>
      </c>
      <c r="G501" s="6" t="s">
        <v>6034</v>
      </c>
      <c r="H501" s="6" t="s">
        <v>6034</v>
      </c>
      <c r="I501" s="6" t="s">
        <v>6035</v>
      </c>
      <c r="J501" s="9">
        <v>1984</v>
      </c>
      <c r="K501" s="9" t="s">
        <v>6550</v>
      </c>
      <c r="L501" s="9">
        <v>58</v>
      </c>
      <c r="M501" s="6"/>
      <c r="N501" s="6"/>
      <c r="O501" s="6"/>
      <c r="P501" s="6"/>
      <c r="Q501" s="6"/>
      <c r="R501" s="6"/>
    </row>
    <row r="502" spans="1:18">
      <c r="A502" s="6" t="s">
        <v>3866</v>
      </c>
      <c r="B502" s="6">
        <v>1966</v>
      </c>
      <c r="C502" s="6" t="s">
        <v>6037</v>
      </c>
      <c r="D502" s="6">
        <v>26</v>
      </c>
      <c r="E502" s="6">
        <v>0</v>
      </c>
      <c r="F502" s="7">
        <v>7302.46</v>
      </c>
      <c r="G502" s="6" t="s">
        <v>6034</v>
      </c>
      <c r="H502" s="6" t="s">
        <v>6033</v>
      </c>
      <c r="I502" s="6" t="s">
        <v>6041</v>
      </c>
      <c r="J502" s="9">
        <v>1984</v>
      </c>
      <c r="K502" s="9" t="s">
        <v>6551</v>
      </c>
      <c r="L502" s="9">
        <v>56</v>
      </c>
      <c r="M502" s="6"/>
      <c r="N502" s="6"/>
      <c r="O502" s="6"/>
      <c r="P502" s="6"/>
      <c r="Q502" s="6"/>
      <c r="R502" s="6"/>
    </row>
    <row r="503" spans="1:18">
      <c r="A503" s="6" t="s">
        <v>431</v>
      </c>
      <c r="B503" s="6">
        <v>1971</v>
      </c>
      <c r="C503" s="6" t="s">
        <v>6037</v>
      </c>
      <c r="D503" s="6">
        <v>23</v>
      </c>
      <c r="E503" s="6">
        <v>0</v>
      </c>
      <c r="F503" s="7">
        <v>38405.26</v>
      </c>
      <c r="G503" s="6" t="s">
        <v>6038</v>
      </c>
      <c r="H503" s="6" t="s">
        <v>6033</v>
      </c>
      <c r="I503" s="6" t="s">
        <v>6057</v>
      </c>
      <c r="J503" s="9">
        <v>1984</v>
      </c>
      <c r="K503" s="9" t="s">
        <v>6552</v>
      </c>
      <c r="L503" s="9">
        <v>51</v>
      </c>
      <c r="M503" s="6"/>
      <c r="N503" s="6"/>
      <c r="O503" s="6"/>
      <c r="P503" s="6"/>
      <c r="Q503" s="6"/>
      <c r="R503" s="6"/>
    </row>
    <row r="504" spans="1:18">
      <c r="A504" s="6" t="s">
        <v>3869</v>
      </c>
      <c r="B504" s="6">
        <v>1985</v>
      </c>
      <c r="C504" s="6" t="s">
        <v>6060</v>
      </c>
      <c r="D504" s="6">
        <v>2</v>
      </c>
      <c r="E504" s="6">
        <v>3</v>
      </c>
      <c r="F504" s="7">
        <v>7281.51</v>
      </c>
      <c r="G504" s="6" t="s">
        <v>6038</v>
      </c>
      <c r="H504" s="6" t="s">
        <v>6033</v>
      </c>
      <c r="I504" s="6" t="s">
        <v>6041</v>
      </c>
      <c r="J504" s="9">
        <v>1984</v>
      </c>
      <c r="K504" s="9" t="s">
        <v>6553</v>
      </c>
      <c r="L504" s="9">
        <v>37</v>
      </c>
      <c r="M504" s="6"/>
      <c r="N504" s="6"/>
      <c r="O504" s="6"/>
      <c r="P504" s="6"/>
      <c r="Q504" s="6"/>
      <c r="R504" s="6"/>
    </row>
    <row r="505" spans="1:18">
      <c r="A505" s="6" t="s">
        <v>3872</v>
      </c>
      <c r="B505" s="6">
        <v>1976</v>
      </c>
      <c r="C505" s="6" t="s">
        <v>6037</v>
      </c>
      <c r="D505" s="6">
        <v>18</v>
      </c>
      <c r="E505" s="6">
        <v>2</v>
      </c>
      <c r="F505" s="7">
        <v>7273.02</v>
      </c>
      <c r="G505" s="6" t="s">
        <v>6038</v>
      </c>
      <c r="H505" s="6" t="s">
        <v>6033</v>
      </c>
      <c r="I505" s="6" t="s">
        <v>6035</v>
      </c>
      <c r="J505" s="9">
        <v>1984</v>
      </c>
      <c r="K505" s="9" t="s">
        <v>6554</v>
      </c>
      <c r="L505" s="9">
        <v>46</v>
      </c>
      <c r="M505" s="6"/>
      <c r="N505" s="6"/>
      <c r="O505" s="6"/>
      <c r="P505" s="6"/>
      <c r="Q505" s="6"/>
      <c r="R505" s="6"/>
    </row>
    <row r="506" spans="1:18">
      <c r="A506" s="6" t="s">
        <v>3875</v>
      </c>
      <c r="B506" s="6">
        <v>1981</v>
      </c>
      <c r="C506" s="6" t="s">
        <v>6055</v>
      </c>
      <c r="D506" s="6">
        <v>4</v>
      </c>
      <c r="E506" s="6">
        <v>2</v>
      </c>
      <c r="F506" s="7">
        <v>7265.7</v>
      </c>
      <c r="G506" s="6" t="s">
        <v>6034</v>
      </c>
      <c r="H506" s="6" t="s">
        <v>6034</v>
      </c>
      <c r="I506" s="6" t="s">
        <v>6041</v>
      </c>
      <c r="J506" s="9">
        <v>1984</v>
      </c>
      <c r="K506" s="9" t="s">
        <v>6555</v>
      </c>
      <c r="L506" s="9">
        <v>41</v>
      </c>
      <c r="M506" s="6"/>
      <c r="N506" s="6"/>
      <c r="O506" s="6"/>
      <c r="P506" s="6"/>
      <c r="Q506" s="6"/>
      <c r="R506" s="6"/>
    </row>
    <row r="507" spans="1:18">
      <c r="A507" s="6" t="s">
        <v>3877</v>
      </c>
      <c r="B507" s="6">
        <v>1973</v>
      </c>
      <c r="C507" s="6" t="s">
        <v>6032</v>
      </c>
      <c r="D507" s="6">
        <v>25</v>
      </c>
      <c r="E507" s="6">
        <v>0</v>
      </c>
      <c r="F507" s="7">
        <v>7265.58</v>
      </c>
      <c r="G507" s="6" t="s">
        <v>6038</v>
      </c>
      <c r="H507" s="6" t="s">
        <v>6038</v>
      </c>
      <c r="I507" s="6" t="s">
        <v>6035</v>
      </c>
      <c r="J507" s="9">
        <v>1984</v>
      </c>
      <c r="K507" s="9" t="s">
        <v>6556</v>
      </c>
      <c r="L507" s="9">
        <v>49</v>
      </c>
      <c r="M507" s="6"/>
      <c r="N507" s="6"/>
      <c r="O507" s="6"/>
      <c r="P507" s="6"/>
      <c r="Q507" s="6"/>
      <c r="R507" s="6"/>
    </row>
    <row r="508" spans="1:18">
      <c r="A508" s="6" t="s">
        <v>3879</v>
      </c>
      <c r="B508" s="6">
        <v>1981</v>
      </c>
      <c r="C508" s="6" t="s">
        <v>6040</v>
      </c>
      <c r="D508" s="6">
        <v>13</v>
      </c>
      <c r="E508" s="6">
        <v>2</v>
      </c>
      <c r="F508" s="7">
        <v>7261.74</v>
      </c>
      <c r="G508" s="6" t="s">
        <v>6034</v>
      </c>
      <c r="H508" s="6" t="s">
        <v>6034</v>
      </c>
      <c r="I508" s="6" t="s">
        <v>6041</v>
      </c>
      <c r="J508" s="9">
        <v>1984</v>
      </c>
      <c r="K508" s="9" t="s">
        <v>6557</v>
      </c>
      <c r="L508" s="9">
        <v>41</v>
      </c>
      <c r="M508" s="6"/>
      <c r="N508" s="6"/>
      <c r="O508" s="6"/>
      <c r="P508" s="6"/>
      <c r="Q508" s="6"/>
      <c r="R508" s="6"/>
    </row>
    <row r="509" spans="1:18">
      <c r="A509" s="6" t="s">
        <v>3882</v>
      </c>
      <c r="B509" s="6">
        <v>1981</v>
      </c>
      <c r="C509" s="6" t="s">
        <v>6055</v>
      </c>
      <c r="D509" s="6">
        <v>14</v>
      </c>
      <c r="E509" s="6">
        <v>2</v>
      </c>
      <c r="F509" s="7">
        <v>7256.72</v>
      </c>
      <c r="G509" s="6" t="s">
        <v>6034</v>
      </c>
      <c r="H509" s="6" t="s">
        <v>6038</v>
      </c>
      <c r="I509" s="6" t="s">
        <v>6041</v>
      </c>
      <c r="J509" s="9">
        <v>1984</v>
      </c>
      <c r="K509" s="9" t="s">
        <v>6558</v>
      </c>
      <c r="L509" s="9">
        <v>41</v>
      </c>
      <c r="M509" s="6"/>
      <c r="N509" s="6"/>
      <c r="O509" s="6"/>
      <c r="P509" s="6"/>
      <c r="Q509" s="6"/>
      <c r="R509" s="6"/>
    </row>
    <row r="510" spans="1:18">
      <c r="A510" s="6" t="s">
        <v>3885</v>
      </c>
      <c r="B510" s="6">
        <v>1982</v>
      </c>
      <c r="C510" s="6" t="s">
        <v>6063</v>
      </c>
      <c r="D510" s="6">
        <v>24</v>
      </c>
      <c r="E510" s="6">
        <v>3</v>
      </c>
      <c r="F510" s="7">
        <v>7248.71</v>
      </c>
      <c r="G510" s="6" t="s">
        <v>6038</v>
      </c>
      <c r="H510" s="6" t="s">
        <v>6033</v>
      </c>
      <c r="I510" s="6" t="s">
        <v>6035</v>
      </c>
      <c r="J510" s="9">
        <v>1984</v>
      </c>
      <c r="K510" s="9" t="s">
        <v>6559</v>
      </c>
      <c r="L510" s="9">
        <v>40</v>
      </c>
      <c r="M510" s="6"/>
      <c r="N510" s="6"/>
      <c r="O510" s="6"/>
      <c r="P510" s="6"/>
      <c r="Q510" s="6"/>
      <c r="R510" s="6"/>
    </row>
    <row r="511" spans="1:18">
      <c r="A511" s="6" t="s">
        <v>3887</v>
      </c>
      <c r="B511" s="6">
        <v>1986</v>
      </c>
      <c r="C511" s="6" t="s">
        <v>6051</v>
      </c>
      <c r="D511" s="6">
        <v>2</v>
      </c>
      <c r="E511" s="6">
        <v>4</v>
      </c>
      <c r="F511" s="7">
        <v>7243.81</v>
      </c>
      <c r="G511" s="6" t="s">
        <v>6038</v>
      </c>
      <c r="H511" s="6" t="s">
        <v>6034</v>
      </c>
      <c r="I511" s="6" t="s">
        <v>6035</v>
      </c>
      <c r="J511" s="9">
        <v>1984</v>
      </c>
      <c r="K511" s="9" t="s">
        <v>6560</v>
      </c>
      <c r="L511" s="9">
        <v>36</v>
      </c>
      <c r="M511" s="6"/>
      <c r="N511" s="6"/>
      <c r="O511" s="6"/>
      <c r="P511" s="6"/>
      <c r="Q511" s="6"/>
      <c r="R511" s="6"/>
    </row>
    <row r="512" spans="1:18">
      <c r="A512" s="6" t="s">
        <v>3890</v>
      </c>
      <c r="B512" s="6">
        <v>1986</v>
      </c>
      <c r="C512" s="6" t="s">
        <v>6063</v>
      </c>
      <c r="D512" s="6">
        <v>13</v>
      </c>
      <c r="E512" s="6">
        <v>3</v>
      </c>
      <c r="F512" s="7">
        <v>7228.22</v>
      </c>
      <c r="G512" s="6" t="s">
        <v>6038</v>
      </c>
      <c r="H512" s="6" t="s">
        <v>6033</v>
      </c>
      <c r="I512" s="6" t="s">
        <v>6100</v>
      </c>
      <c r="J512" s="9">
        <v>1984</v>
      </c>
      <c r="K512" s="9" t="s">
        <v>6561</v>
      </c>
      <c r="L512" s="9">
        <v>36</v>
      </c>
      <c r="M512" s="6"/>
      <c r="N512" s="6"/>
      <c r="O512" s="6"/>
      <c r="P512" s="6"/>
      <c r="Q512" s="6"/>
      <c r="R512" s="6"/>
    </row>
    <row r="513" spans="1:18">
      <c r="A513" s="6" t="s">
        <v>3892</v>
      </c>
      <c r="B513" s="6">
        <v>1977</v>
      </c>
      <c r="C513" s="6" t="s">
        <v>6051</v>
      </c>
      <c r="D513" s="6">
        <v>15</v>
      </c>
      <c r="E513" s="6">
        <v>0</v>
      </c>
      <c r="F513" s="7">
        <v>7222.79</v>
      </c>
      <c r="G513" s="6" t="s">
        <v>6034</v>
      </c>
      <c r="H513" s="6" t="s">
        <v>6034</v>
      </c>
      <c r="I513" s="6" t="s">
        <v>6041</v>
      </c>
      <c r="J513" s="9">
        <v>1984</v>
      </c>
      <c r="K513" s="9" t="s">
        <v>6562</v>
      </c>
      <c r="L513" s="9">
        <v>45</v>
      </c>
      <c r="M513" s="6"/>
      <c r="N513" s="6"/>
      <c r="O513" s="6"/>
      <c r="P513" s="6"/>
      <c r="Q513" s="6"/>
      <c r="R513" s="6"/>
    </row>
    <row r="514" spans="1:18">
      <c r="A514" s="6" t="s">
        <v>434</v>
      </c>
      <c r="B514" s="6">
        <v>1970</v>
      </c>
      <c r="C514" s="6" t="s">
        <v>6055</v>
      </c>
      <c r="D514" s="6">
        <v>22</v>
      </c>
      <c r="E514" s="6">
        <v>0</v>
      </c>
      <c r="F514" s="7">
        <v>38389.79</v>
      </c>
      <c r="G514" s="6" t="s">
        <v>6038</v>
      </c>
      <c r="H514" s="6" t="s">
        <v>6034</v>
      </c>
      <c r="I514" s="6" t="s">
        <v>6057</v>
      </c>
      <c r="J514" s="9">
        <v>1984</v>
      </c>
      <c r="K514" s="9" t="s">
        <v>6563</v>
      </c>
      <c r="L514" s="9">
        <v>52</v>
      </c>
      <c r="M514" s="6"/>
      <c r="N514" s="6"/>
      <c r="O514" s="6"/>
      <c r="P514" s="6"/>
      <c r="Q514" s="6"/>
      <c r="R514" s="6"/>
    </row>
    <row r="515" spans="1:18">
      <c r="A515" s="6" t="s">
        <v>3895</v>
      </c>
      <c r="B515" s="6">
        <v>1991</v>
      </c>
      <c r="C515" s="6" t="s">
        <v>6040</v>
      </c>
      <c r="D515" s="6">
        <v>28</v>
      </c>
      <c r="E515" s="6">
        <v>3</v>
      </c>
      <c r="F515" s="7">
        <v>7220.25</v>
      </c>
      <c r="G515" s="6" t="s">
        <v>6038</v>
      </c>
      <c r="H515" s="6" t="s">
        <v>6038</v>
      </c>
      <c r="I515" s="6" t="s">
        <v>6052</v>
      </c>
      <c r="J515" s="9">
        <v>1984</v>
      </c>
      <c r="K515" s="9" t="s">
        <v>6564</v>
      </c>
      <c r="L515" s="9">
        <v>31</v>
      </c>
      <c r="M515" s="6"/>
      <c r="N515" s="6"/>
      <c r="O515" s="6"/>
      <c r="P515" s="6"/>
      <c r="Q515" s="6"/>
      <c r="R515" s="6"/>
    </row>
    <row r="516" spans="1:18">
      <c r="A516" s="6" t="s">
        <v>3897</v>
      </c>
      <c r="B516" s="6">
        <v>1983</v>
      </c>
      <c r="C516" s="6" t="s">
        <v>6060</v>
      </c>
      <c r="D516" s="6">
        <v>21</v>
      </c>
      <c r="E516" s="6">
        <v>2</v>
      </c>
      <c r="F516" s="7">
        <v>7209.49</v>
      </c>
      <c r="G516" s="6" t="s">
        <v>6038</v>
      </c>
      <c r="H516" s="6" t="s">
        <v>6034</v>
      </c>
      <c r="I516" s="6" t="s">
        <v>6041</v>
      </c>
      <c r="J516" s="9">
        <v>1984</v>
      </c>
      <c r="K516" s="9" t="s">
        <v>6565</v>
      </c>
      <c r="L516" s="9">
        <v>39</v>
      </c>
      <c r="M516" s="6"/>
      <c r="N516" s="6"/>
      <c r="O516" s="6"/>
      <c r="P516" s="6"/>
      <c r="Q516" s="6"/>
      <c r="R516" s="6"/>
    </row>
    <row r="517" spans="1:18">
      <c r="A517" s="6" t="s">
        <v>3898</v>
      </c>
      <c r="B517" s="6">
        <v>1983</v>
      </c>
      <c r="C517" s="6" t="s">
        <v>6055</v>
      </c>
      <c r="D517" s="6">
        <v>11</v>
      </c>
      <c r="E517" s="6">
        <v>2</v>
      </c>
      <c r="F517" s="7">
        <v>7201.7</v>
      </c>
      <c r="G517" s="6" t="s">
        <v>6038</v>
      </c>
      <c r="H517" s="6" t="s">
        <v>6034</v>
      </c>
      <c r="I517" s="6" t="s">
        <v>6041</v>
      </c>
      <c r="J517" s="9">
        <v>1984</v>
      </c>
      <c r="K517" s="9" t="s">
        <v>6566</v>
      </c>
      <c r="L517" s="9">
        <v>39</v>
      </c>
      <c r="M517" s="6"/>
      <c r="N517" s="6"/>
      <c r="O517" s="6"/>
      <c r="P517" s="6"/>
      <c r="Q517" s="6"/>
      <c r="R517" s="6"/>
    </row>
    <row r="518" spans="1:18">
      <c r="A518" s="6" t="s">
        <v>3900</v>
      </c>
      <c r="B518" s="6">
        <v>1982</v>
      </c>
      <c r="C518" s="6" t="s">
        <v>6051</v>
      </c>
      <c r="D518" s="6">
        <v>14</v>
      </c>
      <c r="E518" s="6">
        <v>3</v>
      </c>
      <c r="F518" s="7">
        <v>7196.87</v>
      </c>
      <c r="G518" s="6" t="s">
        <v>6034</v>
      </c>
      <c r="H518" s="6" t="s">
        <v>6038</v>
      </c>
      <c r="I518" s="6" t="s">
        <v>6057</v>
      </c>
      <c r="J518" s="9">
        <v>1984</v>
      </c>
      <c r="K518" s="9" t="s">
        <v>6567</v>
      </c>
      <c r="L518" s="9">
        <v>40</v>
      </c>
      <c r="M518" s="6"/>
      <c r="N518" s="6"/>
      <c r="O518" s="6"/>
      <c r="P518" s="6"/>
      <c r="Q518" s="6"/>
      <c r="R518" s="6"/>
    </row>
    <row r="519" spans="1:18">
      <c r="A519" s="6" t="s">
        <v>3902</v>
      </c>
      <c r="B519" s="6">
        <v>1968</v>
      </c>
      <c r="C519" s="6" t="s">
        <v>6055</v>
      </c>
      <c r="D519" s="6">
        <v>26</v>
      </c>
      <c r="E519" s="6">
        <v>0</v>
      </c>
      <c r="F519" s="7">
        <v>7179.52</v>
      </c>
      <c r="G519" s="6" t="s">
        <v>6034</v>
      </c>
      <c r="H519" s="6" t="s">
        <v>6034</v>
      </c>
      <c r="I519" s="6" t="s">
        <v>6035</v>
      </c>
      <c r="J519" s="9">
        <v>1984</v>
      </c>
      <c r="K519" s="9" t="s">
        <v>6568</v>
      </c>
      <c r="L519" s="9">
        <v>54</v>
      </c>
      <c r="M519" s="6"/>
      <c r="N519" s="6"/>
      <c r="O519" s="6"/>
      <c r="P519" s="6"/>
      <c r="Q519" s="6"/>
      <c r="R519" s="6"/>
    </row>
    <row r="520" spans="1:18">
      <c r="A520" s="6" t="s">
        <v>3905</v>
      </c>
      <c r="B520" s="6">
        <v>1975</v>
      </c>
      <c r="C520" s="6" t="s">
        <v>6063</v>
      </c>
      <c r="D520" s="6">
        <v>19</v>
      </c>
      <c r="E520" s="6">
        <v>1</v>
      </c>
      <c r="F520" s="7">
        <v>7175.51</v>
      </c>
      <c r="G520" s="6" t="s">
        <v>6038</v>
      </c>
      <c r="H520" s="6" t="s">
        <v>6034</v>
      </c>
      <c r="I520" s="6" t="s">
        <v>6035</v>
      </c>
      <c r="J520" s="9">
        <v>1984</v>
      </c>
      <c r="K520" s="9" t="s">
        <v>6569</v>
      </c>
      <c r="L520" s="9">
        <v>47</v>
      </c>
      <c r="M520" s="6"/>
      <c r="N520" s="6"/>
      <c r="O520" s="6"/>
      <c r="P520" s="6"/>
      <c r="Q520" s="6"/>
      <c r="R520" s="6"/>
    </row>
    <row r="521" spans="1:18">
      <c r="A521" s="6" t="s">
        <v>3907</v>
      </c>
      <c r="B521" s="6">
        <v>1982</v>
      </c>
      <c r="C521" s="6" t="s">
        <v>6055</v>
      </c>
      <c r="D521" s="6">
        <v>16</v>
      </c>
      <c r="E521" s="6">
        <v>2</v>
      </c>
      <c r="F521" s="7">
        <v>7173.36</v>
      </c>
      <c r="G521" s="6" t="s">
        <v>6034</v>
      </c>
      <c r="H521" s="6" t="s">
        <v>6038</v>
      </c>
      <c r="I521" s="6" t="s">
        <v>6045</v>
      </c>
      <c r="J521" s="9">
        <v>1984</v>
      </c>
      <c r="K521" s="9" t="s">
        <v>6339</v>
      </c>
      <c r="L521" s="9">
        <v>40</v>
      </c>
      <c r="M521" s="6"/>
      <c r="N521" s="6"/>
      <c r="O521" s="6"/>
      <c r="P521" s="6"/>
      <c r="Q521" s="6"/>
      <c r="R521" s="6"/>
    </row>
    <row r="522" spans="1:18">
      <c r="A522" s="6" t="s">
        <v>3909</v>
      </c>
      <c r="B522" s="6">
        <v>1980</v>
      </c>
      <c r="C522" s="6" t="s">
        <v>6051</v>
      </c>
      <c r="D522" s="6">
        <v>30</v>
      </c>
      <c r="E522" s="6">
        <v>2</v>
      </c>
      <c r="F522" s="7">
        <v>7162.01</v>
      </c>
      <c r="G522" s="6" t="s">
        <v>6038</v>
      </c>
      <c r="H522" s="6" t="s">
        <v>6034</v>
      </c>
      <c r="I522" s="6" t="s">
        <v>6035</v>
      </c>
      <c r="J522" s="9">
        <v>1984</v>
      </c>
      <c r="K522" s="9" t="s">
        <v>6570</v>
      </c>
      <c r="L522" s="9">
        <v>42</v>
      </c>
      <c r="M522" s="6"/>
      <c r="N522" s="6"/>
      <c r="O522" s="6"/>
      <c r="P522" s="6"/>
      <c r="Q522" s="6"/>
      <c r="R522" s="6"/>
    </row>
    <row r="523" spans="1:18">
      <c r="A523" s="6" t="s">
        <v>3912</v>
      </c>
      <c r="B523" s="6">
        <v>1980</v>
      </c>
      <c r="C523" s="6" t="s">
        <v>6032</v>
      </c>
      <c r="D523" s="6">
        <v>7</v>
      </c>
      <c r="E523" s="6">
        <v>2</v>
      </c>
      <c r="F523" s="7">
        <v>7160.33</v>
      </c>
      <c r="G523" s="6" t="s">
        <v>6038</v>
      </c>
      <c r="H523" s="6" t="s">
        <v>6033</v>
      </c>
      <c r="I523" s="6" t="s">
        <v>6035</v>
      </c>
      <c r="J523" s="9">
        <v>1984</v>
      </c>
      <c r="K523" s="9" t="s">
        <v>6571</v>
      </c>
      <c r="L523" s="9">
        <v>42</v>
      </c>
      <c r="M523" s="6"/>
      <c r="N523" s="6"/>
      <c r="O523" s="6"/>
      <c r="P523" s="6"/>
      <c r="Q523" s="6"/>
      <c r="R523" s="6"/>
    </row>
    <row r="524" spans="1:18">
      <c r="A524" s="6" t="s">
        <v>3915</v>
      </c>
      <c r="B524" s="6">
        <v>1980</v>
      </c>
      <c r="C524" s="6" t="s">
        <v>6040</v>
      </c>
      <c r="D524" s="6">
        <v>22</v>
      </c>
      <c r="E524" s="6">
        <v>2</v>
      </c>
      <c r="F524" s="7">
        <v>7160.09</v>
      </c>
      <c r="G524" s="6" t="s">
        <v>6038</v>
      </c>
      <c r="H524" s="6" t="s">
        <v>6038</v>
      </c>
      <c r="I524" s="6" t="s">
        <v>6057</v>
      </c>
      <c r="J524" s="9">
        <v>1984</v>
      </c>
      <c r="K524" s="9" t="s">
        <v>6572</v>
      </c>
      <c r="L524" s="9">
        <v>42</v>
      </c>
      <c r="M524" s="6"/>
      <c r="N524" s="6"/>
      <c r="O524" s="6"/>
      <c r="P524" s="6"/>
      <c r="Q524" s="6"/>
      <c r="R524" s="6"/>
    </row>
    <row r="525" spans="1:18">
      <c r="A525" s="6" t="s">
        <v>437</v>
      </c>
      <c r="B525" s="6">
        <v>2002</v>
      </c>
      <c r="C525" s="6" t="s">
        <v>6051</v>
      </c>
      <c r="D525" s="6">
        <v>17</v>
      </c>
      <c r="E525" s="6">
        <v>2</v>
      </c>
      <c r="F525" s="7">
        <v>38344.57</v>
      </c>
      <c r="G525" s="6" t="s">
        <v>6033</v>
      </c>
      <c r="H525" s="6" t="s">
        <v>6034</v>
      </c>
      <c r="I525" s="6" t="s">
        <v>6057</v>
      </c>
      <c r="J525" s="9">
        <v>1984</v>
      </c>
      <c r="K525" s="9" t="s">
        <v>6573</v>
      </c>
      <c r="L525" s="9">
        <v>20</v>
      </c>
      <c r="M525" s="6"/>
      <c r="N525" s="6"/>
      <c r="O525" s="6"/>
      <c r="P525" s="6"/>
      <c r="Q525" s="6"/>
      <c r="R525" s="6"/>
    </row>
    <row r="526" spans="1:18">
      <c r="A526" s="6" t="s">
        <v>3917</v>
      </c>
      <c r="B526" s="6">
        <v>1981</v>
      </c>
      <c r="C526" s="6" t="s">
        <v>6063</v>
      </c>
      <c r="D526" s="6">
        <v>17</v>
      </c>
      <c r="E526" s="6">
        <v>1</v>
      </c>
      <c r="F526" s="7">
        <v>7153.55</v>
      </c>
      <c r="G526" s="6" t="s">
        <v>6038</v>
      </c>
      <c r="H526" s="6" t="s">
        <v>6033</v>
      </c>
      <c r="I526" s="6" t="s">
        <v>6041</v>
      </c>
      <c r="J526" s="9">
        <v>1984</v>
      </c>
      <c r="K526" s="9" t="s">
        <v>6574</v>
      </c>
      <c r="L526" s="9">
        <v>41</v>
      </c>
      <c r="M526" s="6"/>
      <c r="N526" s="6"/>
      <c r="O526" s="6"/>
      <c r="P526" s="6"/>
      <c r="Q526" s="6"/>
      <c r="R526" s="6"/>
    </row>
    <row r="527" spans="1:18">
      <c r="A527" s="6" t="s">
        <v>3920</v>
      </c>
      <c r="B527" s="6">
        <v>1978</v>
      </c>
      <c r="C527" s="6" t="s">
        <v>6051</v>
      </c>
      <c r="D527" s="6">
        <v>6</v>
      </c>
      <c r="E527" s="6">
        <v>1</v>
      </c>
      <c r="F527" s="7">
        <v>7152.67</v>
      </c>
      <c r="G527" s="6" t="s">
        <v>6034</v>
      </c>
      <c r="H527" s="6" t="s">
        <v>6038</v>
      </c>
      <c r="I527" s="6" t="s">
        <v>6035</v>
      </c>
      <c r="J527" s="9">
        <v>1984</v>
      </c>
      <c r="K527" s="9" t="s">
        <v>6575</v>
      </c>
      <c r="L527" s="9">
        <v>44</v>
      </c>
      <c r="M527" s="6"/>
      <c r="N527" s="6"/>
      <c r="O527" s="6"/>
      <c r="P527" s="6"/>
      <c r="Q527" s="6"/>
      <c r="R527" s="6"/>
    </row>
    <row r="528" spans="1:18">
      <c r="A528" s="6" t="s">
        <v>3923</v>
      </c>
      <c r="B528" s="6">
        <v>1984</v>
      </c>
      <c r="C528" s="6" t="s">
        <v>6040</v>
      </c>
      <c r="D528" s="6">
        <v>29</v>
      </c>
      <c r="E528" s="6">
        <v>3</v>
      </c>
      <c r="F528" s="7">
        <v>7151.09</v>
      </c>
      <c r="G528" s="6" t="s">
        <v>6038</v>
      </c>
      <c r="H528" s="6" t="s">
        <v>6038</v>
      </c>
      <c r="I528" s="6" t="s">
        <v>6057</v>
      </c>
      <c r="J528" s="9">
        <v>1984</v>
      </c>
      <c r="K528" s="9" t="s">
        <v>6576</v>
      </c>
      <c r="L528" s="9">
        <v>38</v>
      </c>
      <c r="M528" s="6"/>
      <c r="N528" s="6"/>
      <c r="O528" s="6"/>
      <c r="P528" s="6"/>
      <c r="Q528" s="6"/>
      <c r="R528" s="6"/>
    </row>
    <row r="529" spans="1:18">
      <c r="A529" s="6" t="s">
        <v>3925</v>
      </c>
      <c r="B529" s="6">
        <v>1978</v>
      </c>
      <c r="C529" s="6" t="s">
        <v>6063</v>
      </c>
      <c r="D529" s="6">
        <v>30</v>
      </c>
      <c r="E529" s="6">
        <v>1</v>
      </c>
      <c r="F529" s="7">
        <v>7147.47</v>
      </c>
      <c r="G529" s="6" t="s">
        <v>6038</v>
      </c>
      <c r="H529" s="6" t="s">
        <v>6034</v>
      </c>
      <c r="I529" s="6" t="s">
        <v>6035</v>
      </c>
      <c r="J529" s="9">
        <v>1984</v>
      </c>
      <c r="K529" s="9" t="s">
        <v>6577</v>
      </c>
      <c r="L529" s="9">
        <v>44</v>
      </c>
      <c r="M529" s="6"/>
      <c r="N529" s="6"/>
      <c r="O529" s="6"/>
      <c r="P529" s="6"/>
      <c r="Q529" s="6"/>
      <c r="R529" s="6"/>
    </row>
    <row r="530" spans="1:18">
      <c r="A530" s="6" t="s">
        <v>3927</v>
      </c>
      <c r="B530" s="6">
        <v>1976</v>
      </c>
      <c r="C530" s="6" t="s">
        <v>6040</v>
      </c>
      <c r="D530" s="6">
        <v>24</v>
      </c>
      <c r="E530" s="6">
        <v>0</v>
      </c>
      <c r="F530" s="7">
        <v>7147.11</v>
      </c>
      <c r="G530" s="6" t="s">
        <v>6034</v>
      </c>
      <c r="H530" s="6" t="s">
        <v>6038</v>
      </c>
      <c r="I530" s="6" t="s">
        <v>6057</v>
      </c>
      <c r="J530" s="9">
        <v>1984</v>
      </c>
      <c r="K530" s="9" t="s">
        <v>6578</v>
      </c>
      <c r="L530" s="9">
        <v>46</v>
      </c>
      <c r="M530" s="6"/>
      <c r="N530" s="6"/>
      <c r="O530" s="6"/>
      <c r="P530" s="6"/>
      <c r="Q530" s="6"/>
      <c r="R530" s="6"/>
    </row>
    <row r="531" spans="1:18">
      <c r="A531" s="6" t="s">
        <v>3930</v>
      </c>
      <c r="B531" s="6">
        <v>1984</v>
      </c>
      <c r="C531" s="6" t="s">
        <v>6060</v>
      </c>
      <c r="D531" s="6">
        <v>21</v>
      </c>
      <c r="E531" s="6">
        <v>2</v>
      </c>
      <c r="F531" s="7">
        <v>7144.86</v>
      </c>
      <c r="G531" s="6" t="s">
        <v>6038</v>
      </c>
      <c r="H531" s="6" t="s">
        <v>6038</v>
      </c>
      <c r="I531" s="6" t="s">
        <v>6100</v>
      </c>
      <c r="J531" s="9">
        <v>1984</v>
      </c>
      <c r="K531" s="9" t="s">
        <v>6579</v>
      </c>
      <c r="L531" s="9">
        <v>38</v>
      </c>
      <c r="M531" s="6"/>
      <c r="N531" s="6"/>
      <c r="O531" s="6"/>
      <c r="P531" s="6"/>
      <c r="Q531" s="6"/>
      <c r="R531" s="6"/>
    </row>
    <row r="532" spans="1:18">
      <c r="A532" s="6" t="s">
        <v>3933</v>
      </c>
      <c r="B532" s="6">
        <v>1999</v>
      </c>
      <c r="C532" s="6" t="s">
        <v>6055</v>
      </c>
      <c r="D532" s="6">
        <v>8</v>
      </c>
      <c r="E532" s="6">
        <v>0</v>
      </c>
      <c r="F532" s="7">
        <v>7144.4</v>
      </c>
      <c r="G532" s="6" t="s">
        <v>6038</v>
      </c>
      <c r="H532" s="6" t="s">
        <v>6033</v>
      </c>
      <c r="I532" s="6" t="s">
        <v>6115</v>
      </c>
      <c r="J532" s="9">
        <v>1984</v>
      </c>
      <c r="K532" s="9" t="s">
        <v>6580</v>
      </c>
      <c r="L532" s="9">
        <v>23</v>
      </c>
      <c r="M532" s="6"/>
      <c r="N532" s="6"/>
      <c r="O532" s="6"/>
      <c r="P532" s="6"/>
      <c r="Q532" s="6"/>
      <c r="R532" s="6"/>
    </row>
    <row r="533" spans="1:18">
      <c r="A533" s="6" t="s">
        <v>3936</v>
      </c>
      <c r="B533" s="6">
        <v>1984</v>
      </c>
      <c r="C533" s="6" t="s">
        <v>6063</v>
      </c>
      <c r="D533" s="6">
        <v>7</v>
      </c>
      <c r="E533" s="6">
        <v>2</v>
      </c>
      <c r="F533" s="7">
        <v>7133.9</v>
      </c>
      <c r="G533" s="6" t="s">
        <v>6038</v>
      </c>
      <c r="H533" s="6" t="s">
        <v>6033</v>
      </c>
      <c r="I533" s="6" t="s">
        <v>6100</v>
      </c>
      <c r="J533" s="9">
        <v>1984</v>
      </c>
      <c r="K533" s="9" t="s">
        <v>6581</v>
      </c>
      <c r="L533" s="9">
        <v>38</v>
      </c>
      <c r="M533" s="6"/>
      <c r="N533" s="6"/>
      <c r="O533" s="6"/>
      <c r="P533" s="6"/>
      <c r="Q533" s="6"/>
      <c r="R533" s="6"/>
    </row>
    <row r="534" spans="1:18">
      <c r="A534" s="6" t="s">
        <v>3938</v>
      </c>
      <c r="B534" s="6">
        <v>1993</v>
      </c>
      <c r="C534" s="6" t="s">
        <v>6055</v>
      </c>
      <c r="D534" s="6">
        <v>1</v>
      </c>
      <c r="E534" s="6">
        <v>0</v>
      </c>
      <c r="F534" s="7">
        <v>7128.64</v>
      </c>
      <c r="G534" s="6" t="s">
        <v>6038</v>
      </c>
      <c r="H534" s="6" t="s">
        <v>6038</v>
      </c>
      <c r="I534" s="6" t="s">
        <v>6052</v>
      </c>
      <c r="J534" s="9">
        <v>1984</v>
      </c>
      <c r="K534" s="9" t="s">
        <v>6582</v>
      </c>
      <c r="L534" s="9">
        <v>29</v>
      </c>
      <c r="M534" s="6"/>
      <c r="N534" s="6"/>
      <c r="O534" s="6"/>
      <c r="P534" s="6"/>
      <c r="Q534" s="6"/>
      <c r="R534" s="6"/>
    </row>
    <row r="535" spans="1:18">
      <c r="A535" s="6" t="s">
        <v>3941</v>
      </c>
      <c r="B535" s="6">
        <v>1968</v>
      </c>
      <c r="C535" s="6" t="s">
        <v>6040</v>
      </c>
      <c r="D535" s="6">
        <v>29</v>
      </c>
      <c r="E535" s="6">
        <v>0</v>
      </c>
      <c r="F535" s="7">
        <v>7125.25</v>
      </c>
      <c r="G535" s="6" t="s">
        <v>6034</v>
      </c>
      <c r="H535" s="6" t="s">
        <v>6038</v>
      </c>
      <c r="I535" s="6" t="s">
        <v>6035</v>
      </c>
      <c r="J535" s="9">
        <v>1984</v>
      </c>
      <c r="K535" s="9" t="s">
        <v>6583</v>
      </c>
      <c r="L535" s="9">
        <v>54</v>
      </c>
      <c r="M535" s="6"/>
      <c r="N535" s="6"/>
      <c r="O535" s="6"/>
      <c r="P535" s="6"/>
      <c r="Q535" s="6"/>
      <c r="R535" s="6"/>
    </row>
    <row r="536" spans="1:18">
      <c r="A536" s="6" t="s">
        <v>439</v>
      </c>
      <c r="B536" s="6">
        <v>1980</v>
      </c>
      <c r="C536" s="6" t="s">
        <v>6040</v>
      </c>
      <c r="D536" s="6">
        <v>12</v>
      </c>
      <c r="E536" s="6">
        <v>2</v>
      </c>
      <c r="F536" s="7">
        <v>38313.129999999997</v>
      </c>
      <c r="G536" s="6" t="s">
        <v>6033</v>
      </c>
      <c r="H536" s="6" t="s">
        <v>6034</v>
      </c>
      <c r="I536" s="6" t="s">
        <v>6057</v>
      </c>
      <c r="J536" s="9">
        <v>1984</v>
      </c>
      <c r="K536" s="9" t="s">
        <v>6584</v>
      </c>
      <c r="L536" s="9">
        <v>42</v>
      </c>
      <c r="M536" s="6"/>
      <c r="N536" s="6"/>
      <c r="O536" s="6"/>
      <c r="P536" s="6"/>
      <c r="Q536" s="6"/>
      <c r="R536" s="6"/>
    </row>
    <row r="537" spans="1:18">
      <c r="A537" s="6" t="s">
        <v>3944</v>
      </c>
      <c r="B537" s="6">
        <v>1987</v>
      </c>
      <c r="C537" s="6" t="s">
        <v>6055</v>
      </c>
      <c r="D537" s="6">
        <v>11</v>
      </c>
      <c r="E537" s="6">
        <v>3</v>
      </c>
      <c r="F537" s="7">
        <v>7106.81</v>
      </c>
      <c r="G537" s="6" t="s">
        <v>6038</v>
      </c>
      <c r="H537" s="6" t="s">
        <v>6033</v>
      </c>
      <c r="I537" s="6" t="s">
        <v>6041</v>
      </c>
      <c r="J537" s="9">
        <v>1984</v>
      </c>
      <c r="K537" s="9" t="s">
        <v>6585</v>
      </c>
      <c r="L537" s="9">
        <v>35</v>
      </c>
      <c r="M537" s="6"/>
      <c r="N537" s="6"/>
      <c r="O537" s="6"/>
      <c r="P537" s="6"/>
      <c r="Q537" s="6"/>
      <c r="R537" s="6"/>
    </row>
    <row r="538" spans="1:18">
      <c r="A538" s="6" t="s">
        <v>3947</v>
      </c>
      <c r="B538" s="6">
        <v>1992</v>
      </c>
      <c r="C538" s="6" t="s">
        <v>6040</v>
      </c>
      <c r="D538" s="6">
        <v>18</v>
      </c>
      <c r="E538" s="6">
        <v>0</v>
      </c>
      <c r="F538" s="7">
        <v>7096.98</v>
      </c>
      <c r="G538" s="6" t="s">
        <v>6038</v>
      </c>
      <c r="H538" s="6" t="s">
        <v>6038</v>
      </c>
      <c r="I538" s="6" t="s">
        <v>6041</v>
      </c>
      <c r="J538" s="9">
        <v>1984</v>
      </c>
      <c r="K538" s="9" t="s">
        <v>6586</v>
      </c>
      <c r="L538" s="9">
        <v>30</v>
      </c>
      <c r="M538" s="6"/>
      <c r="N538" s="6"/>
      <c r="O538" s="6"/>
      <c r="P538" s="6"/>
      <c r="Q538" s="6"/>
      <c r="R538" s="6"/>
    </row>
    <row r="539" spans="1:18">
      <c r="A539" s="6" t="s">
        <v>3949</v>
      </c>
      <c r="B539" s="6">
        <v>1982</v>
      </c>
      <c r="C539" s="6" t="s">
        <v>6032</v>
      </c>
      <c r="D539" s="6">
        <v>6</v>
      </c>
      <c r="E539" s="6">
        <v>1</v>
      </c>
      <c r="F539" s="7">
        <v>7077.19</v>
      </c>
      <c r="G539" s="6" t="s">
        <v>6038</v>
      </c>
      <c r="H539" s="6" t="s">
        <v>6034</v>
      </c>
      <c r="I539" s="6" t="s">
        <v>6100</v>
      </c>
      <c r="J539" s="9">
        <v>1984</v>
      </c>
      <c r="K539" s="9" t="s">
        <v>6587</v>
      </c>
      <c r="L539" s="9">
        <v>40</v>
      </c>
      <c r="M539" s="6"/>
      <c r="N539" s="6"/>
      <c r="O539" s="6"/>
      <c r="P539" s="6"/>
      <c r="Q539" s="6"/>
      <c r="R539" s="6"/>
    </row>
    <row r="540" spans="1:18">
      <c r="A540" s="6" t="s">
        <v>3951</v>
      </c>
      <c r="B540" s="6">
        <v>1978</v>
      </c>
      <c r="C540" s="6" t="s">
        <v>6040</v>
      </c>
      <c r="D540" s="6">
        <v>24</v>
      </c>
      <c r="E540" s="6">
        <v>2</v>
      </c>
      <c r="F540" s="7">
        <v>7054.41</v>
      </c>
      <c r="G540" s="6" t="s">
        <v>6038</v>
      </c>
      <c r="H540" s="6" t="s">
        <v>6038</v>
      </c>
      <c r="I540" s="6" t="s">
        <v>6035</v>
      </c>
      <c r="J540" s="9">
        <v>1984</v>
      </c>
      <c r="K540" s="9" t="s">
        <v>6588</v>
      </c>
      <c r="L540" s="9">
        <v>44</v>
      </c>
      <c r="M540" s="6"/>
      <c r="N540" s="6"/>
      <c r="O540" s="6"/>
      <c r="P540" s="6"/>
      <c r="Q540" s="6"/>
      <c r="R540" s="6"/>
    </row>
    <row r="541" spans="1:18">
      <c r="A541" s="6" t="s">
        <v>3954</v>
      </c>
      <c r="B541" s="6">
        <v>1980</v>
      </c>
      <c r="C541" s="6" t="s">
        <v>6040</v>
      </c>
      <c r="D541" s="6">
        <v>28</v>
      </c>
      <c r="E541" s="6">
        <v>1</v>
      </c>
      <c r="F541" s="7">
        <v>7050.64</v>
      </c>
      <c r="G541" s="6" t="s">
        <v>6038</v>
      </c>
      <c r="H541" s="6" t="s">
        <v>6034</v>
      </c>
      <c r="I541" s="6" t="s">
        <v>6057</v>
      </c>
      <c r="J541" s="9">
        <v>1984</v>
      </c>
      <c r="K541" s="9" t="s">
        <v>6589</v>
      </c>
      <c r="L541" s="9">
        <v>42</v>
      </c>
      <c r="M541" s="6"/>
      <c r="N541" s="6"/>
      <c r="O541" s="6"/>
      <c r="P541" s="6"/>
      <c r="Q541" s="6"/>
      <c r="R541" s="6"/>
    </row>
    <row r="542" spans="1:18">
      <c r="A542" s="6" t="s">
        <v>3956</v>
      </c>
      <c r="B542" s="6">
        <v>1980</v>
      </c>
      <c r="C542" s="6" t="s">
        <v>6063</v>
      </c>
      <c r="D542" s="6">
        <v>21</v>
      </c>
      <c r="E542" s="6">
        <v>0</v>
      </c>
      <c r="F542" s="7">
        <v>7050.02</v>
      </c>
      <c r="G542" s="6" t="s">
        <v>6038</v>
      </c>
      <c r="H542" s="6" t="s">
        <v>6033</v>
      </c>
      <c r="I542" s="6" t="s">
        <v>6100</v>
      </c>
      <c r="J542" s="9">
        <v>1984</v>
      </c>
      <c r="K542" s="9" t="s">
        <v>6590</v>
      </c>
      <c r="L542" s="9">
        <v>42</v>
      </c>
      <c r="M542" s="6"/>
      <c r="N542" s="6"/>
      <c r="O542" s="6"/>
      <c r="P542" s="6"/>
      <c r="Q542" s="6"/>
      <c r="R542" s="6"/>
    </row>
    <row r="543" spans="1:18">
      <c r="A543" s="6" t="s">
        <v>3959</v>
      </c>
      <c r="B543" s="6">
        <v>1980</v>
      </c>
      <c r="C543" s="6" t="s">
        <v>6032</v>
      </c>
      <c r="D543" s="6">
        <v>22</v>
      </c>
      <c r="E543" s="6">
        <v>1</v>
      </c>
      <c r="F543" s="7">
        <v>7046.72</v>
      </c>
      <c r="G543" s="6" t="s">
        <v>6038</v>
      </c>
      <c r="H543" s="6" t="s">
        <v>6034</v>
      </c>
      <c r="I543" s="6" t="s">
        <v>6035</v>
      </c>
      <c r="J543" s="9">
        <v>1984</v>
      </c>
      <c r="K543" s="9" t="s">
        <v>6591</v>
      </c>
      <c r="L543" s="9">
        <v>42</v>
      </c>
      <c r="M543" s="6"/>
      <c r="N543" s="6"/>
      <c r="O543" s="6"/>
      <c r="P543" s="6"/>
      <c r="Q543" s="6"/>
      <c r="R543" s="6"/>
    </row>
    <row r="544" spans="1:18">
      <c r="A544" s="6" t="s">
        <v>3962</v>
      </c>
      <c r="B544" s="6">
        <v>1980</v>
      </c>
      <c r="C544" s="6" t="s">
        <v>6063</v>
      </c>
      <c r="D544" s="6">
        <v>26</v>
      </c>
      <c r="E544" s="6">
        <v>1</v>
      </c>
      <c r="F544" s="7">
        <v>7045.5</v>
      </c>
      <c r="G544" s="6" t="s">
        <v>6038</v>
      </c>
      <c r="H544" s="6" t="s">
        <v>6033</v>
      </c>
      <c r="I544" s="6" t="s">
        <v>6057</v>
      </c>
      <c r="J544" s="9">
        <v>1984</v>
      </c>
      <c r="K544" s="9" t="s">
        <v>6592</v>
      </c>
      <c r="L544" s="9">
        <v>42</v>
      </c>
      <c r="M544" s="6"/>
      <c r="N544" s="6"/>
      <c r="O544" s="6"/>
      <c r="P544" s="6"/>
      <c r="Q544" s="6"/>
      <c r="R544" s="6"/>
    </row>
    <row r="545" spans="1:18">
      <c r="A545" s="6" t="s">
        <v>3965</v>
      </c>
      <c r="B545" s="6">
        <v>1995</v>
      </c>
      <c r="C545" s="6" t="s">
        <v>6032</v>
      </c>
      <c r="D545" s="6">
        <v>29</v>
      </c>
      <c r="E545" s="6">
        <v>0</v>
      </c>
      <c r="F545" s="7">
        <v>7042.11</v>
      </c>
      <c r="G545" s="6" t="s">
        <v>6038</v>
      </c>
      <c r="H545" s="6" t="s">
        <v>6034</v>
      </c>
      <c r="I545" s="6" t="s">
        <v>6041</v>
      </c>
      <c r="J545" s="9">
        <v>1984</v>
      </c>
      <c r="K545" s="9" t="s">
        <v>6593</v>
      </c>
      <c r="L545" s="9">
        <v>27</v>
      </c>
      <c r="M545" s="6"/>
      <c r="N545" s="6"/>
      <c r="O545" s="6"/>
      <c r="P545" s="6"/>
      <c r="Q545" s="6"/>
      <c r="R545" s="6"/>
    </row>
    <row r="546" spans="1:18">
      <c r="A546" s="6" t="s">
        <v>3967</v>
      </c>
      <c r="B546" s="6">
        <v>1978</v>
      </c>
      <c r="C546" s="6" t="s">
        <v>6040</v>
      </c>
      <c r="D546" s="6">
        <v>2</v>
      </c>
      <c r="E546" s="6">
        <v>2</v>
      </c>
      <c r="F546" s="7">
        <v>7033.08</v>
      </c>
      <c r="G546" s="6" t="s">
        <v>6038</v>
      </c>
      <c r="H546" s="6" t="s">
        <v>6038</v>
      </c>
      <c r="I546" s="6" t="s">
        <v>6035</v>
      </c>
      <c r="J546" s="9">
        <v>1984</v>
      </c>
      <c r="K546" s="9" t="s">
        <v>6594</v>
      </c>
      <c r="L546" s="9">
        <v>45</v>
      </c>
      <c r="M546" s="6"/>
      <c r="N546" s="6"/>
      <c r="O546" s="6"/>
      <c r="P546" s="6"/>
      <c r="Q546" s="6"/>
      <c r="R546" s="6"/>
    </row>
    <row r="547" spans="1:18">
      <c r="A547" s="6" t="s">
        <v>442</v>
      </c>
      <c r="B547" s="6">
        <v>1989</v>
      </c>
      <c r="C547" s="6" t="s">
        <v>6032</v>
      </c>
      <c r="D547" s="6">
        <v>30</v>
      </c>
      <c r="E547" s="6">
        <v>1</v>
      </c>
      <c r="F547" s="7">
        <v>38282.75</v>
      </c>
      <c r="G547" s="6" t="s">
        <v>6033</v>
      </c>
      <c r="H547" s="6" t="s">
        <v>6038</v>
      </c>
      <c r="I547" s="6" t="s">
        <v>6035</v>
      </c>
      <c r="J547" s="9">
        <v>1984</v>
      </c>
      <c r="K547" s="9" t="s">
        <v>6595</v>
      </c>
      <c r="L547" s="9">
        <v>33</v>
      </c>
      <c r="M547" s="6"/>
      <c r="N547" s="6"/>
      <c r="O547" s="6"/>
      <c r="P547" s="6"/>
      <c r="Q547" s="6"/>
      <c r="R547" s="6"/>
    </row>
    <row r="548" spans="1:18">
      <c r="A548" s="6" t="s">
        <v>3970</v>
      </c>
      <c r="B548" s="6">
        <v>1969</v>
      </c>
      <c r="C548" s="6" t="s">
        <v>6063</v>
      </c>
      <c r="D548" s="6">
        <v>6</v>
      </c>
      <c r="E548" s="6">
        <v>0</v>
      </c>
      <c r="F548" s="7">
        <v>7003.1</v>
      </c>
      <c r="G548" s="6" t="s">
        <v>6038</v>
      </c>
      <c r="H548" s="6" t="s">
        <v>6034</v>
      </c>
      <c r="I548" s="6" t="s">
        <v>6035</v>
      </c>
      <c r="J548" s="9">
        <v>1984</v>
      </c>
      <c r="K548" s="9" t="s">
        <v>6596</v>
      </c>
      <c r="L548" s="9">
        <v>53</v>
      </c>
      <c r="M548" s="6"/>
      <c r="N548" s="6"/>
      <c r="O548" s="6"/>
      <c r="P548" s="6"/>
      <c r="Q548" s="6"/>
      <c r="R548" s="6"/>
    </row>
    <row r="549" spans="1:18">
      <c r="A549" s="6" t="s">
        <v>3973</v>
      </c>
      <c r="B549" s="6">
        <v>1982</v>
      </c>
      <c r="C549" s="6" t="s">
        <v>6051</v>
      </c>
      <c r="D549" s="6">
        <v>1</v>
      </c>
      <c r="E549" s="6">
        <v>3</v>
      </c>
      <c r="F549" s="7">
        <v>6989.95</v>
      </c>
      <c r="G549" s="6" t="s">
        <v>6038</v>
      </c>
      <c r="H549" s="6" t="s">
        <v>6033</v>
      </c>
      <c r="I549" s="6" t="s">
        <v>6035</v>
      </c>
      <c r="J549" s="9">
        <v>1984</v>
      </c>
      <c r="K549" s="9" t="s">
        <v>6597</v>
      </c>
      <c r="L549" s="9">
        <v>40</v>
      </c>
      <c r="M549" s="6"/>
      <c r="N549" s="6"/>
      <c r="O549" s="6"/>
      <c r="P549" s="6"/>
      <c r="Q549" s="6"/>
      <c r="R549" s="6"/>
    </row>
    <row r="550" spans="1:18">
      <c r="A550" s="6" t="s">
        <v>3976</v>
      </c>
      <c r="B550" s="6">
        <v>1982</v>
      </c>
      <c r="C550" s="6" t="s">
        <v>6032</v>
      </c>
      <c r="D550" s="6">
        <v>18</v>
      </c>
      <c r="E550" s="6">
        <v>2</v>
      </c>
      <c r="F550" s="7">
        <v>6986.7</v>
      </c>
      <c r="G550" s="6" t="s">
        <v>6034</v>
      </c>
      <c r="H550" s="6" t="s">
        <v>6033</v>
      </c>
      <c r="I550" s="6" t="s">
        <v>6041</v>
      </c>
      <c r="J550" s="9">
        <v>1984</v>
      </c>
      <c r="K550" s="9" t="s">
        <v>6598</v>
      </c>
      <c r="L550" s="9">
        <v>40</v>
      </c>
      <c r="M550" s="6"/>
      <c r="N550" s="6"/>
      <c r="O550" s="6"/>
      <c r="P550" s="6"/>
      <c r="Q550" s="6"/>
      <c r="R550" s="6"/>
    </row>
    <row r="551" spans="1:18">
      <c r="A551" s="6" t="s">
        <v>3979</v>
      </c>
      <c r="B551" s="6">
        <v>1985</v>
      </c>
      <c r="C551" s="6" t="s">
        <v>6037</v>
      </c>
      <c r="D551" s="6">
        <v>10</v>
      </c>
      <c r="E551" s="6">
        <v>3</v>
      </c>
      <c r="F551" s="7">
        <v>6985.51</v>
      </c>
      <c r="G551" s="6" t="s">
        <v>6038</v>
      </c>
      <c r="H551" s="6" t="s">
        <v>6038</v>
      </c>
      <c r="I551" s="6" t="s">
        <v>6111</v>
      </c>
      <c r="J551" s="9">
        <v>1984</v>
      </c>
      <c r="K551" s="9" t="s">
        <v>6599</v>
      </c>
      <c r="L551" s="9">
        <v>37</v>
      </c>
      <c r="M551" s="6"/>
      <c r="N551" s="6"/>
      <c r="O551" s="6"/>
      <c r="P551" s="6"/>
      <c r="Q551" s="6"/>
      <c r="R551" s="6"/>
    </row>
    <row r="552" spans="1:18">
      <c r="A552" s="6" t="s">
        <v>3982</v>
      </c>
      <c r="B552" s="6">
        <v>1975</v>
      </c>
      <c r="C552" s="6" t="s">
        <v>6040</v>
      </c>
      <c r="D552" s="6">
        <v>3</v>
      </c>
      <c r="E552" s="6">
        <v>1</v>
      </c>
      <c r="F552" s="7">
        <v>6965.21</v>
      </c>
      <c r="G552" s="6" t="s">
        <v>6038</v>
      </c>
      <c r="H552" s="6" t="s">
        <v>6034</v>
      </c>
      <c r="I552" s="6" t="s">
        <v>6035</v>
      </c>
      <c r="J552" s="9">
        <v>1984</v>
      </c>
      <c r="K552" s="9" t="s">
        <v>6600</v>
      </c>
      <c r="L552" s="9">
        <v>48</v>
      </c>
      <c r="M552" s="6"/>
      <c r="N552" s="6"/>
      <c r="O552" s="6"/>
      <c r="P552" s="6"/>
      <c r="Q552" s="6"/>
      <c r="R552" s="6"/>
    </row>
    <row r="553" spans="1:18">
      <c r="A553" s="6" t="s">
        <v>3985</v>
      </c>
      <c r="B553" s="6">
        <v>1980</v>
      </c>
      <c r="C553" s="6" t="s">
        <v>6055</v>
      </c>
      <c r="D553" s="6">
        <v>18</v>
      </c>
      <c r="E553" s="6">
        <v>2</v>
      </c>
      <c r="F553" s="7">
        <v>6951.12</v>
      </c>
      <c r="G553" s="6" t="s">
        <v>6038</v>
      </c>
      <c r="H553" s="6" t="s">
        <v>6038</v>
      </c>
      <c r="I553" s="6" t="s">
        <v>6035</v>
      </c>
      <c r="J553" s="9">
        <v>1984</v>
      </c>
      <c r="K553" s="9" t="s">
        <v>6601</v>
      </c>
      <c r="L553" s="9">
        <v>42</v>
      </c>
      <c r="M553" s="6"/>
      <c r="N553" s="6"/>
      <c r="O553" s="6"/>
      <c r="P553" s="6"/>
      <c r="Q553" s="6"/>
      <c r="R553" s="6"/>
    </row>
    <row r="554" spans="1:18">
      <c r="A554" s="6" t="s">
        <v>3988</v>
      </c>
      <c r="B554" s="6">
        <v>1978</v>
      </c>
      <c r="C554" s="6" t="s">
        <v>6037</v>
      </c>
      <c r="D554" s="6">
        <v>15</v>
      </c>
      <c r="E554" s="6">
        <v>0</v>
      </c>
      <c r="F554" s="7">
        <v>6948.7</v>
      </c>
      <c r="G554" s="6" t="s">
        <v>6033</v>
      </c>
      <c r="H554" s="6" t="s">
        <v>6038</v>
      </c>
      <c r="I554" s="6" t="s">
        <v>6041</v>
      </c>
      <c r="J554" s="9">
        <v>1984</v>
      </c>
      <c r="K554" s="9" t="s">
        <v>6602</v>
      </c>
      <c r="L554" s="9">
        <v>44</v>
      </c>
      <c r="M554" s="6"/>
      <c r="N554" s="6"/>
      <c r="O554" s="6"/>
      <c r="P554" s="6"/>
      <c r="Q554" s="6"/>
      <c r="R554" s="6"/>
    </row>
    <row r="555" spans="1:18">
      <c r="A555" s="6" t="s">
        <v>3991</v>
      </c>
      <c r="B555" s="6">
        <v>1980</v>
      </c>
      <c r="C555" s="6" t="s">
        <v>6032</v>
      </c>
      <c r="D555" s="6">
        <v>5</v>
      </c>
      <c r="E555" s="6">
        <v>2</v>
      </c>
      <c r="F555" s="7">
        <v>6940.94</v>
      </c>
      <c r="G555" s="6" t="s">
        <v>6038</v>
      </c>
      <c r="H555" s="6" t="s">
        <v>6034</v>
      </c>
      <c r="I555" s="6" t="s">
        <v>6035</v>
      </c>
      <c r="J555" s="9">
        <v>1984</v>
      </c>
      <c r="K555" s="9" t="s">
        <v>6306</v>
      </c>
      <c r="L555" s="9">
        <v>42</v>
      </c>
      <c r="M555" s="6"/>
      <c r="N555" s="6"/>
      <c r="O555" s="6"/>
      <c r="P555" s="6"/>
      <c r="Q555" s="6"/>
      <c r="R555" s="6"/>
    </row>
    <row r="556" spans="1:18">
      <c r="A556" s="6" t="s">
        <v>3994</v>
      </c>
      <c r="B556" s="6">
        <v>1980</v>
      </c>
      <c r="C556" s="6" t="s">
        <v>6055</v>
      </c>
      <c r="D556" s="6">
        <v>30</v>
      </c>
      <c r="E556" s="6">
        <v>1</v>
      </c>
      <c r="F556" s="7">
        <v>6940.91</v>
      </c>
      <c r="G556" s="6" t="s">
        <v>6038</v>
      </c>
      <c r="H556" s="6" t="s">
        <v>6038</v>
      </c>
      <c r="I556" s="6" t="s">
        <v>6041</v>
      </c>
      <c r="J556" s="9">
        <v>1984</v>
      </c>
      <c r="K556" s="9" t="s">
        <v>6603</v>
      </c>
      <c r="L556" s="9">
        <v>42</v>
      </c>
      <c r="M556" s="6"/>
      <c r="N556" s="6"/>
      <c r="O556" s="6"/>
      <c r="P556" s="6"/>
      <c r="Q556" s="6"/>
      <c r="R556" s="6"/>
    </row>
    <row r="557" spans="1:18">
      <c r="A557" s="6" t="s">
        <v>3996</v>
      </c>
      <c r="B557" s="6">
        <v>1978</v>
      </c>
      <c r="C557" s="6" t="s">
        <v>6060</v>
      </c>
      <c r="D557" s="6">
        <v>29</v>
      </c>
      <c r="E557" s="6">
        <v>2</v>
      </c>
      <c r="F557" s="7">
        <v>6938.11</v>
      </c>
      <c r="G557" s="6" t="s">
        <v>6038</v>
      </c>
      <c r="H557" s="6" t="s">
        <v>6038</v>
      </c>
      <c r="I557" s="6" t="s">
        <v>6035</v>
      </c>
      <c r="J557" s="9">
        <v>1984</v>
      </c>
      <c r="K557" s="9" t="s">
        <v>6502</v>
      </c>
      <c r="L557" s="9">
        <v>44</v>
      </c>
      <c r="M557" s="6"/>
      <c r="N557" s="6"/>
      <c r="O557" s="6"/>
      <c r="P557" s="6"/>
      <c r="Q557" s="6"/>
      <c r="R557" s="6"/>
    </row>
    <row r="558" spans="1:18">
      <c r="A558" s="6" t="s">
        <v>51</v>
      </c>
      <c r="B558" s="6">
        <v>1961</v>
      </c>
      <c r="C558" s="6" t="s">
        <v>6037</v>
      </c>
      <c r="D558" s="6">
        <v>21</v>
      </c>
      <c r="E558" s="6">
        <v>1</v>
      </c>
      <c r="F558" s="7">
        <v>48517.56</v>
      </c>
      <c r="G558" s="6" t="s">
        <v>6033</v>
      </c>
      <c r="H558" s="6" t="s">
        <v>6034</v>
      </c>
      <c r="I558" s="6" t="s">
        <v>6100</v>
      </c>
      <c r="J558" s="9">
        <v>1984</v>
      </c>
      <c r="K558" s="9" t="s">
        <v>6604</v>
      </c>
      <c r="L558" s="9">
        <v>61</v>
      </c>
      <c r="M558" s="6"/>
      <c r="N558" s="6"/>
      <c r="O558" s="6"/>
      <c r="P558" s="6"/>
      <c r="Q558" s="6"/>
      <c r="R558" s="6"/>
    </row>
    <row r="559" spans="1:18">
      <c r="A559" s="6" t="s">
        <v>445</v>
      </c>
      <c r="B559" s="6">
        <v>1980</v>
      </c>
      <c r="C559" s="6" t="s">
        <v>6055</v>
      </c>
      <c r="D559" s="6">
        <v>16</v>
      </c>
      <c r="E559" s="6">
        <v>1</v>
      </c>
      <c r="F559" s="7">
        <v>38245.589999999997</v>
      </c>
      <c r="G559" s="6" t="s">
        <v>6033</v>
      </c>
      <c r="H559" s="6" t="s">
        <v>6038</v>
      </c>
      <c r="I559" s="6" t="s">
        <v>6035</v>
      </c>
      <c r="J559" s="9">
        <v>1984</v>
      </c>
      <c r="K559" s="9" t="s">
        <v>6605</v>
      </c>
      <c r="L559" s="9">
        <v>42</v>
      </c>
      <c r="M559" s="6"/>
      <c r="N559" s="6"/>
      <c r="O559" s="6"/>
      <c r="P559" s="6"/>
      <c r="Q559" s="6"/>
      <c r="R559" s="6"/>
    </row>
    <row r="560" spans="1:18">
      <c r="A560" s="6" t="s">
        <v>3998</v>
      </c>
      <c r="B560" s="6">
        <v>1984</v>
      </c>
      <c r="C560" s="6" t="s">
        <v>6051</v>
      </c>
      <c r="D560" s="6">
        <v>5</v>
      </c>
      <c r="E560" s="6">
        <v>2</v>
      </c>
      <c r="F560" s="7">
        <v>6933.24</v>
      </c>
      <c r="G560" s="6" t="s">
        <v>6038</v>
      </c>
      <c r="H560" s="6" t="s">
        <v>6034</v>
      </c>
      <c r="I560" s="6" t="s">
        <v>6041</v>
      </c>
      <c r="J560" s="9">
        <v>1984</v>
      </c>
      <c r="K560" s="9" t="s">
        <v>6606</v>
      </c>
      <c r="L560" s="9">
        <v>38</v>
      </c>
      <c r="M560" s="6"/>
      <c r="N560" s="6"/>
      <c r="O560" s="6"/>
      <c r="P560" s="6"/>
      <c r="Q560" s="6"/>
      <c r="R560" s="6"/>
    </row>
    <row r="561" spans="1:18">
      <c r="A561" s="6" t="s">
        <v>4000</v>
      </c>
      <c r="B561" s="6">
        <v>1989</v>
      </c>
      <c r="C561" s="6" t="s">
        <v>6037</v>
      </c>
      <c r="D561" s="6">
        <v>21</v>
      </c>
      <c r="E561" s="6">
        <v>3</v>
      </c>
      <c r="F561" s="7">
        <v>6895.19</v>
      </c>
      <c r="G561" s="6" t="s">
        <v>6038</v>
      </c>
      <c r="H561" s="6" t="s">
        <v>6034</v>
      </c>
      <c r="I561" s="6" t="s">
        <v>6100</v>
      </c>
      <c r="J561" s="9">
        <v>1984</v>
      </c>
      <c r="K561" s="9" t="s">
        <v>6607</v>
      </c>
      <c r="L561" s="9">
        <v>33</v>
      </c>
      <c r="M561" s="6"/>
      <c r="N561" s="6"/>
      <c r="O561" s="6"/>
      <c r="P561" s="6"/>
      <c r="Q561" s="6"/>
      <c r="R561" s="6"/>
    </row>
    <row r="562" spans="1:18">
      <c r="A562" s="6" t="s">
        <v>4003</v>
      </c>
      <c r="B562" s="6">
        <v>1985</v>
      </c>
      <c r="C562" s="6" t="s">
        <v>6051</v>
      </c>
      <c r="D562" s="6">
        <v>10</v>
      </c>
      <c r="E562" s="6">
        <v>2</v>
      </c>
      <c r="F562" s="7">
        <v>6877.98</v>
      </c>
      <c r="G562" s="6" t="s">
        <v>6038</v>
      </c>
      <c r="H562" s="6" t="s">
        <v>6033</v>
      </c>
      <c r="I562" s="6" t="s">
        <v>6100</v>
      </c>
      <c r="J562" s="9">
        <v>1984</v>
      </c>
      <c r="K562" s="9" t="s">
        <v>6608</v>
      </c>
      <c r="L562" s="9">
        <v>37</v>
      </c>
      <c r="M562" s="6"/>
      <c r="N562" s="6"/>
      <c r="O562" s="6"/>
      <c r="P562" s="6"/>
      <c r="Q562" s="6"/>
      <c r="R562" s="6"/>
    </row>
    <row r="563" spans="1:18">
      <c r="A563" s="6" t="s">
        <v>4005</v>
      </c>
      <c r="B563" s="6">
        <v>2004</v>
      </c>
      <c r="C563" s="6" t="s">
        <v>6037</v>
      </c>
      <c r="D563" s="6">
        <v>24</v>
      </c>
      <c r="E563" s="6">
        <v>0</v>
      </c>
      <c r="F563" s="7">
        <v>6876.53</v>
      </c>
      <c r="G563" s="6" t="s">
        <v>6038</v>
      </c>
      <c r="H563" s="6" t="s">
        <v>6033</v>
      </c>
      <c r="I563" s="6" t="s">
        <v>6041</v>
      </c>
      <c r="J563" s="9">
        <v>1984</v>
      </c>
      <c r="K563" s="9" t="s">
        <v>6609</v>
      </c>
      <c r="L563" s="9">
        <v>18</v>
      </c>
      <c r="M563" s="6"/>
      <c r="N563" s="6"/>
      <c r="O563" s="6"/>
      <c r="P563" s="6"/>
      <c r="Q563" s="6"/>
      <c r="R563" s="6"/>
    </row>
    <row r="564" spans="1:18">
      <c r="A564" s="6" t="s">
        <v>4008</v>
      </c>
      <c r="B564" s="6">
        <v>1981</v>
      </c>
      <c r="C564" s="6" t="s">
        <v>6040</v>
      </c>
      <c r="D564" s="6">
        <v>23</v>
      </c>
      <c r="E564" s="6">
        <v>2</v>
      </c>
      <c r="F564" s="7">
        <v>6875.96</v>
      </c>
      <c r="G564" s="6" t="s">
        <v>6038</v>
      </c>
      <c r="H564" s="6" t="s">
        <v>6038</v>
      </c>
      <c r="I564" s="6" t="s">
        <v>6057</v>
      </c>
      <c r="J564" s="9">
        <v>1984</v>
      </c>
      <c r="K564" s="9" t="s">
        <v>6610</v>
      </c>
      <c r="L564" s="9">
        <v>41</v>
      </c>
      <c r="M564" s="6"/>
      <c r="N564" s="6"/>
      <c r="O564" s="6"/>
      <c r="P564" s="6"/>
      <c r="Q564" s="6"/>
      <c r="R564" s="6"/>
    </row>
    <row r="565" spans="1:18">
      <c r="A565" s="6" t="s">
        <v>4010</v>
      </c>
      <c r="B565" s="6">
        <v>1969</v>
      </c>
      <c r="C565" s="6" t="s">
        <v>6032</v>
      </c>
      <c r="D565" s="6">
        <v>23</v>
      </c>
      <c r="E565" s="6">
        <v>0</v>
      </c>
      <c r="F565" s="7">
        <v>6868.39</v>
      </c>
      <c r="G565" s="6" t="s">
        <v>6038</v>
      </c>
      <c r="H565" s="6" t="s">
        <v>6038</v>
      </c>
      <c r="I565" s="6" t="s">
        <v>6035</v>
      </c>
      <c r="J565" s="9">
        <v>1984</v>
      </c>
      <c r="K565" s="9" t="s">
        <v>6611</v>
      </c>
      <c r="L565" s="9">
        <v>53</v>
      </c>
      <c r="M565" s="6"/>
      <c r="N565" s="6"/>
      <c r="O565" s="6"/>
      <c r="P565" s="6"/>
      <c r="Q565" s="6"/>
      <c r="R565" s="6"/>
    </row>
    <row r="566" spans="1:18">
      <c r="A566" s="6" t="s">
        <v>4013</v>
      </c>
      <c r="B566" s="6">
        <v>1978</v>
      </c>
      <c r="C566" s="6" t="s">
        <v>6055</v>
      </c>
      <c r="D566" s="6">
        <v>5</v>
      </c>
      <c r="E566" s="6">
        <v>2</v>
      </c>
      <c r="F566" s="7">
        <v>6863.49</v>
      </c>
      <c r="G566" s="6" t="s">
        <v>6038</v>
      </c>
      <c r="H566" s="6" t="s">
        <v>6033</v>
      </c>
      <c r="I566" s="6" t="s">
        <v>6035</v>
      </c>
      <c r="J566" s="9">
        <v>1984</v>
      </c>
      <c r="K566" s="9" t="s">
        <v>6328</v>
      </c>
      <c r="L566" s="9">
        <v>44</v>
      </c>
      <c r="M566" s="6"/>
      <c r="N566" s="6"/>
      <c r="O566" s="6"/>
      <c r="P566" s="6"/>
      <c r="Q566" s="6"/>
      <c r="R566" s="6"/>
    </row>
    <row r="567" spans="1:18">
      <c r="A567" s="6" t="s">
        <v>4016</v>
      </c>
      <c r="B567" s="6">
        <v>1981</v>
      </c>
      <c r="C567" s="6" t="s">
        <v>6040</v>
      </c>
      <c r="D567" s="6">
        <v>19</v>
      </c>
      <c r="E567" s="6">
        <v>1</v>
      </c>
      <c r="F567" s="7">
        <v>6858.48</v>
      </c>
      <c r="G567" s="6" t="s">
        <v>6038</v>
      </c>
      <c r="H567" s="6" t="s">
        <v>6038</v>
      </c>
      <c r="I567" s="6" t="s">
        <v>6111</v>
      </c>
      <c r="J567" s="9">
        <v>1984</v>
      </c>
      <c r="K567" s="9" t="s">
        <v>6612</v>
      </c>
      <c r="L567" s="9">
        <v>41</v>
      </c>
      <c r="M567" s="6"/>
      <c r="N567" s="6"/>
      <c r="O567" s="6"/>
      <c r="P567" s="6"/>
      <c r="Q567" s="6"/>
      <c r="R567" s="6"/>
    </row>
    <row r="568" spans="1:18">
      <c r="A568" s="6" t="s">
        <v>4018</v>
      </c>
      <c r="B568" s="6">
        <v>1979</v>
      </c>
      <c r="C568" s="6" t="s">
        <v>6060</v>
      </c>
      <c r="D568" s="6">
        <v>4</v>
      </c>
      <c r="E568" s="6">
        <v>1</v>
      </c>
      <c r="F568" s="7">
        <v>6849.03</v>
      </c>
      <c r="G568" s="6" t="s">
        <v>6038</v>
      </c>
      <c r="H568" s="6" t="s">
        <v>6038</v>
      </c>
      <c r="I568" s="6" t="s">
        <v>6057</v>
      </c>
      <c r="J568" s="9">
        <v>1984</v>
      </c>
      <c r="K568" s="9" t="s">
        <v>6613</v>
      </c>
      <c r="L568" s="9">
        <v>43</v>
      </c>
      <c r="M568" s="6"/>
      <c r="N568" s="6"/>
      <c r="O568" s="6"/>
      <c r="P568" s="6"/>
      <c r="Q568" s="6"/>
      <c r="R568" s="6"/>
    </row>
    <row r="569" spans="1:18">
      <c r="A569" s="6" t="s">
        <v>4020</v>
      </c>
      <c r="B569" s="6">
        <v>1977</v>
      </c>
      <c r="C569" s="6" t="s">
        <v>6040</v>
      </c>
      <c r="D569" s="6">
        <v>15</v>
      </c>
      <c r="E569" s="6">
        <v>2</v>
      </c>
      <c r="F569" s="7">
        <v>6843.17</v>
      </c>
      <c r="G569" s="6" t="s">
        <v>6038</v>
      </c>
      <c r="H569" s="6" t="s">
        <v>6033</v>
      </c>
      <c r="I569" s="6" t="s">
        <v>6035</v>
      </c>
      <c r="J569" s="9">
        <v>1984</v>
      </c>
      <c r="K569" s="9" t="s">
        <v>6614</v>
      </c>
      <c r="L569" s="9">
        <v>45</v>
      </c>
      <c r="M569" s="6"/>
      <c r="N569" s="6"/>
      <c r="O569" s="6"/>
      <c r="P569" s="6"/>
      <c r="Q569" s="6"/>
      <c r="R569" s="6"/>
    </row>
    <row r="570" spans="1:18">
      <c r="A570" s="6" t="s">
        <v>448</v>
      </c>
      <c r="B570" s="6">
        <v>1964</v>
      </c>
      <c r="C570" s="6" t="s">
        <v>6040</v>
      </c>
      <c r="D570" s="6">
        <v>16</v>
      </c>
      <c r="E570" s="6">
        <v>0</v>
      </c>
      <c r="F570" s="7">
        <v>38241.74</v>
      </c>
      <c r="G570" s="6" t="s">
        <v>6038</v>
      </c>
      <c r="H570" s="6" t="s">
        <v>6034</v>
      </c>
      <c r="I570" s="6" t="s">
        <v>6057</v>
      </c>
      <c r="J570" s="9">
        <v>1984</v>
      </c>
      <c r="K570" s="9" t="s">
        <v>6615</v>
      </c>
      <c r="L570" s="9">
        <v>58</v>
      </c>
      <c r="M570" s="6"/>
      <c r="N570" s="6"/>
      <c r="O570" s="6"/>
      <c r="P570" s="6"/>
      <c r="Q570" s="6"/>
      <c r="R570" s="6"/>
    </row>
    <row r="571" spans="1:18">
      <c r="A571" s="6" t="s">
        <v>4021</v>
      </c>
      <c r="B571" s="6">
        <v>2000</v>
      </c>
      <c r="C571" s="6" t="s">
        <v>6060</v>
      </c>
      <c r="D571" s="6">
        <v>30</v>
      </c>
      <c r="E571" s="6">
        <v>0</v>
      </c>
      <c r="F571" s="7">
        <v>6842.28</v>
      </c>
      <c r="G571" s="6" t="s">
        <v>6038</v>
      </c>
      <c r="H571" s="6" t="s">
        <v>6033</v>
      </c>
      <c r="I571" s="6" t="s">
        <v>6041</v>
      </c>
      <c r="J571" s="9">
        <v>1985</v>
      </c>
      <c r="K571" s="9" t="s">
        <v>6616</v>
      </c>
      <c r="L571" s="9">
        <v>22</v>
      </c>
      <c r="M571" s="6"/>
      <c r="N571" s="6"/>
      <c r="O571" s="6"/>
      <c r="P571" s="6"/>
      <c r="Q571" s="6"/>
      <c r="R571" s="6"/>
    </row>
    <row r="572" spans="1:18">
      <c r="A572" s="6" t="s">
        <v>4024</v>
      </c>
      <c r="B572" s="6">
        <v>1979</v>
      </c>
      <c r="C572" s="6" t="s">
        <v>6063</v>
      </c>
      <c r="D572" s="6">
        <v>15</v>
      </c>
      <c r="E572" s="6">
        <v>0</v>
      </c>
      <c r="F572" s="7">
        <v>6837.37</v>
      </c>
      <c r="G572" s="6" t="s">
        <v>6034</v>
      </c>
      <c r="H572" s="6" t="s">
        <v>6033</v>
      </c>
      <c r="I572" s="6" t="s">
        <v>6045</v>
      </c>
      <c r="J572" s="9">
        <v>1985</v>
      </c>
      <c r="K572" s="9" t="s">
        <v>6617</v>
      </c>
      <c r="L572" s="9">
        <v>43</v>
      </c>
      <c r="M572" s="6"/>
      <c r="N572" s="6"/>
      <c r="O572" s="6"/>
      <c r="P572" s="6"/>
      <c r="Q572" s="6"/>
      <c r="R572" s="6"/>
    </row>
    <row r="573" spans="1:18">
      <c r="A573" s="6" t="s">
        <v>4026</v>
      </c>
      <c r="B573" s="6">
        <v>1994</v>
      </c>
      <c r="C573" s="6" t="s">
        <v>6063</v>
      </c>
      <c r="D573" s="6">
        <v>8</v>
      </c>
      <c r="E573" s="6">
        <v>0</v>
      </c>
      <c r="F573" s="7">
        <v>6827.69</v>
      </c>
      <c r="G573" s="6" t="s">
        <v>6038</v>
      </c>
      <c r="H573" s="6" t="s">
        <v>6038</v>
      </c>
      <c r="I573" s="6" t="s">
        <v>6052</v>
      </c>
      <c r="J573" s="9">
        <v>1985</v>
      </c>
      <c r="K573" s="9" t="s">
        <v>6618</v>
      </c>
      <c r="L573" s="9">
        <v>28</v>
      </c>
      <c r="M573" s="6"/>
      <c r="N573" s="6"/>
      <c r="O573" s="6"/>
      <c r="P573" s="6"/>
      <c r="Q573" s="6"/>
      <c r="R573" s="6"/>
    </row>
    <row r="574" spans="1:18">
      <c r="A574" s="6" t="s">
        <v>4029</v>
      </c>
      <c r="B574" s="6">
        <v>1975</v>
      </c>
      <c r="C574" s="6" t="s">
        <v>6055</v>
      </c>
      <c r="D574" s="6">
        <v>17</v>
      </c>
      <c r="E574" s="6">
        <v>1</v>
      </c>
      <c r="F574" s="7">
        <v>6809.46</v>
      </c>
      <c r="G574" s="6" t="s">
        <v>6038</v>
      </c>
      <c r="H574" s="6" t="s">
        <v>6033</v>
      </c>
      <c r="I574" s="6" t="s">
        <v>6041</v>
      </c>
      <c r="J574" s="9">
        <v>1985</v>
      </c>
      <c r="K574" s="9" t="s">
        <v>6619</v>
      </c>
      <c r="L574" s="9">
        <v>47</v>
      </c>
      <c r="M574" s="6"/>
      <c r="N574" s="6"/>
      <c r="O574" s="6"/>
      <c r="P574" s="6"/>
      <c r="Q574" s="6"/>
      <c r="R574" s="6"/>
    </row>
    <row r="575" spans="1:18">
      <c r="A575" s="6" t="s">
        <v>4032</v>
      </c>
      <c r="B575" s="6">
        <v>1991</v>
      </c>
      <c r="C575" s="6" t="s">
        <v>6040</v>
      </c>
      <c r="D575" s="6">
        <v>29</v>
      </c>
      <c r="E575" s="6">
        <v>5</v>
      </c>
      <c r="F575" s="7">
        <v>6799.46</v>
      </c>
      <c r="G575" s="6" t="s">
        <v>6033</v>
      </c>
      <c r="H575" s="6" t="s">
        <v>6038</v>
      </c>
      <c r="I575" s="6" t="s">
        <v>6224</v>
      </c>
      <c r="J575" s="9">
        <v>1985</v>
      </c>
      <c r="K575" s="9" t="s">
        <v>6620</v>
      </c>
      <c r="L575" s="9">
        <v>31</v>
      </c>
      <c r="M575" s="6"/>
      <c r="N575" s="6"/>
      <c r="O575" s="6"/>
      <c r="P575" s="6"/>
      <c r="Q575" s="6"/>
      <c r="R575" s="6"/>
    </row>
    <row r="576" spans="1:18">
      <c r="A576" s="6" t="s">
        <v>4035</v>
      </c>
      <c r="B576" s="6">
        <v>1985</v>
      </c>
      <c r="C576" s="6" t="s">
        <v>6037</v>
      </c>
      <c r="D576" s="6">
        <v>24</v>
      </c>
      <c r="E576" s="6">
        <v>3</v>
      </c>
      <c r="F576" s="7">
        <v>6796.86</v>
      </c>
      <c r="G576" s="6" t="s">
        <v>6034</v>
      </c>
      <c r="H576" s="6" t="s">
        <v>6034</v>
      </c>
      <c r="I576" s="6" t="s">
        <v>6041</v>
      </c>
      <c r="J576" s="9">
        <v>1985</v>
      </c>
      <c r="K576" s="9" t="s">
        <v>6621</v>
      </c>
      <c r="L576" s="9">
        <v>37</v>
      </c>
      <c r="M576" s="6"/>
      <c r="N576" s="6"/>
      <c r="O576" s="6"/>
      <c r="P576" s="6"/>
      <c r="Q576" s="6"/>
      <c r="R576" s="6"/>
    </row>
    <row r="577" spans="1:18">
      <c r="A577" s="6" t="s">
        <v>4037</v>
      </c>
      <c r="B577" s="6">
        <v>1980</v>
      </c>
      <c r="C577" s="6" t="s">
        <v>6060</v>
      </c>
      <c r="D577" s="6">
        <v>23</v>
      </c>
      <c r="E577" s="6">
        <v>2</v>
      </c>
      <c r="F577" s="7">
        <v>6781.52</v>
      </c>
      <c r="G577" s="6" t="s">
        <v>6038</v>
      </c>
      <c r="H577" s="6" t="s">
        <v>6038</v>
      </c>
      <c r="I577" s="6" t="s">
        <v>6035</v>
      </c>
      <c r="J577" s="9">
        <v>1985</v>
      </c>
      <c r="K577" s="9" t="s">
        <v>6622</v>
      </c>
      <c r="L577" s="9">
        <v>42</v>
      </c>
      <c r="M577" s="6"/>
      <c r="N577" s="6"/>
      <c r="O577" s="6"/>
      <c r="P577" s="6"/>
      <c r="Q577" s="6"/>
      <c r="R577" s="6"/>
    </row>
    <row r="578" spans="1:18">
      <c r="A578" s="6" t="s">
        <v>4039</v>
      </c>
      <c r="B578" s="6">
        <v>1981</v>
      </c>
      <c r="C578" s="6" t="s">
        <v>6032</v>
      </c>
      <c r="D578" s="6">
        <v>8</v>
      </c>
      <c r="E578" s="6">
        <v>1</v>
      </c>
      <c r="F578" s="7">
        <v>6781.35</v>
      </c>
      <c r="G578" s="6" t="s">
        <v>6038</v>
      </c>
      <c r="H578" s="6" t="s">
        <v>6033</v>
      </c>
      <c r="I578" s="6" t="s">
        <v>6035</v>
      </c>
      <c r="J578" s="9">
        <v>1985</v>
      </c>
      <c r="K578" s="9" t="s">
        <v>6623</v>
      </c>
      <c r="L578" s="9">
        <v>41</v>
      </c>
      <c r="M578" s="6"/>
      <c r="N578" s="6"/>
      <c r="O578" s="6"/>
      <c r="P578" s="6"/>
      <c r="Q578" s="6"/>
      <c r="R578" s="6"/>
    </row>
    <row r="579" spans="1:18">
      <c r="A579" s="6" t="s">
        <v>4042</v>
      </c>
      <c r="B579" s="6">
        <v>1981</v>
      </c>
      <c r="C579" s="6" t="s">
        <v>6051</v>
      </c>
      <c r="D579" s="6">
        <v>3</v>
      </c>
      <c r="E579" s="6">
        <v>1</v>
      </c>
      <c r="F579" s="7">
        <v>6775.96</v>
      </c>
      <c r="G579" s="6" t="s">
        <v>6038</v>
      </c>
      <c r="H579" s="6" t="s">
        <v>6034</v>
      </c>
      <c r="I579" s="6" t="s">
        <v>6057</v>
      </c>
      <c r="J579" s="9">
        <v>1985</v>
      </c>
      <c r="K579" s="9" t="s">
        <v>6624</v>
      </c>
      <c r="L579" s="9">
        <v>41</v>
      </c>
      <c r="M579" s="6"/>
      <c r="N579" s="6"/>
      <c r="O579" s="6"/>
      <c r="P579" s="6"/>
      <c r="Q579" s="6"/>
      <c r="R579" s="6"/>
    </row>
    <row r="580" spans="1:18">
      <c r="A580" s="6" t="s">
        <v>4044</v>
      </c>
      <c r="B580" s="6">
        <v>1981</v>
      </c>
      <c r="C580" s="6" t="s">
        <v>6051</v>
      </c>
      <c r="D580" s="6">
        <v>21</v>
      </c>
      <c r="E580" s="6">
        <v>1</v>
      </c>
      <c r="F580" s="7">
        <v>6770.19</v>
      </c>
      <c r="G580" s="6" t="s">
        <v>6038</v>
      </c>
      <c r="H580" s="6" t="s">
        <v>6034</v>
      </c>
      <c r="I580" s="6" t="s">
        <v>6035</v>
      </c>
      <c r="J580" s="9">
        <v>1985</v>
      </c>
      <c r="K580" s="9" t="s">
        <v>6625</v>
      </c>
      <c r="L580" s="9">
        <v>41</v>
      </c>
      <c r="M580" s="6"/>
      <c r="N580" s="6"/>
      <c r="O580" s="6"/>
      <c r="P580" s="6"/>
      <c r="Q580" s="6"/>
      <c r="R580" s="6"/>
    </row>
    <row r="581" spans="1:18">
      <c r="A581" s="6" t="s">
        <v>451</v>
      </c>
      <c r="B581" s="6">
        <v>1989</v>
      </c>
      <c r="C581" s="6" t="s">
        <v>6051</v>
      </c>
      <c r="D581" s="6">
        <v>8</v>
      </c>
      <c r="E581" s="6">
        <v>3</v>
      </c>
      <c r="F581" s="7">
        <v>38237.339999999997</v>
      </c>
      <c r="G581" s="6" t="s">
        <v>6038</v>
      </c>
      <c r="H581" s="6" t="s">
        <v>6034</v>
      </c>
      <c r="I581" s="6" t="s">
        <v>6057</v>
      </c>
      <c r="J581" s="9">
        <v>1985</v>
      </c>
      <c r="K581" s="9" t="s">
        <v>6626</v>
      </c>
      <c r="L581" s="9">
        <v>33</v>
      </c>
      <c r="M581" s="6"/>
      <c r="N581" s="6"/>
      <c r="O581" s="6"/>
      <c r="P581" s="6"/>
      <c r="Q581" s="6"/>
      <c r="R581" s="6"/>
    </row>
    <row r="582" spans="1:18">
      <c r="A582" s="6" t="s">
        <v>4047</v>
      </c>
      <c r="B582" s="6">
        <v>1988</v>
      </c>
      <c r="C582" s="6" t="s">
        <v>6032</v>
      </c>
      <c r="D582" s="6">
        <v>10</v>
      </c>
      <c r="E582" s="6">
        <v>3</v>
      </c>
      <c r="F582" s="7">
        <v>6753.04</v>
      </c>
      <c r="G582" s="6" t="s">
        <v>6038</v>
      </c>
      <c r="H582" s="6" t="s">
        <v>6038</v>
      </c>
      <c r="I582" s="6" t="s">
        <v>6100</v>
      </c>
      <c r="J582" s="9">
        <v>1985</v>
      </c>
      <c r="K582" s="9" t="s">
        <v>6627</v>
      </c>
      <c r="L582" s="9">
        <v>34</v>
      </c>
      <c r="M582" s="6"/>
      <c r="N582" s="6"/>
      <c r="O582" s="6"/>
      <c r="P582" s="6"/>
      <c r="Q582" s="6"/>
      <c r="R582" s="6"/>
    </row>
    <row r="583" spans="1:18">
      <c r="A583" s="6" t="s">
        <v>4050</v>
      </c>
      <c r="B583" s="6">
        <v>1966</v>
      </c>
      <c r="C583" s="6" t="s">
        <v>6037</v>
      </c>
      <c r="D583" s="6">
        <v>9</v>
      </c>
      <c r="E583" s="6">
        <v>0</v>
      </c>
      <c r="F583" s="7">
        <v>6750.27</v>
      </c>
      <c r="G583" s="6" t="s">
        <v>6034</v>
      </c>
      <c r="H583" s="6" t="s">
        <v>6038</v>
      </c>
      <c r="I583" s="6" t="s">
        <v>6035</v>
      </c>
      <c r="J583" s="9">
        <v>1985</v>
      </c>
      <c r="K583" s="9" t="s">
        <v>6628</v>
      </c>
      <c r="L583" s="9">
        <v>56</v>
      </c>
      <c r="M583" s="6"/>
      <c r="N583" s="6"/>
      <c r="O583" s="6"/>
      <c r="P583" s="6"/>
      <c r="Q583" s="6"/>
      <c r="R583" s="6"/>
    </row>
    <row r="584" spans="1:18">
      <c r="A584" s="6" t="s">
        <v>4053</v>
      </c>
      <c r="B584" s="6">
        <v>1970</v>
      </c>
      <c r="C584" s="6" t="s">
        <v>6040</v>
      </c>
      <c r="D584" s="6">
        <v>17</v>
      </c>
      <c r="E584" s="6">
        <v>0</v>
      </c>
      <c r="F584" s="7">
        <v>6749.63</v>
      </c>
      <c r="G584" s="6" t="s">
        <v>6038</v>
      </c>
      <c r="H584" s="6" t="s">
        <v>6033</v>
      </c>
      <c r="I584" s="6" t="s">
        <v>6035</v>
      </c>
      <c r="J584" s="9">
        <v>1985</v>
      </c>
      <c r="K584" s="9" t="s">
        <v>6629</v>
      </c>
      <c r="L584" s="9">
        <v>52</v>
      </c>
      <c r="M584" s="6"/>
      <c r="N584" s="6"/>
      <c r="O584" s="6"/>
      <c r="P584" s="6"/>
      <c r="Q584" s="6"/>
      <c r="R584" s="6"/>
    </row>
    <row r="585" spans="1:18">
      <c r="A585" s="6" t="s">
        <v>4055</v>
      </c>
      <c r="B585" s="6">
        <v>1986</v>
      </c>
      <c r="C585" s="6" t="s">
        <v>6040</v>
      </c>
      <c r="D585" s="6">
        <v>5</v>
      </c>
      <c r="E585" s="6">
        <v>3</v>
      </c>
      <c r="F585" s="7">
        <v>6748.59</v>
      </c>
      <c r="G585" s="6" t="s">
        <v>6034</v>
      </c>
      <c r="H585" s="6" t="s">
        <v>6033</v>
      </c>
      <c r="I585" s="6" t="s">
        <v>6045</v>
      </c>
      <c r="J585" s="9">
        <v>1985</v>
      </c>
      <c r="K585" s="9" t="s">
        <v>6630</v>
      </c>
      <c r="L585" s="9">
        <v>37</v>
      </c>
      <c r="M585" s="6"/>
      <c r="N585" s="6"/>
      <c r="O585" s="6"/>
      <c r="P585" s="6"/>
      <c r="Q585" s="6"/>
      <c r="R585" s="6"/>
    </row>
    <row r="586" spans="1:18">
      <c r="A586" s="6" t="s">
        <v>4058</v>
      </c>
      <c r="B586" s="6">
        <v>1986</v>
      </c>
      <c r="C586" s="6" t="s">
        <v>6055</v>
      </c>
      <c r="D586" s="6">
        <v>7</v>
      </c>
      <c r="E586" s="6">
        <v>3</v>
      </c>
      <c r="F586" s="7">
        <v>6746.74</v>
      </c>
      <c r="G586" s="6" t="s">
        <v>6034</v>
      </c>
      <c r="H586" s="6" t="s">
        <v>6038</v>
      </c>
      <c r="I586" s="6" t="s">
        <v>6045</v>
      </c>
      <c r="J586" s="9">
        <v>1985</v>
      </c>
      <c r="K586" s="9" t="s">
        <v>6631</v>
      </c>
      <c r="L586" s="9">
        <v>36</v>
      </c>
      <c r="M586" s="6"/>
      <c r="N586" s="6"/>
      <c r="O586" s="6"/>
      <c r="P586" s="6"/>
      <c r="Q586" s="6"/>
      <c r="R586" s="6"/>
    </row>
    <row r="587" spans="1:18">
      <c r="A587" s="6" t="s">
        <v>4060</v>
      </c>
      <c r="B587" s="6">
        <v>1968</v>
      </c>
      <c r="C587" s="6" t="s">
        <v>6063</v>
      </c>
      <c r="D587" s="6">
        <v>18</v>
      </c>
      <c r="E587" s="6">
        <v>0</v>
      </c>
      <c r="F587" s="7">
        <v>6738.84</v>
      </c>
      <c r="G587" s="6" t="s">
        <v>6034</v>
      </c>
      <c r="H587" s="6" t="s">
        <v>6033</v>
      </c>
      <c r="I587" s="6" t="s">
        <v>6041</v>
      </c>
      <c r="J587" s="9">
        <v>1985</v>
      </c>
      <c r="K587" s="9" t="s">
        <v>6632</v>
      </c>
      <c r="L587" s="9">
        <v>54</v>
      </c>
      <c r="M587" s="6"/>
      <c r="N587" s="6"/>
      <c r="O587" s="6"/>
      <c r="P587" s="6"/>
      <c r="Q587" s="6"/>
      <c r="R587" s="6"/>
    </row>
    <row r="588" spans="1:18">
      <c r="A588" s="6" t="s">
        <v>4062</v>
      </c>
      <c r="B588" s="6">
        <v>1978</v>
      </c>
      <c r="C588" s="6" t="s">
        <v>6032</v>
      </c>
      <c r="D588" s="6">
        <v>21</v>
      </c>
      <c r="E588" s="6">
        <v>2</v>
      </c>
      <c r="F588" s="7">
        <v>6737.98</v>
      </c>
      <c r="G588" s="6" t="s">
        <v>6038</v>
      </c>
      <c r="H588" s="6" t="s">
        <v>6034</v>
      </c>
      <c r="I588" s="6" t="s">
        <v>6035</v>
      </c>
      <c r="J588" s="9">
        <v>1985</v>
      </c>
      <c r="K588" s="9" t="s">
        <v>6633</v>
      </c>
      <c r="L588" s="9">
        <v>44</v>
      </c>
      <c r="M588" s="6"/>
      <c r="N588" s="6"/>
      <c r="O588" s="6"/>
      <c r="P588" s="6"/>
      <c r="Q588" s="6"/>
      <c r="R588" s="6"/>
    </row>
    <row r="589" spans="1:18">
      <c r="A589" s="6" t="s">
        <v>4065</v>
      </c>
      <c r="B589" s="6">
        <v>1994</v>
      </c>
      <c r="C589" s="6" t="s">
        <v>6040</v>
      </c>
      <c r="D589" s="6">
        <v>13</v>
      </c>
      <c r="E589" s="6">
        <v>0</v>
      </c>
      <c r="F589" s="7">
        <v>6721.37</v>
      </c>
      <c r="G589" s="6" t="s">
        <v>6038</v>
      </c>
      <c r="H589" s="6" t="s">
        <v>6033</v>
      </c>
      <c r="I589" s="6" t="s">
        <v>6041</v>
      </c>
      <c r="J589" s="9">
        <v>1985</v>
      </c>
      <c r="K589" s="9" t="s">
        <v>6634</v>
      </c>
      <c r="L589" s="9">
        <v>28</v>
      </c>
      <c r="M589" s="6"/>
      <c r="N589" s="6"/>
      <c r="O589" s="6"/>
      <c r="P589" s="6"/>
      <c r="Q589" s="6"/>
      <c r="R589" s="6"/>
    </row>
    <row r="590" spans="1:18">
      <c r="A590" s="6" t="s">
        <v>4068</v>
      </c>
      <c r="B590" s="6">
        <v>1983</v>
      </c>
      <c r="C590" s="6" t="s">
        <v>6040</v>
      </c>
      <c r="D590" s="6">
        <v>12</v>
      </c>
      <c r="E590" s="6">
        <v>2</v>
      </c>
      <c r="F590" s="7">
        <v>6710.19</v>
      </c>
      <c r="G590" s="6" t="s">
        <v>6034</v>
      </c>
      <c r="H590" s="6" t="s">
        <v>6034</v>
      </c>
      <c r="I590" s="6" t="s">
        <v>6041</v>
      </c>
      <c r="J590" s="9">
        <v>1985</v>
      </c>
      <c r="K590" s="9" t="s">
        <v>6635</v>
      </c>
      <c r="L590" s="9">
        <v>39</v>
      </c>
      <c r="M590" s="6"/>
      <c r="N590" s="6"/>
      <c r="O590" s="6"/>
      <c r="P590" s="6"/>
      <c r="Q590" s="6"/>
      <c r="R590" s="6"/>
    </row>
    <row r="591" spans="1:18">
      <c r="A591" s="6" t="s">
        <v>4071</v>
      </c>
      <c r="B591" s="6">
        <v>1971</v>
      </c>
      <c r="C591" s="6" t="s">
        <v>6037</v>
      </c>
      <c r="D591" s="6">
        <v>12</v>
      </c>
      <c r="E591" s="6">
        <v>0</v>
      </c>
      <c r="F591" s="7">
        <v>6706.47</v>
      </c>
      <c r="G591" s="6" t="s">
        <v>6038</v>
      </c>
      <c r="H591" s="6" t="s">
        <v>6033</v>
      </c>
      <c r="I591" s="6" t="s">
        <v>6035</v>
      </c>
      <c r="J591" s="9">
        <v>1985</v>
      </c>
      <c r="K591" s="9" t="s">
        <v>6636</v>
      </c>
      <c r="L591" s="9">
        <v>51</v>
      </c>
      <c r="M591" s="6"/>
      <c r="N591" s="6"/>
      <c r="O591" s="6"/>
      <c r="P591" s="6"/>
      <c r="Q591" s="6"/>
      <c r="R591" s="6"/>
    </row>
    <row r="592" spans="1:18">
      <c r="A592" s="6" t="s">
        <v>453</v>
      </c>
      <c r="B592" s="6">
        <v>1972</v>
      </c>
      <c r="C592" s="6" t="s">
        <v>6060</v>
      </c>
      <c r="D592" s="6">
        <v>19</v>
      </c>
      <c r="E592" s="6">
        <v>0</v>
      </c>
      <c r="F592" s="7">
        <v>38189.1</v>
      </c>
      <c r="G592" s="6" t="s">
        <v>6038</v>
      </c>
      <c r="H592" s="6" t="s">
        <v>6038</v>
      </c>
      <c r="I592" s="6" t="s">
        <v>6057</v>
      </c>
      <c r="J592" s="9">
        <v>1985</v>
      </c>
      <c r="K592" s="9" t="s">
        <v>6637</v>
      </c>
      <c r="L592" s="9">
        <v>50</v>
      </c>
      <c r="M592" s="6"/>
      <c r="N592" s="6"/>
      <c r="O592" s="6"/>
      <c r="P592" s="6"/>
      <c r="Q592" s="6"/>
      <c r="R592" s="6"/>
    </row>
    <row r="593" spans="1:18">
      <c r="A593" s="6" t="s">
        <v>4074</v>
      </c>
      <c r="B593" s="6">
        <v>1968</v>
      </c>
      <c r="C593" s="6" t="s">
        <v>6063</v>
      </c>
      <c r="D593" s="6">
        <v>13</v>
      </c>
      <c r="E593" s="6">
        <v>0</v>
      </c>
      <c r="F593" s="7">
        <v>6700.56</v>
      </c>
      <c r="G593" s="6" t="s">
        <v>6034</v>
      </c>
      <c r="H593" s="6" t="s">
        <v>6033</v>
      </c>
      <c r="I593" s="6" t="s">
        <v>6041</v>
      </c>
      <c r="J593" s="9">
        <v>1985</v>
      </c>
      <c r="K593" s="9" t="s">
        <v>6638</v>
      </c>
      <c r="L593" s="9">
        <v>54</v>
      </c>
      <c r="M593" s="6"/>
      <c r="N593" s="6"/>
      <c r="O593" s="6"/>
      <c r="P593" s="6"/>
      <c r="Q593" s="6"/>
      <c r="R593" s="6"/>
    </row>
    <row r="594" spans="1:18">
      <c r="A594" s="6" t="s">
        <v>4075</v>
      </c>
      <c r="B594" s="6">
        <v>1985</v>
      </c>
      <c r="C594" s="6" t="s">
        <v>6063</v>
      </c>
      <c r="D594" s="6">
        <v>9</v>
      </c>
      <c r="E594" s="6">
        <v>2</v>
      </c>
      <c r="F594" s="7">
        <v>6686.43</v>
      </c>
      <c r="G594" s="6" t="s">
        <v>6038</v>
      </c>
      <c r="H594" s="6" t="s">
        <v>6034</v>
      </c>
      <c r="I594" s="6" t="s">
        <v>6041</v>
      </c>
      <c r="J594" s="9">
        <v>1985</v>
      </c>
      <c r="K594" s="9" t="s">
        <v>6639</v>
      </c>
      <c r="L594" s="9">
        <v>37</v>
      </c>
      <c r="M594" s="6"/>
      <c r="N594" s="6"/>
      <c r="O594" s="6"/>
      <c r="P594" s="6"/>
      <c r="Q594" s="6"/>
      <c r="R594" s="6"/>
    </row>
    <row r="595" spans="1:18">
      <c r="A595" s="6" t="s">
        <v>4077</v>
      </c>
      <c r="B595" s="6">
        <v>1989</v>
      </c>
      <c r="C595" s="6" t="s">
        <v>6032</v>
      </c>
      <c r="D595" s="6">
        <v>20</v>
      </c>
      <c r="E595" s="6">
        <v>5</v>
      </c>
      <c r="F595" s="7">
        <v>6666.24</v>
      </c>
      <c r="G595" s="6" t="s">
        <v>6034</v>
      </c>
      <c r="H595" s="6" t="s">
        <v>6033</v>
      </c>
      <c r="I595" s="6" t="s">
        <v>6057</v>
      </c>
      <c r="J595" s="9">
        <v>1985</v>
      </c>
      <c r="K595" s="9" t="s">
        <v>6640</v>
      </c>
      <c r="L595" s="9">
        <v>33</v>
      </c>
      <c r="M595" s="6"/>
      <c r="N595" s="6"/>
      <c r="O595" s="6"/>
      <c r="P595" s="6"/>
      <c r="Q595" s="6"/>
      <c r="R595" s="6"/>
    </row>
    <row r="596" spans="1:18">
      <c r="A596" s="6" t="s">
        <v>4080</v>
      </c>
      <c r="B596" s="6">
        <v>1981</v>
      </c>
      <c r="C596" s="6" t="s">
        <v>6051</v>
      </c>
      <c r="D596" s="6">
        <v>17</v>
      </c>
      <c r="E596" s="6">
        <v>1</v>
      </c>
      <c r="F596" s="7">
        <v>6664.69</v>
      </c>
      <c r="G596" s="6" t="s">
        <v>6034</v>
      </c>
      <c r="H596" s="6" t="s">
        <v>6033</v>
      </c>
      <c r="I596" s="6" t="s">
        <v>6041</v>
      </c>
      <c r="J596" s="9">
        <v>1985</v>
      </c>
      <c r="K596" s="9" t="s">
        <v>6641</v>
      </c>
      <c r="L596" s="9">
        <v>41</v>
      </c>
      <c r="M596" s="6"/>
      <c r="N596" s="6"/>
      <c r="O596" s="6"/>
      <c r="P596" s="6"/>
      <c r="Q596" s="6"/>
      <c r="R596" s="6"/>
    </row>
    <row r="597" spans="1:18">
      <c r="A597" s="6" t="s">
        <v>4082</v>
      </c>
      <c r="B597" s="6">
        <v>1982</v>
      </c>
      <c r="C597" s="6" t="s">
        <v>6051</v>
      </c>
      <c r="D597" s="6">
        <v>27</v>
      </c>
      <c r="E597" s="6">
        <v>3</v>
      </c>
      <c r="F597" s="7">
        <v>6664.32</v>
      </c>
      <c r="G597" s="6" t="s">
        <v>6038</v>
      </c>
      <c r="H597" s="6" t="s">
        <v>6038</v>
      </c>
      <c r="I597" s="6" t="s">
        <v>6035</v>
      </c>
      <c r="J597" s="9">
        <v>1985</v>
      </c>
      <c r="K597" s="9" t="s">
        <v>6417</v>
      </c>
      <c r="L597" s="9">
        <v>40</v>
      </c>
      <c r="M597" s="6"/>
      <c r="N597" s="6"/>
      <c r="O597" s="6"/>
      <c r="P597" s="6"/>
      <c r="Q597" s="6"/>
      <c r="R597" s="6"/>
    </row>
    <row r="598" spans="1:18">
      <c r="A598" s="6" t="s">
        <v>4084</v>
      </c>
      <c r="B598" s="6">
        <v>1989</v>
      </c>
      <c r="C598" s="6" t="s">
        <v>6060</v>
      </c>
      <c r="D598" s="6">
        <v>19</v>
      </c>
      <c r="E598" s="6">
        <v>5</v>
      </c>
      <c r="F598" s="7">
        <v>6653.79</v>
      </c>
      <c r="G598" s="6" t="s">
        <v>6038</v>
      </c>
      <c r="H598" s="6" t="s">
        <v>6033</v>
      </c>
      <c r="I598" s="6" t="s">
        <v>6035</v>
      </c>
      <c r="J598" s="9">
        <v>1985</v>
      </c>
      <c r="K598" s="9" t="s">
        <v>6642</v>
      </c>
      <c r="L598" s="9">
        <v>33</v>
      </c>
      <c r="M598" s="6"/>
      <c r="N598" s="6"/>
      <c r="O598" s="6"/>
      <c r="P598" s="6"/>
      <c r="Q598" s="6"/>
      <c r="R598" s="6"/>
    </row>
    <row r="599" spans="1:18">
      <c r="A599" s="6" t="s">
        <v>4086</v>
      </c>
      <c r="B599" s="6">
        <v>1984</v>
      </c>
      <c r="C599" s="6" t="s">
        <v>6063</v>
      </c>
      <c r="D599" s="6">
        <v>1</v>
      </c>
      <c r="E599" s="6">
        <v>3</v>
      </c>
      <c r="F599" s="7">
        <v>6652.53</v>
      </c>
      <c r="G599" s="6" t="s">
        <v>6034</v>
      </c>
      <c r="H599" s="6" t="s">
        <v>6038</v>
      </c>
      <c r="I599" s="6" t="s">
        <v>6035</v>
      </c>
      <c r="J599" s="9">
        <v>1985</v>
      </c>
      <c r="K599" s="9" t="s">
        <v>6643</v>
      </c>
      <c r="L599" s="9">
        <v>38</v>
      </c>
      <c r="M599" s="6"/>
      <c r="N599" s="6"/>
      <c r="O599" s="6"/>
      <c r="P599" s="6"/>
      <c r="Q599" s="6"/>
      <c r="R599" s="6"/>
    </row>
    <row r="600" spans="1:18">
      <c r="A600" s="6" t="s">
        <v>4088</v>
      </c>
      <c r="B600" s="6">
        <v>1970</v>
      </c>
      <c r="C600" s="6" t="s">
        <v>6060</v>
      </c>
      <c r="D600" s="6">
        <v>8</v>
      </c>
      <c r="E600" s="6">
        <v>0</v>
      </c>
      <c r="F600" s="7">
        <v>6651.26</v>
      </c>
      <c r="G600" s="6" t="s">
        <v>6038</v>
      </c>
      <c r="H600" s="6" t="s">
        <v>6034</v>
      </c>
      <c r="I600" s="6" t="s">
        <v>6035</v>
      </c>
      <c r="J600" s="9">
        <v>1985</v>
      </c>
      <c r="K600" s="9" t="s">
        <v>6644</v>
      </c>
      <c r="L600" s="9">
        <v>52</v>
      </c>
      <c r="M600" s="6"/>
      <c r="N600" s="6"/>
      <c r="O600" s="6"/>
      <c r="P600" s="6"/>
      <c r="Q600" s="6"/>
      <c r="R600" s="6"/>
    </row>
    <row r="601" spans="1:18">
      <c r="A601" s="6" t="s">
        <v>4091</v>
      </c>
      <c r="B601" s="6">
        <v>1984</v>
      </c>
      <c r="C601" s="6" t="s">
        <v>6037</v>
      </c>
      <c r="D601" s="6">
        <v>8</v>
      </c>
      <c r="E601" s="6">
        <v>2</v>
      </c>
      <c r="F601" s="7">
        <v>6640.54</v>
      </c>
      <c r="G601" s="6" t="s">
        <v>6038</v>
      </c>
      <c r="H601" s="6" t="s">
        <v>6034</v>
      </c>
      <c r="I601" s="6" t="s">
        <v>6111</v>
      </c>
      <c r="J601" s="9">
        <v>1985</v>
      </c>
      <c r="K601" s="9" t="s">
        <v>6645</v>
      </c>
      <c r="L601" s="9">
        <v>38</v>
      </c>
      <c r="M601" s="6"/>
      <c r="N601" s="6"/>
      <c r="O601" s="6"/>
      <c r="P601" s="6"/>
      <c r="Q601" s="6"/>
      <c r="R601" s="6"/>
    </row>
    <row r="602" spans="1:18">
      <c r="A602" s="6" t="s">
        <v>4093</v>
      </c>
      <c r="B602" s="6">
        <v>1990</v>
      </c>
      <c r="C602" s="6" t="s">
        <v>6040</v>
      </c>
      <c r="D602" s="6">
        <v>6</v>
      </c>
      <c r="E602" s="6">
        <v>3</v>
      </c>
      <c r="F602" s="7">
        <v>6639.3</v>
      </c>
      <c r="G602" s="6" t="s">
        <v>6038</v>
      </c>
      <c r="H602" s="6" t="s">
        <v>6038</v>
      </c>
      <c r="I602" s="6" t="s">
        <v>6052</v>
      </c>
      <c r="J602" s="9">
        <v>1985</v>
      </c>
      <c r="K602" s="9" t="s">
        <v>6646</v>
      </c>
      <c r="L602" s="9">
        <v>33</v>
      </c>
      <c r="M602" s="6"/>
      <c r="N602" s="6"/>
      <c r="O602" s="6"/>
      <c r="P602" s="6"/>
      <c r="Q602" s="6"/>
      <c r="R602" s="6"/>
    </row>
    <row r="603" spans="1:18">
      <c r="A603" s="6" t="s">
        <v>456</v>
      </c>
      <c r="B603" s="6">
        <v>1998</v>
      </c>
      <c r="C603" s="6" t="s">
        <v>6063</v>
      </c>
      <c r="D603" s="6">
        <v>29</v>
      </c>
      <c r="E603" s="6">
        <v>0</v>
      </c>
      <c r="F603" s="7">
        <v>38126.25</v>
      </c>
      <c r="G603" s="6" t="s">
        <v>6033</v>
      </c>
      <c r="H603" s="6" t="s">
        <v>6034</v>
      </c>
      <c r="I603" s="6" t="s">
        <v>6035</v>
      </c>
      <c r="J603" s="9">
        <v>1985</v>
      </c>
      <c r="K603" s="9" t="s">
        <v>6647</v>
      </c>
      <c r="L603" s="9">
        <v>24</v>
      </c>
      <c r="M603" s="6"/>
      <c r="N603" s="6"/>
      <c r="O603" s="6"/>
      <c r="P603" s="6"/>
      <c r="Q603" s="6"/>
      <c r="R603" s="6"/>
    </row>
    <row r="604" spans="1:18">
      <c r="A604" s="6" t="s">
        <v>4096</v>
      </c>
      <c r="B604" s="6">
        <v>2003</v>
      </c>
      <c r="C604" s="6" t="s">
        <v>6051</v>
      </c>
      <c r="D604" s="6">
        <v>4</v>
      </c>
      <c r="E604" s="6">
        <v>0</v>
      </c>
      <c r="F604" s="7">
        <v>6638.16</v>
      </c>
      <c r="G604" s="6" t="s">
        <v>6038</v>
      </c>
      <c r="H604" s="6" t="s">
        <v>6033</v>
      </c>
      <c r="I604" s="6" t="s">
        <v>6041</v>
      </c>
      <c r="J604" s="9">
        <v>1985</v>
      </c>
      <c r="K604" s="9" t="s">
        <v>6648</v>
      </c>
      <c r="L604" s="9">
        <v>19</v>
      </c>
      <c r="M604" s="6"/>
      <c r="N604" s="6"/>
      <c r="O604" s="6"/>
      <c r="P604" s="6"/>
      <c r="Q604" s="6"/>
      <c r="R604" s="6"/>
    </row>
    <row r="605" spans="1:18">
      <c r="A605" s="6" t="s">
        <v>4099</v>
      </c>
      <c r="B605" s="6">
        <v>1973</v>
      </c>
      <c r="C605" s="6" t="s">
        <v>6055</v>
      </c>
      <c r="D605" s="6">
        <v>29</v>
      </c>
      <c r="E605" s="6">
        <v>0</v>
      </c>
      <c r="F605" s="7">
        <v>6630.31</v>
      </c>
      <c r="G605" s="6" t="s">
        <v>6038</v>
      </c>
      <c r="H605" s="6" t="s">
        <v>6033</v>
      </c>
      <c r="I605" s="6" t="s">
        <v>6035</v>
      </c>
      <c r="J605" s="9">
        <v>1985</v>
      </c>
      <c r="K605" s="9" t="s">
        <v>6649</v>
      </c>
      <c r="L605" s="9">
        <v>49</v>
      </c>
      <c r="M605" s="6"/>
      <c r="N605" s="6"/>
      <c r="O605" s="6"/>
      <c r="P605" s="6"/>
      <c r="Q605" s="6"/>
      <c r="R605" s="6"/>
    </row>
    <row r="606" spans="1:18">
      <c r="A606" s="6" t="s">
        <v>4102</v>
      </c>
      <c r="B606" s="6">
        <v>1982</v>
      </c>
      <c r="C606" s="6" t="s">
        <v>6055</v>
      </c>
      <c r="D606" s="6">
        <v>28</v>
      </c>
      <c r="E606" s="6">
        <v>1</v>
      </c>
      <c r="F606" s="7">
        <v>6610.11</v>
      </c>
      <c r="G606" s="6" t="s">
        <v>6034</v>
      </c>
      <c r="H606" s="6" t="s">
        <v>6038</v>
      </c>
      <c r="I606" s="6" t="s">
        <v>6162</v>
      </c>
      <c r="J606" s="9">
        <v>1985</v>
      </c>
      <c r="K606" s="9" t="s">
        <v>6650</v>
      </c>
      <c r="L606" s="9">
        <v>40</v>
      </c>
      <c r="M606" s="6"/>
      <c r="N606" s="6"/>
      <c r="O606" s="6"/>
      <c r="P606" s="6"/>
      <c r="Q606" s="6"/>
      <c r="R606" s="6"/>
    </row>
    <row r="607" spans="1:18">
      <c r="A607" s="6" t="s">
        <v>4104</v>
      </c>
      <c r="B607" s="6">
        <v>1982</v>
      </c>
      <c r="C607" s="6" t="s">
        <v>6060</v>
      </c>
      <c r="D607" s="6">
        <v>7</v>
      </c>
      <c r="E607" s="6">
        <v>2</v>
      </c>
      <c r="F607" s="7">
        <v>6600.36</v>
      </c>
      <c r="G607" s="6" t="s">
        <v>6038</v>
      </c>
      <c r="H607" s="6" t="s">
        <v>6034</v>
      </c>
      <c r="I607" s="6" t="s">
        <v>6057</v>
      </c>
      <c r="J607" s="9">
        <v>1985</v>
      </c>
      <c r="K607" s="9" t="s">
        <v>6651</v>
      </c>
      <c r="L607" s="9">
        <v>40</v>
      </c>
      <c r="M607" s="6"/>
      <c r="N607" s="6"/>
      <c r="O607" s="6"/>
      <c r="P607" s="6"/>
      <c r="Q607" s="6"/>
      <c r="R607" s="6"/>
    </row>
    <row r="608" spans="1:18">
      <c r="A608" s="6" t="s">
        <v>4106</v>
      </c>
      <c r="B608" s="6">
        <v>1982</v>
      </c>
      <c r="C608" s="6" t="s">
        <v>6037</v>
      </c>
      <c r="D608" s="6">
        <v>29</v>
      </c>
      <c r="E608" s="6">
        <v>1</v>
      </c>
      <c r="F608" s="7">
        <v>6600.21</v>
      </c>
      <c r="G608" s="6" t="s">
        <v>6034</v>
      </c>
      <c r="H608" s="6" t="s">
        <v>6038</v>
      </c>
      <c r="I608" s="6" t="s">
        <v>6045</v>
      </c>
      <c r="J608" s="9">
        <v>1985</v>
      </c>
      <c r="K608" s="9" t="s">
        <v>6652</v>
      </c>
      <c r="L608" s="9">
        <v>40</v>
      </c>
      <c r="M608" s="6"/>
      <c r="N608" s="6"/>
      <c r="O608" s="6"/>
      <c r="P608" s="6"/>
      <c r="Q608" s="6"/>
      <c r="R608" s="6"/>
    </row>
    <row r="609" spans="1:18">
      <c r="A609" s="6" t="s">
        <v>4109</v>
      </c>
      <c r="B609" s="6">
        <v>1982</v>
      </c>
      <c r="C609" s="6" t="s">
        <v>6060</v>
      </c>
      <c r="D609" s="6">
        <v>22</v>
      </c>
      <c r="E609" s="6">
        <v>2</v>
      </c>
      <c r="F609" s="7">
        <v>6593.51</v>
      </c>
      <c r="G609" s="6" t="s">
        <v>6038</v>
      </c>
      <c r="H609" s="6" t="s">
        <v>6033</v>
      </c>
      <c r="I609" s="6" t="s">
        <v>6035</v>
      </c>
      <c r="J609" s="9">
        <v>1985</v>
      </c>
      <c r="K609" s="9" t="s">
        <v>6653</v>
      </c>
      <c r="L609" s="9">
        <v>40</v>
      </c>
      <c r="M609" s="6"/>
      <c r="N609" s="6"/>
      <c r="O609" s="6"/>
      <c r="P609" s="6"/>
      <c r="Q609" s="6"/>
      <c r="R609" s="6"/>
    </row>
    <row r="610" spans="1:18">
      <c r="A610" s="6" t="s">
        <v>4112</v>
      </c>
      <c r="B610" s="6">
        <v>1984</v>
      </c>
      <c r="C610" s="6" t="s">
        <v>6032</v>
      </c>
      <c r="D610" s="6">
        <v>5</v>
      </c>
      <c r="E610" s="6">
        <v>2</v>
      </c>
      <c r="F610" s="7">
        <v>6571.54</v>
      </c>
      <c r="G610" s="6" t="s">
        <v>6038</v>
      </c>
      <c r="H610" s="6" t="s">
        <v>6034</v>
      </c>
      <c r="I610" s="6" t="s">
        <v>6057</v>
      </c>
      <c r="J610" s="9">
        <v>1985</v>
      </c>
      <c r="K610" s="9" t="s">
        <v>6654</v>
      </c>
      <c r="L610" s="9">
        <v>38</v>
      </c>
      <c r="M610" s="6"/>
      <c r="N610" s="6"/>
      <c r="O610" s="6"/>
      <c r="P610" s="6"/>
      <c r="Q610" s="6"/>
      <c r="R610" s="6"/>
    </row>
    <row r="611" spans="1:18">
      <c r="A611" s="6" t="s">
        <v>4114</v>
      </c>
      <c r="B611" s="6">
        <v>1981</v>
      </c>
      <c r="C611" s="6" t="s">
        <v>6063</v>
      </c>
      <c r="D611" s="6">
        <v>20</v>
      </c>
      <c r="E611" s="6">
        <v>0</v>
      </c>
      <c r="F611" s="7">
        <v>6571.02</v>
      </c>
      <c r="G611" s="6" t="s">
        <v>6038</v>
      </c>
      <c r="H611" s="6" t="s">
        <v>6033</v>
      </c>
      <c r="I611" s="6" t="s">
        <v>6041</v>
      </c>
      <c r="J611" s="9">
        <v>1985</v>
      </c>
      <c r="K611" s="9" t="s">
        <v>6655</v>
      </c>
      <c r="L611" s="9">
        <v>41</v>
      </c>
      <c r="M611" s="6"/>
      <c r="N611" s="6"/>
      <c r="O611" s="6"/>
      <c r="P611" s="6"/>
      <c r="Q611" s="6"/>
      <c r="R611" s="6"/>
    </row>
    <row r="612" spans="1:18">
      <c r="A612" s="6" t="s">
        <v>4117</v>
      </c>
      <c r="B612" s="6">
        <v>1984</v>
      </c>
      <c r="C612" s="6" t="s">
        <v>6051</v>
      </c>
      <c r="D612" s="6">
        <v>20</v>
      </c>
      <c r="E612" s="6">
        <v>1</v>
      </c>
      <c r="F612" s="7">
        <v>6555.07</v>
      </c>
      <c r="G612" s="6" t="s">
        <v>6038</v>
      </c>
      <c r="H612" s="6" t="s">
        <v>6038</v>
      </c>
      <c r="I612" s="6" t="s">
        <v>6100</v>
      </c>
      <c r="J612" s="9">
        <v>1985</v>
      </c>
      <c r="K612" s="9" t="s">
        <v>6656</v>
      </c>
      <c r="L612" s="9">
        <v>38</v>
      </c>
      <c r="M612" s="6"/>
      <c r="N612" s="6"/>
      <c r="O612" s="6"/>
      <c r="P612" s="6"/>
      <c r="Q612" s="6"/>
      <c r="R612" s="6"/>
    </row>
    <row r="613" spans="1:18">
      <c r="A613" s="6" t="s">
        <v>4120</v>
      </c>
      <c r="B613" s="6">
        <v>1968</v>
      </c>
      <c r="C613" s="6" t="s">
        <v>6037</v>
      </c>
      <c r="D613" s="6">
        <v>11</v>
      </c>
      <c r="E613" s="6">
        <v>0</v>
      </c>
      <c r="F613" s="7">
        <v>6552.01</v>
      </c>
      <c r="G613" s="6" t="s">
        <v>6034</v>
      </c>
      <c r="H613" s="6" t="s">
        <v>6038</v>
      </c>
      <c r="I613" s="6" t="s">
        <v>6035</v>
      </c>
      <c r="J613" s="9">
        <v>1985</v>
      </c>
      <c r="K613" s="9" t="s">
        <v>6657</v>
      </c>
      <c r="L613" s="9">
        <v>54</v>
      </c>
      <c r="M613" s="6"/>
      <c r="N613" s="6"/>
      <c r="O613" s="6"/>
      <c r="P613" s="6"/>
      <c r="Q613" s="6"/>
      <c r="R613" s="6"/>
    </row>
    <row r="614" spans="1:18">
      <c r="A614" s="6" t="s">
        <v>459</v>
      </c>
      <c r="B614" s="6">
        <v>1979</v>
      </c>
      <c r="C614" s="6" t="s">
        <v>6051</v>
      </c>
      <c r="D614" s="6">
        <v>9</v>
      </c>
      <c r="E614" s="6">
        <v>0</v>
      </c>
      <c r="F614" s="7">
        <v>37829.72</v>
      </c>
      <c r="G614" s="6" t="s">
        <v>6033</v>
      </c>
      <c r="H614" s="6" t="s">
        <v>6038</v>
      </c>
      <c r="I614" s="6" t="s">
        <v>6057</v>
      </c>
      <c r="J614" s="9">
        <v>1985</v>
      </c>
      <c r="K614" s="9" t="s">
        <v>6658</v>
      </c>
      <c r="L614" s="9">
        <v>43</v>
      </c>
      <c r="M614" s="6"/>
      <c r="N614" s="6"/>
      <c r="O614" s="6"/>
      <c r="P614" s="6"/>
      <c r="Q614" s="6"/>
      <c r="R614" s="6"/>
    </row>
    <row r="615" spans="1:18">
      <c r="A615" s="6" t="s">
        <v>4122</v>
      </c>
      <c r="B615" s="6">
        <v>1989</v>
      </c>
      <c r="C615" s="6" t="s">
        <v>6055</v>
      </c>
      <c r="D615" s="6">
        <v>6</v>
      </c>
      <c r="E615" s="6">
        <v>3</v>
      </c>
      <c r="F615" s="7">
        <v>6551.75</v>
      </c>
      <c r="G615" s="6" t="s">
        <v>6038</v>
      </c>
      <c r="H615" s="6" t="s">
        <v>6038</v>
      </c>
      <c r="I615" s="6" t="s">
        <v>6100</v>
      </c>
      <c r="J615" s="9">
        <v>1985</v>
      </c>
      <c r="K615" s="9" t="s">
        <v>6659</v>
      </c>
      <c r="L615" s="9">
        <v>33</v>
      </c>
      <c r="M615" s="6"/>
      <c r="N615" s="6"/>
      <c r="O615" s="6"/>
      <c r="P615" s="6"/>
      <c r="Q615" s="6"/>
      <c r="R615" s="6"/>
    </row>
    <row r="616" spans="1:18">
      <c r="A616" s="6" t="s">
        <v>4124</v>
      </c>
      <c r="B616" s="6">
        <v>1986</v>
      </c>
      <c r="C616" s="6" t="s">
        <v>6037</v>
      </c>
      <c r="D616" s="6">
        <v>18</v>
      </c>
      <c r="E616" s="6">
        <v>3</v>
      </c>
      <c r="F616" s="7">
        <v>6548.2</v>
      </c>
      <c r="G616" s="6" t="s">
        <v>6038</v>
      </c>
      <c r="H616" s="6" t="s">
        <v>6034</v>
      </c>
      <c r="I616" s="6" t="s">
        <v>6041</v>
      </c>
      <c r="J616" s="9">
        <v>1985</v>
      </c>
      <c r="K616" s="9" t="s">
        <v>6660</v>
      </c>
      <c r="L616" s="9">
        <v>36</v>
      </c>
      <c r="M616" s="6"/>
      <c r="N616" s="6"/>
      <c r="O616" s="6"/>
      <c r="P616" s="6"/>
      <c r="Q616" s="6"/>
      <c r="R616" s="6"/>
    </row>
    <row r="617" spans="1:18">
      <c r="A617" s="6" t="s">
        <v>4127</v>
      </c>
      <c r="B617" s="6">
        <v>1969</v>
      </c>
      <c r="C617" s="6" t="s">
        <v>6037</v>
      </c>
      <c r="D617" s="6">
        <v>3</v>
      </c>
      <c r="E617" s="6">
        <v>0</v>
      </c>
      <c r="F617" s="7">
        <v>6546.16</v>
      </c>
      <c r="G617" s="6" t="s">
        <v>6038</v>
      </c>
      <c r="H617" s="6" t="s">
        <v>6034</v>
      </c>
      <c r="I617" s="6" t="s">
        <v>6035</v>
      </c>
      <c r="J617" s="9">
        <v>1985</v>
      </c>
      <c r="K617" s="9" t="s">
        <v>6661</v>
      </c>
      <c r="L617" s="9">
        <v>53</v>
      </c>
      <c r="M617" s="6"/>
      <c r="N617" s="6"/>
      <c r="O617" s="6"/>
      <c r="P617" s="6"/>
      <c r="Q617" s="6"/>
      <c r="R617" s="6"/>
    </row>
    <row r="618" spans="1:18">
      <c r="A618" s="6" t="s">
        <v>4128</v>
      </c>
      <c r="B618" s="6">
        <v>1982</v>
      </c>
      <c r="C618" s="6" t="s">
        <v>6032</v>
      </c>
      <c r="D618" s="6">
        <v>2</v>
      </c>
      <c r="E618" s="6">
        <v>3</v>
      </c>
      <c r="F618" s="7">
        <v>6536.68</v>
      </c>
      <c r="G618" s="6" t="s">
        <v>6038</v>
      </c>
      <c r="H618" s="6" t="s">
        <v>6038</v>
      </c>
      <c r="I618" s="6" t="s">
        <v>6041</v>
      </c>
      <c r="J618" s="9">
        <v>1985</v>
      </c>
      <c r="K618" s="9" t="s">
        <v>6662</v>
      </c>
      <c r="L618" s="9">
        <v>40</v>
      </c>
      <c r="M618" s="6"/>
      <c r="N618" s="6"/>
      <c r="O618" s="6"/>
      <c r="P618" s="6"/>
      <c r="Q618" s="6"/>
      <c r="R618" s="6"/>
    </row>
    <row r="619" spans="1:18">
      <c r="A619" s="6" t="s">
        <v>4131</v>
      </c>
      <c r="B619" s="6">
        <v>1982</v>
      </c>
      <c r="C619" s="6" t="s">
        <v>6055</v>
      </c>
      <c r="D619" s="6">
        <v>12</v>
      </c>
      <c r="E619" s="6">
        <v>3</v>
      </c>
      <c r="F619" s="7">
        <v>6532.04</v>
      </c>
      <c r="G619" s="6" t="s">
        <v>6038</v>
      </c>
      <c r="H619" s="6" t="s">
        <v>6033</v>
      </c>
      <c r="I619" s="6" t="s">
        <v>6035</v>
      </c>
      <c r="J619" s="9">
        <v>1985</v>
      </c>
      <c r="K619" s="9" t="s">
        <v>6663</v>
      </c>
      <c r="L619" s="9">
        <v>40</v>
      </c>
      <c r="M619" s="6"/>
      <c r="N619" s="6"/>
      <c r="O619" s="6"/>
      <c r="P619" s="6"/>
      <c r="Q619" s="6"/>
      <c r="R619" s="6"/>
    </row>
    <row r="620" spans="1:18">
      <c r="A620" s="6" t="s">
        <v>4134</v>
      </c>
      <c r="B620" s="6">
        <v>1976</v>
      </c>
      <c r="C620" s="6" t="s">
        <v>6032</v>
      </c>
      <c r="D620" s="6">
        <v>23</v>
      </c>
      <c r="E620" s="6">
        <v>2</v>
      </c>
      <c r="F620" s="7">
        <v>6529.21</v>
      </c>
      <c r="G620" s="6" t="s">
        <v>6038</v>
      </c>
      <c r="H620" s="6" t="s">
        <v>6033</v>
      </c>
      <c r="I620" s="6" t="s">
        <v>6035</v>
      </c>
      <c r="J620" s="9">
        <v>1985</v>
      </c>
      <c r="K620" s="9" t="s">
        <v>6664</v>
      </c>
      <c r="L620" s="9">
        <v>46</v>
      </c>
      <c r="M620" s="6"/>
      <c r="N620" s="6"/>
      <c r="O620" s="6"/>
      <c r="P620" s="6"/>
      <c r="Q620" s="6"/>
      <c r="R620" s="6"/>
    </row>
    <row r="621" spans="1:18">
      <c r="A621" s="6" t="s">
        <v>4136</v>
      </c>
      <c r="B621" s="6">
        <v>1994</v>
      </c>
      <c r="C621" s="6" t="s">
        <v>6063</v>
      </c>
      <c r="D621" s="6">
        <v>7</v>
      </c>
      <c r="E621" s="6">
        <v>0</v>
      </c>
      <c r="F621" s="7">
        <v>6512.24</v>
      </c>
      <c r="G621" s="6" t="s">
        <v>6038</v>
      </c>
      <c r="H621" s="6" t="s">
        <v>6033</v>
      </c>
      <c r="I621" s="6" t="s">
        <v>6052</v>
      </c>
      <c r="J621" s="9">
        <v>1985</v>
      </c>
      <c r="K621" s="9" t="s">
        <v>6665</v>
      </c>
      <c r="L621" s="9">
        <v>28</v>
      </c>
      <c r="M621" s="6"/>
      <c r="N621" s="6"/>
      <c r="O621" s="6"/>
      <c r="P621" s="6"/>
      <c r="Q621" s="6"/>
      <c r="R621" s="6"/>
    </row>
    <row r="622" spans="1:18">
      <c r="A622" s="6" t="s">
        <v>4138</v>
      </c>
      <c r="B622" s="6">
        <v>1982</v>
      </c>
      <c r="C622" s="6" t="s">
        <v>6055</v>
      </c>
      <c r="D622" s="6">
        <v>28</v>
      </c>
      <c r="E622" s="6">
        <v>1</v>
      </c>
      <c r="F622" s="7">
        <v>6500.24</v>
      </c>
      <c r="G622" s="6" t="s">
        <v>6038</v>
      </c>
      <c r="H622" s="6" t="s">
        <v>6038</v>
      </c>
      <c r="I622" s="6" t="s">
        <v>6035</v>
      </c>
      <c r="J622" s="9">
        <v>1985</v>
      </c>
      <c r="K622" s="9" t="s">
        <v>6650</v>
      </c>
      <c r="L622" s="9">
        <v>40</v>
      </c>
      <c r="M622" s="6"/>
      <c r="N622" s="6"/>
      <c r="O622" s="6"/>
      <c r="P622" s="6"/>
      <c r="Q622" s="6"/>
      <c r="R622" s="6"/>
    </row>
    <row r="623" spans="1:18">
      <c r="A623" s="6" t="s">
        <v>4141</v>
      </c>
      <c r="B623" s="6">
        <v>1982</v>
      </c>
      <c r="C623" s="6" t="s">
        <v>6032</v>
      </c>
      <c r="D623" s="6">
        <v>9</v>
      </c>
      <c r="E623" s="6">
        <v>1</v>
      </c>
      <c r="F623" s="7">
        <v>6496.89</v>
      </c>
      <c r="G623" s="6" t="s">
        <v>6038</v>
      </c>
      <c r="H623" s="6" t="s">
        <v>6034</v>
      </c>
      <c r="I623" s="6" t="s">
        <v>6057</v>
      </c>
      <c r="J623" s="9">
        <v>1985</v>
      </c>
      <c r="K623" s="9" t="s">
        <v>6666</v>
      </c>
      <c r="L623" s="9">
        <v>40</v>
      </c>
      <c r="M623" s="6"/>
      <c r="N623" s="6"/>
      <c r="O623" s="6"/>
      <c r="P623" s="6"/>
      <c r="Q623" s="6"/>
      <c r="R623" s="6"/>
    </row>
    <row r="624" spans="1:18">
      <c r="A624" s="6" t="s">
        <v>4143</v>
      </c>
      <c r="B624" s="6">
        <v>1970</v>
      </c>
      <c r="C624" s="6" t="s">
        <v>6037</v>
      </c>
      <c r="D624" s="6">
        <v>1</v>
      </c>
      <c r="E624" s="6">
        <v>0</v>
      </c>
      <c r="F624" s="7">
        <v>6481.67</v>
      </c>
      <c r="G624" s="6" t="s">
        <v>6038</v>
      </c>
      <c r="H624" s="6" t="s">
        <v>6038</v>
      </c>
      <c r="I624" s="6" t="s">
        <v>6035</v>
      </c>
      <c r="J624" s="9">
        <v>1985</v>
      </c>
      <c r="K624" s="9" t="s">
        <v>6175</v>
      </c>
      <c r="L624" s="9">
        <v>52</v>
      </c>
      <c r="M624" s="6"/>
      <c r="N624" s="6"/>
      <c r="O624" s="6"/>
      <c r="P624" s="6"/>
      <c r="Q624" s="6"/>
      <c r="R624" s="6"/>
    </row>
    <row r="625" spans="1:18">
      <c r="A625" s="6" t="s">
        <v>462</v>
      </c>
      <c r="B625" s="6">
        <v>1983</v>
      </c>
      <c r="C625" s="6" t="s">
        <v>6063</v>
      </c>
      <c r="D625" s="6">
        <v>26</v>
      </c>
      <c r="E625" s="6">
        <v>3</v>
      </c>
      <c r="F625" s="7">
        <v>37800.980000000003</v>
      </c>
      <c r="G625" s="6" t="s">
        <v>6038</v>
      </c>
      <c r="H625" s="6" t="s">
        <v>6038</v>
      </c>
      <c r="I625" s="6" t="s">
        <v>6057</v>
      </c>
      <c r="J625" s="9">
        <v>1985</v>
      </c>
      <c r="K625" s="9" t="s">
        <v>6667</v>
      </c>
      <c r="L625" s="9">
        <v>39</v>
      </c>
      <c r="M625" s="6"/>
      <c r="N625" s="6"/>
      <c r="O625" s="6"/>
      <c r="P625" s="6"/>
      <c r="Q625" s="6"/>
      <c r="R625" s="6"/>
    </row>
    <row r="626" spans="1:18">
      <c r="A626" s="6" t="s">
        <v>4146</v>
      </c>
      <c r="B626" s="6">
        <v>1980</v>
      </c>
      <c r="C626" s="6" t="s">
        <v>6040</v>
      </c>
      <c r="D626" s="6">
        <v>8</v>
      </c>
      <c r="E626" s="6">
        <v>0</v>
      </c>
      <c r="F626" s="7">
        <v>6474.01</v>
      </c>
      <c r="G626" s="6" t="s">
        <v>6038</v>
      </c>
      <c r="H626" s="6" t="s">
        <v>6034</v>
      </c>
      <c r="I626" s="6" t="s">
        <v>6057</v>
      </c>
      <c r="J626" s="9">
        <v>1985</v>
      </c>
      <c r="K626" s="9" t="s">
        <v>6668</v>
      </c>
      <c r="L626" s="9">
        <v>43</v>
      </c>
      <c r="M626" s="6"/>
      <c r="N626" s="6"/>
      <c r="O626" s="6"/>
      <c r="P626" s="6"/>
      <c r="Q626" s="6"/>
      <c r="R626" s="6"/>
    </row>
    <row r="627" spans="1:18">
      <c r="A627" s="6" t="s">
        <v>4149</v>
      </c>
      <c r="B627" s="6">
        <v>1981</v>
      </c>
      <c r="C627" s="6" t="s">
        <v>6063</v>
      </c>
      <c r="D627" s="6">
        <v>27</v>
      </c>
      <c r="E627" s="6">
        <v>1</v>
      </c>
      <c r="F627" s="7">
        <v>6473.15</v>
      </c>
      <c r="G627" s="6" t="s">
        <v>6038</v>
      </c>
      <c r="H627" s="6" t="s">
        <v>6038</v>
      </c>
      <c r="I627" s="6" t="s">
        <v>6035</v>
      </c>
      <c r="J627" s="9">
        <v>1985</v>
      </c>
      <c r="K627" s="9" t="s">
        <v>6669</v>
      </c>
      <c r="L627" s="9">
        <v>41</v>
      </c>
      <c r="M627" s="6"/>
      <c r="N627" s="6"/>
      <c r="O627" s="6"/>
      <c r="P627" s="6"/>
      <c r="Q627" s="6"/>
      <c r="R627" s="6"/>
    </row>
    <row r="628" spans="1:18">
      <c r="A628" s="6" t="s">
        <v>4152</v>
      </c>
      <c r="B628" s="6">
        <v>1984</v>
      </c>
      <c r="C628" s="6" t="s">
        <v>6060</v>
      </c>
      <c r="D628" s="6">
        <v>1</v>
      </c>
      <c r="E628" s="6">
        <v>2</v>
      </c>
      <c r="F628" s="7">
        <v>6457.84</v>
      </c>
      <c r="G628" s="6" t="s">
        <v>6038</v>
      </c>
      <c r="H628" s="6" t="s">
        <v>6034</v>
      </c>
      <c r="I628" s="6" t="s">
        <v>6041</v>
      </c>
      <c r="J628" s="9">
        <v>1985</v>
      </c>
      <c r="K628" s="9" t="s">
        <v>6670</v>
      </c>
      <c r="L628" s="9">
        <v>38</v>
      </c>
      <c r="M628" s="6"/>
      <c r="N628" s="6"/>
      <c r="O628" s="6"/>
      <c r="P628" s="6"/>
      <c r="Q628" s="6"/>
      <c r="R628" s="6"/>
    </row>
    <row r="629" spans="1:18">
      <c r="A629" s="6" t="s">
        <v>4155</v>
      </c>
      <c r="B629" s="6">
        <v>1984</v>
      </c>
      <c r="C629" s="6" t="s">
        <v>6055</v>
      </c>
      <c r="D629" s="6">
        <v>26</v>
      </c>
      <c r="E629" s="6">
        <v>2</v>
      </c>
      <c r="F629" s="7">
        <v>6455.86</v>
      </c>
      <c r="G629" s="6" t="s">
        <v>6034</v>
      </c>
      <c r="H629" s="6" t="s">
        <v>6034</v>
      </c>
      <c r="I629" s="6" t="s">
        <v>6041</v>
      </c>
      <c r="J629" s="9">
        <v>1985</v>
      </c>
      <c r="K629" s="9" t="s">
        <v>6671</v>
      </c>
      <c r="L629" s="9">
        <v>38</v>
      </c>
      <c r="M629" s="6"/>
      <c r="N629" s="6"/>
      <c r="O629" s="6"/>
      <c r="P629" s="6"/>
      <c r="Q629" s="6"/>
      <c r="R629" s="6"/>
    </row>
    <row r="630" spans="1:18">
      <c r="A630" s="6" t="s">
        <v>4158</v>
      </c>
      <c r="B630" s="6">
        <v>1985</v>
      </c>
      <c r="C630" s="6" t="s">
        <v>6063</v>
      </c>
      <c r="D630" s="6">
        <v>22</v>
      </c>
      <c r="E630" s="6">
        <v>3</v>
      </c>
      <c r="F630" s="7">
        <v>6435.62</v>
      </c>
      <c r="G630" s="6" t="s">
        <v>6034</v>
      </c>
      <c r="H630" s="6" t="s">
        <v>6038</v>
      </c>
      <c r="I630" s="6" t="s">
        <v>6035</v>
      </c>
      <c r="J630" s="9">
        <v>1985</v>
      </c>
      <c r="K630" s="9" t="s">
        <v>6672</v>
      </c>
      <c r="L630" s="9">
        <v>37</v>
      </c>
      <c r="M630" s="6"/>
      <c r="N630" s="6"/>
      <c r="O630" s="6"/>
      <c r="P630" s="6"/>
      <c r="Q630" s="6"/>
      <c r="R630" s="6"/>
    </row>
    <row r="631" spans="1:18">
      <c r="A631" s="6" t="s">
        <v>4159</v>
      </c>
      <c r="B631" s="6">
        <v>1975</v>
      </c>
      <c r="C631" s="6" t="s">
        <v>6055</v>
      </c>
      <c r="D631" s="6">
        <v>5</v>
      </c>
      <c r="E631" s="6">
        <v>1</v>
      </c>
      <c r="F631" s="7">
        <v>6423.48</v>
      </c>
      <c r="G631" s="6" t="s">
        <v>6038</v>
      </c>
      <c r="H631" s="6" t="s">
        <v>6034</v>
      </c>
      <c r="I631" s="6" t="s">
        <v>6035</v>
      </c>
      <c r="J631" s="9">
        <v>1985</v>
      </c>
      <c r="K631" s="9" t="s">
        <v>6673</v>
      </c>
      <c r="L631" s="9">
        <v>47</v>
      </c>
      <c r="M631" s="6"/>
      <c r="N631" s="6"/>
      <c r="O631" s="6"/>
      <c r="P631" s="6"/>
      <c r="Q631" s="6"/>
      <c r="R631" s="6"/>
    </row>
    <row r="632" spans="1:18">
      <c r="A632" s="6" t="s">
        <v>4161</v>
      </c>
      <c r="B632" s="6">
        <v>1976</v>
      </c>
      <c r="C632" s="6" t="s">
        <v>6037</v>
      </c>
      <c r="D632" s="6">
        <v>30</v>
      </c>
      <c r="E632" s="6">
        <v>2</v>
      </c>
      <c r="F632" s="7">
        <v>6417.28</v>
      </c>
      <c r="G632" s="6" t="s">
        <v>6038</v>
      </c>
      <c r="H632" s="6" t="s">
        <v>6034</v>
      </c>
      <c r="I632" s="6" t="s">
        <v>6035</v>
      </c>
      <c r="J632" s="9">
        <v>1985</v>
      </c>
      <c r="K632" s="9" t="s">
        <v>6674</v>
      </c>
      <c r="L632" s="9">
        <v>46</v>
      </c>
      <c r="M632" s="6"/>
      <c r="N632" s="6"/>
      <c r="O632" s="6"/>
      <c r="P632" s="6"/>
      <c r="Q632" s="6"/>
      <c r="R632" s="6"/>
    </row>
    <row r="633" spans="1:18">
      <c r="A633" s="6" t="s">
        <v>4164</v>
      </c>
      <c r="B633" s="6">
        <v>1987</v>
      </c>
      <c r="C633" s="6" t="s">
        <v>6051</v>
      </c>
      <c r="D633" s="6">
        <v>4</v>
      </c>
      <c r="E633" s="6">
        <v>3</v>
      </c>
      <c r="F633" s="7">
        <v>6414.18</v>
      </c>
      <c r="G633" s="6" t="s">
        <v>6038</v>
      </c>
      <c r="H633" s="6" t="s">
        <v>6038</v>
      </c>
      <c r="I633" s="6" t="s">
        <v>6057</v>
      </c>
      <c r="J633" s="9">
        <v>1985</v>
      </c>
      <c r="K633" s="9" t="s">
        <v>6675</v>
      </c>
      <c r="L633" s="9">
        <v>35</v>
      </c>
      <c r="M633" s="6"/>
      <c r="N633" s="6"/>
      <c r="O633" s="6"/>
      <c r="P633" s="6"/>
      <c r="Q633" s="6"/>
      <c r="R633" s="6"/>
    </row>
    <row r="634" spans="1:18">
      <c r="A634" s="6" t="s">
        <v>4166</v>
      </c>
      <c r="B634" s="6">
        <v>1971</v>
      </c>
      <c r="C634" s="6" t="s">
        <v>6055</v>
      </c>
      <c r="D634" s="6">
        <v>22</v>
      </c>
      <c r="E634" s="6">
        <v>0</v>
      </c>
      <c r="F634" s="7">
        <v>6412.34</v>
      </c>
      <c r="G634" s="6" t="s">
        <v>6038</v>
      </c>
      <c r="H634" s="6" t="s">
        <v>6034</v>
      </c>
      <c r="I634" s="6" t="s">
        <v>6035</v>
      </c>
      <c r="J634" s="9">
        <v>1985</v>
      </c>
      <c r="K634" s="9" t="s">
        <v>6676</v>
      </c>
      <c r="L634" s="9">
        <v>51</v>
      </c>
      <c r="M634" s="6"/>
      <c r="N634" s="6"/>
      <c r="O634" s="6"/>
      <c r="P634" s="6"/>
      <c r="Q634" s="6"/>
      <c r="R634" s="6"/>
    </row>
    <row r="635" spans="1:18">
      <c r="A635" s="6" t="s">
        <v>4168</v>
      </c>
      <c r="B635" s="6">
        <v>1970</v>
      </c>
      <c r="C635" s="6" t="s">
        <v>6055</v>
      </c>
      <c r="D635" s="6">
        <v>20</v>
      </c>
      <c r="E635" s="6">
        <v>0</v>
      </c>
      <c r="F635" s="7">
        <v>6407.05</v>
      </c>
      <c r="G635" s="6" t="s">
        <v>6038</v>
      </c>
      <c r="H635" s="6" t="s">
        <v>6033</v>
      </c>
      <c r="I635" s="6" t="s">
        <v>6035</v>
      </c>
      <c r="J635" s="9">
        <v>1985</v>
      </c>
      <c r="K635" s="9" t="s">
        <v>6677</v>
      </c>
      <c r="L635" s="9">
        <v>52</v>
      </c>
      <c r="M635" s="6"/>
      <c r="N635" s="6"/>
      <c r="O635" s="6"/>
      <c r="P635" s="6"/>
      <c r="Q635" s="6"/>
      <c r="R635" s="6"/>
    </row>
    <row r="636" spans="1:18">
      <c r="A636" s="6" t="s">
        <v>465</v>
      </c>
      <c r="B636" s="6">
        <v>1986</v>
      </c>
      <c r="C636" s="6" t="s">
        <v>6055</v>
      </c>
      <c r="D636" s="6">
        <v>15</v>
      </c>
      <c r="E636" s="6">
        <v>0</v>
      </c>
      <c r="F636" s="7">
        <v>37742.58</v>
      </c>
      <c r="G636" s="6" t="s">
        <v>6033</v>
      </c>
      <c r="H636" s="6" t="s">
        <v>6033</v>
      </c>
      <c r="I636" s="6" t="s">
        <v>6035</v>
      </c>
      <c r="J636" s="9">
        <v>1985</v>
      </c>
      <c r="K636" s="9" t="s">
        <v>6678</v>
      </c>
      <c r="L636" s="9">
        <v>36</v>
      </c>
      <c r="M636" s="6"/>
      <c r="N636" s="6"/>
      <c r="O636" s="6"/>
      <c r="P636" s="6"/>
      <c r="Q636" s="6"/>
      <c r="R636" s="6"/>
    </row>
    <row r="637" spans="1:18">
      <c r="A637" s="6" t="s">
        <v>4171</v>
      </c>
      <c r="B637" s="6">
        <v>1985</v>
      </c>
      <c r="C637" s="6" t="s">
        <v>6037</v>
      </c>
      <c r="D637" s="6">
        <v>10</v>
      </c>
      <c r="E637" s="6">
        <v>2</v>
      </c>
      <c r="F637" s="7">
        <v>6406.41</v>
      </c>
      <c r="G637" s="6" t="s">
        <v>6033</v>
      </c>
      <c r="H637" s="6" t="s">
        <v>6034</v>
      </c>
      <c r="I637" s="6" t="s">
        <v>6224</v>
      </c>
      <c r="J637" s="9">
        <v>1985</v>
      </c>
      <c r="K637" s="9" t="s">
        <v>6599</v>
      </c>
      <c r="L637" s="9">
        <v>37</v>
      </c>
      <c r="M637" s="6"/>
      <c r="N637" s="6"/>
      <c r="O637" s="6"/>
      <c r="P637" s="6"/>
      <c r="Q637" s="6"/>
      <c r="R637" s="6"/>
    </row>
    <row r="638" spans="1:18">
      <c r="A638" s="6" t="s">
        <v>4173</v>
      </c>
      <c r="B638" s="6">
        <v>1987</v>
      </c>
      <c r="C638" s="6" t="s">
        <v>6051</v>
      </c>
      <c r="D638" s="6">
        <v>9</v>
      </c>
      <c r="E638" s="6">
        <v>2</v>
      </c>
      <c r="F638" s="7">
        <v>6402.29</v>
      </c>
      <c r="G638" s="6" t="s">
        <v>6038</v>
      </c>
      <c r="H638" s="6" t="s">
        <v>6034</v>
      </c>
      <c r="I638" s="6" t="s">
        <v>6100</v>
      </c>
      <c r="J638" s="9">
        <v>1985</v>
      </c>
      <c r="K638" s="9" t="s">
        <v>6679</v>
      </c>
      <c r="L638" s="9">
        <v>35</v>
      </c>
      <c r="M638" s="6"/>
      <c r="N638" s="6"/>
      <c r="O638" s="6"/>
      <c r="P638" s="6"/>
      <c r="Q638" s="6"/>
      <c r="R638" s="6"/>
    </row>
    <row r="639" spans="1:18">
      <c r="A639" s="6" t="s">
        <v>4176</v>
      </c>
      <c r="B639" s="6">
        <v>1982</v>
      </c>
      <c r="C639" s="6" t="s">
        <v>6032</v>
      </c>
      <c r="D639" s="6">
        <v>28</v>
      </c>
      <c r="E639" s="6">
        <v>1</v>
      </c>
      <c r="F639" s="7">
        <v>6393.6</v>
      </c>
      <c r="G639" s="6" t="s">
        <v>6038</v>
      </c>
      <c r="H639" s="6" t="s">
        <v>6033</v>
      </c>
      <c r="I639" s="6" t="s">
        <v>6041</v>
      </c>
      <c r="J639" s="9">
        <v>1985</v>
      </c>
      <c r="K639" s="9" t="s">
        <v>6680</v>
      </c>
      <c r="L639" s="9">
        <v>40</v>
      </c>
      <c r="M639" s="6"/>
      <c r="N639" s="6"/>
      <c r="O639" s="6"/>
      <c r="P639" s="6"/>
      <c r="Q639" s="6"/>
      <c r="R639" s="6"/>
    </row>
    <row r="640" spans="1:18">
      <c r="A640" s="6" t="s">
        <v>4178</v>
      </c>
      <c r="B640" s="6">
        <v>1997</v>
      </c>
      <c r="C640" s="6" t="s">
        <v>6055</v>
      </c>
      <c r="D640" s="6">
        <v>16</v>
      </c>
      <c r="E640" s="6">
        <v>0</v>
      </c>
      <c r="F640" s="7">
        <v>6389.53</v>
      </c>
      <c r="G640" s="6" t="s">
        <v>6038</v>
      </c>
      <c r="H640" s="6" t="s">
        <v>6038</v>
      </c>
      <c r="I640" s="6" t="s">
        <v>6052</v>
      </c>
      <c r="J640" s="9">
        <v>1985</v>
      </c>
      <c r="K640" s="9" t="s">
        <v>6681</v>
      </c>
      <c r="L640" s="9">
        <v>25</v>
      </c>
      <c r="M640" s="6"/>
      <c r="N640" s="6"/>
      <c r="O640" s="6"/>
      <c r="P640" s="6"/>
      <c r="Q640" s="6"/>
      <c r="R640" s="6"/>
    </row>
    <row r="641" spans="1:18">
      <c r="A641" s="6" t="s">
        <v>4181</v>
      </c>
      <c r="B641" s="6">
        <v>1982</v>
      </c>
      <c r="C641" s="6" t="s">
        <v>6055</v>
      </c>
      <c r="D641" s="6">
        <v>6</v>
      </c>
      <c r="E641" s="6">
        <v>1</v>
      </c>
      <c r="F641" s="7">
        <v>6389.38</v>
      </c>
      <c r="G641" s="6" t="s">
        <v>6033</v>
      </c>
      <c r="H641" s="6" t="s">
        <v>6038</v>
      </c>
      <c r="I641" s="6" t="s">
        <v>6041</v>
      </c>
      <c r="J641" s="9">
        <v>1985</v>
      </c>
      <c r="K641" s="9" t="s">
        <v>6682</v>
      </c>
      <c r="L641" s="9">
        <v>40</v>
      </c>
      <c r="M641" s="6"/>
      <c r="N641" s="6"/>
      <c r="O641" s="6"/>
      <c r="P641" s="6"/>
      <c r="Q641" s="6"/>
      <c r="R641" s="6"/>
    </row>
    <row r="642" spans="1:18">
      <c r="A642" s="6" t="s">
        <v>4184</v>
      </c>
      <c r="B642" s="6">
        <v>1976</v>
      </c>
      <c r="C642" s="6" t="s">
        <v>6060</v>
      </c>
      <c r="D642" s="6">
        <v>18</v>
      </c>
      <c r="E642" s="6">
        <v>2</v>
      </c>
      <c r="F642" s="7">
        <v>6374.16</v>
      </c>
      <c r="G642" s="6" t="s">
        <v>6038</v>
      </c>
      <c r="H642" s="6" t="s">
        <v>6038</v>
      </c>
      <c r="I642" s="6" t="s">
        <v>6035</v>
      </c>
      <c r="J642" s="9">
        <v>1985</v>
      </c>
      <c r="K642" s="9" t="s">
        <v>6683</v>
      </c>
      <c r="L642" s="9">
        <v>46</v>
      </c>
      <c r="M642" s="6"/>
      <c r="N642" s="6"/>
      <c r="O642" s="6"/>
      <c r="P642" s="6"/>
      <c r="Q642" s="6"/>
      <c r="R642" s="6"/>
    </row>
    <row r="643" spans="1:18">
      <c r="A643" s="6" t="s">
        <v>4186</v>
      </c>
      <c r="B643" s="6">
        <v>1984</v>
      </c>
      <c r="C643" s="6" t="s">
        <v>6055</v>
      </c>
      <c r="D643" s="6">
        <v>13</v>
      </c>
      <c r="E643" s="6">
        <v>1</v>
      </c>
      <c r="F643" s="7">
        <v>6373.56</v>
      </c>
      <c r="G643" s="6" t="s">
        <v>6038</v>
      </c>
      <c r="H643" s="6" t="s">
        <v>6033</v>
      </c>
      <c r="I643" s="6" t="s">
        <v>6041</v>
      </c>
      <c r="J643" s="9">
        <v>1985</v>
      </c>
      <c r="K643" s="9" t="s">
        <v>6684</v>
      </c>
      <c r="L643" s="9">
        <v>38</v>
      </c>
      <c r="M643" s="6"/>
      <c r="N643" s="6"/>
      <c r="O643" s="6"/>
      <c r="P643" s="6"/>
      <c r="Q643" s="6"/>
      <c r="R643" s="6"/>
    </row>
    <row r="644" spans="1:18">
      <c r="A644" s="6" t="s">
        <v>4188</v>
      </c>
      <c r="B644" s="6">
        <v>1970</v>
      </c>
      <c r="C644" s="6" t="s">
        <v>6060</v>
      </c>
      <c r="D644" s="6">
        <v>9</v>
      </c>
      <c r="E644" s="6">
        <v>0</v>
      </c>
      <c r="F644" s="7">
        <v>6367.31</v>
      </c>
      <c r="G644" s="6" t="s">
        <v>6038</v>
      </c>
      <c r="H644" s="6" t="s">
        <v>6033</v>
      </c>
      <c r="I644" s="6" t="s">
        <v>6035</v>
      </c>
      <c r="J644" s="9">
        <v>1985</v>
      </c>
      <c r="K644" s="9" t="s">
        <v>6685</v>
      </c>
      <c r="L644" s="9">
        <v>52</v>
      </c>
      <c r="M644" s="6"/>
      <c r="N644" s="6"/>
      <c r="O644" s="6"/>
      <c r="P644" s="6"/>
      <c r="Q644" s="6"/>
      <c r="R644" s="6"/>
    </row>
    <row r="645" spans="1:18">
      <c r="A645" s="6" t="s">
        <v>4191</v>
      </c>
      <c r="B645" s="6">
        <v>1996</v>
      </c>
      <c r="C645" s="6" t="s">
        <v>6063</v>
      </c>
      <c r="D645" s="6">
        <v>7</v>
      </c>
      <c r="E645" s="6">
        <v>0</v>
      </c>
      <c r="F645" s="7">
        <v>6361.47</v>
      </c>
      <c r="G645" s="6" t="s">
        <v>6038</v>
      </c>
      <c r="H645" s="6" t="s">
        <v>6034</v>
      </c>
      <c r="I645" s="6" t="s">
        <v>6052</v>
      </c>
      <c r="J645" s="9">
        <v>1985</v>
      </c>
      <c r="K645" s="9" t="s">
        <v>6686</v>
      </c>
      <c r="L645" s="9">
        <v>26</v>
      </c>
      <c r="M645" s="6"/>
      <c r="N645" s="6"/>
      <c r="O645" s="6"/>
      <c r="P645" s="6"/>
      <c r="Q645" s="6"/>
      <c r="R645" s="6"/>
    </row>
    <row r="646" spans="1:18">
      <c r="A646" s="6" t="s">
        <v>4194</v>
      </c>
      <c r="B646" s="6">
        <v>1989</v>
      </c>
      <c r="C646" s="6" t="s">
        <v>6040</v>
      </c>
      <c r="D646" s="6">
        <v>24</v>
      </c>
      <c r="E646" s="6">
        <v>3</v>
      </c>
      <c r="F646" s="7">
        <v>6360.99</v>
      </c>
      <c r="G646" s="6" t="s">
        <v>6038</v>
      </c>
      <c r="H646" s="6" t="s">
        <v>6038</v>
      </c>
      <c r="I646" s="6" t="s">
        <v>6041</v>
      </c>
      <c r="J646" s="9">
        <v>1985</v>
      </c>
      <c r="K646" s="9" t="s">
        <v>6687</v>
      </c>
      <c r="L646" s="9">
        <v>33</v>
      </c>
      <c r="M646" s="6"/>
      <c r="N646" s="6"/>
      <c r="O646" s="6"/>
      <c r="P646" s="6"/>
      <c r="Q646" s="6"/>
      <c r="R646" s="6"/>
    </row>
    <row r="647" spans="1:18">
      <c r="A647" s="6" t="s">
        <v>467</v>
      </c>
      <c r="B647" s="6">
        <v>1976</v>
      </c>
      <c r="C647" s="6" t="s">
        <v>6051</v>
      </c>
      <c r="D647" s="6">
        <v>18</v>
      </c>
      <c r="E647" s="6">
        <v>2</v>
      </c>
      <c r="F647" s="7">
        <v>37735.199999999997</v>
      </c>
      <c r="G647" s="6" t="s">
        <v>6038</v>
      </c>
      <c r="H647" s="6" t="s">
        <v>6038</v>
      </c>
      <c r="I647" s="6" t="s">
        <v>6057</v>
      </c>
      <c r="J647" s="9">
        <v>1985</v>
      </c>
      <c r="K647" s="9" t="s">
        <v>6688</v>
      </c>
      <c r="L647" s="9">
        <v>46</v>
      </c>
      <c r="M647" s="6"/>
      <c r="N647" s="6"/>
      <c r="O647" s="6"/>
      <c r="P647" s="6"/>
      <c r="Q647" s="6"/>
      <c r="R647" s="6"/>
    </row>
    <row r="648" spans="1:18">
      <c r="A648" s="6" t="s">
        <v>4196</v>
      </c>
      <c r="B648" s="6">
        <v>1980</v>
      </c>
      <c r="C648" s="6" t="s">
        <v>6032</v>
      </c>
      <c r="D648" s="6">
        <v>30</v>
      </c>
      <c r="E648" s="6">
        <v>0</v>
      </c>
      <c r="F648" s="7">
        <v>6358.78</v>
      </c>
      <c r="G648" s="6" t="s">
        <v>6038</v>
      </c>
      <c r="H648" s="6" t="s">
        <v>6033</v>
      </c>
      <c r="I648" s="6" t="s">
        <v>6041</v>
      </c>
      <c r="J648" s="9">
        <v>1985</v>
      </c>
      <c r="K648" s="9" t="s">
        <v>6689</v>
      </c>
      <c r="L648" s="9">
        <v>42</v>
      </c>
      <c r="M648" s="6"/>
      <c r="N648" s="6"/>
      <c r="O648" s="6"/>
      <c r="P648" s="6"/>
      <c r="Q648" s="6"/>
      <c r="R648" s="6"/>
    </row>
    <row r="649" spans="1:18">
      <c r="A649" s="6" t="s">
        <v>4198</v>
      </c>
      <c r="B649" s="6">
        <v>1983</v>
      </c>
      <c r="C649" s="6" t="s">
        <v>6055</v>
      </c>
      <c r="D649" s="6">
        <v>19</v>
      </c>
      <c r="E649" s="6">
        <v>2</v>
      </c>
      <c r="F649" s="7">
        <v>6356.27</v>
      </c>
      <c r="G649" s="6" t="s">
        <v>6034</v>
      </c>
      <c r="H649" s="6" t="s">
        <v>6038</v>
      </c>
      <c r="I649" s="6" t="s">
        <v>6035</v>
      </c>
      <c r="J649" s="9">
        <v>1985</v>
      </c>
      <c r="K649" s="9" t="s">
        <v>6690</v>
      </c>
      <c r="L649" s="9">
        <v>39</v>
      </c>
      <c r="M649" s="6"/>
      <c r="N649" s="6"/>
      <c r="O649" s="6"/>
      <c r="P649" s="6"/>
      <c r="Q649" s="6"/>
      <c r="R649" s="6"/>
    </row>
    <row r="650" spans="1:18">
      <c r="A650" s="6" t="s">
        <v>4201</v>
      </c>
      <c r="B650" s="6">
        <v>1983</v>
      </c>
      <c r="C650" s="6" t="s">
        <v>6032</v>
      </c>
      <c r="D650" s="6">
        <v>21</v>
      </c>
      <c r="E650" s="6">
        <v>2</v>
      </c>
      <c r="F650" s="7">
        <v>6338.08</v>
      </c>
      <c r="G650" s="6" t="s">
        <v>6038</v>
      </c>
      <c r="H650" s="6" t="s">
        <v>6033</v>
      </c>
      <c r="I650" s="6" t="s">
        <v>6035</v>
      </c>
      <c r="J650" s="9">
        <v>1985</v>
      </c>
      <c r="K650" s="9" t="s">
        <v>6691</v>
      </c>
      <c r="L650" s="9">
        <v>39</v>
      </c>
      <c r="M650" s="6"/>
      <c r="N650" s="6"/>
      <c r="O650" s="6"/>
      <c r="P650" s="6"/>
      <c r="Q650" s="6"/>
      <c r="R650" s="6"/>
    </row>
    <row r="651" spans="1:18">
      <c r="A651" s="6" t="s">
        <v>4203</v>
      </c>
      <c r="B651" s="6">
        <v>1986</v>
      </c>
      <c r="C651" s="6" t="s">
        <v>6051</v>
      </c>
      <c r="D651" s="6">
        <v>25</v>
      </c>
      <c r="E651" s="6">
        <v>3</v>
      </c>
      <c r="F651" s="7">
        <v>6335.64</v>
      </c>
      <c r="G651" s="6" t="s">
        <v>6038</v>
      </c>
      <c r="H651" s="6" t="s">
        <v>6038</v>
      </c>
      <c r="I651" s="6" t="s">
        <v>6035</v>
      </c>
      <c r="J651" s="9">
        <v>1985</v>
      </c>
      <c r="K651" s="9" t="s">
        <v>6692</v>
      </c>
      <c r="L651" s="9">
        <v>36</v>
      </c>
      <c r="M651" s="6"/>
      <c r="N651" s="6"/>
      <c r="O651" s="6"/>
      <c r="P651" s="6"/>
      <c r="Q651" s="6"/>
      <c r="R651" s="6"/>
    </row>
    <row r="652" spans="1:18">
      <c r="A652" s="6" t="s">
        <v>4206</v>
      </c>
      <c r="B652" s="6">
        <v>1990</v>
      </c>
      <c r="C652" s="6" t="s">
        <v>6055</v>
      </c>
      <c r="D652" s="6">
        <v>13</v>
      </c>
      <c r="E652" s="6">
        <v>3</v>
      </c>
      <c r="F652" s="7">
        <v>6334.34</v>
      </c>
      <c r="G652" s="6" t="s">
        <v>6038</v>
      </c>
      <c r="H652" s="6" t="s">
        <v>6038</v>
      </c>
      <c r="I652" s="6" t="s">
        <v>6100</v>
      </c>
      <c r="J652" s="9">
        <v>1985</v>
      </c>
      <c r="K652" s="9" t="s">
        <v>6693</v>
      </c>
      <c r="L652" s="9">
        <v>32</v>
      </c>
      <c r="M652" s="6"/>
      <c r="N652" s="6"/>
      <c r="O652" s="6"/>
      <c r="P652" s="6"/>
      <c r="Q652" s="6"/>
      <c r="R652" s="6"/>
    </row>
    <row r="653" spans="1:18">
      <c r="A653" s="6" t="s">
        <v>4209</v>
      </c>
      <c r="B653" s="6">
        <v>1985</v>
      </c>
      <c r="C653" s="6" t="s">
        <v>6037</v>
      </c>
      <c r="D653" s="6">
        <v>15</v>
      </c>
      <c r="E653" s="6">
        <v>2</v>
      </c>
      <c r="F653" s="7">
        <v>6313.76</v>
      </c>
      <c r="G653" s="6" t="s">
        <v>6038</v>
      </c>
      <c r="H653" s="6" t="s">
        <v>6033</v>
      </c>
      <c r="I653" s="6" t="s">
        <v>6035</v>
      </c>
      <c r="J653" s="9">
        <v>1985</v>
      </c>
      <c r="K653" s="9" t="s">
        <v>6694</v>
      </c>
      <c r="L653" s="9">
        <v>37</v>
      </c>
      <c r="M653" s="6"/>
      <c r="N653" s="6"/>
      <c r="O653" s="6"/>
      <c r="P653" s="6"/>
      <c r="Q653" s="6"/>
      <c r="R653" s="6"/>
    </row>
    <row r="654" spans="1:18">
      <c r="A654" s="6" t="s">
        <v>4212</v>
      </c>
      <c r="B654" s="6">
        <v>1985</v>
      </c>
      <c r="C654" s="6" t="s">
        <v>6060</v>
      </c>
      <c r="D654" s="6">
        <v>19</v>
      </c>
      <c r="E654" s="6">
        <v>2</v>
      </c>
      <c r="F654" s="7">
        <v>6311.95</v>
      </c>
      <c r="G654" s="6" t="s">
        <v>6038</v>
      </c>
      <c r="H654" s="6" t="s">
        <v>6033</v>
      </c>
      <c r="I654" s="6" t="s">
        <v>6057</v>
      </c>
      <c r="J654" s="9">
        <v>1985</v>
      </c>
      <c r="K654" s="9" t="s">
        <v>6695</v>
      </c>
      <c r="L654" s="9">
        <v>37</v>
      </c>
      <c r="M654" s="6"/>
      <c r="N654" s="6"/>
      <c r="O654" s="6"/>
      <c r="P654" s="6"/>
      <c r="Q654" s="6"/>
      <c r="R654" s="6"/>
    </row>
    <row r="655" spans="1:18">
      <c r="A655" s="6" t="s">
        <v>4215</v>
      </c>
      <c r="B655" s="6">
        <v>2004</v>
      </c>
      <c r="C655" s="6" t="s">
        <v>6063</v>
      </c>
      <c r="D655" s="6">
        <v>27</v>
      </c>
      <c r="E655" s="6">
        <v>0</v>
      </c>
      <c r="F655" s="7">
        <v>6311.11</v>
      </c>
      <c r="G655" s="6" t="s">
        <v>6038</v>
      </c>
      <c r="H655" s="6" t="s">
        <v>6038</v>
      </c>
      <c r="I655" s="6" t="s">
        <v>6057</v>
      </c>
      <c r="J655" s="9">
        <v>1985</v>
      </c>
      <c r="K655" s="9" t="s">
        <v>6696</v>
      </c>
      <c r="L655" s="9">
        <v>18</v>
      </c>
      <c r="M655" s="6"/>
      <c r="N655" s="6"/>
      <c r="O655" s="6"/>
      <c r="P655" s="6"/>
      <c r="Q655" s="6"/>
      <c r="R655" s="6"/>
    </row>
    <row r="656" spans="1:18">
      <c r="A656" s="6" t="s">
        <v>4218</v>
      </c>
      <c r="B656" s="6">
        <v>1969</v>
      </c>
      <c r="C656" s="6" t="s">
        <v>6051</v>
      </c>
      <c r="D656" s="6">
        <v>4</v>
      </c>
      <c r="E656" s="6">
        <v>0</v>
      </c>
      <c r="F656" s="7">
        <v>6305.61</v>
      </c>
      <c r="G656" s="6" t="s">
        <v>6038</v>
      </c>
      <c r="H656" s="6" t="s">
        <v>6038</v>
      </c>
      <c r="I656" s="6" t="s">
        <v>6041</v>
      </c>
      <c r="J656" s="9">
        <v>1985</v>
      </c>
      <c r="K656" s="9" t="s">
        <v>6697</v>
      </c>
      <c r="L656" s="9">
        <v>53</v>
      </c>
      <c r="M656" s="6"/>
      <c r="N656" s="6"/>
      <c r="O656" s="6"/>
      <c r="P656" s="6"/>
      <c r="Q656" s="6"/>
      <c r="R656" s="6"/>
    </row>
    <row r="657" spans="1:18">
      <c r="A657" s="6" t="s">
        <v>4221</v>
      </c>
      <c r="B657" s="6">
        <v>1974</v>
      </c>
      <c r="C657" s="6" t="s">
        <v>6051</v>
      </c>
      <c r="D657" s="6">
        <v>17</v>
      </c>
      <c r="E657" s="6">
        <v>0</v>
      </c>
      <c r="F657" s="7">
        <v>6302.23</v>
      </c>
      <c r="G657" s="6" t="s">
        <v>6038</v>
      </c>
      <c r="H657" s="6" t="s">
        <v>6033</v>
      </c>
      <c r="I657" s="6" t="s">
        <v>6035</v>
      </c>
      <c r="J657" s="9">
        <v>1985</v>
      </c>
      <c r="K657" s="9" t="s">
        <v>6698</v>
      </c>
      <c r="L657" s="9">
        <v>48</v>
      </c>
      <c r="M657" s="6"/>
      <c r="N657" s="6"/>
      <c r="O657" s="6"/>
      <c r="P657" s="6"/>
      <c r="Q657" s="6"/>
      <c r="R657" s="6"/>
    </row>
    <row r="658" spans="1:18">
      <c r="A658" s="6" t="s">
        <v>470</v>
      </c>
      <c r="B658" s="6">
        <v>1988</v>
      </c>
      <c r="C658" s="6" t="s">
        <v>6032</v>
      </c>
      <c r="D658" s="6">
        <v>10</v>
      </c>
      <c r="E658" s="6">
        <v>1</v>
      </c>
      <c r="F658" s="7">
        <v>37701.879999999997</v>
      </c>
      <c r="G658" s="6" t="s">
        <v>6038</v>
      </c>
      <c r="H658" s="6" t="s">
        <v>6034</v>
      </c>
      <c r="I658" s="6" t="s">
        <v>6109</v>
      </c>
      <c r="J658" s="9">
        <v>1985</v>
      </c>
      <c r="K658" s="9" t="s">
        <v>6627</v>
      </c>
      <c r="L658" s="9">
        <v>34</v>
      </c>
      <c r="M658" s="6"/>
      <c r="N658" s="6"/>
      <c r="O658" s="6"/>
      <c r="P658" s="6"/>
      <c r="Q658" s="6"/>
      <c r="R658" s="6"/>
    </row>
    <row r="659" spans="1:18">
      <c r="A659" s="6" t="s">
        <v>4224</v>
      </c>
      <c r="B659" s="6">
        <v>1996</v>
      </c>
      <c r="C659" s="6" t="s">
        <v>6063</v>
      </c>
      <c r="D659" s="6">
        <v>4</v>
      </c>
      <c r="E659" s="6">
        <v>0</v>
      </c>
      <c r="F659" s="7">
        <v>6293.63</v>
      </c>
      <c r="G659" s="6" t="s">
        <v>6038</v>
      </c>
      <c r="H659" s="6" t="s">
        <v>6034</v>
      </c>
      <c r="I659" s="6" t="s">
        <v>6052</v>
      </c>
      <c r="J659" s="9">
        <v>1985</v>
      </c>
      <c r="K659" s="9" t="s">
        <v>6699</v>
      </c>
      <c r="L659" s="9">
        <v>26</v>
      </c>
      <c r="M659" s="6"/>
      <c r="N659" s="6"/>
      <c r="O659" s="6"/>
      <c r="P659" s="6"/>
      <c r="Q659" s="6"/>
      <c r="R659" s="6"/>
    </row>
    <row r="660" spans="1:18">
      <c r="A660" s="6" t="s">
        <v>4225</v>
      </c>
      <c r="B660" s="6">
        <v>1981</v>
      </c>
      <c r="C660" s="6" t="s">
        <v>6055</v>
      </c>
      <c r="D660" s="6">
        <v>26</v>
      </c>
      <c r="E660" s="6">
        <v>1</v>
      </c>
      <c r="F660" s="7">
        <v>6289.75</v>
      </c>
      <c r="G660" s="6" t="s">
        <v>6038</v>
      </c>
      <c r="H660" s="6" t="s">
        <v>6034</v>
      </c>
      <c r="I660" s="6" t="s">
        <v>6035</v>
      </c>
      <c r="J660" s="9">
        <v>1985</v>
      </c>
      <c r="K660" s="9" t="s">
        <v>6700</v>
      </c>
      <c r="L660" s="9">
        <v>41</v>
      </c>
      <c r="M660" s="6"/>
      <c r="N660" s="6"/>
      <c r="O660" s="6"/>
      <c r="P660" s="6"/>
      <c r="Q660" s="6"/>
      <c r="R660" s="6"/>
    </row>
    <row r="661" spans="1:18">
      <c r="A661" s="6" t="s">
        <v>4227</v>
      </c>
      <c r="B661" s="6">
        <v>1981</v>
      </c>
      <c r="C661" s="6" t="s">
        <v>6060</v>
      </c>
      <c r="D661" s="6">
        <v>24</v>
      </c>
      <c r="E661" s="6">
        <v>1</v>
      </c>
      <c r="F661" s="7">
        <v>6282.24</v>
      </c>
      <c r="G661" s="6" t="s">
        <v>6038</v>
      </c>
      <c r="H661" s="6" t="s">
        <v>6033</v>
      </c>
      <c r="I661" s="6" t="s">
        <v>6057</v>
      </c>
      <c r="J661" s="9">
        <v>1985</v>
      </c>
      <c r="K661" s="9" t="s">
        <v>6533</v>
      </c>
      <c r="L661" s="9">
        <v>41</v>
      </c>
      <c r="M661" s="6"/>
      <c r="N661" s="6"/>
      <c r="O661" s="6"/>
      <c r="P661" s="6"/>
      <c r="Q661" s="6"/>
      <c r="R661" s="6"/>
    </row>
    <row r="662" spans="1:18">
      <c r="A662" s="6" t="s">
        <v>4229</v>
      </c>
      <c r="B662" s="6">
        <v>1993</v>
      </c>
      <c r="C662" s="6" t="s">
        <v>6032</v>
      </c>
      <c r="D662" s="6">
        <v>16</v>
      </c>
      <c r="E662" s="6">
        <v>0</v>
      </c>
      <c r="F662" s="7">
        <v>6276.3</v>
      </c>
      <c r="G662" s="6" t="s">
        <v>6038</v>
      </c>
      <c r="H662" s="6" t="s">
        <v>6033</v>
      </c>
      <c r="I662" s="6" t="s">
        <v>6047</v>
      </c>
      <c r="J662" s="9">
        <v>1985</v>
      </c>
      <c r="K662" s="9" t="s">
        <v>6701</v>
      </c>
      <c r="L662" s="9">
        <v>29</v>
      </c>
      <c r="M662" s="6"/>
      <c r="N662" s="6"/>
      <c r="O662" s="6"/>
      <c r="P662" s="6"/>
      <c r="Q662" s="6"/>
      <c r="R662" s="6"/>
    </row>
    <row r="663" spans="1:18">
      <c r="A663" s="6" t="s">
        <v>4231</v>
      </c>
      <c r="B663" s="6">
        <v>1981</v>
      </c>
      <c r="C663" s="6" t="s">
        <v>6040</v>
      </c>
      <c r="D663" s="6">
        <v>30</v>
      </c>
      <c r="E663" s="6">
        <v>1</v>
      </c>
      <c r="F663" s="7">
        <v>6272.48</v>
      </c>
      <c r="G663" s="6" t="s">
        <v>6033</v>
      </c>
      <c r="H663" s="6" t="s">
        <v>6034</v>
      </c>
      <c r="I663" s="6" t="s">
        <v>6035</v>
      </c>
      <c r="J663" s="9">
        <v>1985</v>
      </c>
      <c r="K663" s="9" t="s">
        <v>6474</v>
      </c>
      <c r="L663" s="9">
        <v>41</v>
      </c>
      <c r="M663" s="6"/>
      <c r="N663" s="6"/>
      <c r="O663" s="6"/>
      <c r="P663" s="6"/>
      <c r="Q663" s="6"/>
      <c r="R663" s="6"/>
    </row>
    <row r="664" spans="1:18">
      <c r="A664" s="6" t="s">
        <v>4234</v>
      </c>
      <c r="B664" s="6">
        <v>1984</v>
      </c>
      <c r="C664" s="6" t="s">
        <v>6051</v>
      </c>
      <c r="D664" s="6">
        <v>25</v>
      </c>
      <c r="E664" s="6">
        <v>3</v>
      </c>
      <c r="F664" s="7">
        <v>6269.33</v>
      </c>
      <c r="G664" s="6" t="s">
        <v>6038</v>
      </c>
      <c r="H664" s="6" t="s">
        <v>6033</v>
      </c>
      <c r="I664" s="6" t="s">
        <v>6035</v>
      </c>
      <c r="J664" s="9">
        <v>1985</v>
      </c>
      <c r="K664" s="9" t="s">
        <v>6702</v>
      </c>
      <c r="L664" s="9">
        <v>38</v>
      </c>
      <c r="M664" s="6"/>
      <c r="N664" s="6"/>
      <c r="O664" s="6"/>
      <c r="P664" s="6"/>
      <c r="Q664" s="6"/>
      <c r="R664" s="6"/>
    </row>
    <row r="665" spans="1:18">
      <c r="A665" s="6" t="s">
        <v>4236</v>
      </c>
      <c r="B665" s="6">
        <v>1995</v>
      </c>
      <c r="C665" s="6" t="s">
        <v>6032</v>
      </c>
      <c r="D665" s="6">
        <v>17</v>
      </c>
      <c r="E665" s="6">
        <v>0</v>
      </c>
      <c r="F665" s="7">
        <v>6261.2</v>
      </c>
      <c r="G665" s="6" t="s">
        <v>6038</v>
      </c>
      <c r="H665" s="6" t="s">
        <v>6033</v>
      </c>
      <c r="I665" s="6" t="s">
        <v>6043</v>
      </c>
      <c r="J665" s="9">
        <v>1985</v>
      </c>
      <c r="K665" s="9" t="s">
        <v>6703</v>
      </c>
      <c r="L665" s="9">
        <v>27</v>
      </c>
      <c r="M665" s="6"/>
      <c r="N665" s="6"/>
      <c r="O665" s="6"/>
      <c r="P665" s="6"/>
      <c r="Q665" s="6"/>
      <c r="R665" s="6"/>
    </row>
    <row r="666" spans="1:18">
      <c r="A666" s="6" t="s">
        <v>4239</v>
      </c>
      <c r="B666" s="6">
        <v>1970</v>
      </c>
      <c r="C666" s="6" t="s">
        <v>6032</v>
      </c>
      <c r="D666" s="6">
        <v>11</v>
      </c>
      <c r="E666" s="6">
        <v>0</v>
      </c>
      <c r="F666" s="7">
        <v>6255.38</v>
      </c>
      <c r="G666" s="6" t="s">
        <v>6038</v>
      </c>
      <c r="H666" s="6" t="s">
        <v>6038</v>
      </c>
      <c r="I666" s="6" t="s">
        <v>6035</v>
      </c>
      <c r="J666" s="9">
        <v>1985</v>
      </c>
      <c r="K666" s="9" t="s">
        <v>6704</v>
      </c>
      <c r="L666" s="9">
        <v>52</v>
      </c>
      <c r="M666" s="6"/>
      <c r="N666" s="6"/>
      <c r="O666" s="6"/>
      <c r="P666" s="6"/>
      <c r="Q666" s="6"/>
      <c r="R666" s="6"/>
    </row>
    <row r="667" spans="1:18">
      <c r="A667" s="6" t="s">
        <v>4242</v>
      </c>
      <c r="B667" s="6">
        <v>1972</v>
      </c>
      <c r="C667" s="6" t="s">
        <v>6051</v>
      </c>
      <c r="D667" s="6">
        <v>8</v>
      </c>
      <c r="E667" s="6">
        <v>0</v>
      </c>
      <c r="F667" s="7">
        <v>6254.13</v>
      </c>
      <c r="G667" s="6" t="s">
        <v>6038</v>
      </c>
      <c r="H667" s="6" t="s">
        <v>6038</v>
      </c>
      <c r="I667" s="6" t="s">
        <v>6041</v>
      </c>
      <c r="J667" s="9">
        <v>1985</v>
      </c>
      <c r="K667" s="9" t="s">
        <v>6705</v>
      </c>
      <c r="L667" s="9">
        <v>50</v>
      </c>
      <c r="M667" s="6"/>
      <c r="N667" s="6"/>
      <c r="O667" s="6"/>
      <c r="P667" s="6"/>
      <c r="Q667" s="6"/>
      <c r="R667" s="6"/>
    </row>
    <row r="668" spans="1:18">
      <c r="A668" s="6" t="s">
        <v>4245</v>
      </c>
      <c r="B668" s="6">
        <v>1972</v>
      </c>
      <c r="C668" s="6" t="s">
        <v>6060</v>
      </c>
      <c r="D668" s="6">
        <v>11</v>
      </c>
      <c r="E668" s="6">
        <v>0</v>
      </c>
      <c r="F668" s="7">
        <v>6253.85</v>
      </c>
      <c r="G668" s="6" t="s">
        <v>6038</v>
      </c>
      <c r="H668" s="6" t="s">
        <v>6038</v>
      </c>
      <c r="I668" s="6" t="s">
        <v>6035</v>
      </c>
      <c r="J668" s="9">
        <v>1985</v>
      </c>
      <c r="K668" s="9" t="s">
        <v>6706</v>
      </c>
      <c r="L668" s="9">
        <v>50</v>
      </c>
      <c r="M668" s="6"/>
      <c r="N668" s="6"/>
      <c r="O668" s="6"/>
      <c r="P668" s="6"/>
      <c r="Q668" s="6"/>
      <c r="R668" s="6"/>
    </row>
    <row r="669" spans="1:18">
      <c r="A669" s="6" t="s">
        <v>54</v>
      </c>
      <c r="B669" s="6">
        <v>1962</v>
      </c>
      <c r="C669" s="6" t="s">
        <v>6055</v>
      </c>
      <c r="D669" s="6">
        <v>27</v>
      </c>
      <c r="E669" s="6">
        <v>0</v>
      </c>
      <c r="F669" s="7">
        <v>48173.36</v>
      </c>
      <c r="G669" s="6" t="s">
        <v>6033</v>
      </c>
      <c r="H669" s="6" t="s">
        <v>6034</v>
      </c>
      <c r="I669" s="6" t="s">
        <v>6057</v>
      </c>
      <c r="J669" s="9">
        <v>1985</v>
      </c>
      <c r="K669" s="9" t="s">
        <v>6707</v>
      </c>
      <c r="L669" s="9">
        <v>60</v>
      </c>
      <c r="M669" s="6"/>
      <c r="N669" s="6"/>
      <c r="O669" s="6"/>
      <c r="P669" s="6"/>
      <c r="Q669" s="6"/>
      <c r="R669" s="6"/>
    </row>
    <row r="670" spans="1:18">
      <c r="A670" s="6" t="s">
        <v>473</v>
      </c>
      <c r="B670" s="6">
        <v>1970</v>
      </c>
      <c r="C670" s="6" t="s">
        <v>6032</v>
      </c>
      <c r="D670" s="6">
        <v>28</v>
      </c>
      <c r="E670" s="6">
        <v>0</v>
      </c>
      <c r="F670" s="7">
        <v>37675.06</v>
      </c>
      <c r="G670" s="6" t="s">
        <v>6038</v>
      </c>
      <c r="H670" s="6" t="s">
        <v>6034</v>
      </c>
      <c r="I670" s="6" t="s">
        <v>6057</v>
      </c>
      <c r="J670" s="9">
        <v>1985</v>
      </c>
      <c r="K670" s="9" t="s">
        <v>6110</v>
      </c>
      <c r="L670" s="9">
        <v>52</v>
      </c>
      <c r="M670" s="6"/>
      <c r="N670" s="6"/>
      <c r="O670" s="6"/>
      <c r="P670" s="6"/>
      <c r="Q670" s="6"/>
      <c r="R670" s="6"/>
    </row>
    <row r="671" spans="1:18">
      <c r="A671" s="6" t="s">
        <v>4247</v>
      </c>
      <c r="B671" s="6">
        <v>1979</v>
      </c>
      <c r="C671" s="6" t="s">
        <v>6032</v>
      </c>
      <c r="D671" s="6">
        <v>10</v>
      </c>
      <c r="E671" s="6">
        <v>0</v>
      </c>
      <c r="F671" s="7">
        <v>6250.44</v>
      </c>
      <c r="G671" s="6" t="s">
        <v>6038</v>
      </c>
      <c r="H671" s="6" t="s">
        <v>6033</v>
      </c>
      <c r="I671" s="6" t="s">
        <v>6057</v>
      </c>
      <c r="J671" s="9">
        <v>1985</v>
      </c>
      <c r="K671" s="9" t="s">
        <v>6708</v>
      </c>
      <c r="L671" s="9">
        <v>43</v>
      </c>
      <c r="M671" s="6"/>
      <c r="N671" s="6"/>
      <c r="O671" s="6"/>
      <c r="P671" s="6"/>
      <c r="Q671" s="6"/>
      <c r="R671" s="6"/>
    </row>
    <row r="672" spans="1:18">
      <c r="A672" s="6" t="s">
        <v>4249</v>
      </c>
      <c r="B672" s="6">
        <v>1983</v>
      </c>
      <c r="C672" s="6" t="s">
        <v>6055</v>
      </c>
      <c r="D672" s="6">
        <v>11</v>
      </c>
      <c r="E672" s="6">
        <v>1</v>
      </c>
      <c r="F672" s="7">
        <v>6238.3</v>
      </c>
      <c r="G672" s="6" t="s">
        <v>6038</v>
      </c>
      <c r="H672" s="6" t="s">
        <v>6033</v>
      </c>
      <c r="I672" s="6" t="s">
        <v>6057</v>
      </c>
      <c r="J672" s="9">
        <v>1985</v>
      </c>
      <c r="K672" s="9" t="s">
        <v>6566</v>
      </c>
      <c r="L672" s="9">
        <v>39</v>
      </c>
      <c r="M672" s="6"/>
      <c r="N672" s="6"/>
      <c r="O672" s="6"/>
      <c r="P672" s="6"/>
      <c r="Q672" s="6"/>
      <c r="R672" s="6"/>
    </row>
    <row r="673" spans="1:18">
      <c r="A673" s="6" t="s">
        <v>4252</v>
      </c>
      <c r="B673" s="6">
        <v>1978</v>
      </c>
      <c r="C673" s="6" t="s">
        <v>6051</v>
      </c>
      <c r="D673" s="6">
        <v>19</v>
      </c>
      <c r="E673" s="6">
        <v>2</v>
      </c>
      <c r="F673" s="7">
        <v>6236.95</v>
      </c>
      <c r="G673" s="6" t="s">
        <v>6038</v>
      </c>
      <c r="H673" s="6" t="s">
        <v>6038</v>
      </c>
      <c r="I673" s="6" t="s">
        <v>6035</v>
      </c>
      <c r="J673" s="9">
        <v>1985</v>
      </c>
      <c r="K673" s="9" t="s">
        <v>6709</v>
      </c>
      <c r="L673" s="9">
        <v>44</v>
      </c>
      <c r="M673" s="6"/>
      <c r="N673" s="6"/>
      <c r="O673" s="6"/>
      <c r="P673" s="6"/>
      <c r="Q673" s="6"/>
      <c r="R673" s="6"/>
    </row>
    <row r="674" spans="1:18">
      <c r="A674" s="6" t="s">
        <v>4254</v>
      </c>
      <c r="B674" s="6">
        <v>1972</v>
      </c>
      <c r="C674" s="6" t="s">
        <v>6040</v>
      </c>
      <c r="D674" s="6">
        <v>29</v>
      </c>
      <c r="E674" s="6">
        <v>0</v>
      </c>
      <c r="F674" s="7">
        <v>6219.93</v>
      </c>
      <c r="G674" s="6" t="s">
        <v>6038</v>
      </c>
      <c r="H674" s="6" t="s">
        <v>6038</v>
      </c>
      <c r="I674" s="6" t="s">
        <v>6035</v>
      </c>
      <c r="J674" s="9">
        <v>1985</v>
      </c>
      <c r="K674" s="9" t="s">
        <v>6710</v>
      </c>
      <c r="L674" s="9">
        <v>50</v>
      </c>
      <c r="M674" s="6"/>
      <c r="N674" s="6"/>
      <c r="O674" s="6"/>
      <c r="P674" s="6"/>
      <c r="Q674" s="6"/>
      <c r="R674" s="6"/>
    </row>
    <row r="675" spans="1:18">
      <c r="A675" s="6" t="s">
        <v>4256</v>
      </c>
      <c r="B675" s="6">
        <v>1992</v>
      </c>
      <c r="C675" s="6" t="s">
        <v>6055</v>
      </c>
      <c r="D675" s="6">
        <v>12</v>
      </c>
      <c r="E675" s="6">
        <v>0</v>
      </c>
      <c r="F675" s="7">
        <v>6208.5</v>
      </c>
      <c r="G675" s="6" t="s">
        <v>6038</v>
      </c>
      <c r="H675" s="6" t="s">
        <v>6033</v>
      </c>
      <c r="I675" s="6" t="s">
        <v>6052</v>
      </c>
      <c r="J675" s="9">
        <v>1985</v>
      </c>
      <c r="K675" s="9" t="s">
        <v>6711</v>
      </c>
      <c r="L675" s="9">
        <v>30</v>
      </c>
      <c r="M675" s="6"/>
      <c r="N675" s="6"/>
      <c r="O675" s="6"/>
      <c r="P675" s="6"/>
      <c r="Q675" s="6"/>
      <c r="R675" s="6"/>
    </row>
    <row r="676" spans="1:18">
      <c r="A676" s="6" t="s">
        <v>4258</v>
      </c>
      <c r="B676" s="6">
        <v>1999</v>
      </c>
      <c r="C676" s="6" t="s">
        <v>6051</v>
      </c>
      <c r="D676" s="6">
        <v>10</v>
      </c>
      <c r="E676" s="6">
        <v>0</v>
      </c>
      <c r="F676" s="7">
        <v>6207.26</v>
      </c>
      <c r="G676" s="6" t="s">
        <v>6038</v>
      </c>
      <c r="H676" s="6" t="s">
        <v>6038</v>
      </c>
      <c r="I676" s="6" t="s">
        <v>6043</v>
      </c>
      <c r="J676" s="9">
        <v>1985</v>
      </c>
      <c r="K676" s="9" t="s">
        <v>6712</v>
      </c>
      <c r="L676" s="9">
        <v>23</v>
      </c>
      <c r="M676" s="6"/>
      <c r="N676" s="6"/>
      <c r="O676" s="6"/>
      <c r="P676" s="6"/>
      <c r="Q676" s="6"/>
      <c r="R676" s="6"/>
    </row>
    <row r="677" spans="1:18">
      <c r="A677" s="6" t="s">
        <v>4261</v>
      </c>
      <c r="B677" s="6">
        <v>1985</v>
      </c>
      <c r="C677" s="6" t="s">
        <v>6051</v>
      </c>
      <c r="D677" s="6">
        <v>22</v>
      </c>
      <c r="E677" s="6">
        <v>2</v>
      </c>
      <c r="F677" s="7">
        <v>6203.9</v>
      </c>
      <c r="G677" s="6" t="s">
        <v>6038</v>
      </c>
      <c r="H677" s="6" t="s">
        <v>6038</v>
      </c>
      <c r="I677" s="6" t="s">
        <v>6041</v>
      </c>
      <c r="J677" s="9">
        <v>1985</v>
      </c>
      <c r="K677" s="9" t="s">
        <v>6713</v>
      </c>
      <c r="L677" s="9">
        <v>37</v>
      </c>
      <c r="M677" s="6"/>
      <c r="N677" s="6"/>
      <c r="O677" s="6"/>
      <c r="P677" s="6"/>
      <c r="Q677" s="6"/>
      <c r="R677" s="6"/>
    </row>
    <row r="678" spans="1:18">
      <c r="A678" s="6" t="s">
        <v>4263</v>
      </c>
      <c r="B678" s="6">
        <v>1985</v>
      </c>
      <c r="C678" s="6" t="s">
        <v>6063</v>
      </c>
      <c r="D678" s="6">
        <v>22</v>
      </c>
      <c r="E678" s="6">
        <v>2</v>
      </c>
      <c r="F678" s="7">
        <v>6198.75</v>
      </c>
      <c r="G678" s="6" t="s">
        <v>6038</v>
      </c>
      <c r="H678" s="6" t="s">
        <v>6033</v>
      </c>
      <c r="I678" s="6" t="s">
        <v>6041</v>
      </c>
      <c r="J678" s="9">
        <v>1985</v>
      </c>
      <c r="K678" s="9" t="s">
        <v>6672</v>
      </c>
      <c r="L678" s="9">
        <v>37</v>
      </c>
      <c r="M678" s="6"/>
      <c r="N678" s="6"/>
      <c r="O678" s="6"/>
      <c r="P678" s="6"/>
      <c r="Q678" s="6"/>
      <c r="R678" s="6"/>
    </row>
    <row r="679" spans="1:18">
      <c r="A679" s="6" t="s">
        <v>4265</v>
      </c>
      <c r="B679" s="6">
        <v>1988</v>
      </c>
      <c r="C679" s="6" t="s">
        <v>6032</v>
      </c>
      <c r="D679" s="6">
        <v>23</v>
      </c>
      <c r="E679" s="6">
        <v>3</v>
      </c>
      <c r="F679" s="7">
        <v>6196.45</v>
      </c>
      <c r="G679" s="6" t="s">
        <v>6038</v>
      </c>
      <c r="H679" s="6" t="s">
        <v>6033</v>
      </c>
      <c r="I679" s="6" t="s">
        <v>6057</v>
      </c>
      <c r="J679" s="9">
        <v>1985</v>
      </c>
      <c r="K679" s="9" t="s">
        <v>6714</v>
      </c>
      <c r="L679" s="9">
        <v>34</v>
      </c>
      <c r="M679" s="6"/>
      <c r="N679" s="6"/>
      <c r="O679" s="6"/>
      <c r="P679" s="6"/>
      <c r="Q679" s="6"/>
      <c r="R679" s="6"/>
    </row>
    <row r="680" spans="1:18">
      <c r="A680" s="6" t="s">
        <v>4268</v>
      </c>
      <c r="B680" s="6">
        <v>1981</v>
      </c>
      <c r="C680" s="6" t="s">
        <v>6032</v>
      </c>
      <c r="D680" s="6">
        <v>1</v>
      </c>
      <c r="E680" s="6">
        <v>0</v>
      </c>
      <c r="F680" s="7">
        <v>6186.13</v>
      </c>
      <c r="G680" s="6" t="s">
        <v>6038</v>
      </c>
      <c r="H680" s="6" t="s">
        <v>6034</v>
      </c>
      <c r="I680" s="6" t="s">
        <v>6057</v>
      </c>
      <c r="J680" s="9">
        <v>1985</v>
      </c>
      <c r="K680" s="9" t="s">
        <v>6715</v>
      </c>
      <c r="L680" s="9">
        <v>41</v>
      </c>
      <c r="M680" s="6"/>
      <c r="N680" s="6"/>
      <c r="O680" s="6"/>
      <c r="P680" s="6"/>
      <c r="Q680" s="6"/>
      <c r="R680" s="6"/>
    </row>
    <row r="681" spans="1:18">
      <c r="A681" s="6" t="s">
        <v>476</v>
      </c>
      <c r="B681" s="6">
        <v>1982</v>
      </c>
      <c r="C681" s="6" t="s">
        <v>6040</v>
      </c>
      <c r="D681" s="6">
        <v>20</v>
      </c>
      <c r="E681" s="6">
        <v>3</v>
      </c>
      <c r="F681" s="7">
        <v>37650.74</v>
      </c>
      <c r="G681" s="6" t="s">
        <v>6038</v>
      </c>
      <c r="H681" s="6" t="s">
        <v>6038</v>
      </c>
      <c r="I681" s="6" t="s">
        <v>6041</v>
      </c>
      <c r="J681" s="9">
        <v>1985</v>
      </c>
      <c r="K681" s="9" t="s">
        <v>6716</v>
      </c>
      <c r="L681" s="9">
        <v>40</v>
      </c>
      <c r="M681" s="6"/>
      <c r="N681" s="6"/>
      <c r="O681" s="6"/>
      <c r="P681" s="6"/>
      <c r="Q681" s="6"/>
      <c r="R681" s="6"/>
    </row>
    <row r="682" spans="1:18">
      <c r="A682" s="6" t="s">
        <v>4270</v>
      </c>
      <c r="B682" s="6">
        <v>1981</v>
      </c>
      <c r="C682" s="6" t="s">
        <v>6060</v>
      </c>
      <c r="D682" s="6">
        <v>22</v>
      </c>
      <c r="E682" s="6">
        <v>0</v>
      </c>
      <c r="F682" s="7">
        <v>6185.32</v>
      </c>
      <c r="G682" s="6" t="s">
        <v>6038</v>
      </c>
      <c r="H682" s="6" t="s">
        <v>6033</v>
      </c>
      <c r="I682" s="6" t="s">
        <v>6035</v>
      </c>
      <c r="J682" s="9">
        <v>1985</v>
      </c>
      <c r="K682" s="9" t="s">
        <v>6717</v>
      </c>
      <c r="L682" s="9">
        <v>41</v>
      </c>
      <c r="M682" s="6"/>
      <c r="N682" s="6"/>
      <c r="O682" s="6"/>
      <c r="P682" s="6"/>
      <c r="Q682" s="6"/>
      <c r="R682" s="6"/>
    </row>
    <row r="683" spans="1:18">
      <c r="A683" s="6" t="s">
        <v>4273</v>
      </c>
      <c r="B683" s="6">
        <v>1988</v>
      </c>
      <c r="C683" s="6" t="s">
        <v>6060</v>
      </c>
      <c r="D683" s="6">
        <v>1</v>
      </c>
      <c r="E683" s="6">
        <v>3</v>
      </c>
      <c r="F683" s="7">
        <v>6184.3</v>
      </c>
      <c r="G683" s="6" t="s">
        <v>6038</v>
      </c>
      <c r="H683" s="6" t="s">
        <v>6034</v>
      </c>
      <c r="I683" s="6" t="s">
        <v>6035</v>
      </c>
      <c r="J683" s="9">
        <v>1985</v>
      </c>
      <c r="K683" s="9" t="s">
        <v>6718</v>
      </c>
      <c r="L683" s="9">
        <v>34</v>
      </c>
      <c r="M683" s="6"/>
      <c r="N683" s="6"/>
      <c r="O683" s="6"/>
      <c r="P683" s="6"/>
      <c r="Q683" s="6"/>
      <c r="R683" s="6"/>
    </row>
    <row r="684" spans="1:18">
      <c r="A684" s="6" t="s">
        <v>4276</v>
      </c>
      <c r="B684" s="6">
        <v>1970</v>
      </c>
      <c r="C684" s="6" t="s">
        <v>6032</v>
      </c>
      <c r="D684" s="6">
        <v>5</v>
      </c>
      <c r="E684" s="6">
        <v>0</v>
      </c>
      <c r="F684" s="7">
        <v>6183.46</v>
      </c>
      <c r="G684" s="6" t="s">
        <v>6038</v>
      </c>
      <c r="H684" s="6" t="s">
        <v>6038</v>
      </c>
      <c r="I684" s="6" t="s">
        <v>6041</v>
      </c>
      <c r="J684" s="9">
        <v>1985</v>
      </c>
      <c r="K684" s="9" t="s">
        <v>6719</v>
      </c>
      <c r="L684" s="9">
        <v>52</v>
      </c>
      <c r="M684" s="6"/>
      <c r="N684" s="6"/>
      <c r="O684" s="6"/>
      <c r="P684" s="6"/>
      <c r="Q684" s="6"/>
      <c r="R684" s="6"/>
    </row>
    <row r="685" spans="1:18">
      <c r="A685" s="6" t="s">
        <v>4278</v>
      </c>
      <c r="B685" s="6">
        <v>1985</v>
      </c>
      <c r="C685" s="6" t="s">
        <v>6055</v>
      </c>
      <c r="D685" s="6">
        <v>9</v>
      </c>
      <c r="E685" s="6">
        <v>3</v>
      </c>
      <c r="F685" s="7">
        <v>6183.32</v>
      </c>
      <c r="G685" s="6" t="s">
        <v>6038</v>
      </c>
      <c r="H685" s="6" t="s">
        <v>6038</v>
      </c>
      <c r="I685" s="6" t="s">
        <v>6041</v>
      </c>
      <c r="J685" s="9">
        <v>1985</v>
      </c>
      <c r="K685" s="9" t="s">
        <v>6720</v>
      </c>
      <c r="L685" s="9">
        <v>37</v>
      </c>
      <c r="M685" s="6"/>
      <c r="N685" s="6"/>
      <c r="O685" s="6"/>
      <c r="P685" s="6"/>
      <c r="Q685" s="6"/>
      <c r="R685" s="6"/>
    </row>
    <row r="686" spans="1:18">
      <c r="A686" s="6" t="s">
        <v>4281</v>
      </c>
      <c r="B686" s="6">
        <v>1984</v>
      </c>
      <c r="C686" s="6" t="s">
        <v>6032</v>
      </c>
      <c r="D686" s="6">
        <v>6</v>
      </c>
      <c r="E686" s="6">
        <v>3</v>
      </c>
      <c r="F686" s="7">
        <v>6170.96</v>
      </c>
      <c r="G686" s="6" t="s">
        <v>6038</v>
      </c>
      <c r="H686" s="6" t="s">
        <v>6033</v>
      </c>
      <c r="I686" s="6" t="s">
        <v>6035</v>
      </c>
      <c r="J686" s="9">
        <v>1985</v>
      </c>
      <c r="K686" s="9" t="s">
        <v>6721</v>
      </c>
      <c r="L686" s="9">
        <v>38</v>
      </c>
      <c r="M686" s="6"/>
      <c r="N686" s="6"/>
      <c r="O686" s="6"/>
      <c r="P686" s="6"/>
      <c r="Q686" s="6"/>
      <c r="R686" s="6"/>
    </row>
    <row r="687" spans="1:18">
      <c r="A687" s="6" t="s">
        <v>4284</v>
      </c>
      <c r="B687" s="6">
        <v>1985</v>
      </c>
      <c r="C687" s="6" t="s">
        <v>6032</v>
      </c>
      <c r="D687" s="6">
        <v>15</v>
      </c>
      <c r="E687" s="6">
        <v>3</v>
      </c>
      <c r="F687" s="7">
        <v>6159.57</v>
      </c>
      <c r="G687" s="6" t="s">
        <v>6038</v>
      </c>
      <c r="H687" s="6" t="s">
        <v>6033</v>
      </c>
      <c r="I687" s="6" t="s">
        <v>6041</v>
      </c>
      <c r="J687" s="9">
        <v>1985</v>
      </c>
      <c r="K687" s="9" t="s">
        <v>6722</v>
      </c>
      <c r="L687" s="9">
        <v>37</v>
      </c>
      <c r="M687" s="6"/>
      <c r="N687" s="6"/>
      <c r="O687" s="6"/>
      <c r="P687" s="6"/>
      <c r="Q687" s="6"/>
      <c r="R687" s="6"/>
    </row>
    <row r="688" spans="1:18">
      <c r="A688" s="6" t="s">
        <v>4286</v>
      </c>
      <c r="B688" s="6">
        <v>1973</v>
      </c>
      <c r="C688" s="6" t="s">
        <v>6060</v>
      </c>
      <c r="D688" s="6">
        <v>6</v>
      </c>
      <c r="E688" s="6">
        <v>0</v>
      </c>
      <c r="F688" s="7">
        <v>6152.05</v>
      </c>
      <c r="G688" s="6" t="s">
        <v>6038</v>
      </c>
      <c r="H688" s="6" t="s">
        <v>6034</v>
      </c>
      <c r="I688" s="6" t="s">
        <v>6035</v>
      </c>
      <c r="J688" s="9">
        <v>1985</v>
      </c>
      <c r="K688" s="9" t="s">
        <v>6723</v>
      </c>
      <c r="L688" s="9">
        <v>49</v>
      </c>
      <c r="M688" s="6"/>
      <c r="N688" s="6"/>
      <c r="O688" s="6"/>
      <c r="P688" s="6"/>
      <c r="Q688" s="6"/>
      <c r="R688" s="6"/>
    </row>
    <row r="689" spans="1:18">
      <c r="A689" s="6" t="s">
        <v>4289</v>
      </c>
      <c r="B689" s="6">
        <v>1970</v>
      </c>
      <c r="C689" s="6" t="s">
        <v>6032</v>
      </c>
      <c r="D689" s="6">
        <v>14</v>
      </c>
      <c r="E689" s="6">
        <v>0</v>
      </c>
      <c r="F689" s="7">
        <v>6147.12</v>
      </c>
      <c r="G689" s="6" t="s">
        <v>6038</v>
      </c>
      <c r="H689" s="6" t="s">
        <v>6034</v>
      </c>
      <c r="I689" s="6" t="s">
        <v>6041</v>
      </c>
      <c r="J689" s="9">
        <v>1985</v>
      </c>
      <c r="K689" s="9" t="s">
        <v>6724</v>
      </c>
      <c r="L689" s="9">
        <v>52</v>
      </c>
      <c r="M689" s="6"/>
      <c r="N689" s="6"/>
      <c r="O689" s="6"/>
      <c r="P689" s="6"/>
      <c r="Q689" s="6"/>
      <c r="R689" s="6"/>
    </row>
    <row r="690" spans="1:18">
      <c r="A690" s="6" t="s">
        <v>4292</v>
      </c>
      <c r="B690" s="6">
        <v>1976</v>
      </c>
      <c r="C690" s="6" t="s">
        <v>6037</v>
      </c>
      <c r="D690" s="6">
        <v>12</v>
      </c>
      <c r="E690" s="6">
        <v>2</v>
      </c>
      <c r="F690" s="7">
        <v>6139.14</v>
      </c>
      <c r="G690" s="6" t="s">
        <v>6038</v>
      </c>
      <c r="H690" s="6" t="s">
        <v>6034</v>
      </c>
      <c r="I690" s="6" t="s">
        <v>6035</v>
      </c>
      <c r="J690" s="9">
        <v>1985</v>
      </c>
      <c r="K690" s="9" t="s">
        <v>6475</v>
      </c>
      <c r="L690" s="9">
        <v>46</v>
      </c>
      <c r="M690" s="6"/>
      <c r="N690" s="6"/>
      <c r="O690" s="6"/>
      <c r="P690" s="6"/>
      <c r="Q690" s="6"/>
      <c r="R690" s="6"/>
    </row>
    <row r="691" spans="1:18">
      <c r="A691" s="6" t="s">
        <v>4295</v>
      </c>
      <c r="B691" s="6">
        <v>1978</v>
      </c>
      <c r="C691" s="6" t="s">
        <v>6051</v>
      </c>
      <c r="D691" s="6">
        <v>5</v>
      </c>
      <c r="E691" s="6">
        <v>2</v>
      </c>
      <c r="F691" s="7">
        <v>6138.58</v>
      </c>
      <c r="G691" s="6" t="s">
        <v>6038</v>
      </c>
      <c r="H691" s="6" t="s">
        <v>6033</v>
      </c>
      <c r="I691" s="6" t="s">
        <v>6035</v>
      </c>
      <c r="J691" s="9">
        <v>1985</v>
      </c>
      <c r="K691" s="9" t="s">
        <v>6725</v>
      </c>
      <c r="L691" s="9">
        <v>44</v>
      </c>
      <c r="M691" s="6"/>
      <c r="N691" s="6"/>
      <c r="O691" s="6"/>
      <c r="P691" s="6"/>
      <c r="Q691" s="6"/>
      <c r="R691" s="6"/>
    </row>
    <row r="692" spans="1:18">
      <c r="A692" s="6" t="s">
        <v>479</v>
      </c>
      <c r="B692" s="6">
        <v>1990</v>
      </c>
      <c r="C692" s="6" t="s">
        <v>6060</v>
      </c>
      <c r="D692" s="6">
        <v>16</v>
      </c>
      <c r="E692" s="6">
        <v>1</v>
      </c>
      <c r="F692" s="7">
        <v>37607.53</v>
      </c>
      <c r="G692" s="6" t="s">
        <v>6033</v>
      </c>
      <c r="H692" s="6" t="s">
        <v>6038</v>
      </c>
      <c r="I692" s="6" t="s">
        <v>6111</v>
      </c>
      <c r="J692" s="9">
        <v>1985</v>
      </c>
      <c r="K692" s="9" t="s">
        <v>6726</v>
      </c>
      <c r="L692" s="9">
        <v>32</v>
      </c>
      <c r="M692" s="6"/>
      <c r="N692" s="6"/>
      <c r="O692" s="6"/>
      <c r="P692" s="6"/>
      <c r="Q692" s="6"/>
      <c r="R692" s="6"/>
    </row>
    <row r="693" spans="1:18">
      <c r="A693" s="6" t="s">
        <v>4297</v>
      </c>
      <c r="B693" s="6">
        <v>1969</v>
      </c>
      <c r="C693" s="6" t="s">
        <v>6060</v>
      </c>
      <c r="D693" s="6">
        <v>9</v>
      </c>
      <c r="E693" s="6">
        <v>0</v>
      </c>
      <c r="F693" s="7">
        <v>6138.5</v>
      </c>
      <c r="G693" s="6" t="s">
        <v>6038</v>
      </c>
      <c r="H693" s="6" t="s">
        <v>6038</v>
      </c>
      <c r="I693" s="6" t="s">
        <v>6057</v>
      </c>
      <c r="J693" s="9">
        <v>1985</v>
      </c>
      <c r="K693" s="9" t="s">
        <v>6727</v>
      </c>
      <c r="L693" s="9">
        <v>53</v>
      </c>
      <c r="M693" s="6"/>
      <c r="N693" s="6"/>
      <c r="O693" s="6"/>
      <c r="P693" s="6"/>
      <c r="Q693" s="6"/>
      <c r="R693" s="6"/>
    </row>
    <row r="694" spans="1:18">
      <c r="A694" s="6" t="s">
        <v>4300</v>
      </c>
      <c r="B694" s="6">
        <v>1990</v>
      </c>
      <c r="C694" s="6" t="s">
        <v>6055</v>
      </c>
      <c r="D694" s="6">
        <v>18</v>
      </c>
      <c r="E694" s="6">
        <v>3</v>
      </c>
      <c r="F694" s="7">
        <v>6128.8</v>
      </c>
      <c r="G694" s="6" t="s">
        <v>6038</v>
      </c>
      <c r="H694" s="6" t="s">
        <v>6034</v>
      </c>
      <c r="I694" s="6" t="s">
        <v>6041</v>
      </c>
      <c r="J694" s="9">
        <v>1985</v>
      </c>
      <c r="K694" s="9" t="s">
        <v>6728</v>
      </c>
      <c r="L694" s="9">
        <v>32</v>
      </c>
      <c r="M694" s="6"/>
      <c r="N694" s="6"/>
      <c r="O694" s="6"/>
      <c r="P694" s="6"/>
      <c r="Q694" s="6"/>
      <c r="R694" s="6"/>
    </row>
    <row r="695" spans="1:18">
      <c r="A695" s="6" t="s">
        <v>4303</v>
      </c>
      <c r="B695" s="6">
        <v>1983</v>
      </c>
      <c r="C695" s="6" t="s">
        <v>6060</v>
      </c>
      <c r="D695" s="6">
        <v>16</v>
      </c>
      <c r="E695" s="6">
        <v>1</v>
      </c>
      <c r="F695" s="7">
        <v>6123.57</v>
      </c>
      <c r="G695" s="6" t="s">
        <v>6034</v>
      </c>
      <c r="H695" s="6" t="s">
        <v>6038</v>
      </c>
      <c r="I695" s="6" t="s">
        <v>6041</v>
      </c>
      <c r="J695" s="9">
        <v>1985</v>
      </c>
      <c r="K695" s="9" t="s">
        <v>6729</v>
      </c>
      <c r="L695" s="9">
        <v>39</v>
      </c>
      <c r="M695" s="6"/>
      <c r="N695" s="6"/>
      <c r="O695" s="6"/>
      <c r="P695" s="6"/>
      <c r="Q695" s="6"/>
      <c r="R695" s="6"/>
    </row>
    <row r="696" spans="1:18">
      <c r="A696" s="6" t="s">
        <v>4305</v>
      </c>
      <c r="B696" s="6">
        <v>1983</v>
      </c>
      <c r="C696" s="6" t="s">
        <v>6055</v>
      </c>
      <c r="D696" s="6">
        <v>11</v>
      </c>
      <c r="E696" s="6">
        <v>1</v>
      </c>
      <c r="F696" s="7">
        <v>6117.49</v>
      </c>
      <c r="G696" s="6" t="s">
        <v>6038</v>
      </c>
      <c r="H696" s="6" t="s">
        <v>6034</v>
      </c>
      <c r="I696" s="6" t="s">
        <v>6041</v>
      </c>
      <c r="J696" s="9">
        <v>1985</v>
      </c>
      <c r="K696" s="9" t="s">
        <v>6566</v>
      </c>
      <c r="L696" s="9">
        <v>39</v>
      </c>
      <c r="M696" s="6"/>
      <c r="N696" s="6"/>
      <c r="O696" s="6"/>
      <c r="P696" s="6"/>
      <c r="Q696" s="6"/>
      <c r="R696" s="6"/>
    </row>
    <row r="697" spans="1:18">
      <c r="A697" s="6" t="s">
        <v>4307</v>
      </c>
      <c r="B697" s="6">
        <v>1991</v>
      </c>
      <c r="C697" s="6" t="s">
        <v>6063</v>
      </c>
      <c r="D697" s="6">
        <v>25</v>
      </c>
      <c r="E697" s="6">
        <v>3</v>
      </c>
      <c r="F697" s="7">
        <v>6113.23</v>
      </c>
      <c r="G697" s="6" t="s">
        <v>6038</v>
      </c>
      <c r="H697" s="6" t="s">
        <v>6038</v>
      </c>
      <c r="I697" s="6" t="s">
        <v>6100</v>
      </c>
      <c r="J697" s="9">
        <v>1985</v>
      </c>
      <c r="K697" s="9" t="s">
        <v>6730</v>
      </c>
      <c r="L697" s="9">
        <v>31</v>
      </c>
      <c r="M697" s="6"/>
      <c r="N697" s="6"/>
      <c r="O697" s="6"/>
      <c r="P697" s="6"/>
      <c r="Q697" s="6"/>
      <c r="R697" s="6"/>
    </row>
    <row r="698" spans="1:18">
      <c r="A698" s="6" t="s">
        <v>4309</v>
      </c>
      <c r="B698" s="6">
        <v>1985</v>
      </c>
      <c r="C698" s="6" t="s">
        <v>6063</v>
      </c>
      <c r="D698" s="6">
        <v>21</v>
      </c>
      <c r="E698" s="6">
        <v>1</v>
      </c>
      <c r="F698" s="7">
        <v>6112.35</v>
      </c>
      <c r="G698" s="6" t="s">
        <v>6038</v>
      </c>
      <c r="H698" s="6" t="s">
        <v>6033</v>
      </c>
      <c r="I698" s="6" t="s">
        <v>6041</v>
      </c>
      <c r="J698" s="9">
        <v>1985</v>
      </c>
      <c r="K698" s="9" t="s">
        <v>6731</v>
      </c>
      <c r="L698" s="9">
        <v>37</v>
      </c>
      <c r="M698" s="6"/>
      <c r="N698" s="6"/>
      <c r="O698" s="6"/>
      <c r="P698" s="6"/>
      <c r="Q698" s="6"/>
      <c r="R698" s="6"/>
    </row>
    <row r="699" spans="1:18">
      <c r="A699" s="6" t="s">
        <v>4311</v>
      </c>
      <c r="B699" s="6">
        <v>1995</v>
      </c>
      <c r="C699" s="6" t="s">
        <v>6051</v>
      </c>
      <c r="D699" s="6">
        <v>9</v>
      </c>
      <c r="E699" s="6">
        <v>0</v>
      </c>
      <c r="F699" s="7">
        <v>6111.95</v>
      </c>
      <c r="G699" s="6" t="s">
        <v>6038</v>
      </c>
      <c r="H699" s="6" t="s">
        <v>6034</v>
      </c>
      <c r="I699" s="6" t="s">
        <v>6043</v>
      </c>
      <c r="J699" s="9">
        <v>1985</v>
      </c>
      <c r="K699" s="9" t="s">
        <v>6732</v>
      </c>
      <c r="L699" s="9">
        <v>27</v>
      </c>
      <c r="M699" s="6"/>
      <c r="N699" s="6"/>
      <c r="O699" s="6"/>
      <c r="P699" s="6"/>
      <c r="Q699" s="6"/>
      <c r="R699" s="6"/>
    </row>
    <row r="700" spans="1:18">
      <c r="A700" s="6" t="s">
        <v>4313</v>
      </c>
      <c r="B700" s="6">
        <v>1970</v>
      </c>
      <c r="C700" s="6" t="s">
        <v>6040</v>
      </c>
      <c r="D700" s="6">
        <v>9</v>
      </c>
      <c r="E700" s="6">
        <v>0</v>
      </c>
      <c r="F700" s="7">
        <v>6098.38</v>
      </c>
      <c r="G700" s="6" t="s">
        <v>6038</v>
      </c>
      <c r="H700" s="6" t="s">
        <v>6038</v>
      </c>
      <c r="I700" s="6" t="s">
        <v>6035</v>
      </c>
      <c r="J700" s="9">
        <v>1985</v>
      </c>
      <c r="K700" s="9" t="s">
        <v>6733</v>
      </c>
      <c r="L700" s="9">
        <v>52</v>
      </c>
      <c r="M700" s="6"/>
      <c r="N700" s="6"/>
      <c r="O700" s="6"/>
      <c r="P700" s="6"/>
      <c r="Q700" s="6"/>
      <c r="R700" s="6"/>
    </row>
    <row r="701" spans="1:18">
      <c r="A701" s="6" t="s">
        <v>4316</v>
      </c>
      <c r="B701" s="6">
        <v>1984</v>
      </c>
      <c r="C701" s="6" t="s">
        <v>6063</v>
      </c>
      <c r="D701" s="6">
        <v>25</v>
      </c>
      <c r="E701" s="6">
        <v>2</v>
      </c>
      <c r="F701" s="7">
        <v>6082.41</v>
      </c>
      <c r="G701" s="6" t="s">
        <v>6033</v>
      </c>
      <c r="H701" s="6" t="s">
        <v>6038</v>
      </c>
      <c r="I701" s="6" t="s">
        <v>6057</v>
      </c>
      <c r="J701" s="9">
        <v>1985</v>
      </c>
      <c r="K701" s="9" t="s">
        <v>6544</v>
      </c>
      <c r="L701" s="9">
        <v>38</v>
      </c>
      <c r="M701" s="6"/>
      <c r="N701" s="6"/>
      <c r="O701" s="6"/>
      <c r="P701" s="6"/>
      <c r="Q701" s="6"/>
      <c r="R701" s="6"/>
    </row>
    <row r="702" spans="1:18">
      <c r="A702" s="6" t="s">
        <v>4318</v>
      </c>
      <c r="B702" s="6">
        <v>1984</v>
      </c>
      <c r="C702" s="6" t="s">
        <v>6032</v>
      </c>
      <c r="D702" s="6">
        <v>14</v>
      </c>
      <c r="E702" s="6">
        <v>1</v>
      </c>
      <c r="F702" s="7">
        <v>6079.67</v>
      </c>
      <c r="G702" s="6" t="s">
        <v>6033</v>
      </c>
      <c r="H702" s="6" t="s">
        <v>6033</v>
      </c>
      <c r="I702" s="6" t="s">
        <v>6224</v>
      </c>
      <c r="J702" s="9">
        <v>1985</v>
      </c>
      <c r="K702" s="9" t="s">
        <v>6734</v>
      </c>
      <c r="L702" s="9">
        <v>38</v>
      </c>
      <c r="M702" s="6"/>
      <c r="N702" s="6"/>
      <c r="O702" s="6"/>
      <c r="P702" s="6"/>
      <c r="Q702" s="6"/>
      <c r="R702" s="6"/>
    </row>
    <row r="703" spans="1:18">
      <c r="A703" s="6" t="s">
        <v>482</v>
      </c>
      <c r="B703" s="6">
        <v>2000</v>
      </c>
      <c r="C703" s="6" t="s">
        <v>6032</v>
      </c>
      <c r="D703" s="6">
        <v>12</v>
      </c>
      <c r="E703" s="6">
        <v>2</v>
      </c>
      <c r="F703" s="7">
        <v>37484.449999999997</v>
      </c>
      <c r="G703" s="6" t="s">
        <v>6033</v>
      </c>
      <c r="H703" s="6" t="s">
        <v>6033</v>
      </c>
      <c r="I703" s="6" t="s">
        <v>6035</v>
      </c>
      <c r="J703" s="9">
        <v>1985</v>
      </c>
      <c r="K703" s="9" t="s">
        <v>6735</v>
      </c>
      <c r="L703" s="9">
        <v>22</v>
      </c>
      <c r="M703" s="6"/>
      <c r="N703" s="6"/>
      <c r="O703" s="6"/>
      <c r="P703" s="6"/>
      <c r="Q703" s="6"/>
      <c r="R703" s="6"/>
    </row>
    <row r="704" spans="1:18">
      <c r="A704" s="6" t="s">
        <v>4321</v>
      </c>
      <c r="B704" s="6">
        <v>1979</v>
      </c>
      <c r="C704" s="6" t="s">
        <v>6055</v>
      </c>
      <c r="D704" s="6">
        <v>8</v>
      </c>
      <c r="E704" s="6">
        <v>2</v>
      </c>
      <c r="F704" s="7">
        <v>6074.37</v>
      </c>
      <c r="G704" s="6" t="s">
        <v>6038</v>
      </c>
      <c r="H704" s="6" t="s">
        <v>6038</v>
      </c>
      <c r="I704" s="6" t="s">
        <v>6041</v>
      </c>
      <c r="J704" s="9">
        <v>1985</v>
      </c>
      <c r="K704" s="9" t="s">
        <v>6736</v>
      </c>
      <c r="L704" s="9">
        <v>43</v>
      </c>
      <c r="M704" s="6"/>
      <c r="N704" s="6"/>
      <c r="O704" s="6"/>
      <c r="P704" s="6"/>
      <c r="Q704" s="6"/>
      <c r="R704" s="6"/>
    </row>
    <row r="705" spans="1:18">
      <c r="A705" s="6" t="s">
        <v>4324</v>
      </c>
      <c r="B705" s="6">
        <v>1984</v>
      </c>
      <c r="C705" s="6" t="s">
        <v>6051</v>
      </c>
      <c r="D705" s="6">
        <v>21</v>
      </c>
      <c r="E705" s="6">
        <v>1</v>
      </c>
      <c r="F705" s="7">
        <v>6067.13</v>
      </c>
      <c r="G705" s="6" t="s">
        <v>6034</v>
      </c>
      <c r="H705" s="6" t="s">
        <v>6033</v>
      </c>
      <c r="I705" s="6" t="s">
        <v>6045</v>
      </c>
      <c r="J705" s="9">
        <v>1985</v>
      </c>
      <c r="K705" s="9" t="s">
        <v>6737</v>
      </c>
      <c r="L705" s="9">
        <v>38</v>
      </c>
      <c r="M705" s="6"/>
      <c r="N705" s="6"/>
      <c r="O705" s="6"/>
      <c r="P705" s="6"/>
      <c r="Q705" s="6"/>
      <c r="R705" s="6"/>
    </row>
    <row r="706" spans="1:18">
      <c r="A706" s="6" t="s">
        <v>4325</v>
      </c>
      <c r="B706" s="6">
        <v>1994</v>
      </c>
      <c r="C706" s="6" t="s">
        <v>6060</v>
      </c>
      <c r="D706" s="6">
        <v>8</v>
      </c>
      <c r="E706" s="6">
        <v>0</v>
      </c>
      <c r="F706" s="7">
        <v>6064.37</v>
      </c>
      <c r="G706" s="6" t="s">
        <v>6038</v>
      </c>
      <c r="H706" s="6" t="s">
        <v>6038</v>
      </c>
      <c r="I706" s="6" t="s">
        <v>6057</v>
      </c>
      <c r="J706" s="9">
        <v>1985</v>
      </c>
      <c r="K706" s="9" t="s">
        <v>6738</v>
      </c>
      <c r="L706" s="9">
        <v>28</v>
      </c>
      <c r="M706" s="6"/>
      <c r="N706" s="6"/>
      <c r="O706" s="6"/>
      <c r="P706" s="6"/>
      <c r="Q706" s="6"/>
      <c r="R706" s="6"/>
    </row>
    <row r="707" spans="1:18">
      <c r="A707" s="6" t="s">
        <v>4327</v>
      </c>
      <c r="B707" s="6">
        <v>1996</v>
      </c>
      <c r="C707" s="6" t="s">
        <v>6063</v>
      </c>
      <c r="D707" s="6">
        <v>28</v>
      </c>
      <c r="E707" s="6">
        <v>0</v>
      </c>
      <c r="F707" s="7">
        <v>6061.8</v>
      </c>
      <c r="G707" s="6" t="s">
        <v>6038</v>
      </c>
      <c r="H707" s="6" t="s">
        <v>6034</v>
      </c>
      <c r="I707" s="6" t="s">
        <v>6041</v>
      </c>
      <c r="J707" s="9">
        <v>1985</v>
      </c>
      <c r="K707" s="9" t="s">
        <v>6739</v>
      </c>
      <c r="L707" s="9">
        <v>26</v>
      </c>
      <c r="M707" s="6"/>
      <c r="N707" s="6"/>
      <c r="O707" s="6"/>
      <c r="P707" s="6"/>
      <c r="Q707" s="6"/>
      <c r="R707" s="6"/>
    </row>
    <row r="708" spans="1:18">
      <c r="A708" s="6" t="s">
        <v>4329</v>
      </c>
      <c r="B708" s="6">
        <v>1989</v>
      </c>
      <c r="C708" s="6" t="s">
        <v>6055</v>
      </c>
      <c r="D708" s="6">
        <v>16</v>
      </c>
      <c r="E708" s="6">
        <v>4</v>
      </c>
      <c r="F708" s="7">
        <v>6059.17</v>
      </c>
      <c r="G708" s="6" t="s">
        <v>6038</v>
      </c>
      <c r="H708" s="6" t="s">
        <v>6033</v>
      </c>
      <c r="I708" s="6" t="s">
        <v>6057</v>
      </c>
      <c r="J708" s="9">
        <v>1985</v>
      </c>
      <c r="K708" s="9" t="s">
        <v>6740</v>
      </c>
      <c r="L708" s="9">
        <v>33</v>
      </c>
      <c r="M708" s="6"/>
      <c r="N708" s="6"/>
      <c r="O708" s="6"/>
      <c r="P708" s="6"/>
      <c r="Q708" s="6"/>
      <c r="R708" s="6"/>
    </row>
    <row r="709" spans="1:18">
      <c r="A709" s="6" t="s">
        <v>4332</v>
      </c>
      <c r="B709" s="6">
        <v>1980</v>
      </c>
      <c r="C709" s="6" t="s">
        <v>6055</v>
      </c>
      <c r="D709" s="6">
        <v>8</v>
      </c>
      <c r="E709" s="6">
        <v>2</v>
      </c>
      <c r="F709" s="7">
        <v>5993.62</v>
      </c>
      <c r="G709" s="6" t="s">
        <v>6038</v>
      </c>
      <c r="H709" s="6" t="s">
        <v>6034</v>
      </c>
      <c r="I709" s="6" t="s">
        <v>6035</v>
      </c>
      <c r="J709" s="9">
        <v>1985</v>
      </c>
      <c r="K709" s="9" t="s">
        <v>6741</v>
      </c>
      <c r="L709" s="9">
        <v>42</v>
      </c>
      <c r="M709" s="6"/>
      <c r="N709" s="6"/>
      <c r="O709" s="6"/>
      <c r="P709" s="6"/>
      <c r="Q709" s="6"/>
      <c r="R709" s="6"/>
    </row>
    <row r="710" spans="1:18">
      <c r="A710" s="6" t="s">
        <v>4335</v>
      </c>
      <c r="B710" s="6">
        <v>1974</v>
      </c>
      <c r="C710" s="6" t="s">
        <v>6055</v>
      </c>
      <c r="D710" s="6">
        <v>17</v>
      </c>
      <c r="E710" s="6">
        <v>0</v>
      </c>
      <c r="F710" s="7">
        <v>5990.17</v>
      </c>
      <c r="G710" s="6" t="s">
        <v>6038</v>
      </c>
      <c r="H710" s="6" t="s">
        <v>6038</v>
      </c>
      <c r="I710" s="6" t="s">
        <v>6035</v>
      </c>
      <c r="J710" s="9">
        <v>1985</v>
      </c>
      <c r="K710" s="9" t="s">
        <v>6330</v>
      </c>
      <c r="L710" s="9">
        <v>48</v>
      </c>
      <c r="M710" s="6"/>
      <c r="N710" s="6"/>
      <c r="O710" s="6"/>
      <c r="P710" s="6"/>
      <c r="Q710" s="6"/>
      <c r="R710" s="6"/>
    </row>
    <row r="711" spans="1:18">
      <c r="A711" s="6" t="s">
        <v>4337</v>
      </c>
      <c r="B711" s="6">
        <v>1988</v>
      </c>
      <c r="C711" s="6" t="s">
        <v>6040</v>
      </c>
      <c r="D711" s="6">
        <v>10</v>
      </c>
      <c r="E711" s="6">
        <v>2</v>
      </c>
      <c r="F711" s="7">
        <v>5989.52</v>
      </c>
      <c r="G711" s="6" t="s">
        <v>6038</v>
      </c>
      <c r="H711" s="6" t="s">
        <v>6033</v>
      </c>
      <c r="I711" s="6" t="s">
        <v>6041</v>
      </c>
      <c r="J711" s="9">
        <v>1985</v>
      </c>
      <c r="K711" s="9" t="s">
        <v>6742</v>
      </c>
      <c r="L711" s="9">
        <v>34</v>
      </c>
      <c r="M711" s="6"/>
      <c r="N711" s="6"/>
      <c r="O711" s="6"/>
      <c r="P711" s="6"/>
      <c r="Q711" s="6"/>
      <c r="R711" s="6"/>
    </row>
    <row r="712" spans="1:18">
      <c r="A712" s="6" t="s">
        <v>4340</v>
      </c>
      <c r="B712" s="6">
        <v>1974</v>
      </c>
      <c r="C712" s="6" t="s">
        <v>6032</v>
      </c>
      <c r="D712" s="6">
        <v>11</v>
      </c>
      <c r="E712" s="6">
        <v>0</v>
      </c>
      <c r="F712" s="7">
        <v>5979.99</v>
      </c>
      <c r="G712" s="6" t="s">
        <v>6038</v>
      </c>
      <c r="H712" s="6" t="s">
        <v>6034</v>
      </c>
      <c r="I712" s="6" t="s">
        <v>6035</v>
      </c>
      <c r="J712" s="9">
        <v>1985</v>
      </c>
      <c r="K712" s="9" t="s">
        <v>6743</v>
      </c>
      <c r="L712" s="9">
        <v>48</v>
      </c>
      <c r="M712" s="6"/>
      <c r="N712" s="6"/>
      <c r="O712" s="6"/>
      <c r="P712" s="6"/>
      <c r="Q712" s="6"/>
      <c r="R712" s="6"/>
    </row>
    <row r="713" spans="1:18">
      <c r="A713" s="6" t="s">
        <v>4342</v>
      </c>
      <c r="B713" s="6">
        <v>1980</v>
      </c>
      <c r="C713" s="6" t="s">
        <v>6032</v>
      </c>
      <c r="D713" s="6">
        <v>10</v>
      </c>
      <c r="E713" s="6">
        <v>0</v>
      </c>
      <c r="F713" s="7">
        <v>5979.73</v>
      </c>
      <c r="G713" s="6" t="s">
        <v>6038</v>
      </c>
      <c r="H713" s="6" t="s">
        <v>6038</v>
      </c>
      <c r="I713" s="6" t="s">
        <v>6057</v>
      </c>
      <c r="J713" s="9">
        <v>1985</v>
      </c>
      <c r="K713" s="9" t="s">
        <v>6744</v>
      </c>
      <c r="L713" s="9">
        <v>42</v>
      </c>
      <c r="M713" s="6"/>
      <c r="N713" s="6"/>
      <c r="O713" s="6"/>
      <c r="P713" s="6"/>
      <c r="Q713" s="6"/>
      <c r="R713" s="6"/>
    </row>
    <row r="714" spans="1:18">
      <c r="A714" s="6" t="s">
        <v>485</v>
      </c>
      <c r="B714" s="6">
        <v>2002</v>
      </c>
      <c r="C714" s="6" t="s">
        <v>6051</v>
      </c>
      <c r="D714" s="6">
        <v>27</v>
      </c>
      <c r="E714" s="6">
        <v>3</v>
      </c>
      <c r="F714" s="7">
        <v>37465.339999999997</v>
      </c>
      <c r="G714" s="6" t="s">
        <v>6033</v>
      </c>
      <c r="H714" s="6" t="s">
        <v>6038</v>
      </c>
      <c r="I714" s="6" t="s">
        <v>6041</v>
      </c>
      <c r="J714" s="9">
        <v>1985</v>
      </c>
      <c r="K714" s="9" t="s">
        <v>6745</v>
      </c>
      <c r="L714" s="9">
        <v>20</v>
      </c>
      <c r="M714" s="6"/>
      <c r="N714" s="6"/>
      <c r="O714" s="6"/>
      <c r="P714" s="6"/>
      <c r="Q714" s="6"/>
      <c r="R714" s="6"/>
    </row>
    <row r="715" spans="1:18">
      <c r="A715" s="6" t="s">
        <v>4344</v>
      </c>
      <c r="B715" s="6">
        <v>1970</v>
      </c>
      <c r="C715" s="6" t="s">
        <v>6040</v>
      </c>
      <c r="D715" s="6">
        <v>25</v>
      </c>
      <c r="E715" s="6">
        <v>0</v>
      </c>
      <c r="F715" s="7">
        <v>5979.66</v>
      </c>
      <c r="G715" s="6" t="s">
        <v>6038</v>
      </c>
      <c r="H715" s="6" t="s">
        <v>6034</v>
      </c>
      <c r="I715" s="6" t="s">
        <v>6035</v>
      </c>
      <c r="J715" s="9">
        <v>1985</v>
      </c>
      <c r="K715" s="9" t="s">
        <v>6746</v>
      </c>
      <c r="L715" s="9">
        <v>52</v>
      </c>
      <c r="M715" s="6"/>
      <c r="N715" s="6"/>
      <c r="O715" s="6"/>
      <c r="P715" s="6"/>
      <c r="Q715" s="6"/>
      <c r="R715" s="6"/>
    </row>
    <row r="716" spans="1:18">
      <c r="A716" s="6" t="s">
        <v>4347</v>
      </c>
      <c r="B716" s="6">
        <v>1984</v>
      </c>
      <c r="C716" s="6" t="s">
        <v>6060</v>
      </c>
      <c r="D716" s="6">
        <v>11</v>
      </c>
      <c r="E716" s="6">
        <v>1</v>
      </c>
      <c r="F716" s="7">
        <v>5976.83</v>
      </c>
      <c r="G716" s="6" t="s">
        <v>6038</v>
      </c>
      <c r="H716" s="6" t="s">
        <v>6038</v>
      </c>
      <c r="I716" s="6" t="s">
        <v>6035</v>
      </c>
      <c r="J716" s="9">
        <v>1985</v>
      </c>
      <c r="K716" s="9" t="s">
        <v>6747</v>
      </c>
      <c r="L716" s="9">
        <v>38</v>
      </c>
      <c r="M716" s="6"/>
      <c r="N716" s="6"/>
      <c r="O716" s="6"/>
      <c r="P716" s="6"/>
      <c r="Q716" s="6"/>
      <c r="R716" s="6"/>
    </row>
    <row r="717" spans="1:18">
      <c r="A717" s="6" t="s">
        <v>4350</v>
      </c>
      <c r="B717" s="6">
        <v>1984</v>
      </c>
      <c r="C717" s="6" t="s">
        <v>6051</v>
      </c>
      <c r="D717" s="6">
        <v>19</v>
      </c>
      <c r="E717" s="6">
        <v>1</v>
      </c>
      <c r="F717" s="7">
        <v>5974.38</v>
      </c>
      <c r="G717" s="6" t="s">
        <v>6038</v>
      </c>
      <c r="H717" s="6" t="s">
        <v>6034</v>
      </c>
      <c r="I717" s="6" t="s">
        <v>6035</v>
      </c>
      <c r="J717" s="9">
        <v>1985</v>
      </c>
      <c r="K717" s="9" t="s">
        <v>6748</v>
      </c>
      <c r="L717" s="9">
        <v>38</v>
      </c>
      <c r="M717" s="6"/>
      <c r="N717" s="6"/>
      <c r="O717" s="6"/>
      <c r="P717" s="6"/>
      <c r="Q717" s="6"/>
      <c r="R717" s="6"/>
    </row>
    <row r="718" spans="1:18">
      <c r="A718" s="6" t="s">
        <v>4351</v>
      </c>
      <c r="B718" s="6">
        <v>1989</v>
      </c>
      <c r="C718" s="6" t="s">
        <v>6063</v>
      </c>
      <c r="D718" s="6">
        <v>22</v>
      </c>
      <c r="E718" s="6">
        <v>3</v>
      </c>
      <c r="F718" s="7">
        <v>5972.38</v>
      </c>
      <c r="G718" s="6" t="s">
        <v>6038</v>
      </c>
      <c r="H718" s="6" t="s">
        <v>6038</v>
      </c>
      <c r="I718" s="6" t="s">
        <v>6057</v>
      </c>
      <c r="J718" s="9">
        <v>1985</v>
      </c>
      <c r="K718" s="9" t="s">
        <v>6749</v>
      </c>
      <c r="L718" s="9">
        <v>33</v>
      </c>
      <c r="M718" s="6"/>
      <c r="N718" s="6"/>
      <c r="O718" s="6"/>
      <c r="P718" s="6"/>
      <c r="Q718" s="6"/>
      <c r="R718" s="6"/>
    </row>
    <row r="719" spans="1:18">
      <c r="A719" s="6" t="s">
        <v>4353</v>
      </c>
      <c r="B719" s="6">
        <v>1980</v>
      </c>
      <c r="C719" s="6" t="s">
        <v>6063</v>
      </c>
      <c r="D719" s="6">
        <v>21</v>
      </c>
      <c r="E719" s="6">
        <v>0</v>
      </c>
      <c r="F719" s="7">
        <v>5969.72</v>
      </c>
      <c r="G719" s="6" t="s">
        <v>6034</v>
      </c>
      <c r="H719" s="6" t="s">
        <v>6034</v>
      </c>
      <c r="I719" s="6" t="s">
        <v>6057</v>
      </c>
      <c r="J719" s="9">
        <v>1985</v>
      </c>
      <c r="K719" s="9" t="s">
        <v>6590</v>
      </c>
      <c r="L719" s="9">
        <v>42</v>
      </c>
      <c r="M719" s="6"/>
      <c r="N719" s="6"/>
      <c r="O719" s="6"/>
      <c r="P719" s="6"/>
      <c r="Q719" s="6"/>
      <c r="R719" s="6"/>
    </row>
    <row r="720" spans="1:18">
      <c r="A720" s="6" t="s">
        <v>4354</v>
      </c>
      <c r="B720" s="6">
        <v>1980</v>
      </c>
      <c r="C720" s="6" t="s">
        <v>6055</v>
      </c>
      <c r="D720" s="6">
        <v>5</v>
      </c>
      <c r="E720" s="6">
        <v>0</v>
      </c>
      <c r="F720" s="7">
        <v>5966.89</v>
      </c>
      <c r="G720" s="6" t="s">
        <v>6038</v>
      </c>
      <c r="H720" s="6" t="s">
        <v>6034</v>
      </c>
      <c r="I720" s="6" t="s">
        <v>6035</v>
      </c>
      <c r="J720" s="9">
        <v>1985</v>
      </c>
      <c r="K720" s="9" t="s">
        <v>6750</v>
      </c>
      <c r="L720" s="9">
        <v>42</v>
      </c>
      <c r="M720" s="6"/>
      <c r="N720" s="6"/>
      <c r="O720" s="6"/>
      <c r="P720" s="6"/>
      <c r="Q720" s="6"/>
      <c r="R720" s="6"/>
    </row>
    <row r="721" spans="1:18">
      <c r="A721" s="6" t="s">
        <v>4356</v>
      </c>
      <c r="B721" s="6">
        <v>2004</v>
      </c>
      <c r="C721" s="6" t="s">
        <v>6063</v>
      </c>
      <c r="D721" s="6">
        <v>15</v>
      </c>
      <c r="E721" s="6">
        <v>0</v>
      </c>
      <c r="F721" s="7">
        <v>5960.91</v>
      </c>
      <c r="G721" s="6" t="s">
        <v>6038</v>
      </c>
      <c r="H721" s="6" t="s">
        <v>6033</v>
      </c>
      <c r="I721" s="6" t="s">
        <v>6043</v>
      </c>
      <c r="J721" s="9">
        <v>1985</v>
      </c>
      <c r="K721" s="9" t="s">
        <v>6751</v>
      </c>
      <c r="L721" s="9">
        <v>18</v>
      </c>
      <c r="M721" s="6"/>
      <c r="N721" s="6"/>
      <c r="O721" s="6"/>
      <c r="P721" s="6"/>
      <c r="Q721" s="6"/>
      <c r="R721" s="6"/>
    </row>
    <row r="722" spans="1:18">
      <c r="A722" s="6" t="s">
        <v>4359</v>
      </c>
      <c r="B722" s="6">
        <v>2003</v>
      </c>
      <c r="C722" s="6" t="s">
        <v>6055</v>
      </c>
      <c r="D722" s="6">
        <v>13</v>
      </c>
      <c r="E722" s="6">
        <v>0</v>
      </c>
      <c r="F722" s="7">
        <v>5957.35</v>
      </c>
      <c r="G722" s="6" t="s">
        <v>6038</v>
      </c>
      <c r="H722" s="6" t="s">
        <v>6038</v>
      </c>
      <c r="I722" s="6" t="s">
        <v>6041</v>
      </c>
      <c r="J722" s="9">
        <v>1985</v>
      </c>
      <c r="K722" s="9" t="s">
        <v>6752</v>
      </c>
      <c r="L722" s="9">
        <v>19</v>
      </c>
      <c r="M722" s="6"/>
      <c r="N722" s="6"/>
      <c r="O722" s="6"/>
      <c r="P722" s="6"/>
      <c r="Q722" s="6"/>
      <c r="R722" s="6"/>
    </row>
    <row r="723" spans="1:18">
      <c r="A723" s="6" t="s">
        <v>4361</v>
      </c>
      <c r="B723" s="6">
        <v>1987</v>
      </c>
      <c r="C723" s="6" t="s">
        <v>6063</v>
      </c>
      <c r="D723" s="6">
        <v>14</v>
      </c>
      <c r="E723" s="6">
        <v>3</v>
      </c>
      <c r="F723" s="7">
        <v>5934.38</v>
      </c>
      <c r="G723" s="6" t="s">
        <v>6034</v>
      </c>
      <c r="H723" s="6" t="s">
        <v>6038</v>
      </c>
      <c r="I723" s="6" t="s">
        <v>6035</v>
      </c>
      <c r="J723" s="9">
        <v>1985</v>
      </c>
      <c r="K723" s="9" t="s">
        <v>6753</v>
      </c>
      <c r="L723" s="9">
        <v>35</v>
      </c>
      <c r="M723" s="6"/>
      <c r="N723" s="6"/>
      <c r="O723" s="6"/>
      <c r="P723" s="6"/>
      <c r="Q723" s="6"/>
      <c r="R723" s="6"/>
    </row>
    <row r="724" spans="1:18">
      <c r="A724" s="6" t="s">
        <v>4363</v>
      </c>
      <c r="B724" s="6">
        <v>1994</v>
      </c>
      <c r="C724" s="6" t="s">
        <v>6063</v>
      </c>
      <c r="D724" s="6">
        <v>30</v>
      </c>
      <c r="E724" s="6">
        <v>0</v>
      </c>
      <c r="F724" s="7">
        <v>5927.65</v>
      </c>
      <c r="G724" s="6" t="s">
        <v>6038</v>
      </c>
      <c r="H724" s="6" t="s">
        <v>6033</v>
      </c>
      <c r="I724" s="6" t="s">
        <v>6041</v>
      </c>
      <c r="J724" s="9">
        <v>1985</v>
      </c>
      <c r="K724" s="9" t="s">
        <v>6754</v>
      </c>
      <c r="L724" s="9">
        <v>28</v>
      </c>
      <c r="M724" s="6"/>
      <c r="N724" s="6"/>
      <c r="O724" s="6"/>
      <c r="P724" s="6"/>
      <c r="Q724" s="6"/>
      <c r="R724" s="6"/>
    </row>
    <row r="725" spans="1:18">
      <c r="A725" s="6" t="s">
        <v>488</v>
      </c>
      <c r="B725" s="6">
        <v>1979</v>
      </c>
      <c r="C725" s="6" t="s">
        <v>6055</v>
      </c>
      <c r="D725" s="6">
        <v>3</v>
      </c>
      <c r="E725" s="6">
        <v>2</v>
      </c>
      <c r="F725" s="7">
        <v>37425.94</v>
      </c>
      <c r="G725" s="6" t="s">
        <v>6038</v>
      </c>
      <c r="H725" s="6" t="s">
        <v>6033</v>
      </c>
      <c r="I725" s="6" t="s">
        <v>6057</v>
      </c>
      <c r="J725" s="9">
        <v>1985</v>
      </c>
      <c r="K725" s="9" t="s">
        <v>6755</v>
      </c>
      <c r="L725" s="9">
        <v>43</v>
      </c>
      <c r="M725" s="6"/>
      <c r="N725" s="6"/>
      <c r="O725" s="6"/>
      <c r="P725" s="6"/>
      <c r="Q725" s="6"/>
      <c r="R725" s="6"/>
    </row>
    <row r="726" spans="1:18">
      <c r="A726" s="6" t="s">
        <v>4364</v>
      </c>
      <c r="B726" s="6">
        <v>1993</v>
      </c>
      <c r="C726" s="6" t="s">
        <v>6055</v>
      </c>
      <c r="D726" s="6">
        <v>13</v>
      </c>
      <c r="E726" s="6">
        <v>0</v>
      </c>
      <c r="F726" s="7">
        <v>5926.93</v>
      </c>
      <c r="G726" s="6" t="s">
        <v>6038</v>
      </c>
      <c r="H726" s="6" t="s">
        <v>6038</v>
      </c>
      <c r="I726" s="6" t="s">
        <v>6047</v>
      </c>
      <c r="J726" s="9">
        <v>1985</v>
      </c>
      <c r="K726" s="9" t="s">
        <v>6756</v>
      </c>
      <c r="L726" s="9">
        <v>29</v>
      </c>
      <c r="M726" s="6"/>
      <c r="N726" s="6"/>
      <c r="O726" s="6"/>
      <c r="P726" s="6"/>
      <c r="Q726" s="6"/>
      <c r="R726" s="6"/>
    </row>
    <row r="727" spans="1:18">
      <c r="A727" s="6" t="s">
        <v>4366</v>
      </c>
      <c r="B727" s="6">
        <v>1987</v>
      </c>
      <c r="C727" s="6" t="s">
        <v>6063</v>
      </c>
      <c r="D727" s="6">
        <v>29</v>
      </c>
      <c r="E727" s="6">
        <v>3</v>
      </c>
      <c r="F727" s="7">
        <v>5926.85</v>
      </c>
      <c r="G727" s="6" t="s">
        <v>6034</v>
      </c>
      <c r="H727" s="6" t="s">
        <v>6034</v>
      </c>
      <c r="I727" s="6" t="s">
        <v>6057</v>
      </c>
      <c r="J727" s="9">
        <v>1985</v>
      </c>
      <c r="K727" s="9" t="s">
        <v>6757</v>
      </c>
      <c r="L727" s="9">
        <v>35</v>
      </c>
      <c r="M727" s="6"/>
      <c r="N727" s="6"/>
      <c r="O727" s="6"/>
      <c r="P727" s="6"/>
      <c r="Q727" s="6"/>
      <c r="R727" s="6"/>
    </row>
    <row r="728" spans="1:18">
      <c r="A728" s="6" t="s">
        <v>4369</v>
      </c>
      <c r="B728" s="6">
        <v>1982</v>
      </c>
      <c r="C728" s="6" t="s">
        <v>6037</v>
      </c>
      <c r="D728" s="6">
        <v>21</v>
      </c>
      <c r="E728" s="6">
        <v>0</v>
      </c>
      <c r="F728" s="7">
        <v>5920.1</v>
      </c>
      <c r="G728" s="6" t="s">
        <v>6038</v>
      </c>
      <c r="H728" s="6" t="s">
        <v>6033</v>
      </c>
      <c r="I728" s="6" t="s">
        <v>6035</v>
      </c>
      <c r="J728" s="9">
        <v>1985</v>
      </c>
      <c r="K728" s="9" t="s">
        <v>6758</v>
      </c>
      <c r="L728" s="9">
        <v>40</v>
      </c>
      <c r="M728" s="6"/>
      <c r="N728" s="6"/>
      <c r="O728" s="6"/>
      <c r="P728" s="6"/>
      <c r="Q728" s="6"/>
      <c r="R728" s="6"/>
    </row>
    <row r="729" spans="1:18">
      <c r="A729" s="6" t="s">
        <v>4372</v>
      </c>
      <c r="B729" s="6">
        <v>1982</v>
      </c>
      <c r="C729" s="6" t="s">
        <v>6063</v>
      </c>
      <c r="D729" s="6">
        <v>8</v>
      </c>
      <c r="E729" s="6">
        <v>0</v>
      </c>
      <c r="F729" s="7">
        <v>5910.94</v>
      </c>
      <c r="G729" s="6" t="s">
        <v>6038</v>
      </c>
      <c r="H729" s="6" t="s">
        <v>6033</v>
      </c>
      <c r="I729" s="6" t="s">
        <v>6057</v>
      </c>
      <c r="J729" s="9">
        <v>1985</v>
      </c>
      <c r="K729" s="9" t="s">
        <v>6759</v>
      </c>
      <c r="L729" s="9">
        <v>40</v>
      </c>
      <c r="M729" s="6"/>
      <c r="N729" s="6"/>
      <c r="O729" s="6"/>
      <c r="P729" s="6"/>
      <c r="Q729" s="6"/>
      <c r="R729" s="6"/>
    </row>
    <row r="730" spans="1:18">
      <c r="A730" s="6" t="s">
        <v>4374</v>
      </c>
      <c r="B730" s="6">
        <v>1993</v>
      </c>
      <c r="C730" s="6" t="s">
        <v>6032</v>
      </c>
      <c r="D730" s="6">
        <v>19</v>
      </c>
      <c r="E730" s="6">
        <v>0</v>
      </c>
      <c r="F730" s="7">
        <v>5877.02</v>
      </c>
      <c r="G730" s="6" t="s">
        <v>6038</v>
      </c>
      <c r="H730" s="6" t="s">
        <v>6038</v>
      </c>
      <c r="I730" s="6" t="s">
        <v>6052</v>
      </c>
      <c r="J730" s="9">
        <v>1985</v>
      </c>
      <c r="K730" s="9" t="s">
        <v>6760</v>
      </c>
      <c r="L730" s="9">
        <v>29</v>
      </c>
      <c r="M730" s="6"/>
      <c r="N730" s="6"/>
      <c r="O730" s="6"/>
      <c r="P730" s="6"/>
      <c r="Q730" s="6"/>
      <c r="R730" s="6"/>
    </row>
    <row r="731" spans="1:18">
      <c r="A731" s="6" t="s">
        <v>4377</v>
      </c>
      <c r="B731" s="6">
        <v>1984</v>
      </c>
      <c r="C731" s="6" t="s">
        <v>6060</v>
      </c>
      <c r="D731" s="6">
        <v>22</v>
      </c>
      <c r="E731" s="6">
        <v>1</v>
      </c>
      <c r="F731" s="7">
        <v>5855.9</v>
      </c>
      <c r="G731" s="6" t="s">
        <v>6038</v>
      </c>
      <c r="H731" s="6" t="s">
        <v>6034</v>
      </c>
      <c r="I731" s="6" t="s">
        <v>6041</v>
      </c>
      <c r="J731" s="9">
        <v>1985</v>
      </c>
      <c r="K731" s="9" t="s">
        <v>6761</v>
      </c>
      <c r="L731" s="9">
        <v>38</v>
      </c>
      <c r="M731" s="6"/>
      <c r="N731" s="6"/>
      <c r="O731" s="6"/>
      <c r="P731" s="6"/>
      <c r="Q731" s="6"/>
      <c r="R731" s="6"/>
    </row>
    <row r="732" spans="1:18">
      <c r="A732" s="6" t="s">
        <v>4380</v>
      </c>
      <c r="B732" s="6">
        <v>1985</v>
      </c>
      <c r="C732" s="6" t="s">
        <v>6040</v>
      </c>
      <c r="D732" s="6">
        <v>18</v>
      </c>
      <c r="E732" s="6">
        <v>3</v>
      </c>
      <c r="F732" s="7">
        <v>5847.24</v>
      </c>
      <c r="G732" s="6" t="s">
        <v>6038</v>
      </c>
      <c r="H732" s="6" t="s">
        <v>6033</v>
      </c>
      <c r="I732" s="6" t="s">
        <v>6035</v>
      </c>
      <c r="J732" s="9">
        <v>1985</v>
      </c>
      <c r="K732" s="9" t="s">
        <v>6762</v>
      </c>
      <c r="L732" s="9">
        <v>37</v>
      </c>
      <c r="M732" s="6"/>
      <c r="N732" s="6"/>
      <c r="O732" s="6"/>
      <c r="P732" s="6"/>
      <c r="Q732" s="6"/>
      <c r="R732" s="6"/>
    </row>
    <row r="733" spans="1:18">
      <c r="A733" s="6" t="s">
        <v>4382</v>
      </c>
      <c r="B733" s="6">
        <v>1987</v>
      </c>
      <c r="C733" s="6" t="s">
        <v>6051</v>
      </c>
      <c r="D733" s="6">
        <v>30</v>
      </c>
      <c r="E733" s="6">
        <v>2</v>
      </c>
      <c r="F733" s="7">
        <v>5846.92</v>
      </c>
      <c r="G733" s="6" t="s">
        <v>6038</v>
      </c>
      <c r="H733" s="6" t="s">
        <v>6038</v>
      </c>
      <c r="I733" s="6" t="s">
        <v>6035</v>
      </c>
      <c r="J733" s="9">
        <v>1985</v>
      </c>
      <c r="K733" s="9" t="s">
        <v>6763</v>
      </c>
      <c r="L733" s="9">
        <v>35</v>
      </c>
      <c r="M733" s="6"/>
      <c r="N733" s="6"/>
      <c r="O733" s="6"/>
      <c r="P733" s="6"/>
      <c r="Q733" s="6"/>
      <c r="R733" s="6"/>
    </row>
    <row r="734" spans="1:18">
      <c r="A734" s="6" t="s">
        <v>4384</v>
      </c>
      <c r="B734" s="6">
        <v>1995</v>
      </c>
      <c r="C734" s="6" t="s">
        <v>6055</v>
      </c>
      <c r="D734" s="6">
        <v>20</v>
      </c>
      <c r="E734" s="6">
        <v>0</v>
      </c>
      <c r="F734" s="7">
        <v>5843.99</v>
      </c>
      <c r="G734" s="6" t="s">
        <v>6038</v>
      </c>
      <c r="H734" s="6" t="s">
        <v>6038</v>
      </c>
      <c r="I734" s="6" t="s">
        <v>6047</v>
      </c>
      <c r="J734" s="9">
        <v>1985</v>
      </c>
      <c r="K734" s="9" t="s">
        <v>6764</v>
      </c>
      <c r="L734" s="9">
        <v>27</v>
      </c>
      <c r="M734" s="6"/>
      <c r="N734" s="6"/>
      <c r="O734" s="6"/>
      <c r="P734" s="6"/>
      <c r="Q734" s="6"/>
      <c r="R734" s="6"/>
    </row>
    <row r="735" spans="1:18">
      <c r="A735" s="6" t="s">
        <v>4387</v>
      </c>
      <c r="B735" s="6">
        <v>1987</v>
      </c>
      <c r="C735" s="6" t="s">
        <v>6063</v>
      </c>
      <c r="D735" s="6">
        <v>27</v>
      </c>
      <c r="E735" s="6">
        <v>2</v>
      </c>
      <c r="F735" s="7">
        <v>5836.52</v>
      </c>
      <c r="G735" s="6" t="s">
        <v>6038</v>
      </c>
      <c r="H735" s="6" t="s">
        <v>6034</v>
      </c>
      <c r="I735" s="6" t="s">
        <v>6035</v>
      </c>
      <c r="J735" s="9">
        <v>1985</v>
      </c>
      <c r="K735" s="9" t="s">
        <v>6765</v>
      </c>
      <c r="L735" s="9">
        <v>35</v>
      </c>
      <c r="M735" s="6"/>
      <c r="N735" s="6"/>
      <c r="O735" s="6"/>
      <c r="P735" s="6"/>
      <c r="Q735" s="6"/>
      <c r="R735" s="6"/>
    </row>
    <row r="736" spans="1:18">
      <c r="A736" s="6" t="s">
        <v>491</v>
      </c>
      <c r="B736" s="6">
        <v>1969</v>
      </c>
      <c r="C736" s="6" t="s">
        <v>6032</v>
      </c>
      <c r="D736" s="6">
        <v>30</v>
      </c>
      <c r="E736" s="6">
        <v>0</v>
      </c>
      <c r="F736" s="7">
        <v>37277.269999999997</v>
      </c>
      <c r="G736" s="6" t="s">
        <v>6033</v>
      </c>
      <c r="H736" s="6" t="s">
        <v>6034</v>
      </c>
      <c r="I736" s="6" t="s">
        <v>6057</v>
      </c>
      <c r="J736" s="9">
        <v>1985</v>
      </c>
      <c r="K736" s="9" t="s">
        <v>6766</v>
      </c>
      <c r="L736" s="9">
        <v>53</v>
      </c>
      <c r="M736" s="6"/>
      <c r="N736" s="6"/>
      <c r="O736" s="6"/>
      <c r="P736" s="6"/>
      <c r="Q736" s="6"/>
      <c r="R736" s="6"/>
    </row>
    <row r="737" spans="1:18">
      <c r="A737" s="6" t="s">
        <v>4388</v>
      </c>
      <c r="B737" s="6">
        <v>1971</v>
      </c>
      <c r="C737" s="6" t="s">
        <v>6051</v>
      </c>
      <c r="D737" s="6">
        <v>27</v>
      </c>
      <c r="E737" s="6">
        <v>0</v>
      </c>
      <c r="F737" s="7">
        <v>5832.6</v>
      </c>
      <c r="G737" s="6" t="s">
        <v>6038</v>
      </c>
      <c r="H737" s="6" t="s">
        <v>6034</v>
      </c>
      <c r="I737" s="6" t="s">
        <v>6041</v>
      </c>
      <c r="J737" s="9">
        <v>1985</v>
      </c>
      <c r="K737" s="9" t="s">
        <v>6767</v>
      </c>
      <c r="L737" s="9">
        <v>51</v>
      </c>
      <c r="M737" s="6"/>
      <c r="N737" s="6"/>
      <c r="O737" s="6"/>
      <c r="P737" s="6"/>
      <c r="Q737" s="6"/>
      <c r="R737" s="6"/>
    </row>
    <row r="738" spans="1:18">
      <c r="A738" s="6" t="s">
        <v>4391</v>
      </c>
      <c r="B738" s="6">
        <v>2002</v>
      </c>
      <c r="C738" s="6" t="s">
        <v>6063</v>
      </c>
      <c r="D738" s="6">
        <v>22</v>
      </c>
      <c r="E738" s="6">
        <v>0</v>
      </c>
      <c r="F738" s="7">
        <v>5816.58</v>
      </c>
      <c r="G738" s="6" t="s">
        <v>6038</v>
      </c>
      <c r="H738" s="6" t="s">
        <v>6038</v>
      </c>
      <c r="I738" s="6" t="s">
        <v>6043</v>
      </c>
      <c r="J738" s="9">
        <v>1985</v>
      </c>
      <c r="K738" s="9" t="s">
        <v>6768</v>
      </c>
      <c r="L738" s="9">
        <v>20</v>
      </c>
      <c r="M738" s="6"/>
      <c r="N738" s="6"/>
      <c r="O738" s="6"/>
      <c r="P738" s="6"/>
      <c r="Q738" s="6"/>
      <c r="R738" s="6"/>
    </row>
    <row r="739" spans="1:18">
      <c r="A739" s="6" t="s">
        <v>4394</v>
      </c>
      <c r="B739" s="6">
        <v>1972</v>
      </c>
      <c r="C739" s="6" t="s">
        <v>6060</v>
      </c>
      <c r="D739" s="6">
        <v>2</v>
      </c>
      <c r="E739" s="6">
        <v>0</v>
      </c>
      <c r="F739" s="7">
        <v>5812.9</v>
      </c>
      <c r="G739" s="6" t="s">
        <v>6038</v>
      </c>
      <c r="H739" s="6" t="s">
        <v>6038</v>
      </c>
      <c r="I739" s="6" t="s">
        <v>6035</v>
      </c>
      <c r="J739" s="9">
        <v>1985</v>
      </c>
      <c r="K739" s="9" t="s">
        <v>6769</v>
      </c>
      <c r="L739" s="9">
        <v>50</v>
      </c>
      <c r="M739" s="6"/>
      <c r="N739" s="6"/>
      <c r="O739" s="6"/>
      <c r="P739" s="6"/>
      <c r="Q739" s="6"/>
      <c r="R739" s="6"/>
    </row>
    <row r="740" spans="1:18">
      <c r="A740" s="6" t="s">
        <v>4396</v>
      </c>
      <c r="B740" s="6">
        <v>1980</v>
      </c>
      <c r="C740" s="6" t="s">
        <v>6051</v>
      </c>
      <c r="D740" s="6">
        <v>18</v>
      </c>
      <c r="E740" s="6">
        <v>2</v>
      </c>
      <c r="F740" s="7">
        <v>5807.06</v>
      </c>
      <c r="G740" s="6" t="s">
        <v>6038</v>
      </c>
      <c r="H740" s="6" t="s">
        <v>6034</v>
      </c>
      <c r="I740" s="6" t="s">
        <v>6035</v>
      </c>
      <c r="J740" s="9">
        <v>1985</v>
      </c>
      <c r="K740" s="9" t="s">
        <v>6770</v>
      </c>
      <c r="L740" s="9">
        <v>42</v>
      </c>
      <c r="M740" s="6"/>
      <c r="N740" s="6"/>
      <c r="O740" s="6"/>
      <c r="P740" s="6"/>
      <c r="Q740" s="6"/>
      <c r="R740" s="6"/>
    </row>
    <row r="741" spans="1:18">
      <c r="A741" s="6" t="s">
        <v>4399</v>
      </c>
      <c r="B741" s="6">
        <v>2004</v>
      </c>
      <c r="C741" s="6" t="s">
        <v>6060</v>
      </c>
      <c r="D741" s="6">
        <v>1</v>
      </c>
      <c r="E741" s="6">
        <v>0</v>
      </c>
      <c r="F741" s="7">
        <v>5778.71</v>
      </c>
      <c r="G741" s="6" t="s">
        <v>6038</v>
      </c>
      <c r="H741" s="6" t="s">
        <v>6034</v>
      </c>
      <c r="I741" s="6" t="s">
        <v>6115</v>
      </c>
      <c r="J741" s="9">
        <v>1985</v>
      </c>
      <c r="K741" s="9" t="s">
        <v>6771</v>
      </c>
      <c r="L741" s="9">
        <v>18</v>
      </c>
      <c r="M741" s="6"/>
      <c r="N741" s="6"/>
      <c r="O741" s="6"/>
      <c r="P741" s="6"/>
      <c r="Q741" s="6"/>
      <c r="R741" s="6"/>
    </row>
    <row r="742" spans="1:18">
      <c r="A742" s="6" t="s">
        <v>4402</v>
      </c>
      <c r="B742" s="6">
        <v>1983</v>
      </c>
      <c r="C742" s="6" t="s">
        <v>6055</v>
      </c>
      <c r="D742" s="6">
        <v>30</v>
      </c>
      <c r="E742" s="6">
        <v>0</v>
      </c>
      <c r="F742" s="7">
        <v>5757.41</v>
      </c>
      <c r="G742" s="6" t="s">
        <v>6038</v>
      </c>
      <c r="H742" s="6" t="s">
        <v>6034</v>
      </c>
      <c r="I742" s="6" t="s">
        <v>6111</v>
      </c>
      <c r="J742" s="9">
        <v>1985</v>
      </c>
      <c r="K742" s="9" t="s">
        <v>6772</v>
      </c>
      <c r="L742" s="9">
        <v>39</v>
      </c>
      <c r="M742" s="6"/>
      <c r="N742" s="6"/>
      <c r="O742" s="6"/>
      <c r="P742" s="6"/>
      <c r="Q742" s="6"/>
      <c r="R742" s="6"/>
    </row>
    <row r="743" spans="1:18">
      <c r="A743" s="6" t="s">
        <v>4407</v>
      </c>
      <c r="B743" s="6">
        <v>1972</v>
      </c>
      <c r="C743" s="6" t="s">
        <v>6055</v>
      </c>
      <c r="D743" s="6">
        <v>21</v>
      </c>
      <c r="E743" s="6">
        <v>0</v>
      </c>
      <c r="F743" s="7">
        <v>5741.67</v>
      </c>
      <c r="G743" s="6" t="s">
        <v>6038</v>
      </c>
      <c r="H743" s="6" t="s">
        <v>6034</v>
      </c>
      <c r="I743" s="6" t="s">
        <v>6035</v>
      </c>
      <c r="J743" s="9">
        <v>1985</v>
      </c>
      <c r="K743" s="9" t="s">
        <v>6773</v>
      </c>
      <c r="L743" s="9">
        <v>50</v>
      </c>
      <c r="M743" s="6"/>
      <c r="N743" s="6"/>
      <c r="O743" s="6"/>
      <c r="P743" s="6"/>
      <c r="Q743" s="6"/>
      <c r="R743" s="6"/>
    </row>
    <row r="744" spans="1:18">
      <c r="A744" s="6" t="s">
        <v>4409</v>
      </c>
      <c r="B744" s="6">
        <v>1987</v>
      </c>
      <c r="C744" s="6" t="s">
        <v>6032</v>
      </c>
      <c r="D744" s="6">
        <v>19</v>
      </c>
      <c r="E744" s="6">
        <v>2</v>
      </c>
      <c r="F744" s="7">
        <v>5729.01</v>
      </c>
      <c r="G744" s="6" t="s">
        <v>6033</v>
      </c>
      <c r="H744" s="6" t="s">
        <v>6038</v>
      </c>
      <c r="I744" s="6" t="s">
        <v>6041</v>
      </c>
      <c r="J744" s="9">
        <v>1985</v>
      </c>
      <c r="K744" s="9" t="s">
        <v>6774</v>
      </c>
      <c r="L744" s="9">
        <v>35</v>
      </c>
      <c r="M744" s="6"/>
      <c r="N744" s="6"/>
      <c r="O744" s="6"/>
      <c r="P744" s="6"/>
      <c r="Q744" s="6"/>
      <c r="R744" s="6"/>
    </row>
    <row r="745" spans="1:18">
      <c r="A745" s="6" t="s">
        <v>4412</v>
      </c>
      <c r="B745" s="6">
        <v>1971</v>
      </c>
      <c r="C745" s="6" t="s">
        <v>6037</v>
      </c>
      <c r="D745" s="6">
        <v>18</v>
      </c>
      <c r="E745" s="6">
        <v>0</v>
      </c>
      <c r="F745" s="7">
        <v>5720.38</v>
      </c>
      <c r="G745" s="6" t="s">
        <v>6038</v>
      </c>
      <c r="H745" s="6" t="s">
        <v>6033</v>
      </c>
      <c r="I745" s="6" t="s">
        <v>6035</v>
      </c>
      <c r="J745" s="9">
        <v>1985</v>
      </c>
      <c r="K745" s="9" t="s">
        <v>6775</v>
      </c>
      <c r="L745" s="9">
        <v>51</v>
      </c>
      <c r="M745" s="6"/>
      <c r="N745" s="6"/>
      <c r="O745" s="6"/>
      <c r="P745" s="6"/>
      <c r="Q745" s="6"/>
      <c r="R745" s="6"/>
    </row>
    <row r="746" spans="1:18">
      <c r="A746" s="6" t="s">
        <v>494</v>
      </c>
      <c r="B746" s="6">
        <v>1975</v>
      </c>
      <c r="C746" s="6" t="s">
        <v>6060</v>
      </c>
      <c r="D746" s="6">
        <v>9</v>
      </c>
      <c r="E746" s="6">
        <v>1</v>
      </c>
      <c r="F746" s="7">
        <v>37272.339999999997</v>
      </c>
      <c r="G746" s="6" t="s">
        <v>6038</v>
      </c>
      <c r="H746" s="6" t="s">
        <v>6034</v>
      </c>
      <c r="I746" s="6" t="s">
        <v>6057</v>
      </c>
      <c r="J746" s="9">
        <v>1985</v>
      </c>
      <c r="K746" s="9" t="s">
        <v>6776</v>
      </c>
      <c r="L746" s="9">
        <v>47</v>
      </c>
      <c r="M746" s="6"/>
      <c r="N746" s="6"/>
      <c r="O746" s="6"/>
      <c r="P746" s="6"/>
      <c r="Q746" s="6"/>
      <c r="R746" s="6"/>
    </row>
    <row r="747" spans="1:18">
      <c r="A747" s="6" t="s">
        <v>4413</v>
      </c>
      <c r="B747" s="6">
        <v>1981</v>
      </c>
      <c r="C747" s="6" t="s">
        <v>6055</v>
      </c>
      <c r="D747" s="6">
        <v>30</v>
      </c>
      <c r="E747" s="6">
        <v>0</v>
      </c>
      <c r="F747" s="7">
        <v>5709.16</v>
      </c>
      <c r="G747" s="6" t="s">
        <v>6034</v>
      </c>
      <c r="H747" s="6" t="s">
        <v>6034</v>
      </c>
      <c r="I747" s="6" t="s">
        <v>6035</v>
      </c>
      <c r="J747" s="9">
        <v>1985</v>
      </c>
      <c r="K747" s="9" t="s">
        <v>6777</v>
      </c>
      <c r="L747" s="9">
        <v>41</v>
      </c>
      <c r="M747" s="6"/>
      <c r="N747" s="6"/>
      <c r="O747" s="6"/>
      <c r="P747" s="6"/>
      <c r="Q747" s="6"/>
      <c r="R747" s="6"/>
    </row>
    <row r="748" spans="1:18">
      <c r="A748" s="6" t="s">
        <v>4416</v>
      </c>
      <c r="B748" s="6">
        <v>1993</v>
      </c>
      <c r="C748" s="6" t="s">
        <v>6060</v>
      </c>
      <c r="D748" s="6">
        <v>3</v>
      </c>
      <c r="E748" s="6">
        <v>4</v>
      </c>
      <c r="F748" s="7">
        <v>5708.87</v>
      </c>
      <c r="G748" s="6" t="s">
        <v>6038</v>
      </c>
      <c r="H748" s="6" t="s">
        <v>6033</v>
      </c>
      <c r="I748" s="6" t="s">
        <v>6057</v>
      </c>
      <c r="J748" s="9">
        <v>1985</v>
      </c>
      <c r="K748" s="9" t="s">
        <v>6778</v>
      </c>
      <c r="L748" s="9">
        <v>29</v>
      </c>
      <c r="M748" s="6"/>
      <c r="N748" s="6"/>
      <c r="O748" s="6"/>
      <c r="P748" s="6"/>
      <c r="Q748" s="6"/>
      <c r="R748" s="6"/>
    </row>
    <row r="749" spans="1:18">
      <c r="A749" s="6" t="s">
        <v>4418</v>
      </c>
      <c r="B749" s="6">
        <v>1981</v>
      </c>
      <c r="C749" s="6" t="s">
        <v>6040</v>
      </c>
      <c r="D749" s="6">
        <v>15</v>
      </c>
      <c r="E749" s="6">
        <v>0</v>
      </c>
      <c r="F749" s="7">
        <v>5699.84</v>
      </c>
      <c r="G749" s="6" t="s">
        <v>6038</v>
      </c>
      <c r="H749" s="6" t="s">
        <v>6034</v>
      </c>
      <c r="I749" s="6" t="s">
        <v>6035</v>
      </c>
      <c r="J749" s="9">
        <v>1985</v>
      </c>
      <c r="K749" s="9" t="s">
        <v>6779</v>
      </c>
      <c r="L749" s="9">
        <v>41</v>
      </c>
      <c r="M749" s="6"/>
      <c r="N749" s="6"/>
      <c r="O749" s="6"/>
      <c r="P749" s="6"/>
      <c r="Q749" s="6"/>
      <c r="R749" s="6"/>
    </row>
    <row r="750" spans="1:18">
      <c r="A750" s="6" t="s">
        <v>4420</v>
      </c>
      <c r="B750" s="6">
        <v>1974</v>
      </c>
      <c r="C750" s="6" t="s">
        <v>6063</v>
      </c>
      <c r="D750" s="6">
        <v>6</v>
      </c>
      <c r="E750" s="6">
        <v>0</v>
      </c>
      <c r="F750" s="7">
        <v>5698.74</v>
      </c>
      <c r="G750" s="6" t="s">
        <v>6038</v>
      </c>
      <c r="H750" s="6" t="s">
        <v>6038</v>
      </c>
      <c r="I750" s="6" t="s">
        <v>6041</v>
      </c>
      <c r="J750" s="9">
        <v>1985</v>
      </c>
      <c r="K750" s="9" t="s">
        <v>6780</v>
      </c>
      <c r="L750" s="9">
        <v>48</v>
      </c>
      <c r="M750" s="6"/>
      <c r="N750" s="6"/>
      <c r="O750" s="6"/>
      <c r="P750" s="6"/>
      <c r="Q750" s="6"/>
      <c r="R750" s="6"/>
    </row>
    <row r="751" spans="1:18">
      <c r="A751" s="6" t="s">
        <v>4422</v>
      </c>
      <c r="B751" s="6">
        <v>1992</v>
      </c>
      <c r="C751" s="6" t="s">
        <v>6060</v>
      </c>
      <c r="D751" s="6">
        <v>3</v>
      </c>
      <c r="E751" s="6">
        <v>3</v>
      </c>
      <c r="F751" s="7">
        <v>5693.43</v>
      </c>
      <c r="G751" s="6" t="s">
        <v>6038</v>
      </c>
      <c r="H751" s="6" t="s">
        <v>6034</v>
      </c>
      <c r="I751" s="6" t="s">
        <v>6041</v>
      </c>
      <c r="J751" s="9">
        <v>1985</v>
      </c>
      <c r="K751" s="9" t="s">
        <v>6781</v>
      </c>
      <c r="L751" s="9">
        <v>30</v>
      </c>
      <c r="M751" s="6"/>
      <c r="N751" s="6"/>
      <c r="O751" s="6"/>
      <c r="P751" s="6"/>
      <c r="Q751" s="6"/>
      <c r="R751" s="6"/>
    </row>
    <row r="752" spans="1:18">
      <c r="A752" s="6" t="s">
        <v>4424</v>
      </c>
      <c r="B752" s="6">
        <v>1972</v>
      </c>
      <c r="C752" s="6" t="s">
        <v>6032</v>
      </c>
      <c r="D752" s="6">
        <v>28</v>
      </c>
      <c r="E752" s="6">
        <v>0</v>
      </c>
      <c r="F752" s="7">
        <v>5690.79</v>
      </c>
      <c r="G752" s="6" t="s">
        <v>6038</v>
      </c>
      <c r="H752" s="6" t="s">
        <v>6033</v>
      </c>
      <c r="I752" s="6" t="s">
        <v>6035</v>
      </c>
      <c r="J752" s="9">
        <v>1985</v>
      </c>
      <c r="K752" s="9" t="s">
        <v>6782</v>
      </c>
      <c r="L752" s="9">
        <v>50</v>
      </c>
      <c r="M752" s="6"/>
      <c r="N752" s="6"/>
      <c r="O752" s="6"/>
      <c r="P752" s="6"/>
      <c r="Q752" s="6"/>
      <c r="R752" s="6"/>
    </row>
    <row r="753" spans="1:18">
      <c r="A753" s="6" t="s">
        <v>4427</v>
      </c>
      <c r="B753" s="6">
        <v>1984</v>
      </c>
      <c r="C753" s="6" t="s">
        <v>6055</v>
      </c>
      <c r="D753" s="6">
        <v>12</v>
      </c>
      <c r="E753" s="6">
        <v>3</v>
      </c>
      <c r="F753" s="7">
        <v>5679.13</v>
      </c>
      <c r="G753" s="6" t="s">
        <v>6038</v>
      </c>
      <c r="H753" s="6" t="s">
        <v>6038</v>
      </c>
      <c r="I753" s="6" t="s">
        <v>6035</v>
      </c>
      <c r="J753" s="9">
        <v>1985</v>
      </c>
      <c r="K753" s="9" t="s">
        <v>6783</v>
      </c>
      <c r="L753" s="9">
        <v>38</v>
      </c>
      <c r="M753" s="6"/>
      <c r="N753" s="6"/>
      <c r="O753" s="6"/>
      <c r="P753" s="6"/>
      <c r="Q753" s="6"/>
      <c r="R753" s="6"/>
    </row>
    <row r="754" spans="1:18">
      <c r="A754" s="6" t="s">
        <v>4430</v>
      </c>
      <c r="B754" s="6">
        <v>1983</v>
      </c>
      <c r="C754" s="6" t="s">
        <v>6051</v>
      </c>
      <c r="D754" s="6">
        <v>3</v>
      </c>
      <c r="E754" s="6">
        <v>0</v>
      </c>
      <c r="F754" s="7">
        <v>5662.23</v>
      </c>
      <c r="G754" s="6" t="s">
        <v>6038</v>
      </c>
      <c r="H754" s="6" t="s">
        <v>6033</v>
      </c>
      <c r="I754" s="6" t="s">
        <v>6035</v>
      </c>
      <c r="J754" s="9">
        <v>1985</v>
      </c>
      <c r="K754" s="9" t="s">
        <v>6784</v>
      </c>
      <c r="L754" s="9">
        <v>39</v>
      </c>
      <c r="M754" s="6"/>
      <c r="N754" s="6"/>
      <c r="O754" s="6"/>
      <c r="P754" s="6"/>
      <c r="Q754" s="6"/>
      <c r="R754" s="6"/>
    </row>
    <row r="755" spans="1:18">
      <c r="A755" s="6" t="s">
        <v>4433</v>
      </c>
      <c r="B755" s="6">
        <v>1978</v>
      </c>
      <c r="C755" s="6" t="s">
        <v>6051</v>
      </c>
      <c r="D755" s="6">
        <v>27</v>
      </c>
      <c r="E755" s="6">
        <v>2</v>
      </c>
      <c r="F755" s="7">
        <v>5650.14</v>
      </c>
      <c r="G755" s="6" t="s">
        <v>6038</v>
      </c>
      <c r="H755" s="6" t="s">
        <v>6033</v>
      </c>
      <c r="I755" s="6" t="s">
        <v>6035</v>
      </c>
      <c r="J755" s="9">
        <v>1985</v>
      </c>
      <c r="K755" s="9" t="s">
        <v>6785</v>
      </c>
      <c r="L755" s="9">
        <v>44</v>
      </c>
      <c r="M755" s="6"/>
      <c r="N755" s="6"/>
      <c r="O755" s="6"/>
      <c r="P755" s="6"/>
      <c r="Q755" s="6"/>
      <c r="R755" s="6"/>
    </row>
    <row r="756" spans="1:18">
      <c r="A756" s="6" t="s">
        <v>4436</v>
      </c>
      <c r="B756" s="6">
        <v>1983</v>
      </c>
      <c r="C756" s="6" t="s">
        <v>6040</v>
      </c>
      <c r="D756" s="6">
        <v>8</v>
      </c>
      <c r="E756" s="6">
        <v>0</v>
      </c>
      <c r="F756" s="7">
        <v>5649.72</v>
      </c>
      <c r="G756" s="6" t="s">
        <v>6038</v>
      </c>
      <c r="H756" s="6" t="s">
        <v>6034</v>
      </c>
      <c r="I756" s="6" t="s">
        <v>6057</v>
      </c>
      <c r="J756" s="9">
        <v>1985</v>
      </c>
      <c r="K756" s="9" t="s">
        <v>6426</v>
      </c>
      <c r="L756" s="9">
        <v>40</v>
      </c>
      <c r="M756" s="6"/>
      <c r="N756" s="6"/>
      <c r="O756" s="6"/>
      <c r="P756" s="6"/>
      <c r="Q756" s="6"/>
      <c r="R756" s="6"/>
    </row>
    <row r="757" spans="1:18">
      <c r="A757" s="6" t="s">
        <v>497</v>
      </c>
      <c r="B757" s="6">
        <v>1985</v>
      </c>
      <c r="C757" s="6" t="s">
        <v>6060</v>
      </c>
      <c r="D757" s="6">
        <v>17</v>
      </c>
      <c r="E757" s="6">
        <v>0</v>
      </c>
      <c r="F757" s="7">
        <v>37270.15</v>
      </c>
      <c r="G757" s="6" t="s">
        <v>6038</v>
      </c>
      <c r="H757" s="6" t="s">
        <v>6033</v>
      </c>
      <c r="I757" s="6" t="s">
        <v>6100</v>
      </c>
      <c r="J757" s="9">
        <v>1985</v>
      </c>
      <c r="K757" s="9" t="s">
        <v>6786</v>
      </c>
      <c r="L757" s="9">
        <v>37</v>
      </c>
      <c r="M757" s="6"/>
      <c r="N757" s="6"/>
      <c r="O757" s="6"/>
      <c r="P757" s="6"/>
      <c r="Q757" s="6"/>
      <c r="R757" s="6"/>
    </row>
    <row r="758" spans="1:18">
      <c r="A758" s="6" t="s">
        <v>4438</v>
      </c>
      <c r="B758" s="6">
        <v>1987</v>
      </c>
      <c r="C758" s="6" t="s">
        <v>6037</v>
      </c>
      <c r="D758" s="6">
        <v>9</v>
      </c>
      <c r="E758" s="6">
        <v>1</v>
      </c>
      <c r="F758" s="7">
        <v>5630.46</v>
      </c>
      <c r="G758" s="6" t="s">
        <v>6038</v>
      </c>
      <c r="H758" s="6" t="s">
        <v>6034</v>
      </c>
      <c r="I758" s="6" t="s">
        <v>6041</v>
      </c>
      <c r="J758" s="9">
        <v>1985</v>
      </c>
      <c r="K758" s="9" t="s">
        <v>6787</v>
      </c>
      <c r="L758" s="9">
        <v>35</v>
      </c>
      <c r="M758" s="6"/>
      <c r="N758" s="6"/>
      <c r="O758" s="6"/>
      <c r="P758" s="6"/>
      <c r="Q758" s="6"/>
      <c r="R758" s="6"/>
    </row>
    <row r="759" spans="1:18">
      <c r="A759" s="6" t="s">
        <v>4441</v>
      </c>
      <c r="B759" s="6">
        <v>1994</v>
      </c>
      <c r="C759" s="6" t="s">
        <v>6060</v>
      </c>
      <c r="D759" s="6">
        <v>15</v>
      </c>
      <c r="E759" s="6">
        <v>5</v>
      </c>
      <c r="F759" s="7">
        <v>5615.37</v>
      </c>
      <c r="G759" s="6" t="s">
        <v>6038</v>
      </c>
      <c r="H759" s="6" t="s">
        <v>6034</v>
      </c>
      <c r="I759" s="6" t="s">
        <v>6057</v>
      </c>
      <c r="J759" s="9">
        <v>1985</v>
      </c>
      <c r="K759" s="9" t="s">
        <v>6788</v>
      </c>
      <c r="L759" s="9">
        <v>28</v>
      </c>
      <c r="M759" s="6"/>
      <c r="N759" s="6"/>
      <c r="O759" s="6"/>
      <c r="P759" s="6"/>
      <c r="Q759" s="6"/>
      <c r="R759" s="6"/>
    </row>
    <row r="760" spans="1:18">
      <c r="A760" s="6" t="s">
        <v>4443</v>
      </c>
      <c r="B760" s="6">
        <v>1978</v>
      </c>
      <c r="C760" s="6" t="s">
        <v>6051</v>
      </c>
      <c r="D760" s="6">
        <v>11</v>
      </c>
      <c r="E760" s="6">
        <v>2</v>
      </c>
      <c r="F760" s="7">
        <v>5612.83</v>
      </c>
      <c r="G760" s="6" t="s">
        <v>6038</v>
      </c>
      <c r="H760" s="6" t="s">
        <v>6034</v>
      </c>
      <c r="I760" s="6" t="s">
        <v>6035</v>
      </c>
      <c r="J760" s="9">
        <v>1985</v>
      </c>
      <c r="K760" s="9" t="s">
        <v>6789</v>
      </c>
      <c r="L760" s="9">
        <v>44</v>
      </c>
      <c r="M760" s="6"/>
      <c r="N760" s="6"/>
      <c r="O760" s="6"/>
      <c r="P760" s="6"/>
      <c r="Q760" s="6"/>
      <c r="R760" s="6"/>
    </row>
    <row r="761" spans="1:18">
      <c r="A761" s="6" t="s">
        <v>4445</v>
      </c>
      <c r="B761" s="6">
        <v>1988</v>
      </c>
      <c r="C761" s="6" t="s">
        <v>6060</v>
      </c>
      <c r="D761" s="6">
        <v>18</v>
      </c>
      <c r="E761" s="6">
        <v>1</v>
      </c>
      <c r="F761" s="7">
        <v>5594.85</v>
      </c>
      <c r="G761" s="6" t="s">
        <v>6038</v>
      </c>
      <c r="H761" s="6" t="s">
        <v>6034</v>
      </c>
      <c r="I761" s="6" t="s">
        <v>6100</v>
      </c>
      <c r="J761" s="9">
        <v>1985</v>
      </c>
      <c r="K761" s="9" t="s">
        <v>6790</v>
      </c>
      <c r="L761" s="9">
        <v>34</v>
      </c>
      <c r="M761" s="6"/>
      <c r="N761" s="6"/>
      <c r="O761" s="6"/>
      <c r="P761" s="6"/>
      <c r="Q761" s="6"/>
      <c r="R761" s="6"/>
    </row>
    <row r="762" spans="1:18">
      <c r="A762" s="6" t="s">
        <v>4447</v>
      </c>
      <c r="B762" s="6">
        <v>1983</v>
      </c>
      <c r="C762" s="6" t="s">
        <v>6032</v>
      </c>
      <c r="D762" s="6">
        <v>3</v>
      </c>
      <c r="E762" s="6">
        <v>3</v>
      </c>
      <c r="F762" s="7">
        <v>5587.59</v>
      </c>
      <c r="G762" s="6" t="s">
        <v>6038</v>
      </c>
      <c r="H762" s="6" t="s">
        <v>6033</v>
      </c>
      <c r="I762" s="6" t="s">
        <v>6035</v>
      </c>
      <c r="J762" s="9">
        <v>1985</v>
      </c>
      <c r="K762" s="9" t="s">
        <v>6791</v>
      </c>
      <c r="L762" s="9">
        <v>39</v>
      </c>
      <c r="M762" s="6"/>
      <c r="N762" s="6"/>
      <c r="O762" s="6"/>
      <c r="P762" s="6"/>
      <c r="Q762" s="6"/>
      <c r="R762" s="6"/>
    </row>
    <row r="763" spans="1:18">
      <c r="A763" s="6" t="s">
        <v>4449</v>
      </c>
      <c r="B763" s="6">
        <v>1986</v>
      </c>
      <c r="C763" s="6" t="s">
        <v>6060</v>
      </c>
      <c r="D763" s="6">
        <v>21</v>
      </c>
      <c r="E763" s="6">
        <v>2</v>
      </c>
      <c r="F763" s="7">
        <v>5584.31</v>
      </c>
      <c r="G763" s="6" t="s">
        <v>6034</v>
      </c>
      <c r="H763" s="6" t="s">
        <v>6033</v>
      </c>
      <c r="I763" s="6" t="s">
        <v>6035</v>
      </c>
      <c r="J763" s="9">
        <v>1985</v>
      </c>
      <c r="K763" s="9" t="s">
        <v>6792</v>
      </c>
      <c r="L763" s="9">
        <v>36</v>
      </c>
      <c r="M763" s="6"/>
      <c r="N763" s="6"/>
      <c r="O763" s="6"/>
      <c r="P763" s="6"/>
      <c r="Q763" s="6"/>
      <c r="R763" s="6"/>
    </row>
    <row r="764" spans="1:18">
      <c r="A764" s="6" t="s">
        <v>4451</v>
      </c>
      <c r="B764" s="6">
        <v>1985</v>
      </c>
      <c r="C764" s="6" t="s">
        <v>6051</v>
      </c>
      <c r="D764" s="6">
        <v>5</v>
      </c>
      <c r="E764" s="6">
        <v>3</v>
      </c>
      <c r="F764" s="7">
        <v>5582.95</v>
      </c>
      <c r="G764" s="6" t="s">
        <v>6038</v>
      </c>
      <c r="H764" s="6" t="s">
        <v>6033</v>
      </c>
      <c r="I764" s="6" t="s">
        <v>6041</v>
      </c>
      <c r="J764" s="9">
        <v>1985</v>
      </c>
      <c r="K764" s="9" t="s">
        <v>6793</v>
      </c>
      <c r="L764" s="9">
        <v>37</v>
      </c>
      <c r="M764" s="6"/>
      <c r="N764" s="6"/>
      <c r="O764" s="6"/>
      <c r="P764" s="6"/>
      <c r="Q764" s="6"/>
      <c r="R764" s="6"/>
    </row>
    <row r="765" spans="1:18">
      <c r="A765" s="6" t="s">
        <v>4453</v>
      </c>
      <c r="B765" s="6">
        <v>1974</v>
      </c>
      <c r="C765" s="6" t="s">
        <v>6051</v>
      </c>
      <c r="D765" s="6">
        <v>18</v>
      </c>
      <c r="E765" s="6">
        <v>0</v>
      </c>
      <c r="F765" s="7">
        <v>5576.35</v>
      </c>
      <c r="G765" s="6" t="s">
        <v>6038</v>
      </c>
      <c r="H765" s="6" t="s">
        <v>6034</v>
      </c>
      <c r="I765" s="6" t="s">
        <v>6035</v>
      </c>
      <c r="J765" s="9">
        <v>1985</v>
      </c>
      <c r="K765" s="9" t="s">
        <v>6794</v>
      </c>
      <c r="L765" s="9">
        <v>48</v>
      </c>
      <c r="M765" s="6"/>
      <c r="N765" s="6"/>
      <c r="O765" s="6"/>
      <c r="P765" s="6"/>
      <c r="Q765" s="6"/>
      <c r="R765" s="6"/>
    </row>
    <row r="766" spans="1:18">
      <c r="A766" s="6" t="s">
        <v>4456</v>
      </c>
      <c r="B766" s="6">
        <v>1999</v>
      </c>
      <c r="C766" s="6" t="s">
        <v>6051</v>
      </c>
      <c r="D766" s="6">
        <v>22</v>
      </c>
      <c r="E766" s="6">
        <v>0</v>
      </c>
      <c r="F766" s="7">
        <v>5552.61</v>
      </c>
      <c r="G766" s="6" t="s">
        <v>6038</v>
      </c>
      <c r="H766" s="6" t="s">
        <v>6034</v>
      </c>
      <c r="I766" s="6" t="s">
        <v>6043</v>
      </c>
      <c r="J766" s="9">
        <v>1985</v>
      </c>
      <c r="K766" s="9" t="s">
        <v>6795</v>
      </c>
      <c r="L766" s="9">
        <v>23</v>
      </c>
      <c r="M766" s="6"/>
      <c r="N766" s="6"/>
      <c r="O766" s="6"/>
      <c r="P766" s="6"/>
      <c r="Q766" s="6"/>
      <c r="R766" s="6"/>
    </row>
    <row r="767" spans="1:18">
      <c r="A767" s="6" t="s">
        <v>4459</v>
      </c>
      <c r="B767" s="6">
        <v>1980</v>
      </c>
      <c r="C767" s="6" t="s">
        <v>6037</v>
      </c>
      <c r="D767" s="6">
        <v>7</v>
      </c>
      <c r="E767" s="6">
        <v>2</v>
      </c>
      <c r="F767" s="7">
        <v>5540.35</v>
      </c>
      <c r="G767" s="6" t="s">
        <v>6038</v>
      </c>
      <c r="H767" s="6" t="s">
        <v>6038</v>
      </c>
      <c r="I767" s="6" t="s">
        <v>6041</v>
      </c>
      <c r="J767" s="9">
        <v>1985</v>
      </c>
      <c r="K767" s="9" t="s">
        <v>6796</v>
      </c>
      <c r="L767" s="9">
        <v>42</v>
      </c>
      <c r="M767" s="6"/>
      <c r="N767" s="6"/>
      <c r="O767" s="6"/>
      <c r="P767" s="6"/>
      <c r="Q767" s="6"/>
      <c r="R767" s="6"/>
    </row>
    <row r="768" spans="1:18">
      <c r="A768" s="6" t="s">
        <v>500</v>
      </c>
      <c r="B768" s="6">
        <v>1990</v>
      </c>
      <c r="C768" s="6" t="s">
        <v>6032</v>
      </c>
      <c r="D768" s="6">
        <v>17</v>
      </c>
      <c r="E768" s="6">
        <v>3</v>
      </c>
      <c r="F768" s="7">
        <v>37251.22</v>
      </c>
      <c r="G768" s="6" t="s">
        <v>6038</v>
      </c>
      <c r="H768" s="6" t="s">
        <v>6038</v>
      </c>
      <c r="I768" s="6" t="s">
        <v>6057</v>
      </c>
      <c r="J768" s="9">
        <v>1985</v>
      </c>
      <c r="K768" s="9" t="s">
        <v>6797</v>
      </c>
      <c r="L768" s="9">
        <v>32</v>
      </c>
      <c r="M768" s="6"/>
      <c r="N768" s="6"/>
      <c r="O768" s="6"/>
      <c r="P768" s="6"/>
      <c r="Q768" s="6"/>
      <c r="R768" s="6"/>
    </row>
    <row r="769" spans="1:18">
      <c r="A769" s="6" t="s">
        <v>4461</v>
      </c>
      <c r="B769" s="6">
        <v>1981</v>
      </c>
      <c r="C769" s="6" t="s">
        <v>6060</v>
      </c>
      <c r="D769" s="6">
        <v>7</v>
      </c>
      <c r="E769" s="6">
        <v>1</v>
      </c>
      <c r="F769" s="7">
        <v>5539.4</v>
      </c>
      <c r="G769" s="6" t="s">
        <v>6038</v>
      </c>
      <c r="H769" s="6" t="s">
        <v>6038</v>
      </c>
      <c r="I769" s="6" t="s">
        <v>6035</v>
      </c>
      <c r="J769" s="9">
        <v>1985</v>
      </c>
      <c r="K769" s="9" t="s">
        <v>6798</v>
      </c>
      <c r="L769" s="9">
        <v>41</v>
      </c>
      <c r="M769" s="6"/>
      <c r="N769" s="6"/>
      <c r="O769" s="6"/>
      <c r="P769" s="6"/>
      <c r="Q769" s="6"/>
      <c r="R769" s="6"/>
    </row>
    <row r="770" spans="1:18">
      <c r="A770" s="6" t="s">
        <v>4464</v>
      </c>
      <c r="B770" s="6">
        <v>1988</v>
      </c>
      <c r="C770" s="6" t="s">
        <v>6063</v>
      </c>
      <c r="D770" s="6">
        <v>29</v>
      </c>
      <c r="E770" s="6">
        <v>3</v>
      </c>
      <c r="F770" s="7">
        <v>5503.36</v>
      </c>
      <c r="G770" s="6" t="s">
        <v>6038</v>
      </c>
      <c r="H770" s="6" t="s">
        <v>6038</v>
      </c>
      <c r="I770" s="6" t="s">
        <v>6041</v>
      </c>
      <c r="J770" s="9">
        <v>1985</v>
      </c>
      <c r="K770" s="9" t="s">
        <v>6799</v>
      </c>
      <c r="L770" s="9">
        <v>34</v>
      </c>
      <c r="M770" s="6"/>
      <c r="N770" s="6"/>
      <c r="O770" s="6"/>
      <c r="P770" s="6"/>
      <c r="Q770" s="6"/>
      <c r="R770" s="6"/>
    </row>
    <row r="771" spans="1:18">
      <c r="A771" s="6" t="s">
        <v>4467</v>
      </c>
      <c r="B771" s="6">
        <v>1984</v>
      </c>
      <c r="C771" s="6" t="s">
        <v>6055</v>
      </c>
      <c r="D771" s="6">
        <v>17</v>
      </c>
      <c r="E771" s="6">
        <v>1</v>
      </c>
      <c r="F771" s="7">
        <v>5488.26</v>
      </c>
      <c r="G771" s="6" t="s">
        <v>6038</v>
      </c>
      <c r="H771" s="6" t="s">
        <v>6034</v>
      </c>
      <c r="I771" s="6" t="s">
        <v>6057</v>
      </c>
      <c r="J771" s="9">
        <v>1985</v>
      </c>
      <c r="K771" s="9" t="s">
        <v>6800</v>
      </c>
      <c r="L771" s="9">
        <v>38</v>
      </c>
      <c r="M771" s="6"/>
      <c r="N771" s="6"/>
      <c r="O771" s="6"/>
      <c r="P771" s="6"/>
      <c r="Q771" s="6"/>
      <c r="R771" s="6"/>
    </row>
    <row r="772" spans="1:18">
      <c r="A772" s="6" t="s">
        <v>4470</v>
      </c>
      <c r="B772" s="6">
        <v>1984</v>
      </c>
      <c r="C772" s="6" t="s">
        <v>6055</v>
      </c>
      <c r="D772" s="6">
        <v>26</v>
      </c>
      <c r="E772" s="6">
        <v>1</v>
      </c>
      <c r="F772" s="7">
        <v>5484.47</v>
      </c>
      <c r="G772" s="6" t="s">
        <v>6038</v>
      </c>
      <c r="H772" s="6" t="s">
        <v>6038</v>
      </c>
      <c r="I772" s="6" t="s">
        <v>6035</v>
      </c>
      <c r="J772" s="9">
        <v>1985</v>
      </c>
      <c r="K772" s="9" t="s">
        <v>6671</v>
      </c>
      <c r="L772" s="9">
        <v>38</v>
      </c>
      <c r="M772" s="6"/>
      <c r="N772" s="6"/>
      <c r="O772" s="6"/>
      <c r="P772" s="6"/>
      <c r="Q772" s="6"/>
      <c r="R772" s="6"/>
    </row>
    <row r="773" spans="1:18">
      <c r="A773" s="6" t="s">
        <v>4471</v>
      </c>
      <c r="B773" s="6">
        <v>1986</v>
      </c>
      <c r="C773" s="6" t="s">
        <v>6051</v>
      </c>
      <c r="D773" s="6">
        <v>30</v>
      </c>
      <c r="E773" s="6">
        <v>1</v>
      </c>
      <c r="F773" s="7">
        <v>5478.04</v>
      </c>
      <c r="G773" s="6" t="s">
        <v>6038</v>
      </c>
      <c r="H773" s="6" t="s">
        <v>6034</v>
      </c>
      <c r="I773" s="6" t="s">
        <v>6035</v>
      </c>
      <c r="J773" s="9">
        <v>1985</v>
      </c>
      <c r="K773" s="9" t="s">
        <v>6801</v>
      </c>
      <c r="L773" s="9">
        <v>36</v>
      </c>
      <c r="M773" s="6"/>
      <c r="N773" s="6"/>
      <c r="O773" s="6"/>
      <c r="P773" s="6"/>
      <c r="Q773" s="6"/>
      <c r="R773" s="6"/>
    </row>
    <row r="774" spans="1:18">
      <c r="A774" s="6" t="s">
        <v>4473</v>
      </c>
      <c r="B774" s="6">
        <v>1986</v>
      </c>
      <c r="C774" s="6" t="s">
        <v>6063</v>
      </c>
      <c r="D774" s="6">
        <v>12</v>
      </c>
      <c r="E774" s="6">
        <v>1</v>
      </c>
      <c r="F774" s="7">
        <v>5472.45</v>
      </c>
      <c r="G774" s="6" t="s">
        <v>6038</v>
      </c>
      <c r="H774" s="6" t="s">
        <v>6034</v>
      </c>
      <c r="I774" s="6" t="s">
        <v>6057</v>
      </c>
      <c r="J774" s="9">
        <v>1985</v>
      </c>
      <c r="K774" s="9" t="s">
        <v>6802</v>
      </c>
      <c r="L774" s="9">
        <v>36</v>
      </c>
      <c r="M774" s="6"/>
      <c r="N774" s="6"/>
      <c r="O774" s="6"/>
      <c r="P774" s="6"/>
      <c r="Q774" s="6"/>
      <c r="R774" s="6"/>
    </row>
    <row r="775" spans="1:18">
      <c r="A775" s="6" t="s">
        <v>4476</v>
      </c>
      <c r="B775" s="6">
        <v>1986</v>
      </c>
      <c r="C775" s="6" t="s">
        <v>6037</v>
      </c>
      <c r="D775" s="6">
        <v>2</v>
      </c>
      <c r="E775" s="6">
        <v>0</v>
      </c>
      <c r="F775" s="7">
        <v>5469.01</v>
      </c>
      <c r="G775" s="6" t="s">
        <v>6038</v>
      </c>
      <c r="H775" s="6" t="s">
        <v>6038</v>
      </c>
      <c r="I775" s="6" t="s">
        <v>6100</v>
      </c>
      <c r="J775" s="9">
        <v>1985</v>
      </c>
      <c r="K775" s="9" t="s">
        <v>6803</v>
      </c>
      <c r="L775" s="9">
        <v>36</v>
      </c>
      <c r="M775" s="6"/>
      <c r="N775" s="6"/>
      <c r="O775" s="6"/>
      <c r="P775" s="6"/>
      <c r="Q775" s="6"/>
      <c r="R775" s="6"/>
    </row>
    <row r="776" spans="1:18">
      <c r="A776" s="6" t="s">
        <v>4479</v>
      </c>
      <c r="B776" s="6">
        <v>1973</v>
      </c>
      <c r="C776" s="6" t="s">
        <v>6032</v>
      </c>
      <c r="D776" s="6">
        <v>24</v>
      </c>
      <c r="E776" s="6">
        <v>0</v>
      </c>
      <c r="F776" s="7">
        <v>5466.88</v>
      </c>
      <c r="G776" s="6" t="s">
        <v>6038</v>
      </c>
      <c r="H776" s="6" t="s">
        <v>6038</v>
      </c>
      <c r="I776" s="6" t="s">
        <v>6035</v>
      </c>
      <c r="J776" s="9">
        <v>1985</v>
      </c>
      <c r="K776" s="9" t="s">
        <v>6804</v>
      </c>
      <c r="L776" s="9">
        <v>49</v>
      </c>
      <c r="M776" s="6"/>
      <c r="N776" s="6"/>
      <c r="O776" s="6"/>
      <c r="P776" s="6"/>
      <c r="Q776" s="6"/>
      <c r="R776" s="6"/>
    </row>
    <row r="777" spans="1:18">
      <c r="A777" s="6" t="s">
        <v>4481</v>
      </c>
      <c r="B777" s="6">
        <v>1986</v>
      </c>
      <c r="C777" s="6" t="s">
        <v>6037</v>
      </c>
      <c r="D777" s="6">
        <v>25</v>
      </c>
      <c r="E777" s="6">
        <v>0</v>
      </c>
      <c r="F777" s="7">
        <v>5458.05</v>
      </c>
      <c r="G777" s="6" t="s">
        <v>6038</v>
      </c>
      <c r="H777" s="6" t="s">
        <v>6038</v>
      </c>
      <c r="I777" s="6" t="s">
        <v>6100</v>
      </c>
      <c r="J777" s="9">
        <v>1985</v>
      </c>
      <c r="K777" s="9" t="s">
        <v>6310</v>
      </c>
      <c r="L777" s="9">
        <v>36</v>
      </c>
      <c r="M777" s="6"/>
      <c r="N777" s="6"/>
      <c r="O777" s="6"/>
      <c r="P777" s="6"/>
      <c r="Q777" s="6"/>
      <c r="R777" s="6"/>
    </row>
    <row r="778" spans="1:18">
      <c r="A778" s="6" t="s">
        <v>4483</v>
      </c>
      <c r="B778" s="6">
        <v>1982</v>
      </c>
      <c r="C778" s="6" t="s">
        <v>6055</v>
      </c>
      <c r="D778" s="6">
        <v>25</v>
      </c>
      <c r="E778" s="6">
        <v>0</v>
      </c>
      <c r="F778" s="7">
        <v>5438.75</v>
      </c>
      <c r="G778" s="6" t="s">
        <v>6034</v>
      </c>
      <c r="H778" s="6" t="s">
        <v>6038</v>
      </c>
      <c r="I778" s="6" t="s">
        <v>6035</v>
      </c>
      <c r="J778" s="9">
        <v>1985</v>
      </c>
      <c r="K778" s="9" t="s">
        <v>6805</v>
      </c>
      <c r="L778" s="9">
        <v>40</v>
      </c>
      <c r="M778" s="6"/>
      <c r="N778" s="6"/>
      <c r="O778" s="6"/>
      <c r="P778" s="6"/>
      <c r="Q778" s="6"/>
      <c r="R778" s="6"/>
    </row>
    <row r="779" spans="1:18">
      <c r="A779" s="6" t="s">
        <v>57</v>
      </c>
      <c r="B779" s="6">
        <v>1958</v>
      </c>
      <c r="C779" s="6" t="s">
        <v>6060</v>
      </c>
      <c r="D779" s="6">
        <v>16</v>
      </c>
      <c r="E779" s="6">
        <v>1</v>
      </c>
      <c r="F779" s="7">
        <v>47928.03</v>
      </c>
      <c r="G779" s="6" t="s">
        <v>6038</v>
      </c>
      <c r="H779" s="6" t="s">
        <v>6034</v>
      </c>
      <c r="I779" s="6" t="s">
        <v>6057</v>
      </c>
      <c r="J779" s="9">
        <v>1985</v>
      </c>
      <c r="K779" s="9" t="s">
        <v>6806</v>
      </c>
      <c r="L779" s="9">
        <v>64</v>
      </c>
      <c r="M779" s="6"/>
      <c r="N779" s="6"/>
      <c r="O779" s="6"/>
      <c r="P779" s="6"/>
      <c r="Q779" s="6"/>
      <c r="R779" s="6"/>
    </row>
    <row r="780" spans="1:18">
      <c r="A780" s="6" t="s">
        <v>503</v>
      </c>
      <c r="B780" s="6">
        <v>2000</v>
      </c>
      <c r="C780" s="6" t="s">
        <v>6051</v>
      </c>
      <c r="D780" s="6">
        <v>5</v>
      </c>
      <c r="E780" s="6">
        <v>1</v>
      </c>
      <c r="F780" s="7">
        <v>37165.160000000003</v>
      </c>
      <c r="G780" s="6" t="s">
        <v>6033</v>
      </c>
      <c r="H780" s="6" t="s">
        <v>6034</v>
      </c>
      <c r="I780" s="18" t="s">
        <v>6807</v>
      </c>
      <c r="J780" s="9">
        <v>1985</v>
      </c>
      <c r="K780" s="9" t="s">
        <v>6808</v>
      </c>
      <c r="L780" s="9">
        <v>22</v>
      </c>
      <c r="M780" s="6"/>
      <c r="N780" s="6"/>
      <c r="O780" s="6"/>
      <c r="P780" s="6"/>
      <c r="Q780" s="6"/>
      <c r="R780" s="6"/>
    </row>
    <row r="781" spans="1:18">
      <c r="A781" s="6" t="s">
        <v>4485</v>
      </c>
      <c r="B781" s="6">
        <v>1978</v>
      </c>
      <c r="C781" s="6" t="s">
        <v>6040</v>
      </c>
      <c r="D781" s="6">
        <v>8</v>
      </c>
      <c r="E781" s="6">
        <v>2</v>
      </c>
      <c r="F781" s="7">
        <v>5428.98</v>
      </c>
      <c r="G781" s="6" t="s">
        <v>6038</v>
      </c>
      <c r="H781" s="6" t="s">
        <v>6038</v>
      </c>
      <c r="I781" s="6" t="s">
        <v>6041</v>
      </c>
      <c r="J781" s="9">
        <v>1985</v>
      </c>
      <c r="K781" s="9" t="s">
        <v>6809</v>
      </c>
      <c r="L781" s="9">
        <v>45</v>
      </c>
      <c r="M781" s="6"/>
      <c r="N781" s="6"/>
      <c r="O781" s="6"/>
      <c r="P781" s="6"/>
      <c r="Q781" s="6"/>
      <c r="R781" s="6"/>
    </row>
    <row r="782" spans="1:18">
      <c r="A782" s="6" t="s">
        <v>4488</v>
      </c>
      <c r="B782" s="6">
        <v>1992</v>
      </c>
      <c r="C782" s="6" t="s">
        <v>6051</v>
      </c>
      <c r="D782" s="6">
        <v>17</v>
      </c>
      <c r="E782" s="6">
        <v>3</v>
      </c>
      <c r="F782" s="7">
        <v>5428.73</v>
      </c>
      <c r="G782" s="6" t="s">
        <v>6034</v>
      </c>
      <c r="H782" s="6" t="s">
        <v>6033</v>
      </c>
      <c r="I782" s="6" t="s">
        <v>6157</v>
      </c>
      <c r="J782" s="9">
        <v>1985</v>
      </c>
      <c r="K782" s="9" t="s">
        <v>6810</v>
      </c>
      <c r="L782" s="9">
        <v>30</v>
      </c>
      <c r="M782" s="6"/>
      <c r="N782" s="6"/>
      <c r="O782" s="6"/>
      <c r="P782" s="6"/>
      <c r="Q782" s="6"/>
      <c r="R782" s="6"/>
    </row>
    <row r="783" spans="1:18">
      <c r="A783" s="6" t="s">
        <v>4490</v>
      </c>
      <c r="B783" s="6">
        <v>1991</v>
      </c>
      <c r="C783" s="6" t="s">
        <v>6063</v>
      </c>
      <c r="D783" s="6">
        <v>6</v>
      </c>
      <c r="E783" s="6">
        <v>3</v>
      </c>
      <c r="F783" s="7">
        <v>5425.02</v>
      </c>
      <c r="G783" s="6" t="s">
        <v>6038</v>
      </c>
      <c r="H783" s="6" t="s">
        <v>6033</v>
      </c>
      <c r="I783" s="6" t="s">
        <v>6041</v>
      </c>
      <c r="J783" s="9">
        <v>1985</v>
      </c>
      <c r="K783" s="9" t="s">
        <v>6811</v>
      </c>
      <c r="L783" s="9">
        <v>31</v>
      </c>
      <c r="M783" s="6"/>
      <c r="N783" s="6"/>
      <c r="O783" s="6"/>
      <c r="P783" s="6"/>
      <c r="Q783" s="6"/>
      <c r="R783" s="6"/>
    </row>
    <row r="784" spans="1:18">
      <c r="A784" s="6" t="s">
        <v>4492</v>
      </c>
      <c r="B784" s="6">
        <v>1982</v>
      </c>
      <c r="C784" s="6" t="s">
        <v>6051</v>
      </c>
      <c r="D784" s="6">
        <v>27</v>
      </c>
      <c r="E784" s="6">
        <v>0</v>
      </c>
      <c r="F784" s="7">
        <v>5415.66</v>
      </c>
      <c r="G784" s="6" t="s">
        <v>6038</v>
      </c>
      <c r="H784" s="6" t="s">
        <v>6034</v>
      </c>
      <c r="I784" s="6" t="s">
        <v>6035</v>
      </c>
      <c r="J784" s="9">
        <v>1985</v>
      </c>
      <c r="K784" s="9" t="s">
        <v>6417</v>
      </c>
      <c r="L784" s="9">
        <v>40</v>
      </c>
      <c r="M784" s="6"/>
      <c r="N784" s="6"/>
      <c r="O784" s="6"/>
      <c r="P784" s="6"/>
      <c r="Q784" s="6"/>
      <c r="R784" s="6"/>
    </row>
    <row r="785" spans="1:18">
      <c r="A785" s="6" t="s">
        <v>4494</v>
      </c>
      <c r="B785" s="6">
        <v>1975</v>
      </c>
      <c r="C785" s="6" t="s">
        <v>6051</v>
      </c>
      <c r="D785" s="6">
        <v>27</v>
      </c>
      <c r="E785" s="6">
        <v>1</v>
      </c>
      <c r="F785" s="7">
        <v>5411.99</v>
      </c>
      <c r="G785" s="6" t="s">
        <v>6038</v>
      </c>
      <c r="H785" s="6" t="s">
        <v>6034</v>
      </c>
      <c r="I785" s="6" t="s">
        <v>6041</v>
      </c>
      <c r="J785" s="9">
        <v>1985</v>
      </c>
      <c r="K785" s="9" t="s">
        <v>6812</v>
      </c>
      <c r="L785" s="9">
        <v>47</v>
      </c>
      <c r="M785" s="6"/>
      <c r="N785" s="6"/>
      <c r="O785" s="6"/>
      <c r="P785" s="6"/>
      <c r="Q785" s="6"/>
      <c r="R785" s="6"/>
    </row>
    <row r="786" spans="1:18">
      <c r="A786" s="6" t="s">
        <v>4496</v>
      </c>
      <c r="B786" s="6">
        <v>1985</v>
      </c>
      <c r="C786" s="6" t="s">
        <v>6037</v>
      </c>
      <c r="D786" s="6">
        <v>23</v>
      </c>
      <c r="E786" s="6">
        <v>3</v>
      </c>
      <c r="F786" s="7">
        <v>5402.89</v>
      </c>
      <c r="G786" s="6" t="s">
        <v>6038</v>
      </c>
      <c r="H786" s="6" t="s">
        <v>6033</v>
      </c>
      <c r="I786" s="6" t="s">
        <v>6035</v>
      </c>
      <c r="J786" s="9">
        <v>1985</v>
      </c>
      <c r="K786" s="9" t="s">
        <v>6813</v>
      </c>
      <c r="L786" s="9">
        <v>37</v>
      </c>
      <c r="M786" s="6"/>
      <c r="N786" s="6"/>
      <c r="O786" s="6"/>
      <c r="P786" s="6"/>
      <c r="Q786" s="6"/>
      <c r="R786" s="6"/>
    </row>
    <row r="787" spans="1:18">
      <c r="A787" s="6" t="s">
        <v>4498</v>
      </c>
      <c r="B787" s="6">
        <v>1984</v>
      </c>
      <c r="C787" s="6" t="s">
        <v>6055</v>
      </c>
      <c r="D787" s="6">
        <v>1</v>
      </c>
      <c r="E787" s="6">
        <v>0</v>
      </c>
      <c r="F787" s="7">
        <v>5400.98</v>
      </c>
      <c r="G787" s="6" t="s">
        <v>6038</v>
      </c>
      <c r="H787" s="6" t="s">
        <v>6038</v>
      </c>
      <c r="I787" s="6" t="s">
        <v>6035</v>
      </c>
      <c r="J787" s="9">
        <v>1985</v>
      </c>
      <c r="K787" s="9" t="s">
        <v>6814</v>
      </c>
      <c r="L787" s="9">
        <v>38</v>
      </c>
      <c r="M787" s="6"/>
      <c r="N787" s="6"/>
      <c r="O787" s="6"/>
      <c r="P787" s="6"/>
      <c r="Q787" s="6"/>
      <c r="R787" s="6"/>
    </row>
    <row r="788" spans="1:18">
      <c r="A788" s="6" t="s">
        <v>4501</v>
      </c>
      <c r="B788" s="6">
        <v>1984</v>
      </c>
      <c r="C788" s="6" t="s">
        <v>6051</v>
      </c>
      <c r="D788" s="6">
        <v>3</v>
      </c>
      <c r="E788" s="6">
        <v>0</v>
      </c>
      <c r="F788" s="7">
        <v>5397.62</v>
      </c>
      <c r="G788" s="6" t="s">
        <v>6038</v>
      </c>
      <c r="H788" s="6" t="s">
        <v>6038</v>
      </c>
      <c r="I788" s="6" t="s">
        <v>6035</v>
      </c>
      <c r="J788" s="9">
        <v>1985</v>
      </c>
      <c r="K788" s="9" t="s">
        <v>6815</v>
      </c>
      <c r="L788" s="9">
        <v>38</v>
      </c>
      <c r="M788" s="6"/>
      <c r="N788" s="6"/>
      <c r="O788" s="6"/>
      <c r="P788" s="6"/>
      <c r="Q788" s="6"/>
      <c r="R788" s="6"/>
    </row>
    <row r="789" spans="1:18">
      <c r="A789" s="6" t="s">
        <v>4502</v>
      </c>
      <c r="B789" s="6">
        <v>1989</v>
      </c>
      <c r="C789" s="6" t="s">
        <v>6060</v>
      </c>
      <c r="D789" s="6">
        <v>6</v>
      </c>
      <c r="E789" s="6">
        <v>3</v>
      </c>
      <c r="F789" s="7">
        <v>5396.44</v>
      </c>
      <c r="G789" s="6" t="s">
        <v>6038</v>
      </c>
      <c r="H789" s="6" t="s">
        <v>6034</v>
      </c>
      <c r="I789" s="6" t="s">
        <v>6035</v>
      </c>
      <c r="J789" s="9">
        <v>1985</v>
      </c>
      <c r="K789" s="9" t="s">
        <v>6816</v>
      </c>
      <c r="L789" s="9">
        <v>33</v>
      </c>
      <c r="M789" s="6"/>
      <c r="N789" s="6"/>
      <c r="O789" s="6"/>
      <c r="P789" s="6"/>
      <c r="Q789" s="6"/>
      <c r="R789" s="6"/>
    </row>
    <row r="790" spans="1:18">
      <c r="A790" s="6" t="s">
        <v>4505</v>
      </c>
      <c r="B790" s="6">
        <v>1988</v>
      </c>
      <c r="C790" s="6" t="s">
        <v>6055</v>
      </c>
      <c r="D790" s="6">
        <v>8</v>
      </c>
      <c r="E790" s="6">
        <v>1</v>
      </c>
      <c r="F790" s="7">
        <v>5385.34</v>
      </c>
      <c r="G790" s="6" t="s">
        <v>6038</v>
      </c>
      <c r="H790" s="6" t="s">
        <v>6034</v>
      </c>
      <c r="I790" s="6" t="s">
        <v>6041</v>
      </c>
      <c r="J790" s="9">
        <v>1985</v>
      </c>
      <c r="K790" s="9" t="s">
        <v>6817</v>
      </c>
      <c r="L790" s="9">
        <v>34</v>
      </c>
      <c r="M790" s="6"/>
      <c r="N790" s="6"/>
      <c r="O790" s="6"/>
      <c r="P790" s="6"/>
      <c r="Q790" s="6"/>
      <c r="R790" s="6"/>
    </row>
    <row r="791" spans="1:18">
      <c r="A791" s="6" t="s">
        <v>506</v>
      </c>
      <c r="B791" s="6">
        <v>1995</v>
      </c>
      <c r="C791" s="6" t="s">
        <v>6032</v>
      </c>
      <c r="D791" s="6">
        <v>30</v>
      </c>
      <c r="E791" s="6">
        <v>0</v>
      </c>
      <c r="F791" s="7">
        <v>37133.9</v>
      </c>
      <c r="G791" s="6" t="s">
        <v>6038</v>
      </c>
      <c r="H791" s="6" t="s">
        <v>6038</v>
      </c>
      <c r="I791" s="6" t="s">
        <v>6035</v>
      </c>
      <c r="J791" s="9">
        <v>1985</v>
      </c>
      <c r="K791" s="9" t="s">
        <v>6818</v>
      </c>
      <c r="L791" s="9">
        <v>27</v>
      </c>
      <c r="M791" s="6"/>
      <c r="N791" s="6"/>
      <c r="O791" s="6"/>
      <c r="P791" s="6"/>
      <c r="Q791" s="6"/>
      <c r="R791" s="6"/>
    </row>
    <row r="792" spans="1:18">
      <c r="A792" s="6" t="s">
        <v>4506</v>
      </c>
      <c r="B792" s="6">
        <v>1984</v>
      </c>
      <c r="C792" s="6" t="s">
        <v>6040</v>
      </c>
      <c r="D792" s="6">
        <v>1</v>
      </c>
      <c r="E792" s="6">
        <v>0</v>
      </c>
      <c r="F792" s="7">
        <v>5383.54</v>
      </c>
      <c r="G792" s="6" t="s">
        <v>6038</v>
      </c>
      <c r="H792" s="6" t="s">
        <v>6034</v>
      </c>
      <c r="I792" s="6" t="s">
        <v>6057</v>
      </c>
      <c r="J792" s="9">
        <v>1985</v>
      </c>
      <c r="K792" s="9" t="s">
        <v>6819</v>
      </c>
      <c r="L792" s="9">
        <v>39</v>
      </c>
      <c r="M792" s="6"/>
      <c r="N792" s="6"/>
      <c r="O792" s="6"/>
      <c r="P792" s="6"/>
      <c r="Q792" s="6"/>
      <c r="R792" s="6"/>
    </row>
    <row r="793" spans="1:18">
      <c r="A793" s="6" t="s">
        <v>4509</v>
      </c>
      <c r="B793" s="6">
        <v>1986</v>
      </c>
      <c r="C793" s="6" t="s">
        <v>6063</v>
      </c>
      <c r="D793" s="6">
        <v>22</v>
      </c>
      <c r="E793" s="6">
        <v>1</v>
      </c>
      <c r="F793" s="7">
        <v>5377.46</v>
      </c>
      <c r="G793" s="6" t="s">
        <v>6038</v>
      </c>
      <c r="H793" s="6" t="s">
        <v>6034</v>
      </c>
      <c r="I793" s="6" t="s">
        <v>6041</v>
      </c>
      <c r="J793" s="9">
        <v>1985</v>
      </c>
      <c r="K793" s="9" t="s">
        <v>6820</v>
      </c>
      <c r="L793" s="9">
        <v>36</v>
      </c>
      <c r="M793" s="6"/>
      <c r="N793" s="6"/>
      <c r="O793" s="6"/>
      <c r="P793" s="6"/>
      <c r="Q793" s="6"/>
      <c r="R793" s="6"/>
    </row>
    <row r="794" spans="1:18">
      <c r="A794" s="6" t="s">
        <v>4512</v>
      </c>
      <c r="B794" s="6">
        <v>1989</v>
      </c>
      <c r="C794" s="6" t="s">
        <v>6060</v>
      </c>
      <c r="D794" s="6">
        <v>18</v>
      </c>
      <c r="E794" s="6">
        <v>2</v>
      </c>
      <c r="F794" s="7">
        <v>5375.04</v>
      </c>
      <c r="G794" s="6" t="s">
        <v>6038</v>
      </c>
      <c r="H794" s="6" t="s">
        <v>6033</v>
      </c>
      <c r="I794" s="6" t="s">
        <v>6057</v>
      </c>
      <c r="J794" s="9">
        <v>1985</v>
      </c>
      <c r="K794" s="9" t="s">
        <v>6821</v>
      </c>
      <c r="L794" s="9">
        <v>33</v>
      </c>
      <c r="M794" s="6"/>
      <c r="N794" s="6"/>
      <c r="O794" s="6"/>
      <c r="P794" s="6"/>
      <c r="Q794" s="6"/>
      <c r="R794" s="6"/>
    </row>
    <row r="795" spans="1:18">
      <c r="A795" s="6" t="s">
        <v>4514</v>
      </c>
      <c r="B795" s="6">
        <v>1986</v>
      </c>
      <c r="C795" s="6" t="s">
        <v>6040</v>
      </c>
      <c r="D795" s="6">
        <v>1</v>
      </c>
      <c r="E795" s="6">
        <v>1</v>
      </c>
      <c r="F795" s="7">
        <v>5373.36</v>
      </c>
      <c r="G795" s="6" t="s">
        <v>6038</v>
      </c>
      <c r="H795" s="6" t="s">
        <v>6038</v>
      </c>
      <c r="I795" s="6" t="s">
        <v>6041</v>
      </c>
      <c r="J795" s="9">
        <v>1985</v>
      </c>
      <c r="K795" s="9" t="s">
        <v>6822</v>
      </c>
      <c r="L795" s="9">
        <v>37</v>
      </c>
      <c r="M795" s="6"/>
      <c r="N795" s="6"/>
      <c r="O795" s="6"/>
      <c r="P795" s="6"/>
      <c r="Q795" s="6"/>
      <c r="R795" s="6"/>
    </row>
    <row r="796" spans="1:18">
      <c r="A796" s="6" t="s">
        <v>4516</v>
      </c>
      <c r="B796" s="6">
        <v>1994</v>
      </c>
      <c r="C796" s="6" t="s">
        <v>6037</v>
      </c>
      <c r="D796" s="6">
        <v>7</v>
      </c>
      <c r="E796" s="6">
        <v>0</v>
      </c>
      <c r="F796" s="7">
        <v>5364.66</v>
      </c>
      <c r="G796" s="6" t="s">
        <v>6038</v>
      </c>
      <c r="H796" s="6" t="s">
        <v>6033</v>
      </c>
      <c r="I796" s="6" t="s">
        <v>6057</v>
      </c>
      <c r="J796" s="9">
        <v>1985</v>
      </c>
      <c r="K796" s="9" t="s">
        <v>6823</v>
      </c>
      <c r="L796" s="9">
        <v>28</v>
      </c>
      <c r="M796" s="6"/>
      <c r="N796" s="6"/>
      <c r="O796" s="6"/>
      <c r="P796" s="6"/>
      <c r="Q796" s="6"/>
      <c r="R796" s="6"/>
    </row>
    <row r="797" spans="1:18">
      <c r="A797" s="6" t="s">
        <v>4518</v>
      </c>
      <c r="B797" s="6">
        <v>1989</v>
      </c>
      <c r="C797" s="6" t="s">
        <v>6060</v>
      </c>
      <c r="D797" s="6">
        <v>7</v>
      </c>
      <c r="E797" s="6">
        <v>1</v>
      </c>
      <c r="F797" s="7">
        <v>5354.07</v>
      </c>
      <c r="G797" s="6" t="s">
        <v>6038</v>
      </c>
      <c r="H797" s="6" t="s">
        <v>6034</v>
      </c>
      <c r="I797" s="6" t="s">
        <v>6100</v>
      </c>
      <c r="J797" s="9">
        <v>1985</v>
      </c>
      <c r="K797" s="9" t="s">
        <v>6824</v>
      </c>
      <c r="L797" s="9">
        <v>33</v>
      </c>
      <c r="M797" s="6"/>
      <c r="N797" s="6"/>
      <c r="O797" s="6"/>
      <c r="P797" s="6"/>
      <c r="Q797" s="6"/>
      <c r="R797" s="6"/>
    </row>
    <row r="798" spans="1:18">
      <c r="A798" s="6" t="s">
        <v>4520</v>
      </c>
      <c r="B798" s="6">
        <v>1972</v>
      </c>
      <c r="C798" s="6" t="s">
        <v>6037</v>
      </c>
      <c r="D798" s="6">
        <v>15</v>
      </c>
      <c r="E798" s="6">
        <v>0</v>
      </c>
      <c r="F798" s="7">
        <v>5344.81</v>
      </c>
      <c r="G798" s="6" t="s">
        <v>6038</v>
      </c>
      <c r="H798" s="6" t="s">
        <v>6034</v>
      </c>
      <c r="I798" s="6" t="s">
        <v>6035</v>
      </c>
      <c r="J798" s="9">
        <v>1985</v>
      </c>
      <c r="K798" s="9" t="s">
        <v>6825</v>
      </c>
      <c r="L798" s="9">
        <v>50</v>
      </c>
      <c r="M798" s="6"/>
      <c r="N798" s="6"/>
      <c r="O798" s="6"/>
      <c r="P798" s="6"/>
      <c r="Q798" s="6"/>
      <c r="R798" s="6"/>
    </row>
    <row r="799" spans="1:18">
      <c r="A799" s="6" t="s">
        <v>4522</v>
      </c>
      <c r="B799" s="6">
        <v>1991</v>
      </c>
      <c r="C799" s="6" t="s">
        <v>6055</v>
      </c>
      <c r="D799" s="6">
        <v>28</v>
      </c>
      <c r="E799" s="6">
        <v>2</v>
      </c>
      <c r="F799" s="7">
        <v>5327.4</v>
      </c>
      <c r="G799" s="6" t="s">
        <v>6038</v>
      </c>
      <c r="H799" s="6" t="s">
        <v>6033</v>
      </c>
      <c r="I799" s="6" t="s">
        <v>6041</v>
      </c>
      <c r="J799" s="9">
        <v>1985</v>
      </c>
      <c r="K799" s="9" t="s">
        <v>6826</v>
      </c>
      <c r="L799" s="9">
        <v>31</v>
      </c>
      <c r="M799" s="6"/>
      <c r="N799" s="6"/>
      <c r="O799" s="6"/>
      <c r="P799" s="6"/>
      <c r="Q799" s="6"/>
      <c r="R799" s="6"/>
    </row>
    <row r="800" spans="1:18">
      <c r="A800" s="6" t="s">
        <v>4524</v>
      </c>
      <c r="B800" s="6">
        <v>1992</v>
      </c>
      <c r="C800" s="6" t="s">
        <v>6040</v>
      </c>
      <c r="D800" s="6">
        <v>18</v>
      </c>
      <c r="E800" s="6">
        <v>3</v>
      </c>
      <c r="F800" s="7">
        <v>5325.65</v>
      </c>
      <c r="G800" s="6" t="s">
        <v>6038</v>
      </c>
      <c r="H800" s="6" t="s">
        <v>6033</v>
      </c>
      <c r="I800" s="6" t="s">
        <v>6057</v>
      </c>
      <c r="J800" s="9">
        <v>1985</v>
      </c>
      <c r="K800" s="9" t="s">
        <v>6586</v>
      </c>
      <c r="L800" s="9">
        <v>30</v>
      </c>
      <c r="M800" s="6"/>
      <c r="N800" s="6"/>
      <c r="O800" s="6"/>
      <c r="P800" s="6"/>
      <c r="Q800" s="6"/>
      <c r="R800" s="6"/>
    </row>
    <row r="801" spans="1:18">
      <c r="A801" s="6" t="s">
        <v>4527</v>
      </c>
      <c r="B801" s="6">
        <v>1974</v>
      </c>
      <c r="C801" s="6" t="s">
        <v>6051</v>
      </c>
      <c r="D801" s="6">
        <v>2</v>
      </c>
      <c r="E801" s="6">
        <v>0</v>
      </c>
      <c r="F801" s="7">
        <v>5322.24</v>
      </c>
      <c r="G801" s="6" t="s">
        <v>6038</v>
      </c>
      <c r="H801" s="6" t="s">
        <v>6033</v>
      </c>
      <c r="I801" s="6" t="s">
        <v>6041</v>
      </c>
      <c r="J801" s="9">
        <v>1985</v>
      </c>
      <c r="K801" s="9" t="s">
        <v>6827</v>
      </c>
      <c r="L801" s="9">
        <v>48</v>
      </c>
      <c r="M801" s="6"/>
      <c r="N801" s="6"/>
      <c r="O801" s="6"/>
      <c r="P801" s="6"/>
      <c r="Q801" s="6"/>
      <c r="R801" s="6"/>
    </row>
    <row r="802" spans="1:18">
      <c r="A802" s="6" t="s">
        <v>508</v>
      </c>
      <c r="B802" s="6">
        <v>1989</v>
      </c>
      <c r="C802" s="6" t="s">
        <v>6040</v>
      </c>
      <c r="D802" s="6">
        <v>10</v>
      </c>
      <c r="E802" s="6">
        <v>0</v>
      </c>
      <c r="F802" s="7">
        <v>37079.370000000003</v>
      </c>
      <c r="G802" s="6" t="s">
        <v>6038</v>
      </c>
      <c r="H802" s="6" t="s">
        <v>6034</v>
      </c>
      <c r="I802" s="6" t="s">
        <v>6057</v>
      </c>
      <c r="J802" s="9">
        <v>1985</v>
      </c>
      <c r="K802" s="9" t="s">
        <v>6828</v>
      </c>
      <c r="L802" s="9">
        <v>33</v>
      </c>
      <c r="M802" s="6"/>
      <c r="N802" s="6"/>
      <c r="O802" s="6"/>
      <c r="P802" s="6"/>
      <c r="Q802" s="6"/>
      <c r="R802" s="6"/>
    </row>
    <row r="803" spans="1:18">
      <c r="A803" s="6" t="s">
        <v>4530</v>
      </c>
      <c r="B803" s="6">
        <v>1994</v>
      </c>
      <c r="C803" s="6" t="s">
        <v>6060</v>
      </c>
      <c r="D803" s="6">
        <v>13</v>
      </c>
      <c r="E803" s="6">
        <v>3</v>
      </c>
      <c r="F803" s="7">
        <v>5312.17</v>
      </c>
      <c r="G803" s="6" t="s">
        <v>6038</v>
      </c>
      <c r="H803" s="6" t="s">
        <v>6038</v>
      </c>
      <c r="I803" s="6" t="s">
        <v>6041</v>
      </c>
      <c r="J803" s="9">
        <v>1985</v>
      </c>
      <c r="K803" s="9" t="s">
        <v>6829</v>
      </c>
      <c r="L803" s="9">
        <v>28</v>
      </c>
      <c r="M803" s="6"/>
      <c r="N803" s="6"/>
      <c r="O803" s="6"/>
      <c r="P803" s="6"/>
      <c r="Q803" s="6"/>
      <c r="R803" s="6"/>
    </row>
    <row r="804" spans="1:18">
      <c r="A804" s="6" t="s">
        <v>4532</v>
      </c>
      <c r="B804" s="6">
        <v>2000</v>
      </c>
      <c r="C804" s="6" t="s">
        <v>6051</v>
      </c>
      <c r="D804" s="6">
        <v>9</v>
      </c>
      <c r="E804" s="6">
        <v>0</v>
      </c>
      <c r="F804" s="7">
        <v>5306.7</v>
      </c>
      <c r="G804" s="6" t="s">
        <v>6038</v>
      </c>
      <c r="H804" s="6" t="s">
        <v>6034</v>
      </c>
      <c r="I804" s="6" t="s">
        <v>6041</v>
      </c>
      <c r="J804" s="9">
        <v>1985</v>
      </c>
      <c r="K804" s="9" t="s">
        <v>6830</v>
      </c>
      <c r="L804" s="9">
        <v>22</v>
      </c>
      <c r="M804" s="6"/>
      <c r="N804" s="6"/>
      <c r="O804" s="6"/>
      <c r="P804" s="6"/>
      <c r="Q804" s="6"/>
      <c r="R804" s="6"/>
    </row>
    <row r="805" spans="1:18">
      <c r="A805" s="6" t="s">
        <v>4534</v>
      </c>
      <c r="B805" s="6">
        <v>2004</v>
      </c>
      <c r="C805" s="6" t="s">
        <v>6055</v>
      </c>
      <c r="D805" s="6">
        <v>22</v>
      </c>
      <c r="E805" s="6">
        <v>0</v>
      </c>
      <c r="F805" s="7">
        <v>5293.67</v>
      </c>
      <c r="G805" s="6" t="s">
        <v>6038</v>
      </c>
      <c r="H805" s="6" t="s">
        <v>6038</v>
      </c>
      <c r="I805" s="6" t="s">
        <v>6115</v>
      </c>
      <c r="J805" s="9">
        <v>1985</v>
      </c>
      <c r="K805" s="9" t="s">
        <v>6831</v>
      </c>
      <c r="L805" s="9">
        <v>18</v>
      </c>
      <c r="M805" s="6"/>
      <c r="N805" s="6"/>
      <c r="O805" s="6"/>
      <c r="P805" s="6"/>
      <c r="Q805" s="6"/>
      <c r="R805" s="6"/>
    </row>
    <row r="806" spans="1:18">
      <c r="A806" s="6" t="s">
        <v>4537</v>
      </c>
      <c r="B806" s="6">
        <v>1974</v>
      </c>
      <c r="C806" s="6" t="s">
        <v>6060</v>
      </c>
      <c r="D806" s="6">
        <v>12</v>
      </c>
      <c r="E806" s="6">
        <v>0</v>
      </c>
      <c r="F806" s="7">
        <v>5291.71</v>
      </c>
      <c r="G806" s="6" t="s">
        <v>6038</v>
      </c>
      <c r="H806" s="6" t="s">
        <v>6038</v>
      </c>
      <c r="I806" s="6" t="s">
        <v>6041</v>
      </c>
      <c r="J806" s="9">
        <v>1985</v>
      </c>
      <c r="K806" s="9" t="s">
        <v>6832</v>
      </c>
      <c r="L806" s="9">
        <v>48</v>
      </c>
      <c r="M806" s="6"/>
      <c r="N806" s="6"/>
      <c r="O806" s="6"/>
      <c r="P806" s="6"/>
      <c r="Q806" s="6"/>
      <c r="R806" s="6"/>
    </row>
    <row r="807" spans="1:18">
      <c r="A807" s="6" t="s">
        <v>4540</v>
      </c>
      <c r="B807" s="6">
        <v>1987</v>
      </c>
      <c r="C807" s="6" t="s">
        <v>6051</v>
      </c>
      <c r="D807" s="6">
        <v>1</v>
      </c>
      <c r="E807" s="6">
        <v>3</v>
      </c>
      <c r="F807" s="7">
        <v>5275.86</v>
      </c>
      <c r="G807" s="6" t="s">
        <v>6038</v>
      </c>
      <c r="H807" s="6" t="s">
        <v>6038</v>
      </c>
      <c r="I807" s="6" t="s">
        <v>6035</v>
      </c>
      <c r="J807" s="9">
        <v>1985</v>
      </c>
      <c r="K807" s="9" t="s">
        <v>6833</v>
      </c>
      <c r="L807" s="9">
        <v>35</v>
      </c>
      <c r="M807" s="6"/>
      <c r="N807" s="6"/>
      <c r="O807" s="6"/>
      <c r="P807" s="6"/>
      <c r="Q807" s="6"/>
      <c r="R807" s="6"/>
    </row>
    <row r="808" spans="1:18">
      <c r="A808" s="6" t="s">
        <v>4543</v>
      </c>
      <c r="B808" s="6">
        <v>1986</v>
      </c>
      <c r="C808" s="6" t="s">
        <v>6032</v>
      </c>
      <c r="D808" s="6">
        <v>20</v>
      </c>
      <c r="E808" s="6">
        <v>0</v>
      </c>
      <c r="F808" s="7">
        <v>5272.18</v>
      </c>
      <c r="G808" s="6" t="s">
        <v>6038</v>
      </c>
      <c r="H808" s="6" t="s">
        <v>6034</v>
      </c>
      <c r="I808" s="6" t="s">
        <v>6041</v>
      </c>
      <c r="J808" s="9">
        <v>1985</v>
      </c>
      <c r="K808" s="9" t="s">
        <v>6834</v>
      </c>
      <c r="L808" s="9">
        <v>36</v>
      </c>
      <c r="M808" s="6"/>
      <c r="N808" s="6"/>
      <c r="O808" s="6"/>
      <c r="P808" s="6"/>
      <c r="Q808" s="6"/>
      <c r="R808" s="6"/>
    </row>
    <row r="809" spans="1:18">
      <c r="A809" s="6" t="s">
        <v>4545</v>
      </c>
      <c r="B809" s="6">
        <v>1986</v>
      </c>
      <c r="C809" s="6" t="s">
        <v>6051</v>
      </c>
      <c r="D809" s="6">
        <v>20</v>
      </c>
      <c r="E809" s="6">
        <v>0</v>
      </c>
      <c r="F809" s="7">
        <v>5267.82</v>
      </c>
      <c r="G809" s="6" t="s">
        <v>6038</v>
      </c>
      <c r="H809" s="6" t="s">
        <v>6038</v>
      </c>
      <c r="I809" s="6" t="s">
        <v>6041</v>
      </c>
      <c r="J809" s="9">
        <v>1985</v>
      </c>
      <c r="K809" s="9" t="s">
        <v>6835</v>
      </c>
      <c r="L809" s="9">
        <v>36</v>
      </c>
      <c r="M809" s="6"/>
      <c r="N809" s="6"/>
      <c r="O809" s="6"/>
      <c r="P809" s="6"/>
      <c r="Q809" s="6"/>
      <c r="R809" s="6"/>
    </row>
    <row r="810" spans="1:18">
      <c r="A810" s="6" t="s">
        <v>4548</v>
      </c>
      <c r="B810" s="6">
        <v>1986</v>
      </c>
      <c r="C810" s="6" t="s">
        <v>6032</v>
      </c>
      <c r="D810" s="6">
        <v>25</v>
      </c>
      <c r="E810" s="6">
        <v>0</v>
      </c>
      <c r="F810" s="7">
        <v>5266.37</v>
      </c>
      <c r="G810" s="6" t="s">
        <v>6038</v>
      </c>
      <c r="H810" s="6" t="s">
        <v>6038</v>
      </c>
      <c r="I810" s="6" t="s">
        <v>6041</v>
      </c>
      <c r="J810" s="9">
        <v>1985</v>
      </c>
      <c r="K810" s="9" t="s">
        <v>6836</v>
      </c>
      <c r="L810" s="9">
        <v>36</v>
      </c>
      <c r="M810" s="6"/>
      <c r="N810" s="6"/>
      <c r="O810" s="6"/>
      <c r="P810" s="6"/>
      <c r="Q810" s="6"/>
      <c r="R810" s="6"/>
    </row>
    <row r="811" spans="1:18">
      <c r="A811" s="6" t="s">
        <v>4551</v>
      </c>
      <c r="B811" s="6">
        <v>1989</v>
      </c>
      <c r="C811" s="6" t="s">
        <v>6063</v>
      </c>
      <c r="D811" s="6">
        <v>19</v>
      </c>
      <c r="E811" s="6">
        <v>2</v>
      </c>
      <c r="F811" s="7">
        <v>5261.47</v>
      </c>
      <c r="G811" s="6" t="s">
        <v>6038</v>
      </c>
      <c r="H811" s="6" t="s">
        <v>6038</v>
      </c>
      <c r="I811" s="6" t="s">
        <v>6041</v>
      </c>
      <c r="J811" s="9">
        <v>1985</v>
      </c>
      <c r="K811" s="9" t="s">
        <v>6837</v>
      </c>
      <c r="L811" s="9">
        <v>33</v>
      </c>
      <c r="M811" s="6"/>
      <c r="N811" s="6"/>
      <c r="O811" s="6"/>
      <c r="P811" s="6"/>
      <c r="Q811" s="6"/>
      <c r="R811" s="6"/>
    </row>
    <row r="812" spans="1:18">
      <c r="A812" s="6" t="s">
        <v>4553</v>
      </c>
      <c r="B812" s="6">
        <v>1989</v>
      </c>
      <c r="C812" s="6" t="s">
        <v>6060</v>
      </c>
      <c r="D812" s="6">
        <v>25</v>
      </c>
      <c r="E812" s="6">
        <v>2</v>
      </c>
      <c r="F812" s="7">
        <v>5257.51</v>
      </c>
      <c r="G812" s="6" t="s">
        <v>6038</v>
      </c>
      <c r="H812" s="6" t="s">
        <v>6038</v>
      </c>
      <c r="I812" s="6" t="s">
        <v>6041</v>
      </c>
      <c r="J812" s="9">
        <v>1985</v>
      </c>
      <c r="K812" s="9" t="s">
        <v>6116</v>
      </c>
      <c r="L812" s="9">
        <v>33</v>
      </c>
      <c r="M812" s="6"/>
      <c r="N812" s="6"/>
      <c r="O812" s="6"/>
      <c r="P812" s="6"/>
      <c r="Q812" s="6"/>
      <c r="R812" s="6"/>
    </row>
    <row r="813" spans="1:18">
      <c r="A813" s="6" t="s">
        <v>511</v>
      </c>
      <c r="B813" s="6">
        <v>1988</v>
      </c>
      <c r="C813" s="6" t="s">
        <v>6037</v>
      </c>
      <c r="D813" s="6">
        <v>17</v>
      </c>
      <c r="E813" s="6">
        <v>3</v>
      </c>
      <c r="F813" s="7">
        <v>37076.370000000003</v>
      </c>
      <c r="G813" s="6" t="s">
        <v>6038</v>
      </c>
      <c r="H813" s="6" t="s">
        <v>6033</v>
      </c>
      <c r="I813" s="6" t="s">
        <v>6057</v>
      </c>
      <c r="J813" s="9">
        <v>1985</v>
      </c>
      <c r="K813" s="9" t="s">
        <v>6838</v>
      </c>
      <c r="L813" s="9">
        <v>34</v>
      </c>
      <c r="M813" s="6"/>
      <c r="N813" s="6"/>
      <c r="O813" s="6"/>
      <c r="P813" s="6"/>
      <c r="Q813" s="6"/>
      <c r="R813" s="6"/>
    </row>
    <row r="814" spans="1:18">
      <c r="A814" s="6" t="s">
        <v>4556</v>
      </c>
      <c r="B814" s="6">
        <v>1990</v>
      </c>
      <c r="C814" s="6" t="s">
        <v>6063</v>
      </c>
      <c r="D814" s="6">
        <v>6</v>
      </c>
      <c r="E814" s="6">
        <v>3</v>
      </c>
      <c r="F814" s="7">
        <v>5253.52</v>
      </c>
      <c r="G814" s="6" t="s">
        <v>6034</v>
      </c>
      <c r="H814" s="6" t="s">
        <v>6034</v>
      </c>
      <c r="I814" s="6" t="s">
        <v>6057</v>
      </c>
      <c r="J814" s="9">
        <v>1985</v>
      </c>
      <c r="K814" s="9" t="s">
        <v>6129</v>
      </c>
      <c r="L814" s="9">
        <v>32</v>
      </c>
      <c r="M814" s="6"/>
      <c r="N814" s="6"/>
      <c r="O814" s="6"/>
      <c r="P814" s="6"/>
      <c r="Q814" s="6"/>
      <c r="R814" s="6"/>
    </row>
    <row r="815" spans="1:18">
      <c r="A815" s="6" t="s">
        <v>4558</v>
      </c>
      <c r="B815" s="6">
        <v>1987</v>
      </c>
      <c r="C815" s="6" t="s">
        <v>6051</v>
      </c>
      <c r="D815" s="6">
        <v>9</v>
      </c>
      <c r="E815" s="6">
        <v>1</v>
      </c>
      <c r="F815" s="7">
        <v>5246.05</v>
      </c>
      <c r="G815" s="6" t="s">
        <v>6038</v>
      </c>
      <c r="H815" s="6" t="s">
        <v>6034</v>
      </c>
      <c r="I815" s="6" t="s">
        <v>6057</v>
      </c>
      <c r="J815" s="9">
        <v>1985</v>
      </c>
      <c r="K815" s="9" t="s">
        <v>6679</v>
      </c>
      <c r="L815" s="9">
        <v>35</v>
      </c>
      <c r="M815" s="6"/>
      <c r="N815" s="6"/>
      <c r="O815" s="6"/>
      <c r="P815" s="6"/>
      <c r="Q815" s="6"/>
      <c r="R815" s="6"/>
    </row>
    <row r="816" spans="1:18">
      <c r="A816" s="6" t="s">
        <v>4560</v>
      </c>
      <c r="B816" s="6">
        <v>1987</v>
      </c>
      <c r="C816" s="6" t="s">
        <v>6063</v>
      </c>
      <c r="D816" s="6">
        <v>5</v>
      </c>
      <c r="E816" s="6">
        <v>1</v>
      </c>
      <c r="F816" s="7">
        <v>5245.23</v>
      </c>
      <c r="G816" s="6" t="s">
        <v>6038</v>
      </c>
      <c r="H816" s="6" t="s">
        <v>6038</v>
      </c>
      <c r="I816" s="6" t="s">
        <v>6035</v>
      </c>
      <c r="J816" s="9">
        <v>1985</v>
      </c>
      <c r="K816" s="9" t="s">
        <v>6839</v>
      </c>
      <c r="L816" s="9">
        <v>35</v>
      </c>
      <c r="M816" s="6"/>
      <c r="N816" s="6"/>
      <c r="O816" s="6"/>
      <c r="P816" s="6"/>
      <c r="Q816" s="6"/>
      <c r="R816" s="6"/>
    </row>
    <row r="817" spans="1:18">
      <c r="A817" s="6" t="s">
        <v>4561</v>
      </c>
      <c r="B817" s="6">
        <v>1987</v>
      </c>
      <c r="C817" s="6" t="s">
        <v>6037</v>
      </c>
      <c r="D817" s="6">
        <v>26</v>
      </c>
      <c r="E817" s="6">
        <v>1</v>
      </c>
      <c r="F817" s="7">
        <v>5240.7700000000004</v>
      </c>
      <c r="G817" s="6" t="s">
        <v>6038</v>
      </c>
      <c r="H817" s="6" t="s">
        <v>6038</v>
      </c>
      <c r="I817" s="6" t="s">
        <v>6057</v>
      </c>
      <c r="J817" s="9">
        <v>1985</v>
      </c>
      <c r="K817" s="9" t="s">
        <v>6840</v>
      </c>
      <c r="L817" s="9">
        <v>35</v>
      </c>
      <c r="M817" s="6"/>
      <c r="N817" s="6"/>
      <c r="O817" s="6"/>
      <c r="P817" s="6"/>
      <c r="Q817" s="6"/>
      <c r="R817" s="6"/>
    </row>
    <row r="818" spans="1:18">
      <c r="A818" s="6" t="s">
        <v>4564</v>
      </c>
      <c r="B818" s="6">
        <v>1987</v>
      </c>
      <c r="C818" s="6" t="s">
        <v>6040</v>
      </c>
      <c r="D818" s="6">
        <v>29</v>
      </c>
      <c r="E818" s="6">
        <v>0</v>
      </c>
      <c r="F818" s="7">
        <v>5227.99</v>
      </c>
      <c r="G818" s="6" t="s">
        <v>6038</v>
      </c>
      <c r="H818" s="6" t="s">
        <v>6033</v>
      </c>
      <c r="I818" s="6" t="s">
        <v>6100</v>
      </c>
      <c r="J818" s="9">
        <v>1985</v>
      </c>
      <c r="K818" s="9" t="s">
        <v>6841</v>
      </c>
      <c r="L818" s="9">
        <v>35</v>
      </c>
      <c r="M818" s="6"/>
      <c r="N818" s="6"/>
      <c r="O818" s="6"/>
      <c r="P818" s="6"/>
      <c r="Q818" s="6"/>
      <c r="R818" s="6"/>
    </row>
    <row r="819" spans="1:18">
      <c r="A819" s="6" t="s">
        <v>4567</v>
      </c>
      <c r="B819" s="6">
        <v>1995</v>
      </c>
      <c r="C819" s="6" t="s">
        <v>6040</v>
      </c>
      <c r="D819" s="6">
        <v>6</v>
      </c>
      <c r="E819" s="6">
        <v>0</v>
      </c>
      <c r="F819" s="7">
        <v>5216.4799999999996</v>
      </c>
      <c r="G819" s="6" t="s">
        <v>6038</v>
      </c>
      <c r="H819" s="6" t="s">
        <v>6038</v>
      </c>
      <c r="I819" s="6" t="s">
        <v>6047</v>
      </c>
      <c r="J819" s="9">
        <v>1985</v>
      </c>
      <c r="K819" s="9" t="s">
        <v>6842</v>
      </c>
      <c r="L819" s="9">
        <v>28</v>
      </c>
      <c r="M819" s="6"/>
      <c r="N819" s="6"/>
      <c r="O819" s="6"/>
      <c r="P819" s="6"/>
      <c r="Q819" s="6"/>
      <c r="R819" s="6"/>
    </row>
    <row r="820" spans="1:18">
      <c r="A820" s="6" t="s">
        <v>4570</v>
      </c>
      <c r="B820" s="6">
        <v>1999</v>
      </c>
      <c r="C820" s="6" t="s">
        <v>6037</v>
      </c>
      <c r="D820" s="6">
        <v>1</v>
      </c>
      <c r="E820" s="6">
        <v>0</v>
      </c>
      <c r="F820" s="7">
        <v>5213.22</v>
      </c>
      <c r="G820" s="6" t="s">
        <v>6038</v>
      </c>
      <c r="H820" s="6" t="s">
        <v>6033</v>
      </c>
      <c r="I820" s="6" t="s">
        <v>6041</v>
      </c>
      <c r="J820" s="9">
        <v>1985</v>
      </c>
      <c r="K820" s="9" t="s">
        <v>6843</v>
      </c>
      <c r="L820" s="9">
        <v>23</v>
      </c>
      <c r="M820" s="6"/>
      <c r="N820" s="6"/>
      <c r="O820" s="6"/>
      <c r="P820" s="6"/>
      <c r="Q820" s="6"/>
      <c r="R820" s="6"/>
    </row>
    <row r="821" spans="1:18">
      <c r="A821" s="6" t="s">
        <v>4573</v>
      </c>
      <c r="B821" s="6">
        <v>1993</v>
      </c>
      <c r="C821" s="6" t="s">
        <v>6040</v>
      </c>
      <c r="D821" s="6">
        <v>17</v>
      </c>
      <c r="E821" s="6">
        <v>3</v>
      </c>
      <c r="F821" s="7">
        <v>5209.58</v>
      </c>
      <c r="G821" s="6" t="s">
        <v>6034</v>
      </c>
      <c r="H821" s="6" t="s">
        <v>6034</v>
      </c>
      <c r="I821" s="6" t="s">
        <v>6157</v>
      </c>
      <c r="J821" s="9">
        <v>1985</v>
      </c>
      <c r="K821" s="9" t="s">
        <v>6844</v>
      </c>
      <c r="L821" s="9">
        <v>29</v>
      </c>
      <c r="M821" s="6"/>
      <c r="N821" s="6"/>
      <c r="O821" s="6"/>
      <c r="P821" s="6"/>
      <c r="Q821" s="6"/>
      <c r="R821" s="6"/>
    </row>
    <row r="822" spans="1:18">
      <c r="A822" s="6" t="s">
        <v>4575</v>
      </c>
      <c r="B822" s="6">
        <v>1983</v>
      </c>
      <c r="C822" s="6" t="s">
        <v>6032</v>
      </c>
      <c r="D822" s="6">
        <v>24</v>
      </c>
      <c r="E822" s="6">
        <v>3</v>
      </c>
      <c r="F822" s="7">
        <v>5207.97</v>
      </c>
      <c r="G822" s="6" t="s">
        <v>6038</v>
      </c>
      <c r="H822" s="6" t="s">
        <v>6038</v>
      </c>
      <c r="I822" s="6" t="s">
        <v>6041</v>
      </c>
      <c r="J822" s="9">
        <v>1985</v>
      </c>
      <c r="K822" s="9" t="s">
        <v>6845</v>
      </c>
      <c r="L822" s="9">
        <v>39</v>
      </c>
      <c r="M822" s="6"/>
      <c r="N822" s="6"/>
      <c r="O822" s="6"/>
      <c r="P822" s="6"/>
      <c r="Q822" s="6"/>
      <c r="R822" s="6"/>
    </row>
    <row r="823" spans="1:18">
      <c r="A823" s="6" t="s">
        <v>4577</v>
      </c>
      <c r="B823" s="6">
        <v>2004</v>
      </c>
      <c r="C823" s="6" t="s">
        <v>6040</v>
      </c>
      <c r="D823" s="6">
        <v>6</v>
      </c>
      <c r="E823" s="6">
        <v>0</v>
      </c>
      <c r="F823" s="7">
        <v>5198.6899999999996</v>
      </c>
      <c r="G823" s="6" t="s">
        <v>6038</v>
      </c>
      <c r="H823" s="6" t="s">
        <v>6038</v>
      </c>
      <c r="I823" s="6" t="s">
        <v>6115</v>
      </c>
      <c r="J823" s="9">
        <v>1985</v>
      </c>
      <c r="K823" s="9" t="s">
        <v>6846</v>
      </c>
      <c r="L823" s="9">
        <v>19</v>
      </c>
      <c r="M823" s="6"/>
      <c r="N823" s="6"/>
      <c r="O823" s="6"/>
      <c r="P823" s="6"/>
      <c r="Q823" s="6"/>
      <c r="R823" s="6"/>
    </row>
    <row r="824" spans="1:18">
      <c r="A824" s="6" t="s">
        <v>514</v>
      </c>
      <c r="B824" s="6">
        <v>1991</v>
      </c>
      <c r="C824" s="6" t="s">
        <v>6060</v>
      </c>
      <c r="D824" s="6">
        <v>1</v>
      </c>
      <c r="E824" s="6">
        <v>3</v>
      </c>
      <c r="F824" s="7">
        <v>37040.879999999997</v>
      </c>
      <c r="G824" s="6" t="s">
        <v>6038</v>
      </c>
      <c r="H824" s="6" t="s">
        <v>6038</v>
      </c>
      <c r="I824" s="6" t="s">
        <v>6057</v>
      </c>
      <c r="J824" s="9">
        <v>1985</v>
      </c>
      <c r="K824" s="9" t="s">
        <v>6847</v>
      </c>
      <c r="L824" s="9">
        <v>31</v>
      </c>
      <c r="M824" s="6"/>
      <c r="N824" s="6"/>
      <c r="O824" s="6"/>
      <c r="P824" s="6"/>
      <c r="Q824" s="6"/>
      <c r="R824" s="6"/>
    </row>
    <row r="825" spans="1:18">
      <c r="A825" s="6" t="s">
        <v>4580</v>
      </c>
      <c r="B825" s="6">
        <v>1979</v>
      </c>
      <c r="C825" s="6" t="s">
        <v>6051</v>
      </c>
      <c r="D825" s="6">
        <v>12</v>
      </c>
      <c r="E825" s="6">
        <v>2</v>
      </c>
      <c r="F825" s="7">
        <v>5195.58</v>
      </c>
      <c r="G825" s="6" t="s">
        <v>6038</v>
      </c>
      <c r="H825" s="6" t="s">
        <v>6038</v>
      </c>
      <c r="I825" s="6" t="s">
        <v>6035</v>
      </c>
      <c r="J825" s="9">
        <v>1985</v>
      </c>
      <c r="K825" s="9" t="s">
        <v>6848</v>
      </c>
      <c r="L825" s="9">
        <v>43</v>
      </c>
      <c r="M825" s="6"/>
      <c r="N825" s="6"/>
      <c r="O825" s="6"/>
      <c r="P825" s="6"/>
      <c r="Q825" s="6"/>
      <c r="R825" s="6"/>
    </row>
    <row r="826" spans="1:18">
      <c r="A826" s="6" t="s">
        <v>4583</v>
      </c>
      <c r="B826" s="6">
        <v>1984</v>
      </c>
      <c r="C826" s="6" t="s">
        <v>6032</v>
      </c>
      <c r="D826" s="6">
        <v>16</v>
      </c>
      <c r="E826" s="6">
        <v>3</v>
      </c>
      <c r="F826" s="7">
        <v>5177.12</v>
      </c>
      <c r="G826" s="6" t="s">
        <v>6038</v>
      </c>
      <c r="H826" s="6" t="s">
        <v>6033</v>
      </c>
      <c r="I826" s="6" t="s">
        <v>6035</v>
      </c>
      <c r="J826" s="9">
        <v>1985</v>
      </c>
      <c r="K826" s="9" t="s">
        <v>6849</v>
      </c>
      <c r="L826" s="9">
        <v>38</v>
      </c>
      <c r="M826" s="6"/>
      <c r="N826" s="6"/>
      <c r="O826" s="6"/>
      <c r="P826" s="6"/>
      <c r="Q826" s="6"/>
      <c r="R826" s="6"/>
    </row>
    <row r="827" spans="1:18">
      <c r="A827" s="6" t="s">
        <v>4586</v>
      </c>
      <c r="B827" s="6">
        <v>1991</v>
      </c>
      <c r="C827" s="6" t="s">
        <v>6055</v>
      </c>
      <c r="D827" s="6">
        <v>29</v>
      </c>
      <c r="E827" s="6">
        <v>3</v>
      </c>
      <c r="F827" s="7">
        <v>5166.96</v>
      </c>
      <c r="G827" s="6" t="s">
        <v>6038</v>
      </c>
      <c r="H827" s="6" t="s">
        <v>6038</v>
      </c>
      <c r="I827" s="6" t="s">
        <v>6041</v>
      </c>
      <c r="J827" s="9">
        <v>1985</v>
      </c>
      <c r="K827" s="9" t="s">
        <v>6850</v>
      </c>
      <c r="L827" s="9">
        <v>31</v>
      </c>
      <c r="M827" s="6"/>
      <c r="N827" s="6"/>
      <c r="O827" s="6"/>
      <c r="P827" s="6"/>
      <c r="Q827" s="6"/>
      <c r="R827" s="6"/>
    </row>
    <row r="828" spans="1:18">
      <c r="A828" s="6" t="s">
        <v>4589</v>
      </c>
      <c r="B828" s="6">
        <v>1990</v>
      </c>
      <c r="C828" s="6" t="s">
        <v>6032</v>
      </c>
      <c r="D828" s="6">
        <v>9</v>
      </c>
      <c r="E828" s="6">
        <v>2</v>
      </c>
      <c r="F828" s="7">
        <v>5152.13</v>
      </c>
      <c r="G828" s="6" t="s">
        <v>6038</v>
      </c>
      <c r="H828" s="6" t="s">
        <v>6038</v>
      </c>
      <c r="I828" s="6" t="s">
        <v>6057</v>
      </c>
      <c r="J828" s="9">
        <v>1985</v>
      </c>
      <c r="K828" s="9" t="s">
        <v>6851</v>
      </c>
      <c r="L828" s="9">
        <v>32</v>
      </c>
      <c r="M828" s="6"/>
      <c r="N828" s="6"/>
      <c r="O828" s="6"/>
      <c r="P828" s="6"/>
      <c r="Q828" s="6"/>
      <c r="R828" s="6"/>
    </row>
    <row r="829" spans="1:18">
      <c r="A829" s="6" t="s">
        <v>4592</v>
      </c>
      <c r="B829" s="6">
        <v>1990</v>
      </c>
      <c r="C829" s="6" t="s">
        <v>6055</v>
      </c>
      <c r="D829" s="6">
        <v>22</v>
      </c>
      <c r="E829" s="6">
        <v>1</v>
      </c>
      <c r="F829" s="7">
        <v>5148.55</v>
      </c>
      <c r="G829" s="6" t="s">
        <v>6038</v>
      </c>
      <c r="H829" s="6" t="s">
        <v>6038</v>
      </c>
      <c r="I829" s="6" t="s">
        <v>6100</v>
      </c>
      <c r="J829" s="9">
        <v>1985</v>
      </c>
      <c r="K829" s="9" t="s">
        <v>6852</v>
      </c>
      <c r="L829" s="9">
        <v>32</v>
      </c>
      <c r="M829" s="6"/>
      <c r="N829" s="6"/>
      <c r="O829" s="6"/>
      <c r="P829" s="6"/>
      <c r="Q829" s="6"/>
      <c r="R829" s="6"/>
    </row>
    <row r="830" spans="1:18">
      <c r="A830" s="6" t="s">
        <v>4594</v>
      </c>
      <c r="B830" s="6">
        <v>1984</v>
      </c>
      <c r="C830" s="6" t="s">
        <v>6055</v>
      </c>
      <c r="D830" s="6">
        <v>22</v>
      </c>
      <c r="E830" s="6">
        <v>3</v>
      </c>
      <c r="F830" s="7">
        <v>5144.18</v>
      </c>
      <c r="G830" s="6" t="s">
        <v>6038</v>
      </c>
      <c r="H830" s="6" t="s">
        <v>6033</v>
      </c>
      <c r="I830" s="6" t="s">
        <v>6035</v>
      </c>
      <c r="J830" s="9">
        <v>1985</v>
      </c>
      <c r="K830" s="9" t="s">
        <v>6512</v>
      </c>
      <c r="L830" s="9">
        <v>38</v>
      </c>
      <c r="M830" s="6"/>
      <c r="N830" s="6"/>
      <c r="O830" s="6"/>
      <c r="P830" s="6"/>
      <c r="Q830" s="6"/>
      <c r="R830" s="6"/>
    </row>
    <row r="831" spans="1:18">
      <c r="A831" s="6" t="s">
        <v>4596</v>
      </c>
      <c r="B831" s="6">
        <v>1993</v>
      </c>
      <c r="C831" s="6" t="s">
        <v>6037</v>
      </c>
      <c r="D831" s="6">
        <v>10</v>
      </c>
      <c r="E831" s="6">
        <v>3</v>
      </c>
      <c r="F831" s="7">
        <v>5138.26</v>
      </c>
      <c r="G831" s="6" t="s">
        <v>6038</v>
      </c>
      <c r="H831" s="6" t="s">
        <v>6038</v>
      </c>
      <c r="I831" s="6" t="s">
        <v>6035</v>
      </c>
      <c r="J831" s="9">
        <v>1985</v>
      </c>
      <c r="K831" s="9" t="s">
        <v>6853</v>
      </c>
      <c r="L831" s="9">
        <v>29</v>
      </c>
      <c r="M831" s="6"/>
      <c r="N831" s="6"/>
      <c r="O831" s="6"/>
      <c r="P831" s="6"/>
      <c r="Q831" s="6"/>
      <c r="R831" s="6"/>
    </row>
    <row r="832" spans="1:18">
      <c r="A832" s="6" t="s">
        <v>4598</v>
      </c>
      <c r="B832" s="6">
        <v>1988</v>
      </c>
      <c r="C832" s="6" t="s">
        <v>6051</v>
      </c>
      <c r="D832" s="6">
        <v>15</v>
      </c>
      <c r="E832" s="6">
        <v>3</v>
      </c>
      <c r="F832" s="7">
        <v>5136.75</v>
      </c>
      <c r="G832" s="6" t="s">
        <v>6038</v>
      </c>
      <c r="H832" s="6" t="s">
        <v>6033</v>
      </c>
      <c r="I832" s="6" t="s">
        <v>6035</v>
      </c>
      <c r="J832" s="9">
        <v>1985</v>
      </c>
      <c r="K832" s="9" t="s">
        <v>6854</v>
      </c>
      <c r="L832" s="9">
        <v>34</v>
      </c>
      <c r="M832" s="6"/>
      <c r="N832" s="6"/>
      <c r="O832" s="6"/>
      <c r="P832" s="6"/>
      <c r="Q832" s="6"/>
      <c r="R832" s="6"/>
    </row>
    <row r="833" spans="1:18">
      <c r="A833" s="6" t="s">
        <v>4601</v>
      </c>
      <c r="B833" s="6">
        <v>1987</v>
      </c>
      <c r="C833" s="6" t="s">
        <v>6051</v>
      </c>
      <c r="D833" s="6">
        <v>13</v>
      </c>
      <c r="E833" s="6">
        <v>1</v>
      </c>
      <c r="F833" s="7">
        <v>5125.22</v>
      </c>
      <c r="G833" s="6" t="s">
        <v>6033</v>
      </c>
      <c r="H833" s="6" t="s">
        <v>6038</v>
      </c>
      <c r="I833" s="6" t="s">
        <v>6041</v>
      </c>
      <c r="J833" s="9">
        <v>1985</v>
      </c>
      <c r="K833" s="9" t="s">
        <v>6855</v>
      </c>
      <c r="L833" s="9">
        <v>35</v>
      </c>
      <c r="M833" s="6"/>
      <c r="N833" s="6"/>
      <c r="O833" s="6"/>
      <c r="P833" s="6"/>
      <c r="Q833" s="6"/>
      <c r="R833" s="6"/>
    </row>
    <row r="834" spans="1:18">
      <c r="A834" s="6" t="s">
        <v>4603</v>
      </c>
      <c r="B834" s="6">
        <v>1988</v>
      </c>
      <c r="C834" s="6" t="s">
        <v>6060</v>
      </c>
      <c r="D834" s="6">
        <v>1</v>
      </c>
      <c r="E834" s="6">
        <v>2</v>
      </c>
      <c r="F834" s="7">
        <v>5124.1899999999996</v>
      </c>
      <c r="G834" s="6" t="s">
        <v>6038</v>
      </c>
      <c r="H834" s="6" t="s">
        <v>6034</v>
      </c>
      <c r="I834" s="6" t="s">
        <v>6035</v>
      </c>
      <c r="J834" s="9">
        <v>1985</v>
      </c>
      <c r="K834" s="9" t="s">
        <v>6718</v>
      </c>
      <c r="L834" s="9">
        <v>34</v>
      </c>
      <c r="M834" s="6"/>
      <c r="N834" s="6"/>
      <c r="O834" s="6"/>
      <c r="P834" s="6"/>
      <c r="Q834" s="6"/>
      <c r="R834" s="6"/>
    </row>
    <row r="835" spans="1:18">
      <c r="A835" s="6" t="s">
        <v>516</v>
      </c>
      <c r="B835" s="6">
        <v>1992</v>
      </c>
      <c r="C835" s="6" t="s">
        <v>6051</v>
      </c>
      <c r="D835" s="6">
        <v>13</v>
      </c>
      <c r="E835" s="6">
        <v>0</v>
      </c>
      <c r="F835" s="7">
        <v>36976.449999999997</v>
      </c>
      <c r="G835" s="6" t="s">
        <v>6038</v>
      </c>
      <c r="H835" s="6" t="s">
        <v>6034</v>
      </c>
      <c r="I835" s="6" t="s">
        <v>6057</v>
      </c>
      <c r="J835" s="9">
        <v>1985</v>
      </c>
      <c r="K835" s="9" t="s">
        <v>6856</v>
      </c>
      <c r="L835" s="9">
        <v>30</v>
      </c>
      <c r="M835" s="6"/>
      <c r="N835" s="6"/>
      <c r="O835" s="6"/>
      <c r="P835" s="6"/>
      <c r="Q835" s="6"/>
      <c r="R835" s="6"/>
    </row>
    <row r="836" spans="1:18">
      <c r="A836" s="6" t="s">
        <v>4604</v>
      </c>
      <c r="B836" s="6">
        <v>1987</v>
      </c>
      <c r="C836" s="6" t="s">
        <v>6060</v>
      </c>
      <c r="D836" s="6">
        <v>18</v>
      </c>
      <c r="E836" s="6">
        <v>1</v>
      </c>
      <c r="F836" s="7">
        <v>5116.5</v>
      </c>
      <c r="G836" s="6" t="s">
        <v>6038</v>
      </c>
      <c r="H836" s="6" t="s">
        <v>6038</v>
      </c>
      <c r="I836" s="6" t="s">
        <v>6041</v>
      </c>
      <c r="J836" s="9">
        <v>1985</v>
      </c>
      <c r="K836" s="9" t="s">
        <v>6857</v>
      </c>
      <c r="L836" s="9">
        <v>35</v>
      </c>
      <c r="M836" s="6"/>
      <c r="N836" s="6"/>
      <c r="O836" s="6"/>
      <c r="P836" s="6"/>
      <c r="Q836" s="6"/>
      <c r="R836" s="6"/>
    </row>
    <row r="837" spans="1:18">
      <c r="A837" s="6" t="s">
        <v>4606</v>
      </c>
      <c r="B837" s="6">
        <v>1999</v>
      </c>
      <c r="C837" s="6" t="s">
        <v>6040</v>
      </c>
      <c r="D837" s="6">
        <v>19</v>
      </c>
      <c r="E837" s="6">
        <v>0</v>
      </c>
      <c r="F837" s="7">
        <v>5087.92</v>
      </c>
      <c r="G837" s="6" t="s">
        <v>6038</v>
      </c>
      <c r="H837" s="6" t="s">
        <v>6038</v>
      </c>
      <c r="I837" s="6" t="s">
        <v>6043</v>
      </c>
      <c r="J837" s="9">
        <v>1985</v>
      </c>
      <c r="K837" s="9" t="s">
        <v>6858</v>
      </c>
      <c r="L837" s="9">
        <v>23</v>
      </c>
      <c r="M837" s="6"/>
      <c r="N837" s="6"/>
      <c r="O837" s="6"/>
      <c r="P837" s="6"/>
      <c r="Q837" s="6"/>
      <c r="R837" s="6"/>
    </row>
    <row r="838" spans="1:18">
      <c r="A838" s="6" t="s">
        <v>4609</v>
      </c>
      <c r="B838" s="6">
        <v>1997</v>
      </c>
      <c r="C838" s="6" t="s">
        <v>6063</v>
      </c>
      <c r="D838" s="6">
        <v>14</v>
      </c>
      <c r="E838" s="6">
        <v>5</v>
      </c>
      <c r="F838" s="7">
        <v>5080.1000000000004</v>
      </c>
      <c r="G838" s="6" t="s">
        <v>6034</v>
      </c>
      <c r="H838" s="6" t="s">
        <v>6038</v>
      </c>
      <c r="I838" s="6" t="s">
        <v>6057</v>
      </c>
      <c r="J838" s="9">
        <v>1985</v>
      </c>
      <c r="K838" s="9" t="s">
        <v>6859</v>
      </c>
      <c r="L838" s="9">
        <v>25</v>
      </c>
      <c r="M838" s="6"/>
      <c r="N838" s="6"/>
      <c r="O838" s="6"/>
      <c r="P838" s="6"/>
      <c r="Q838" s="6"/>
      <c r="R838" s="6"/>
    </row>
    <row r="839" spans="1:18">
      <c r="A839" s="6" t="s">
        <v>4611</v>
      </c>
      <c r="B839" s="6">
        <v>1978</v>
      </c>
      <c r="C839" s="6" t="s">
        <v>6060</v>
      </c>
      <c r="D839" s="6">
        <v>22</v>
      </c>
      <c r="E839" s="6">
        <v>2</v>
      </c>
      <c r="F839" s="7">
        <v>5077.1899999999996</v>
      </c>
      <c r="G839" s="6" t="s">
        <v>6038</v>
      </c>
      <c r="H839" s="6" t="s">
        <v>6034</v>
      </c>
      <c r="I839" s="6" t="s">
        <v>6041</v>
      </c>
      <c r="J839" s="9">
        <v>1985</v>
      </c>
      <c r="K839" s="9" t="s">
        <v>6860</v>
      </c>
      <c r="L839" s="9">
        <v>44</v>
      </c>
      <c r="M839" s="6"/>
      <c r="N839" s="6"/>
      <c r="O839" s="6"/>
      <c r="P839" s="6"/>
      <c r="Q839" s="6"/>
      <c r="R839" s="6"/>
    </row>
    <row r="840" spans="1:18">
      <c r="A840" s="6" t="s">
        <v>4614</v>
      </c>
      <c r="B840" s="6">
        <v>1993</v>
      </c>
      <c r="C840" s="6" t="s">
        <v>6040</v>
      </c>
      <c r="D840" s="6">
        <v>11</v>
      </c>
      <c r="E840" s="6">
        <v>0</v>
      </c>
      <c r="F840" s="7">
        <v>5059.5600000000004</v>
      </c>
      <c r="G840" s="6" t="s">
        <v>6038</v>
      </c>
      <c r="H840" s="6" t="s">
        <v>6033</v>
      </c>
      <c r="I840" s="6" t="s">
        <v>6052</v>
      </c>
      <c r="J840" s="9">
        <v>1985</v>
      </c>
      <c r="K840" s="9" t="s">
        <v>6861</v>
      </c>
      <c r="L840" s="9">
        <v>29</v>
      </c>
      <c r="M840" s="6"/>
      <c r="N840" s="6"/>
      <c r="O840" s="6"/>
      <c r="P840" s="6"/>
      <c r="Q840" s="6"/>
      <c r="R840" s="6"/>
    </row>
    <row r="841" spans="1:18">
      <c r="A841" s="6" t="s">
        <v>4616</v>
      </c>
      <c r="B841" s="6">
        <v>1980</v>
      </c>
      <c r="C841" s="6" t="s">
        <v>6051</v>
      </c>
      <c r="D841" s="6">
        <v>7</v>
      </c>
      <c r="E841" s="6">
        <v>2</v>
      </c>
      <c r="F841" s="7">
        <v>5054.05</v>
      </c>
      <c r="G841" s="6" t="s">
        <v>6038</v>
      </c>
      <c r="H841" s="6" t="s">
        <v>6038</v>
      </c>
      <c r="I841" s="6" t="s">
        <v>6035</v>
      </c>
      <c r="J841" s="9">
        <v>1985</v>
      </c>
      <c r="K841" s="9" t="s">
        <v>6862</v>
      </c>
      <c r="L841" s="9">
        <v>42</v>
      </c>
      <c r="M841" s="6"/>
      <c r="N841" s="6"/>
      <c r="O841" s="6"/>
      <c r="P841" s="6"/>
      <c r="Q841" s="6"/>
      <c r="R841" s="6"/>
    </row>
    <row r="842" spans="1:18">
      <c r="A842" s="6" t="s">
        <v>4619</v>
      </c>
      <c r="B842" s="6">
        <v>1997</v>
      </c>
      <c r="C842" s="6" t="s">
        <v>6063</v>
      </c>
      <c r="D842" s="6">
        <v>29</v>
      </c>
      <c r="E842" s="6">
        <v>0</v>
      </c>
      <c r="F842" s="7">
        <v>5045.1499999999996</v>
      </c>
      <c r="G842" s="6" t="s">
        <v>6038</v>
      </c>
      <c r="H842" s="6" t="s">
        <v>6038</v>
      </c>
      <c r="I842" s="6" t="s">
        <v>6041</v>
      </c>
      <c r="J842" s="9">
        <v>1985</v>
      </c>
      <c r="K842" s="9" t="s">
        <v>6863</v>
      </c>
      <c r="L842" s="9">
        <v>25</v>
      </c>
      <c r="M842" s="6"/>
      <c r="N842" s="6"/>
      <c r="O842" s="6"/>
      <c r="P842" s="6"/>
      <c r="Q842" s="6"/>
      <c r="R842" s="6"/>
    </row>
    <row r="843" spans="1:18">
      <c r="A843" s="6" t="s">
        <v>4622</v>
      </c>
      <c r="B843" s="6">
        <v>2001</v>
      </c>
      <c r="C843" s="6" t="s">
        <v>6032</v>
      </c>
      <c r="D843" s="6">
        <v>16</v>
      </c>
      <c r="E843" s="6">
        <v>0</v>
      </c>
      <c r="F843" s="7">
        <v>5043.13</v>
      </c>
      <c r="G843" s="6" t="s">
        <v>6038</v>
      </c>
      <c r="H843" s="6" t="s">
        <v>6034</v>
      </c>
      <c r="I843" s="6" t="s">
        <v>6057</v>
      </c>
      <c r="J843" s="9">
        <v>1985</v>
      </c>
      <c r="K843" s="9" t="s">
        <v>6864</v>
      </c>
      <c r="L843" s="9">
        <v>21</v>
      </c>
      <c r="M843" s="6"/>
      <c r="N843" s="6"/>
      <c r="O843" s="6"/>
      <c r="P843" s="6"/>
      <c r="Q843" s="6"/>
      <c r="R843" s="6"/>
    </row>
    <row r="844" spans="1:18">
      <c r="A844" s="6" t="s">
        <v>4624</v>
      </c>
      <c r="B844" s="6">
        <v>1997</v>
      </c>
      <c r="C844" s="6" t="s">
        <v>6037</v>
      </c>
      <c r="D844" s="6">
        <v>4</v>
      </c>
      <c r="E844" s="6">
        <v>0</v>
      </c>
      <c r="F844" s="7">
        <v>5038.57</v>
      </c>
      <c r="G844" s="6" t="s">
        <v>6038</v>
      </c>
      <c r="H844" s="6" t="s">
        <v>6038</v>
      </c>
      <c r="I844" s="6" t="s">
        <v>6047</v>
      </c>
      <c r="J844" s="9">
        <v>1985</v>
      </c>
      <c r="K844" s="9" t="s">
        <v>6865</v>
      </c>
      <c r="L844" s="9">
        <v>25</v>
      </c>
      <c r="M844" s="6"/>
      <c r="N844" s="6"/>
      <c r="O844" s="6"/>
      <c r="P844" s="6"/>
      <c r="Q844" s="6"/>
      <c r="R844" s="6"/>
    </row>
    <row r="845" spans="1:18">
      <c r="A845" s="6" t="s">
        <v>4627</v>
      </c>
      <c r="B845" s="6">
        <v>1986</v>
      </c>
      <c r="C845" s="6" t="s">
        <v>6040</v>
      </c>
      <c r="D845" s="6">
        <v>29</v>
      </c>
      <c r="E845" s="6">
        <v>3</v>
      </c>
      <c r="F845" s="7">
        <v>5034.1000000000004</v>
      </c>
      <c r="G845" s="6" t="s">
        <v>6038</v>
      </c>
      <c r="H845" s="6" t="s">
        <v>6038</v>
      </c>
      <c r="I845" s="6" t="s">
        <v>6035</v>
      </c>
      <c r="J845" s="9">
        <v>1985</v>
      </c>
      <c r="K845" s="9" t="s">
        <v>6866</v>
      </c>
      <c r="L845" s="9">
        <v>36</v>
      </c>
      <c r="M845" s="6"/>
      <c r="N845" s="6"/>
      <c r="O845" s="6"/>
      <c r="P845" s="6"/>
      <c r="Q845" s="6"/>
      <c r="R845" s="6"/>
    </row>
    <row r="846" spans="1:18">
      <c r="A846" s="6" t="s">
        <v>519</v>
      </c>
      <c r="B846" s="6">
        <v>1992</v>
      </c>
      <c r="C846" s="6" t="s">
        <v>6055</v>
      </c>
      <c r="D846" s="6">
        <v>25</v>
      </c>
      <c r="E846" s="6">
        <v>0</v>
      </c>
      <c r="F846" s="7">
        <v>36950.26</v>
      </c>
      <c r="G846" s="6" t="s">
        <v>6033</v>
      </c>
      <c r="H846" s="6" t="s">
        <v>6033</v>
      </c>
      <c r="I846" s="6" t="s">
        <v>6035</v>
      </c>
      <c r="J846" s="9">
        <v>1985</v>
      </c>
      <c r="K846" s="9" t="s">
        <v>6867</v>
      </c>
      <c r="L846" s="9">
        <v>30</v>
      </c>
      <c r="M846" s="6"/>
      <c r="N846" s="6"/>
      <c r="O846" s="6"/>
      <c r="P846" s="6"/>
      <c r="Q846" s="6"/>
      <c r="R846" s="6"/>
    </row>
    <row r="847" spans="1:18">
      <c r="A847" s="6" t="s">
        <v>4630</v>
      </c>
      <c r="B847" s="6">
        <v>1991</v>
      </c>
      <c r="C847" s="6" t="s">
        <v>6051</v>
      </c>
      <c r="D847" s="6">
        <v>10</v>
      </c>
      <c r="E847" s="6">
        <v>2</v>
      </c>
      <c r="F847" s="7">
        <v>5031.2700000000004</v>
      </c>
      <c r="G847" s="6" t="s">
        <v>6034</v>
      </c>
      <c r="H847" s="6" t="s">
        <v>6033</v>
      </c>
      <c r="I847" s="6" t="s">
        <v>6045</v>
      </c>
      <c r="J847" s="9">
        <v>1985</v>
      </c>
      <c r="K847" s="9" t="s">
        <v>6868</v>
      </c>
      <c r="L847" s="9">
        <v>31</v>
      </c>
      <c r="M847" s="6"/>
      <c r="N847" s="6"/>
      <c r="O847" s="6"/>
      <c r="P847" s="6"/>
      <c r="Q847" s="6"/>
      <c r="R847" s="6"/>
    </row>
    <row r="848" spans="1:18">
      <c r="A848" s="6" t="s">
        <v>4633</v>
      </c>
      <c r="B848" s="6">
        <v>1985</v>
      </c>
      <c r="C848" s="6" t="s">
        <v>6037</v>
      </c>
      <c r="D848" s="6">
        <v>28</v>
      </c>
      <c r="E848" s="6">
        <v>0</v>
      </c>
      <c r="F848" s="7">
        <v>5028.1499999999996</v>
      </c>
      <c r="G848" s="6" t="s">
        <v>6033</v>
      </c>
      <c r="H848" s="6" t="s">
        <v>6038</v>
      </c>
      <c r="I848" s="6" t="s">
        <v>6041</v>
      </c>
      <c r="J848" s="9">
        <v>1985</v>
      </c>
      <c r="K848" s="9" t="s">
        <v>6869</v>
      </c>
      <c r="L848" s="9">
        <v>37</v>
      </c>
      <c r="M848" s="6"/>
      <c r="N848" s="6"/>
      <c r="O848" s="6"/>
      <c r="P848" s="6"/>
      <c r="Q848" s="6"/>
      <c r="R848" s="6"/>
    </row>
    <row r="849" spans="1:18">
      <c r="A849" s="6" t="s">
        <v>4636</v>
      </c>
      <c r="B849" s="6">
        <v>1988</v>
      </c>
      <c r="C849" s="6" t="s">
        <v>6060</v>
      </c>
      <c r="D849" s="6">
        <v>9</v>
      </c>
      <c r="E849" s="6">
        <v>1</v>
      </c>
      <c r="F849" s="7">
        <v>5012.47</v>
      </c>
      <c r="G849" s="6" t="s">
        <v>6038</v>
      </c>
      <c r="H849" s="6" t="s">
        <v>6034</v>
      </c>
      <c r="I849" s="6" t="s">
        <v>6057</v>
      </c>
      <c r="J849" s="9">
        <v>1985</v>
      </c>
      <c r="K849" s="9" t="s">
        <v>6870</v>
      </c>
      <c r="L849" s="9">
        <v>34</v>
      </c>
      <c r="M849" s="6"/>
      <c r="N849" s="6"/>
      <c r="O849" s="6"/>
      <c r="P849" s="6"/>
      <c r="Q849" s="6"/>
      <c r="R849" s="6"/>
    </row>
    <row r="850" spans="1:18">
      <c r="A850" s="6" t="s">
        <v>4639</v>
      </c>
      <c r="B850" s="6">
        <v>1988</v>
      </c>
      <c r="C850" s="6" t="s">
        <v>6063</v>
      </c>
      <c r="D850" s="6">
        <v>8</v>
      </c>
      <c r="E850" s="6">
        <v>1</v>
      </c>
      <c r="F850" s="7">
        <v>5003.8500000000004</v>
      </c>
      <c r="G850" s="6" t="s">
        <v>6038</v>
      </c>
      <c r="H850" s="6" t="s">
        <v>6034</v>
      </c>
      <c r="I850" s="6" t="s">
        <v>6057</v>
      </c>
      <c r="J850" s="9">
        <v>1985</v>
      </c>
      <c r="K850" s="9" t="s">
        <v>6871</v>
      </c>
      <c r="L850" s="9">
        <v>34</v>
      </c>
      <c r="M850" s="6"/>
      <c r="N850" s="6"/>
      <c r="O850" s="6"/>
      <c r="P850" s="6"/>
      <c r="Q850" s="6"/>
      <c r="R850" s="6"/>
    </row>
    <row r="851" spans="1:18">
      <c r="A851" s="6" t="s">
        <v>4642</v>
      </c>
      <c r="B851" s="6">
        <v>1977</v>
      </c>
      <c r="C851" s="6" t="s">
        <v>6040</v>
      </c>
      <c r="D851" s="6">
        <v>9</v>
      </c>
      <c r="E851" s="6">
        <v>2</v>
      </c>
      <c r="F851" s="7">
        <v>5003.7700000000004</v>
      </c>
      <c r="G851" s="6" t="s">
        <v>6038</v>
      </c>
      <c r="H851" s="6" t="s">
        <v>6034</v>
      </c>
      <c r="I851" s="6" t="s">
        <v>6035</v>
      </c>
      <c r="J851" s="9">
        <v>1985</v>
      </c>
      <c r="K851" s="9" t="s">
        <v>6872</v>
      </c>
      <c r="L851" s="9">
        <v>45</v>
      </c>
      <c r="M851" s="6"/>
      <c r="N851" s="6"/>
      <c r="O851" s="6"/>
      <c r="P851" s="6"/>
      <c r="Q851" s="6"/>
      <c r="R851" s="6"/>
    </row>
    <row r="852" spans="1:18">
      <c r="A852" s="6" t="s">
        <v>4644</v>
      </c>
      <c r="B852" s="6">
        <v>1988</v>
      </c>
      <c r="C852" s="6" t="s">
        <v>6051</v>
      </c>
      <c r="D852" s="6">
        <v>4</v>
      </c>
      <c r="E852" s="6">
        <v>1</v>
      </c>
      <c r="F852" s="7">
        <v>5002.78</v>
      </c>
      <c r="G852" s="6" t="s">
        <v>6038</v>
      </c>
      <c r="H852" s="6" t="s">
        <v>6038</v>
      </c>
      <c r="I852" s="6" t="s">
        <v>6035</v>
      </c>
      <c r="J852" s="9">
        <v>1985</v>
      </c>
      <c r="K852" s="9" t="s">
        <v>6873</v>
      </c>
      <c r="L852" s="9">
        <v>34</v>
      </c>
      <c r="M852" s="6"/>
      <c r="N852" s="6"/>
      <c r="O852" s="6"/>
      <c r="P852" s="6"/>
      <c r="Q852" s="6"/>
      <c r="R852" s="6"/>
    </row>
    <row r="853" spans="1:18">
      <c r="A853" s="6" t="s">
        <v>4646</v>
      </c>
      <c r="B853" s="6">
        <v>2001</v>
      </c>
      <c r="C853" s="6" t="s">
        <v>6032</v>
      </c>
      <c r="D853" s="6">
        <v>5</v>
      </c>
      <c r="E853" s="6">
        <v>0</v>
      </c>
      <c r="F853" s="7">
        <v>4999.04</v>
      </c>
      <c r="G853" s="6" t="s">
        <v>6038</v>
      </c>
      <c r="H853" s="6" t="s">
        <v>6038</v>
      </c>
      <c r="I853" s="6" t="s">
        <v>6057</v>
      </c>
      <c r="J853" s="9">
        <v>1985</v>
      </c>
      <c r="K853" s="9" t="s">
        <v>6466</v>
      </c>
      <c r="L853" s="9">
        <v>21</v>
      </c>
      <c r="M853" s="6"/>
      <c r="N853" s="6"/>
      <c r="O853" s="6"/>
      <c r="P853" s="6"/>
      <c r="Q853" s="6"/>
      <c r="R853" s="6"/>
    </row>
    <row r="854" spans="1:18">
      <c r="A854" s="6" t="s">
        <v>4648</v>
      </c>
      <c r="B854" s="6">
        <v>1988</v>
      </c>
      <c r="C854" s="6" t="s">
        <v>6040</v>
      </c>
      <c r="D854" s="6">
        <v>24</v>
      </c>
      <c r="E854" s="6">
        <v>0</v>
      </c>
      <c r="F854" s="7">
        <v>4992.38</v>
      </c>
      <c r="G854" s="6" t="s">
        <v>6038</v>
      </c>
      <c r="H854" s="6" t="s">
        <v>6034</v>
      </c>
      <c r="I854" s="6" t="s">
        <v>6100</v>
      </c>
      <c r="J854" s="9">
        <v>1985</v>
      </c>
      <c r="K854" s="9" t="s">
        <v>6874</v>
      </c>
      <c r="L854" s="9">
        <v>34</v>
      </c>
      <c r="M854" s="6"/>
      <c r="N854" s="6"/>
      <c r="O854" s="6"/>
      <c r="P854" s="6"/>
      <c r="Q854" s="6"/>
      <c r="R854" s="6"/>
    </row>
    <row r="855" spans="1:18">
      <c r="A855" s="6" t="s">
        <v>4651</v>
      </c>
      <c r="B855" s="6">
        <v>1973</v>
      </c>
      <c r="C855" s="6" t="s">
        <v>6060</v>
      </c>
      <c r="D855" s="6">
        <v>7</v>
      </c>
      <c r="E855" s="6">
        <v>0</v>
      </c>
      <c r="F855" s="7">
        <v>4985.22</v>
      </c>
      <c r="G855" s="6" t="s">
        <v>6038</v>
      </c>
      <c r="H855" s="6" t="s">
        <v>6034</v>
      </c>
      <c r="I855" s="6" t="s">
        <v>6035</v>
      </c>
      <c r="J855" s="9">
        <v>1985</v>
      </c>
      <c r="K855" s="9" t="s">
        <v>6875</v>
      </c>
      <c r="L855" s="9">
        <v>49</v>
      </c>
      <c r="M855" s="6"/>
      <c r="N855" s="6"/>
      <c r="O855" s="6"/>
      <c r="P855" s="6"/>
      <c r="Q855" s="6"/>
      <c r="R855" s="6"/>
    </row>
    <row r="856" spans="1:18">
      <c r="A856" s="6" t="s">
        <v>4653</v>
      </c>
      <c r="B856" s="6">
        <v>1991</v>
      </c>
      <c r="C856" s="6" t="s">
        <v>6055</v>
      </c>
      <c r="D856" s="6">
        <v>30</v>
      </c>
      <c r="E856" s="6">
        <v>2</v>
      </c>
      <c r="F856" s="7">
        <v>4949.76</v>
      </c>
      <c r="G856" s="6" t="s">
        <v>6038</v>
      </c>
      <c r="H856" s="6" t="s">
        <v>6033</v>
      </c>
      <c r="I856" s="6" t="s">
        <v>6035</v>
      </c>
      <c r="J856" s="9">
        <v>1985</v>
      </c>
      <c r="K856" s="9" t="s">
        <v>6876</v>
      </c>
      <c r="L856" s="9">
        <v>31</v>
      </c>
      <c r="M856" s="6"/>
      <c r="N856" s="6"/>
      <c r="O856" s="6"/>
      <c r="P856" s="6"/>
      <c r="Q856" s="6"/>
      <c r="R856" s="6"/>
    </row>
    <row r="857" spans="1:18">
      <c r="A857" s="6" t="s">
        <v>521</v>
      </c>
      <c r="B857" s="6">
        <v>1977</v>
      </c>
      <c r="C857" s="6" t="s">
        <v>6055</v>
      </c>
      <c r="D857" s="6">
        <v>13</v>
      </c>
      <c r="E857" s="6">
        <v>2</v>
      </c>
      <c r="F857" s="7">
        <v>36935.64</v>
      </c>
      <c r="G857" s="6" t="s">
        <v>6038</v>
      </c>
      <c r="H857" s="6" t="s">
        <v>6033</v>
      </c>
      <c r="I857" s="6" t="s">
        <v>6057</v>
      </c>
      <c r="J857" s="9">
        <v>1985</v>
      </c>
      <c r="K857" s="9" t="s">
        <v>6877</v>
      </c>
      <c r="L857" s="9">
        <v>45</v>
      </c>
      <c r="M857" s="6"/>
      <c r="N857" s="6"/>
      <c r="O857" s="6"/>
      <c r="P857" s="6"/>
      <c r="Q857" s="6"/>
      <c r="R857" s="6"/>
    </row>
    <row r="858" spans="1:18">
      <c r="A858" s="6" t="s">
        <v>4655</v>
      </c>
      <c r="B858" s="6">
        <v>1974</v>
      </c>
      <c r="C858" s="6" t="s">
        <v>6040</v>
      </c>
      <c r="D858" s="6">
        <v>26</v>
      </c>
      <c r="E858" s="6">
        <v>0</v>
      </c>
      <c r="F858" s="7">
        <v>4942.0600000000004</v>
      </c>
      <c r="G858" s="6" t="s">
        <v>6038</v>
      </c>
      <c r="H858" s="6" t="s">
        <v>6038</v>
      </c>
      <c r="I858" s="6" t="s">
        <v>6035</v>
      </c>
      <c r="J858" s="9">
        <v>1985</v>
      </c>
      <c r="K858" s="9" t="s">
        <v>6878</v>
      </c>
      <c r="L858" s="9">
        <v>48</v>
      </c>
      <c r="M858" s="6"/>
      <c r="N858" s="6"/>
      <c r="O858" s="6"/>
      <c r="P858" s="6"/>
      <c r="Q858" s="6"/>
      <c r="R858" s="6"/>
    </row>
    <row r="859" spans="1:18">
      <c r="A859" s="6" t="s">
        <v>4658</v>
      </c>
      <c r="B859" s="6">
        <v>1991</v>
      </c>
      <c r="C859" s="6" t="s">
        <v>6060</v>
      </c>
      <c r="D859" s="6">
        <v>27</v>
      </c>
      <c r="E859" s="6">
        <v>2</v>
      </c>
      <c r="F859" s="7">
        <v>4934.71</v>
      </c>
      <c r="G859" s="6" t="s">
        <v>6038</v>
      </c>
      <c r="H859" s="6" t="s">
        <v>6034</v>
      </c>
      <c r="I859" s="6" t="s">
        <v>6057</v>
      </c>
      <c r="J859" s="9">
        <v>1985</v>
      </c>
      <c r="K859" s="9" t="s">
        <v>6879</v>
      </c>
      <c r="L859" s="9">
        <v>31</v>
      </c>
      <c r="M859" s="6"/>
      <c r="N859" s="6"/>
      <c r="O859" s="6"/>
      <c r="P859" s="6"/>
      <c r="Q859" s="6"/>
      <c r="R859" s="6"/>
    </row>
    <row r="860" spans="1:18">
      <c r="A860" s="6" t="s">
        <v>4661</v>
      </c>
      <c r="B860" s="6">
        <v>1991</v>
      </c>
      <c r="C860" s="6" t="s">
        <v>6055</v>
      </c>
      <c r="D860" s="6">
        <v>23</v>
      </c>
      <c r="E860" s="6">
        <v>2</v>
      </c>
      <c r="F860" s="7">
        <v>4931.6499999999996</v>
      </c>
      <c r="G860" s="6" t="s">
        <v>6038</v>
      </c>
      <c r="H860" s="6" t="s">
        <v>6034</v>
      </c>
      <c r="I860" s="6" t="s">
        <v>6057</v>
      </c>
      <c r="J860" s="9">
        <v>1985</v>
      </c>
      <c r="K860" s="9" t="s">
        <v>6880</v>
      </c>
      <c r="L860" s="9">
        <v>31</v>
      </c>
      <c r="M860" s="6"/>
      <c r="N860" s="6"/>
      <c r="O860" s="6"/>
      <c r="P860" s="6"/>
      <c r="Q860" s="6"/>
      <c r="R860" s="6"/>
    </row>
    <row r="861" spans="1:18">
      <c r="A861" s="6" t="s">
        <v>4663</v>
      </c>
      <c r="B861" s="6">
        <v>1993</v>
      </c>
      <c r="C861" s="6" t="s">
        <v>6055</v>
      </c>
      <c r="D861" s="6">
        <v>10</v>
      </c>
      <c r="E861" s="6">
        <v>2</v>
      </c>
      <c r="F861" s="7">
        <v>4922.92</v>
      </c>
      <c r="G861" s="6" t="s">
        <v>6038</v>
      </c>
      <c r="H861" s="6" t="s">
        <v>6038</v>
      </c>
      <c r="I861" s="6" t="s">
        <v>6041</v>
      </c>
      <c r="J861" s="9">
        <v>1985</v>
      </c>
      <c r="K861" s="9" t="s">
        <v>6493</v>
      </c>
      <c r="L861" s="9">
        <v>29</v>
      </c>
      <c r="M861" s="6"/>
      <c r="N861" s="6"/>
      <c r="O861" s="6"/>
      <c r="P861" s="6"/>
      <c r="Q861" s="6"/>
      <c r="R861" s="6"/>
    </row>
    <row r="862" spans="1:18">
      <c r="A862" s="6" t="s">
        <v>4666</v>
      </c>
      <c r="B862" s="6">
        <v>2002</v>
      </c>
      <c r="C862" s="6" t="s">
        <v>6055</v>
      </c>
      <c r="D862" s="6">
        <v>21</v>
      </c>
      <c r="E862" s="6">
        <v>5</v>
      </c>
      <c r="F862" s="7">
        <v>4915.0600000000004</v>
      </c>
      <c r="G862" s="6" t="s">
        <v>6038</v>
      </c>
      <c r="H862" s="6" t="s">
        <v>6033</v>
      </c>
      <c r="I862" s="6" t="s">
        <v>6157</v>
      </c>
      <c r="J862" s="9">
        <v>1985</v>
      </c>
      <c r="K862" s="9" t="s">
        <v>6881</v>
      </c>
      <c r="L862" s="9">
        <v>20</v>
      </c>
      <c r="M862" s="6"/>
      <c r="N862" s="6"/>
      <c r="O862" s="6"/>
      <c r="P862" s="6"/>
      <c r="Q862" s="6"/>
      <c r="R862" s="6"/>
    </row>
    <row r="863" spans="1:18">
      <c r="A863" s="6" t="s">
        <v>4668</v>
      </c>
      <c r="B863" s="6">
        <v>1981</v>
      </c>
      <c r="C863" s="6" t="s">
        <v>6032</v>
      </c>
      <c r="D863" s="6">
        <v>18</v>
      </c>
      <c r="E863" s="6">
        <v>1</v>
      </c>
      <c r="F863" s="7">
        <v>4911.8900000000003</v>
      </c>
      <c r="G863" s="6" t="s">
        <v>6038</v>
      </c>
      <c r="H863" s="6" t="s">
        <v>6034</v>
      </c>
      <c r="I863" s="6" t="s">
        <v>6035</v>
      </c>
      <c r="J863" s="9">
        <v>1985</v>
      </c>
      <c r="K863" s="9" t="s">
        <v>6264</v>
      </c>
      <c r="L863" s="9">
        <v>41</v>
      </c>
      <c r="M863" s="6"/>
      <c r="N863" s="6"/>
      <c r="O863" s="6"/>
      <c r="P863" s="6"/>
      <c r="Q863" s="6"/>
      <c r="R863" s="6"/>
    </row>
    <row r="864" spans="1:18">
      <c r="A864" s="6" t="s">
        <v>4670</v>
      </c>
      <c r="B864" s="6">
        <v>1993</v>
      </c>
      <c r="C864" s="6" t="s">
        <v>6063</v>
      </c>
      <c r="D864" s="6">
        <v>10</v>
      </c>
      <c r="E864" s="6">
        <v>2</v>
      </c>
      <c r="F864" s="7">
        <v>4906.41</v>
      </c>
      <c r="G864" s="6" t="s">
        <v>6038</v>
      </c>
      <c r="H864" s="6" t="s">
        <v>6033</v>
      </c>
      <c r="I864" s="6" t="s">
        <v>6041</v>
      </c>
      <c r="J864" s="9">
        <v>1985</v>
      </c>
      <c r="K864" s="9" t="s">
        <v>6882</v>
      </c>
      <c r="L864" s="9">
        <v>29</v>
      </c>
      <c r="M864" s="6"/>
      <c r="N864" s="6"/>
      <c r="O864" s="6"/>
      <c r="P864" s="6"/>
      <c r="Q864" s="6"/>
      <c r="R864" s="6"/>
    </row>
    <row r="865" spans="1:18">
      <c r="A865" s="6" t="s">
        <v>4672</v>
      </c>
      <c r="B865" s="6">
        <v>1988</v>
      </c>
      <c r="C865" s="6" t="s">
        <v>6051</v>
      </c>
      <c r="D865" s="6">
        <v>23</v>
      </c>
      <c r="E865" s="6">
        <v>1</v>
      </c>
      <c r="F865" s="7">
        <v>4894.75</v>
      </c>
      <c r="G865" s="6" t="s">
        <v>6034</v>
      </c>
      <c r="H865" s="6" t="s">
        <v>6034</v>
      </c>
      <c r="I865" s="6" t="s">
        <v>6041</v>
      </c>
      <c r="J865" s="9">
        <v>1985</v>
      </c>
      <c r="K865" s="9" t="s">
        <v>6883</v>
      </c>
      <c r="L865" s="9">
        <v>34</v>
      </c>
      <c r="M865" s="6"/>
      <c r="N865" s="6"/>
      <c r="O865" s="6"/>
      <c r="P865" s="6"/>
      <c r="Q865" s="6"/>
      <c r="R865" s="6"/>
    </row>
    <row r="866" spans="1:18">
      <c r="A866" s="6" t="s">
        <v>4675</v>
      </c>
      <c r="B866" s="6">
        <v>1990</v>
      </c>
      <c r="C866" s="6" t="s">
        <v>6060</v>
      </c>
      <c r="D866" s="6">
        <v>28</v>
      </c>
      <c r="E866" s="6">
        <v>3</v>
      </c>
      <c r="F866" s="7">
        <v>4894.3900000000003</v>
      </c>
      <c r="G866" s="6" t="s">
        <v>6038</v>
      </c>
      <c r="H866" s="6" t="s">
        <v>6034</v>
      </c>
      <c r="I866" s="6" t="s">
        <v>6035</v>
      </c>
      <c r="J866" s="9">
        <v>1985</v>
      </c>
      <c r="K866" s="9" t="s">
        <v>6884</v>
      </c>
      <c r="L866" s="9">
        <v>32</v>
      </c>
      <c r="M866" s="6"/>
      <c r="N866" s="6"/>
      <c r="O866" s="6"/>
      <c r="P866" s="6"/>
      <c r="Q866" s="6"/>
      <c r="R866" s="6"/>
    </row>
    <row r="867" spans="1:18">
      <c r="A867" s="6" t="s">
        <v>4677</v>
      </c>
      <c r="B867" s="6">
        <v>1989</v>
      </c>
      <c r="C867" s="6" t="s">
        <v>6063</v>
      </c>
      <c r="D867" s="6">
        <v>10</v>
      </c>
      <c r="E867" s="6">
        <v>2</v>
      </c>
      <c r="F867" s="7">
        <v>4890</v>
      </c>
      <c r="G867" s="6" t="s">
        <v>6034</v>
      </c>
      <c r="H867" s="6" t="s">
        <v>6038</v>
      </c>
      <c r="I867" s="6" t="s">
        <v>6035</v>
      </c>
      <c r="J867" s="9">
        <v>1984</v>
      </c>
      <c r="K867" s="9" t="s">
        <v>6885</v>
      </c>
      <c r="L867" s="9">
        <v>33</v>
      </c>
      <c r="M867" s="6"/>
      <c r="N867" s="6"/>
      <c r="O867" s="6"/>
      <c r="P867" s="6"/>
      <c r="Q867" s="6"/>
      <c r="R867" s="6"/>
    </row>
    <row r="868" spans="1:18">
      <c r="A868" s="6" t="s">
        <v>524</v>
      </c>
      <c r="B868" s="6">
        <v>1968</v>
      </c>
      <c r="C868" s="6" t="s">
        <v>6032</v>
      </c>
      <c r="D868" s="6">
        <v>22</v>
      </c>
      <c r="E868" s="6">
        <v>0</v>
      </c>
      <c r="F868" s="7">
        <v>36922.61</v>
      </c>
      <c r="G868" s="6" t="s">
        <v>6038</v>
      </c>
      <c r="H868" s="6" t="s">
        <v>6033</v>
      </c>
      <c r="I868" s="6" t="s">
        <v>6057</v>
      </c>
      <c r="J868" s="9">
        <v>1984</v>
      </c>
      <c r="K868" s="9" t="s">
        <v>6886</v>
      </c>
      <c r="L868" s="9">
        <v>54</v>
      </c>
      <c r="M868" s="6"/>
      <c r="N868" s="6"/>
      <c r="O868" s="6"/>
      <c r="P868" s="6"/>
      <c r="Q868" s="6"/>
      <c r="R868" s="6"/>
    </row>
    <row r="869" spans="1:18">
      <c r="A869" s="6" t="s">
        <v>4680</v>
      </c>
      <c r="B869" s="6">
        <v>1986</v>
      </c>
      <c r="C869" s="6" t="s">
        <v>6032</v>
      </c>
      <c r="D869" s="6">
        <v>27</v>
      </c>
      <c r="E869" s="6">
        <v>0</v>
      </c>
      <c r="F869" s="7">
        <v>4889.04</v>
      </c>
      <c r="G869" s="6" t="s">
        <v>6038</v>
      </c>
      <c r="H869" s="6" t="s">
        <v>6033</v>
      </c>
      <c r="I869" s="6" t="s">
        <v>6035</v>
      </c>
      <c r="J869" s="9">
        <v>1985</v>
      </c>
      <c r="K869" s="9" t="s">
        <v>6887</v>
      </c>
      <c r="L869" s="9">
        <v>36</v>
      </c>
      <c r="M869" s="6"/>
      <c r="N869" s="6"/>
      <c r="O869" s="6"/>
      <c r="P869" s="6"/>
      <c r="Q869" s="6"/>
      <c r="R869" s="6"/>
    </row>
    <row r="870" spans="1:18">
      <c r="A870" s="6" t="s">
        <v>4683</v>
      </c>
      <c r="B870" s="6">
        <v>1986</v>
      </c>
      <c r="C870" s="6" t="s">
        <v>6037</v>
      </c>
      <c r="D870" s="6">
        <v>23</v>
      </c>
      <c r="E870" s="6">
        <v>0</v>
      </c>
      <c r="F870" s="7">
        <v>4883.87</v>
      </c>
      <c r="G870" s="6" t="s">
        <v>6038</v>
      </c>
      <c r="H870" s="6" t="s">
        <v>6033</v>
      </c>
      <c r="I870" s="6" t="s">
        <v>6057</v>
      </c>
      <c r="J870" s="9">
        <v>1985</v>
      </c>
      <c r="K870" s="9" t="s">
        <v>6888</v>
      </c>
      <c r="L870" s="9">
        <v>36</v>
      </c>
      <c r="M870" s="6"/>
      <c r="N870" s="6"/>
      <c r="O870" s="6"/>
      <c r="P870" s="6"/>
      <c r="Q870" s="6"/>
      <c r="R870" s="6"/>
    </row>
    <row r="871" spans="1:18">
      <c r="A871" s="6" t="s">
        <v>4685</v>
      </c>
      <c r="B871" s="6">
        <v>1997</v>
      </c>
      <c r="C871" s="6" t="s">
        <v>6051</v>
      </c>
      <c r="D871" s="6">
        <v>29</v>
      </c>
      <c r="E871" s="6">
        <v>4</v>
      </c>
      <c r="F871" s="7">
        <v>4877.9799999999996</v>
      </c>
      <c r="G871" s="6" t="s">
        <v>6038</v>
      </c>
      <c r="H871" s="6" t="s">
        <v>6034</v>
      </c>
      <c r="I871" s="6" t="s">
        <v>6041</v>
      </c>
      <c r="J871" s="9">
        <v>1985</v>
      </c>
      <c r="K871" s="9" t="s">
        <v>6889</v>
      </c>
      <c r="L871" s="9">
        <v>25</v>
      </c>
      <c r="M871" s="6"/>
      <c r="N871" s="6"/>
      <c r="O871" s="6"/>
      <c r="P871" s="6"/>
      <c r="Q871" s="6"/>
      <c r="R871" s="6"/>
    </row>
    <row r="872" spans="1:18">
      <c r="A872" s="6" t="s">
        <v>4687</v>
      </c>
      <c r="B872" s="6">
        <v>1989</v>
      </c>
      <c r="C872" s="6" t="s">
        <v>6051</v>
      </c>
      <c r="D872" s="6">
        <v>1</v>
      </c>
      <c r="E872" s="6">
        <v>3</v>
      </c>
      <c r="F872" s="7">
        <v>4859.8900000000003</v>
      </c>
      <c r="G872" s="6" t="s">
        <v>6038</v>
      </c>
      <c r="H872" s="6" t="s">
        <v>6034</v>
      </c>
      <c r="I872" s="6" t="s">
        <v>6057</v>
      </c>
      <c r="J872" s="9">
        <v>1984</v>
      </c>
      <c r="K872" s="9" t="s">
        <v>6890</v>
      </c>
      <c r="L872" s="9">
        <v>33</v>
      </c>
      <c r="M872" s="6"/>
      <c r="N872" s="6"/>
      <c r="O872" s="6"/>
      <c r="P872" s="6"/>
      <c r="Q872" s="6"/>
      <c r="R872" s="6"/>
    </row>
    <row r="873" spans="1:18">
      <c r="A873" s="6" t="s">
        <v>4689</v>
      </c>
      <c r="B873" s="6">
        <v>1995</v>
      </c>
      <c r="C873" s="6" t="s">
        <v>6037</v>
      </c>
      <c r="D873" s="6">
        <v>27</v>
      </c>
      <c r="E873" s="6">
        <v>3</v>
      </c>
      <c r="F873" s="7">
        <v>4846.92</v>
      </c>
      <c r="G873" s="6" t="s">
        <v>6038</v>
      </c>
      <c r="H873" s="6" t="s">
        <v>6034</v>
      </c>
      <c r="I873" s="6" t="s">
        <v>6157</v>
      </c>
      <c r="J873" s="9">
        <v>1984</v>
      </c>
      <c r="K873" s="9" t="s">
        <v>6891</v>
      </c>
      <c r="L873" s="9">
        <v>27</v>
      </c>
      <c r="M873" s="6"/>
      <c r="N873" s="6"/>
      <c r="O873" s="6"/>
      <c r="P873" s="6"/>
      <c r="Q873" s="6"/>
      <c r="R873" s="6"/>
    </row>
    <row r="874" spans="1:18">
      <c r="A874" s="6" t="s">
        <v>4690</v>
      </c>
      <c r="B874" s="6">
        <v>2001</v>
      </c>
      <c r="C874" s="6" t="s">
        <v>6040</v>
      </c>
      <c r="D874" s="6">
        <v>7</v>
      </c>
      <c r="E874" s="6">
        <v>0</v>
      </c>
      <c r="F874" s="7">
        <v>4846.53</v>
      </c>
      <c r="G874" s="6" t="s">
        <v>6038</v>
      </c>
      <c r="H874" s="6" t="s">
        <v>6034</v>
      </c>
      <c r="I874" s="6" t="s">
        <v>6052</v>
      </c>
      <c r="J874" s="9">
        <v>1984</v>
      </c>
      <c r="K874" s="9" t="s">
        <v>6892</v>
      </c>
      <c r="L874" s="9">
        <v>22</v>
      </c>
      <c r="M874" s="6"/>
      <c r="N874" s="6"/>
      <c r="O874" s="6"/>
      <c r="P874" s="6"/>
      <c r="Q874" s="6"/>
      <c r="R874" s="6"/>
    </row>
    <row r="875" spans="1:18">
      <c r="A875" s="6" t="s">
        <v>4693</v>
      </c>
      <c r="B875" s="6">
        <v>1974</v>
      </c>
      <c r="C875" s="6" t="s">
        <v>6051</v>
      </c>
      <c r="D875" s="6">
        <v>11</v>
      </c>
      <c r="E875" s="6">
        <v>0</v>
      </c>
      <c r="F875" s="7">
        <v>4844.67</v>
      </c>
      <c r="G875" s="6" t="s">
        <v>6038</v>
      </c>
      <c r="H875" s="6" t="s">
        <v>6038</v>
      </c>
      <c r="I875" s="6" t="s">
        <v>6035</v>
      </c>
      <c r="J875" s="9">
        <v>1984</v>
      </c>
      <c r="K875" s="9" t="s">
        <v>6893</v>
      </c>
      <c r="L875" s="9">
        <v>48</v>
      </c>
      <c r="M875" s="6"/>
      <c r="N875" s="6"/>
      <c r="O875" s="6"/>
      <c r="P875" s="6"/>
      <c r="Q875" s="6"/>
      <c r="R875" s="6"/>
    </row>
    <row r="876" spans="1:18">
      <c r="A876" s="6" t="s">
        <v>4695</v>
      </c>
      <c r="B876" s="6">
        <v>1979</v>
      </c>
      <c r="C876" s="6" t="s">
        <v>6037</v>
      </c>
      <c r="D876" s="6">
        <v>13</v>
      </c>
      <c r="E876" s="6">
        <v>2</v>
      </c>
      <c r="F876" s="7">
        <v>4843.79</v>
      </c>
      <c r="G876" s="6" t="s">
        <v>6038</v>
      </c>
      <c r="H876" s="6" t="s">
        <v>6034</v>
      </c>
      <c r="I876" s="6" t="s">
        <v>6035</v>
      </c>
      <c r="J876" s="9">
        <v>1984</v>
      </c>
      <c r="K876" s="9" t="s">
        <v>6894</v>
      </c>
      <c r="L876" s="9">
        <v>43</v>
      </c>
      <c r="M876" s="6"/>
      <c r="N876" s="6"/>
      <c r="O876" s="6"/>
      <c r="P876" s="6"/>
      <c r="Q876" s="6"/>
      <c r="R876" s="6"/>
    </row>
    <row r="877" spans="1:18">
      <c r="A877" s="6" t="s">
        <v>4698</v>
      </c>
      <c r="B877" s="6">
        <v>1995</v>
      </c>
      <c r="C877" s="6" t="s">
        <v>6051</v>
      </c>
      <c r="D877" s="6">
        <v>29</v>
      </c>
      <c r="E877" s="6">
        <v>0</v>
      </c>
      <c r="F877" s="7">
        <v>4840.95</v>
      </c>
      <c r="G877" s="6" t="s">
        <v>6038</v>
      </c>
      <c r="H877" s="6" t="s">
        <v>6033</v>
      </c>
      <c r="I877" s="6" t="s">
        <v>6052</v>
      </c>
      <c r="J877" s="9">
        <v>1984</v>
      </c>
      <c r="K877" s="9" t="s">
        <v>6895</v>
      </c>
      <c r="L877" s="9">
        <v>27</v>
      </c>
      <c r="M877" s="6"/>
      <c r="N877" s="6"/>
      <c r="O877" s="6"/>
      <c r="P877" s="6"/>
      <c r="Q877" s="6"/>
      <c r="R877" s="6"/>
    </row>
    <row r="878" spans="1:18">
      <c r="A878" s="6" t="s">
        <v>4700</v>
      </c>
      <c r="B878" s="6">
        <v>1984</v>
      </c>
      <c r="C878" s="6" t="s">
        <v>6032</v>
      </c>
      <c r="D878" s="6">
        <v>15</v>
      </c>
      <c r="E878" s="6">
        <v>3</v>
      </c>
      <c r="F878" s="7">
        <v>4839.18</v>
      </c>
      <c r="G878" s="6" t="s">
        <v>6038</v>
      </c>
      <c r="H878" s="6" t="s">
        <v>6033</v>
      </c>
      <c r="I878" s="6" t="s">
        <v>6041</v>
      </c>
      <c r="J878" s="9">
        <v>1984</v>
      </c>
      <c r="K878" s="9" t="s">
        <v>6896</v>
      </c>
      <c r="L878" s="9">
        <v>38</v>
      </c>
      <c r="M878" s="6"/>
      <c r="N878" s="6"/>
      <c r="O878" s="6"/>
      <c r="P878" s="6"/>
      <c r="Q878" s="6"/>
      <c r="R878" s="6"/>
    </row>
    <row r="879" spans="1:18">
      <c r="A879" s="6" t="s">
        <v>527</v>
      </c>
      <c r="B879" s="6">
        <v>1991</v>
      </c>
      <c r="C879" s="6" t="s">
        <v>6040</v>
      </c>
      <c r="D879" s="6">
        <v>10</v>
      </c>
      <c r="E879" s="6">
        <v>3</v>
      </c>
      <c r="F879" s="7">
        <v>36911.99</v>
      </c>
      <c r="G879" s="6" t="s">
        <v>6038</v>
      </c>
      <c r="H879" s="6" t="s">
        <v>6038</v>
      </c>
      <c r="I879" s="6" t="s">
        <v>6057</v>
      </c>
      <c r="J879" s="9">
        <v>1984</v>
      </c>
      <c r="K879" s="9" t="s">
        <v>6897</v>
      </c>
      <c r="L879" s="9">
        <v>31</v>
      </c>
      <c r="M879" s="6"/>
      <c r="N879" s="6"/>
      <c r="O879" s="6"/>
      <c r="P879" s="6"/>
      <c r="Q879" s="6"/>
      <c r="R879" s="6"/>
    </row>
    <row r="880" spans="1:18">
      <c r="A880" s="6" t="s">
        <v>4702</v>
      </c>
      <c r="B880" s="6">
        <v>1992</v>
      </c>
      <c r="C880" s="6" t="s">
        <v>6051</v>
      </c>
      <c r="D880" s="6">
        <v>10</v>
      </c>
      <c r="E880" s="6">
        <v>3</v>
      </c>
      <c r="F880" s="7">
        <v>4837.58</v>
      </c>
      <c r="G880" s="6" t="s">
        <v>6034</v>
      </c>
      <c r="H880" s="6" t="s">
        <v>6038</v>
      </c>
      <c r="I880" s="6" t="s">
        <v>6035</v>
      </c>
      <c r="J880" s="9">
        <v>1984</v>
      </c>
      <c r="K880" s="9" t="s">
        <v>6898</v>
      </c>
      <c r="L880" s="9">
        <v>30</v>
      </c>
      <c r="M880" s="6"/>
      <c r="N880" s="6"/>
      <c r="O880" s="6"/>
      <c r="P880" s="6"/>
      <c r="Q880" s="6"/>
      <c r="R880" s="6"/>
    </row>
    <row r="881" spans="1:18">
      <c r="A881" s="6" t="s">
        <v>4705</v>
      </c>
      <c r="B881" s="6">
        <v>2000</v>
      </c>
      <c r="C881" s="6" t="s">
        <v>6037</v>
      </c>
      <c r="D881" s="6">
        <v>11</v>
      </c>
      <c r="E881" s="6">
        <v>0</v>
      </c>
      <c r="F881" s="7">
        <v>4835.43</v>
      </c>
      <c r="G881" s="6" t="s">
        <v>6038</v>
      </c>
      <c r="H881" s="6" t="s">
        <v>6038</v>
      </c>
      <c r="I881" s="6" t="s">
        <v>6052</v>
      </c>
      <c r="J881" s="9">
        <v>1984</v>
      </c>
      <c r="K881" s="9" t="s">
        <v>6899</v>
      </c>
      <c r="L881" s="9">
        <v>22</v>
      </c>
      <c r="M881" s="6"/>
      <c r="N881" s="6"/>
      <c r="O881" s="6"/>
      <c r="P881" s="6"/>
      <c r="Q881" s="6"/>
      <c r="R881" s="6"/>
    </row>
    <row r="882" spans="1:18">
      <c r="A882" s="6" t="s">
        <v>4707</v>
      </c>
      <c r="B882" s="6">
        <v>2002</v>
      </c>
      <c r="C882" s="6" t="s">
        <v>6040</v>
      </c>
      <c r="D882" s="6">
        <v>27</v>
      </c>
      <c r="E882" s="6">
        <v>5</v>
      </c>
      <c r="F882" s="7">
        <v>4830.63</v>
      </c>
      <c r="G882" s="6" t="s">
        <v>6038</v>
      </c>
      <c r="H882" s="6" t="s">
        <v>6033</v>
      </c>
      <c r="I882" s="6" t="s">
        <v>6057</v>
      </c>
      <c r="J882" s="9">
        <v>1984</v>
      </c>
      <c r="K882" s="9" t="s">
        <v>6900</v>
      </c>
      <c r="L882" s="9">
        <v>20</v>
      </c>
      <c r="M882" s="6"/>
      <c r="N882" s="6"/>
      <c r="O882" s="6"/>
      <c r="P882" s="6"/>
      <c r="Q882" s="6"/>
      <c r="R882" s="6"/>
    </row>
    <row r="883" spans="1:18">
      <c r="A883" s="6" t="s">
        <v>4709</v>
      </c>
      <c r="B883" s="6">
        <v>1995</v>
      </c>
      <c r="C883" s="6" t="s">
        <v>6037</v>
      </c>
      <c r="D883" s="6">
        <v>1</v>
      </c>
      <c r="E883" s="6">
        <v>3</v>
      </c>
      <c r="F883" s="7">
        <v>4827.8999999999996</v>
      </c>
      <c r="G883" s="6" t="s">
        <v>6033</v>
      </c>
      <c r="H883" s="6" t="s">
        <v>6038</v>
      </c>
      <c r="I883" s="18" t="s">
        <v>6807</v>
      </c>
      <c r="J883" s="9">
        <v>1984</v>
      </c>
      <c r="K883" s="9" t="s">
        <v>6901</v>
      </c>
      <c r="L883" s="9">
        <v>27</v>
      </c>
      <c r="M883" s="6"/>
      <c r="N883" s="6"/>
      <c r="O883" s="6"/>
      <c r="P883" s="6"/>
      <c r="Q883" s="6"/>
      <c r="R883" s="6"/>
    </row>
    <row r="884" spans="1:18">
      <c r="A884" s="6" t="s">
        <v>4711</v>
      </c>
      <c r="B884" s="6">
        <v>1981</v>
      </c>
      <c r="C884" s="6" t="s">
        <v>6063</v>
      </c>
      <c r="D884" s="6">
        <v>3</v>
      </c>
      <c r="E884" s="6">
        <v>1</v>
      </c>
      <c r="F884" s="7">
        <v>4827.1000000000004</v>
      </c>
      <c r="G884" s="6" t="s">
        <v>6038</v>
      </c>
      <c r="H884" s="6" t="s">
        <v>6033</v>
      </c>
      <c r="I884" s="6" t="s">
        <v>6035</v>
      </c>
      <c r="J884" s="9">
        <v>1984</v>
      </c>
      <c r="K884" s="9" t="s">
        <v>6902</v>
      </c>
      <c r="L884" s="9">
        <v>41</v>
      </c>
      <c r="M884" s="6"/>
      <c r="N884" s="6"/>
      <c r="O884" s="6"/>
      <c r="P884" s="6"/>
      <c r="Q884" s="6"/>
      <c r="R884" s="6"/>
    </row>
    <row r="885" spans="1:18">
      <c r="A885" s="6" t="s">
        <v>4713</v>
      </c>
      <c r="B885" s="6">
        <v>1978</v>
      </c>
      <c r="C885" s="6" t="s">
        <v>6032</v>
      </c>
      <c r="D885" s="6">
        <v>3</v>
      </c>
      <c r="E885" s="6">
        <v>2</v>
      </c>
      <c r="F885" s="7">
        <v>4812.34</v>
      </c>
      <c r="G885" s="6" t="s">
        <v>6038</v>
      </c>
      <c r="H885" s="6" t="s">
        <v>6034</v>
      </c>
      <c r="I885" s="6" t="s">
        <v>6035</v>
      </c>
      <c r="J885" s="9">
        <v>1984</v>
      </c>
      <c r="K885" s="9" t="s">
        <v>6903</v>
      </c>
      <c r="L885" s="9">
        <v>44</v>
      </c>
      <c r="M885" s="6"/>
      <c r="N885" s="6"/>
      <c r="O885" s="6"/>
      <c r="P885" s="6"/>
      <c r="Q885" s="6"/>
      <c r="R885" s="6"/>
    </row>
    <row r="886" spans="1:18">
      <c r="A886" s="6" t="s">
        <v>4714</v>
      </c>
      <c r="B886" s="6">
        <v>1989</v>
      </c>
      <c r="C886" s="6" t="s">
        <v>6037</v>
      </c>
      <c r="D886" s="6">
        <v>16</v>
      </c>
      <c r="E886" s="6">
        <v>1</v>
      </c>
      <c r="F886" s="7">
        <v>4795.66</v>
      </c>
      <c r="G886" s="6" t="s">
        <v>6038</v>
      </c>
      <c r="H886" s="6" t="s">
        <v>6033</v>
      </c>
      <c r="I886" s="6" t="s">
        <v>6035</v>
      </c>
      <c r="J886" s="9">
        <v>1984</v>
      </c>
      <c r="K886" s="9" t="s">
        <v>6904</v>
      </c>
      <c r="L886" s="9">
        <v>33</v>
      </c>
      <c r="M886" s="6"/>
      <c r="N886" s="6"/>
      <c r="O886" s="6"/>
      <c r="P886" s="6"/>
      <c r="Q886" s="6"/>
      <c r="R886" s="6"/>
    </row>
    <row r="887" spans="1:18">
      <c r="A887" s="6" t="s">
        <v>4716</v>
      </c>
      <c r="B887" s="6">
        <v>1987</v>
      </c>
      <c r="C887" s="6" t="s">
        <v>6040</v>
      </c>
      <c r="D887" s="6">
        <v>22</v>
      </c>
      <c r="E887" s="6">
        <v>3</v>
      </c>
      <c r="F887" s="7">
        <v>4787.42</v>
      </c>
      <c r="G887" s="6" t="s">
        <v>6038</v>
      </c>
      <c r="H887" s="6" t="s">
        <v>6034</v>
      </c>
      <c r="I887" s="6" t="s">
        <v>6035</v>
      </c>
      <c r="J887" s="9">
        <v>1984</v>
      </c>
      <c r="K887" s="9" t="s">
        <v>6905</v>
      </c>
      <c r="L887" s="9">
        <v>35</v>
      </c>
      <c r="M887" s="6"/>
      <c r="N887" s="6"/>
      <c r="O887" s="6"/>
      <c r="P887" s="6"/>
      <c r="Q887" s="6"/>
      <c r="R887" s="6"/>
    </row>
    <row r="888" spans="1:18">
      <c r="A888" s="6" t="s">
        <v>4719</v>
      </c>
      <c r="B888" s="6">
        <v>1989</v>
      </c>
      <c r="C888" s="6" t="s">
        <v>6037</v>
      </c>
      <c r="D888" s="6">
        <v>9</v>
      </c>
      <c r="E888" s="6">
        <v>1</v>
      </c>
      <c r="F888" s="7">
        <v>4779.6000000000004</v>
      </c>
      <c r="G888" s="6" t="s">
        <v>6038</v>
      </c>
      <c r="H888" s="6" t="s">
        <v>6034</v>
      </c>
      <c r="I888" s="6" t="s">
        <v>6035</v>
      </c>
      <c r="J888" s="9">
        <v>1984</v>
      </c>
      <c r="K888" s="9" t="s">
        <v>6906</v>
      </c>
      <c r="L888" s="9">
        <v>33</v>
      </c>
      <c r="M888" s="6"/>
      <c r="N888" s="6"/>
      <c r="O888" s="6"/>
      <c r="P888" s="6"/>
      <c r="Q888" s="6"/>
      <c r="R888" s="6"/>
    </row>
    <row r="889" spans="1:18">
      <c r="A889" s="6" t="s">
        <v>4722</v>
      </c>
      <c r="B889" s="6">
        <v>1989</v>
      </c>
      <c r="C889" s="6" t="s">
        <v>6055</v>
      </c>
      <c r="D889" s="6">
        <v>1</v>
      </c>
      <c r="E889" s="6">
        <v>1</v>
      </c>
      <c r="F889" s="7">
        <v>4766.0200000000004</v>
      </c>
      <c r="G889" s="6" t="s">
        <v>6038</v>
      </c>
      <c r="H889" s="6" t="s">
        <v>6034</v>
      </c>
      <c r="I889" s="6" t="s">
        <v>6057</v>
      </c>
      <c r="J889" s="9">
        <v>1984</v>
      </c>
      <c r="K889" s="9" t="s">
        <v>6907</v>
      </c>
      <c r="L889" s="9">
        <v>33</v>
      </c>
      <c r="M889" s="6"/>
      <c r="N889" s="6"/>
      <c r="O889" s="6"/>
      <c r="P889" s="6"/>
      <c r="Q889" s="6"/>
      <c r="R889" s="6"/>
    </row>
    <row r="890" spans="1:18">
      <c r="A890" s="6" t="s">
        <v>60</v>
      </c>
      <c r="B890" s="6">
        <v>1963</v>
      </c>
      <c r="C890" s="6" t="s">
        <v>6055</v>
      </c>
      <c r="D890" s="6">
        <v>5</v>
      </c>
      <c r="E890" s="6">
        <v>1</v>
      </c>
      <c r="F890" s="7">
        <v>47896.79</v>
      </c>
      <c r="G890" s="6" t="s">
        <v>6033</v>
      </c>
      <c r="H890" s="6" t="s">
        <v>6034</v>
      </c>
      <c r="I890" s="6" t="s">
        <v>6100</v>
      </c>
      <c r="J890" s="9">
        <v>1984</v>
      </c>
      <c r="K890" s="9" t="s">
        <v>6908</v>
      </c>
      <c r="L890" s="9">
        <v>59</v>
      </c>
      <c r="M890" s="6"/>
      <c r="N890" s="6"/>
      <c r="O890" s="6"/>
      <c r="P890" s="6"/>
      <c r="Q890" s="6"/>
      <c r="R890" s="6"/>
    </row>
    <row r="891" spans="1:18">
      <c r="A891" s="6" t="s">
        <v>530</v>
      </c>
      <c r="B891" s="6">
        <v>1963</v>
      </c>
      <c r="C891" s="6" t="s">
        <v>6063</v>
      </c>
      <c r="D891" s="6">
        <v>24</v>
      </c>
      <c r="E891" s="6">
        <v>2</v>
      </c>
      <c r="F891" s="7">
        <v>36910.61</v>
      </c>
      <c r="G891" s="6" t="s">
        <v>6038</v>
      </c>
      <c r="H891" s="6" t="s">
        <v>6038</v>
      </c>
      <c r="I891" s="6" t="s">
        <v>6057</v>
      </c>
      <c r="J891" s="9">
        <v>1984</v>
      </c>
      <c r="K891" s="9" t="s">
        <v>6909</v>
      </c>
      <c r="L891" s="9">
        <v>59</v>
      </c>
      <c r="M891" s="6"/>
      <c r="N891" s="6"/>
      <c r="O891" s="6"/>
      <c r="P891" s="6"/>
      <c r="Q891" s="6"/>
      <c r="R891" s="6"/>
    </row>
    <row r="892" spans="1:18">
      <c r="A892" s="6" t="s">
        <v>4724</v>
      </c>
      <c r="B892" s="6">
        <v>1987</v>
      </c>
      <c r="C892" s="6" t="s">
        <v>6051</v>
      </c>
      <c r="D892" s="6">
        <v>27</v>
      </c>
      <c r="E892" s="6">
        <v>1</v>
      </c>
      <c r="F892" s="7">
        <v>4762.33</v>
      </c>
      <c r="G892" s="6" t="s">
        <v>6034</v>
      </c>
      <c r="H892" s="6" t="s">
        <v>6034</v>
      </c>
      <c r="I892" s="6" t="s">
        <v>6057</v>
      </c>
      <c r="J892" s="9">
        <v>1984</v>
      </c>
      <c r="K892" s="9" t="s">
        <v>6910</v>
      </c>
      <c r="L892" s="9">
        <v>35</v>
      </c>
      <c r="M892" s="6"/>
      <c r="N892" s="6"/>
      <c r="O892" s="6"/>
      <c r="P892" s="6"/>
      <c r="Q892" s="6"/>
      <c r="R892" s="6"/>
    </row>
    <row r="893" spans="1:18">
      <c r="A893" s="6" t="s">
        <v>4727</v>
      </c>
      <c r="B893" s="6">
        <v>1992</v>
      </c>
      <c r="C893" s="6" t="s">
        <v>6055</v>
      </c>
      <c r="D893" s="6">
        <v>16</v>
      </c>
      <c r="E893" s="6">
        <v>2</v>
      </c>
      <c r="F893" s="7">
        <v>4753.6400000000003</v>
      </c>
      <c r="G893" s="6" t="s">
        <v>6038</v>
      </c>
      <c r="H893" s="6" t="s">
        <v>6034</v>
      </c>
      <c r="I893" s="6" t="s">
        <v>6035</v>
      </c>
      <c r="J893" s="9">
        <v>1984</v>
      </c>
      <c r="K893" s="9" t="s">
        <v>6911</v>
      </c>
      <c r="L893" s="9">
        <v>30</v>
      </c>
      <c r="M893" s="6"/>
      <c r="N893" s="6"/>
      <c r="O893" s="6"/>
      <c r="P893" s="6"/>
      <c r="Q893" s="6"/>
      <c r="R893" s="6"/>
    </row>
    <row r="894" spans="1:18">
      <c r="A894" s="6" t="s">
        <v>4729</v>
      </c>
      <c r="B894" s="6">
        <v>1987</v>
      </c>
      <c r="C894" s="6" t="s">
        <v>6060</v>
      </c>
      <c r="D894" s="6">
        <v>22</v>
      </c>
      <c r="E894" s="6">
        <v>1</v>
      </c>
      <c r="F894" s="7">
        <v>4751.07</v>
      </c>
      <c r="G894" s="6" t="s">
        <v>6034</v>
      </c>
      <c r="H894" s="6" t="s">
        <v>6033</v>
      </c>
      <c r="I894" s="6" t="s">
        <v>6057</v>
      </c>
      <c r="J894" s="9">
        <v>1984</v>
      </c>
      <c r="K894" s="9" t="s">
        <v>6912</v>
      </c>
      <c r="L894" s="9">
        <v>35</v>
      </c>
      <c r="M894" s="6"/>
      <c r="N894" s="6"/>
      <c r="O894" s="6"/>
      <c r="P894" s="6"/>
      <c r="Q894" s="6"/>
      <c r="R894" s="6"/>
    </row>
    <row r="895" spans="1:18">
      <c r="A895" s="6" t="s">
        <v>4731</v>
      </c>
      <c r="B895" s="6">
        <v>1987</v>
      </c>
      <c r="C895" s="6" t="s">
        <v>6051</v>
      </c>
      <c r="D895" s="6">
        <v>2</v>
      </c>
      <c r="E895" s="6">
        <v>1</v>
      </c>
      <c r="F895" s="7">
        <v>4747.05</v>
      </c>
      <c r="G895" s="6" t="s">
        <v>6038</v>
      </c>
      <c r="H895" s="6" t="s">
        <v>6038</v>
      </c>
      <c r="I895" s="6" t="s">
        <v>6035</v>
      </c>
      <c r="J895" s="9">
        <v>1984</v>
      </c>
      <c r="K895" s="9" t="s">
        <v>6913</v>
      </c>
      <c r="L895" s="9">
        <v>35</v>
      </c>
      <c r="M895" s="6"/>
      <c r="N895" s="6"/>
      <c r="O895" s="6"/>
      <c r="P895" s="6"/>
      <c r="Q895" s="6"/>
      <c r="R895" s="6"/>
    </row>
    <row r="896" spans="1:18">
      <c r="A896" s="6" t="s">
        <v>4732</v>
      </c>
      <c r="B896" s="6">
        <v>1987</v>
      </c>
      <c r="C896" s="6" t="s">
        <v>6040</v>
      </c>
      <c r="D896" s="6">
        <v>5</v>
      </c>
      <c r="E896" s="6">
        <v>1</v>
      </c>
      <c r="F896" s="7">
        <v>4746.34</v>
      </c>
      <c r="G896" s="6" t="s">
        <v>6038</v>
      </c>
      <c r="H896" s="6" t="s">
        <v>6038</v>
      </c>
      <c r="I896" s="6" t="s">
        <v>6057</v>
      </c>
      <c r="J896" s="9">
        <v>1984</v>
      </c>
      <c r="K896" s="9" t="s">
        <v>6914</v>
      </c>
      <c r="L896" s="9">
        <v>36</v>
      </c>
      <c r="M896" s="6"/>
      <c r="N896" s="6"/>
      <c r="O896" s="6"/>
      <c r="P896" s="6"/>
      <c r="Q896" s="6"/>
      <c r="R896" s="6"/>
    </row>
    <row r="897" spans="1:18">
      <c r="A897" s="6" t="s">
        <v>4734</v>
      </c>
      <c r="B897" s="6">
        <v>2004</v>
      </c>
      <c r="C897" s="6" t="s">
        <v>6060</v>
      </c>
      <c r="D897" s="6">
        <v>24</v>
      </c>
      <c r="E897" s="6">
        <v>0</v>
      </c>
      <c r="F897" s="7">
        <v>4740.78</v>
      </c>
      <c r="G897" s="6" t="s">
        <v>6038</v>
      </c>
      <c r="H897" s="6" t="s">
        <v>6034</v>
      </c>
      <c r="I897" s="6" t="s">
        <v>6052</v>
      </c>
      <c r="J897" s="9">
        <v>1984</v>
      </c>
      <c r="K897" s="9" t="s">
        <v>6915</v>
      </c>
      <c r="L897" s="9">
        <v>18</v>
      </c>
      <c r="M897" s="6"/>
      <c r="N897" s="6"/>
      <c r="O897" s="6"/>
      <c r="P897" s="6"/>
      <c r="Q897" s="6"/>
      <c r="R897" s="6"/>
    </row>
    <row r="898" spans="1:18">
      <c r="A898" s="6" t="s">
        <v>4737</v>
      </c>
      <c r="B898" s="6">
        <v>1991</v>
      </c>
      <c r="C898" s="6" t="s">
        <v>6032</v>
      </c>
      <c r="D898" s="6">
        <v>12</v>
      </c>
      <c r="E898" s="6">
        <v>1</v>
      </c>
      <c r="F898" s="7">
        <v>4738.2700000000004</v>
      </c>
      <c r="G898" s="6" t="s">
        <v>6038</v>
      </c>
      <c r="H898" s="6" t="s">
        <v>6034</v>
      </c>
      <c r="I898" s="6" t="s">
        <v>6041</v>
      </c>
      <c r="J898" s="9">
        <v>1984</v>
      </c>
      <c r="K898" s="9" t="s">
        <v>6916</v>
      </c>
      <c r="L898" s="9">
        <v>31</v>
      </c>
      <c r="M898" s="6"/>
      <c r="N898" s="6"/>
      <c r="O898" s="6"/>
      <c r="P898" s="6"/>
      <c r="Q898" s="6"/>
      <c r="R898" s="6"/>
    </row>
    <row r="899" spans="1:18">
      <c r="A899" s="6" t="s">
        <v>4739</v>
      </c>
      <c r="B899" s="6">
        <v>1986</v>
      </c>
      <c r="C899" s="6" t="s">
        <v>6051</v>
      </c>
      <c r="D899" s="6">
        <v>5</v>
      </c>
      <c r="E899" s="6">
        <v>3</v>
      </c>
      <c r="F899" s="7">
        <v>4734.6400000000003</v>
      </c>
      <c r="G899" s="6" t="s">
        <v>6038</v>
      </c>
      <c r="H899" s="6" t="s">
        <v>6033</v>
      </c>
      <c r="I899" s="6" t="s">
        <v>6035</v>
      </c>
      <c r="J899" s="9">
        <v>1984</v>
      </c>
      <c r="K899" s="9" t="s">
        <v>6917</v>
      </c>
      <c r="L899" s="9">
        <v>36</v>
      </c>
      <c r="M899" s="6"/>
      <c r="N899" s="6"/>
      <c r="O899" s="6"/>
      <c r="P899" s="6"/>
      <c r="Q899" s="6"/>
      <c r="R899" s="6"/>
    </row>
    <row r="900" spans="1:18">
      <c r="A900" s="6" t="s">
        <v>4742</v>
      </c>
      <c r="B900" s="6">
        <v>1980</v>
      </c>
      <c r="C900" s="6" t="s">
        <v>6063</v>
      </c>
      <c r="D900" s="6">
        <v>2</v>
      </c>
      <c r="E900" s="6">
        <v>2</v>
      </c>
      <c r="F900" s="7">
        <v>4728.71</v>
      </c>
      <c r="G900" s="6" t="s">
        <v>6038</v>
      </c>
      <c r="H900" s="6" t="s">
        <v>6034</v>
      </c>
      <c r="I900" s="6" t="s">
        <v>6041</v>
      </c>
      <c r="J900" s="9">
        <v>1984</v>
      </c>
      <c r="K900" s="9" t="s">
        <v>6918</v>
      </c>
      <c r="L900" s="9">
        <v>42</v>
      </c>
      <c r="M900" s="6"/>
      <c r="N900" s="6"/>
      <c r="O900" s="6"/>
      <c r="P900" s="6"/>
      <c r="Q900" s="6"/>
      <c r="R900" s="6"/>
    </row>
    <row r="901" spans="1:18">
      <c r="A901" s="6" t="s">
        <v>4745</v>
      </c>
      <c r="B901" s="6">
        <v>1994</v>
      </c>
      <c r="C901" s="6" t="s">
        <v>6055</v>
      </c>
      <c r="D901" s="6">
        <v>12</v>
      </c>
      <c r="E901" s="6">
        <v>2</v>
      </c>
      <c r="F901" s="7">
        <v>4719.74</v>
      </c>
      <c r="G901" s="6" t="s">
        <v>6038</v>
      </c>
      <c r="H901" s="6" t="s">
        <v>6033</v>
      </c>
      <c r="I901" s="6" t="s">
        <v>6041</v>
      </c>
      <c r="J901" s="9">
        <v>1984</v>
      </c>
      <c r="K901" s="9" t="s">
        <v>6919</v>
      </c>
      <c r="L901" s="9">
        <v>28</v>
      </c>
      <c r="M901" s="6"/>
      <c r="N901" s="6"/>
      <c r="O901" s="6"/>
      <c r="P901" s="6"/>
      <c r="Q901" s="6"/>
      <c r="R901" s="6"/>
    </row>
    <row r="902" spans="1:18">
      <c r="A902" s="6" t="s">
        <v>533</v>
      </c>
      <c r="B902" s="6">
        <v>2003</v>
      </c>
      <c r="C902" s="6" t="s">
        <v>6040</v>
      </c>
      <c r="D902" s="6">
        <v>21</v>
      </c>
      <c r="E902" s="6">
        <v>0</v>
      </c>
      <c r="F902" s="7">
        <v>36898.730000000003</v>
      </c>
      <c r="G902" s="6" t="s">
        <v>6038</v>
      </c>
      <c r="H902" s="6" t="s">
        <v>6033</v>
      </c>
      <c r="I902" s="6" t="s">
        <v>6041</v>
      </c>
      <c r="J902" s="9">
        <v>1984</v>
      </c>
      <c r="K902" s="9" t="s">
        <v>6920</v>
      </c>
      <c r="L902" s="9">
        <v>19</v>
      </c>
      <c r="M902" s="6"/>
      <c r="N902" s="6"/>
      <c r="O902" s="6"/>
      <c r="P902" s="6"/>
      <c r="Q902" s="6"/>
      <c r="R902" s="6"/>
    </row>
    <row r="903" spans="1:18">
      <c r="A903" s="6" t="s">
        <v>4747</v>
      </c>
      <c r="B903" s="6">
        <v>1992</v>
      </c>
      <c r="C903" s="6" t="s">
        <v>6051</v>
      </c>
      <c r="D903" s="6">
        <v>28</v>
      </c>
      <c r="E903" s="6">
        <v>1</v>
      </c>
      <c r="F903" s="7">
        <v>4719.5200000000004</v>
      </c>
      <c r="G903" s="6" t="s">
        <v>6038</v>
      </c>
      <c r="H903" s="6" t="s">
        <v>6038</v>
      </c>
      <c r="I903" s="6" t="s">
        <v>6100</v>
      </c>
      <c r="J903" s="9">
        <v>1984</v>
      </c>
      <c r="K903" s="9" t="s">
        <v>6921</v>
      </c>
      <c r="L903" s="9">
        <v>30</v>
      </c>
      <c r="M903" s="6"/>
      <c r="N903" s="6"/>
      <c r="O903" s="6"/>
      <c r="P903" s="6"/>
      <c r="Q903" s="6"/>
      <c r="R903" s="6"/>
    </row>
    <row r="904" spans="1:18">
      <c r="A904" s="6" t="s">
        <v>4749</v>
      </c>
      <c r="B904" s="6">
        <v>1992</v>
      </c>
      <c r="C904" s="6" t="s">
        <v>6032</v>
      </c>
      <c r="D904" s="6">
        <v>9</v>
      </c>
      <c r="E904" s="6">
        <v>1</v>
      </c>
      <c r="F904" s="7">
        <v>4718.2</v>
      </c>
      <c r="G904" s="6" t="s">
        <v>6038</v>
      </c>
      <c r="H904" s="6" t="s">
        <v>6034</v>
      </c>
      <c r="I904" s="6" t="s">
        <v>6100</v>
      </c>
      <c r="J904" s="9">
        <v>1984</v>
      </c>
      <c r="K904" s="9" t="s">
        <v>6922</v>
      </c>
      <c r="L904" s="9">
        <v>30</v>
      </c>
      <c r="M904" s="6"/>
      <c r="N904" s="6"/>
      <c r="O904" s="6"/>
      <c r="P904" s="6"/>
      <c r="Q904" s="6"/>
      <c r="R904" s="6"/>
    </row>
    <row r="905" spans="1:18">
      <c r="A905" s="6" t="s">
        <v>4752</v>
      </c>
      <c r="B905" s="6">
        <v>1981</v>
      </c>
      <c r="C905" s="6" t="s">
        <v>6055</v>
      </c>
      <c r="D905" s="6">
        <v>12</v>
      </c>
      <c r="E905" s="6">
        <v>1</v>
      </c>
      <c r="F905" s="7">
        <v>4712.12</v>
      </c>
      <c r="G905" s="6" t="s">
        <v>6038</v>
      </c>
      <c r="H905" s="6" t="s">
        <v>6034</v>
      </c>
      <c r="I905" s="6" t="s">
        <v>6057</v>
      </c>
      <c r="J905" s="9">
        <v>1984</v>
      </c>
      <c r="K905" s="9" t="s">
        <v>6923</v>
      </c>
      <c r="L905" s="9">
        <v>41</v>
      </c>
      <c r="M905" s="6"/>
      <c r="N905" s="6"/>
      <c r="O905" s="6"/>
      <c r="P905" s="6"/>
      <c r="Q905" s="6"/>
      <c r="R905" s="6"/>
    </row>
    <row r="906" spans="1:18">
      <c r="A906" s="6" t="s">
        <v>4755</v>
      </c>
      <c r="B906" s="6">
        <v>1977</v>
      </c>
      <c r="C906" s="6" t="s">
        <v>6037</v>
      </c>
      <c r="D906" s="6">
        <v>4</v>
      </c>
      <c r="E906" s="6">
        <v>2</v>
      </c>
      <c r="F906" s="7">
        <v>4699.47</v>
      </c>
      <c r="G906" s="6" t="s">
        <v>6038</v>
      </c>
      <c r="H906" s="6" t="s">
        <v>6034</v>
      </c>
      <c r="I906" s="6" t="s">
        <v>6035</v>
      </c>
      <c r="J906" s="9">
        <v>1984</v>
      </c>
      <c r="K906" s="9" t="s">
        <v>6924</v>
      </c>
      <c r="L906" s="9">
        <v>45</v>
      </c>
      <c r="M906" s="6"/>
      <c r="N906" s="6"/>
      <c r="O906" s="6"/>
      <c r="P906" s="6"/>
      <c r="Q906" s="6"/>
      <c r="R906" s="6"/>
    </row>
    <row r="907" spans="1:18">
      <c r="A907" s="6" t="s">
        <v>4758</v>
      </c>
      <c r="B907" s="6">
        <v>2003</v>
      </c>
      <c r="C907" s="6" t="s">
        <v>6040</v>
      </c>
      <c r="D907" s="6">
        <v>22</v>
      </c>
      <c r="E907" s="6">
        <v>5</v>
      </c>
      <c r="F907" s="7">
        <v>4687.8</v>
      </c>
      <c r="G907" s="6" t="s">
        <v>6038</v>
      </c>
      <c r="H907" s="6" t="s">
        <v>6034</v>
      </c>
      <c r="I907" s="6" t="s">
        <v>6057</v>
      </c>
      <c r="J907" s="9">
        <v>1984</v>
      </c>
      <c r="K907" s="9" t="s">
        <v>6925</v>
      </c>
      <c r="L907" s="9">
        <v>19</v>
      </c>
      <c r="M907" s="6"/>
      <c r="N907" s="6"/>
      <c r="O907" s="6"/>
      <c r="P907" s="6"/>
      <c r="Q907" s="6"/>
      <c r="R907" s="6"/>
    </row>
    <row r="908" spans="1:18">
      <c r="A908" s="6" t="s">
        <v>4760</v>
      </c>
      <c r="B908" s="6">
        <v>1990</v>
      </c>
      <c r="C908" s="6" t="s">
        <v>6051</v>
      </c>
      <c r="D908" s="6">
        <v>4</v>
      </c>
      <c r="E908" s="6">
        <v>2</v>
      </c>
      <c r="F908" s="7">
        <v>4686.3900000000003</v>
      </c>
      <c r="G908" s="6" t="s">
        <v>6034</v>
      </c>
      <c r="H908" s="6" t="s">
        <v>6034</v>
      </c>
      <c r="I908" s="6" t="s">
        <v>6035</v>
      </c>
      <c r="J908" s="9">
        <v>1984</v>
      </c>
      <c r="K908" s="9" t="s">
        <v>6926</v>
      </c>
      <c r="L908" s="9">
        <v>32</v>
      </c>
      <c r="M908" s="6"/>
      <c r="N908" s="6"/>
      <c r="O908" s="6"/>
      <c r="P908" s="6"/>
      <c r="Q908" s="6"/>
      <c r="R908" s="6"/>
    </row>
    <row r="909" spans="1:18">
      <c r="A909" s="6" t="s">
        <v>4762</v>
      </c>
      <c r="B909" s="6">
        <v>2003</v>
      </c>
      <c r="C909" s="6" t="s">
        <v>6032</v>
      </c>
      <c r="D909" s="6">
        <v>4</v>
      </c>
      <c r="E909" s="6">
        <v>0</v>
      </c>
      <c r="F909" s="7">
        <v>4678.8</v>
      </c>
      <c r="G909" s="6" t="s">
        <v>6038</v>
      </c>
      <c r="H909" s="6" t="s">
        <v>6033</v>
      </c>
      <c r="I909" s="6" t="s">
        <v>6052</v>
      </c>
      <c r="J909" s="9">
        <v>1984</v>
      </c>
      <c r="K909" s="9" t="s">
        <v>6927</v>
      </c>
      <c r="L909" s="9">
        <v>19</v>
      </c>
      <c r="M909" s="6"/>
      <c r="N909" s="6"/>
      <c r="O909" s="6"/>
      <c r="P909" s="6"/>
      <c r="Q909" s="6"/>
      <c r="R909" s="6"/>
    </row>
    <row r="910" spans="1:18">
      <c r="A910" s="6" t="s">
        <v>4765</v>
      </c>
      <c r="B910" s="6">
        <v>1979</v>
      </c>
      <c r="C910" s="6" t="s">
        <v>6032</v>
      </c>
      <c r="D910" s="6">
        <v>18</v>
      </c>
      <c r="E910" s="6">
        <v>2</v>
      </c>
      <c r="F910" s="7">
        <v>4674.2</v>
      </c>
      <c r="G910" s="6" t="s">
        <v>6038</v>
      </c>
      <c r="H910" s="6" t="s">
        <v>6033</v>
      </c>
      <c r="I910" s="6" t="s">
        <v>6035</v>
      </c>
      <c r="J910" s="9">
        <v>1984</v>
      </c>
      <c r="K910" s="9" t="s">
        <v>6928</v>
      </c>
      <c r="L910" s="9">
        <v>43</v>
      </c>
      <c r="M910" s="6"/>
      <c r="N910" s="6"/>
      <c r="O910" s="6"/>
      <c r="P910" s="6"/>
      <c r="Q910" s="6"/>
      <c r="R910" s="6"/>
    </row>
    <row r="911" spans="1:18">
      <c r="A911" s="6" t="s">
        <v>4768</v>
      </c>
      <c r="B911" s="6">
        <v>1990</v>
      </c>
      <c r="C911" s="6" t="s">
        <v>6063</v>
      </c>
      <c r="D911" s="6">
        <v>13</v>
      </c>
      <c r="E911" s="6">
        <v>2</v>
      </c>
      <c r="F911" s="7">
        <v>4673.3900000000003</v>
      </c>
      <c r="G911" s="6" t="s">
        <v>6038</v>
      </c>
      <c r="H911" s="6" t="s">
        <v>6033</v>
      </c>
      <c r="I911" s="6" t="s">
        <v>6035</v>
      </c>
      <c r="J911" s="9">
        <v>1984</v>
      </c>
      <c r="K911" s="9" t="s">
        <v>6519</v>
      </c>
      <c r="L911" s="9">
        <v>32</v>
      </c>
      <c r="M911" s="6"/>
      <c r="N911" s="6"/>
      <c r="O911" s="6"/>
      <c r="P911" s="6"/>
      <c r="Q911" s="6"/>
      <c r="R911" s="6"/>
    </row>
    <row r="912" spans="1:18">
      <c r="A912" s="6" t="s">
        <v>4770</v>
      </c>
      <c r="B912" s="6">
        <v>1990</v>
      </c>
      <c r="C912" s="6" t="s">
        <v>6051</v>
      </c>
      <c r="D912" s="6">
        <v>26</v>
      </c>
      <c r="E912" s="6">
        <v>2</v>
      </c>
      <c r="F912" s="7">
        <v>4670.6400000000003</v>
      </c>
      <c r="G912" s="6" t="s">
        <v>6038</v>
      </c>
      <c r="H912" s="6" t="s">
        <v>6038</v>
      </c>
      <c r="I912" s="6" t="s">
        <v>6057</v>
      </c>
      <c r="J912" s="9">
        <v>1984</v>
      </c>
      <c r="K912" s="9" t="s">
        <v>6929</v>
      </c>
      <c r="L912" s="9">
        <v>32</v>
      </c>
      <c r="M912" s="6"/>
      <c r="N912" s="6"/>
      <c r="O912" s="6"/>
      <c r="P912" s="6"/>
      <c r="Q912" s="6"/>
      <c r="R912" s="6"/>
    </row>
    <row r="913" spans="1:18">
      <c r="A913" s="6" t="s">
        <v>536</v>
      </c>
      <c r="B913" s="6">
        <v>1972</v>
      </c>
      <c r="C913" s="6" t="s">
        <v>6037</v>
      </c>
      <c r="D913" s="6">
        <v>5</v>
      </c>
      <c r="E913" s="6">
        <v>0</v>
      </c>
      <c r="F913" s="7">
        <v>36889.99</v>
      </c>
      <c r="G913" s="6" t="s">
        <v>6033</v>
      </c>
      <c r="H913" s="6" t="s">
        <v>6034</v>
      </c>
      <c r="I913" s="6" t="s">
        <v>6057</v>
      </c>
      <c r="J913" s="9">
        <v>1984</v>
      </c>
      <c r="K913" s="9" t="s">
        <v>6930</v>
      </c>
      <c r="L913" s="9">
        <v>50</v>
      </c>
      <c r="M913" s="6"/>
      <c r="N913" s="6"/>
      <c r="O913" s="6"/>
      <c r="P913" s="6"/>
      <c r="Q913" s="6"/>
      <c r="R913" s="6"/>
    </row>
    <row r="914" spans="1:18">
      <c r="A914" s="6" t="s">
        <v>4771</v>
      </c>
      <c r="B914" s="6">
        <v>1990</v>
      </c>
      <c r="C914" s="6" t="s">
        <v>6055</v>
      </c>
      <c r="D914" s="6">
        <v>5</v>
      </c>
      <c r="E914" s="6">
        <v>1</v>
      </c>
      <c r="F914" s="7">
        <v>4667.6099999999997</v>
      </c>
      <c r="G914" s="6" t="s">
        <v>6034</v>
      </c>
      <c r="H914" s="6" t="s">
        <v>6034</v>
      </c>
      <c r="I914" s="6" t="s">
        <v>6045</v>
      </c>
      <c r="J914" s="9">
        <v>1984</v>
      </c>
      <c r="K914" s="9" t="s">
        <v>6931</v>
      </c>
      <c r="L914" s="9">
        <v>32</v>
      </c>
      <c r="M914" s="6"/>
      <c r="N914" s="6"/>
      <c r="O914" s="6"/>
      <c r="P914" s="6"/>
      <c r="Q914" s="6"/>
      <c r="R914" s="6"/>
    </row>
    <row r="915" spans="1:18">
      <c r="A915" s="6" t="s">
        <v>4774</v>
      </c>
      <c r="B915" s="6">
        <v>1996</v>
      </c>
      <c r="C915" s="6" t="s">
        <v>6032</v>
      </c>
      <c r="D915" s="6">
        <v>25</v>
      </c>
      <c r="E915" s="6">
        <v>3</v>
      </c>
      <c r="F915" s="7">
        <v>4661.29</v>
      </c>
      <c r="G915" s="6" t="s">
        <v>6038</v>
      </c>
      <c r="H915" s="6" t="s">
        <v>6033</v>
      </c>
      <c r="I915" s="6" t="s">
        <v>6157</v>
      </c>
      <c r="J915" s="9">
        <v>1984</v>
      </c>
      <c r="K915" s="9" t="s">
        <v>6932</v>
      </c>
      <c r="L915" s="9">
        <v>26</v>
      </c>
      <c r="M915" s="6"/>
      <c r="N915" s="6"/>
      <c r="O915" s="6"/>
      <c r="P915" s="6"/>
      <c r="Q915" s="6"/>
      <c r="R915" s="6"/>
    </row>
    <row r="916" spans="1:18">
      <c r="A916" s="6" t="s">
        <v>4776</v>
      </c>
      <c r="B916" s="6">
        <v>1985</v>
      </c>
      <c r="C916" s="6" t="s">
        <v>6040</v>
      </c>
      <c r="D916" s="6">
        <v>22</v>
      </c>
      <c r="E916" s="6">
        <v>0</v>
      </c>
      <c r="F916" s="7">
        <v>4646.76</v>
      </c>
      <c r="G916" s="6" t="s">
        <v>6033</v>
      </c>
      <c r="H916" s="6" t="s">
        <v>6033</v>
      </c>
      <c r="I916" s="6" t="s">
        <v>6057</v>
      </c>
      <c r="J916" s="9">
        <v>1984</v>
      </c>
      <c r="K916" s="9" t="s">
        <v>6933</v>
      </c>
      <c r="L916" s="9">
        <v>37</v>
      </c>
      <c r="M916" s="6"/>
      <c r="N916" s="6"/>
      <c r="O916" s="6"/>
      <c r="P916" s="6"/>
      <c r="Q916" s="6"/>
      <c r="R916" s="6"/>
    </row>
    <row r="917" spans="1:18">
      <c r="A917" s="6" t="s">
        <v>4779</v>
      </c>
      <c r="B917" s="6">
        <v>1998</v>
      </c>
      <c r="C917" s="6" t="s">
        <v>6040</v>
      </c>
      <c r="D917" s="6">
        <v>29</v>
      </c>
      <c r="E917" s="6">
        <v>3</v>
      </c>
      <c r="F917" s="7">
        <v>4618.08</v>
      </c>
      <c r="G917" s="6" t="s">
        <v>6038</v>
      </c>
      <c r="H917" s="6" t="s">
        <v>6033</v>
      </c>
      <c r="I917" s="6" t="s">
        <v>6041</v>
      </c>
      <c r="J917" s="9">
        <v>1984</v>
      </c>
      <c r="K917" s="9" t="s">
        <v>6934</v>
      </c>
      <c r="L917" s="9">
        <v>24</v>
      </c>
      <c r="M917" s="6"/>
      <c r="N917" s="6"/>
      <c r="O917" s="6"/>
      <c r="P917" s="6"/>
      <c r="Q917" s="6"/>
      <c r="R917" s="6"/>
    </row>
    <row r="918" spans="1:18">
      <c r="A918" s="6" t="s">
        <v>4782</v>
      </c>
      <c r="B918" s="6">
        <v>2000</v>
      </c>
      <c r="C918" s="6" t="s">
        <v>6063</v>
      </c>
      <c r="D918" s="6">
        <v>2</v>
      </c>
      <c r="E918" s="6">
        <v>0</v>
      </c>
      <c r="F918" s="7">
        <v>4608.03</v>
      </c>
      <c r="G918" s="6" t="s">
        <v>6038</v>
      </c>
      <c r="H918" s="6" t="s">
        <v>6034</v>
      </c>
      <c r="I918" s="6" t="s">
        <v>6057</v>
      </c>
      <c r="J918" s="9">
        <v>1984</v>
      </c>
      <c r="K918" s="9" t="s">
        <v>6935</v>
      </c>
      <c r="L918" s="9">
        <v>22</v>
      </c>
      <c r="M918" s="6"/>
      <c r="N918" s="6"/>
      <c r="O918" s="6"/>
      <c r="P918" s="6"/>
      <c r="Q918" s="6"/>
      <c r="R918" s="6"/>
    </row>
    <row r="919" spans="1:18">
      <c r="A919" s="6" t="s">
        <v>4783</v>
      </c>
      <c r="B919" s="6">
        <v>1989</v>
      </c>
      <c r="C919" s="6" t="s">
        <v>6051</v>
      </c>
      <c r="D919" s="6">
        <v>18</v>
      </c>
      <c r="E919" s="6">
        <v>0</v>
      </c>
      <c r="F919" s="7">
        <v>4571.41</v>
      </c>
      <c r="G919" s="6" t="s">
        <v>6038</v>
      </c>
      <c r="H919" s="6" t="s">
        <v>6038</v>
      </c>
      <c r="I919" s="6" t="s">
        <v>6041</v>
      </c>
      <c r="J919" s="9">
        <v>1984</v>
      </c>
      <c r="K919" s="9" t="s">
        <v>6936</v>
      </c>
      <c r="L919" s="9">
        <v>33</v>
      </c>
      <c r="M919" s="6"/>
      <c r="N919" s="6"/>
      <c r="O919" s="6"/>
      <c r="P919" s="6"/>
      <c r="Q919" s="6"/>
      <c r="R919" s="6"/>
    </row>
    <row r="920" spans="1:18">
      <c r="A920" s="6" t="s">
        <v>4786</v>
      </c>
      <c r="B920" s="6">
        <v>1996</v>
      </c>
      <c r="C920" s="6" t="s">
        <v>6037</v>
      </c>
      <c r="D920" s="6">
        <v>25</v>
      </c>
      <c r="E920" s="6">
        <v>2</v>
      </c>
      <c r="F920" s="7">
        <v>4564.1899999999996</v>
      </c>
      <c r="G920" s="6" t="s">
        <v>6038</v>
      </c>
      <c r="H920" s="6" t="s">
        <v>6038</v>
      </c>
      <c r="I920" s="6" t="s">
        <v>6100</v>
      </c>
      <c r="J920" s="9">
        <v>1984</v>
      </c>
      <c r="K920" s="9" t="s">
        <v>6937</v>
      </c>
      <c r="L920" s="9">
        <v>26</v>
      </c>
      <c r="M920" s="6"/>
      <c r="N920" s="6"/>
      <c r="O920" s="6"/>
      <c r="P920" s="6"/>
      <c r="Q920" s="6"/>
      <c r="R920" s="6"/>
    </row>
    <row r="921" spans="1:18">
      <c r="A921" s="6" t="s">
        <v>4789</v>
      </c>
      <c r="B921" s="6">
        <v>1990</v>
      </c>
      <c r="C921" s="6" t="s">
        <v>6051</v>
      </c>
      <c r="D921" s="6">
        <v>20</v>
      </c>
      <c r="E921" s="6">
        <v>1</v>
      </c>
      <c r="F921" s="7">
        <v>4562.84</v>
      </c>
      <c r="G921" s="6" t="s">
        <v>6038</v>
      </c>
      <c r="H921" s="6" t="s">
        <v>6038</v>
      </c>
      <c r="I921" s="6" t="s">
        <v>6035</v>
      </c>
      <c r="J921" s="9">
        <v>1984</v>
      </c>
      <c r="K921" s="9" t="s">
        <v>6938</v>
      </c>
      <c r="L921" s="9">
        <v>32</v>
      </c>
      <c r="M921" s="6"/>
      <c r="N921" s="6"/>
      <c r="O921" s="6"/>
      <c r="P921" s="6"/>
      <c r="Q921" s="6"/>
      <c r="R921" s="6"/>
    </row>
    <row r="922" spans="1:18">
      <c r="A922" s="6" t="s">
        <v>4792</v>
      </c>
      <c r="B922" s="6">
        <v>2004</v>
      </c>
      <c r="C922" s="6" t="s">
        <v>6037</v>
      </c>
      <c r="D922" s="6">
        <v>22</v>
      </c>
      <c r="E922" s="6">
        <v>4</v>
      </c>
      <c r="F922" s="7">
        <v>4561.1899999999996</v>
      </c>
      <c r="G922" s="6" t="s">
        <v>6038</v>
      </c>
      <c r="H922" s="6" t="s">
        <v>6038</v>
      </c>
      <c r="I922" s="6" t="s">
        <v>6100</v>
      </c>
      <c r="J922" s="9">
        <v>1984</v>
      </c>
      <c r="K922" s="9" t="s">
        <v>6939</v>
      </c>
      <c r="L922" s="9">
        <v>18</v>
      </c>
      <c r="M922" s="6"/>
      <c r="N922" s="6"/>
      <c r="O922" s="6"/>
      <c r="P922" s="6"/>
      <c r="Q922" s="6"/>
      <c r="R922" s="6"/>
    </row>
    <row r="923" spans="1:18">
      <c r="A923" s="6" t="s">
        <v>4794</v>
      </c>
      <c r="B923" s="6">
        <v>1990</v>
      </c>
      <c r="C923" s="6" t="s">
        <v>6060</v>
      </c>
      <c r="D923" s="6">
        <v>17</v>
      </c>
      <c r="E923" s="6">
        <v>0</v>
      </c>
      <c r="F923" s="7">
        <v>4544.2299999999996</v>
      </c>
      <c r="G923" s="6" t="s">
        <v>6038</v>
      </c>
      <c r="H923" s="6" t="s">
        <v>6033</v>
      </c>
      <c r="I923" s="6" t="s">
        <v>6100</v>
      </c>
      <c r="J923" s="9">
        <v>1984</v>
      </c>
      <c r="K923" s="9" t="s">
        <v>6940</v>
      </c>
      <c r="L923" s="9">
        <v>32</v>
      </c>
      <c r="M923" s="6"/>
      <c r="N923" s="6"/>
      <c r="O923" s="6"/>
      <c r="P923" s="6"/>
      <c r="Q923" s="6"/>
      <c r="R923" s="6"/>
    </row>
    <row r="924" spans="1:18">
      <c r="A924" s="6" t="s">
        <v>539</v>
      </c>
      <c r="B924" s="6">
        <v>1992</v>
      </c>
      <c r="C924" s="6" t="s">
        <v>6063</v>
      </c>
      <c r="D924" s="6">
        <v>4</v>
      </c>
      <c r="E924" s="6">
        <v>0</v>
      </c>
      <c r="F924" s="7">
        <v>36837.47</v>
      </c>
      <c r="G924" s="6" t="s">
        <v>6038</v>
      </c>
      <c r="H924" s="6" t="s">
        <v>6034</v>
      </c>
      <c r="I924" s="6" t="s">
        <v>6057</v>
      </c>
      <c r="J924" s="9">
        <v>1984</v>
      </c>
      <c r="K924" s="9" t="s">
        <v>6941</v>
      </c>
      <c r="L924" s="9">
        <v>30</v>
      </c>
      <c r="M924" s="6"/>
      <c r="N924" s="6"/>
      <c r="O924" s="6"/>
      <c r="P924" s="6"/>
      <c r="Q924" s="6"/>
      <c r="R924" s="6"/>
    </row>
    <row r="925" spans="1:18">
      <c r="A925" s="6" t="s">
        <v>4796</v>
      </c>
      <c r="B925" s="6">
        <v>1988</v>
      </c>
      <c r="C925" s="6" t="s">
        <v>6040</v>
      </c>
      <c r="D925" s="6">
        <v>13</v>
      </c>
      <c r="E925" s="6">
        <v>1</v>
      </c>
      <c r="F925" s="7">
        <v>4536.26</v>
      </c>
      <c r="G925" s="6" t="s">
        <v>6038</v>
      </c>
      <c r="H925" s="6" t="s">
        <v>6038</v>
      </c>
      <c r="I925" s="6" t="s">
        <v>6057</v>
      </c>
      <c r="J925" s="9">
        <v>1984</v>
      </c>
      <c r="K925" s="9" t="s">
        <v>6942</v>
      </c>
      <c r="L925" s="9">
        <v>34</v>
      </c>
      <c r="M925" s="6"/>
      <c r="N925" s="6"/>
      <c r="O925" s="6"/>
      <c r="P925" s="6"/>
      <c r="Q925" s="6"/>
      <c r="R925" s="6"/>
    </row>
    <row r="926" spans="1:18">
      <c r="A926" s="6" t="s">
        <v>4798</v>
      </c>
      <c r="B926" s="6">
        <v>1993</v>
      </c>
      <c r="C926" s="6" t="s">
        <v>6040</v>
      </c>
      <c r="D926" s="6">
        <v>29</v>
      </c>
      <c r="E926" s="6">
        <v>2</v>
      </c>
      <c r="F926" s="7">
        <v>4529.4799999999996</v>
      </c>
      <c r="G926" s="6" t="s">
        <v>6038</v>
      </c>
      <c r="H926" s="6" t="s">
        <v>6033</v>
      </c>
      <c r="I926" s="6" t="s">
        <v>6057</v>
      </c>
      <c r="J926" s="9">
        <v>1984</v>
      </c>
      <c r="K926" s="9" t="s">
        <v>6943</v>
      </c>
      <c r="L926" s="9">
        <v>29</v>
      </c>
      <c r="M926" s="6"/>
      <c r="N926" s="6"/>
      <c r="O926" s="6"/>
      <c r="P926" s="6"/>
      <c r="Q926" s="6"/>
      <c r="R926" s="6"/>
    </row>
    <row r="927" spans="1:18">
      <c r="A927" s="6" t="s">
        <v>4799</v>
      </c>
      <c r="B927" s="6">
        <v>1992</v>
      </c>
      <c r="C927" s="6" t="s">
        <v>6055</v>
      </c>
      <c r="D927" s="6">
        <v>13</v>
      </c>
      <c r="E927" s="6">
        <v>1</v>
      </c>
      <c r="F927" s="7">
        <v>4527.18</v>
      </c>
      <c r="G927" s="6" t="s">
        <v>6038</v>
      </c>
      <c r="H927" s="6" t="s">
        <v>6038</v>
      </c>
      <c r="I927" s="6" t="s">
        <v>6041</v>
      </c>
      <c r="J927" s="9">
        <v>1984</v>
      </c>
      <c r="K927" s="9" t="s">
        <v>6232</v>
      </c>
      <c r="L927" s="9">
        <v>30</v>
      </c>
      <c r="M927" s="6"/>
      <c r="N927" s="6"/>
      <c r="O927" s="6"/>
      <c r="P927" s="6"/>
      <c r="Q927" s="6"/>
      <c r="R927" s="6"/>
    </row>
    <row r="928" spans="1:18">
      <c r="A928" s="6" t="s">
        <v>4800</v>
      </c>
      <c r="B928" s="6">
        <v>1988</v>
      </c>
      <c r="C928" s="6" t="s">
        <v>6037</v>
      </c>
      <c r="D928" s="6">
        <v>21</v>
      </c>
      <c r="E928" s="6">
        <v>0</v>
      </c>
      <c r="F928" s="7">
        <v>4518.83</v>
      </c>
      <c r="G928" s="6" t="s">
        <v>6038</v>
      </c>
      <c r="H928" s="6" t="s">
        <v>6038</v>
      </c>
      <c r="I928" s="6" t="s">
        <v>6157</v>
      </c>
      <c r="J928" s="9">
        <v>1984</v>
      </c>
      <c r="K928" s="9" t="s">
        <v>6944</v>
      </c>
      <c r="L928" s="9">
        <v>34</v>
      </c>
      <c r="M928" s="6"/>
      <c r="N928" s="6"/>
      <c r="O928" s="6"/>
      <c r="P928" s="6"/>
      <c r="Q928" s="6"/>
      <c r="R928" s="6"/>
    </row>
    <row r="929" spans="1:18">
      <c r="A929" s="6" t="s">
        <v>4803</v>
      </c>
      <c r="B929" s="6">
        <v>1987</v>
      </c>
      <c r="C929" s="6" t="s">
        <v>6037</v>
      </c>
      <c r="D929" s="6">
        <v>5</v>
      </c>
      <c r="E929" s="6">
        <v>3</v>
      </c>
      <c r="F929" s="7">
        <v>4518.7700000000004</v>
      </c>
      <c r="G929" s="6" t="s">
        <v>6038</v>
      </c>
      <c r="H929" s="6" t="s">
        <v>6034</v>
      </c>
      <c r="I929" s="6" t="s">
        <v>6041</v>
      </c>
      <c r="J929" s="9">
        <v>1984</v>
      </c>
      <c r="K929" s="9" t="s">
        <v>6945</v>
      </c>
      <c r="L929" s="9">
        <v>35</v>
      </c>
      <c r="M929" s="6"/>
      <c r="N929" s="6"/>
      <c r="O929" s="6"/>
      <c r="P929" s="6"/>
      <c r="Q929" s="6"/>
      <c r="R929" s="6"/>
    </row>
    <row r="930" spans="1:18">
      <c r="A930" s="6" t="s">
        <v>4806</v>
      </c>
      <c r="B930" s="6">
        <v>2003</v>
      </c>
      <c r="C930" s="6" t="s">
        <v>6032</v>
      </c>
      <c r="D930" s="6">
        <v>2</v>
      </c>
      <c r="E930" s="6">
        <v>0</v>
      </c>
      <c r="F930" s="7">
        <v>4518.3999999999996</v>
      </c>
      <c r="G930" s="6" t="s">
        <v>6038</v>
      </c>
      <c r="H930" s="6" t="s">
        <v>6034</v>
      </c>
      <c r="I930" s="6" t="s">
        <v>6043</v>
      </c>
      <c r="J930" s="9">
        <v>1984</v>
      </c>
      <c r="K930" s="9" t="s">
        <v>6946</v>
      </c>
      <c r="L930" s="9">
        <v>19</v>
      </c>
      <c r="M930" s="6"/>
      <c r="N930" s="6"/>
      <c r="O930" s="6"/>
      <c r="P930" s="6"/>
      <c r="Q930" s="6"/>
      <c r="R930" s="6"/>
    </row>
    <row r="931" spans="1:18">
      <c r="A931" s="6" t="s">
        <v>4809</v>
      </c>
      <c r="B931" s="6">
        <v>1980</v>
      </c>
      <c r="C931" s="6" t="s">
        <v>6040</v>
      </c>
      <c r="D931" s="6">
        <v>16</v>
      </c>
      <c r="E931" s="6">
        <v>2</v>
      </c>
      <c r="F931" s="7">
        <v>4515.71</v>
      </c>
      <c r="G931" s="6" t="s">
        <v>6038</v>
      </c>
      <c r="H931" s="6" t="s">
        <v>6034</v>
      </c>
      <c r="I931" s="6" t="s">
        <v>6035</v>
      </c>
      <c r="J931" s="9">
        <v>1984</v>
      </c>
      <c r="K931" s="9" t="s">
        <v>6947</v>
      </c>
      <c r="L931" s="9">
        <v>42</v>
      </c>
      <c r="M931" s="6"/>
      <c r="N931" s="6"/>
      <c r="O931" s="6"/>
      <c r="P931" s="6"/>
      <c r="Q931" s="6"/>
      <c r="R931" s="6"/>
    </row>
    <row r="932" spans="1:18">
      <c r="A932" s="6" t="s">
        <v>4811</v>
      </c>
      <c r="B932" s="6">
        <v>1982</v>
      </c>
      <c r="C932" s="6" t="s">
        <v>6051</v>
      </c>
      <c r="D932" s="6">
        <v>27</v>
      </c>
      <c r="E932" s="6">
        <v>3</v>
      </c>
      <c r="F932" s="7">
        <v>4511.41</v>
      </c>
      <c r="G932" s="6" t="s">
        <v>6038</v>
      </c>
      <c r="H932" s="6" t="s">
        <v>6034</v>
      </c>
      <c r="I932" s="6" t="s">
        <v>6035</v>
      </c>
      <c r="J932" s="9">
        <v>1984</v>
      </c>
      <c r="K932" s="9" t="s">
        <v>6417</v>
      </c>
      <c r="L932" s="9">
        <v>40</v>
      </c>
      <c r="M932" s="6"/>
      <c r="N932" s="6"/>
      <c r="O932" s="6"/>
      <c r="P932" s="6"/>
      <c r="Q932" s="6"/>
      <c r="R932" s="6"/>
    </row>
    <row r="933" spans="1:18">
      <c r="A933" s="6" t="s">
        <v>4814</v>
      </c>
      <c r="B933" s="6">
        <v>1997</v>
      </c>
      <c r="C933" s="6" t="s">
        <v>6032</v>
      </c>
      <c r="D933" s="6">
        <v>13</v>
      </c>
      <c r="E933" s="6">
        <v>4</v>
      </c>
      <c r="F933" s="7">
        <v>4504.66</v>
      </c>
      <c r="G933" s="6" t="s">
        <v>6033</v>
      </c>
      <c r="H933" s="6" t="s">
        <v>6038</v>
      </c>
      <c r="I933" s="6" t="s">
        <v>6035</v>
      </c>
      <c r="J933" s="9">
        <v>1984</v>
      </c>
      <c r="K933" s="9" t="s">
        <v>6948</v>
      </c>
      <c r="L933" s="9">
        <v>25</v>
      </c>
      <c r="M933" s="6"/>
      <c r="N933" s="6"/>
      <c r="O933" s="6"/>
      <c r="P933" s="6"/>
      <c r="Q933" s="6"/>
      <c r="R933" s="6"/>
    </row>
    <row r="934" spans="1:18">
      <c r="A934" s="6" t="s">
        <v>4817</v>
      </c>
      <c r="B934" s="6">
        <v>1988</v>
      </c>
      <c r="C934" s="6" t="s">
        <v>6040</v>
      </c>
      <c r="D934" s="6">
        <v>26</v>
      </c>
      <c r="E934" s="6">
        <v>0</v>
      </c>
      <c r="F934" s="7">
        <v>4500.34</v>
      </c>
      <c r="G934" s="6" t="s">
        <v>6038</v>
      </c>
      <c r="H934" s="6" t="s">
        <v>6033</v>
      </c>
      <c r="I934" s="6" t="s">
        <v>6157</v>
      </c>
      <c r="J934" s="9">
        <v>1984</v>
      </c>
      <c r="K934" s="9" t="s">
        <v>6949</v>
      </c>
      <c r="L934" s="9">
        <v>34</v>
      </c>
      <c r="M934" s="6"/>
      <c r="N934" s="6"/>
      <c r="O934" s="6"/>
      <c r="P934" s="6"/>
      <c r="Q934" s="6"/>
      <c r="R934" s="6"/>
    </row>
    <row r="935" spans="1:18">
      <c r="A935" s="6" t="s">
        <v>542</v>
      </c>
      <c r="B935" s="6">
        <v>1965</v>
      </c>
      <c r="C935" s="6" t="s">
        <v>6037</v>
      </c>
      <c r="D935" s="6">
        <v>28</v>
      </c>
      <c r="E935" s="6">
        <v>0</v>
      </c>
      <c r="F935" s="7">
        <v>36795.29</v>
      </c>
      <c r="G935" s="6" t="s">
        <v>6038</v>
      </c>
      <c r="H935" s="6" t="s">
        <v>6033</v>
      </c>
      <c r="I935" s="6" t="s">
        <v>6057</v>
      </c>
      <c r="J935" s="9">
        <v>1984</v>
      </c>
      <c r="K935" s="9" t="s">
        <v>6950</v>
      </c>
      <c r="L935" s="9">
        <v>57</v>
      </c>
      <c r="M935" s="6"/>
      <c r="N935" s="6"/>
      <c r="O935" s="6"/>
      <c r="P935" s="6"/>
      <c r="Q935" s="6"/>
      <c r="R935" s="6"/>
    </row>
    <row r="936" spans="1:18">
      <c r="A936" s="6" t="s">
        <v>4819</v>
      </c>
      <c r="B936" s="6">
        <v>1992</v>
      </c>
      <c r="C936" s="6" t="s">
        <v>6063</v>
      </c>
      <c r="D936" s="6">
        <v>12</v>
      </c>
      <c r="E936" s="6">
        <v>0</v>
      </c>
      <c r="F936" s="7">
        <v>4488.58</v>
      </c>
      <c r="G936" s="6" t="s">
        <v>6038</v>
      </c>
      <c r="H936" s="6" t="s">
        <v>6034</v>
      </c>
      <c r="I936" s="6" t="s">
        <v>6041</v>
      </c>
      <c r="J936" s="9">
        <v>1984</v>
      </c>
      <c r="K936" s="9" t="s">
        <v>6951</v>
      </c>
      <c r="L936" s="9">
        <v>30</v>
      </c>
      <c r="M936" s="6"/>
      <c r="N936" s="6"/>
      <c r="O936" s="6"/>
      <c r="P936" s="6"/>
      <c r="Q936" s="6"/>
      <c r="R936" s="6"/>
    </row>
    <row r="937" spans="1:18">
      <c r="A937" s="6" t="s">
        <v>4821</v>
      </c>
      <c r="B937" s="6">
        <v>2004</v>
      </c>
      <c r="C937" s="6" t="s">
        <v>6063</v>
      </c>
      <c r="D937" s="6">
        <v>18</v>
      </c>
      <c r="E937" s="6">
        <v>0</v>
      </c>
      <c r="F937" s="7">
        <v>4468.25</v>
      </c>
      <c r="G937" s="6" t="s">
        <v>6038</v>
      </c>
      <c r="H937" s="6" t="s">
        <v>6038</v>
      </c>
      <c r="I937" s="6" t="s">
        <v>6041</v>
      </c>
      <c r="J937" s="9">
        <v>1984</v>
      </c>
      <c r="K937" s="9" t="s">
        <v>6952</v>
      </c>
      <c r="L937" s="9">
        <v>18</v>
      </c>
      <c r="M937" s="6"/>
      <c r="N937" s="6"/>
      <c r="O937" s="6"/>
      <c r="P937" s="6"/>
      <c r="Q937" s="6"/>
      <c r="R937" s="6"/>
    </row>
    <row r="938" spans="1:18">
      <c r="A938" s="6" t="s">
        <v>4823</v>
      </c>
      <c r="B938" s="6">
        <v>1999</v>
      </c>
      <c r="C938" s="6" t="s">
        <v>6060</v>
      </c>
      <c r="D938" s="6">
        <v>20</v>
      </c>
      <c r="E938" s="6">
        <v>3</v>
      </c>
      <c r="F938" s="7">
        <v>4466.62</v>
      </c>
      <c r="G938" s="6" t="s">
        <v>6038</v>
      </c>
      <c r="H938" s="6" t="s">
        <v>6038</v>
      </c>
      <c r="I938" s="6" t="s">
        <v>6041</v>
      </c>
      <c r="J938" s="9">
        <v>1984</v>
      </c>
      <c r="K938" s="9" t="s">
        <v>6953</v>
      </c>
      <c r="L938" s="9">
        <v>23</v>
      </c>
      <c r="M938" s="6"/>
      <c r="N938" s="6"/>
      <c r="O938" s="6"/>
      <c r="P938" s="6"/>
      <c r="Q938" s="6"/>
      <c r="R938" s="6"/>
    </row>
    <row r="939" spans="1:18">
      <c r="A939" s="6" t="s">
        <v>4826</v>
      </c>
      <c r="B939" s="6">
        <v>1991</v>
      </c>
      <c r="C939" s="6" t="s">
        <v>6063</v>
      </c>
      <c r="D939" s="6">
        <v>4</v>
      </c>
      <c r="E939" s="6">
        <v>2</v>
      </c>
      <c r="F939" s="7">
        <v>4463.21</v>
      </c>
      <c r="G939" s="6" t="s">
        <v>6034</v>
      </c>
      <c r="H939" s="6" t="s">
        <v>6034</v>
      </c>
      <c r="I939" s="6" t="s">
        <v>6035</v>
      </c>
      <c r="J939" s="9">
        <v>1984</v>
      </c>
      <c r="K939" s="9" t="s">
        <v>6954</v>
      </c>
      <c r="L939" s="9">
        <v>31</v>
      </c>
      <c r="M939" s="6"/>
      <c r="N939" s="6"/>
      <c r="O939" s="6"/>
      <c r="P939" s="6"/>
      <c r="Q939" s="6"/>
      <c r="R939" s="6"/>
    </row>
    <row r="940" spans="1:18">
      <c r="A940" s="6" t="s">
        <v>4828</v>
      </c>
      <c r="B940" s="6">
        <v>1990</v>
      </c>
      <c r="C940" s="6" t="s">
        <v>6063</v>
      </c>
      <c r="D940" s="6">
        <v>15</v>
      </c>
      <c r="E940" s="6">
        <v>1</v>
      </c>
      <c r="F940" s="7">
        <v>4462.72</v>
      </c>
      <c r="G940" s="6" t="s">
        <v>6038</v>
      </c>
      <c r="H940" s="6" t="s">
        <v>6034</v>
      </c>
      <c r="I940" s="6" t="s">
        <v>6041</v>
      </c>
      <c r="J940" s="9">
        <v>1984</v>
      </c>
      <c r="K940" s="9" t="s">
        <v>6955</v>
      </c>
      <c r="L940" s="9">
        <v>32</v>
      </c>
      <c r="M940" s="6"/>
      <c r="N940" s="6"/>
      <c r="O940" s="6"/>
      <c r="P940" s="6"/>
      <c r="Q940" s="6"/>
      <c r="R940" s="6"/>
    </row>
    <row r="941" spans="1:18">
      <c r="A941" s="6" t="s">
        <v>4831</v>
      </c>
      <c r="B941" s="6">
        <v>1990</v>
      </c>
      <c r="C941" s="6" t="s">
        <v>6055</v>
      </c>
      <c r="D941" s="6">
        <v>8</v>
      </c>
      <c r="E941" s="6">
        <v>1</v>
      </c>
      <c r="F941" s="7">
        <v>4454.3999999999996</v>
      </c>
      <c r="G941" s="6" t="s">
        <v>6038</v>
      </c>
      <c r="H941" s="6" t="s">
        <v>6034</v>
      </c>
      <c r="I941" s="6" t="s">
        <v>6041</v>
      </c>
      <c r="J941" s="9">
        <v>1984</v>
      </c>
      <c r="K941" s="9" t="s">
        <v>6956</v>
      </c>
      <c r="L941" s="9">
        <v>32</v>
      </c>
      <c r="M941" s="6"/>
      <c r="N941" s="6"/>
      <c r="O941" s="6"/>
      <c r="P941" s="6"/>
      <c r="Q941" s="6"/>
      <c r="R941" s="6"/>
    </row>
    <row r="942" spans="1:18">
      <c r="A942" s="6" t="s">
        <v>4833</v>
      </c>
      <c r="B942" s="6">
        <v>1994</v>
      </c>
      <c r="C942" s="6" t="s">
        <v>6040</v>
      </c>
      <c r="D942" s="6">
        <v>28</v>
      </c>
      <c r="E942" s="6">
        <v>3</v>
      </c>
      <c r="F942" s="7">
        <v>4449.46</v>
      </c>
      <c r="G942" s="6" t="s">
        <v>6033</v>
      </c>
      <c r="H942" s="6" t="s">
        <v>6038</v>
      </c>
      <c r="I942" s="6" t="s">
        <v>6035</v>
      </c>
      <c r="J942" s="9">
        <v>1984</v>
      </c>
      <c r="K942" s="9" t="s">
        <v>6957</v>
      </c>
      <c r="L942" s="9">
        <v>28</v>
      </c>
      <c r="M942" s="6"/>
      <c r="N942" s="6"/>
      <c r="O942" s="6"/>
      <c r="P942" s="6"/>
      <c r="Q942" s="6"/>
      <c r="R942" s="6"/>
    </row>
    <row r="943" spans="1:18">
      <c r="A943" s="6" t="s">
        <v>4836</v>
      </c>
      <c r="B943" s="6">
        <v>1991</v>
      </c>
      <c r="C943" s="6" t="s">
        <v>6051</v>
      </c>
      <c r="D943" s="6">
        <v>3</v>
      </c>
      <c r="E943" s="6">
        <v>1</v>
      </c>
      <c r="F943" s="7">
        <v>4441.21</v>
      </c>
      <c r="G943" s="6" t="s">
        <v>6033</v>
      </c>
      <c r="H943" s="6" t="s">
        <v>6038</v>
      </c>
      <c r="I943" s="6" t="s">
        <v>6224</v>
      </c>
      <c r="J943" s="9">
        <v>1984</v>
      </c>
      <c r="K943" s="9" t="s">
        <v>6958</v>
      </c>
      <c r="L943" s="9">
        <v>31</v>
      </c>
      <c r="M943" s="6"/>
      <c r="N943" s="6"/>
      <c r="O943" s="6"/>
      <c r="P943" s="6"/>
      <c r="Q943" s="6"/>
      <c r="R943" s="6"/>
    </row>
    <row r="944" spans="1:18">
      <c r="A944" s="6" t="s">
        <v>4839</v>
      </c>
      <c r="B944" s="6">
        <v>1994</v>
      </c>
      <c r="C944" s="6" t="s">
        <v>6032</v>
      </c>
      <c r="D944" s="6">
        <v>24</v>
      </c>
      <c r="E944" s="6">
        <v>2</v>
      </c>
      <c r="F944" s="7">
        <v>4438.26</v>
      </c>
      <c r="G944" s="6" t="s">
        <v>6038</v>
      </c>
      <c r="H944" s="6" t="s">
        <v>6034</v>
      </c>
      <c r="I944" s="6" t="s">
        <v>6157</v>
      </c>
      <c r="J944" s="9">
        <v>1984</v>
      </c>
      <c r="K944" s="9" t="s">
        <v>6959</v>
      </c>
      <c r="L944" s="9">
        <v>28</v>
      </c>
      <c r="M944" s="6"/>
      <c r="N944" s="6"/>
      <c r="O944" s="6"/>
      <c r="P944" s="6"/>
      <c r="Q944" s="6"/>
      <c r="R944" s="6"/>
    </row>
    <row r="945" spans="1:18">
      <c r="A945" s="6" t="s">
        <v>4842</v>
      </c>
      <c r="B945" s="6">
        <v>1994</v>
      </c>
      <c r="C945" s="6" t="s">
        <v>6032</v>
      </c>
      <c r="D945" s="6">
        <v>8</v>
      </c>
      <c r="E945" s="6">
        <v>2</v>
      </c>
      <c r="F945" s="7">
        <v>4435.09</v>
      </c>
      <c r="G945" s="6" t="s">
        <v>6034</v>
      </c>
      <c r="H945" s="6" t="s">
        <v>6038</v>
      </c>
      <c r="I945" s="6" t="s">
        <v>6045</v>
      </c>
      <c r="J945" s="9">
        <v>1984</v>
      </c>
      <c r="K945" s="9" t="s">
        <v>6960</v>
      </c>
      <c r="L945" s="9">
        <v>28</v>
      </c>
      <c r="M945" s="6"/>
      <c r="N945" s="6"/>
      <c r="O945" s="6"/>
      <c r="P945" s="6"/>
      <c r="Q945" s="6"/>
      <c r="R945" s="6"/>
    </row>
    <row r="946" spans="1:18">
      <c r="A946" s="6" t="s">
        <v>545</v>
      </c>
      <c r="B946" s="6">
        <v>1970</v>
      </c>
      <c r="C946" s="6" t="s">
        <v>6063</v>
      </c>
      <c r="D946" s="6">
        <v>14</v>
      </c>
      <c r="E946" s="6">
        <v>0</v>
      </c>
      <c r="F946" s="7">
        <v>36786.370000000003</v>
      </c>
      <c r="G946" s="6" t="s">
        <v>6033</v>
      </c>
      <c r="H946" s="6" t="s">
        <v>6033</v>
      </c>
      <c r="I946" s="6" t="s">
        <v>6057</v>
      </c>
      <c r="J946" s="9">
        <v>1984</v>
      </c>
      <c r="K946" s="9" t="s">
        <v>6961</v>
      </c>
      <c r="L946" s="9">
        <v>52</v>
      </c>
      <c r="M946" s="6"/>
      <c r="N946" s="6"/>
      <c r="O946" s="6"/>
      <c r="P946" s="6"/>
      <c r="Q946" s="6"/>
      <c r="R946" s="6"/>
    </row>
    <row r="947" spans="1:18">
      <c r="A947" s="6" t="s">
        <v>4845</v>
      </c>
      <c r="B947" s="6">
        <v>1993</v>
      </c>
      <c r="C947" s="6" t="s">
        <v>6037</v>
      </c>
      <c r="D947" s="6">
        <v>23</v>
      </c>
      <c r="E947" s="6">
        <v>2</v>
      </c>
      <c r="F947" s="7">
        <v>4433.92</v>
      </c>
      <c r="G947" s="6" t="s">
        <v>6038</v>
      </c>
      <c r="H947" s="6" t="s">
        <v>6038</v>
      </c>
      <c r="I947" s="6" t="s">
        <v>6041</v>
      </c>
      <c r="J947" s="9">
        <v>1984</v>
      </c>
      <c r="K947" s="9" t="s">
        <v>6962</v>
      </c>
      <c r="L947" s="9">
        <v>29</v>
      </c>
      <c r="M947" s="6"/>
      <c r="N947" s="6"/>
      <c r="O947" s="6"/>
      <c r="P947" s="6"/>
      <c r="Q947" s="6"/>
      <c r="R947" s="6"/>
    </row>
    <row r="948" spans="1:18">
      <c r="A948" s="6" t="s">
        <v>4847</v>
      </c>
      <c r="B948" s="6">
        <v>1993</v>
      </c>
      <c r="C948" s="6" t="s">
        <v>6051</v>
      </c>
      <c r="D948" s="6">
        <v>4</v>
      </c>
      <c r="E948" s="6">
        <v>2</v>
      </c>
      <c r="F948" s="7">
        <v>4433.3900000000003</v>
      </c>
      <c r="G948" s="6" t="s">
        <v>6038</v>
      </c>
      <c r="H948" s="6" t="s">
        <v>6034</v>
      </c>
      <c r="I948" s="6" t="s">
        <v>6041</v>
      </c>
      <c r="J948" s="9">
        <v>1984</v>
      </c>
      <c r="K948" s="9" t="s">
        <v>6963</v>
      </c>
      <c r="L948" s="9">
        <v>29</v>
      </c>
      <c r="M948" s="6"/>
      <c r="N948" s="6"/>
      <c r="O948" s="6"/>
      <c r="P948" s="6"/>
      <c r="Q948" s="6"/>
      <c r="R948" s="6"/>
    </row>
    <row r="949" spans="1:18">
      <c r="A949" s="6" t="s">
        <v>4849</v>
      </c>
      <c r="B949" s="6">
        <v>1994</v>
      </c>
      <c r="C949" s="6" t="s">
        <v>6037</v>
      </c>
      <c r="D949" s="6">
        <v>29</v>
      </c>
      <c r="E949" s="6">
        <v>2</v>
      </c>
      <c r="F949" s="7">
        <v>4428.8900000000003</v>
      </c>
      <c r="G949" s="6" t="s">
        <v>6034</v>
      </c>
      <c r="H949" s="6" t="s">
        <v>6033</v>
      </c>
      <c r="I949" s="6" t="s">
        <v>6157</v>
      </c>
      <c r="J949" s="9">
        <v>1984</v>
      </c>
      <c r="K949" s="9" t="s">
        <v>6964</v>
      </c>
      <c r="L949" s="9">
        <v>28</v>
      </c>
      <c r="M949" s="6"/>
      <c r="N949" s="6"/>
      <c r="O949" s="6"/>
      <c r="P949" s="6"/>
      <c r="Q949" s="6"/>
      <c r="R949" s="6"/>
    </row>
    <row r="950" spans="1:18">
      <c r="A950" s="6" t="s">
        <v>4852</v>
      </c>
      <c r="B950" s="6">
        <v>1992</v>
      </c>
      <c r="C950" s="6" t="s">
        <v>6055</v>
      </c>
      <c r="D950" s="6">
        <v>15</v>
      </c>
      <c r="E950" s="6">
        <v>0</v>
      </c>
      <c r="F950" s="7">
        <v>4420.95</v>
      </c>
      <c r="G950" s="6" t="s">
        <v>6038</v>
      </c>
      <c r="H950" s="6" t="s">
        <v>6034</v>
      </c>
      <c r="I950" s="6" t="s">
        <v>6164</v>
      </c>
      <c r="J950" s="9">
        <v>1984</v>
      </c>
      <c r="K950" s="9" t="s">
        <v>6965</v>
      </c>
      <c r="L950" s="9">
        <v>30</v>
      </c>
      <c r="M950" s="6"/>
      <c r="N950" s="6"/>
      <c r="O950" s="6"/>
      <c r="P950" s="6"/>
      <c r="Q950" s="6"/>
      <c r="R950" s="6"/>
    </row>
    <row r="951" spans="1:18">
      <c r="A951" s="6" t="s">
        <v>4854</v>
      </c>
      <c r="B951" s="6">
        <v>1988</v>
      </c>
      <c r="C951" s="6" t="s">
        <v>6051</v>
      </c>
      <c r="D951" s="6">
        <v>16</v>
      </c>
      <c r="E951" s="6">
        <v>0</v>
      </c>
      <c r="F951" s="7">
        <v>4415.16</v>
      </c>
      <c r="G951" s="6" t="s">
        <v>6038</v>
      </c>
      <c r="H951" s="6" t="s">
        <v>6033</v>
      </c>
      <c r="I951" s="6" t="s">
        <v>6035</v>
      </c>
      <c r="J951" s="9">
        <v>1984</v>
      </c>
      <c r="K951" s="9" t="s">
        <v>6966</v>
      </c>
      <c r="L951" s="9">
        <v>34</v>
      </c>
      <c r="M951" s="6"/>
      <c r="N951" s="6"/>
      <c r="O951" s="6"/>
      <c r="P951" s="6"/>
      <c r="Q951" s="6"/>
      <c r="R951" s="6"/>
    </row>
    <row r="952" spans="1:18">
      <c r="A952" s="6" t="s">
        <v>4856</v>
      </c>
      <c r="B952" s="6">
        <v>1986</v>
      </c>
      <c r="C952" s="6" t="s">
        <v>6063</v>
      </c>
      <c r="D952" s="6">
        <v>13</v>
      </c>
      <c r="E952" s="6">
        <v>0</v>
      </c>
      <c r="F952" s="7">
        <v>4402.2299999999996</v>
      </c>
      <c r="G952" s="6" t="s">
        <v>6038</v>
      </c>
      <c r="H952" s="6" t="s">
        <v>6038</v>
      </c>
      <c r="I952" s="6" t="s">
        <v>6057</v>
      </c>
      <c r="J952" s="9">
        <v>1984</v>
      </c>
      <c r="K952" s="9" t="s">
        <v>6561</v>
      </c>
      <c r="L952" s="9">
        <v>36</v>
      </c>
      <c r="M952" s="6"/>
      <c r="N952" s="6"/>
      <c r="O952" s="6"/>
      <c r="P952" s="6"/>
      <c r="Q952" s="6"/>
      <c r="R952" s="6"/>
    </row>
    <row r="953" spans="1:18">
      <c r="A953" s="6" t="s">
        <v>4857</v>
      </c>
      <c r="B953" s="6">
        <v>1986</v>
      </c>
      <c r="C953" s="6" t="s">
        <v>6055</v>
      </c>
      <c r="D953" s="6">
        <v>11</v>
      </c>
      <c r="E953" s="6">
        <v>0</v>
      </c>
      <c r="F953" s="7">
        <v>4399.7299999999996</v>
      </c>
      <c r="G953" s="6" t="s">
        <v>6034</v>
      </c>
      <c r="H953" s="6" t="s">
        <v>6038</v>
      </c>
      <c r="I953" s="6" t="s">
        <v>6035</v>
      </c>
      <c r="J953" s="9">
        <v>1984</v>
      </c>
      <c r="K953" s="9" t="s">
        <v>6967</v>
      </c>
      <c r="L953" s="9">
        <v>36</v>
      </c>
      <c r="M953" s="6"/>
      <c r="N953" s="6"/>
      <c r="O953" s="6"/>
      <c r="P953" s="6"/>
      <c r="Q953" s="6"/>
      <c r="R953" s="6"/>
    </row>
    <row r="954" spans="1:18">
      <c r="A954" s="6" t="s">
        <v>4859</v>
      </c>
      <c r="B954" s="6">
        <v>1988</v>
      </c>
      <c r="C954" s="6" t="s">
        <v>6063</v>
      </c>
      <c r="D954" s="6">
        <v>18</v>
      </c>
      <c r="E954" s="6">
        <v>3</v>
      </c>
      <c r="F954" s="7">
        <v>4397.3100000000004</v>
      </c>
      <c r="G954" s="6" t="s">
        <v>6038</v>
      </c>
      <c r="H954" s="6" t="s">
        <v>6038</v>
      </c>
      <c r="I954" s="6" t="s">
        <v>6035</v>
      </c>
      <c r="J954" s="9">
        <v>1984</v>
      </c>
      <c r="K954" s="9" t="s">
        <v>6968</v>
      </c>
      <c r="L954" s="9">
        <v>34</v>
      </c>
      <c r="M954" s="6"/>
      <c r="N954" s="6"/>
      <c r="O954" s="6"/>
      <c r="P954" s="6"/>
      <c r="Q954" s="6"/>
      <c r="R954" s="6"/>
    </row>
    <row r="955" spans="1:18">
      <c r="A955" s="6" t="s">
        <v>4862</v>
      </c>
      <c r="B955" s="6">
        <v>1982</v>
      </c>
      <c r="C955" s="6" t="s">
        <v>6040</v>
      </c>
      <c r="D955" s="6">
        <v>29</v>
      </c>
      <c r="E955" s="6">
        <v>3</v>
      </c>
      <c r="F955" s="7">
        <v>4392.7</v>
      </c>
      <c r="G955" s="6" t="s">
        <v>6038</v>
      </c>
      <c r="H955" s="6" t="s">
        <v>6038</v>
      </c>
      <c r="I955" s="6" t="s">
        <v>6035</v>
      </c>
      <c r="J955" s="9">
        <v>1984</v>
      </c>
      <c r="K955" s="9" t="s">
        <v>6969</v>
      </c>
      <c r="L955" s="9">
        <v>40</v>
      </c>
      <c r="M955" s="6"/>
      <c r="N955" s="6"/>
      <c r="O955" s="6"/>
      <c r="P955" s="6"/>
      <c r="Q955" s="6"/>
      <c r="R955" s="6"/>
    </row>
    <row r="956" spans="1:18">
      <c r="A956" s="6" t="s">
        <v>4865</v>
      </c>
      <c r="B956" s="6">
        <v>1997</v>
      </c>
      <c r="C956" s="6" t="s">
        <v>6060</v>
      </c>
      <c r="D956" s="6">
        <v>29</v>
      </c>
      <c r="E956" s="6">
        <v>3</v>
      </c>
      <c r="F956" s="7">
        <v>4391.6499999999996</v>
      </c>
      <c r="G956" s="6" t="s">
        <v>6038</v>
      </c>
      <c r="H956" s="6" t="s">
        <v>6038</v>
      </c>
      <c r="I956" s="6" t="s">
        <v>6057</v>
      </c>
      <c r="J956" s="9">
        <v>1984</v>
      </c>
      <c r="K956" s="9" t="s">
        <v>6970</v>
      </c>
      <c r="L956" s="9">
        <v>25</v>
      </c>
      <c r="M956" s="6"/>
      <c r="N956" s="6"/>
      <c r="O956" s="6"/>
      <c r="P956" s="6"/>
      <c r="Q956" s="6"/>
      <c r="R956" s="6"/>
    </row>
    <row r="957" spans="1:18">
      <c r="A957" s="6" t="s">
        <v>548</v>
      </c>
      <c r="B957" s="6">
        <v>1961</v>
      </c>
      <c r="C957" s="6" t="s">
        <v>6063</v>
      </c>
      <c r="D957" s="6">
        <v>29</v>
      </c>
      <c r="E957" s="6">
        <v>4</v>
      </c>
      <c r="F957" s="7">
        <v>36580.28</v>
      </c>
      <c r="G957" s="6" t="s">
        <v>6038</v>
      </c>
      <c r="H957" s="6" t="s">
        <v>6038</v>
      </c>
      <c r="I957" s="6" t="s">
        <v>6035</v>
      </c>
      <c r="J957" s="9">
        <v>1984</v>
      </c>
      <c r="K957" s="9" t="s">
        <v>6971</v>
      </c>
      <c r="L957" s="9">
        <v>61</v>
      </c>
      <c r="M957" s="6"/>
      <c r="N957" s="6"/>
      <c r="O957" s="6"/>
      <c r="P957" s="6"/>
      <c r="Q957" s="6"/>
      <c r="R957" s="6"/>
    </row>
    <row r="958" spans="1:18">
      <c r="A958" s="6" t="s">
        <v>4866</v>
      </c>
      <c r="B958" s="6">
        <v>1990</v>
      </c>
      <c r="C958" s="6" t="s">
        <v>6055</v>
      </c>
      <c r="D958" s="6">
        <v>28</v>
      </c>
      <c r="E958" s="6">
        <v>0</v>
      </c>
      <c r="F958" s="7">
        <v>4357.04</v>
      </c>
      <c r="G958" s="6" t="s">
        <v>6038</v>
      </c>
      <c r="H958" s="6" t="s">
        <v>6034</v>
      </c>
      <c r="I958" s="6" t="s">
        <v>6041</v>
      </c>
      <c r="J958" s="9">
        <v>1984</v>
      </c>
      <c r="K958" s="9" t="s">
        <v>6972</v>
      </c>
      <c r="L958" s="9">
        <v>32</v>
      </c>
      <c r="M958" s="6"/>
      <c r="N958" s="6"/>
      <c r="O958" s="6"/>
      <c r="P958" s="6"/>
      <c r="Q958" s="6"/>
      <c r="R958" s="6"/>
    </row>
    <row r="959" spans="1:18">
      <c r="A959" s="6" t="s">
        <v>4868</v>
      </c>
      <c r="B959" s="6">
        <v>1991</v>
      </c>
      <c r="C959" s="6" t="s">
        <v>6051</v>
      </c>
      <c r="D959" s="6">
        <v>13</v>
      </c>
      <c r="E959" s="6">
        <v>1</v>
      </c>
      <c r="F959" s="7">
        <v>4350.51</v>
      </c>
      <c r="G959" s="6" t="s">
        <v>6038</v>
      </c>
      <c r="H959" s="6" t="s">
        <v>6038</v>
      </c>
      <c r="I959" s="6" t="s">
        <v>6035</v>
      </c>
      <c r="J959" s="9">
        <v>1984</v>
      </c>
      <c r="K959" s="9" t="s">
        <v>6973</v>
      </c>
      <c r="L959" s="9">
        <v>31</v>
      </c>
      <c r="M959" s="6"/>
      <c r="N959" s="6"/>
      <c r="O959" s="6"/>
      <c r="P959" s="6"/>
      <c r="Q959" s="6"/>
      <c r="R959" s="6"/>
    </row>
    <row r="960" spans="1:18">
      <c r="A960" s="6" t="s">
        <v>4871</v>
      </c>
      <c r="B960" s="6">
        <v>1994</v>
      </c>
      <c r="C960" s="6" t="s">
        <v>6060</v>
      </c>
      <c r="D960" s="6">
        <v>1</v>
      </c>
      <c r="E960" s="6">
        <v>2</v>
      </c>
      <c r="F960" s="7">
        <v>4349.46</v>
      </c>
      <c r="G960" s="6" t="s">
        <v>6038</v>
      </c>
      <c r="H960" s="6" t="s">
        <v>6038</v>
      </c>
      <c r="I960" s="6" t="s">
        <v>6035</v>
      </c>
      <c r="J960" s="9">
        <v>1984</v>
      </c>
      <c r="K960" s="9" t="s">
        <v>6974</v>
      </c>
      <c r="L960" s="9">
        <v>28</v>
      </c>
      <c r="M960" s="6"/>
      <c r="N960" s="6"/>
      <c r="O960" s="6"/>
      <c r="P960" s="6"/>
      <c r="Q960" s="6"/>
      <c r="R960" s="6"/>
    </row>
    <row r="961" spans="1:18">
      <c r="A961" s="6" t="s">
        <v>4872</v>
      </c>
      <c r="B961" s="6">
        <v>1991</v>
      </c>
      <c r="C961" s="6" t="s">
        <v>6040</v>
      </c>
      <c r="D961" s="6">
        <v>1</v>
      </c>
      <c r="E961" s="6">
        <v>0</v>
      </c>
      <c r="F961" s="7">
        <v>4347.0200000000004</v>
      </c>
      <c r="G961" s="6" t="s">
        <v>6038</v>
      </c>
      <c r="H961" s="6" t="s">
        <v>6033</v>
      </c>
      <c r="I961" s="6" t="s">
        <v>6100</v>
      </c>
      <c r="J961" s="9">
        <v>1984</v>
      </c>
      <c r="K961" s="9" t="s">
        <v>6975</v>
      </c>
      <c r="L961" s="9">
        <v>32</v>
      </c>
      <c r="M961" s="6"/>
      <c r="N961" s="6"/>
      <c r="O961" s="6"/>
      <c r="P961" s="6"/>
      <c r="Q961" s="6"/>
      <c r="R961" s="6"/>
    </row>
    <row r="962" spans="1:18">
      <c r="A962" s="6" t="s">
        <v>4875</v>
      </c>
      <c r="B962" s="6">
        <v>1994</v>
      </c>
      <c r="C962" s="6" t="s">
        <v>6032</v>
      </c>
      <c r="D962" s="6">
        <v>26</v>
      </c>
      <c r="E962" s="6">
        <v>2</v>
      </c>
      <c r="F962" s="7">
        <v>4340.4399999999996</v>
      </c>
      <c r="G962" s="6" t="s">
        <v>6038</v>
      </c>
      <c r="H962" s="6" t="s">
        <v>6033</v>
      </c>
      <c r="I962" s="6" t="s">
        <v>6035</v>
      </c>
      <c r="J962" s="9">
        <v>1984</v>
      </c>
      <c r="K962" s="9" t="s">
        <v>6976</v>
      </c>
      <c r="L962" s="9">
        <v>28</v>
      </c>
      <c r="M962" s="6"/>
      <c r="N962" s="6"/>
      <c r="O962" s="6"/>
      <c r="P962" s="6"/>
      <c r="Q962" s="6"/>
      <c r="R962" s="6"/>
    </row>
    <row r="963" spans="1:18">
      <c r="A963" s="6" t="s">
        <v>4877</v>
      </c>
      <c r="B963" s="6">
        <v>1994</v>
      </c>
      <c r="C963" s="6" t="s">
        <v>6060</v>
      </c>
      <c r="D963" s="6">
        <v>2</v>
      </c>
      <c r="E963" s="6">
        <v>1</v>
      </c>
      <c r="F963" s="7">
        <v>4337.74</v>
      </c>
      <c r="G963" s="6" t="s">
        <v>6038</v>
      </c>
      <c r="H963" s="6" t="s">
        <v>6033</v>
      </c>
      <c r="I963" s="6" t="s">
        <v>6100</v>
      </c>
      <c r="J963" s="9">
        <v>1984</v>
      </c>
      <c r="K963" s="9" t="s">
        <v>6977</v>
      </c>
      <c r="L963" s="9">
        <v>28</v>
      </c>
      <c r="M963" s="6"/>
      <c r="N963" s="6"/>
      <c r="O963" s="6"/>
      <c r="P963" s="6"/>
      <c r="Q963" s="6"/>
      <c r="R963" s="6"/>
    </row>
    <row r="964" spans="1:18">
      <c r="A964" s="6" t="s">
        <v>4879</v>
      </c>
      <c r="B964" s="6">
        <v>1988</v>
      </c>
      <c r="C964" s="6" t="s">
        <v>6037</v>
      </c>
      <c r="D964" s="6">
        <v>19</v>
      </c>
      <c r="E964" s="6">
        <v>0</v>
      </c>
      <c r="F964" s="7">
        <v>4320.41</v>
      </c>
      <c r="G964" s="6" t="s">
        <v>6038</v>
      </c>
      <c r="H964" s="6" t="s">
        <v>6033</v>
      </c>
      <c r="I964" s="6" t="s">
        <v>6041</v>
      </c>
      <c r="J964" s="9">
        <v>1984</v>
      </c>
      <c r="K964" s="9" t="s">
        <v>6978</v>
      </c>
      <c r="L964" s="9">
        <v>34</v>
      </c>
      <c r="M964" s="6"/>
      <c r="N964" s="6"/>
      <c r="O964" s="6"/>
      <c r="P964" s="6"/>
      <c r="Q964" s="6"/>
      <c r="R964" s="6"/>
    </row>
    <row r="965" spans="1:18">
      <c r="A965" s="6" t="s">
        <v>4882</v>
      </c>
      <c r="B965" s="6">
        <v>2000</v>
      </c>
      <c r="C965" s="6" t="s">
        <v>6060</v>
      </c>
      <c r="D965" s="6">
        <v>25</v>
      </c>
      <c r="E965" s="6">
        <v>3</v>
      </c>
      <c r="F965" s="7">
        <v>4296.2700000000004</v>
      </c>
      <c r="G965" s="6" t="s">
        <v>6038</v>
      </c>
      <c r="H965" s="6" t="s">
        <v>6034</v>
      </c>
      <c r="I965" s="6" t="s">
        <v>6041</v>
      </c>
      <c r="J965" s="9">
        <v>1984</v>
      </c>
      <c r="K965" s="9" t="s">
        <v>6979</v>
      </c>
      <c r="L965" s="9">
        <v>22</v>
      </c>
      <c r="M965" s="6"/>
      <c r="N965" s="6"/>
      <c r="O965" s="6"/>
      <c r="P965" s="6"/>
      <c r="Q965" s="6"/>
      <c r="R965" s="6"/>
    </row>
    <row r="966" spans="1:18">
      <c r="A966" s="6" t="s">
        <v>4883</v>
      </c>
      <c r="B966" s="6">
        <v>2003</v>
      </c>
      <c r="C966" s="6" t="s">
        <v>6040</v>
      </c>
      <c r="D966" s="6">
        <v>8</v>
      </c>
      <c r="E966" s="6">
        <v>0</v>
      </c>
      <c r="F966" s="7">
        <v>4278.55</v>
      </c>
      <c r="G966" s="6" t="s">
        <v>6038</v>
      </c>
      <c r="H966" s="6" t="s">
        <v>6033</v>
      </c>
      <c r="I966" s="6" t="s">
        <v>6052</v>
      </c>
      <c r="J966" s="9">
        <v>1984</v>
      </c>
      <c r="K966" s="9" t="s">
        <v>6980</v>
      </c>
      <c r="L966" s="9">
        <v>20</v>
      </c>
      <c r="M966" s="6"/>
      <c r="N966" s="6"/>
      <c r="O966" s="6"/>
      <c r="P966" s="6"/>
      <c r="Q966" s="6"/>
      <c r="R966" s="6"/>
    </row>
    <row r="967" spans="1:18">
      <c r="A967" s="6" t="s">
        <v>4885</v>
      </c>
      <c r="B967" s="6">
        <v>1992</v>
      </c>
      <c r="C967" s="6" t="s">
        <v>6040</v>
      </c>
      <c r="D967" s="6">
        <v>18</v>
      </c>
      <c r="E967" s="6">
        <v>2</v>
      </c>
      <c r="F967" s="7">
        <v>4266.17</v>
      </c>
      <c r="G967" s="6" t="s">
        <v>6034</v>
      </c>
      <c r="H967" s="6" t="s">
        <v>6038</v>
      </c>
      <c r="I967" s="6" t="s">
        <v>6035</v>
      </c>
      <c r="J967" s="9">
        <v>1984</v>
      </c>
      <c r="K967" s="9" t="s">
        <v>6586</v>
      </c>
      <c r="L967" s="9">
        <v>30</v>
      </c>
      <c r="M967" s="6"/>
      <c r="N967" s="6"/>
      <c r="O967" s="6"/>
      <c r="P967" s="6"/>
      <c r="Q967" s="6"/>
      <c r="R967" s="6"/>
    </row>
    <row r="968" spans="1:18">
      <c r="A968" s="6" t="s">
        <v>551</v>
      </c>
      <c r="B968" s="6">
        <v>1992</v>
      </c>
      <c r="C968" s="6" t="s">
        <v>6032</v>
      </c>
      <c r="D968" s="6">
        <v>9</v>
      </c>
      <c r="E968" s="6">
        <v>0</v>
      </c>
      <c r="F968" s="7">
        <v>36572.800000000003</v>
      </c>
      <c r="G968" s="6" t="s">
        <v>6033</v>
      </c>
      <c r="H968" s="6" t="s">
        <v>6038</v>
      </c>
      <c r="I968" s="6" t="s">
        <v>6057</v>
      </c>
      <c r="J968" s="9">
        <v>1984</v>
      </c>
      <c r="K968" s="9" t="s">
        <v>6922</v>
      </c>
      <c r="L968" s="9">
        <v>30</v>
      </c>
      <c r="M968" s="6"/>
      <c r="N968" s="6"/>
      <c r="O968" s="6"/>
      <c r="P968" s="6"/>
      <c r="Q968" s="6"/>
      <c r="R968" s="6"/>
    </row>
    <row r="969" spans="1:18">
      <c r="A969" s="6" t="s">
        <v>4887</v>
      </c>
      <c r="B969" s="6">
        <v>1983</v>
      </c>
      <c r="C969" s="6" t="s">
        <v>6060</v>
      </c>
      <c r="D969" s="6">
        <v>20</v>
      </c>
      <c r="E969" s="6">
        <v>3</v>
      </c>
      <c r="F969" s="7">
        <v>4265.01</v>
      </c>
      <c r="G969" s="6" t="s">
        <v>6038</v>
      </c>
      <c r="H969" s="6" t="s">
        <v>6033</v>
      </c>
      <c r="I969" s="6" t="s">
        <v>6041</v>
      </c>
      <c r="J969" s="9">
        <v>1984</v>
      </c>
      <c r="K969" s="9" t="s">
        <v>6981</v>
      </c>
      <c r="L969" s="9">
        <v>39</v>
      </c>
      <c r="M969" s="6"/>
      <c r="N969" s="6"/>
      <c r="O969" s="6"/>
      <c r="P969" s="6"/>
      <c r="Q969" s="6"/>
      <c r="R969" s="6"/>
    </row>
    <row r="970" spans="1:18">
      <c r="A970" s="6" t="s">
        <v>4888</v>
      </c>
      <c r="B970" s="6">
        <v>1995</v>
      </c>
      <c r="C970" s="6" t="s">
        <v>6032</v>
      </c>
      <c r="D970" s="6">
        <v>14</v>
      </c>
      <c r="E970" s="6">
        <v>3</v>
      </c>
      <c r="F970" s="7">
        <v>4260.74</v>
      </c>
      <c r="G970" s="6" t="s">
        <v>6034</v>
      </c>
      <c r="H970" s="6" t="s">
        <v>6038</v>
      </c>
      <c r="I970" s="6" t="s">
        <v>6057</v>
      </c>
      <c r="J970" s="9">
        <v>1984</v>
      </c>
      <c r="K970" s="9" t="s">
        <v>6982</v>
      </c>
      <c r="L970" s="9">
        <v>27</v>
      </c>
      <c r="M970" s="6"/>
      <c r="N970" s="6"/>
      <c r="O970" s="6"/>
      <c r="P970" s="6"/>
      <c r="Q970" s="6"/>
      <c r="R970" s="6"/>
    </row>
    <row r="971" spans="1:18">
      <c r="A971" s="6" t="s">
        <v>4891</v>
      </c>
      <c r="B971" s="6">
        <v>1982</v>
      </c>
      <c r="C971" s="6" t="s">
        <v>6040</v>
      </c>
      <c r="D971" s="6">
        <v>16</v>
      </c>
      <c r="E971" s="6">
        <v>3</v>
      </c>
      <c r="F971" s="7">
        <v>4250.24</v>
      </c>
      <c r="G971" s="6" t="s">
        <v>6038</v>
      </c>
      <c r="H971" s="6" t="s">
        <v>6034</v>
      </c>
      <c r="I971" s="6" t="s">
        <v>6035</v>
      </c>
      <c r="J971" s="9">
        <v>1984</v>
      </c>
      <c r="K971" s="9" t="s">
        <v>6983</v>
      </c>
      <c r="L971" s="9">
        <v>40</v>
      </c>
      <c r="M971" s="6"/>
      <c r="N971" s="6"/>
      <c r="O971" s="6"/>
      <c r="P971" s="6"/>
      <c r="Q971" s="6"/>
      <c r="R971" s="6"/>
    </row>
    <row r="972" spans="1:18">
      <c r="A972" s="6" t="s">
        <v>4894</v>
      </c>
      <c r="B972" s="6">
        <v>1991</v>
      </c>
      <c r="C972" s="6" t="s">
        <v>6037</v>
      </c>
      <c r="D972" s="6">
        <v>1</v>
      </c>
      <c r="E972" s="6">
        <v>1</v>
      </c>
      <c r="F972" s="7">
        <v>4243.59</v>
      </c>
      <c r="G972" s="6" t="s">
        <v>6034</v>
      </c>
      <c r="H972" s="6" t="s">
        <v>6033</v>
      </c>
      <c r="I972" s="6" t="s">
        <v>6041</v>
      </c>
      <c r="J972" s="9">
        <v>1984</v>
      </c>
      <c r="K972" s="9" t="s">
        <v>6984</v>
      </c>
      <c r="L972" s="9">
        <v>31</v>
      </c>
      <c r="M972" s="6"/>
      <c r="N972" s="6"/>
      <c r="O972" s="6"/>
      <c r="P972" s="6"/>
      <c r="Q972" s="6"/>
      <c r="R972" s="6"/>
    </row>
    <row r="973" spans="1:18">
      <c r="A973" s="6" t="s">
        <v>4897</v>
      </c>
      <c r="B973" s="6">
        <v>1991</v>
      </c>
      <c r="C973" s="6" t="s">
        <v>6060</v>
      </c>
      <c r="D973" s="6">
        <v>3</v>
      </c>
      <c r="E973" s="6">
        <v>1</v>
      </c>
      <c r="F973" s="7">
        <v>4239.8900000000003</v>
      </c>
      <c r="G973" s="6" t="s">
        <v>6038</v>
      </c>
      <c r="H973" s="6" t="s">
        <v>6038</v>
      </c>
      <c r="I973" s="6" t="s">
        <v>6041</v>
      </c>
      <c r="J973" s="9">
        <v>1984</v>
      </c>
      <c r="K973" s="9" t="s">
        <v>6985</v>
      </c>
      <c r="L973" s="9">
        <v>31</v>
      </c>
      <c r="M973" s="6"/>
      <c r="N973" s="6"/>
      <c r="O973" s="6"/>
      <c r="P973" s="6"/>
      <c r="Q973" s="6"/>
      <c r="R973" s="6"/>
    </row>
    <row r="974" spans="1:18">
      <c r="A974" s="6" t="s">
        <v>4900</v>
      </c>
      <c r="B974" s="6">
        <v>1992</v>
      </c>
      <c r="C974" s="6" t="s">
        <v>6040</v>
      </c>
      <c r="D974" s="6">
        <v>27</v>
      </c>
      <c r="E974" s="6">
        <v>1</v>
      </c>
      <c r="F974" s="7">
        <v>4237.13</v>
      </c>
      <c r="G974" s="6" t="s">
        <v>6034</v>
      </c>
      <c r="H974" s="6" t="s">
        <v>6033</v>
      </c>
      <c r="I974" s="6" t="s">
        <v>6045</v>
      </c>
      <c r="J974" s="9">
        <v>1984</v>
      </c>
      <c r="K974" s="9" t="s">
        <v>6986</v>
      </c>
      <c r="L974" s="9">
        <v>30</v>
      </c>
      <c r="M974" s="6"/>
      <c r="N974" s="6"/>
      <c r="O974" s="6"/>
      <c r="P974" s="6"/>
      <c r="Q974" s="6"/>
      <c r="R974" s="6"/>
    </row>
    <row r="975" spans="1:18">
      <c r="A975" s="6" t="s">
        <v>4903</v>
      </c>
      <c r="B975" s="6">
        <v>1998</v>
      </c>
      <c r="C975" s="6" t="s">
        <v>6037</v>
      </c>
      <c r="D975" s="6">
        <v>14</v>
      </c>
      <c r="E975" s="6">
        <v>3</v>
      </c>
      <c r="F975" s="7">
        <v>4234.93</v>
      </c>
      <c r="G975" s="6" t="s">
        <v>6038</v>
      </c>
      <c r="H975" s="6" t="s">
        <v>6033</v>
      </c>
      <c r="I975" s="6" t="s">
        <v>6057</v>
      </c>
      <c r="J975" s="9">
        <v>1984</v>
      </c>
      <c r="K975" s="9" t="s">
        <v>6987</v>
      </c>
      <c r="L975" s="9">
        <v>24</v>
      </c>
      <c r="M975" s="6"/>
      <c r="N975" s="6"/>
      <c r="O975" s="6"/>
      <c r="P975" s="6"/>
      <c r="Q975" s="6"/>
      <c r="R975" s="6"/>
    </row>
    <row r="976" spans="1:18">
      <c r="A976" s="6" t="s">
        <v>4905</v>
      </c>
      <c r="B976" s="6">
        <v>1997</v>
      </c>
      <c r="C976" s="6" t="s">
        <v>6051</v>
      </c>
      <c r="D976" s="6">
        <v>6</v>
      </c>
      <c r="E976" s="6">
        <v>2</v>
      </c>
      <c r="F976" s="7">
        <v>4189.1099999999997</v>
      </c>
      <c r="G976" s="6" t="s">
        <v>6038</v>
      </c>
      <c r="H976" s="6" t="s">
        <v>6038</v>
      </c>
      <c r="I976" s="6" t="s">
        <v>6041</v>
      </c>
      <c r="J976" s="9">
        <v>1984</v>
      </c>
      <c r="K976" s="9" t="s">
        <v>6988</v>
      </c>
      <c r="L976" s="9">
        <v>25</v>
      </c>
      <c r="M976" s="6"/>
      <c r="N976" s="6"/>
      <c r="O976" s="6"/>
      <c r="P976" s="6"/>
      <c r="Q976" s="6"/>
      <c r="R976" s="6"/>
    </row>
    <row r="977" spans="1:18">
      <c r="A977" s="6" t="s">
        <v>4907</v>
      </c>
      <c r="B977" s="6">
        <v>1995</v>
      </c>
      <c r="C977" s="6" t="s">
        <v>6032</v>
      </c>
      <c r="D977" s="6">
        <v>3</v>
      </c>
      <c r="E977" s="6">
        <v>0</v>
      </c>
      <c r="F977" s="7">
        <v>4188.7299999999996</v>
      </c>
      <c r="G977" s="6" t="s">
        <v>6038</v>
      </c>
      <c r="H977" s="6" t="s">
        <v>6038</v>
      </c>
      <c r="I977" s="6" t="s">
        <v>6047</v>
      </c>
      <c r="J977" s="9">
        <v>1984</v>
      </c>
      <c r="K977" s="9" t="s">
        <v>6989</v>
      </c>
      <c r="L977" s="9">
        <v>27</v>
      </c>
      <c r="M977" s="6"/>
      <c r="N977" s="6"/>
      <c r="O977" s="6"/>
      <c r="P977" s="6"/>
      <c r="Q977" s="6"/>
      <c r="R977" s="6"/>
    </row>
    <row r="978" spans="1:18">
      <c r="A978" s="6" t="s">
        <v>4909</v>
      </c>
      <c r="B978" s="6">
        <v>1989</v>
      </c>
      <c r="C978" s="6" t="s">
        <v>6040</v>
      </c>
      <c r="D978" s="6">
        <v>25</v>
      </c>
      <c r="E978" s="6">
        <v>0</v>
      </c>
      <c r="F978" s="7">
        <v>4185.1000000000004</v>
      </c>
      <c r="G978" s="6" t="s">
        <v>6038</v>
      </c>
      <c r="H978" s="6" t="s">
        <v>6034</v>
      </c>
      <c r="I978" s="6" t="s">
        <v>6035</v>
      </c>
      <c r="J978" s="9">
        <v>1984</v>
      </c>
      <c r="K978" s="9" t="s">
        <v>6990</v>
      </c>
      <c r="L978" s="9">
        <v>33</v>
      </c>
      <c r="M978" s="6"/>
      <c r="N978" s="6"/>
      <c r="O978" s="6"/>
      <c r="P978" s="6"/>
      <c r="Q978" s="6"/>
      <c r="R978" s="6"/>
    </row>
    <row r="979" spans="1:18">
      <c r="A979" s="6" t="s">
        <v>554</v>
      </c>
      <c r="B979" s="6">
        <v>1973</v>
      </c>
      <c r="C979" s="6" t="s">
        <v>6055</v>
      </c>
      <c r="D979" s="6">
        <v>9</v>
      </c>
      <c r="E979" s="6">
        <v>0</v>
      </c>
      <c r="F979" s="7">
        <v>36541.550000000003</v>
      </c>
      <c r="G979" s="6" t="s">
        <v>6038</v>
      </c>
      <c r="H979" s="6" t="s">
        <v>6034</v>
      </c>
      <c r="I979" s="6" t="s">
        <v>6057</v>
      </c>
      <c r="J979" s="9">
        <v>1984</v>
      </c>
      <c r="K979" s="9" t="s">
        <v>6991</v>
      </c>
      <c r="L979" s="9">
        <v>49</v>
      </c>
      <c r="M979" s="6"/>
      <c r="N979" s="6"/>
      <c r="O979" s="6"/>
      <c r="P979" s="6"/>
      <c r="Q979" s="6"/>
      <c r="R979" s="6"/>
    </row>
    <row r="980" spans="1:18">
      <c r="A980" s="6" t="s">
        <v>4912</v>
      </c>
      <c r="B980" s="6">
        <v>1984</v>
      </c>
      <c r="C980" s="6" t="s">
        <v>6051</v>
      </c>
      <c r="D980" s="6">
        <v>16</v>
      </c>
      <c r="E980" s="6">
        <v>3</v>
      </c>
      <c r="F980" s="7">
        <v>4163.21</v>
      </c>
      <c r="G980" s="6" t="s">
        <v>6038</v>
      </c>
      <c r="H980" s="6" t="s">
        <v>6038</v>
      </c>
      <c r="I980" s="6" t="s">
        <v>6041</v>
      </c>
      <c r="J980" s="9">
        <v>1984</v>
      </c>
      <c r="K980" s="9" t="s">
        <v>6992</v>
      </c>
      <c r="L980" s="9">
        <v>38</v>
      </c>
      <c r="M980" s="6"/>
      <c r="N980" s="6"/>
      <c r="O980" s="6"/>
      <c r="P980" s="6"/>
      <c r="Q980" s="6"/>
      <c r="R980" s="6"/>
    </row>
    <row r="981" spans="1:18">
      <c r="A981" s="6" t="s">
        <v>4915</v>
      </c>
      <c r="B981" s="6">
        <v>1998</v>
      </c>
      <c r="C981" s="6" t="s">
        <v>6060</v>
      </c>
      <c r="D981" s="6">
        <v>26</v>
      </c>
      <c r="E981" s="6">
        <v>0</v>
      </c>
      <c r="F981" s="7">
        <v>4154.97</v>
      </c>
      <c r="G981" s="6" t="s">
        <v>6038</v>
      </c>
      <c r="H981" s="6" t="s">
        <v>6033</v>
      </c>
      <c r="I981" s="6" t="s">
        <v>6041</v>
      </c>
      <c r="J981" s="9">
        <v>1984</v>
      </c>
      <c r="K981" s="9" t="s">
        <v>6993</v>
      </c>
      <c r="L981" s="9">
        <v>24</v>
      </c>
      <c r="M981" s="6"/>
      <c r="N981" s="6"/>
      <c r="O981" s="6"/>
      <c r="P981" s="6"/>
      <c r="Q981" s="6"/>
      <c r="R981" s="6"/>
    </row>
    <row r="982" spans="1:18">
      <c r="A982" s="6" t="s">
        <v>4917</v>
      </c>
      <c r="B982" s="6">
        <v>1992</v>
      </c>
      <c r="C982" s="6" t="s">
        <v>6055</v>
      </c>
      <c r="D982" s="6">
        <v>4</v>
      </c>
      <c r="E982" s="6">
        <v>1</v>
      </c>
      <c r="F982" s="7">
        <v>4151.03</v>
      </c>
      <c r="G982" s="6" t="s">
        <v>6038</v>
      </c>
      <c r="H982" s="6" t="s">
        <v>6038</v>
      </c>
      <c r="I982" s="6" t="s">
        <v>6035</v>
      </c>
      <c r="J982" s="9">
        <v>1984</v>
      </c>
      <c r="K982" s="9" t="s">
        <v>6994</v>
      </c>
      <c r="L982" s="9">
        <v>30</v>
      </c>
      <c r="M982" s="6"/>
      <c r="N982" s="6"/>
      <c r="O982" s="6"/>
      <c r="P982" s="6"/>
      <c r="Q982" s="6"/>
      <c r="R982" s="6"/>
    </row>
    <row r="983" spans="1:18">
      <c r="A983" s="6" t="s">
        <v>4919</v>
      </c>
      <c r="B983" s="6">
        <v>1992</v>
      </c>
      <c r="C983" s="6" t="s">
        <v>6040</v>
      </c>
      <c r="D983" s="6">
        <v>28</v>
      </c>
      <c r="E983" s="6">
        <v>1</v>
      </c>
      <c r="F983" s="7">
        <v>4149.74</v>
      </c>
      <c r="G983" s="6" t="s">
        <v>6038</v>
      </c>
      <c r="H983" s="6" t="s">
        <v>6033</v>
      </c>
      <c r="I983" s="6" t="s">
        <v>6057</v>
      </c>
      <c r="J983" s="9">
        <v>1984</v>
      </c>
      <c r="K983" s="9" t="s">
        <v>6995</v>
      </c>
      <c r="L983" s="9">
        <v>30</v>
      </c>
      <c r="M983" s="6"/>
      <c r="N983" s="6"/>
      <c r="O983" s="6"/>
      <c r="P983" s="6"/>
      <c r="Q983" s="6"/>
      <c r="R983" s="6"/>
    </row>
    <row r="984" spans="1:18">
      <c r="A984" s="6" t="s">
        <v>4922</v>
      </c>
      <c r="B984" s="6">
        <v>1992</v>
      </c>
      <c r="C984" s="6" t="s">
        <v>6040</v>
      </c>
      <c r="D984" s="6">
        <v>18</v>
      </c>
      <c r="E984" s="6">
        <v>0</v>
      </c>
      <c r="F984" s="7">
        <v>4137.5200000000004</v>
      </c>
      <c r="G984" s="6" t="s">
        <v>6038</v>
      </c>
      <c r="H984" s="6" t="s">
        <v>6034</v>
      </c>
      <c r="I984" s="6" t="s">
        <v>6100</v>
      </c>
      <c r="J984" s="9">
        <v>1984</v>
      </c>
      <c r="K984" s="9" t="s">
        <v>6586</v>
      </c>
      <c r="L984" s="9">
        <v>30</v>
      </c>
      <c r="M984" s="6"/>
      <c r="N984" s="6"/>
      <c r="O984" s="6"/>
      <c r="P984" s="6"/>
      <c r="Q984" s="6"/>
      <c r="R984" s="6"/>
    </row>
    <row r="985" spans="1:18">
      <c r="A985" s="6" t="s">
        <v>4925</v>
      </c>
      <c r="B985" s="6">
        <v>1991</v>
      </c>
      <c r="C985" s="6" t="s">
        <v>6055</v>
      </c>
      <c r="D985" s="6">
        <v>6</v>
      </c>
      <c r="E985" s="6">
        <v>0</v>
      </c>
      <c r="F985" s="7">
        <v>4134.08</v>
      </c>
      <c r="G985" s="6" t="s">
        <v>6038</v>
      </c>
      <c r="H985" s="6" t="s">
        <v>6033</v>
      </c>
      <c r="I985" s="6" t="s">
        <v>6041</v>
      </c>
      <c r="J985" s="9">
        <v>1984</v>
      </c>
      <c r="K985" s="9" t="s">
        <v>6996</v>
      </c>
      <c r="L985" s="9">
        <v>31</v>
      </c>
      <c r="M985" s="6"/>
      <c r="N985" s="6"/>
      <c r="O985" s="6"/>
      <c r="P985" s="6"/>
      <c r="Q985" s="6"/>
      <c r="R985" s="6"/>
    </row>
    <row r="986" spans="1:18">
      <c r="A986" s="6" t="s">
        <v>4928</v>
      </c>
      <c r="B986" s="6">
        <v>1994</v>
      </c>
      <c r="C986" s="6" t="s">
        <v>6055</v>
      </c>
      <c r="D986" s="6">
        <v>21</v>
      </c>
      <c r="E986" s="6">
        <v>1</v>
      </c>
      <c r="F986" s="7">
        <v>4133.6400000000003</v>
      </c>
      <c r="G986" s="6" t="s">
        <v>6038</v>
      </c>
      <c r="H986" s="6" t="s">
        <v>6034</v>
      </c>
      <c r="I986" s="6" t="s">
        <v>6041</v>
      </c>
      <c r="J986" s="9">
        <v>1984</v>
      </c>
      <c r="K986" s="9" t="s">
        <v>6997</v>
      </c>
      <c r="L986" s="9">
        <v>28</v>
      </c>
      <c r="M986" s="6"/>
      <c r="N986" s="6"/>
      <c r="O986" s="6"/>
      <c r="P986" s="6"/>
      <c r="Q986" s="6"/>
      <c r="R986" s="6"/>
    </row>
    <row r="987" spans="1:18">
      <c r="A987" s="6" t="s">
        <v>4931</v>
      </c>
      <c r="B987" s="6">
        <v>1990</v>
      </c>
      <c r="C987" s="6" t="s">
        <v>6037</v>
      </c>
      <c r="D987" s="6">
        <v>14</v>
      </c>
      <c r="E987" s="6">
        <v>1</v>
      </c>
      <c r="F987" s="7">
        <v>4076.5</v>
      </c>
      <c r="G987" s="6" t="s">
        <v>6038</v>
      </c>
      <c r="H987" s="6" t="s">
        <v>6034</v>
      </c>
      <c r="I987" s="6" t="s">
        <v>6057</v>
      </c>
      <c r="J987" s="9">
        <v>1984</v>
      </c>
      <c r="K987" s="9" t="s">
        <v>6998</v>
      </c>
      <c r="L987" s="9">
        <v>32</v>
      </c>
      <c r="M987" s="6"/>
      <c r="N987" s="6"/>
      <c r="O987" s="6"/>
      <c r="P987" s="6"/>
      <c r="Q987" s="6"/>
      <c r="R987" s="6"/>
    </row>
    <row r="988" spans="1:18">
      <c r="A988" s="6" t="s">
        <v>4934</v>
      </c>
      <c r="B988" s="6">
        <v>1990</v>
      </c>
      <c r="C988" s="6" t="s">
        <v>6037</v>
      </c>
      <c r="D988" s="6">
        <v>1</v>
      </c>
      <c r="E988" s="6">
        <v>1</v>
      </c>
      <c r="F988" s="7">
        <v>4074.45</v>
      </c>
      <c r="G988" s="6" t="s">
        <v>6034</v>
      </c>
      <c r="H988" s="6" t="s">
        <v>6038</v>
      </c>
      <c r="I988" s="6" t="s">
        <v>6035</v>
      </c>
      <c r="J988" s="9">
        <v>1984</v>
      </c>
      <c r="K988" s="9" t="s">
        <v>6999</v>
      </c>
      <c r="L988" s="9">
        <v>32</v>
      </c>
      <c r="M988" s="6"/>
      <c r="N988" s="6"/>
      <c r="O988" s="6"/>
      <c r="P988" s="6"/>
      <c r="Q988" s="6"/>
      <c r="R988" s="6"/>
    </row>
    <row r="989" spans="1:18">
      <c r="A989" s="6" t="s">
        <v>4936</v>
      </c>
      <c r="B989" s="6">
        <v>2002</v>
      </c>
      <c r="C989" s="6" t="s">
        <v>6032</v>
      </c>
      <c r="D989" s="6">
        <v>18</v>
      </c>
      <c r="E989" s="6">
        <v>0</v>
      </c>
      <c r="F989" s="7">
        <v>4070.51</v>
      </c>
      <c r="G989" s="6" t="s">
        <v>6038</v>
      </c>
      <c r="H989" s="6" t="s">
        <v>6033</v>
      </c>
      <c r="I989" s="6" t="s">
        <v>6041</v>
      </c>
      <c r="J989" s="9">
        <v>1984</v>
      </c>
      <c r="K989" s="9" t="s">
        <v>7000</v>
      </c>
      <c r="L989" s="9">
        <v>20</v>
      </c>
      <c r="M989" s="6"/>
      <c r="N989" s="6"/>
      <c r="O989" s="6"/>
      <c r="P989" s="6"/>
      <c r="Q989" s="6"/>
      <c r="R989" s="6"/>
    </row>
    <row r="990" spans="1:18">
      <c r="A990" s="6" t="s">
        <v>557</v>
      </c>
      <c r="B990" s="6">
        <v>1962</v>
      </c>
      <c r="C990" s="6" t="s">
        <v>6060</v>
      </c>
      <c r="D990" s="6">
        <v>19</v>
      </c>
      <c r="E990" s="6">
        <v>0</v>
      </c>
      <c r="F990" s="7">
        <v>36445.550000000003</v>
      </c>
      <c r="G990" s="6" t="s">
        <v>6038</v>
      </c>
      <c r="H990" s="6" t="s">
        <v>6038</v>
      </c>
      <c r="I990" s="6" t="s">
        <v>6057</v>
      </c>
      <c r="J990" s="9">
        <v>1984</v>
      </c>
      <c r="K990" s="9" t="s">
        <v>7001</v>
      </c>
      <c r="L990" s="9">
        <v>60</v>
      </c>
      <c r="M990" s="6"/>
      <c r="N990" s="6"/>
      <c r="O990" s="6"/>
      <c r="P990" s="6"/>
      <c r="Q990" s="6"/>
      <c r="R990" s="6"/>
    </row>
    <row r="991" spans="1:18">
      <c r="A991" s="6" t="s">
        <v>4938</v>
      </c>
      <c r="B991" s="6">
        <v>1983</v>
      </c>
      <c r="C991" s="6" t="s">
        <v>6051</v>
      </c>
      <c r="D991" s="6">
        <v>16</v>
      </c>
      <c r="E991" s="6">
        <v>3</v>
      </c>
      <c r="F991" s="7">
        <v>4070.42</v>
      </c>
      <c r="G991" s="6" t="s">
        <v>6038</v>
      </c>
      <c r="H991" s="6" t="s">
        <v>6033</v>
      </c>
      <c r="I991" s="6" t="s">
        <v>6035</v>
      </c>
      <c r="J991" s="9">
        <v>1984</v>
      </c>
      <c r="K991" s="9" t="s">
        <v>7002</v>
      </c>
      <c r="L991" s="9">
        <v>39</v>
      </c>
      <c r="M991" s="6"/>
      <c r="N991" s="6"/>
      <c r="O991" s="6"/>
      <c r="P991" s="6"/>
      <c r="Q991" s="6"/>
      <c r="R991" s="6"/>
    </row>
    <row r="992" spans="1:18">
      <c r="A992" s="6" t="s">
        <v>4940</v>
      </c>
      <c r="B992" s="6">
        <v>1995</v>
      </c>
      <c r="C992" s="6" t="s">
        <v>6051</v>
      </c>
      <c r="D992" s="6">
        <v>14</v>
      </c>
      <c r="E992" s="6">
        <v>2</v>
      </c>
      <c r="F992" s="7">
        <v>4058.71</v>
      </c>
      <c r="G992" s="6" t="s">
        <v>6034</v>
      </c>
      <c r="H992" s="6" t="s">
        <v>6034</v>
      </c>
      <c r="I992" s="6" t="s">
        <v>6041</v>
      </c>
      <c r="J992" s="9">
        <v>1984</v>
      </c>
      <c r="K992" s="9" t="s">
        <v>7003</v>
      </c>
      <c r="L992" s="9">
        <v>27</v>
      </c>
      <c r="M992" s="6"/>
      <c r="N992" s="6"/>
      <c r="O992" s="6"/>
      <c r="P992" s="6"/>
      <c r="Q992" s="6"/>
      <c r="R992" s="6"/>
    </row>
    <row r="993" spans="1:18">
      <c r="A993" s="6" t="s">
        <v>4942</v>
      </c>
      <c r="B993" s="6">
        <v>1993</v>
      </c>
      <c r="C993" s="6" t="s">
        <v>6055</v>
      </c>
      <c r="D993" s="6">
        <v>13</v>
      </c>
      <c r="E993" s="6">
        <v>2</v>
      </c>
      <c r="F993" s="7">
        <v>4058.12</v>
      </c>
      <c r="G993" s="6" t="s">
        <v>6038</v>
      </c>
      <c r="H993" s="6" t="s">
        <v>6033</v>
      </c>
      <c r="I993" s="6" t="s">
        <v>6035</v>
      </c>
      <c r="J993" s="9">
        <v>1984</v>
      </c>
      <c r="K993" s="9" t="s">
        <v>6756</v>
      </c>
      <c r="L993" s="9">
        <v>29</v>
      </c>
      <c r="M993" s="6"/>
      <c r="N993" s="6"/>
      <c r="O993" s="6"/>
      <c r="P993" s="6"/>
      <c r="Q993" s="6"/>
      <c r="R993" s="6"/>
    </row>
    <row r="994" spans="1:18">
      <c r="A994" s="6" t="s">
        <v>4945</v>
      </c>
      <c r="B994" s="6">
        <v>1988</v>
      </c>
      <c r="C994" s="6" t="s">
        <v>6060</v>
      </c>
      <c r="D994" s="6">
        <v>30</v>
      </c>
      <c r="E994" s="6">
        <v>3</v>
      </c>
      <c r="F994" s="7">
        <v>4047.94</v>
      </c>
      <c r="G994" s="6" t="s">
        <v>6038</v>
      </c>
      <c r="H994" s="6" t="s">
        <v>6033</v>
      </c>
      <c r="I994" s="6" t="s">
        <v>6035</v>
      </c>
      <c r="J994" s="9">
        <v>1984</v>
      </c>
      <c r="K994" s="9" t="s">
        <v>7004</v>
      </c>
      <c r="L994" s="9">
        <v>34</v>
      </c>
      <c r="M994" s="6"/>
      <c r="N994" s="6"/>
      <c r="O994" s="6"/>
      <c r="P994" s="6"/>
      <c r="Q994" s="6"/>
      <c r="R994" s="6"/>
    </row>
    <row r="995" spans="1:18">
      <c r="A995" s="6" t="s">
        <v>4948</v>
      </c>
      <c r="B995" s="6">
        <v>1993</v>
      </c>
      <c r="C995" s="6" t="s">
        <v>6037</v>
      </c>
      <c r="D995" s="6">
        <v>26</v>
      </c>
      <c r="E995" s="6">
        <v>1</v>
      </c>
      <c r="F995" s="7">
        <v>4040.56</v>
      </c>
      <c r="G995" s="6" t="s">
        <v>6034</v>
      </c>
      <c r="H995" s="6" t="s">
        <v>6034</v>
      </c>
      <c r="I995" s="6" t="s">
        <v>6162</v>
      </c>
      <c r="J995" s="9">
        <v>1984</v>
      </c>
      <c r="K995" s="9" t="s">
        <v>7005</v>
      </c>
      <c r="L995" s="9">
        <v>29</v>
      </c>
      <c r="M995" s="6"/>
      <c r="N995" s="6"/>
      <c r="O995" s="6"/>
      <c r="P995" s="6"/>
      <c r="Q995" s="6"/>
      <c r="R995" s="6"/>
    </row>
    <row r="996" spans="1:18">
      <c r="A996" s="6" t="s">
        <v>4950</v>
      </c>
      <c r="B996" s="6">
        <v>1983</v>
      </c>
      <c r="C996" s="6" t="s">
        <v>6060</v>
      </c>
      <c r="D996" s="6">
        <v>10</v>
      </c>
      <c r="E996" s="6">
        <v>3</v>
      </c>
      <c r="F996" s="7">
        <v>4039.9</v>
      </c>
      <c r="G996" s="6" t="s">
        <v>6038</v>
      </c>
      <c r="H996" s="6" t="s">
        <v>6033</v>
      </c>
      <c r="I996" s="6" t="s">
        <v>6035</v>
      </c>
      <c r="J996" s="9">
        <v>1984</v>
      </c>
      <c r="K996" s="9" t="s">
        <v>7006</v>
      </c>
      <c r="L996" s="9">
        <v>39</v>
      </c>
      <c r="M996" s="6"/>
      <c r="N996" s="6"/>
      <c r="O996" s="6"/>
      <c r="P996" s="6"/>
      <c r="Q996" s="6"/>
      <c r="R996" s="6"/>
    </row>
    <row r="997" spans="1:18">
      <c r="A997" s="6" t="s">
        <v>4953</v>
      </c>
      <c r="B997" s="6">
        <v>1984</v>
      </c>
      <c r="C997" s="6" t="s">
        <v>6063</v>
      </c>
      <c r="D997" s="6">
        <v>7</v>
      </c>
      <c r="E997" s="6">
        <v>3</v>
      </c>
      <c r="F997" s="7">
        <v>4038.41</v>
      </c>
      <c r="G997" s="6" t="s">
        <v>6038</v>
      </c>
      <c r="H997" s="6" t="s">
        <v>6033</v>
      </c>
      <c r="I997" s="6" t="s">
        <v>6035</v>
      </c>
      <c r="J997" s="9">
        <v>1984</v>
      </c>
      <c r="K997" s="9" t="s">
        <v>6581</v>
      </c>
      <c r="L997" s="9">
        <v>38</v>
      </c>
      <c r="M997" s="6"/>
      <c r="N997" s="6"/>
      <c r="O997" s="6"/>
      <c r="P997" s="6"/>
      <c r="Q997" s="6"/>
      <c r="R997" s="6"/>
    </row>
    <row r="998" spans="1:18">
      <c r="A998" s="6" t="s">
        <v>4955</v>
      </c>
      <c r="B998" s="6">
        <v>1992</v>
      </c>
      <c r="C998" s="6" t="s">
        <v>6032</v>
      </c>
      <c r="D998" s="6">
        <v>11</v>
      </c>
      <c r="E998" s="6">
        <v>1</v>
      </c>
      <c r="F998" s="7">
        <v>4032.24</v>
      </c>
      <c r="G998" s="6" t="s">
        <v>6034</v>
      </c>
      <c r="H998" s="6" t="s">
        <v>6034</v>
      </c>
      <c r="I998" s="6" t="s">
        <v>6041</v>
      </c>
      <c r="J998" s="9">
        <v>1984</v>
      </c>
      <c r="K998" s="9" t="s">
        <v>7007</v>
      </c>
      <c r="L998" s="9">
        <v>30</v>
      </c>
      <c r="M998" s="6"/>
      <c r="N998" s="6"/>
      <c r="O998" s="6"/>
      <c r="P998" s="6"/>
      <c r="Q998" s="6"/>
      <c r="R998" s="6"/>
    </row>
    <row r="999" spans="1:18">
      <c r="A999" s="6" t="s">
        <v>4957</v>
      </c>
      <c r="B999" s="6">
        <v>2000</v>
      </c>
      <c r="C999" s="6" t="s">
        <v>6051</v>
      </c>
      <c r="D999" s="6">
        <v>13</v>
      </c>
      <c r="E999" s="6">
        <v>3</v>
      </c>
      <c r="F999" s="7">
        <v>4005.42</v>
      </c>
      <c r="G999" s="6" t="s">
        <v>6038</v>
      </c>
      <c r="H999" s="6" t="s">
        <v>6033</v>
      </c>
      <c r="I999" s="6" t="s">
        <v>6162</v>
      </c>
      <c r="J999" s="9">
        <v>1984</v>
      </c>
      <c r="K999" s="9" t="s">
        <v>7008</v>
      </c>
      <c r="L999" s="9">
        <v>22</v>
      </c>
      <c r="M999" s="6"/>
      <c r="N999" s="6"/>
      <c r="O999" s="6"/>
      <c r="P999" s="6"/>
      <c r="Q999" s="6"/>
      <c r="R999" s="6"/>
    </row>
    <row r="1000" spans="1:18">
      <c r="A1000" s="6" t="s">
        <v>4959</v>
      </c>
      <c r="B1000" s="6">
        <v>1989</v>
      </c>
      <c r="C1000" s="6" t="s">
        <v>6063</v>
      </c>
      <c r="D1000" s="6">
        <v>10</v>
      </c>
      <c r="E1000" s="6">
        <v>3</v>
      </c>
      <c r="F1000" s="7">
        <v>4002.36</v>
      </c>
      <c r="G1000" s="6" t="s">
        <v>6038</v>
      </c>
      <c r="H1000" s="6" t="s">
        <v>6033</v>
      </c>
      <c r="I1000" s="6" t="s">
        <v>6035</v>
      </c>
      <c r="J1000" s="9">
        <v>1984</v>
      </c>
      <c r="K1000" s="9" t="s">
        <v>6885</v>
      </c>
      <c r="L1000" s="9">
        <v>33</v>
      </c>
      <c r="M1000" s="6"/>
      <c r="N1000" s="6"/>
      <c r="O1000" s="6"/>
      <c r="P1000" s="6"/>
      <c r="Q1000" s="6"/>
      <c r="R1000" s="6"/>
    </row>
    <row r="1001" spans="1:18">
      <c r="A1001" s="6" t="s">
        <v>63</v>
      </c>
      <c r="B1001" s="6">
        <v>1964</v>
      </c>
      <c r="C1001" s="6" t="s">
        <v>6060</v>
      </c>
      <c r="D1001" s="6">
        <v>7</v>
      </c>
      <c r="E1001" s="6">
        <v>2</v>
      </c>
      <c r="F1001" s="7">
        <v>47496.49</v>
      </c>
      <c r="G1001" s="6" t="s">
        <v>6033</v>
      </c>
      <c r="H1001" s="6" t="s">
        <v>6034</v>
      </c>
      <c r="I1001" s="6" t="s">
        <v>6041</v>
      </c>
      <c r="J1001" s="9">
        <v>1984</v>
      </c>
      <c r="K1001" s="9" t="s">
        <v>6248</v>
      </c>
      <c r="L1001" s="9">
        <v>58</v>
      </c>
      <c r="M1001" s="6"/>
      <c r="N1001" s="6"/>
      <c r="O1001" s="6"/>
      <c r="P1001" s="6"/>
      <c r="Q1001" s="6"/>
      <c r="R1001" s="6"/>
    </row>
    <row r="1002" spans="1:18">
      <c r="A1002" s="6" t="s">
        <v>560</v>
      </c>
      <c r="B1002" s="6">
        <v>2003</v>
      </c>
      <c r="C1002" s="6" t="s">
        <v>6037</v>
      </c>
      <c r="D1002" s="6">
        <v>9</v>
      </c>
      <c r="E1002" s="6">
        <v>2</v>
      </c>
      <c r="F1002" s="7">
        <v>36397.58</v>
      </c>
      <c r="G1002" s="6" t="s">
        <v>6038</v>
      </c>
      <c r="H1002" s="6" t="s">
        <v>6034</v>
      </c>
      <c r="I1002" s="6" t="s">
        <v>6057</v>
      </c>
      <c r="J1002" s="9">
        <v>1984</v>
      </c>
      <c r="K1002" s="9" t="s">
        <v>7009</v>
      </c>
      <c r="L1002" s="9">
        <v>19</v>
      </c>
      <c r="M1002" s="6"/>
      <c r="N1002" s="6"/>
      <c r="O1002" s="6"/>
      <c r="P1002" s="6"/>
      <c r="Q1002" s="6"/>
      <c r="R1002" s="6"/>
    </row>
    <row r="1003" spans="1:18">
      <c r="A1003" s="6" t="s">
        <v>4960</v>
      </c>
      <c r="B1003" s="6">
        <v>1990</v>
      </c>
      <c r="C1003" s="6" t="s">
        <v>6060</v>
      </c>
      <c r="D1003" s="6">
        <v>1</v>
      </c>
      <c r="E1003" s="6">
        <v>0</v>
      </c>
      <c r="F1003" s="7">
        <v>3994.18</v>
      </c>
      <c r="G1003" s="6" t="s">
        <v>6038</v>
      </c>
      <c r="H1003" s="6" t="s">
        <v>6038</v>
      </c>
      <c r="I1003" s="6" t="s">
        <v>6035</v>
      </c>
      <c r="J1003" s="9">
        <v>1984</v>
      </c>
      <c r="K1003" s="9" t="s">
        <v>7010</v>
      </c>
      <c r="L1003" s="9">
        <v>32</v>
      </c>
      <c r="M1003" s="6"/>
      <c r="N1003" s="6"/>
      <c r="O1003" s="6"/>
      <c r="P1003" s="6"/>
      <c r="Q1003" s="6"/>
      <c r="R1003" s="6"/>
    </row>
    <row r="1004" spans="1:18">
      <c r="A1004" s="6" t="s">
        <v>4962</v>
      </c>
      <c r="B1004" s="6">
        <v>1990</v>
      </c>
      <c r="C1004" s="6" t="s">
        <v>6060</v>
      </c>
      <c r="D1004" s="6">
        <v>22</v>
      </c>
      <c r="E1004" s="6">
        <v>0</v>
      </c>
      <c r="F1004" s="7">
        <v>3989.84</v>
      </c>
      <c r="G1004" s="6" t="s">
        <v>6038</v>
      </c>
      <c r="H1004" s="6" t="s">
        <v>6038</v>
      </c>
      <c r="I1004" s="6" t="s">
        <v>6057</v>
      </c>
      <c r="J1004" s="9">
        <v>1984</v>
      </c>
      <c r="K1004" s="9" t="s">
        <v>7011</v>
      </c>
      <c r="L1004" s="9">
        <v>32</v>
      </c>
      <c r="M1004" s="6"/>
      <c r="N1004" s="6"/>
      <c r="O1004" s="6"/>
      <c r="P1004" s="6"/>
      <c r="Q1004" s="6"/>
      <c r="R1004" s="6"/>
    </row>
    <row r="1005" spans="1:18">
      <c r="A1005" s="6" t="s">
        <v>4964</v>
      </c>
      <c r="B1005" s="6">
        <v>1996</v>
      </c>
      <c r="C1005" s="6" t="s">
        <v>6051</v>
      </c>
      <c r="D1005" s="6">
        <v>8</v>
      </c>
      <c r="E1005" s="6">
        <v>2</v>
      </c>
      <c r="F1005" s="7">
        <v>3987.93</v>
      </c>
      <c r="G1005" s="6" t="s">
        <v>6038</v>
      </c>
      <c r="H1005" s="6" t="s">
        <v>6038</v>
      </c>
      <c r="I1005" s="6" t="s">
        <v>6057</v>
      </c>
      <c r="J1005" s="9">
        <v>1984</v>
      </c>
      <c r="K1005" s="9" t="s">
        <v>7012</v>
      </c>
      <c r="L1005" s="9">
        <v>26</v>
      </c>
      <c r="M1005" s="6"/>
      <c r="N1005" s="6"/>
      <c r="O1005" s="6"/>
      <c r="P1005" s="6"/>
      <c r="Q1005" s="6"/>
      <c r="R1005" s="6"/>
    </row>
    <row r="1006" spans="1:18">
      <c r="A1006" s="6" t="s">
        <v>4966</v>
      </c>
      <c r="B1006" s="6">
        <v>1996</v>
      </c>
      <c r="C1006" s="6" t="s">
        <v>6055</v>
      </c>
      <c r="D1006" s="6">
        <v>17</v>
      </c>
      <c r="E1006" s="6">
        <v>2</v>
      </c>
      <c r="F1006" s="7">
        <v>3981.98</v>
      </c>
      <c r="G1006" s="6" t="s">
        <v>6038</v>
      </c>
      <c r="H1006" s="6" t="s">
        <v>6038</v>
      </c>
      <c r="I1006" s="6" t="s">
        <v>6035</v>
      </c>
      <c r="J1006" s="9">
        <v>1984</v>
      </c>
      <c r="K1006" s="9" t="s">
        <v>7013</v>
      </c>
      <c r="L1006" s="9">
        <v>26</v>
      </c>
      <c r="M1006" s="6"/>
      <c r="N1006" s="6"/>
      <c r="O1006" s="6"/>
      <c r="P1006" s="6"/>
      <c r="Q1006" s="6"/>
      <c r="R1006" s="6"/>
    </row>
    <row r="1007" spans="1:18">
      <c r="A1007" s="6" t="s">
        <v>4968</v>
      </c>
      <c r="B1007" s="6">
        <v>1990</v>
      </c>
      <c r="C1007" s="6" t="s">
        <v>6063</v>
      </c>
      <c r="D1007" s="6">
        <v>29</v>
      </c>
      <c r="E1007" s="6">
        <v>0</v>
      </c>
      <c r="F1007" s="7">
        <v>3972.92</v>
      </c>
      <c r="G1007" s="6" t="s">
        <v>6038</v>
      </c>
      <c r="H1007" s="6" t="s">
        <v>6034</v>
      </c>
      <c r="I1007" s="6" t="s">
        <v>6035</v>
      </c>
      <c r="J1007" s="9">
        <v>1984</v>
      </c>
      <c r="K1007" s="9" t="s">
        <v>7014</v>
      </c>
      <c r="L1007" s="9">
        <v>32</v>
      </c>
      <c r="M1007" s="6"/>
      <c r="N1007" s="6"/>
      <c r="O1007" s="6"/>
      <c r="P1007" s="6"/>
      <c r="Q1007" s="6"/>
      <c r="R1007" s="6"/>
    </row>
    <row r="1008" spans="1:18">
      <c r="A1008" s="6" t="s">
        <v>4971</v>
      </c>
      <c r="B1008" s="6">
        <v>1995</v>
      </c>
      <c r="C1008" s="6" t="s">
        <v>6063</v>
      </c>
      <c r="D1008" s="6">
        <v>11</v>
      </c>
      <c r="E1008" s="6">
        <v>1</v>
      </c>
      <c r="F1008" s="7">
        <v>3956.07</v>
      </c>
      <c r="G1008" s="6" t="s">
        <v>6038</v>
      </c>
      <c r="H1008" s="6" t="s">
        <v>6038</v>
      </c>
      <c r="I1008" s="6" t="s">
        <v>6041</v>
      </c>
      <c r="J1008" s="9">
        <v>1984</v>
      </c>
      <c r="K1008" s="9" t="s">
        <v>7015</v>
      </c>
      <c r="L1008" s="9">
        <v>27</v>
      </c>
      <c r="M1008" s="6"/>
      <c r="N1008" s="6"/>
      <c r="O1008" s="6"/>
      <c r="P1008" s="6"/>
      <c r="Q1008" s="6"/>
      <c r="R1008" s="6"/>
    </row>
    <row r="1009" spans="1:18">
      <c r="A1009" s="6" t="s">
        <v>4974</v>
      </c>
      <c r="B1009" s="6">
        <v>1999</v>
      </c>
      <c r="C1009" s="6" t="s">
        <v>6063</v>
      </c>
      <c r="D1009" s="6">
        <v>10</v>
      </c>
      <c r="E1009" s="6">
        <v>0</v>
      </c>
      <c r="F1009" s="7">
        <v>3955.98</v>
      </c>
      <c r="G1009" s="6" t="s">
        <v>6038</v>
      </c>
      <c r="H1009" s="6" t="s">
        <v>6034</v>
      </c>
      <c r="I1009" s="6" t="s">
        <v>6052</v>
      </c>
      <c r="J1009" s="9">
        <v>1984</v>
      </c>
      <c r="K1009" s="9" t="s">
        <v>7016</v>
      </c>
      <c r="L1009" s="9">
        <v>23</v>
      </c>
      <c r="M1009" s="6"/>
      <c r="N1009" s="6"/>
      <c r="O1009" s="6"/>
      <c r="P1009" s="6"/>
      <c r="Q1009" s="6"/>
      <c r="R1009" s="6"/>
    </row>
    <row r="1010" spans="1:18">
      <c r="A1010" s="6" t="s">
        <v>4977</v>
      </c>
      <c r="B1010" s="6">
        <v>1993</v>
      </c>
      <c r="C1010" s="6" t="s">
        <v>6060</v>
      </c>
      <c r="D1010" s="6">
        <v>11</v>
      </c>
      <c r="E1010" s="6">
        <v>1</v>
      </c>
      <c r="F1010" s="7">
        <v>3947.41</v>
      </c>
      <c r="G1010" s="6" t="s">
        <v>6038</v>
      </c>
      <c r="H1010" s="6" t="s">
        <v>6038</v>
      </c>
      <c r="I1010" s="6" t="s">
        <v>6035</v>
      </c>
      <c r="J1010" s="9">
        <v>1984</v>
      </c>
      <c r="K1010" s="9" t="s">
        <v>7017</v>
      </c>
      <c r="L1010" s="9">
        <v>29</v>
      </c>
      <c r="M1010" s="6"/>
      <c r="N1010" s="6"/>
      <c r="O1010" s="6"/>
      <c r="P1010" s="6"/>
      <c r="Q1010" s="6"/>
      <c r="R1010" s="6"/>
    </row>
    <row r="1011" spans="1:18">
      <c r="A1011" s="6" t="s">
        <v>4979</v>
      </c>
      <c r="B1011" s="6">
        <v>1993</v>
      </c>
      <c r="C1011" s="6" t="s">
        <v>6051</v>
      </c>
      <c r="D1011" s="6">
        <v>29</v>
      </c>
      <c r="E1011" s="6">
        <v>0</v>
      </c>
      <c r="F1011" s="7">
        <v>3943.6</v>
      </c>
      <c r="G1011" s="6" t="s">
        <v>6038</v>
      </c>
      <c r="H1011" s="6" t="s">
        <v>6034</v>
      </c>
      <c r="I1011" s="6" t="s">
        <v>6100</v>
      </c>
      <c r="J1011" s="9">
        <v>1984</v>
      </c>
      <c r="K1011" s="9" t="s">
        <v>7018</v>
      </c>
      <c r="L1011" s="9">
        <v>29</v>
      </c>
      <c r="M1011" s="6"/>
      <c r="N1011" s="6"/>
      <c r="O1011" s="6"/>
      <c r="P1011" s="6"/>
      <c r="Q1011" s="6"/>
      <c r="R1011" s="6"/>
    </row>
    <row r="1012" spans="1:18">
      <c r="A1012" s="6" t="s">
        <v>4982</v>
      </c>
      <c r="B1012" s="6">
        <v>1988</v>
      </c>
      <c r="C1012" s="6" t="s">
        <v>6032</v>
      </c>
      <c r="D1012" s="6">
        <v>24</v>
      </c>
      <c r="E1012" s="6">
        <v>0</v>
      </c>
      <c r="F1012" s="7">
        <v>3935.18</v>
      </c>
      <c r="G1012" s="6" t="s">
        <v>6034</v>
      </c>
      <c r="H1012" s="6" t="s">
        <v>6033</v>
      </c>
      <c r="I1012" s="6" t="s">
        <v>6035</v>
      </c>
      <c r="J1012" s="9">
        <v>1984</v>
      </c>
      <c r="K1012" s="9" t="s">
        <v>7019</v>
      </c>
      <c r="L1012" s="9">
        <v>34</v>
      </c>
      <c r="M1012" s="6"/>
      <c r="N1012" s="6"/>
      <c r="O1012" s="6"/>
      <c r="P1012" s="6"/>
      <c r="Q1012" s="6"/>
      <c r="R1012" s="6"/>
    </row>
    <row r="1013" spans="1:18">
      <c r="A1013" s="6" t="s">
        <v>563</v>
      </c>
      <c r="B1013" s="6">
        <v>1975</v>
      </c>
      <c r="C1013" s="6" t="s">
        <v>6040</v>
      </c>
      <c r="D1013" s="6">
        <v>5</v>
      </c>
      <c r="E1013" s="6">
        <v>1</v>
      </c>
      <c r="F1013" s="7">
        <v>36350.71</v>
      </c>
      <c r="G1013" s="6" t="s">
        <v>6033</v>
      </c>
      <c r="H1013" s="6" t="s">
        <v>6038</v>
      </c>
      <c r="I1013" s="6" t="s">
        <v>6057</v>
      </c>
      <c r="J1013" s="9">
        <v>1984</v>
      </c>
      <c r="K1013" s="9" t="s">
        <v>6163</v>
      </c>
      <c r="L1013" s="9">
        <v>48</v>
      </c>
      <c r="M1013" s="6"/>
      <c r="N1013" s="6"/>
      <c r="O1013" s="6"/>
      <c r="P1013" s="6"/>
      <c r="Q1013" s="6"/>
      <c r="R1013" s="6"/>
    </row>
    <row r="1014" spans="1:18">
      <c r="A1014" s="6" t="s">
        <v>4985</v>
      </c>
      <c r="B1014" s="6">
        <v>2002</v>
      </c>
      <c r="C1014" s="6" t="s">
        <v>6040</v>
      </c>
      <c r="D1014" s="6">
        <v>15</v>
      </c>
      <c r="E1014" s="6">
        <v>0</v>
      </c>
      <c r="F1014" s="7">
        <v>3931.51</v>
      </c>
      <c r="G1014" s="6" t="s">
        <v>6038</v>
      </c>
      <c r="H1014" s="6" t="s">
        <v>6034</v>
      </c>
      <c r="I1014" s="6" t="s">
        <v>6057</v>
      </c>
      <c r="J1014" s="9">
        <v>1984</v>
      </c>
      <c r="K1014" s="9" t="s">
        <v>7020</v>
      </c>
      <c r="L1014" s="9">
        <v>20</v>
      </c>
      <c r="M1014" s="6"/>
      <c r="N1014" s="6"/>
      <c r="O1014" s="6"/>
      <c r="P1014" s="6"/>
      <c r="Q1014" s="6"/>
      <c r="R1014" s="6"/>
    </row>
    <row r="1015" spans="1:18">
      <c r="A1015" s="6" t="s">
        <v>4987</v>
      </c>
      <c r="B1015" s="6">
        <v>2000</v>
      </c>
      <c r="C1015" s="6" t="s">
        <v>6063</v>
      </c>
      <c r="D1015" s="6">
        <v>10</v>
      </c>
      <c r="E1015" s="6">
        <v>2</v>
      </c>
      <c r="F1015" s="7">
        <v>3925.76</v>
      </c>
      <c r="G1015" s="6" t="s">
        <v>6038</v>
      </c>
      <c r="H1015" s="6" t="s">
        <v>6038</v>
      </c>
      <c r="I1015" s="6" t="s">
        <v>6100</v>
      </c>
      <c r="J1015" s="9">
        <v>1984</v>
      </c>
      <c r="K1015" s="9" t="s">
        <v>7021</v>
      </c>
      <c r="L1015" s="9">
        <v>22</v>
      </c>
      <c r="M1015" s="6"/>
      <c r="N1015" s="6"/>
      <c r="O1015" s="6"/>
      <c r="P1015" s="6"/>
      <c r="Q1015" s="6"/>
      <c r="R1015" s="6"/>
    </row>
    <row r="1016" spans="1:18">
      <c r="A1016" s="6" t="s">
        <v>4990</v>
      </c>
      <c r="B1016" s="6">
        <v>1985</v>
      </c>
      <c r="C1016" s="6" t="s">
        <v>6063</v>
      </c>
      <c r="D1016" s="6">
        <v>5</v>
      </c>
      <c r="E1016" s="6">
        <v>3</v>
      </c>
      <c r="F1016" s="7">
        <v>3910.44</v>
      </c>
      <c r="G1016" s="6" t="s">
        <v>6038</v>
      </c>
      <c r="H1016" s="6" t="s">
        <v>6038</v>
      </c>
      <c r="I1016" s="6" t="s">
        <v>6035</v>
      </c>
      <c r="J1016" s="9">
        <v>1984</v>
      </c>
      <c r="K1016" s="9" t="s">
        <v>7022</v>
      </c>
      <c r="L1016" s="9">
        <v>37</v>
      </c>
      <c r="M1016" s="6"/>
      <c r="N1016" s="6"/>
      <c r="O1016" s="6"/>
      <c r="P1016" s="6"/>
      <c r="Q1016" s="6"/>
      <c r="R1016" s="6"/>
    </row>
    <row r="1017" spans="1:18">
      <c r="A1017" s="6" t="s">
        <v>4992</v>
      </c>
      <c r="B1017" s="6">
        <v>1997</v>
      </c>
      <c r="C1017" s="6" t="s">
        <v>6060</v>
      </c>
      <c r="D1017" s="6">
        <v>24</v>
      </c>
      <c r="E1017" s="6">
        <v>3</v>
      </c>
      <c r="F1017" s="7">
        <v>3906.13</v>
      </c>
      <c r="G1017" s="6" t="s">
        <v>6034</v>
      </c>
      <c r="H1017" s="6" t="s">
        <v>6034</v>
      </c>
      <c r="I1017" s="6" t="s">
        <v>6057</v>
      </c>
      <c r="J1017" s="9">
        <v>1984</v>
      </c>
      <c r="K1017" s="9" t="s">
        <v>7023</v>
      </c>
      <c r="L1017" s="9">
        <v>25</v>
      </c>
      <c r="M1017" s="6"/>
      <c r="N1017" s="6"/>
      <c r="O1017" s="6"/>
      <c r="P1017" s="6"/>
      <c r="Q1017" s="6"/>
      <c r="R1017" s="6"/>
    </row>
    <row r="1018" spans="1:18">
      <c r="A1018" s="6" t="s">
        <v>4995</v>
      </c>
      <c r="B1018" s="6">
        <v>1981</v>
      </c>
      <c r="C1018" s="6" t="s">
        <v>6055</v>
      </c>
      <c r="D1018" s="6">
        <v>27</v>
      </c>
      <c r="E1018" s="6">
        <v>1</v>
      </c>
      <c r="F1018" s="7">
        <v>3902.07</v>
      </c>
      <c r="G1018" s="6" t="s">
        <v>6038</v>
      </c>
      <c r="H1018" s="6" t="s">
        <v>6038</v>
      </c>
      <c r="I1018" s="6" t="s">
        <v>6035</v>
      </c>
      <c r="J1018" s="9">
        <v>1984</v>
      </c>
      <c r="K1018" s="9" t="s">
        <v>7024</v>
      </c>
      <c r="L1018" s="9">
        <v>41</v>
      </c>
      <c r="M1018" s="6"/>
      <c r="N1018" s="6"/>
      <c r="O1018" s="6"/>
      <c r="P1018" s="6"/>
      <c r="Q1018" s="6"/>
      <c r="R1018" s="6"/>
    </row>
    <row r="1019" spans="1:18">
      <c r="A1019" s="6" t="s">
        <v>4997</v>
      </c>
      <c r="B1019" s="6">
        <v>1993</v>
      </c>
      <c r="C1019" s="6" t="s">
        <v>6051</v>
      </c>
      <c r="D1019" s="6">
        <v>14</v>
      </c>
      <c r="E1019" s="6">
        <v>0</v>
      </c>
      <c r="F1019" s="7">
        <v>3898.35</v>
      </c>
      <c r="G1019" s="6" t="s">
        <v>6038</v>
      </c>
      <c r="H1019" s="6" t="s">
        <v>6038</v>
      </c>
      <c r="I1019" s="6" t="s">
        <v>6041</v>
      </c>
      <c r="J1019" s="9">
        <v>1984</v>
      </c>
      <c r="K1019" s="9" t="s">
        <v>7025</v>
      </c>
      <c r="L1019" s="9">
        <v>29</v>
      </c>
      <c r="M1019" s="6"/>
      <c r="N1019" s="6"/>
      <c r="O1019" s="6"/>
      <c r="P1019" s="6"/>
      <c r="Q1019" s="6"/>
      <c r="R1019" s="6"/>
    </row>
    <row r="1020" spans="1:18">
      <c r="A1020" s="6" t="s">
        <v>5000</v>
      </c>
      <c r="B1020" s="6">
        <v>2004</v>
      </c>
      <c r="C1020" s="6" t="s">
        <v>6063</v>
      </c>
      <c r="D1020" s="6">
        <v>13</v>
      </c>
      <c r="E1020" s="6">
        <v>0</v>
      </c>
      <c r="F1020" s="7">
        <v>3889.2</v>
      </c>
      <c r="G1020" s="6" t="s">
        <v>6038</v>
      </c>
      <c r="H1020" s="6" t="s">
        <v>6038</v>
      </c>
      <c r="I1020" s="6" t="s">
        <v>6041</v>
      </c>
      <c r="J1020" s="9">
        <v>1984</v>
      </c>
      <c r="K1020" s="9" t="s">
        <v>7026</v>
      </c>
      <c r="L1020" s="9">
        <v>18</v>
      </c>
      <c r="M1020" s="6"/>
      <c r="N1020" s="6"/>
      <c r="O1020" s="6"/>
      <c r="P1020" s="6"/>
      <c r="Q1020" s="6"/>
      <c r="R1020" s="6"/>
    </row>
    <row r="1021" spans="1:18">
      <c r="A1021" s="6" t="s">
        <v>5003</v>
      </c>
      <c r="B1021" s="6">
        <v>1996</v>
      </c>
      <c r="C1021" s="6" t="s">
        <v>6032</v>
      </c>
      <c r="D1021" s="6">
        <v>23</v>
      </c>
      <c r="E1021" s="6">
        <v>2</v>
      </c>
      <c r="F1021" s="7">
        <v>3877.3</v>
      </c>
      <c r="G1021" s="6" t="s">
        <v>6033</v>
      </c>
      <c r="H1021" s="6" t="s">
        <v>6034</v>
      </c>
      <c r="I1021" s="6" t="s">
        <v>6041</v>
      </c>
      <c r="J1021" s="9">
        <v>1984</v>
      </c>
      <c r="K1021" s="9" t="s">
        <v>7027</v>
      </c>
      <c r="L1021" s="9">
        <v>26</v>
      </c>
      <c r="M1021" s="6"/>
      <c r="N1021" s="6"/>
      <c r="O1021" s="6"/>
      <c r="P1021" s="6"/>
      <c r="Q1021" s="6"/>
      <c r="R1021" s="6"/>
    </row>
    <row r="1022" spans="1:18">
      <c r="A1022" s="6" t="s">
        <v>5005</v>
      </c>
      <c r="B1022" s="6">
        <v>1991</v>
      </c>
      <c r="C1022" s="6" t="s">
        <v>6063</v>
      </c>
      <c r="D1022" s="6">
        <v>25</v>
      </c>
      <c r="E1022" s="6">
        <v>1</v>
      </c>
      <c r="F1022" s="7">
        <v>3875.73</v>
      </c>
      <c r="G1022" s="6" t="s">
        <v>6038</v>
      </c>
      <c r="H1022" s="6" t="s">
        <v>6034</v>
      </c>
      <c r="I1022" s="6" t="s">
        <v>6035</v>
      </c>
      <c r="J1022" s="9">
        <v>1984</v>
      </c>
      <c r="K1022" s="9" t="s">
        <v>6730</v>
      </c>
      <c r="L1022" s="9">
        <v>31</v>
      </c>
      <c r="M1022" s="6"/>
      <c r="N1022" s="6"/>
      <c r="O1022" s="6"/>
      <c r="P1022" s="6"/>
      <c r="Q1022" s="6"/>
      <c r="R1022" s="6"/>
    </row>
    <row r="1023" spans="1:18">
      <c r="A1023" s="6" t="s">
        <v>5007</v>
      </c>
      <c r="B1023" s="6">
        <v>1990</v>
      </c>
      <c r="C1023" s="6" t="s">
        <v>6040</v>
      </c>
      <c r="D1023" s="6">
        <v>24</v>
      </c>
      <c r="E1023" s="6">
        <v>0</v>
      </c>
      <c r="F1023" s="7">
        <v>3866.86</v>
      </c>
      <c r="G1023" s="6" t="s">
        <v>6033</v>
      </c>
      <c r="H1023" s="6" t="s">
        <v>6033</v>
      </c>
      <c r="I1023" s="6" t="s">
        <v>6041</v>
      </c>
      <c r="J1023" s="9">
        <v>1984</v>
      </c>
      <c r="K1023" s="9" t="s">
        <v>7028</v>
      </c>
      <c r="L1023" s="9">
        <v>32</v>
      </c>
      <c r="M1023" s="6"/>
      <c r="N1023" s="6"/>
      <c r="O1023" s="6"/>
      <c r="P1023" s="6"/>
      <c r="Q1023" s="6"/>
      <c r="R1023" s="6"/>
    </row>
    <row r="1024" spans="1:18">
      <c r="A1024" s="6" t="s">
        <v>566</v>
      </c>
      <c r="B1024" s="6">
        <v>1967</v>
      </c>
      <c r="C1024" s="6" t="s">
        <v>6032</v>
      </c>
      <c r="D1024" s="6">
        <v>18</v>
      </c>
      <c r="E1024" s="6">
        <v>0</v>
      </c>
      <c r="F1024" s="7">
        <v>36332.449999999997</v>
      </c>
      <c r="G1024" s="6" t="s">
        <v>6033</v>
      </c>
      <c r="H1024" s="6" t="s">
        <v>6034</v>
      </c>
      <c r="I1024" s="6" t="s">
        <v>6057</v>
      </c>
      <c r="J1024" s="9">
        <v>1984</v>
      </c>
      <c r="K1024" s="9" t="s">
        <v>7029</v>
      </c>
      <c r="L1024" s="9">
        <v>55</v>
      </c>
      <c r="M1024" s="6"/>
      <c r="N1024" s="6"/>
      <c r="O1024" s="6"/>
      <c r="P1024" s="6"/>
      <c r="Q1024" s="6"/>
      <c r="R1024" s="6"/>
    </row>
    <row r="1025" spans="1:18">
      <c r="A1025" s="6" t="s">
        <v>5010</v>
      </c>
      <c r="B1025" s="6">
        <v>2001</v>
      </c>
      <c r="C1025" s="6" t="s">
        <v>6032</v>
      </c>
      <c r="D1025" s="6">
        <v>18</v>
      </c>
      <c r="E1025" s="6">
        <v>3</v>
      </c>
      <c r="F1025" s="7">
        <v>3861.21</v>
      </c>
      <c r="G1025" s="6" t="s">
        <v>6038</v>
      </c>
      <c r="H1025" s="6" t="s">
        <v>6038</v>
      </c>
      <c r="I1025" s="6" t="s">
        <v>6045</v>
      </c>
      <c r="J1025" s="9">
        <v>1984</v>
      </c>
      <c r="K1025" s="9" t="s">
        <v>7030</v>
      </c>
      <c r="L1025" s="9">
        <v>21</v>
      </c>
      <c r="M1025" s="6"/>
      <c r="N1025" s="6"/>
      <c r="O1025" s="6"/>
      <c r="P1025" s="6"/>
      <c r="Q1025" s="6"/>
      <c r="R1025" s="6"/>
    </row>
    <row r="1026" spans="1:18">
      <c r="A1026" s="6" t="s">
        <v>5012</v>
      </c>
      <c r="B1026" s="6">
        <v>2001</v>
      </c>
      <c r="C1026" s="6" t="s">
        <v>6040</v>
      </c>
      <c r="D1026" s="6">
        <v>6</v>
      </c>
      <c r="E1026" s="6">
        <v>0</v>
      </c>
      <c r="F1026" s="7">
        <v>3858.51</v>
      </c>
      <c r="G1026" s="6" t="s">
        <v>6038</v>
      </c>
      <c r="H1026" s="6" t="s">
        <v>6034</v>
      </c>
      <c r="I1026" s="6" t="s">
        <v>6047</v>
      </c>
      <c r="J1026" s="9">
        <v>1984</v>
      </c>
      <c r="K1026" s="9" t="s">
        <v>7031</v>
      </c>
      <c r="L1026" s="9">
        <v>22</v>
      </c>
      <c r="M1026" s="6"/>
      <c r="N1026" s="6"/>
      <c r="O1026" s="6"/>
      <c r="P1026" s="6"/>
      <c r="Q1026" s="6"/>
      <c r="R1026" s="6"/>
    </row>
    <row r="1027" spans="1:18">
      <c r="A1027" s="6" t="s">
        <v>5015</v>
      </c>
      <c r="B1027" s="6">
        <v>1991</v>
      </c>
      <c r="C1027" s="6" t="s">
        <v>6055</v>
      </c>
      <c r="D1027" s="6">
        <v>19</v>
      </c>
      <c r="E1027" s="6">
        <v>0</v>
      </c>
      <c r="F1027" s="7">
        <v>3857.76</v>
      </c>
      <c r="G1027" s="6" t="s">
        <v>6034</v>
      </c>
      <c r="H1027" s="6" t="s">
        <v>6033</v>
      </c>
      <c r="I1027" s="6" t="s">
        <v>6045</v>
      </c>
      <c r="J1027" s="9">
        <v>1984</v>
      </c>
      <c r="K1027" s="9" t="s">
        <v>7032</v>
      </c>
      <c r="L1027" s="9">
        <v>31</v>
      </c>
      <c r="M1027" s="6"/>
      <c r="N1027" s="6"/>
      <c r="O1027" s="6"/>
      <c r="P1027" s="6"/>
      <c r="Q1027" s="6"/>
      <c r="R1027" s="6"/>
    </row>
    <row r="1028" spans="1:18">
      <c r="A1028" s="6" t="s">
        <v>5017</v>
      </c>
      <c r="B1028" s="6">
        <v>1994</v>
      </c>
      <c r="C1028" s="6" t="s">
        <v>6055</v>
      </c>
      <c r="D1028" s="6">
        <v>12</v>
      </c>
      <c r="E1028" s="6">
        <v>2</v>
      </c>
      <c r="F1028" s="7">
        <v>3847.67</v>
      </c>
      <c r="G1028" s="6" t="s">
        <v>6034</v>
      </c>
      <c r="H1028" s="6" t="s">
        <v>6038</v>
      </c>
      <c r="I1028" s="6" t="s">
        <v>6057</v>
      </c>
      <c r="J1028" s="9">
        <v>1984</v>
      </c>
      <c r="K1028" s="9" t="s">
        <v>6919</v>
      </c>
      <c r="L1028" s="9">
        <v>28</v>
      </c>
      <c r="M1028" s="6"/>
      <c r="N1028" s="6"/>
      <c r="O1028" s="6"/>
      <c r="P1028" s="6"/>
      <c r="Q1028" s="6"/>
      <c r="R1028" s="6"/>
    </row>
    <row r="1029" spans="1:18">
      <c r="A1029" s="6" t="s">
        <v>5019</v>
      </c>
      <c r="B1029" s="6">
        <v>1981</v>
      </c>
      <c r="C1029" s="6" t="s">
        <v>6051</v>
      </c>
      <c r="D1029" s="6">
        <v>29</v>
      </c>
      <c r="E1029" s="6">
        <v>1</v>
      </c>
      <c r="F1029" s="7">
        <v>3797.2</v>
      </c>
      <c r="G1029" s="6" t="s">
        <v>6038</v>
      </c>
      <c r="H1029" s="6" t="s">
        <v>6034</v>
      </c>
      <c r="I1029" s="6" t="s">
        <v>6041</v>
      </c>
      <c r="J1029" s="9">
        <v>1984</v>
      </c>
      <c r="K1029" s="9" t="s">
        <v>7033</v>
      </c>
      <c r="L1029" s="9">
        <v>41</v>
      </c>
      <c r="M1029" s="6"/>
      <c r="N1029" s="6"/>
      <c r="O1029" s="6"/>
      <c r="P1029" s="6"/>
      <c r="Q1029" s="6"/>
      <c r="R1029" s="6"/>
    </row>
    <row r="1030" spans="1:18">
      <c r="A1030" s="6" t="s">
        <v>5022</v>
      </c>
      <c r="B1030" s="6">
        <v>1999</v>
      </c>
      <c r="C1030" s="6" t="s">
        <v>6040</v>
      </c>
      <c r="D1030" s="6">
        <v>24</v>
      </c>
      <c r="E1030" s="6">
        <v>0</v>
      </c>
      <c r="F1030" s="7">
        <v>3796.36</v>
      </c>
      <c r="G1030" s="6" t="s">
        <v>6038</v>
      </c>
      <c r="H1030" s="6" t="s">
        <v>6034</v>
      </c>
      <c r="I1030" s="6" t="s">
        <v>6041</v>
      </c>
      <c r="J1030" s="9">
        <v>1984</v>
      </c>
      <c r="K1030" s="9" t="s">
        <v>7034</v>
      </c>
      <c r="L1030" s="9">
        <v>23</v>
      </c>
      <c r="M1030" s="6"/>
      <c r="N1030" s="6"/>
      <c r="O1030" s="6"/>
      <c r="P1030" s="6"/>
      <c r="Q1030" s="6"/>
      <c r="R1030" s="6"/>
    </row>
    <row r="1031" spans="1:18">
      <c r="A1031" s="6" t="s">
        <v>5024</v>
      </c>
      <c r="B1031" s="6">
        <v>1988</v>
      </c>
      <c r="C1031" s="6" t="s">
        <v>6055</v>
      </c>
      <c r="D1031" s="6">
        <v>28</v>
      </c>
      <c r="E1031" s="6">
        <v>3</v>
      </c>
      <c r="F1031" s="7">
        <v>3793.55</v>
      </c>
      <c r="G1031" s="6" t="s">
        <v>6038</v>
      </c>
      <c r="H1031" s="6" t="s">
        <v>6034</v>
      </c>
      <c r="I1031" s="6" t="s">
        <v>6035</v>
      </c>
      <c r="J1031" s="9">
        <v>1984</v>
      </c>
      <c r="K1031" s="9" t="s">
        <v>7035</v>
      </c>
      <c r="L1031" s="9">
        <v>34</v>
      </c>
      <c r="M1031" s="6"/>
      <c r="N1031" s="6"/>
      <c r="O1031" s="6"/>
      <c r="P1031" s="6"/>
      <c r="Q1031" s="6"/>
      <c r="R1031" s="6"/>
    </row>
    <row r="1032" spans="1:18">
      <c r="A1032" s="6" t="s">
        <v>5026</v>
      </c>
      <c r="B1032" s="6">
        <v>1981</v>
      </c>
      <c r="C1032" s="6" t="s">
        <v>6037</v>
      </c>
      <c r="D1032" s="6">
        <v>13</v>
      </c>
      <c r="E1032" s="6">
        <v>1</v>
      </c>
      <c r="F1032" s="7">
        <v>3785.77</v>
      </c>
      <c r="G1032" s="6" t="s">
        <v>6038</v>
      </c>
      <c r="H1032" s="6" t="s">
        <v>6033</v>
      </c>
      <c r="I1032" s="6" t="s">
        <v>6035</v>
      </c>
      <c r="J1032" s="9">
        <v>1984</v>
      </c>
      <c r="K1032" s="9" t="s">
        <v>7036</v>
      </c>
      <c r="L1032" s="9">
        <v>41</v>
      </c>
      <c r="M1032" s="6"/>
      <c r="N1032" s="6"/>
      <c r="O1032" s="6"/>
      <c r="P1032" s="6"/>
      <c r="Q1032" s="6"/>
      <c r="R1032" s="6"/>
    </row>
    <row r="1033" spans="1:18">
      <c r="A1033" s="6" t="s">
        <v>5029</v>
      </c>
      <c r="B1033" s="6">
        <v>1987</v>
      </c>
      <c r="C1033" s="6" t="s">
        <v>6032</v>
      </c>
      <c r="D1033" s="6">
        <v>24</v>
      </c>
      <c r="E1033" s="6">
        <v>3</v>
      </c>
      <c r="F1033" s="7">
        <v>3773.23</v>
      </c>
      <c r="G1033" s="6" t="s">
        <v>6038</v>
      </c>
      <c r="H1033" s="6" t="s">
        <v>6034</v>
      </c>
      <c r="I1033" s="6" t="s">
        <v>6035</v>
      </c>
      <c r="J1033" s="9">
        <v>1984</v>
      </c>
      <c r="K1033" s="9" t="s">
        <v>7037</v>
      </c>
      <c r="L1033" s="9">
        <v>35</v>
      </c>
      <c r="M1033" s="6"/>
      <c r="N1033" s="6"/>
      <c r="O1033" s="6"/>
      <c r="P1033" s="6"/>
      <c r="Q1033" s="6"/>
      <c r="R1033" s="6"/>
    </row>
    <row r="1034" spans="1:18">
      <c r="A1034" s="6" t="s">
        <v>5031</v>
      </c>
      <c r="B1034" s="6">
        <v>1994</v>
      </c>
      <c r="C1034" s="6" t="s">
        <v>6060</v>
      </c>
      <c r="D1034" s="6">
        <v>21</v>
      </c>
      <c r="E1034" s="6">
        <v>1</v>
      </c>
      <c r="F1034" s="7">
        <v>3766.88</v>
      </c>
      <c r="G1034" s="6" t="s">
        <v>6038</v>
      </c>
      <c r="H1034" s="6" t="s">
        <v>6033</v>
      </c>
      <c r="I1034" s="6" t="s">
        <v>6035</v>
      </c>
      <c r="J1034" s="9">
        <v>1984</v>
      </c>
      <c r="K1034" s="9" t="s">
        <v>7038</v>
      </c>
      <c r="L1034" s="9">
        <v>28</v>
      </c>
      <c r="M1034" s="6"/>
      <c r="N1034" s="6"/>
      <c r="O1034" s="6"/>
      <c r="P1034" s="6"/>
      <c r="Q1034" s="6"/>
      <c r="R1034" s="6"/>
    </row>
    <row r="1035" spans="1:18">
      <c r="A1035" s="6" t="s">
        <v>569</v>
      </c>
      <c r="B1035" s="6">
        <v>1992</v>
      </c>
      <c r="C1035" s="6" t="s">
        <v>6040</v>
      </c>
      <c r="D1035" s="6">
        <v>16</v>
      </c>
      <c r="E1035" s="6">
        <v>0</v>
      </c>
      <c r="F1035" s="7">
        <v>36314.050000000003</v>
      </c>
      <c r="G1035" s="6" t="s">
        <v>6038</v>
      </c>
      <c r="H1035" s="6" t="s">
        <v>6038</v>
      </c>
      <c r="I1035" s="6" t="s">
        <v>6057</v>
      </c>
      <c r="J1035" s="9">
        <v>1984</v>
      </c>
      <c r="K1035" s="9" t="s">
        <v>7039</v>
      </c>
      <c r="L1035" s="9">
        <v>30</v>
      </c>
      <c r="M1035" s="6"/>
      <c r="N1035" s="6"/>
      <c r="O1035" s="6"/>
      <c r="P1035" s="6"/>
      <c r="Q1035" s="6"/>
      <c r="R1035" s="6"/>
    </row>
    <row r="1036" spans="1:18">
      <c r="A1036" s="6" t="s">
        <v>5033</v>
      </c>
      <c r="B1036" s="6">
        <v>1991</v>
      </c>
      <c r="C1036" s="6" t="s">
        <v>6032</v>
      </c>
      <c r="D1036" s="6">
        <v>24</v>
      </c>
      <c r="E1036" s="6">
        <v>0</v>
      </c>
      <c r="F1036" s="7">
        <v>3761.29</v>
      </c>
      <c r="G1036" s="6" t="s">
        <v>6038</v>
      </c>
      <c r="H1036" s="6" t="s">
        <v>6034</v>
      </c>
      <c r="I1036" s="6" t="s">
        <v>6057</v>
      </c>
      <c r="J1036" s="9">
        <v>1984</v>
      </c>
      <c r="K1036" s="9" t="s">
        <v>7040</v>
      </c>
      <c r="L1036" s="9">
        <v>31</v>
      </c>
      <c r="M1036" s="6"/>
      <c r="N1036" s="6"/>
      <c r="O1036" s="6"/>
      <c r="P1036" s="6"/>
      <c r="Q1036" s="6"/>
      <c r="R1036" s="6"/>
    </row>
    <row r="1037" spans="1:18">
      <c r="A1037" s="6" t="s">
        <v>5034</v>
      </c>
      <c r="B1037" s="6">
        <v>1991</v>
      </c>
      <c r="C1037" s="6" t="s">
        <v>6055</v>
      </c>
      <c r="D1037" s="6">
        <v>25</v>
      </c>
      <c r="E1037" s="6">
        <v>0</v>
      </c>
      <c r="F1037" s="7">
        <v>3757.84</v>
      </c>
      <c r="G1037" s="6" t="s">
        <v>6038</v>
      </c>
      <c r="H1037" s="6" t="s">
        <v>6033</v>
      </c>
      <c r="I1037" s="6" t="s">
        <v>6035</v>
      </c>
      <c r="J1037" s="9">
        <v>1984</v>
      </c>
      <c r="K1037" s="9" t="s">
        <v>7041</v>
      </c>
      <c r="L1037" s="9">
        <v>31</v>
      </c>
      <c r="M1037" s="6"/>
      <c r="N1037" s="6"/>
      <c r="O1037" s="6"/>
      <c r="P1037" s="6"/>
      <c r="Q1037" s="6"/>
      <c r="R1037" s="6"/>
    </row>
    <row r="1038" spans="1:18">
      <c r="A1038" s="6" t="s">
        <v>5037</v>
      </c>
      <c r="B1038" s="6">
        <v>1991</v>
      </c>
      <c r="C1038" s="6" t="s">
        <v>6032</v>
      </c>
      <c r="D1038" s="6">
        <v>28</v>
      </c>
      <c r="E1038" s="6">
        <v>0</v>
      </c>
      <c r="F1038" s="7">
        <v>3756.62</v>
      </c>
      <c r="G1038" s="6" t="s">
        <v>6038</v>
      </c>
      <c r="H1038" s="6" t="s">
        <v>6038</v>
      </c>
      <c r="I1038" s="6" t="s">
        <v>6035</v>
      </c>
      <c r="J1038" s="9">
        <v>1984</v>
      </c>
      <c r="K1038" s="9" t="s">
        <v>7042</v>
      </c>
      <c r="L1038" s="9">
        <v>31</v>
      </c>
      <c r="M1038" s="6"/>
      <c r="N1038" s="6"/>
      <c r="O1038" s="6"/>
      <c r="P1038" s="6"/>
      <c r="Q1038" s="6"/>
      <c r="R1038" s="6"/>
    </row>
    <row r="1039" spans="1:18">
      <c r="A1039" s="6" t="s">
        <v>5040</v>
      </c>
      <c r="B1039" s="6">
        <v>1986</v>
      </c>
      <c r="C1039" s="6" t="s">
        <v>6051</v>
      </c>
      <c r="D1039" s="6">
        <v>9</v>
      </c>
      <c r="E1039" s="6">
        <v>3</v>
      </c>
      <c r="F1039" s="7">
        <v>3748.56</v>
      </c>
      <c r="G1039" s="6" t="s">
        <v>6038</v>
      </c>
      <c r="H1039" s="6" t="s">
        <v>6038</v>
      </c>
      <c r="I1039" s="6" t="s">
        <v>6035</v>
      </c>
      <c r="J1039" s="9">
        <v>1984</v>
      </c>
      <c r="K1039" s="9" t="s">
        <v>7043</v>
      </c>
      <c r="L1039" s="9">
        <v>36</v>
      </c>
      <c r="M1039" s="6"/>
      <c r="N1039" s="6"/>
      <c r="O1039" s="6"/>
      <c r="P1039" s="6"/>
      <c r="Q1039" s="6"/>
      <c r="R1039" s="6"/>
    </row>
    <row r="1040" spans="1:18">
      <c r="A1040" s="6" t="s">
        <v>5042</v>
      </c>
      <c r="B1040" s="6">
        <v>1993</v>
      </c>
      <c r="C1040" s="6" t="s">
        <v>6040</v>
      </c>
      <c r="D1040" s="6">
        <v>22</v>
      </c>
      <c r="E1040" s="6">
        <v>0</v>
      </c>
      <c r="F1040" s="7">
        <v>3736.46</v>
      </c>
      <c r="G1040" s="6" t="s">
        <v>6038</v>
      </c>
      <c r="H1040" s="6" t="s">
        <v>6038</v>
      </c>
      <c r="I1040" s="6" t="s">
        <v>6041</v>
      </c>
      <c r="J1040" s="9">
        <v>1984</v>
      </c>
      <c r="K1040" s="9" t="s">
        <v>6407</v>
      </c>
      <c r="L1040" s="9">
        <v>29</v>
      </c>
      <c r="M1040" s="6"/>
      <c r="N1040" s="6"/>
      <c r="O1040" s="6"/>
      <c r="P1040" s="6"/>
      <c r="Q1040" s="6"/>
      <c r="R1040" s="6"/>
    </row>
    <row r="1041" spans="1:18">
      <c r="A1041" s="6" t="s">
        <v>5044</v>
      </c>
      <c r="B1041" s="6">
        <v>1994</v>
      </c>
      <c r="C1041" s="6" t="s">
        <v>6055</v>
      </c>
      <c r="D1041" s="6">
        <v>22</v>
      </c>
      <c r="E1041" s="6">
        <v>0</v>
      </c>
      <c r="F1041" s="7">
        <v>3732.63</v>
      </c>
      <c r="G1041" s="6" t="s">
        <v>6038</v>
      </c>
      <c r="H1041" s="6" t="s">
        <v>6034</v>
      </c>
      <c r="I1041" s="6" t="s">
        <v>6100</v>
      </c>
      <c r="J1041" s="9">
        <v>1984</v>
      </c>
      <c r="K1041" s="9" t="s">
        <v>7044</v>
      </c>
      <c r="L1041" s="9">
        <v>28</v>
      </c>
      <c r="M1041" s="6"/>
      <c r="N1041" s="6"/>
      <c r="O1041" s="6"/>
      <c r="P1041" s="6"/>
      <c r="Q1041" s="6"/>
      <c r="R1041" s="6"/>
    </row>
    <row r="1042" spans="1:18">
      <c r="A1042" s="6" t="s">
        <v>5046</v>
      </c>
      <c r="B1042" s="6">
        <v>1986</v>
      </c>
      <c r="C1042" s="6" t="s">
        <v>6037</v>
      </c>
      <c r="D1042" s="6">
        <v>1</v>
      </c>
      <c r="E1042" s="6">
        <v>3</v>
      </c>
      <c r="F1042" s="7">
        <v>3731.6</v>
      </c>
      <c r="G1042" s="6" t="s">
        <v>6038</v>
      </c>
      <c r="H1042" s="6" t="s">
        <v>6038</v>
      </c>
      <c r="I1042" s="6" t="s">
        <v>6035</v>
      </c>
      <c r="J1042" s="9">
        <v>1984</v>
      </c>
      <c r="K1042" s="9" t="s">
        <v>7045</v>
      </c>
      <c r="L1042" s="9">
        <v>36</v>
      </c>
      <c r="M1042" s="6"/>
      <c r="N1042" s="6"/>
      <c r="O1042" s="6"/>
      <c r="P1042" s="6"/>
      <c r="Q1042" s="6"/>
      <c r="R1042" s="6"/>
    </row>
    <row r="1043" spans="1:18">
      <c r="A1043" s="6" t="s">
        <v>5049</v>
      </c>
      <c r="B1043" s="6">
        <v>2004</v>
      </c>
      <c r="C1043" s="6" t="s">
        <v>6060</v>
      </c>
      <c r="D1043" s="6">
        <v>5</v>
      </c>
      <c r="E1043" s="6">
        <v>0</v>
      </c>
      <c r="F1043" s="7">
        <v>3722.23</v>
      </c>
      <c r="G1043" s="6" t="s">
        <v>6038</v>
      </c>
      <c r="H1043" s="6" t="s">
        <v>6038</v>
      </c>
      <c r="I1043" s="6" t="s">
        <v>6047</v>
      </c>
      <c r="J1043" s="9">
        <v>1984</v>
      </c>
      <c r="K1043" s="9" t="s">
        <v>7046</v>
      </c>
      <c r="L1043" s="9">
        <v>18</v>
      </c>
      <c r="M1043" s="6"/>
      <c r="N1043" s="6"/>
      <c r="O1043" s="6"/>
      <c r="P1043" s="6"/>
      <c r="Q1043" s="6"/>
      <c r="R1043" s="6"/>
    </row>
    <row r="1044" spans="1:18">
      <c r="A1044" s="6" t="s">
        <v>5052</v>
      </c>
      <c r="B1044" s="6">
        <v>1989</v>
      </c>
      <c r="C1044" s="6" t="s">
        <v>6037</v>
      </c>
      <c r="D1044" s="6">
        <v>2</v>
      </c>
      <c r="E1044" s="6">
        <v>0</v>
      </c>
      <c r="F1044" s="7">
        <v>3704.35</v>
      </c>
      <c r="G1044" s="6" t="s">
        <v>6038</v>
      </c>
      <c r="H1044" s="6" t="s">
        <v>6038</v>
      </c>
      <c r="I1044" s="6" t="s">
        <v>6035</v>
      </c>
      <c r="J1044" s="9">
        <v>1984</v>
      </c>
      <c r="K1044" s="9" t="s">
        <v>7047</v>
      </c>
      <c r="L1044" s="9">
        <v>33</v>
      </c>
      <c r="M1044" s="6"/>
      <c r="N1044" s="6"/>
      <c r="O1044" s="6"/>
      <c r="P1044" s="6"/>
      <c r="Q1044" s="6"/>
      <c r="R1044" s="6"/>
    </row>
    <row r="1045" spans="1:18">
      <c r="A1045" s="6" t="s">
        <v>5053</v>
      </c>
      <c r="B1045" s="6">
        <v>1988</v>
      </c>
      <c r="C1045" s="6" t="s">
        <v>6055</v>
      </c>
      <c r="D1045" s="6">
        <v>18</v>
      </c>
      <c r="E1045" s="6">
        <v>3</v>
      </c>
      <c r="F1045" s="7">
        <v>3699.54</v>
      </c>
      <c r="G1045" s="6" t="s">
        <v>6038</v>
      </c>
      <c r="H1045" s="6" t="s">
        <v>6034</v>
      </c>
      <c r="I1045" s="6" t="s">
        <v>6035</v>
      </c>
      <c r="J1045" s="9">
        <v>1984</v>
      </c>
      <c r="K1045" s="9" t="s">
        <v>7048</v>
      </c>
      <c r="L1045" s="9">
        <v>34</v>
      </c>
      <c r="M1045" s="6"/>
      <c r="N1045" s="6"/>
      <c r="O1045" s="6"/>
      <c r="P1045" s="6"/>
      <c r="Q1045" s="6"/>
      <c r="R1045" s="6"/>
    </row>
    <row r="1046" spans="1:18">
      <c r="A1046" s="6" t="s">
        <v>572</v>
      </c>
      <c r="B1046" s="6">
        <v>2004</v>
      </c>
      <c r="C1046" s="6" t="s">
        <v>6037</v>
      </c>
      <c r="D1046" s="6">
        <v>25</v>
      </c>
      <c r="E1046" s="6">
        <v>0</v>
      </c>
      <c r="F1046" s="7">
        <v>36307.800000000003</v>
      </c>
      <c r="G1046" s="6" t="s">
        <v>6033</v>
      </c>
      <c r="H1046" s="6" t="s">
        <v>6038</v>
      </c>
      <c r="I1046" s="6" t="s">
        <v>6035</v>
      </c>
      <c r="J1046" s="9">
        <v>1984</v>
      </c>
      <c r="K1046" s="9" t="s">
        <v>7049</v>
      </c>
      <c r="L1046" s="9">
        <v>18</v>
      </c>
      <c r="M1046" s="6"/>
      <c r="N1046" s="6"/>
      <c r="O1046" s="6"/>
      <c r="P1046" s="6"/>
      <c r="Q1046" s="6"/>
      <c r="R1046" s="6"/>
    </row>
    <row r="1047" spans="1:18">
      <c r="A1047" s="6" t="s">
        <v>5056</v>
      </c>
      <c r="B1047" s="6">
        <v>1995</v>
      </c>
      <c r="C1047" s="6" t="s">
        <v>6032</v>
      </c>
      <c r="D1047" s="6">
        <v>21</v>
      </c>
      <c r="E1047" s="6">
        <v>2</v>
      </c>
      <c r="F1047" s="7">
        <v>3693.43</v>
      </c>
      <c r="G1047" s="6" t="s">
        <v>6038</v>
      </c>
      <c r="H1047" s="6" t="s">
        <v>6034</v>
      </c>
      <c r="I1047" s="6" t="s">
        <v>6057</v>
      </c>
      <c r="J1047" s="9">
        <v>1984</v>
      </c>
      <c r="K1047" s="9" t="s">
        <v>7050</v>
      </c>
      <c r="L1047" s="9">
        <v>27</v>
      </c>
      <c r="M1047" s="6"/>
      <c r="N1047" s="6"/>
      <c r="O1047" s="6"/>
      <c r="P1047" s="6"/>
      <c r="Q1047" s="6"/>
      <c r="R1047" s="6"/>
    </row>
    <row r="1048" spans="1:18">
      <c r="A1048" s="6" t="s">
        <v>5059</v>
      </c>
      <c r="B1048" s="6">
        <v>1981</v>
      </c>
      <c r="C1048" s="6" t="s">
        <v>6037</v>
      </c>
      <c r="D1048" s="6">
        <v>14</v>
      </c>
      <c r="E1048" s="6">
        <v>1</v>
      </c>
      <c r="F1048" s="7">
        <v>3688.38</v>
      </c>
      <c r="G1048" s="6" t="s">
        <v>6038</v>
      </c>
      <c r="H1048" s="6" t="s">
        <v>6038</v>
      </c>
      <c r="I1048" s="6" t="s">
        <v>6035</v>
      </c>
      <c r="J1048" s="9">
        <v>1984</v>
      </c>
      <c r="K1048" s="9" t="s">
        <v>7051</v>
      </c>
      <c r="L1048" s="9">
        <v>41</v>
      </c>
      <c r="M1048" s="6"/>
      <c r="N1048" s="6"/>
      <c r="O1048" s="6"/>
      <c r="P1048" s="6"/>
      <c r="Q1048" s="6"/>
      <c r="R1048" s="6"/>
    </row>
    <row r="1049" spans="1:18">
      <c r="A1049" s="6" t="s">
        <v>5061</v>
      </c>
      <c r="B1049" s="6">
        <v>2003</v>
      </c>
      <c r="C1049" s="6" t="s">
        <v>6063</v>
      </c>
      <c r="D1049" s="6">
        <v>10</v>
      </c>
      <c r="E1049" s="6">
        <v>0</v>
      </c>
      <c r="F1049" s="7">
        <v>3688.35</v>
      </c>
      <c r="G1049" s="6" t="s">
        <v>6038</v>
      </c>
      <c r="H1049" s="6" t="s">
        <v>6038</v>
      </c>
      <c r="I1049" s="6" t="s">
        <v>6052</v>
      </c>
      <c r="J1049" s="9">
        <v>1984</v>
      </c>
      <c r="K1049" s="9" t="s">
        <v>7052</v>
      </c>
      <c r="L1049" s="9">
        <v>19</v>
      </c>
      <c r="M1049" s="6"/>
      <c r="N1049" s="6"/>
      <c r="O1049" s="6"/>
      <c r="P1049" s="6"/>
      <c r="Q1049" s="6"/>
      <c r="R1049" s="6"/>
    </row>
    <row r="1050" spans="1:18">
      <c r="A1050" s="6" t="s">
        <v>5063</v>
      </c>
      <c r="B1050" s="6">
        <v>1984</v>
      </c>
      <c r="C1050" s="6" t="s">
        <v>6063</v>
      </c>
      <c r="D1050" s="6">
        <v>6</v>
      </c>
      <c r="E1050" s="6">
        <v>3</v>
      </c>
      <c r="F1050" s="7">
        <v>3678.86</v>
      </c>
      <c r="G1050" s="6" t="s">
        <v>6038</v>
      </c>
      <c r="H1050" s="6" t="s">
        <v>6034</v>
      </c>
      <c r="I1050" s="6" t="s">
        <v>6035</v>
      </c>
      <c r="J1050" s="9">
        <v>1984</v>
      </c>
      <c r="K1050" s="9" t="s">
        <v>7053</v>
      </c>
      <c r="L1050" s="9">
        <v>38</v>
      </c>
      <c r="M1050" s="6"/>
      <c r="N1050" s="6"/>
      <c r="O1050" s="6"/>
      <c r="P1050" s="6"/>
      <c r="Q1050" s="6"/>
      <c r="R1050" s="6"/>
    </row>
    <row r="1051" spans="1:18">
      <c r="A1051" s="6" t="s">
        <v>5065</v>
      </c>
      <c r="B1051" s="6">
        <v>1992</v>
      </c>
      <c r="C1051" s="6" t="s">
        <v>6051</v>
      </c>
      <c r="D1051" s="6">
        <v>14</v>
      </c>
      <c r="E1051" s="6">
        <v>1</v>
      </c>
      <c r="F1051" s="7">
        <v>3659.35</v>
      </c>
      <c r="G1051" s="6" t="s">
        <v>6034</v>
      </c>
      <c r="H1051" s="6" t="s">
        <v>6033</v>
      </c>
      <c r="I1051" s="6" t="s">
        <v>6057</v>
      </c>
      <c r="J1051" s="9">
        <v>1984</v>
      </c>
      <c r="K1051" s="9" t="s">
        <v>7054</v>
      </c>
      <c r="L1051" s="9">
        <v>30</v>
      </c>
      <c r="M1051" s="6"/>
      <c r="N1051" s="6"/>
      <c r="O1051" s="6"/>
      <c r="P1051" s="6"/>
      <c r="Q1051" s="6"/>
      <c r="R1051" s="6"/>
    </row>
    <row r="1052" spans="1:18">
      <c r="A1052" s="6" t="s">
        <v>5066</v>
      </c>
      <c r="B1052" s="6">
        <v>1990</v>
      </c>
      <c r="C1052" s="6" t="s">
        <v>6060</v>
      </c>
      <c r="D1052" s="6">
        <v>8</v>
      </c>
      <c r="E1052" s="6">
        <v>3</v>
      </c>
      <c r="F1052" s="7">
        <v>3653.29</v>
      </c>
      <c r="G1052" s="6" t="s">
        <v>6038</v>
      </c>
      <c r="H1052" s="6" t="s">
        <v>6034</v>
      </c>
      <c r="I1052" s="6" t="s">
        <v>6057</v>
      </c>
      <c r="J1052" s="9">
        <v>1984</v>
      </c>
      <c r="K1052" s="9" t="s">
        <v>7055</v>
      </c>
      <c r="L1052" s="9">
        <v>32</v>
      </c>
      <c r="M1052" s="6"/>
      <c r="N1052" s="6"/>
      <c r="O1052" s="6"/>
      <c r="P1052" s="6"/>
      <c r="Q1052" s="6"/>
      <c r="R1052" s="6"/>
    </row>
    <row r="1053" spans="1:18">
      <c r="A1053" s="6" t="s">
        <v>5068</v>
      </c>
      <c r="B1053" s="6">
        <v>1992</v>
      </c>
      <c r="C1053" s="6" t="s">
        <v>6060</v>
      </c>
      <c r="D1053" s="6">
        <v>17</v>
      </c>
      <c r="E1053" s="6">
        <v>0</v>
      </c>
      <c r="F1053" s="7">
        <v>3645.09</v>
      </c>
      <c r="G1053" s="6" t="s">
        <v>6033</v>
      </c>
      <c r="H1053" s="6" t="s">
        <v>6038</v>
      </c>
      <c r="I1053" s="6" t="s">
        <v>6224</v>
      </c>
      <c r="J1053" s="9">
        <v>1984</v>
      </c>
      <c r="K1053" s="9" t="s">
        <v>7056</v>
      </c>
      <c r="L1053" s="9">
        <v>30</v>
      </c>
      <c r="M1053" s="6"/>
      <c r="N1053" s="6"/>
      <c r="O1053" s="6"/>
      <c r="P1053" s="6"/>
      <c r="Q1053" s="6"/>
      <c r="R1053" s="6"/>
    </row>
    <row r="1054" spans="1:18">
      <c r="A1054" s="6" t="s">
        <v>5070</v>
      </c>
      <c r="B1054" s="6">
        <v>1985</v>
      </c>
      <c r="C1054" s="6" t="s">
        <v>6040</v>
      </c>
      <c r="D1054" s="6">
        <v>14</v>
      </c>
      <c r="E1054" s="6">
        <v>3</v>
      </c>
      <c r="F1054" s="7">
        <v>3622.13</v>
      </c>
      <c r="G1054" s="6" t="s">
        <v>6038</v>
      </c>
      <c r="H1054" s="6" t="s">
        <v>6033</v>
      </c>
      <c r="I1054" s="6" t="s">
        <v>6035</v>
      </c>
      <c r="J1054" s="9">
        <v>1984</v>
      </c>
      <c r="K1054" s="9" t="s">
        <v>7057</v>
      </c>
      <c r="L1054" s="9">
        <v>37</v>
      </c>
      <c r="M1054" s="6"/>
      <c r="N1054" s="6"/>
      <c r="O1054" s="6"/>
      <c r="P1054" s="6"/>
      <c r="Q1054" s="6"/>
      <c r="R1054" s="6"/>
    </row>
    <row r="1055" spans="1:18">
      <c r="A1055" s="6" t="s">
        <v>5073</v>
      </c>
      <c r="B1055" s="6">
        <v>1990</v>
      </c>
      <c r="C1055" s="6" t="s">
        <v>6032</v>
      </c>
      <c r="D1055" s="6">
        <v>11</v>
      </c>
      <c r="E1055" s="6">
        <v>3</v>
      </c>
      <c r="F1055" s="7">
        <v>3606.43</v>
      </c>
      <c r="G1055" s="6" t="s">
        <v>6038</v>
      </c>
      <c r="H1055" s="6" t="s">
        <v>6033</v>
      </c>
      <c r="I1055" s="6" t="s">
        <v>6035</v>
      </c>
      <c r="J1055" s="9">
        <v>1984</v>
      </c>
      <c r="K1055" s="9" t="s">
        <v>7058</v>
      </c>
      <c r="L1055" s="9">
        <v>32</v>
      </c>
      <c r="M1055" s="6"/>
      <c r="N1055" s="6"/>
      <c r="O1055" s="6"/>
      <c r="P1055" s="6"/>
      <c r="Q1055" s="6"/>
      <c r="R1055" s="6"/>
    </row>
    <row r="1056" spans="1:18">
      <c r="A1056" s="6" t="s">
        <v>5076</v>
      </c>
      <c r="B1056" s="6">
        <v>1988</v>
      </c>
      <c r="C1056" s="6" t="s">
        <v>6060</v>
      </c>
      <c r="D1056" s="6">
        <v>4</v>
      </c>
      <c r="E1056" s="6">
        <v>3</v>
      </c>
      <c r="F1056" s="7">
        <v>3603.6</v>
      </c>
      <c r="G1056" s="6" t="s">
        <v>6038</v>
      </c>
      <c r="H1056" s="6" t="s">
        <v>6033</v>
      </c>
      <c r="I1056" s="6" t="s">
        <v>6035</v>
      </c>
      <c r="J1056" s="9">
        <v>1984</v>
      </c>
      <c r="K1056" s="9" t="s">
        <v>7059</v>
      </c>
      <c r="L1056" s="9">
        <v>34</v>
      </c>
      <c r="M1056" s="6"/>
      <c r="N1056" s="6"/>
      <c r="O1056" s="6"/>
      <c r="P1056" s="6"/>
      <c r="Q1056" s="6"/>
      <c r="R1056" s="6"/>
    </row>
    <row r="1057" spans="1:18">
      <c r="A1057" s="6" t="s">
        <v>575</v>
      </c>
      <c r="B1057" s="6">
        <v>2003</v>
      </c>
      <c r="C1057" s="6" t="s">
        <v>6051</v>
      </c>
      <c r="D1057" s="6">
        <v>5</v>
      </c>
      <c r="E1057" s="6">
        <v>0</v>
      </c>
      <c r="F1057" s="7">
        <v>36219.410000000003</v>
      </c>
      <c r="G1057" s="6" t="s">
        <v>6033</v>
      </c>
      <c r="H1057" s="6" t="s">
        <v>6033</v>
      </c>
      <c r="I1057" s="6" t="s">
        <v>6041</v>
      </c>
      <c r="J1057" s="9">
        <v>1984</v>
      </c>
      <c r="K1057" s="9" t="s">
        <v>7060</v>
      </c>
      <c r="L1057" s="9">
        <v>19</v>
      </c>
      <c r="M1057" s="6"/>
      <c r="N1057" s="6"/>
      <c r="O1057" s="6"/>
      <c r="P1057" s="6"/>
      <c r="Q1057" s="6"/>
      <c r="R1057" s="6"/>
    </row>
    <row r="1058" spans="1:18">
      <c r="A1058" s="6" t="s">
        <v>5079</v>
      </c>
      <c r="B1058" s="6">
        <v>1999</v>
      </c>
      <c r="C1058" s="6" t="s">
        <v>6055</v>
      </c>
      <c r="D1058" s="6">
        <v>12</v>
      </c>
      <c r="E1058" s="6">
        <v>3</v>
      </c>
      <c r="F1058" s="7">
        <v>3597.6</v>
      </c>
      <c r="G1058" s="6" t="s">
        <v>6038</v>
      </c>
      <c r="H1058" s="6" t="s">
        <v>6038</v>
      </c>
      <c r="I1058" s="6" t="s">
        <v>6057</v>
      </c>
      <c r="J1058" s="9">
        <v>1984</v>
      </c>
      <c r="K1058" s="9" t="s">
        <v>7061</v>
      </c>
      <c r="L1058" s="9">
        <v>23</v>
      </c>
      <c r="M1058" s="6"/>
      <c r="N1058" s="6"/>
      <c r="O1058" s="6"/>
      <c r="P1058" s="6"/>
      <c r="Q1058" s="6"/>
      <c r="R1058" s="6"/>
    </row>
    <row r="1059" spans="1:18">
      <c r="A1059" s="6" t="s">
        <v>5080</v>
      </c>
      <c r="B1059" s="6">
        <v>1997</v>
      </c>
      <c r="C1059" s="6" t="s">
        <v>6060</v>
      </c>
      <c r="D1059" s="6">
        <v>4</v>
      </c>
      <c r="E1059" s="6">
        <v>1</v>
      </c>
      <c r="F1059" s="7">
        <v>3594.17</v>
      </c>
      <c r="G1059" s="6" t="s">
        <v>6038</v>
      </c>
      <c r="H1059" s="6" t="s">
        <v>6038</v>
      </c>
      <c r="I1059" s="6" t="s">
        <v>6041</v>
      </c>
      <c r="J1059" s="9">
        <v>1984</v>
      </c>
      <c r="K1059" s="9" t="s">
        <v>7062</v>
      </c>
      <c r="L1059" s="9">
        <v>25</v>
      </c>
      <c r="M1059" s="6"/>
      <c r="N1059" s="6"/>
      <c r="O1059" s="6"/>
      <c r="P1059" s="6"/>
      <c r="Q1059" s="6"/>
      <c r="R1059" s="6"/>
    </row>
    <row r="1060" spans="1:18">
      <c r="A1060" s="6" t="s">
        <v>5083</v>
      </c>
      <c r="B1060" s="6">
        <v>1999</v>
      </c>
      <c r="C1060" s="6" t="s">
        <v>6040</v>
      </c>
      <c r="D1060" s="6">
        <v>6</v>
      </c>
      <c r="E1060" s="6">
        <v>3</v>
      </c>
      <c r="F1060" s="7">
        <v>3591.48</v>
      </c>
      <c r="G1060" s="6" t="s">
        <v>6038</v>
      </c>
      <c r="H1060" s="6" t="s">
        <v>6034</v>
      </c>
      <c r="I1060" s="6" t="s">
        <v>6057</v>
      </c>
      <c r="J1060" s="9">
        <v>1984</v>
      </c>
      <c r="K1060" s="9" t="s">
        <v>7063</v>
      </c>
      <c r="L1060" s="9">
        <v>24</v>
      </c>
      <c r="M1060" s="6"/>
      <c r="N1060" s="6"/>
      <c r="O1060" s="6"/>
      <c r="P1060" s="6"/>
      <c r="Q1060" s="6"/>
      <c r="R1060" s="6"/>
    </row>
    <row r="1061" spans="1:18">
      <c r="A1061" s="6" t="s">
        <v>5086</v>
      </c>
      <c r="B1061" s="6">
        <v>1986</v>
      </c>
      <c r="C1061" s="6" t="s">
        <v>6037</v>
      </c>
      <c r="D1061" s="6">
        <v>27</v>
      </c>
      <c r="E1061" s="6">
        <v>3</v>
      </c>
      <c r="F1061" s="7">
        <v>3589.14</v>
      </c>
      <c r="G1061" s="6" t="s">
        <v>6038</v>
      </c>
      <c r="H1061" s="6" t="s">
        <v>6038</v>
      </c>
      <c r="I1061" s="6" t="s">
        <v>6035</v>
      </c>
      <c r="J1061" s="9">
        <v>1984</v>
      </c>
      <c r="K1061" s="9" t="s">
        <v>7064</v>
      </c>
      <c r="L1061" s="9">
        <v>36</v>
      </c>
      <c r="M1061" s="6"/>
      <c r="N1061" s="6"/>
      <c r="O1061" s="6"/>
      <c r="P1061" s="6"/>
      <c r="Q1061" s="6"/>
      <c r="R1061" s="6"/>
    </row>
    <row r="1062" spans="1:18">
      <c r="A1062" s="6" t="s">
        <v>5089</v>
      </c>
      <c r="B1062" s="6">
        <v>2001</v>
      </c>
      <c r="C1062" s="6" t="s">
        <v>6060</v>
      </c>
      <c r="D1062" s="6">
        <v>11</v>
      </c>
      <c r="E1062" s="6">
        <v>2</v>
      </c>
      <c r="F1062" s="7">
        <v>3579.83</v>
      </c>
      <c r="G1062" s="6" t="s">
        <v>6038</v>
      </c>
      <c r="H1062" s="6" t="s">
        <v>6038</v>
      </c>
      <c r="I1062" s="6" t="s">
        <v>6041</v>
      </c>
      <c r="J1062" s="9">
        <v>1984</v>
      </c>
      <c r="K1062" s="9" t="s">
        <v>7065</v>
      </c>
      <c r="L1062" s="9">
        <v>21</v>
      </c>
      <c r="M1062" s="6"/>
      <c r="N1062" s="6"/>
      <c r="O1062" s="6"/>
      <c r="P1062" s="6"/>
      <c r="Q1062" s="6"/>
      <c r="R1062" s="6"/>
    </row>
    <row r="1063" spans="1:18">
      <c r="A1063" s="6" t="s">
        <v>5092</v>
      </c>
      <c r="B1063" s="6">
        <v>1995</v>
      </c>
      <c r="C1063" s="6" t="s">
        <v>6055</v>
      </c>
      <c r="D1063" s="6">
        <v>23</v>
      </c>
      <c r="E1063" s="6">
        <v>1</v>
      </c>
      <c r="F1063" s="7">
        <v>3578</v>
      </c>
      <c r="G1063" s="6" t="s">
        <v>6038</v>
      </c>
      <c r="H1063" s="6" t="s">
        <v>6034</v>
      </c>
      <c r="I1063" s="6" t="s">
        <v>6057</v>
      </c>
      <c r="J1063" s="9">
        <v>1984</v>
      </c>
      <c r="K1063" s="9" t="s">
        <v>7066</v>
      </c>
      <c r="L1063" s="9">
        <v>27</v>
      </c>
      <c r="M1063" s="6"/>
      <c r="N1063" s="6"/>
      <c r="O1063" s="6"/>
      <c r="P1063" s="6"/>
      <c r="Q1063" s="6"/>
      <c r="R1063" s="6"/>
    </row>
    <row r="1064" spans="1:18">
      <c r="A1064" s="6" t="s">
        <v>5095</v>
      </c>
      <c r="B1064" s="6">
        <v>1988</v>
      </c>
      <c r="C1064" s="6" t="s">
        <v>6055</v>
      </c>
      <c r="D1064" s="6">
        <v>18</v>
      </c>
      <c r="E1064" s="6">
        <v>3</v>
      </c>
      <c r="F1064" s="7">
        <v>3569.96</v>
      </c>
      <c r="G1064" s="6" t="s">
        <v>6038</v>
      </c>
      <c r="H1064" s="6" t="s">
        <v>6033</v>
      </c>
      <c r="I1064" s="6" t="s">
        <v>6041</v>
      </c>
      <c r="J1064" s="9">
        <v>1984</v>
      </c>
      <c r="K1064" s="9" t="s">
        <v>7048</v>
      </c>
      <c r="L1064" s="9">
        <v>34</v>
      </c>
      <c r="M1064" s="6"/>
      <c r="N1064" s="6"/>
      <c r="O1064" s="6"/>
      <c r="P1064" s="6"/>
      <c r="Q1064" s="6"/>
      <c r="R1064" s="6"/>
    </row>
    <row r="1065" spans="1:18">
      <c r="A1065" s="6" t="s">
        <v>5098</v>
      </c>
      <c r="B1065" s="6">
        <v>1981</v>
      </c>
      <c r="C1065" s="6" t="s">
        <v>6032</v>
      </c>
      <c r="D1065" s="6">
        <v>10</v>
      </c>
      <c r="E1065" s="6">
        <v>1</v>
      </c>
      <c r="F1065" s="7">
        <v>3562.87</v>
      </c>
      <c r="G1065" s="6" t="s">
        <v>6038</v>
      </c>
      <c r="H1065" s="6" t="s">
        <v>6033</v>
      </c>
      <c r="I1065" s="6" t="s">
        <v>6035</v>
      </c>
      <c r="J1065" s="9">
        <v>1984</v>
      </c>
      <c r="K1065" s="9" t="s">
        <v>7067</v>
      </c>
      <c r="L1065" s="9">
        <v>41</v>
      </c>
      <c r="M1065" s="6"/>
      <c r="N1065" s="6"/>
      <c r="O1065" s="6"/>
      <c r="P1065" s="6"/>
      <c r="Q1065" s="6"/>
      <c r="R1065" s="6"/>
    </row>
    <row r="1066" spans="1:18">
      <c r="A1066" s="6" t="s">
        <v>5101</v>
      </c>
      <c r="B1066" s="6">
        <v>1995</v>
      </c>
      <c r="C1066" s="6" t="s">
        <v>6040</v>
      </c>
      <c r="D1066" s="6">
        <v>16</v>
      </c>
      <c r="E1066" s="6">
        <v>1</v>
      </c>
      <c r="F1066" s="7">
        <v>3561.89</v>
      </c>
      <c r="G1066" s="6" t="s">
        <v>6038</v>
      </c>
      <c r="H1066" s="6" t="s">
        <v>6033</v>
      </c>
      <c r="I1066" s="6" t="s">
        <v>6035</v>
      </c>
      <c r="J1066" s="9">
        <v>1984</v>
      </c>
      <c r="K1066" s="9" t="s">
        <v>7068</v>
      </c>
      <c r="L1066" s="9">
        <v>27</v>
      </c>
      <c r="M1066" s="6"/>
      <c r="N1066" s="6"/>
      <c r="O1066" s="6"/>
      <c r="P1066" s="6"/>
      <c r="Q1066" s="6"/>
      <c r="R1066" s="6"/>
    </row>
    <row r="1067" spans="1:18">
      <c r="A1067" s="6" t="s">
        <v>5102</v>
      </c>
      <c r="B1067" s="6">
        <v>1995</v>
      </c>
      <c r="C1067" s="6" t="s">
        <v>6032</v>
      </c>
      <c r="D1067" s="6">
        <v>9</v>
      </c>
      <c r="E1067" s="6">
        <v>0</v>
      </c>
      <c r="F1067" s="7">
        <v>3558.62</v>
      </c>
      <c r="G1067" s="6" t="s">
        <v>6038</v>
      </c>
      <c r="H1067" s="6" t="s">
        <v>6034</v>
      </c>
      <c r="I1067" s="6" t="s">
        <v>6100</v>
      </c>
      <c r="J1067" s="9">
        <v>1984</v>
      </c>
      <c r="K1067" s="9" t="s">
        <v>7069</v>
      </c>
      <c r="L1067" s="9">
        <v>27</v>
      </c>
      <c r="M1067" s="6"/>
      <c r="N1067" s="6"/>
      <c r="O1067" s="6"/>
      <c r="P1067" s="6"/>
      <c r="Q1067" s="6"/>
      <c r="R1067" s="6"/>
    </row>
    <row r="1068" spans="1:18">
      <c r="A1068" s="6" t="s">
        <v>578</v>
      </c>
      <c r="B1068" s="6">
        <v>1993</v>
      </c>
      <c r="C1068" s="6" t="s">
        <v>6037</v>
      </c>
      <c r="D1068" s="6">
        <v>28</v>
      </c>
      <c r="E1068" s="6">
        <v>0</v>
      </c>
      <c r="F1068" s="7">
        <v>36197.699999999997</v>
      </c>
      <c r="G1068" s="6" t="s">
        <v>6033</v>
      </c>
      <c r="H1068" s="6" t="s">
        <v>6034</v>
      </c>
      <c r="I1068" s="6" t="s">
        <v>6057</v>
      </c>
      <c r="J1068" s="9">
        <v>1984</v>
      </c>
      <c r="K1068" s="9" t="s">
        <v>7070</v>
      </c>
      <c r="L1068" s="9">
        <v>29</v>
      </c>
      <c r="M1068" s="6"/>
      <c r="N1068" s="6"/>
      <c r="O1068" s="6"/>
      <c r="P1068" s="6"/>
      <c r="Q1068" s="6"/>
      <c r="R1068" s="6"/>
    </row>
    <row r="1069" spans="1:18">
      <c r="A1069" s="6" t="s">
        <v>5104</v>
      </c>
      <c r="B1069" s="6">
        <v>1994</v>
      </c>
      <c r="C1069" s="6" t="s">
        <v>6051</v>
      </c>
      <c r="D1069" s="6">
        <v>24</v>
      </c>
      <c r="E1069" s="6">
        <v>0</v>
      </c>
      <c r="F1069" s="7">
        <v>3556.92</v>
      </c>
      <c r="G1069" s="6" t="s">
        <v>6038</v>
      </c>
      <c r="H1069" s="6" t="s">
        <v>6034</v>
      </c>
      <c r="I1069" s="6" t="s">
        <v>6041</v>
      </c>
      <c r="J1069" s="9">
        <v>1984</v>
      </c>
      <c r="K1069" s="9" t="s">
        <v>7071</v>
      </c>
      <c r="L1069" s="9">
        <v>28</v>
      </c>
      <c r="M1069" s="6"/>
      <c r="N1069" s="6"/>
      <c r="O1069" s="6"/>
      <c r="P1069" s="6"/>
      <c r="Q1069" s="6"/>
      <c r="R1069" s="6"/>
    </row>
    <row r="1070" spans="1:18">
      <c r="A1070" s="6" t="s">
        <v>5105</v>
      </c>
      <c r="B1070" s="6">
        <v>1992</v>
      </c>
      <c r="C1070" s="6" t="s">
        <v>6037</v>
      </c>
      <c r="D1070" s="6">
        <v>22</v>
      </c>
      <c r="E1070" s="6">
        <v>0</v>
      </c>
      <c r="F1070" s="7">
        <v>3554.2</v>
      </c>
      <c r="G1070" s="6" t="s">
        <v>6038</v>
      </c>
      <c r="H1070" s="6" t="s">
        <v>6034</v>
      </c>
      <c r="I1070" s="6" t="s">
        <v>6057</v>
      </c>
      <c r="J1070" s="9">
        <v>1984</v>
      </c>
      <c r="K1070" s="9" t="s">
        <v>7072</v>
      </c>
      <c r="L1070" s="9">
        <v>30</v>
      </c>
      <c r="M1070" s="6"/>
      <c r="N1070" s="6"/>
      <c r="O1070" s="6"/>
      <c r="P1070" s="6"/>
      <c r="Q1070" s="6"/>
      <c r="R1070" s="6"/>
    </row>
    <row r="1071" spans="1:18">
      <c r="A1071" s="6" t="s">
        <v>5108</v>
      </c>
      <c r="B1071" s="6">
        <v>1988</v>
      </c>
      <c r="C1071" s="6" t="s">
        <v>6032</v>
      </c>
      <c r="D1071" s="6">
        <v>15</v>
      </c>
      <c r="E1071" s="6">
        <v>3</v>
      </c>
      <c r="F1071" s="7">
        <v>3540.12</v>
      </c>
      <c r="G1071" s="6" t="s">
        <v>6038</v>
      </c>
      <c r="H1071" s="6" t="s">
        <v>6033</v>
      </c>
      <c r="I1071" s="6" t="s">
        <v>6035</v>
      </c>
      <c r="J1071" s="9">
        <v>1984</v>
      </c>
      <c r="K1071" s="9" t="s">
        <v>7073</v>
      </c>
      <c r="L1071" s="9">
        <v>34</v>
      </c>
      <c r="M1071" s="6"/>
      <c r="N1071" s="6"/>
      <c r="O1071" s="6"/>
      <c r="P1071" s="6"/>
      <c r="Q1071" s="6"/>
      <c r="R1071" s="6"/>
    </row>
    <row r="1072" spans="1:18">
      <c r="A1072" s="6" t="s">
        <v>5109</v>
      </c>
      <c r="B1072" s="6">
        <v>2003</v>
      </c>
      <c r="C1072" s="6" t="s">
        <v>6055</v>
      </c>
      <c r="D1072" s="6">
        <v>24</v>
      </c>
      <c r="E1072" s="6">
        <v>0</v>
      </c>
      <c r="F1072" s="7">
        <v>3538.9</v>
      </c>
      <c r="G1072" s="6" t="s">
        <v>6038</v>
      </c>
      <c r="H1072" s="6" t="s">
        <v>6038</v>
      </c>
      <c r="I1072" s="6" t="s">
        <v>6041</v>
      </c>
      <c r="J1072" s="9">
        <v>1984</v>
      </c>
      <c r="K1072" s="9" t="s">
        <v>7074</v>
      </c>
      <c r="L1072" s="9">
        <v>19</v>
      </c>
      <c r="M1072" s="6"/>
      <c r="N1072" s="6"/>
      <c r="O1072" s="6"/>
      <c r="P1072" s="6"/>
      <c r="Q1072" s="6"/>
      <c r="R1072" s="6"/>
    </row>
    <row r="1073" spans="1:18">
      <c r="A1073" s="6" t="s">
        <v>5112</v>
      </c>
      <c r="B1073" s="6">
        <v>1998</v>
      </c>
      <c r="C1073" s="6" t="s">
        <v>6051</v>
      </c>
      <c r="D1073" s="6">
        <v>16</v>
      </c>
      <c r="E1073" s="6">
        <v>2</v>
      </c>
      <c r="F1073" s="7">
        <v>3537.7</v>
      </c>
      <c r="G1073" s="6" t="s">
        <v>6034</v>
      </c>
      <c r="H1073" s="6" t="s">
        <v>6034</v>
      </c>
      <c r="I1073" s="6" t="s">
        <v>6041</v>
      </c>
      <c r="J1073" s="9">
        <v>1984</v>
      </c>
      <c r="K1073" s="9" t="s">
        <v>7075</v>
      </c>
      <c r="L1073" s="9">
        <v>24</v>
      </c>
      <c r="M1073" s="6"/>
      <c r="N1073" s="6"/>
      <c r="O1073" s="6"/>
      <c r="P1073" s="6"/>
      <c r="Q1073" s="6"/>
      <c r="R1073" s="6"/>
    </row>
    <row r="1074" spans="1:18">
      <c r="A1074" s="6" t="s">
        <v>5113</v>
      </c>
      <c r="B1074" s="6">
        <v>1999</v>
      </c>
      <c r="C1074" s="6" t="s">
        <v>6051</v>
      </c>
      <c r="D1074" s="6">
        <v>22</v>
      </c>
      <c r="E1074" s="6">
        <v>2</v>
      </c>
      <c r="F1074" s="7">
        <v>3500.61</v>
      </c>
      <c r="G1074" s="6" t="s">
        <v>6038</v>
      </c>
      <c r="H1074" s="6" t="s">
        <v>6038</v>
      </c>
      <c r="I1074" s="6" t="s">
        <v>6035</v>
      </c>
      <c r="J1074" s="9">
        <v>1984</v>
      </c>
      <c r="K1074" s="9" t="s">
        <v>6795</v>
      </c>
      <c r="L1074" s="9">
        <v>23</v>
      </c>
      <c r="M1074" s="6"/>
      <c r="N1074" s="6"/>
      <c r="O1074" s="6"/>
      <c r="P1074" s="6"/>
      <c r="Q1074" s="6"/>
      <c r="R1074" s="6"/>
    </row>
    <row r="1075" spans="1:18">
      <c r="A1075" s="6" t="s">
        <v>5116</v>
      </c>
      <c r="B1075" s="6">
        <v>1996</v>
      </c>
      <c r="C1075" s="6" t="s">
        <v>6051</v>
      </c>
      <c r="D1075" s="6">
        <v>18</v>
      </c>
      <c r="E1075" s="6">
        <v>1</v>
      </c>
      <c r="F1075" s="7">
        <v>3490.55</v>
      </c>
      <c r="G1075" s="6" t="s">
        <v>6033</v>
      </c>
      <c r="H1075" s="6" t="s">
        <v>6038</v>
      </c>
      <c r="I1075" s="6" t="s">
        <v>6162</v>
      </c>
      <c r="J1075" s="9">
        <v>1984</v>
      </c>
      <c r="K1075" s="9" t="s">
        <v>7076</v>
      </c>
      <c r="L1075" s="9">
        <v>26</v>
      </c>
      <c r="M1075" s="6"/>
      <c r="N1075" s="6"/>
      <c r="O1075" s="6"/>
      <c r="P1075" s="6"/>
      <c r="Q1075" s="6"/>
      <c r="R1075" s="6"/>
    </row>
    <row r="1076" spans="1:18">
      <c r="A1076" s="6" t="s">
        <v>5118</v>
      </c>
      <c r="B1076" s="6">
        <v>1996</v>
      </c>
      <c r="C1076" s="6" t="s">
        <v>6051</v>
      </c>
      <c r="D1076" s="6">
        <v>19</v>
      </c>
      <c r="E1076" s="6">
        <v>2</v>
      </c>
      <c r="F1076" s="7">
        <v>3484.33</v>
      </c>
      <c r="G1076" s="6" t="s">
        <v>6034</v>
      </c>
      <c r="H1076" s="6" t="s">
        <v>6034</v>
      </c>
      <c r="I1076" s="6" t="s">
        <v>6057</v>
      </c>
      <c r="J1076" s="9">
        <v>1984</v>
      </c>
      <c r="K1076" s="9" t="s">
        <v>7077</v>
      </c>
      <c r="L1076" s="9">
        <v>26</v>
      </c>
      <c r="M1076" s="6"/>
      <c r="N1076" s="6"/>
      <c r="O1076" s="6"/>
      <c r="P1076" s="6"/>
      <c r="Q1076" s="6"/>
      <c r="R1076" s="6"/>
    </row>
    <row r="1077" spans="1:18">
      <c r="A1077" s="6" t="s">
        <v>5121</v>
      </c>
      <c r="B1077" s="6">
        <v>2004</v>
      </c>
      <c r="C1077" s="6" t="s">
        <v>6040</v>
      </c>
      <c r="D1077" s="6">
        <v>26</v>
      </c>
      <c r="E1077" s="6">
        <v>3</v>
      </c>
      <c r="F1077" s="7">
        <v>3481.87</v>
      </c>
      <c r="G1077" s="6" t="s">
        <v>6038</v>
      </c>
      <c r="H1077" s="6" t="s">
        <v>6034</v>
      </c>
      <c r="I1077" s="6" t="s">
        <v>6045</v>
      </c>
      <c r="J1077" s="9">
        <v>1984</v>
      </c>
      <c r="K1077" s="9" t="s">
        <v>7078</v>
      </c>
      <c r="L1077" s="9">
        <v>18</v>
      </c>
      <c r="M1077" s="6"/>
      <c r="N1077" s="6"/>
      <c r="O1077" s="6"/>
      <c r="P1077" s="6"/>
      <c r="Q1077" s="6"/>
      <c r="R1077" s="6"/>
    </row>
    <row r="1078" spans="1:18">
      <c r="A1078" s="6" t="s">
        <v>5123</v>
      </c>
      <c r="B1078" s="6">
        <v>1993</v>
      </c>
      <c r="C1078" s="6" t="s">
        <v>6032</v>
      </c>
      <c r="D1078" s="6">
        <v>12</v>
      </c>
      <c r="E1078" s="6">
        <v>1</v>
      </c>
      <c r="F1078" s="7">
        <v>3471.41</v>
      </c>
      <c r="G1078" s="6" t="s">
        <v>6038</v>
      </c>
      <c r="H1078" s="6" t="s">
        <v>6038</v>
      </c>
      <c r="I1078" s="6" t="s">
        <v>6035</v>
      </c>
      <c r="J1078" s="9">
        <v>1983</v>
      </c>
      <c r="K1078" s="9" t="s">
        <v>7079</v>
      </c>
      <c r="L1078" s="9">
        <v>29</v>
      </c>
      <c r="M1078" s="6"/>
      <c r="N1078" s="6"/>
      <c r="O1078" s="6"/>
      <c r="P1078" s="6"/>
      <c r="Q1078" s="6"/>
      <c r="R1078" s="6"/>
    </row>
    <row r="1079" spans="1:18">
      <c r="A1079" s="6" t="s">
        <v>581</v>
      </c>
      <c r="B1079" s="6">
        <v>1999</v>
      </c>
      <c r="C1079" s="6" t="s">
        <v>6032</v>
      </c>
      <c r="D1079" s="6">
        <v>1</v>
      </c>
      <c r="E1079" s="6">
        <v>3</v>
      </c>
      <c r="F1079" s="7">
        <v>36189.1</v>
      </c>
      <c r="G1079" s="6" t="s">
        <v>6033</v>
      </c>
      <c r="H1079" s="6" t="s">
        <v>6034</v>
      </c>
      <c r="I1079" s="6" t="s">
        <v>6045</v>
      </c>
      <c r="J1079" s="9">
        <v>1983</v>
      </c>
      <c r="K1079" s="9" t="s">
        <v>7080</v>
      </c>
      <c r="L1079" s="9">
        <v>23</v>
      </c>
      <c r="M1079" s="6"/>
      <c r="N1079" s="6"/>
      <c r="O1079" s="6"/>
      <c r="P1079" s="6"/>
      <c r="Q1079" s="6"/>
      <c r="R1079" s="6"/>
    </row>
    <row r="1080" spans="1:18">
      <c r="A1080" s="6" t="s">
        <v>5125</v>
      </c>
      <c r="B1080" s="6">
        <v>2003</v>
      </c>
      <c r="C1080" s="6" t="s">
        <v>6063</v>
      </c>
      <c r="D1080" s="6">
        <v>29</v>
      </c>
      <c r="E1080" s="6">
        <v>0</v>
      </c>
      <c r="F1080" s="7">
        <v>3463.51</v>
      </c>
      <c r="G1080" s="6" t="s">
        <v>6038</v>
      </c>
      <c r="H1080" s="6" t="s">
        <v>6033</v>
      </c>
      <c r="I1080" s="6" t="s">
        <v>6047</v>
      </c>
      <c r="J1080" s="9">
        <v>1983</v>
      </c>
      <c r="K1080" s="9" t="s">
        <v>7081</v>
      </c>
      <c r="L1080" s="9">
        <v>19</v>
      </c>
      <c r="M1080" s="6"/>
      <c r="N1080" s="6"/>
      <c r="O1080" s="6"/>
      <c r="P1080" s="6"/>
      <c r="Q1080" s="6"/>
      <c r="R1080" s="6"/>
    </row>
    <row r="1081" spans="1:18">
      <c r="A1081" s="6" t="s">
        <v>5128</v>
      </c>
      <c r="B1081" s="6">
        <v>1987</v>
      </c>
      <c r="C1081" s="6" t="s">
        <v>6051</v>
      </c>
      <c r="D1081" s="6">
        <v>14</v>
      </c>
      <c r="E1081" s="6">
        <v>3</v>
      </c>
      <c r="F1081" s="7">
        <v>3453.77</v>
      </c>
      <c r="G1081" s="6" t="s">
        <v>6038</v>
      </c>
      <c r="H1081" s="6" t="s">
        <v>6033</v>
      </c>
      <c r="I1081" s="6" t="s">
        <v>6057</v>
      </c>
      <c r="J1081" s="9">
        <v>1983</v>
      </c>
      <c r="K1081" s="9" t="s">
        <v>7082</v>
      </c>
      <c r="L1081" s="9">
        <v>35</v>
      </c>
      <c r="M1081" s="6"/>
      <c r="N1081" s="6"/>
      <c r="O1081" s="6"/>
      <c r="P1081" s="6"/>
      <c r="Q1081" s="6"/>
      <c r="R1081" s="6"/>
    </row>
    <row r="1082" spans="1:18">
      <c r="A1082" s="6" t="s">
        <v>5131</v>
      </c>
      <c r="B1082" s="6">
        <v>2000</v>
      </c>
      <c r="C1082" s="6" t="s">
        <v>6040</v>
      </c>
      <c r="D1082" s="6">
        <v>20</v>
      </c>
      <c r="E1082" s="6">
        <v>3</v>
      </c>
      <c r="F1082" s="7">
        <v>3443.06</v>
      </c>
      <c r="G1082" s="6" t="s">
        <v>6038</v>
      </c>
      <c r="H1082" s="6" t="s">
        <v>6033</v>
      </c>
      <c r="I1082" s="6" t="s">
        <v>6057</v>
      </c>
      <c r="J1082" s="9">
        <v>1983</v>
      </c>
      <c r="K1082" s="9" t="s">
        <v>7083</v>
      </c>
      <c r="L1082" s="9">
        <v>22</v>
      </c>
      <c r="M1082" s="6"/>
      <c r="N1082" s="6"/>
      <c r="O1082" s="6"/>
      <c r="P1082" s="6"/>
      <c r="Q1082" s="6"/>
      <c r="R1082" s="6"/>
    </row>
    <row r="1083" spans="1:18">
      <c r="A1083" s="6" t="s">
        <v>5133</v>
      </c>
      <c r="B1083" s="6">
        <v>1986</v>
      </c>
      <c r="C1083" s="6" t="s">
        <v>6055</v>
      </c>
      <c r="D1083" s="6">
        <v>27</v>
      </c>
      <c r="E1083" s="6">
        <v>3</v>
      </c>
      <c r="F1083" s="7">
        <v>3436.5</v>
      </c>
      <c r="G1083" s="6" t="s">
        <v>6038</v>
      </c>
      <c r="H1083" s="6" t="s">
        <v>6033</v>
      </c>
      <c r="I1083" s="6" t="s">
        <v>6035</v>
      </c>
      <c r="J1083" s="9">
        <v>1983</v>
      </c>
      <c r="K1083" s="9" t="s">
        <v>7084</v>
      </c>
      <c r="L1083" s="9">
        <v>36</v>
      </c>
      <c r="M1083" s="6"/>
      <c r="N1083" s="6"/>
      <c r="O1083" s="6"/>
      <c r="P1083" s="6"/>
      <c r="Q1083" s="6"/>
      <c r="R1083" s="6"/>
    </row>
    <row r="1084" spans="1:18">
      <c r="A1084" s="6" t="s">
        <v>5136</v>
      </c>
      <c r="B1084" s="6">
        <v>2001</v>
      </c>
      <c r="C1084" s="6" t="s">
        <v>6037</v>
      </c>
      <c r="D1084" s="6">
        <v>26</v>
      </c>
      <c r="E1084" s="6">
        <v>0</v>
      </c>
      <c r="F1084" s="7">
        <v>3434.38</v>
      </c>
      <c r="G1084" s="6" t="s">
        <v>6038</v>
      </c>
      <c r="H1084" s="6" t="s">
        <v>6038</v>
      </c>
      <c r="I1084" s="6" t="s">
        <v>6057</v>
      </c>
      <c r="J1084" s="9">
        <v>1983</v>
      </c>
      <c r="K1084" s="9" t="s">
        <v>7085</v>
      </c>
      <c r="L1084" s="9">
        <v>21</v>
      </c>
      <c r="M1084" s="6"/>
      <c r="N1084" s="6"/>
      <c r="O1084" s="6"/>
      <c r="P1084" s="6"/>
      <c r="Q1084" s="6"/>
      <c r="R1084" s="6"/>
    </row>
    <row r="1085" spans="1:18">
      <c r="A1085" s="6" t="s">
        <v>5139</v>
      </c>
      <c r="B1085" s="6">
        <v>1996</v>
      </c>
      <c r="C1085" s="6" t="s">
        <v>6037</v>
      </c>
      <c r="D1085" s="6">
        <v>19</v>
      </c>
      <c r="E1085" s="6">
        <v>1</v>
      </c>
      <c r="F1085" s="7">
        <v>3410.32</v>
      </c>
      <c r="G1085" s="6" t="s">
        <v>6038</v>
      </c>
      <c r="H1085" s="6" t="s">
        <v>6038</v>
      </c>
      <c r="I1085" s="6" t="s">
        <v>6057</v>
      </c>
      <c r="J1085" s="9">
        <v>1983</v>
      </c>
      <c r="K1085" s="9" t="s">
        <v>7086</v>
      </c>
      <c r="L1085" s="9">
        <v>26</v>
      </c>
      <c r="M1085" s="6"/>
      <c r="N1085" s="6"/>
      <c r="O1085" s="6"/>
      <c r="P1085" s="6"/>
      <c r="Q1085" s="6"/>
      <c r="R1085" s="6"/>
    </row>
    <row r="1086" spans="1:18">
      <c r="A1086" s="6" t="s">
        <v>5142</v>
      </c>
      <c r="B1086" s="6">
        <v>2004</v>
      </c>
      <c r="C1086" s="6" t="s">
        <v>6063</v>
      </c>
      <c r="D1086" s="6">
        <v>16</v>
      </c>
      <c r="E1086" s="6">
        <v>2</v>
      </c>
      <c r="F1086" s="7">
        <v>3393.36</v>
      </c>
      <c r="G1086" s="6" t="s">
        <v>6038</v>
      </c>
      <c r="H1086" s="6" t="s">
        <v>6038</v>
      </c>
      <c r="I1086" s="6" t="s">
        <v>6109</v>
      </c>
      <c r="J1086" s="9">
        <v>1983</v>
      </c>
      <c r="K1086" s="9" t="s">
        <v>7087</v>
      </c>
      <c r="L1086" s="9">
        <v>18</v>
      </c>
      <c r="M1086" s="6"/>
      <c r="N1086" s="6"/>
      <c r="O1086" s="6"/>
      <c r="P1086" s="6"/>
      <c r="Q1086" s="6"/>
      <c r="R1086" s="6"/>
    </row>
    <row r="1087" spans="1:18">
      <c r="A1087" s="6" t="s">
        <v>5145</v>
      </c>
      <c r="B1087" s="6">
        <v>1996</v>
      </c>
      <c r="C1087" s="6" t="s">
        <v>6032</v>
      </c>
      <c r="D1087" s="6">
        <v>27</v>
      </c>
      <c r="E1087" s="6">
        <v>1</v>
      </c>
      <c r="F1087" s="7">
        <v>3392.98</v>
      </c>
      <c r="G1087" s="6" t="s">
        <v>6038</v>
      </c>
      <c r="H1087" s="6" t="s">
        <v>6034</v>
      </c>
      <c r="I1087" s="6" t="s">
        <v>6035</v>
      </c>
      <c r="J1087" s="9">
        <v>1983</v>
      </c>
      <c r="K1087" s="9" t="s">
        <v>7088</v>
      </c>
      <c r="L1087" s="9">
        <v>26</v>
      </c>
      <c r="M1087" s="6"/>
      <c r="N1087" s="6"/>
      <c r="O1087" s="6"/>
      <c r="P1087" s="6"/>
      <c r="Q1087" s="6"/>
      <c r="R1087" s="6"/>
    </row>
    <row r="1088" spans="1:18">
      <c r="A1088" s="6" t="s">
        <v>5147</v>
      </c>
      <c r="B1088" s="6">
        <v>1996</v>
      </c>
      <c r="C1088" s="6" t="s">
        <v>6055</v>
      </c>
      <c r="D1088" s="6">
        <v>10</v>
      </c>
      <c r="E1088" s="6">
        <v>1</v>
      </c>
      <c r="F1088" s="7">
        <v>3392.37</v>
      </c>
      <c r="G1088" s="6" t="s">
        <v>6038</v>
      </c>
      <c r="H1088" s="6" t="s">
        <v>6034</v>
      </c>
      <c r="I1088" s="6" t="s">
        <v>6035</v>
      </c>
      <c r="J1088" s="9">
        <v>1983</v>
      </c>
      <c r="K1088" s="9" t="s">
        <v>7089</v>
      </c>
      <c r="L1088" s="9">
        <v>26</v>
      </c>
      <c r="M1088" s="6"/>
      <c r="N1088" s="6"/>
      <c r="O1088" s="6"/>
      <c r="P1088" s="6"/>
      <c r="Q1088" s="6"/>
      <c r="R1088" s="6"/>
    </row>
    <row r="1089" spans="1:18">
      <c r="A1089" s="6" t="s">
        <v>5149</v>
      </c>
      <c r="B1089" s="6">
        <v>1996</v>
      </c>
      <c r="C1089" s="6" t="s">
        <v>6060</v>
      </c>
      <c r="D1089" s="6">
        <v>13</v>
      </c>
      <c r="E1089" s="6">
        <v>0</v>
      </c>
      <c r="F1089" s="7">
        <v>3385.4</v>
      </c>
      <c r="G1089" s="6" t="s">
        <v>6038</v>
      </c>
      <c r="H1089" s="6" t="s">
        <v>6038</v>
      </c>
      <c r="I1089" s="6" t="s">
        <v>6100</v>
      </c>
      <c r="J1089" s="9">
        <v>1983</v>
      </c>
      <c r="K1089" s="9" t="s">
        <v>7090</v>
      </c>
      <c r="L1089" s="9">
        <v>26</v>
      </c>
      <c r="M1089" s="6"/>
      <c r="N1089" s="6"/>
      <c r="O1089" s="6"/>
      <c r="P1089" s="6"/>
      <c r="Q1089" s="6"/>
      <c r="R1089" s="6"/>
    </row>
    <row r="1090" spans="1:18">
      <c r="A1090" s="6" t="s">
        <v>584</v>
      </c>
      <c r="B1090" s="6">
        <v>1974</v>
      </c>
      <c r="C1090" s="6" t="s">
        <v>6037</v>
      </c>
      <c r="D1090" s="6">
        <v>6</v>
      </c>
      <c r="E1090" s="6">
        <v>0</v>
      </c>
      <c r="F1090" s="7">
        <v>36182.870000000003</v>
      </c>
      <c r="G1090" s="6" t="s">
        <v>6038</v>
      </c>
      <c r="H1090" s="6" t="s">
        <v>6034</v>
      </c>
      <c r="I1090" s="6" t="s">
        <v>6041</v>
      </c>
      <c r="J1090" s="9">
        <v>1983</v>
      </c>
      <c r="K1090" s="9" t="s">
        <v>6472</v>
      </c>
      <c r="L1090" s="9">
        <v>48</v>
      </c>
      <c r="M1090" s="6"/>
      <c r="N1090" s="6"/>
      <c r="O1090" s="6"/>
      <c r="P1090" s="6"/>
      <c r="Q1090" s="6"/>
      <c r="R1090" s="6"/>
    </row>
    <row r="1091" spans="1:18">
      <c r="A1091" s="6" t="s">
        <v>5152</v>
      </c>
      <c r="B1091" s="6">
        <v>1996</v>
      </c>
      <c r="C1091" s="6" t="s">
        <v>6037</v>
      </c>
      <c r="D1091" s="6">
        <v>14</v>
      </c>
      <c r="E1091" s="6">
        <v>1</v>
      </c>
      <c r="F1091" s="7">
        <v>3378.91</v>
      </c>
      <c r="G1091" s="6" t="s">
        <v>6038</v>
      </c>
      <c r="H1091" s="6" t="s">
        <v>6033</v>
      </c>
      <c r="I1091" s="6" t="s">
        <v>6057</v>
      </c>
      <c r="J1091" s="9">
        <v>1983</v>
      </c>
      <c r="K1091" s="9" t="s">
        <v>7091</v>
      </c>
      <c r="L1091" s="9">
        <v>26</v>
      </c>
      <c r="M1091" s="6"/>
      <c r="N1091" s="6"/>
      <c r="O1091" s="6"/>
      <c r="P1091" s="6"/>
      <c r="Q1091" s="6"/>
      <c r="R1091" s="6"/>
    </row>
    <row r="1092" spans="1:18">
      <c r="A1092" s="6" t="s">
        <v>5155</v>
      </c>
      <c r="B1092" s="6">
        <v>1993</v>
      </c>
      <c r="C1092" s="6" t="s">
        <v>6032</v>
      </c>
      <c r="D1092" s="6">
        <v>7</v>
      </c>
      <c r="E1092" s="6">
        <v>0</v>
      </c>
      <c r="F1092" s="7">
        <v>3366.67</v>
      </c>
      <c r="G1092" s="6" t="s">
        <v>6038</v>
      </c>
      <c r="H1092" s="6" t="s">
        <v>6038</v>
      </c>
      <c r="I1092" s="6" t="s">
        <v>6035</v>
      </c>
      <c r="J1092" s="9">
        <v>1983</v>
      </c>
      <c r="K1092" s="9" t="s">
        <v>7092</v>
      </c>
      <c r="L1092" s="9">
        <v>29</v>
      </c>
      <c r="M1092" s="6"/>
      <c r="N1092" s="6"/>
      <c r="O1092" s="6"/>
      <c r="P1092" s="6"/>
      <c r="Q1092" s="6"/>
      <c r="R1092" s="6"/>
    </row>
    <row r="1093" spans="1:18">
      <c r="A1093" s="6" t="s">
        <v>5158</v>
      </c>
      <c r="B1093" s="6">
        <v>1995</v>
      </c>
      <c r="C1093" s="6" t="s">
        <v>6040</v>
      </c>
      <c r="D1093" s="6">
        <v>23</v>
      </c>
      <c r="E1093" s="6">
        <v>0</v>
      </c>
      <c r="F1093" s="7">
        <v>3353.47</v>
      </c>
      <c r="G1093" s="6" t="s">
        <v>6038</v>
      </c>
      <c r="H1093" s="6" t="s">
        <v>6034</v>
      </c>
      <c r="I1093" s="6" t="s">
        <v>6041</v>
      </c>
      <c r="J1093" s="9">
        <v>1983</v>
      </c>
      <c r="K1093" s="9" t="s">
        <v>7093</v>
      </c>
      <c r="L1093" s="9">
        <v>27</v>
      </c>
      <c r="M1093" s="6"/>
      <c r="N1093" s="6"/>
      <c r="O1093" s="6"/>
      <c r="P1093" s="6"/>
      <c r="Q1093" s="6"/>
      <c r="R1093" s="6"/>
    </row>
    <row r="1094" spans="1:18">
      <c r="A1094" s="6" t="s">
        <v>5161</v>
      </c>
      <c r="B1094" s="6">
        <v>1993</v>
      </c>
      <c r="C1094" s="6" t="s">
        <v>6032</v>
      </c>
      <c r="D1094" s="6">
        <v>28</v>
      </c>
      <c r="E1094" s="6">
        <v>0</v>
      </c>
      <c r="F1094" s="7">
        <v>3353.28</v>
      </c>
      <c r="G1094" s="6" t="s">
        <v>6038</v>
      </c>
      <c r="H1094" s="6" t="s">
        <v>6033</v>
      </c>
      <c r="I1094" s="6" t="s">
        <v>6057</v>
      </c>
      <c r="J1094" s="9">
        <v>1983</v>
      </c>
      <c r="K1094" s="9" t="s">
        <v>7094</v>
      </c>
      <c r="L1094" s="9">
        <v>29</v>
      </c>
      <c r="M1094" s="6"/>
      <c r="N1094" s="6"/>
      <c r="O1094" s="6"/>
      <c r="P1094" s="6"/>
      <c r="Q1094" s="6"/>
      <c r="R1094" s="6"/>
    </row>
    <row r="1095" spans="1:18">
      <c r="A1095" s="6" t="s">
        <v>5164</v>
      </c>
      <c r="B1095" s="6">
        <v>1991</v>
      </c>
      <c r="C1095" s="6" t="s">
        <v>6051</v>
      </c>
      <c r="D1095" s="6">
        <v>1</v>
      </c>
      <c r="E1095" s="6">
        <v>3</v>
      </c>
      <c r="F1095" s="7">
        <v>3342.79</v>
      </c>
      <c r="G1095" s="6" t="s">
        <v>6038</v>
      </c>
      <c r="H1095" s="6" t="s">
        <v>6033</v>
      </c>
      <c r="I1095" s="6" t="s">
        <v>6035</v>
      </c>
      <c r="J1095" s="9">
        <v>1983</v>
      </c>
      <c r="K1095" s="9" t="s">
        <v>7095</v>
      </c>
      <c r="L1095" s="9">
        <v>31</v>
      </c>
      <c r="M1095" s="6"/>
      <c r="N1095" s="6"/>
      <c r="O1095" s="6"/>
      <c r="P1095" s="6"/>
      <c r="Q1095" s="6"/>
      <c r="R1095" s="6"/>
    </row>
    <row r="1096" spans="1:18">
      <c r="A1096" s="6" t="s">
        <v>5167</v>
      </c>
      <c r="B1096" s="6">
        <v>1997</v>
      </c>
      <c r="C1096" s="6" t="s">
        <v>6040</v>
      </c>
      <c r="D1096" s="6">
        <v>20</v>
      </c>
      <c r="E1096" s="6">
        <v>1</v>
      </c>
      <c r="F1096" s="7">
        <v>3309.79</v>
      </c>
      <c r="G1096" s="6" t="s">
        <v>6034</v>
      </c>
      <c r="H1096" s="6" t="s">
        <v>6034</v>
      </c>
      <c r="I1096" s="6" t="s">
        <v>6157</v>
      </c>
      <c r="J1096" s="9">
        <v>1983</v>
      </c>
      <c r="K1096" s="9" t="s">
        <v>7096</v>
      </c>
      <c r="L1096" s="9">
        <v>25</v>
      </c>
      <c r="M1096" s="6"/>
      <c r="N1096" s="6"/>
      <c r="O1096" s="6"/>
      <c r="P1096" s="6"/>
      <c r="Q1096" s="6"/>
      <c r="R1096" s="6"/>
    </row>
    <row r="1097" spans="1:18">
      <c r="A1097" s="6" t="s">
        <v>5169</v>
      </c>
      <c r="B1097" s="6">
        <v>2003</v>
      </c>
      <c r="C1097" s="6" t="s">
        <v>6060</v>
      </c>
      <c r="D1097" s="6">
        <v>18</v>
      </c>
      <c r="E1097" s="6">
        <v>0</v>
      </c>
      <c r="F1097" s="7">
        <v>3308.46</v>
      </c>
      <c r="G1097" s="6" t="s">
        <v>6038</v>
      </c>
      <c r="H1097" s="6" t="s">
        <v>6033</v>
      </c>
      <c r="I1097" s="6" t="s">
        <v>6052</v>
      </c>
      <c r="J1097" s="9">
        <v>1983</v>
      </c>
      <c r="K1097" s="9" t="s">
        <v>7097</v>
      </c>
      <c r="L1097" s="9">
        <v>19</v>
      </c>
      <c r="M1097" s="6"/>
      <c r="N1097" s="6"/>
      <c r="O1097" s="6"/>
      <c r="P1097" s="6"/>
      <c r="Q1097" s="6"/>
      <c r="R1097" s="6"/>
    </row>
    <row r="1098" spans="1:18">
      <c r="A1098" s="6" t="s">
        <v>5171</v>
      </c>
      <c r="B1098" s="6">
        <v>2003</v>
      </c>
      <c r="C1098" s="6" t="s">
        <v>6037</v>
      </c>
      <c r="D1098" s="6">
        <v>5</v>
      </c>
      <c r="E1098" s="6">
        <v>0</v>
      </c>
      <c r="F1098" s="7">
        <v>3300.7</v>
      </c>
      <c r="G1098" s="6" t="s">
        <v>6038</v>
      </c>
      <c r="H1098" s="6" t="s">
        <v>6038</v>
      </c>
      <c r="I1098" s="6" t="s">
        <v>6047</v>
      </c>
      <c r="J1098" s="9">
        <v>1983</v>
      </c>
      <c r="K1098" s="9" t="s">
        <v>7098</v>
      </c>
      <c r="L1098" s="9">
        <v>19</v>
      </c>
      <c r="M1098" s="6"/>
      <c r="N1098" s="6"/>
      <c r="O1098" s="6"/>
      <c r="P1098" s="6"/>
      <c r="Q1098" s="6"/>
      <c r="R1098" s="6"/>
    </row>
    <row r="1099" spans="1:18">
      <c r="A1099" s="6" t="s">
        <v>5174</v>
      </c>
      <c r="B1099" s="6">
        <v>1996</v>
      </c>
      <c r="C1099" s="6" t="s">
        <v>6060</v>
      </c>
      <c r="D1099" s="6">
        <v>17</v>
      </c>
      <c r="E1099" s="6">
        <v>1</v>
      </c>
      <c r="F1099" s="7">
        <v>3292.53</v>
      </c>
      <c r="G1099" s="6" t="s">
        <v>6038</v>
      </c>
      <c r="H1099" s="6" t="s">
        <v>6038</v>
      </c>
      <c r="I1099" s="6" t="s">
        <v>6041</v>
      </c>
      <c r="J1099" s="9">
        <v>1983</v>
      </c>
      <c r="K1099" s="9" t="s">
        <v>7099</v>
      </c>
      <c r="L1099" s="9">
        <v>26</v>
      </c>
      <c r="M1099" s="6"/>
      <c r="N1099" s="6"/>
      <c r="O1099" s="6"/>
      <c r="P1099" s="6"/>
      <c r="Q1099" s="6"/>
      <c r="R1099" s="6"/>
    </row>
    <row r="1100" spans="1:18">
      <c r="A1100" s="6" t="s">
        <v>5177</v>
      </c>
      <c r="B1100" s="6">
        <v>2003</v>
      </c>
      <c r="C1100" s="6" t="s">
        <v>6063</v>
      </c>
      <c r="D1100" s="6">
        <v>3</v>
      </c>
      <c r="E1100" s="6">
        <v>0</v>
      </c>
      <c r="F1100" s="7">
        <v>3280.22</v>
      </c>
      <c r="G1100" s="6" t="s">
        <v>6038</v>
      </c>
      <c r="H1100" s="6" t="s">
        <v>6034</v>
      </c>
      <c r="I1100" s="6" t="s">
        <v>6057</v>
      </c>
      <c r="J1100" s="9">
        <v>1983</v>
      </c>
      <c r="K1100" s="9" t="s">
        <v>7100</v>
      </c>
      <c r="L1100" s="9">
        <v>19</v>
      </c>
      <c r="M1100" s="6"/>
      <c r="N1100" s="6"/>
      <c r="O1100" s="6"/>
      <c r="P1100" s="6"/>
      <c r="Q1100" s="6"/>
      <c r="R1100" s="6"/>
    </row>
    <row r="1101" spans="1:18">
      <c r="A1101" s="6" t="s">
        <v>586</v>
      </c>
      <c r="B1101" s="6">
        <v>2004</v>
      </c>
      <c r="C1101" s="6" t="s">
        <v>6055</v>
      </c>
      <c r="D1101" s="6">
        <v>30</v>
      </c>
      <c r="E1101" s="6">
        <v>0</v>
      </c>
      <c r="F1101" s="7">
        <v>36149.480000000003</v>
      </c>
      <c r="G1101" s="6" t="s">
        <v>6038</v>
      </c>
      <c r="H1101" s="6" t="s">
        <v>6038</v>
      </c>
      <c r="I1101" s="6" t="s">
        <v>6035</v>
      </c>
      <c r="J1101" s="9">
        <v>1983</v>
      </c>
      <c r="K1101" s="9" t="s">
        <v>7101</v>
      </c>
      <c r="L1101" s="9">
        <v>18</v>
      </c>
      <c r="M1101" s="6"/>
      <c r="N1101" s="6"/>
      <c r="O1101" s="6"/>
      <c r="P1101" s="6"/>
      <c r="Q1101" s="6"/>
      <c r="R1101" s="6"/>
    </row>
    <row r="1102" spans="1:18">
      <c r="A1102" s="6" t="s">
        <v>5179</v>
      </c>
      <c r="B1102" s="6">
        <v>2001</v>
      </c>
      <c r="C1102" s="6" t="s">
        <v>6032</v>
      </c>
      <c r="D1102" s="6">
        <v>6</v>
      </c>
      <c r="E1102" s="6">
        <v>2</v>
      </c>
      <c r="F1102" s="7">
        <v>3279.87</v>
      </c>
      <c r="G1102" s="6" t="s">
        <v>6038</v>
      </c>
      <c r="H1102" s="6" t="s">
        <v>6033</v>
      </c>
      <c r="I1102" s="6" t="s">
        <v>6157</v>
      </c>
      <c r="J1102" s="9">
        <v>1983</v>
      </c>
      <c r="K1102" s="9" t="s">
        <v>7102</v>
      </c>
      <c r="L1102" s="9">
        <v>21</v>
      </c>
      <c r="M1102" s="6"/>
      <c r="N1102" s="6"/>
      <c r="O1102" s="6"/>
      <c r="P1102" s="6"/>
      <c r="Q1102" s="6"/>
      <c r="R1102" s="6"/>
    </row>
    <row r="1103" spans="1:18">
      <c r="A1103" s="6" t="s">
        <v>5182</v>
      </c>
      <c r="B1103" s="6">
        <v>1994</v>
      </c>
      <c r="C1103" s="6" t="s">
        <v>6063</v>
      </c>
      <c r="D1103" s="6">
        <v>1</v>
      </c>
      <c r="E1103" s="6">
        <v>1</v>
      </c>
      <c r="F1103" s="7">
        <v>3277.16</v>
      </c>
      <c r="G1103" s="6" t="s">
        <v>6038</v>
      </c>
      <c r="H1103" s="6" t="s">
        <v>6034</v>
      </c>
      <c r="I1103" s="6" t="s">
        <v>6057</v>
      </c>
      <c r="J1103" s="9">
        <v>1983</v>
      </c>
      <c r="K1103" s="9" t="s">
        <v>7103</v>
      </c>
      <c r="L1103" s="9">
        <v>28</v>
      </c>
      <c r="M1103" s="6"/>
      <c r="N1103" s="6"/>
      <c r="O1103" s="6"/>
      <c r="P1103" s="6"/>
      <c r="Q1103" s="6"/>
      <c r="R1103" s="6"/>
    </row>
    <row r="1104" spans="1:18">
      <c r="A1104" s="6" t="s">
        <v>5185</v>
      </c>
      <c r="B1104" s="6">
        <v>1994</v>
      </c>
      <c r="C1104" s="6" t="s">
        <v>6037</v>
      </c>
      <c r="D1104" s="6">
        <v>2</v>
      </c>
      <c r="E1104" s="6">
        <v>0</v>
      </c>
      <c r="F1104" s="7">
        <v>3268.85</v>
      </c>
      <c r="G1104" s="6" t="s">
        <v>6034</v>
      </c>
      <c r="H1104" s="6" t="s">
        <v>6033</v>
      </c>
      <c r="I1104" s="6" t="s">
        <v>6045</v>
      </c>
      <c r="J1104" s="9">
        <v>1983</v>
      </c>
      <c r="K1104" s="9" t="s">
        <v>7104</v>
      </c>
      <c r="L1104" s="9">
        <v>28</v>
      </c>
      <c r="M1104" s="6"/>
      <c r="N1104" s="6"/>
      <c r="O1104" s="6"/>
      <c r="P1104" s="6"/>
      <c r="Q1104" s="6"/>
      <c r="R1104" s="6"/>
    </row>
    <row r="1105" spans="1:18">
      <c r="A1105" s="6" t="s">
        <v>5188</v>
      </c>
      <c r="B1105" s="6">
        <v>1991</v>
      </c>
      <c r="C1105" s="6" t="s">
        <v>6060</v>
      </c>
      <c r="D1105" s="6">
        <v>13</v>
      </c>
      <c r="E1105" s="6">
        <v>0</v>
      </c>
      <c r="F1105" s="7">
        <v>3260.2</v>
      </c>
      <c r="G1105" s="6" t="s">
        <v>6034</v>
      </c>
      <c r="H1105" s="6" t="s">
        <v>6038</v>
      </c>
      <c r="I1105" s="6" t="s">
        <v>6057</v>
      </c>
      <c r="J1105" s="9">
        <v>1983</v>
      </c>
      <c r="K1105" s="9" t="s">
        <v>7105</v>
      </c>
      <c r="L1105" s="9">
        <v>31</v>
      </c>
      <c r="M1105" s="6"/>
      <c r="N1105" s="6"/>
      <c r="O1105" s="6"/>
      <c r="P1105" s="6"/>
      <c r="Q1105" s="6"/>
      <c r="R1105" s="6"/>
    </row>
    <row r="1106" spans="1:18">
      <c r="A1106" s="6" t="s">
        <v>5191</v>
      </c>
      <c r="B1106" s="6">
        <v>1997</v>
      </c>
      <c r="C1106" s="6" t="s">
        <v>6051</v>
      </c>
      <c r="D1106" s="6">
        <v>2</v>
      </c>
      <c r="E1106" s="6">
        <v>1</v>
      </c>
      <c r="F1106" s="7">
        <v>3238.44</v>
      </c>
      <c r="G1106" s="6" t="s">
        <v>6038</v>
      </c>
      <c r="H1106" s="6" t="s">
        <v>6034</v>
      </c>
      <c r="I1106" s="6" t="s">
        <v>6035</v>
      </c>
      <c r="J1106" s="9">
        <v>1983</v>
      </c>
      <c r="K1106" s="9" t="s">
        <v>7106</v>
      </c>
      <c r="L1106" s="9">
        <v>25</v>
      </c>
      <c r="M1106" s="6"/>
      <c r="N1106" s="6"/>
      <c r="O1106" s="6"/>
      <c r="P1106" s="6"/>
      <c r="Q1106" s="6"/>
      <c r="R1106" s="6"/>
    </row>
    <row r="1107" spans="1:18">
      <c r="A1107" s="6" t="s">
        <v>5193</v>
      </c>
      <c r="B1107" s="6">
        <v>1997</v>
      </c>
      <c r="C1107" s="6" t="s">
        <v>6055</v>
      </c>
      <c r="D1107" s="6">
        <v>2</v>
      </c>
      <c r="E1107" s="6">
        <v>1</v>
      </c>
      <c r="F1107" s="7">
        <v>3227.12</v>
      </c>
      <c r="G1107" s="6" t="s">
        <v>6038</v>
      </c>
      <c r="H1107" s="6" t="s">
        <v>6034</v>
      </c>
      <c r="I1107" s="6" t="s">
        <v>6035</v>
      </c>
      <c r="J1107" s="9">
        <v>1983</v>
      </c>
      <c r="K1107" s="9" t="s">
        <v>7107</v>
      </c>
      <c r="L1107" s="9">
        <v>25</v>
      </c>
      <c r="M1107" s="6"/>
      <c r="N1107" s="6"/>
      <c r="O1107" s="6"/>
      <c r="P1107" s="6"/>
      <c r="Q1107" s="6"/>
      <c r="R1107" s="6"/>
    </row>
    <row r="1108" spans="1:18">
      <c r="A1108" s="6" t="s">
        <v>5196</v>
      </c>
      <c r="B1108" s="6">
        <v>1997</v>
      </c>
      <c r="C1108" s="6" t="s">
        <v>6063</v>
      </c>
      <c r="D1108" s="6">
        <v>6</v>
      </c>
      <c r="E1108" s="6">
        <v>0</v>
      </c>
      <c r="F1108" s="7">
        <v>3213.62</v>
      </c>
      <c r="G1108" s="6" t="s">
        <v>6038</v>
      </c>
      <c r="H1108" s="6" t="s">
        <v>6038</v>
      </c>
      <c r="I1108" s="6" t="s">
        <v>6100</v>
      </c>
      <c r="J1108" s="9">
        <v>1983</v>
      </c>
      <c r="K1108" s="9" t="s">
        <v>7108</v>
      </c>
      <c r="L1108" s="9">
        <v>25</v>
      </c>
      <c r="M1108" s="6"/>
      <c r="N1108" s="6"/>
      <c r="O1108" s="6"/>
      <c r="P1108" s="6"/>
      <c r="Q1108" s="6"/>
      <c r="R1108" s="6"/>
    </row>
    <row r="1109" spans="1:18">
      <c r="A1109" s="6" t="s">
        <v>5198</v>
      </c>
      <c r="B1109" s="6">
        <v>1997</v>
      </c>
      <c r="C1109" s="6" t="s">
        <v>6037</v>
      </c>
      <c r="D1109" s="6">
        <v>22</v>
      </c>
      <c r="E1109" s="6">
        <v>1</v>
      </c>
      <c r="F1109" s="7">
        <v>3208.79</v>
      </c>
      <c r="G1109" s="6" t="s">
        <v>6038</v>
      </c>
      <c r="H1109" s="6" t="s">
        <v>6034</v>
      </c>
      <c r="I1109" s="6" t="s">
        <v>6057</v>
      </c>
      <c r="J1109" s="9">
        <v>1983</v>
      </c>
      <c r="K1109" s="9" t="s">
        <v>7109</v>
      </c>
      <c r="L1109" s="9">
        <v>25</v>
      </c>
      <c r="M1109" s="6"/>
      <c r="N1109" s="6"/>
      <c r="O1109" s="6"/>
      <c r="P1109" s="6"/>
      <c r="Q1109" s="6"/>
      <c r="R1109" s="6"/>
    </row>
    <row r="1110" spans="1:18">
      <c r="A1110" s="6" t="s">
        <v>5199</v>
      </c>
      <c r="B1110" s="6">
        <v>1997</v>
      </c>
      <c r="C1110" s="6" t="s">
        <v>6063</v>
      </c>
      <c r="D1110" s="6">
        <v>5</v>
      </c>
      <c r="E1110" s="6">
        <v>0</v>
      </c>
      <c r="F1110" s="7">
        <v>3206.49</v>
      </c>
      <c r="G1110" s="6" t="s">
        <v>6038</v>
      </c>
      <c r="H1110" s="6" t="s">
        <v>6034</v>
      </c>
      <c r="I1110" s="6" t="s">
        <v>6100</v>
      </c>
      <c r="J1110" s="9">
        <v>1983</v>
      </c>
      <c r="K1110" s="9" t="s">
        <v>7110</v>
      </c>
      <c r="L1110" s="9">
        <v>25</v>
      </c>
      <c r="M1110" s="6"/>
      <c r="N1110" s="6"/>
      <c r="O1110" s="6"/>
      <c r="P1110" s="6"/>
      <c r="Q1110" s="6"/>
      <c r="R1110" s="6"/>
    </row>
    <row r="1111" spans="1:18">
      <c r="A1111" s="6" t="s">
        <v>5202</v>
      </c>
      <c r="B1111" s="6">
        <v>1996</v>
      </c>
      <c r="C1111" s="6" t="s">
        <v>6032</v>
      </c>
      <c r="D1111" s="6">
        <v>11</v>
      </c>
      <c r="E1111" s="6">
        <v>0</v>
      </c>
      <c r="F1111" s="7">
        <v>3201.25</v>
      </c>
      <c r="G1111" s="6" t="s">
        <v>6038</v>
      </c>
      <c r="H1111" s="6" t="s">
        <v>6034</v>
      </c>
      <c r="I1111" s="6" t="s">
        <v>6041</v>
      </c>
      <c r="J1111" s="9">
        <v>1983</v>
      </c>
      <c r="K1111" s="9" t="s">
        <v>7111</v>
      </c>
      <c r="L1111" s="9">
        <v>26</v>
      </c>
      <c r="M1111" s="6"/>
      <c r="N1111" s="6"/>
      <c r="O1111" s="6"/>
      <c r="P1111" s="6"/>
      <c r="Q1111" s="6"/>
      <c r="R1111" s="6"/>
    </row>
    <row r="1112" spans="1:18">
      <c r="A1112" s="6" t="s">
        <v>9</v>
      </c>
      <c r="B1112" s="6">
        <v>1977</v>
      </c>
      <c r="C1112" s="6" t="s">
        <v>6040</v>
      </c>
      <c r="D1112" s="6">
        <v>8</v>
      </c>
      <c r="E1112" s="6">
        <v>0</v>
      </c>
      <c r="F1112" s="7">
        <v>62592.87</v>
      </c>
      <c r="G1112" s="6" t="s">
        <v>6038</v>
      </c>
      <c r="H1112" s="6" t="s">
        <v>6034</v>
      </c>
      <c r="I1112" s="6" t="s">
        <v>6035</v>
      </c>
      <c r="J1112" s="9">
        <v>1983</v>
      </c>
      <c r="K1112" s="9" t="s">
        <v>7112</v>
      </c>
      <c r="L1112" s="9">
        <v>46</v>
      </c>
      <c r="M1112" s="6"/>
      <c r="N1112" s="6"/>
      <c r="O1112" s="6"/>
      <c r="P1112" s="6"/>
      <c r="Q1112" s="6"/>
      <c r="R1112" s="6"/>
    </row>
    <row r="1113" spans="1:18">
      <c r="A1113" s="6" t="s">
        <v>66</v>
      </c>
      <c r="B1113" s="6">
        <v>1971</v>
      </c>
      <c r="C1113" s="6" t="s">
        <v>6051</v>
      </c>
      <c r="D1113" s="6">
        <v>27</v>
      </c>
      <c r="E1113" s="6">
        <v>2</v>
      </c>
      <c r="F1113" s="7">
        <v>47462.89</v>
      </c>
      <c r="G1113" s="6" t="s">
        <v>6033</v>
      </c>
      <c r="H1113" s="6" t="s">
        <v>6038</v>
      </c>
      <c r="I1113" s="6" t="s">
        <v>6035</v>
      </c>
      <c r="J1113" s="9">
        <v>1983</v>
      </c>
      <c r="K1113" s="9" t="s">
        <v>6767</v>
      </c>
      <c r="L1113" s="9">
        <v>51</v>
      </c>
      <c r="M1113" s="6"/>
      <c r="N1113" s="6"/>
      <c r="O1113" s="6"/>
      <c r="P1113" s="6"/>
      <c r="Q1113" s="6"/>
      <c r="R1113" s="6"/>
    </row>
    <row r="1114" spans="1:18">
      <c r="A1114" s="6" t="s">
        <v>589</v>
      </c>
      <c r="B1114" s="6">
        <v>1997</v>
      </c>
      <c r="C1114" s="6" t="s">
        <v>6040</v>
      </c>
      <c r="D1114" s="6">
        <v>12</v>
      </c>
      <c r="E1114" s="6">
        <v>2</v>
      </c>
      <c r="F1114" s="7">
        <v>36124.57</v>
      </c>
      <c r="G1114" s="6" t="s">
        <v>6033</v>
      </c>
      <c r="H1114" s="6" t="s">
        <v>6034</v>
      </c>
      <c r="I1114" s="6" t="s">
        <v>6035</v>
      </c>
      <c r="J1114" s="9">
        <v>1983</v>
      </c>
      <c r="K1114" s="9" t="s">
        <v>7113</v>
      </c>
      <c r="L1114" s="9">
        <v>25</v>
      </c>
      <c r="M1114" s="6"/>
      <c r="N1114" s="6"/>
      <c r="O1114" s="6"/>
      <c r="P1114" s="6"/>
      <c r="Q1114" s="6"/>
      <c r="R1114" s="6"/>
    </row>
    <row r="1115" spans="1:18">
      <c r="A1115" s="6" t="s">
        <v>5203</v>
      </c>
      <c r="B1115" s="6">
        <v>2001</v>
      </c>
      <c r="C1115" s="6" t="s">
        <v>6051</v>
      </c>
      <c r="D1115" s="6">
        <v>2</v>
      </c>
      <c r="E1115" s="6">
        <v>2</v>
      </c>
      <c r="F1115" s="7">
        <v>3180.51</v>
      </c>
      <c r="G1115" s="6" t="s">
        <v>6038</v>
      </c>
      <c r="H1115" s="6" t="s">
        <v>6038</v>
      </c>
      <c r="I1115" s="6" t="s">
        <v>6035</v>
      </c>
      <c r="J1115" s="9">
        <v>1983</v>
      </c>
      <c r="K1115" s="9" t="s">
        <v>7114</v>
      </c>
      <c r="L1115" s="9">
        <v>21</v>
      </c>
      <c r="M1115" s="6"/>
      <c r="N1115" s="6"/>
      <c r="O1115" s="6"/>
      <c r="P1115" s="6"/>
      <c r="Q1115" s="6"/>
      <c r="R1115" s="6"/>
    </row>
    <row r="1116" spans="1:18">
      <c r="A1116" s="6" t="s">
        <v>5206</v>
      </c>
      <c r="B1116" s="6">
        <v>2000</v>
      </c>
      <c r="C1116" s="6" t="s">
        <v>6051</v>
      </c>
      <c r="D1116" s="6">
        <v>23</v>
      </c>
      <c r="E1116" s="6">
        <v>0</v>
      </c>
      <c r="F1116" s="7">
        <v>3179.96</v>
      </c>
      <c r="G1116" s="6" t="s">
        <v>6038</v>
      </c>
      <c r="H1116" s="6" t="s">
        <v>6038</v>
      </c>
      <c r="I1116" s="6" t="s">
        <v>6041</v>
      </c>
      <c r="J1116" s="9">
        <v>1983</v>
      </c>
      <c r="K1116" s="9" t="s">
        <v>7115</v>
      </c>
      <c r="L1116" s="9">
        <v>22</v>
      </c>
      <c r="M1116" s="6"/>
      <c r="N1116" s="6"/>
      <c r="O1116" s="6"/>
      <c r="P1116" s="6"/>
      <c r="Q1116" s="6"/>
      <c r="R1116" s="6"/>
    </row>
    <row r="1117" spans="1:18">
      <c r="A1117" s="6" t="s">
        <v>5209</v>
      </c>
      <c r="B1117" s="6">
        <v>1996</v>
      </c>
      <c r="C1117" s="6" t="s">
        <v>6063</v>
      </c>
      <c r="D1117" s="6">
        <v>3</v>
      </c>
      <c r="E1117" s="6">
        <v>0</v>
      </c>
      <c r="F1117" s="7">
        <v>3176.82</v>
      </c>
      <c r="G1117" s="6" t="s">
        <v>6038</v>
      </c>
      <c r="H1117" s="6" t="s">
        <v>6033</v>
      </c>
      <c r="I1117" s="6" t="s">
        <v>6041</v>
      </c>
      <c r="J1117" s="9">
        <v>1983</v>
      </c>
      <c r="K1117" s="9" t="s">
        <v>7116</v>
      </c>
      <c r="L1117" s="9">
        <v>26</v>
      </c>
      <c r="M1117" s="6"/>
      <c r="N1117" s="6"/>
      <c r="O1117" s="6"/>
      <c r="P1117" s="6"/>
      <c r="Q1117" s="6"/>
      <c r="R1117" s="6"/>
    </row>
    <row r="1118" spans="1:18">
      <c r="A1118" s="6" t="s">
        <v>5212</v>
      </c>
      <c r="B1118" s="6">
        <v>1996</v>
      </c>
      <c r="C1118" s="6" t="s">
        <v>6055</v>
      </c>
      <c r="D1118" s="6">
        <v>14</v>
      </c>
      <c r="E1118" s="6">
        <v>0</v>
      </c>
      <c r="F1118" s="7">
        <v>3176.29</v>
      </c>
      <c r="G1118" s="6" t="s">
        <v>6038</v>
      </c>
      <c r="H1118" s="6" t="s">
        <v>6038</v>
      </c>
      <c r="I1118" s="6" t="s">
        <v>6041</v>
      </c>
      <c r="J1118" s="9">
        <v>1983</v>
      </c>
      <c r="K1118" s="9" t="s">
        <v>7117</v>
      </c>
      <c r="L1118" s="9">
        <v>26</v>
      </c>
      <c r="M1118" s="6"/>
      <c r="N1118" s="6"/>
      <c r="O1118" s="6"/>
      <c r="P1118" s="6"/>
      <c r="Q1118" s="6"/>
      <c r="R1118" s="6"/>
    </row>
    <row r="1119" spans="1:18">
      <c r="A1119" s="6" t="s">
        <v>5214</v>
      </c>
      <c r="B1119" s="6">
        <v>1994</v>
      </c>
      <c r="C1119" s="6" t="s">
        <v>6063</v>
      </c>
      <c r="D1119" s="6">
        <v>6</v>
      </c>
      <c r="E1119" s="6">
        <v>0</v>
      </c>
      <c r="F1119" s="7">
        <v>3172.02</v>
      </c>
      <c r="G1119" s="6" t="s">
        <v>6038</v>
      </c>
      <c r="H1119" s="6" t="s">
        <v>6033</v>
      </c>
      <c r="I1119" s="6" t="s">
        <v>6057</v>
      </c>
      <c r="J1119" s="9">
        <v>1983</v>
      </c>
      <c r="K1119" s="9" t="s">
        <v>7118</v>
      </c>
      <c r="L1119" s="9">
        <v>28</v>
      </c>
      <c r="M1119" s="6"/>
      <c r="N1119" s="6"/>
      <c r="O1119" s="6"/>
      <c r="P1119" s="6"/>
      <c r="Q1119" s="6"/>
      <c r="R1119" s="6"/>
    </row>
    <row r="1120" spans="1:18">
      <c r="A1120" s="6" t="s">
        <v>5217</v>
      </c>
      <c r="B1120" s="6">
        <v>1994</v>
      </c>
      <c r="C1120" s="6" t="s">
        <v>6032</v>
      </c>
      <c r="D1120" s="6">
        <v>25</v>
      </c>
      <c r="E1120" s="6">
        <v>0</v>
      </c>
      <c r="F1120" s="7">
        <v>3171.61</v>
      </c>
      <c r="G1120" s="6" t="s">
        <v>6038</v>
      </c>
      <c r="H1120" s="6" t="s">
        <v>6034</v>
      </c>
      <c r="I1120" s="6" t="s">
        <v>6035</v>
      </c>
      <c r="J1120" s="9">
        <v>1983</v>
      </c>
      <c r="K1120" s="9" t="s">
        <v>7119</v>
      </c>
      <c r="L1120" s="9">
        <v>28</v>
      </c>
      <c r="M1120" s="6"/>
      <c r="N1120" s="6"/>
      <c r="O1120" s="6"/>
      <c r="P1120" s="6"/>
      <c r="Q1120" s="6"/>
      <c r="R1120" s="6"/>
    </row>
    <row r="1121" spans="1:18">
      <c r="A1121" s="6" t="s">
        <v>5219</v>
      </c>
      <c r="B1121" s="6">
        <v>2001</v>
      </c>
      <c r="C1121" s="6" t="s">
        <v>6055</v>
      </c>
      <c r="D1121" s="6">
        <v>29</v>
      </c>
      <c r="E1121" s="6">
        <v>1</v>
      </c>
      <c r="F1121" s="7">
        <v>3167.46</v>
      </c>
      <c r="G1121" s="6" t="s">
        <v>6038</v>
      </c>
      <c r="H1121" s="6" t="s">
        <v>6034</v>
      </c>
      <c r="I1121" s="6" t="s">
        <v>6100</v>
      </c>
      <c r="J1121" s="9">
        <v>1983</v>
      </c>
      <c r="K1121" s="9" t="s">
        <v>7120</v>
      </c>
      <c r="L1121" s="9">
        <v>21</v>
      </c>
      <c r="M1121" s="6"/>
      <c r="N1121" s="6"/>
      <c r="O1121" s="6"/>
      <c r="P1121" s="6"/>
      <c r="Q1121" s="6"/>
      <c r="R1121" s="6"/>
    </row>
    <row r="1122" spans="1:18">
      <c r="A1122" s="6" t="s">
        <v>5221</v>
      </c>
      <c r="B1122" s="6">
        <v>1993</v>
      </c>
      <c r="C1122" s="6" t="s">
        <v>6051</v>
      </c>
      <c r="D1122" s="6">
        <v>25</v>
      </c>
      <c r="E1122" s="6">
        <v>0</v>
      </c>
      <c r="F1122" s="7">
        <v>3162.02</v>
      </c>
      <c r="G1122" s="6" t="s">
        <v>6038</v>
      </c>
      <c r="H1122" s="6" t="s">
        <v>6034</v>
      </c>
      <c r="I1122" s="6" t="s">
        <v>6035</v>
      </c>
      <c r="J1122" s="9">
        <v>1983</v>
      </c>
      <c r="K1122" s="9" t="s">
        <v>7121</v>
      </c>
      <c r="L1122" s="9">
        <v>29</v>
      </c>
      <c r="M1122" s="6"/>
      <c r="N1122" s="6"/>
      <c r="O1122" s="6"/>
      <c r="P1122" s="6"/>
      <c r="Q1122" s="6"/>
      <c r="R1122" s="6"/>
    </row>
    <row r="1123" spans="1:18">
      <c r="A1123" s="6" t="s">
        <v>5223</v>
      </c>
      <c r="B1123" s="6">
        <v>1994</v>
      </c>
      <c r="C1123" s="6" t="s">
        <v>6063</v>
      </c>
      <c r="D1123" s="6">
        <v>10</v>
      </c>
      <c r="E1123" s="6">
        <v>0</v>
      </c>
      <c r="F1123" s="7">
        <v>3161.45</v>
      </c>
      <c r="G1123" s="6" t="s">
        <v>6038</v>
      </c>
      <c r="H1123" s="6" t="s">
        <v>6033</v>
      </c>
      <c r="I1123" s="6" t="s">
        <v>6057</v>
      </c>
      <c r="J1123" s="9">
        <v>1983</v>
      </c>
      <c r="K1123" s="9" t="s">
        <v>7122</v>
      </c>
      <c r="L1123" s="9">
        <v>28</v>
      </c>
      <c r="M1123" s="6"/>
      <c r="N1123" s="6"/>
      <c r="O1123" s="6"/>
      <c r="P1123" s="6"/>
      <c r="Q1123" s="6"/>
      <c r="R1123" s="6"/>
    </row>
    <row r="1124" spans="1:18">
      <c r="A1124" s="6" t="s">
        <v>5226</v>
      </c>
      <c r="B1124" s="6">
        <v>1999</v>
      </c>
      <c r="C1124" s="6" t="s">
        <v>6040</v>
      </c>
      <c r="D1124" s="6">
        <v>25</v>
      </c>
      <c r="E1124" s="6">
        <v>0</v>
      </c>
      <c r="F1124" s="7">
        <v>3128.35</v>
      </c>
      <c r="G1124" s="6" t="s">
        <v>6038</v>
      </c>
      <c r="H1124" s="6" t="s">
        <v>6034</v>
      </c>
      <c r="I1124" s="6" t="s">
        <v>6052</v>
      </c>
      <c r="J1124" s="9">
        <v>1983</v>
      </c>
      <c r="K1124" s="9" t="s">
        <v>7123</v>
      </c>
      <c r="L1124" s="9">
        <v>23</v>
      </c>
      <c r="M1124" s="6"/>
      <c r="N1124" s="6"/>
      <c r="O1124" s="6"/>
      <c r="P1124" s="6"/>
      <c r="Q1124" s="6"/>
      <c r="R1124" s="6"/>
    </row>
    <row r="1125" spans="1:18">
      <c r="A1125" s="6" t="s">
        <v>591</v>
      </c>
      <c r="B1125" s="6">
        <v>1979</v>
      </c>
      <c r="C1125" s="6" t="s">
        <v>6060</v>
      </c>
      <c r="D1125" s="6">
        <v>4</v>
      </c>
      <c r="E1125" s="6">
        <v>2</v>
      </c>
      <c r="F1125" s="7">
        <v>36090.49</v>
      </c>
      <c r="G1125" s="6" t="s">
        <v>6038</v>
      </c>
      <c r="H1125" s="6" t="s">
        <v>6038</v>
      </c>
      <c r="I1125" s="6" t="s">
        <v>6057</v>
      </c>
      <c r="J1125" s="9">
        <v>1983</v>
      </c>
      <c r="K1125" s="9" t="s">
        <v>6613</v>
      </c>
      <c r="L1125" s="9">
        <v>43</v>
      </c>
      <c r="M1125" s="6"/>
      <c r="N1125" s="6"/>
      <c r="O1125" s="6"/>
      <c r="P1125" s="6"/>
      <c r="Q1125" s="6"/>
      <c r="R1125" s="6"/>
    </row>
    <row r="1126" spans="1:18">
      <c r="A1126" s="6" t="s">
        <v>5229</v>
      </c>
      <c r="B1126" s="6">
        <v>1987</v>
      </c>
      <c r="C1126" s="6" t="s">
        <v>6055</v>
      </c>
      <c r="D1126" s="6">
        <v>1</v>
      </c>
      <c r="E1126" s="6">
        <v>3</v>
      </c>
      <c r="F1126" s="7">
        <v>3088.06</v>
      </c>
      <c r="G1126" s="6" t="s">
        <v>6038</v>
      </c>
      <c r="H1126" s="6" t="s">
        <v>6038</v>
      </c>
      <c r="I1126" s="6" t="s">
        <v>6035</v>
      </c>
      <c r="J1126" s="9">
        <v>1983</v>
      </c>
      <c r="K1126" s="9" t="s">
        <v>7124</v>
      </c>
      <c r="L1126" s="9">
        <v>35</v>
      </c>
      <c r="M1126" s="6"/>
      <c r="N1126" s="6"/>
      <c r="O1126" s="6"/>
      <c r="P1126" s="6"/>
      <c r="Q1126" s="6"/>
      <c r="R1126" s="6"/>
    </row>
    <row r="1127" spans="1:18">
      <c r="A1127" s="6" t="s">
        <v>5232</v>
      </c>
      <c r="B1127" s="6">
        <v>2001</v>
      </c>
      <c r="C1127" s="6" t="s">
        <v>6032</v>
      </c>
      <c r="D1127" s="6">
        <v>13</v>
      </c>
      <c r="E1127" s="6">
        <v>2</v>
      </c>
      <c r="F1127" s="7">
        <v>3077.1</v>
      </c>
      <c r="G1127" s="6" t="s">
        <v>6038</v>
      </c>
      <c r="H1127" s="6" t="s">
        <v>6033</v>
      </c>
      <c r="I1127" s="6" t="s">
        <v>6041</v>
      </c>
      <c r="J1127" s="9">
        <v>1983</v>
      </c>
      <c r="K1127" s="9" t="s">
        <v>7125</v>
      </c>
      <c r="L1127" s="9">
        <v>21</v>
      </c>
      <c r="M1127" s="6"/>
      <c r="N1127" s="6"/>
      <c r="O1127" s="6"/>
      <c r="P1127" s="6"/>
      <c r="Q1127" s="6"/>
      <c r="R1127" s="6"/>
    </row>
    <row r="1128" spans="1:18">
      <c r="A1128" s="6" t="s">
        <v>5234</v>
      </c>
      <c r="B1128" s="6">
        <v>1995</v>
      </c>
      <c r="C1128" s="6" t="s">
        <v>6051</v>
      </c>
      <c r="D1128" s="6">
        <v>10</v>
      </c>
      <c r="E1128" s="6">
        <v>0</v>
      </c>
      <c r="F1128" s="7">
        <v>3070.81</v>
      </c>
      <c r="G1128" s="6" t="s">
        <v>6034</v>
      </c>
      <c r="H1128" s="6" t="s">
        <v>6033</v>
      </c>
      <c r="I1128" s="6" t="s">
        <v>6157</v>
      </c>
      <c r="J1128" s="9">
        <v>1983</v>
      </c>
      <c r="K1128" s="9" t="s">
        <v>7126</v>
      </c>
      <c r="L1128" s="9">
        <v>27</v>
      </c>
      <c r="M1128" s="6"/>
      <c r="N1128" s="6"/>
      <c r="O1128" s="6"/>
      <c r="P1128" s="6"/>
      <c r="Q1128" s="6"/>
      <c r="R1128" s="6"/>
    </row>
    <row r="1129" spans="1:18">
      <c r="A1129" s="6" t="s">
        <v>5236</v>
      </c>
      <c r="B1129" s="6">
        <v>1989</v>
      </c>
      <c r="C1129" s="6" t="s">
        <v>6032</v>
      </c>
      <c r="D1129" s="6">
        <v>1</v>
      </c>
      <c r="E1129" s="6">
        <v>3</v>
      </c>
      <c r="F1129" s="7">
        <v>3065.49</v>
      </c>
      <c r="G1129" s="6" t="s">
        <v>6038</v>
      </c>
      <c r="H1129" s="6" t="s">
        <v>6033</v>
      </c>
      <c r="I1129" s="6" t="s">
        <v>6041</v>
      </c>
      <c r="J1129" s="9">
        <v>1983</v>
      </c>
      <c r="K1129" s="9" t="s">
        <v>7127</v>
      </c>
      <c r="L1129" s="9">
        <v>33</v>
      </c>
      <c r="M1129" s="6"/>
      <c r="N1129" s="6"/>
      <c r="O1129" s="6"/>
      <c r="P1129" s="6"/>
      <c r="Q1129" s="6"/>
      <c r="R1129" s="6"/>
    </row>
    <row r="1130" spans="1:18">
      <c r="A1130" s="6" t="s">
        <v>5238</v>
      </c>
      <c r="B1130" s="6">
        <v>1994</v>
      </c>
      <c r="C1130" s="6" t="s">
        <v>6051</v>
      </c>
      <c r="D1130" s="6">
        <v>26</v>
      </c>
      <c r="E1130" s="6">
        <v>0</v>
      </c>
      <c r="F1130" s="7">
        <v>3062.51</v>
      </c>
      <c r="G1130" s="6" t="s">
        <v>6034</v>
      </c>
      <c r="H1130" s="6" t="s">
        <v>6033</v>
      </c>
      <c r="I1130" s="6" t="s">
        <v>6041</v>
      </c>
      <c r="J1130" s="9">
        <v>1983</v>
      </c>
      <c r="K1130" s="9" t="s">
        <v>7128</v>
      </c>
      <c r="L1130" s="9">
        <v>28</v>
      </c>
      <c r="M1130" s="6"/>
      <c r="N1130" s="6"/>
      <c r="O1130" s="6"/>
      <c r="P1130" s="6"/>
      <c r="Q1130" s="6"/>
      <c r="R1130" s="6"/>
    </row>
    <row r="1131" spans="1:18">
      <c r="A1131" s="6" t="s">
        <v>5241</v>
      </c>
      <c r="B1131" s="6">
        <v>2002</v>
      </c>
      <c r="C1131" s="6" t="s">
        <v>6040</v>
      </c>
      <c r="D1131" s="6">
        <v>21</v>
      </c>
      <c r="E1131" s="6">
        <v>2</v>
      </c>
      <c r="F1131" s="7">
        <v>3056.39</v>
      </c>
      <c r="G1131" s="6" t="s">
        <v>6038</v>
      </c>
      <c r="H1131" s="6" t="s">
        <v>6034</v>
      </c>
      <c r="I1131" s="6" t="s">
        <v>6035</v>
      </c>
      <c r="J1131" s="9">
        <v>1983</v>
      </c>
      <c r="K1131" s="9" t="s">
        <v>7129</v>
      </c>
      <c r="L1131" s="9">
        <v>20</v>
      </c>
      <c r="M1131" s="6"/>
      <c r="N1131" s="6"/>
      <c r="O1131" s="6"/>
      <c r="P1131" s="6"/>
      <c r="Q1131" s="6"/>
      <c r="R1131" s="6"/>
    </row>
    <row r="1132" spans="1:18">
      <c r="A1132" s="6" t="s">
        <v>5244</v>
      </c>
      <c r="B1132" s="6">
        <v>1997</v>
      </c>
      <c r="C1132" s="6" t="s">
        <v>6037</v>
      </c>
      <c r="D1132" s="6">
        <v>22</v>
      </c>
      <c r="E1132" s="6">
        <v>0</v>
      </c>
      <c r="F1132" s="7">
        <v>3051.73</v>
      </c>
      <c r="G1132" s="6" t="s">
        <v>6038</v>
      </c>
      <c r="H1132" s="6" t="s">
        <v>6038</v>
      </c>
      <c r="I1132" s="6" t="s">
        <v>6057</v>
      </c>
      <c r="J1132" s="9">
        <v>1983</v>
      </c>
      <c r="K1132" s="9" t="s">
        <v>7109</v>
      </c>
      <c r="L1132" s="9">
        <v>25</v>
      </c>
      <c r="M1132" s="6"/>
      <c r="N1132" s="6"/>
      <c r="O1132" s="6"/>
      <c r="P1132" s="6"/>
      <c r="Q1132" s="6"/>
      <c r="R1132" s="6"/>
    </row>
    <row r="1133" spans="1:18">
      <c r="A1133" s="6" t="s">
        <v>5246</v>
      </c>
      <c r="B1133" s="6">
        <v>1998</v>
      </c>
      <c r="C1133" s="6" t="s">
        <v>6055</v>
      </c>
      <c r="D1133" s="6">
        <v>9</v>
      </c>
      <c r="E1133" s="6">
        <v>0</v>
      </c>
      <c r="F1133" s="7">
        <v>3046.06</v>
      </c>
      <c r="G1133" s="6" t="s">
        <v>6038</v>
      </c>
      <c r="H1133" s="6" t="s">
        <v>6033</v>
      </c>
      <c r="I1133" s="6" t="s">
        <v>6109</v>
      </c>
      <c r="J1133" s="9">
        <v>1983</v>
      </c>
      <c r="K1133" s="9" t="s">
        <v>7130</v>
      </c>
      <c r="L1133" s="9">
        <v>24</v>
      </c>
      <c r="M1133" s="6"/>
      <c r="N1133" s="6"/>
      <c r="O1133" s="6"/>
      <c r="P1133" s="6"/>
      <c r="Q1133" s="6"/>
      <c r="R1133" s="6"/>
    </row>
    <row r="1134" spans="1:18">
      <c r="A1134" s="6" t="s">
        <v>5249</v>
      </c>
      <c r="B1134" s="6">
        <v>1998</v>
      </c>
      <c r="C1134" s="6" t="s">
        <v>6051</v>
      </c>
      <c r="D1134" s="6">
        <v>15</v>
      </c>
      <c r="E1134" s="6">
        <v>0</v>
      </c>
      <c r="F1134" s="7">
        <v>3044.21</v>
      </c>
      <c r="G1134" s="6" t="s">
        <v>6038</v>
      </c>
      <c r="H1134" s="6" t="s">
        <v>6034</v>
      </c>
      <c r="I1134" s="6" t="s">
        <v>6100</v>
      </c>
      <c r="J1134" s="9">
        <v>1983</v>
      </c>
      <c r="K1134" s="9" t="s">
        <v>7131</v>
      </c>
      <c r="L1134" s="9">
        <v>24</v>
      </c>
      <c r="M1134" s="6"/>
      <c r="N1134" s="6"/>
      <c r="O1134" s="6"/>
      <c r="P1134" s="6"/>
      <c r="Q1134" s="6"/>
      <c r="R1134" s="6"/>
    </row>
    <row r="1135" spans="1:18">
      <c r="A1135" s="6" t="s">
        <v>5251</v>
      </c>
      <c r="B1135" s="6">
        <v>1997</v>
      </c>
      <c r="C1135" s="6" t="s">
        <v>6037</v>
      </c>
      <c r="D1135" s="6">
        <v>19</v>
      </c>
      <c r="E1135" s="6">
        <v>0</v>
      </c>
      <c r="F1135" s="7">
        <v>3021.81</v>
      </c>
      <c r="G1135" s="6" t="s">
        <v>6038</v>
      </c>
      <c r="H1135" s="6" t="s">
        <v>6034</v>
      </c>
      <c r="I1135" s="6" t="s">
        <v>6041</v>
      </c>
      <c r="J1135" s="9">
        <v>1983</v>
      </c>
      <c r="K1135" s="9" t="s">
        <v>7132</v>
      </c>
      <c r="L1135" s="9">
        <v>25</v>
      </c>
      <c r="M1135" s="6"/>
      <c r="N1135" s="6"/>
      <c r="O1135" s="6"/>
      <c r="P1135" s="6"/>
      <c r="Q1135" s="6"/>
      <c r="R1135" s="6"/>
    </row>
    <row r="1136" spans="1:18">
      <c r="A1136" s="6" t="s">
        <v>594</v>
      </c>
      <c r="B1136" s="6">
        <v>1996</v>
      </c>
      <c r="C1136" s="6" t="s">
        <v>6055</v>
      </c>
      <c r="D1136" s="6">
        <v>20</v>
      </c>
      <c r="E1136" s="6">
        <v>2</v>
      </c>
      <c r="F1136" s="7">
        <v>36085.22</v>
      </c>
      <c r="G1136" s="6" t="s">
        <v>6033</v>
      </c>
      <c r="H1136" s="6" t="s">
        <v>6033</v>
      </c>
      <c r="I1136" s="6" t="s">
        <v>6057</v>
      </c>
      <c r="J1136" s="9">
        <v>1983</v>
      </c>
      <c r="K1136" s="9" t="s">
        <v>7133</v>
      </c>
      <c r="L1136" s="9">
        <v>26</v>
      </c>
      <c r="M1136" s="6"/>
      <c r="N1136" s="6"/>
      <c r="O1136" s="6"/>
      <c r="P1136" s="6"/>
      <c r="Q1136" s="6"/>
      <c r="R1136" s="6"/>
    </row>
    <row r="1137" spans="1:18">
      <c r="A1137" s="6" t="s">
        <v>5253</v>
      </c>
      <c r="B1137" s="6">
        <v>1988</v>
      </c>
      <c r="C1137" s="6" t="s">
        <v>6051</v>
      </c>
      <c r="D1137" s="6">
        <v>28</v>
      </c>
      <c r="E1137" s="6">
        <v>3</v>
      </c>
      <c r="F1137" s="7">
        <v>3018.04</v>
      </c>
      <c r="G1137" s="6" t="s">
        <v>6038</v>
      </c>
      <c r="H1137" s="6" t="s">
        <v>6038</v>
      </c>
      <c r="I1137" s="6" t="s">
        <v>6041</v>
      </c>
      <c r="J1137" s="9">
        <v>1983</v>
      </c>
      <c r="K1137" s="9" t="s">
        <v>7134</v>
      </c>
      <c r="L1137" s="9">
        <v>34</v>
      </c>
      <c r="M1137" s="6"/>
      <c r="N1137" s="6"/>
      <c r="O1137" s="6"/>
      <c r="P1137" s="6"/>
      <c r="Q1137" s="6"/>
      <c r="R1137" s="6"/>
    </row>
    <row r="1138" spans="1:18">
      <c r="A1138" s="6" t="s">
        <v>5256</v>
      </c>
      <c r="B1138" s="6">
        <v>2002</v>
      </c>
      <c r="C1138" s="6" t="s">
        <v>6037</v>
      </c>
      <c r="D1138" s="6">
        <v>15</v>
      </c>
      <c r="E1138" s="6">
        <v>0</v>
      </c>
      <c r="F1138" s="7">
        <v>3012.22</v>
      </c>
      <c r="G1138" s="6" t="s">
        <v>6038</v>
      </c>
      <c r="H1138" s="6" t="s">
        <v>6034</v>
      </c>
      <c r="I1138" s="6" t="s">
        <v>6041</v>
      </c>
      <c r="J1138" s="9">
        <v>1983</v>
      </c>
      <c r="K1138" s="9" t="s">
        <v>7135</v>
      </c>
      <c r="L1138" s="9">
        <v>20</v>
      </c>
      <c r="M1138" s="6"/>
      <c r="N1138" s="6"/>
      <c r="O1138" s="6"/>
      <c r="P1138" s="6"/>
      <c r="Q1138" s="6"/>
      <c r="R1138" s="6"/>
    </row>
    <row r="1139" spans="1:18">
      <c r="A1139" s="6" t="s">
        <v>5257</v>
      </c>
      <c r="B1139" s="6">
        <v>1991</v>
      </c>
      <c r="C1139" s="6" t="s">
        <v>6060</v>
      </c>
      <c r="D1139" s="6">
        <v>20</v>
      </c>
      <c r="E1139" s="6">
        <v>3</v>
      </c>
      <c r="F1139" s="7">
        <v>2985.67</v>
      </c>
      <c r="G1139" s="6" t="s">
        <v>6038</v>
      </c>
      <c r="H1139" s="6" t="s">
        <v>6038</v>
      </c>
      <c r="I1139" s="6" t="s">
        <v>6035</v>
      </c>
      <c r="J1139" s="9">
        <v>1983</v>
      </c>
      <c r="K1139" s="9" t="s">
        <v>7136</v>
      </c>
      <c r="L1139" s="9">
        <v>31</v>
      </c>
      <c r="M1139" s="6"/>
      <c r="N1139" s="6"/>
      <c r="O1139" s="6"/>
      <c r="P1139" s="6"/>
      <c r="Q1139" s="6"/>
      <c r="R1139" s="6"/>
    </row>
    <row r="1140" spans="1:18">
      <c r="A1140" s="6" t="s">
        <v>5260</v>
      </c>
      <c r="B1140" s="6">
        <v>1987</v>
      </c>
      <c r="C1140" s="6" t="s">
        <v>6040</v>
      </c>
      <c r="D1140" s="6">
        <v>18</v>
      </c>
      <c r="E1140" s="6">
        <v>3</v>
      </c>
      <c r="F1140" s="7">
        <v>2979.52</v>
      </c>
      <c r="G1140" s="6" t="s">
        <v>6038</v>
      </c>
      <c r="H1140" s="6" t="s">
        <v>6034</v>
      </c>
      <c r="I1140" s="6" t="s">
        <v>6035</v>
      </c>
      <c r="J1140" s="9">
        <v>1983</v>
      </c>
      <c r="K1140" s="9" t="s">
        <v>7137</v>
      </c>
      <c r="L1140" s="9">
        <v>35</v>
      </c>
      <c r="M1140" s="6"/>
      <c r="N1140" s="6"/>
      <c r="O1140" s="6"/>
      <c r="P1140" s="6"/>
      <c r="Q1140" s="6"/>
      <c r="R1140" s="6"/>
    </row>
    <row r="1141" spans="1:18">
      <c r="A1141" s="6" t="s">
        <v>5263</v>
      </c>
      <c r="B1141" s="6">
        <v>1995</v>
      </c>
      <c r="C1141" s="6" t="s">
        <v>6051</v>
      </c>
      <c r="D1141" s="6">
        <v>24</v>
      </c>
      <c r="E1141" s="6">
        <v>0</v>
      </c>
      <c r="F1141" s="7">
        <v>2974.13</v>
      </c>
      <c r="G1141" s="6" t="s">
        <v>6038</v>
      </c>
      <c r="H1141" s="6" t="s">
        <v>6033</v>
      </c>
      <c r="I1141" s="6" t="s">
        <v>6057</v>
      </c>
      <c r="J1141" s="9">
        <v>1983</v>
      </c>
      <c r="K1141" s="9" t="s">
        <v>7138</v>
      </c>
      <c r="L1141" s="9">
        <v>27</v>
      </c>
      <c r="M1141" s="6"/>
      <c r="N1141" s="6"/>
      <c r="O1141" s="6"/>
      <c r="P1141" s="6"/>
      <c r="Q1141" s="6"/>
      <c r="R1141" s="6"/>
    </row>
    <row r="1142" spans="1:18">
      <c r="A1142" s="6" t="s">
        <v>5266</v>
      </c>
      <c r="B1142" s="6">
        <v>2002</v>
      </c>
      <c r="C1142" s="6" t="s">
        <v>6051</v>
      </c>
      <c r="D1142" s="6">
        <v>30</v>
      </c>
      <c r="E1142" s="6">
        <v>0</v>
      </c>
      <c r="F1142" s="7">
        <v>2943.41</v>
      </c>
      <c r="G1142" s="6" t="s">
        <v>6038</v>
      </c>
      <c r="H1142" s="6" t="s">
        <v>6034</v>
      </c>
      <c r="I1142" s="6" t="s">
        <v>6041</v>
      </c>
      <c r="J1142" s="9">
        <v>1983</v>
      </c>
      <c r="K1142" s="9" t="s">
        <v>7139</v>
      </c>
      <c r="L1142" s="9">
        <v>20</v>
      </c>
      <c r="M1142" s="6"/>
      <c r="N1142" s="6"/>
      <c r="O1142" s="6"/>
      <c r="P1142" s="6"/>
      <c r="Q1142" s="6"/>
      <c r="R1142" s="6"/>
    </row>
    <row r="1143" spans="1:18">
      <c r="A1143" s="6" t="s">
        <v>5269</v>
      </c>
      <c r="B1143" s="6">
        <v>1996</v>
      </c>
      <c r="C1143" s="6" t="s">
        <v>6040</v>
      </c>
      <c r="D1143" s="6">
        <v>30</v>
      </c>
      <c r="E1143" s="6">
        <v>1</v>
      </c>
      <c r="F1143" s="7">
        <v>2927.06</v>
      </c>
      <c r="G1143" s="6" t="s">
        <v>6038</v>
      </c>
      <c r="H1143" s="6" t="s">
        <v>6038</v>
      </c>
      <c r="I1143" s="6" t="s">
        <v>6035</v>
      </c>
      <c r="J1143" s="9">
        <v>1983</v>
      </c>
      <c r="K1143" s="9" t="s">
        <v>7140</v>
      </c>
      <c r="L1143" s="9">
        <v>26</v>
      </c>
      <c r="M1143" s="6"/>
      <c r="N1143" s="6"/>
      <c r="O1143" s="6"/>
      <c r="P1143" s="6"/>
      <c r="Q1143" s="6"/>
      <c r="R1143" s="6"/>
    </row>
    <row r="1144" spans="1:18">
      <c r="A1144" s="6" t="s">
        <v>5272</v>
      </c>
      <c r="B1144" s="6">
        <v>2003</v>
      </c>
      <c r="C1144" s="6" t="s">
        <v>6040</v>
      </c>
      <c r="D1144" s="6">
        <v>5</v>
      </c>
      <c r="E1144" s="6">
        <v>2</v>
      </c>
      <c r="F1144" s="7">
        <v>2913.57</v>
      </c>
      <c r="G1144" s="6" t="s">
        <v>6038</v>
      </c>
      <c r="H1144" s="6" t="s">
        <v>6038</v>
      </c>
      <c r="I1144" s="6" t="s">
        <v>6057</v>
      </c>
      <c r="J1144" s="9">
        <v>1983</v>
      </c>
      <c r="K1144" s="9" t="s">
        <v>7141</v>
      </c>
      <c r="L1144" s="9">
        <v>20</v>
      </c>
      <c r="M1144" s="6"/>
      <c r="N1144" s="6"/>
      <c r="O1144" s="6"/>
      <c r="P1144" s="6"/>
      <c r="Q1144" s="6"/>
      <c r="R1144" s="6"/>
    </row>
    <row r="1145" spans="1:18">
      <c r="A1145" s="6" t="s">
        <v>5274</v>
      </c>
      <c r="B1145" s="6">
        <v>1996</v>
      </c>
      <c r="C1145" s="6" t="s">
        <v>6040</v>
      </c>
      <c r="D1145" s="6">
        <v>13</v>
      </c>
      <c r="E1145" s="6">
        <v>1</v>
      </c>
      <c r="F1145" s="7">
        <v>2904.09</v>
      </c>
      <c r="G1145" s="6" t="s">
        <v>6038</v>
      </c>
      <c r="H1145" s="6" t="s">
        <v>6038</v>
      </c>
      <c r="I1145" s="6" t="s">
        <v>6057</v>
      </c>
      <c r="J1145" s="9">
        <v>1983</v>
      </c>
      <c r="K1145" s="9" t="s">
        <v>7142</v>
      </c>
      <c r="L1145" s="9">
        <v>26</v>
      </c>
      <c r="M1145" s="6"/>
      <c r="N1145" s="6"/>
      <c r="O1145" s="6"/>
      <c r="P1145" s="6"/>
      <c r="Q1145" s="6"/>
      <c r="R1145" s="6"/>
    </row>
    <row r="1146" spans="1:18">
      <c r="A1146" s="6" t="s">
        <v>5277</v>
      </c>
      <c r="B1146" s="6">
        <v>1996</v>
      </c>
      <c r="C1146" s="6" t="s">
        <v>6032</v>
      </c>
      <c r="D1146" s="6">
        <v>24</v>
      </c>
      <c r="E1146" s="6">
        <v>1</v>
      </c>
      <c r="F1146" s="7">
        <v>2902.91</v>
      </c>
      <c r="G1146" s="6" t="s">
        <v>6038</v>
      </c>
      <c r="H1146" s="6" t="s">
        <v>6038</v>
      </c>
      <c r="I1146" s="6" t="s">
        <v>6035</v>
      </c>
      <c r="J1146" s="9">
        <v>1983</v>
      </c>
      <c r="K1146" s="9" t="s">
        <v>7143</v>
      </c>
      <c r="L1146" s="9">
        <v>26</v>
      </c>
      <c r="M1146" s="6"/>
      <c r="N1146" s="6"/>
      <c r="O1146" s="6"/>
      <c r="P1146" s="6"/>
      <c r="Q1146" s="6"/>
      <c r="R1146" s="6"/>
    </row>
    <row r="1147" spans="1:18">
      <c r="A1147" s="6" t="s">
        <v>597</v>
      </c>
      <c r="B1147" s="6">
        <v>1963</v>
      </c>
      <c r="C1147" s="6" t="s">
        <v>6063</v>
      </c>
      <c r="D1147" s="6">
        <v>22</v>
      </c>
      <c r="E1147" s="6">
        <v>0</v>
      </c>
      <c r="F1147" s="7">
        <v>36074.339999999997</v>
      </c>
      <c r="G1147" s="6" t="s">
        <v>6038</v>
      </c>
      <c r="H1147" s="6" t="s">
        <v>6033</v>
      </c>
      <c r="I1147" s="6" t="s">
        <v>6057</v>
      </c>
      <c r="J1147" s="9">
        <v>1983</v>
      </c>
      <c r="K1147" s="9" t="s">
        <v>7144</v>
      </c>
      <c r="L1147" s="9">
        <v>59</v>
      </c>
      <c r="M1147" s="6"/>
      <c r="N1147" s="6"/>
      <c r="O1147" s="6"/>
      <c r="P1147" s="6"/>
      <c r="Q1147" s="6"/>
      <c r="R1147" s="6"/>
    </row>
    <row r="1148" spans="1:18">
      <c r="A1148" s="6" t="s">
        <v>5279</v>
      </c>
      <c r="B1148" s="6">
        <v>1999</v>
      </c>
      <c r="C1148" s="6" t="s">
        <v>6060</v>
      </c>
      <c r="D1148" s="6">
        <v>1</v>
      </c>
      <c r="E1148" s="6">
        <v>0</v>
      </c>
      <c r="F1148" s="7">
        <v>2899.49</v>
      </c>
      <c r="G1148" s="6" t="s">
        <v>6038</v>
      </c>
      <c r="H1148" s="6" t="s">
        <v>6038</v>
      </c>
      <c r="I1148" s="6" t="s">
        <v>6100</v>
      </c>
      <c r="J1148" s="9">
        <v>1983</v>
      </c>
      <c r="K1148" s="9" t="s">
        <v>7145</v>
      </c>
      <c r="L1148" s="9">
        <v>23</v>
      </c>
      <c r="M1148" s="6"/>
      <c r="N1148" s="6"/>
      <c r="O1148" s="6"/>
      <c r="P1148" s="6"/>
      <c r="Q1148" s="6"/>
      <c r="R1148" s="6"/>
    </row>
    <row r="1149" spans="1:18">
      <c r="A1149" s="6" t="s">
        <v>5282</v>
      </c>
      <c r="B1149" s="6">
        <v>2000</v>
      </c>
      <c r="C1149" s="6" t="s">
        <v>6063</v>
      </c>
      <c r="D1149" s="6">
        <v>14</v>
      </c>
      <c r="E1149" s="6">
        <v>0</v>
      </c>
      <c r="F1149" s="7">
        <v>2897.46</v>
      </c>
      <c r="G1149" s="6" t="s">
        <v>6038</v>
      </c>
      <c r="H1149" s="6" t="s">
        <v>6033</v>
      </c>
      <c r="I1149" s="6" t="s">
        <v>6041</v>
      </c>
      <c r="J1149" s="9">
        <v>1983</v>
      </c>
      <c r="K1149" s="9" t="s">
        <v>7146</v>
      </c>
      <c r="L1149" s="9">
        <v>22</v>
      </c>
      <c r="M1149" s="6"/>
      <c r="N1149" s="6"/>
      <c r="O1149" s="6"/>
      <c r="P1149" s="6"/>
      <c r="Q1149" s="6"/>
      <c r="R1149" s="6"/>
    </row>
    <row r="1150" spans="1:18">
      <c r="A1150" s="6" t="s">
        <v>5285</v>
      </c>
      <c r="B1150" s="6">
        <v>1996</v>
      </c>
      <c r="C1150" s="6" t="s">
        <v>6040</v>
      </c>
      <c r="D1150" s="6">
        <v>21</v>
      </c>
      <c r="E1150" s="6">
        <v>0</v>
      </c>
      <c r="F1150" s="7">
        <v>2897.32</v>
      </c>
      <c r="G1150" s="6" t="s">
        <v>6034</v>
      </c>
      <c r="H1150" s="6" t="s">
        <v>6034</v>
      </c>
      <c r="I1150" s="6" t="s">
        <v>6045</v>
      </c>
      <c r="J1150" s="9">
        <v>1983</v>
      </c>
      <c r="K1150" s="9" t="s">
        <v>7147</v>
      </c>
      <c r="L1150" s="9">
        <v>26</v>
      </c>
      <c r="M1150" s="6"/>
      <c r="N1150" s="6"/>
      <c r="O1150" s="6"/>
      <c r="P1150" s="6"/>
      <c r="Q1150" s="6"/>
      <c r="R1150" s="6"/>
    </row>
    <row r="1151" spans="1:18">
      <c r="A1151" s="6" t="s">
        <v>5286</v>
      </c>
      <c r="B1151" s="6">
        <v>1993</v>
      </c>
      <c r="C1151" s="6" t="s">
        <v>6055</v>
      </c>
      <c r="D1151" s="6">
        <v>12</v>
      </c>
      <c r="E1151" s="6">
        <v>0</v>
      </c>
      <c r="F1151" s="7">
        <v>2867.12</v>
      </c>
      <c r="G1151" s="6" t="s">
        <v>6033</v>
      </c>
      <c r="H1151" s="6" t="s">
        <v>6034</v>
      </c>
      <c r="I1151" s="6" t="s">
        <v>6035</v>
      </c>
      <c r="J1151" s="9">
        <v>1983</v>
      </c>
      <c r="K1151" s="9" t="s">
        <v>7148</v>
      </c>
      <c r="L1151" s="9">
        <v>29</v>
      </c>
      <c r="M1151" s="6"/>
      <c r="N1151" s="6"/>
      <c r="O1151" s="6"/>
      <c r="P1151" s="6"/>
      <c r="Q1151" s="6"/>
      <c r="R1151" s="6"/>
    </row>
    <row r="1152" spans="1:18">
      <c r="A1152" s="6" t="s">
        <v>5289</v>
      </c>
      <c r="B1152" s="6">
        <v>1993</v>
      </c>
      <c r="C1152" s="6" t="s">
        <v>6060</v>
      </c>
      <c r="D1152" s="6">
        <v>1</v>
      </c>
      <c r="E1152" s="6">
        <v>0</v>
      </c>
      <c r="F1152" s="7">
        <v>2866.09</v>
      </c>
      <c r="G1152" s="6" t="s">
        <v>6034</v>
      </c>
      <c r="H1152" s="6" t="s">
        <v>6034</v>
      </c>
      <c r="I1152" s="6" t="s">
        <v>6057</v>
      </c>
      <c r="J1152" s="9">
        <v>1983</v>
      </c>
      <c r="K1152" s="9" t="s">
        <v>7149</v>
      </c>
      <c r="L1152" s="9">
        <v>29</v>
      </c>
      <c r="M1152" s="6"/>
      <c r="N1152" s="6"/>
      <c r="O1152" s="6"/>
      <c r="P1152" s="6"/>
      <c r="Q1152" s="6"/>
      <c r="R1152" s="6"/>
    </row>
    <row r="1153" spans="1:18">
      <c r="A1153" s="6" t="s">
        <v>5291</v>
      </c>
      <c r="B1153" s="6">
        <v>1998</v>
      </c>
      <c r="C1153" s="6" t="s">
        <v>6051</v>
      </c>
      <c r="D1153" s="6">
        <v>4</v>
      </c>
      <c r="E1153" s="6">
        <v>0</v>
      </c>
      <c r="F1153" s="7">
        <v>2855.44</v>
      </c>
      <c r="G1153" s="6" t="s">
        <v>6038</v>
      </c>
      <c r="H1153" s="6" t="s">
        <v>6034</v>
      </c>
      <c r="I1153" s="6" t="s">
        <v>6041</v>
      </c>
      <c r="J1153" s="9">
        <v>1983</v>
      </c>
      <c r="K1153" s="9" t="s">
        <v>7150</v>
      </c>
      <c r="L1153" s="9">
        <v>24</v>
      </c>
      <c r="M1153" s="6"/>
      <c r="N1153" s="6"/>
      <c r="O1153" s="6"/>
      <c r="P1153" s="6"/>
      <c r="Q1153" s="6"/>
      <c r="R1153" s="6"/>
    </row>
    <row r="1154" spans="1:18">
      <c r="A1154" s="6" t="s">
        <v>5294</v>
      </c>
      <c r="B1154" s="6">
        <v>1998</v>
      </c>
      <c r="C1154" s="6" t="s">
        <v>6040</v>
      </c>
      <c r="D1154" s="6">
        <v>17</v>
      </c>
      <c r="E1154" s="6">
        <v>0</v>
      </c>
      <c r="F1154" s="7">
        <v>2850.68</v>
      </c>
      <c r="G1154" s="6" t="s">
        <v>6038</v>
      </c>
      <c r="H1154" s="6" t="s">
        <v>6034</v>
      </c>
      <c r="I1154" s="6" t="s">
        <v>6041</v>
      </c>
      <c r="J1154" s="9">
        <v>1983</v>
      </c>
      <c r="K1154" s="9" t="s">
        <v>7151</v>
      </c>
      <c r="L1154" s="9">
        <v>24</v>
      </c>
      <c r="M1154" s="6"/>
      <c r="N1154" s="6"/>
      <c r="O1154" s="6"/>
      <c r="P1154" s="6"/>
      <c r="Q1154" s="6"/>
      <c r="R1154" s="6"/>
    </row>
    <row r="1155" spans="1:18">
      <c r="A1155" s="6" t="s">
        <v>5297</v>
      </c>
      <c r="B1155" s="6">
        <v>1998</v>
      </c>
      <c r="C1155" s="6" t="s">
        <v>6060</v>
      </c>
      <c r="D1155" s="6">
        <v>15</v>
      </c>
      <c r="E1155" s="6">
        <v>0</v>
      </c>
      <c r="F1155" s="7">
        <v>2842.76</v>
      </c>
      <c r="G1155" s="6" t="s">
        <v>6038</v>
      </c>
      <c r="H1155" s="6" t="s">
        <v>6034</v>
      </c>
      <c r="I1155" s="6" t="s">
        <v>6041</v>
      </c>
      <c r="J1155" s="9">
        <v>1983</v>
      </c>
      <c r="K1155" s="9" t="s">
        <v>7152</v>
      </c>
      <c r="L1155" s="9">
        <v>24</v>
      </c>
      <c r="M1155" s="6"/>
      <c r="N1155" s="6"/>
      <c r="O1155" s="6"/>
      <c r="P1155" s="6"/>
      <c r="Q1155" s="6"/>
      <c r="R1155" s="6"/>
    </row>
    <row r="1156" spans="1:18">
      <c r="A1156" s="6" t="s">
        <v>5300</v>
      </c>
      <c r="B1156" s="6">
        <v>2000</v>
      </c>
      <c r="C1156" s="6" t="s">
        <v>6032</v>
      </c>
      <c r="D1156" s="6">
        <v>1</v>
      </c>
      <c r="E1156" s="6">
        <v>0</v>
      </c>
      <c r="F1156" s="7">
        <v>2819.51</v>
      </c>
      <c r="G1156" s="6" t="s">
        <v>6038</v>
      </c>
      <c r="H1156" s="6" t="s">
        <v>6034</v>
      </c>
      <c r="I1156" s="6" t="s">
        <v>6057</v>
      </c>
      <c r="J1156" s="9">
        <v>1983</v>
      </c>
      <c r="K1156" s="9" t="s">
        <v>7153</v>
      </c>
      <c r="L1156" s="9">
        <v>22</v>
      </c>
      <c r="M1156" s="6"/>
      <c r="N1156" s="6"/>
      <c r="O1156" s="6"/>
      <c r="P1156" s="6"/>
      <c r="Q1156" s="6"/>
      <c r="R1156" s="6"/>
    </row>
    <row r="1157" spans="1:18">
      <c r="A1157" s="6" t="s">
        <v>5302</v>
      </c>
      <c r="B1157" s="6">
        <v>2003</v>
      </c>
      <c r="C1157" s="6" t="s">
        <v>6051</v>
      </c>
      <c r="D1157" s="6">
        <v>23</v>
      </c>
      <c r="E1157" s="6">
        <v>2</v>
      </c>
      <c r="F1157" s="7">
        <v>2803.7</v>
      </c>
      <c r="G1157" s="6" t="s">
        <v>6038</v>
      </c>
      <c r="H1157" s="6" t="s">
        <v>6033</v>
      </c>
      <c r="I1157" s="6" t="s">
        <v>6041</v>
      </c>
      <c r="J1157" s="9">
        <v>1983</v>
      </c>
      <c r="K1157" s="9" t="s">
        <v>7154</v>
      </c>
      <c r="L1157" s="9">
        <v>19</v>
      </c>
      <c r="M1157" s="6"/>
      <c r="N1157" s="6"/>
      <c r="O1157" s="6"/>
      <c r="P1157" s="6"/>
      <c r="Q1157" s="6"/>
      <c r="R1157" s="6"/>
    </row>
    <row r="1158" spans="1:18">
      <c r="A1158" s="6" t="s">
        <v>600</v>
      </c>
      <c r="B1158" s="6">
        <v>1999</v>
      </c>
      <c r="C1158" s="6" t="s">
        <v>6051</v>
      </c>
      <c r="D1158" s="6">
        <v>4</v>
      </c>
      <c r="E1158" s="6">
        <v>2</v>
      </c>
      <c r="F1158" s="7">
        <v>36021.01</v>
      </c>
      <c r="G1158" s="6" t="s">
        <v>6038</v>
      </c>
      <c r="H1158" s="6" t="s">
        <v>6034</v>
      </c>
      <c r="I1158" s="6" t="s">
        <v>6035</v>
      </c>
      <c r="J1158" s="9">
        <v>1983</v>
      </c>
      <c r="K1158" s="9" t="s">
        <v>7155</v>
      </c>
      <c r="L1158" s="9">
        <v>23</v>
      </c>
      <c r="M1158" s="6"/>
      <c r="N1158" s="6"/>
      <c r="O1158" s="6"/>
      <c r="P1158" s="6"/>
      <c r="Q1158" s="6"/>
      <c r="R1158" s="6"/>
    </row>
    <row r="1159" spans="1:18">
      <c r="A1159" s="6" t="s">
        <v>5304</v>
      </c>
      <c r="B1159" s="6">
        <v>2004</v>
      </c>
      <c r="C1159" s="6" t="s">
        <v>6055</v>
      </c>
      <c r="D1159" s="6">
        <v>4</v>
      </c>
      <c r="E1159" s="6">
        <v>2</v>
      </c>
      <c r="F1159" s="7">
        <v>2801.26</v>
      </c>
      <c r="G1159" s="6" t="s">
        <v>6038</v>
      </c>
      <c r="H1159" s="6" t="s">
        <v>6034</v>
      </c>
      <c r="I1159" s="6" t="s">
        <v>6035</v>
      </c>
      <c r="J1159" s="9">
        <v>1983</v>
      </c>
      <c r="K1159" s="9" t="s">
        <v>7156</v>
      </c>
      <c r="L1159" s="9">
        <v>18</v>
      </c>
      <c r="M1159" s="6"/>
      <c r="N1159" s="6"/>
      <c r="O1159" s="6"/>
      <c r="P1159" s="6"/>
      <c r="Q1159" s="6"/>
      <c r="R1159" s="6"/>
    </row>
    <row r="1160" spans="1:18">
      <c r="A1160" s="6" t="s">
        <v>5307</v>
      </c>
      <c r="B1160" s="6">
        <v>1999</v>
      </c>
      <c r="C1160" s="6" t="s">
        <v>6037</v>
      </c>
      <c r="D1160" s="6">
        <v>24</v>
      </c>
      <c r="E1160" s="6">
        <v>1</v>
      </c>
      <c r="F1160" s="7">
        <v>2789.06</v>
      </c>
      <c r="G1160" s="6" t="s">
        <v>6038</v>
      </c>
      <c r="H1160" s="6" t="s">
        <v>6034</v>
      </c>
      <c r="I1160" s="6" t="s">
        <v>6041</v>
      </c>
      <c r="J1160" s="9">
        <v>1983</v>
      </c>
      <c r="K1160" s="9" t="s">
        <v>6113</v>
      </c>
      <c r="L1160" s="9">
        <v>23</v>
      </c>
      <c r="M1160" s="6"/>
      <c r="N1160" s="6"/>
      <c r="O1160" s="6"/>
      <c r="P1160" s="6"/>
      <c r="Q1160" s="6"/>
      <c r="R1160" s="6"/>
    </row>
    <row r="1161" spans="1:18">
      <c r="A1161" s="6" t="s">
        <v>5308</v>
      </c>
      <c r="B1161" s="6">
        <v>1999</v>
      </c>
      <c r="C1161" s="6" t="s">
        <v>6055</v>
      </c>
      <c r="D1161" s="6">
        <v>29</v>
      </c>
      <c r="E1161" s="6">
        <v>1</v>
      </c>
      <c r="F1161" s="7">
        <v>2775.19</v>
      </c>
      <c r="G1161" s="6" t="s">
        <v>6038</v>
      </c>
      <c r="H1161" s="6" t="s">
        <v>6033</v>
      </c>
      <c r="I1161" s="6" t="s">
        <v>6041</v>
      </c>
      <c r="J1161" s="9">
        <v>1983</v>
      </c>
      <c r="K1161" s="9" t="s">
        <v>7157</v>
      </c>
      <c r="L1161" s="9">
        <v>23</v>
      </c>
      <c r="M1161" s="6"/>
      <c r="N1161" s="6"/>
      <c r="O1161" s="6"/>
      <c r="P1161" s="6"/>
      <c r="Q1161" s="6"/>
      <c r="R1161" s="6"/>
    </row>
    <row r="1162" spans="1:18">
      <c r="A1162" s="6" t="s">
        <v>5311</v>
      </c>
      <c r="B1162" s="6">
        <v>2004</v>
      </c>
      <c r="C1162" s="6" t="s">
        <v>6060</v>
      </c>
      <c r="D1162" s="6">
        <v>14</v>
      </c>
      <c r="E1162" s="6">
        <v>0</v>
      </c>
      <c r="F1162" s="7">
        <v>2773.46</v>
      </c>
      <c r="G1162" s="6" t="s">
        <v>6038</v>
      </c>
      <c r="H1162" s="6" t="s">
        <v>6033</v>
      </c>
      <c r="I1162" s="6" t="s">
        <v>6052</v>
      </c>
      <c r="J1162" s="9">
        <v>1983</v>
      </c>
      <c r="K1162" s="9" t="s">
        <v>7158</v>
      </c>
      <c r="L1162" s="9">
        <v>18</v>
      </c>
      <c r="M1162" s="6"/>
      <c r="N1162" s="6"/>
      <c r="O1162" s="6"/>
      <c r="P1162" s="6"/>
      <c r="Q1162" s="6"/>
      <c r="R1162" s="6"/>
    </row>
    <row r="1163" spans="1:18">
      <c r="A1163" s="6" t="s">
        <v>5314</v>
      </c>
      <c r="B1163" s="6">
        <v>1997</v>
      </c>
      <c r="C1163" s="6" t="s">
        <v>6055</v>
      </c>
      <c r="D1163" s="6">
        <v>10</v>
      </c>
      <c r="E1163" s="6">
        <v>0</v>
      </c>
      <c r="F1163" s="7">
        <v>2758.99</v>
      </c>
      <c r="G1163" s="6" t="s">
        <v>6038</v>
      </c>
      <c r="H1163" s="6" t="s">
        <v>6033</v>
      </c>
      <c r="I1163" s="6" t="s">
        <v>6041</v>
      </c>
      <c r="J1163" s="9">
        <v>1983</v>
      </c>
      <c r="K1163" s="9" t="s">
        <v>7159</v>
      </c>
      <c r="L1163" s="9">
        <v>25</v>
      </c>
      <c r="M1163" s="6"/>
      <c r="N1163" s="6"/>
      <c r="O1163" s="6"/>
      <c r="P1163" s="6"/>
      <c r="Q1163" s="6"/>
      <c r="R1163" s="6"/>
    </row>
    <row r="1164" spans="1:18">
      <c r="A1164" s="6" t="s">
        <v>5317</v>
      </c>
      <c r="B1164" s="6">
        <v>2000</v>
      </c>
      <c r="C1164" s="6" t="s">
        <v>6032</v>
      </c>
      <c r="D1164" s="6">
        <v>11</v>
      </c>
      <c r="E1164" s="6">
        <v>0</v>
      </c>
      <c r="F1164" s="7">
        <v>2755.02</v>
      </c>
      <c r="G1164" s="6" t="s">
        <v>6038</v>
      </c>
      <c r="H1164" s="6" t="s">
        <v>6033</v>
      </c>
      <c r="I1164" s="6" t="s">
        <v>6100</v>
      </c>
      <c r="J1164" s="9">
        <v>1983</v>
      </c>
      <c r="K1164" s="9" t="s">
        <v>7160</v>
      </c>
      <c r="L1164" s="9">
        <v>22</v>
      </c>
      <c r="M1164" s="6"/>
      <c r="N1164" s="6"/>
      <c r="O1164" s="6"/>
      <c r="P1164" s="6"/>
      <c r="Q1164" s="6"/>
      <c r="R1164" s="6"/>
    </row>
    <row r="1165" spans="1:18">
      <c r="A1165" s="6" t="s">
        <v>5320</v>
      </c>
      <c r="B1165" s="6">
        <v>2000</v>
      </c>
      <c r="C1165" s="6" t="s">
        <v>6032</v>
      </c>
      <c r="D1165" s="6">
        <v>3</v>
      </c>
      <c r="E1165" s="6">
        <v>0</v>
      </c>
      <c r="F1165" s="7">
        <v>2741.95</v>
      </c>
      <c r="G1165" s="6" t="s">
        <v>6038</v>
      </c>
      <c r="H1165" s="6" t="s">
        <v>6034</v>
      </c>
      <c r="I1165" s="6" t="s">
        <v>6100</v>
      </c>
      <c r="J1165" s="9">
        <v>1983</v>
      </c>
      <c r="K1165" s="9" t="s">
        <v>7161</v>
      </c>
      <c r="L1165" s="9">
        <v>22</v>
      </c>
      <c r="M1165" s="6"/>
      <c r="N1165" s="6"/>
      <c r="O1165" s="6"/>
      <c r="P1165" s="6"/>
      <c r="Q1165" s="6"/>
      <c r="R1165" s="6"/>
    </row>
    <row r="1166" spans="1:18">
      <c r="A1166" s="6" t="s">
        <v>5323</v>
      </c>
      <c r="B1166" s="6">
        <v>2000</v>
      </c>
      <c r="C1166" s="6" t="s">
        <v>6037</v>
      </c>
      <c r="D1166" s="6">
        <v>17</v>
      </c>
      <c r="E1166" s="6">
        <v>0</v>
      </c>
      <c r="F1166" s="7">
        <v>2731.91</v>
      </c>
      <c r="G1166" s="6" t="s">
        <v>6038</v>
      </c>
      <c r="H1166" s="6" t="s">
        <v>6034</v>
      </c>
      <c r="I1166" s="6" t="s">
        <v>6100</v>
      </c>
      <c r="J1166" s="9">
        <v>1983</v>
      </c>
      <c r="K1166" s="9" t="s">
        <v>7162</v>
      </c>
      <c r="L1166" s="9">
        <v>22</v>
      </c>
      <c r="M1166" s="6"/>
      <c r="N1166" s="6"/>
      <c r="O1166" s="6"/>
      <c r="P1166" s="6"/>
      <c r="Q1166" s="6"/>
      <c r="R1166" s="6"/>
    </row>
    <row r="1167" spans="1:18">
      <c r="A1167" s="6" t="s">
        <v>5324</v>
      </c>
      <c r="B1167" s="6">
        <v>2003</v>
      </c>
      <c r="C1167" s="6" t="s">
        <v>6037</v>
      </c>
      <c r="D1167" s="6">
        <v>3</v>
      </c>
      <c r="E1167" s="6">
        <v>1</v>
      </c>
      <c r="F1167" s="7">
        <v>2730.11</v>
      </c>
      <c r="G1167" s="6" t="s">
        <v>6038</v>
      </c>
      <c r="H1167" s="6" t="s">
        <v>6034</v>
      </c>
      <c r="I1167" s="6" t="s">
        <v>6041</v>
      </c>
      <c r="J1167" s="9">
        <v>1983</v>
      </c>
      <c r="K1167" s="9" t="s">
        <v>7163</v>
      </c>
      <c r="L1167" s="9">
        <v>19</v>
      </c>
      <c r="M1167" s="6"/>
      <c r="N1167" s="6"/>
      <c r="O1167" s="6"/>
      <c r="P1167" s="6"/>
      <c r="Q1167" s="6"/>
      <c r="R1167" s="6"/>
    </row>
    <row r="1168" spans="1:18">
      <c r="A1168" s="6" t="s">
        <v>5327</v>
      </c>
      <c r="B1168" s="6">
        <v>1997</v>
      </c>
      <c r="C1168" s="6" t="s">
        <v>6032</v>
      </c>
      <c r="D1168" s="6">
        <v>6</v>
      </c>
      <c r="E1168" s="6">
        <v>0</v>
      </c>
      <c r="F1168" s="7">
        <v>2727.4</v>
      </c>
      <c r="G1168" s="6" t="s">
        <v>6034</v>
      </c>
      <c r="H1168" s="6" t="s">
        <v>6034</v>
      </c>
      <c r="I1168" s="6" t="s">
        <v>6045</v>
      </c>
      <c r="J1168" s="9">
        <v>1983</v>
      </c>
      <c r="K1168" s="9" t="s">
        <v>7164</v>
      </c>
      <c r="L1168" s="9">
        <v>25</v>
      </c>
      <c r="M1168" s="6"/>
      <c r="N1168" s="6"/>
      <c r="O1168" s="6"/>
      <c r="P1168" s="6"/>
      <c r="Q1168" s="6"/>
      <c r="R1168" s="6"/>
    </row>
    <row r="1169" spans="1:18">
      <c r="A1169" s="6" t="s">
        <v>602</v>
      </c>
      <c r="B1169" s="6">
        <v>1981</v>
      </c>
      <c r="C1169" s="6" t="s">
        <v>6060</v>
      </c>
      <c r="D1169" s="6">
        <v>22</v>
      </c>
      <c r="E1169" s="6">
        <v>1</v>
      </c>
      <c r="F1169" s="7">
        <v>35952.65</v>
      </c>
      <c r="G1169" s="6" t="s">
        <v>6033</v>
      </c>
      <c r="H1169" s="6" t="s">
        <v>6034</v>
      </c>
      <c r="I1169" s="6" t="s">
        <v>6057</v>
      </c>
      <c r="J1169" s="9">
        <v>1983</v>
      </c>
      <c r="K1169" s="9" t="s">
        <v>6717</v>
      </c>
      <c r="L1169" s="9">
        <v>41</v>
      </c>
      <c r="M1169" s="6"/>
      <c r="N1169" s="6"/>
      <c r="O1169" s="6"/>
      <c r="P1169" s="6"/>
      <c r="Q1169" s="6"/>
      <c r="R1169" s="6"/>
    </row>
    <row r="1170" spans="1:18">
      <c r="A1170" s="6" t="s">
        <v>5328</v>
      </c>
      <c r="B1170" s="6">
        <v>1988</v>
      </c>
      <c r="C1170" s="6" t="s">
        <v>6055</v>
      </c>
      <c r="D1170" s="6">
        <v>20</v>
      </c>
      <c r="E1170" s="6">
        <v>3</v>
      </c>
      <c r="F1170" s="7">
        <v>2726.06</v>
      </c>
      <c r="G1170" s="6" t="s">
        <v>6038</v>
      </c>
      <c r="H1170" s="6" t="s">
        <v>6038</v>
      </c>
      <c r="I1170" s="6" t="s">
        <v>6035</v>
      </c>
      <c r="J1170" s="9">
        <v>1983</v>
      </c>
      <c r="K1170" s="9" t="s">
        <v>7165</v>
      </c>
      <c r="L1170" s="9">
        <v>34</v>
      </c>
      <c r="M1170" s="6"/>
      <c r="N1170" s="6"/>
      <c r="O1170" s="6"/>
      <c r="P1170" s="6"/>
      <c r="Q1170" s="6"/>
      <c r="R1170" s="6"/>
    </row>
    <row r="1171" spans="1:18">
      <c r="A1171" s="6" t="s">
        <v>5329</v>
      </c>
      <c r="B1171" s="6">
        <v>1997</v>
      </c>
      <c r="C1171" s="6" t="s">
        <v>6032</v>
      </c>
      <c r="D1171" s="6">
        <v>30</v>
      </c>
      <c r="E1171" s="6">
        <v>0</v>
      </c>
      <c r="F1171" s="7">
        <v>2721.32</v>
      </c>
      <c r="G1171" s="6" t="s">
        <v>6033</v>
      </c>
      <c r="H1171" s="6" t="s">
        <v>6034</v>
      </c>
      <c r="I1171" s="6" t="s">
        <v>6224</v>
      </c>
      <c r="J1171" s="9">
        <v>1983</v>
      </c>
      <c r="K1171" s="9" t="s">
        <v>7166</v>
      </c>
      <c r="L1171" s="9">
        <v>25</v>
      </c>
      <c r="M1171" s="6"/>
      <c r="N1171" s="6"/>
      <c r="O1171" s="6"/>
      <c r="P1171" s="6"/>
      <c r="Q1171" s="6"/>
      <c r="R1171" s="6"/>
    </row>
    <row r="1172" spans="1:18">
      <c r="A1172" s="6" t="s">
        <v>5332</v>
      </c>
      <c r="B1172" s="6">
        <v>2003</v>
      </c>
      <c r="C1172" s="6" t="s">
        <v>6055</v>
      </c>
      <c r="D1172" s="6">
        <v>6</v>
      </c>
      <c r="E1172" s="6">
        <v>1</v>
      </c>
      <c r="F1172" s="7">
        <v>2719.28</v>
      </c>
      <c r="G1172" s="6" t="s">
        <v>6038</v>
      </c>
      <c r="H1172" s="6" t="s">
        <v>6038</v>
      </c>
      <c r="I1172" s="6" t="s">
        <v>6041</v>
      </c>
      <c r="J1172" s="9">
        <v>1983</v>
      </c>
      <c r="K1172" s="9" t="s">
        <v>7167</v>
      </c>
      <c r="L1172" s="9">
        <v>19</v>
      </c>
      <c r="M1172" s="6"/>
      <c r="N1172" s="6"/>
      <c r="O1172" s="6"/>
      <c r="P1172" s="6"/>
      <c r="Q1172" s="6"/>
      <c r="R1172" s="6"/>
    </row>
    <row r="1173" spans="1:18">
      <c r="A1173" s="6" t="s">
        <v>5334</v>
      </c>
      <c r="B1173" s="6">
        <v>2003</v>
      </c>
      <c r="C1173" s="6" t="s">
        <v>6037</v>
      </c>
      <c r="D1173" s="6">
        <v>1</v>
      </c>
      <c r="E1173" s="6">
        <v>1</v>
      </c>
      <c r="F1173" s="7">
        <v>2710.83</v>
      </c>
      <c r="G1173" s="6" t="s">
        <v>6038</v>
      </c>
      <c r="H1173" s="6" t="s">
        <v>6034</v>
      </c>
      <c r="I1173" s="6" t="s">
        <v>6041</v>
      </c>
      <c r="J1173" s="9">
        <v>1983</v>
      </c>
      <c r="K1173" s="9" t="s">
        <v>7168</v>
      </c>
      <c r="L1173" s="9">
        <v>19</v>
      </c>
      <c r="M1173" s="6"/>
      <c r="N1173" s="6"/>
      <c r="O1173" s="6"/>
      <c r="P1173" s="6"/>
      <c r="Q1173" s="6"/>
      <c r="R1173" s="6"/>
    </row>
    <row r="1174" spans="1:18">
      <c r="A1174" s="6" t="s">
        <v>5337</v>
      </c>
      <c r="B1174" s="6">
        <v>2003</v>
      </c>
      <c r="C1174" s="6" t="s">
        <v>6060</v>
      </c>
      <c r="D1174" s="6">
        <v>21</v>
      </c>
      <c r="E1174" s="6">
        <v>1</v>
      </c>
      <c r="F1174" s="7">
        <v>2709.24</v>
      </c>
      <c r="G1174" s="6" t="s">
        <v>6038</v>
      </c>
      <c r="H1174" s="6" t="s">
        <v>6038</v>
      </c>
      <c r="I1174" s="6" t="s">
        <v>6041</v>
      </c>
      <c r="J1174" s="9">
        <v>1982</v>
      </c>
      <c r="K1174" s="9" t="s">
        <v>7169</v>
      </c>
      <c r="L1174" s="9">
        <v>19</v>
      </c>
      <c r="M1174" s="6"/>
      <c r="N1174" s="6"/>
      <c r="O1174" s="6"/>
      <c r="P1174" s="6"/>
      <c r="Q1174" s="6"/>
      <c r="R1174" s="6"/>
    </row>
    <row r="1175" spans="1:18">
      <c r="A1175" s="6" t="s">
        <v>5340</v>
      </c>
      <c r="B1175" s="6">
        <v>2003</v>
      </c>
      <c r="C1175" s="6" t="s">
        <v>6063</v>
      </c>
      <c r="D1175" s="6">
        <v>17</v>
      </c>
      <c r="E1175" s="6">
        <v>1</v>
      </c>
      <c r="F1175" s="7">
        <v>2709.11</v>
      </c>
      <c r="G1175" s="6" t="s">
        <v>6038</v>
      </c>
      <c r="H1175" s="6" t="s">
        <v>6038</v>
      </c>
      <c r="I1175" s="6" t="s">
        <v>6041</v>
      </c>
      <c r="J1175" s="9">
        <v>1982</v>
      </c>
      <c r="K1175" s="9" t="s">
        <v>7170</v>
      </c>
      <c r="L1175" s="9">
        <v>19</v>
      </c>
      <c r="M1175" s="6"/>
      <c r="N1175" s="6"/>
      <c r="O1175" s="6"/>
      <c r="P1175" s="6"/>
      <c r="Q1175" s="6"/>
      <c r="R1175" s="6"/>
    </row>
    <row r="1176" spans="1:18">
      <c r="A1176" s="6" t="s">
        <v>5342</v>
      </c>
      <c r="B1176" s="6">
        <v>1996</v>
      </c>
      <c r="C1176" s="6" t="s">
        <v>6040</v>
      </c>
      <c r="D1176" s="6">
        <v>13</v>
      </c>
      <c r="E1176" s="6">
        <v>0</v>
      </c>
      <c r="F1176" s="7">
        <v>2699.57</v>
      </c>
      <c r="G1176" s="6" t="s">
        <v>6038</v>
      </c>
      <c r="H1176" s="6" t="s">
        <v>6033</v>
      </c>
      <c r="I1176" s="6" t="s">
        <v>6041</v>
      </c>
      <c r="J1176" s="9">
        <v>1982</v>
      </c>
      <c r="K1176" s="9" t="s">
        <v>7142</v>
      </c>
      <c r="L1176" s="9">
        <v>26</v>
      </c>
      <c r="M1176" s="6"/>
      <c r="N1176" s="6"/>
      <c r="O1176" s="6"/>
      <c r="P1176" s="6"/>
      <c r="Q1176" s="6"/>
      <c r="R1176" s="6"/>
    </row>
    <row r="1177" spans="1:18">
      <c r="A1177" s="6" t="s">
        <v>5345</v>
      </c>
      <c r="B1177" s="6">
        <v>1999</v>
      </c>
      <c r="C1177" s="6" t="s">
        <v>6040</v>
      </c>
      <c r="D1177" s="6">
        <v>11</v>
      </c>
      <c r="E1177" s="6">
        <v>0</v>
      </c>
      <c r="F1177" s="7">
        <v>2690.11</v>
      </c>
      <c r="G1177" s="6" t="s">
        <v>6038</v>
      </c>
      <c r="H1177" s="6" t="s">
        <v>6038</v>
      </c>
      <c r="I1177" s="6" t="s">
        <v>6041</v>
      </c>
      <c r="J1177" s="9">
        <v>1982</v>
      </c>
      <c r="K1177" s="9" t="s">
        <v>7171</v>
      </c>
      <c r="L1177" s="9">
        <v>23</v>
      </c>
      <c r="M1177" s="6"/>
      <c r="N1177" s="6"/>
      <c r="O1177" s="6"/>
      <c r="P1177" s="6"/>
      <c r="Q1177" s="6"/>
      <c r="R1177" s="6"/>
    </row>
    <row r="1178" spans="1:18">
      <c r="A1178" s="6" t="s">
        <v>5348</v>
      </c>
      <c r="B1178" s="6">
        <v>1994</v>
      </c>
      <c r="C1178" s="6" t="s">
        <v>6032</v>
      </c>
      <c r="D1178" s="6">
        <v>2</v>
      </c>
      <c r="E1178" s="6">
        <v>0</v>
      </c>
      <c r="F1178" s="7">
        <v>2689.5</v>
      </c>
      <c r="G1178" s="6" t="s">
        <v>6034</v>
      </c>
      <c r="H1178" s="6" t="s">
        <v>6038</v>
      </c>
      <c r="I1178" s="6" t="s">
        <v>6035</v>
      </c>
      <c r="J1178" s="9">
        <v>1982</v>
      </c>
      <c r="K1178" s="9" t="s">
        <v>7172</v>
      </c>
      <c r="L1178" s="9">
        <v>28</v>
      </c>
      <c r="M1178" s="6"/>
      <c r="N1178" s="6"/>
      <c r="O1178" s="6"/>
      <c r="P1178" s="6"/>
      <c r="Q1178" s="6"/>
      <c r="R1178" s="6"/>
    </row>
    <row r="1179" spans="1:18">
      <c r="A1179" s="6" t="s">
        <v>5350</v>
      </c>
      <c r="B1179" s="6">
        <v>1994</v>
      </c>
      <c r="C1179" s="6" t="s">
        <v>6051</v>
      </c>
      <c r="D1179" s="6">
        <v>17</v>
      </c>
      <c r="E1179" s="6">
        <v>0</v>
      </c>
      <c r="F1179" s="7">
        <v>2684.69</v>
      </c>
      <c r="G1179" s="6" t="s">
        <v>6038</v>
      </c>
      <c r="H1179" s="6" t="s">
        <v>6038</v>
      </c>
      <c r="I1179" s="6" t="s">
        <v>6035</v>
      </c>
      <c r="J1179" s="9">
        <v>1982</v>
      </c>
      <c r="K1179" s="9" t="s">
        <v>7173</v>
      </c>
      <c r="L1179" s="9">
        <v>28</v>
      </c>
      <c r="M1179" s="6"/>
      <c r="N1179" s="6"/>
      <c r="O1179" s="6"/>
      <c r="P1179" s="6"/>
      <c r="Q1179" s="6"/>
      <c r="R1179" s="6"/>
    </row>
    <row r="1180" spans="1:18">
      <c r="A1180" s="6" t="s">
        <v>605</v>
      </c>
      <c r="B1180" s="6">
        <v>1992</v>
      </c>
      <c r="C1180" s="6" t="s">
        <v>6040</v>
      </c>
      <c r="D1180" s="6">
        <v>18</v>
      </c>
      <c r="E1180" s="6">
        <v>0</v>
      </c>
      <c r="F1180" s="7">
        <v>35883.269999999997</v>
      </c>
      <c r="G1180" s="6" t="s">
        <v>6038</v>
      </c>
      <c r="H1180" s="6" t="s">
        <v>6033</v>
      </c>
      <c r="I1180" s="6" t="s">
        <v>6057</v>
      </c>
      <c r="J1180" s="9">
        <v>1982</v>
      </c>
      <c r="K1180" s="9" t="s">
        <v>6586</v>
      </c>
      <c r="L1180" s="9">
        <v>30</v>
      </c>
      <c r="M1180" s="6"/>
      <c r="N1180" s="6"/>
      <c r="O1180" s="6"/>
      <c r="P1180" s="6"/>
      <c r="Q1180" s="6"/>
      <c r="R1180" s="6"/>
    </row>
    <row r="1181" spans="1:18">
      <c r="A1181" s="6" t="s">
        <v>5353</v>
      </c>
      <c r="B1181" s="6">
        <v>1996</v>
      </c>
      <c r="C1181" s="6" t="s">
        <v>6055</v>
      </c>
      <c r="D1181" s="6">
        <v>5</v>
      </c>
      <c r="E1181" s="6">
        <v>0</v>
      </c>
      <c r="F1181" s="7">
        <v>2680.95</v>
      </c>
      <c r="G1181" s="6" t="s">
        <v>6034</v>
      </c>
      <c r="H1181" s="6" t="s">
        <v>6038</v>
      </c>
      <c r="I1181" s="6" t="s">
        <v>6041</v>
      </c>
      <c r="J1181" s="9">
        <v>1982</v>
      </c>
      <c r="K1181" s="9" t="s">
        <v>7174</v>
      </c>
      <c r="L1181" s="9">
        <v>26</v>
      </c>
      <c r="M1181" s="6"/>
      <c r="N1181" s="6"/>
      <c r="O1181" s="6"/>
      <c r="P1181" s="6"/>
      <c r="Q1181" s="6"/>
      <c r="R1181" s="6"/>
    </row>
    <row r="1182" spans="1:18">
      <c r="A1182" s="6" t="s">
        <v>5355</v>
      </c>
      <c r="B1182" s="6">
        <v>2000</v>
      </c>
      <c r="C1182" s="6" t="s">
        <v>6037</v>
      </c>
      <c r="D1182" s="6">
        <v>9</v>
      </c>
      <c r="E1182" s="6">
        <v>1</v>
      </c>
      <c r="F1182" s="7">
        <v>2643.27</v>
      </c>
      <c r="G1182" s="6" t="s">
        <v>6038</v>
      </c>
      <c r="H1182" s="6" t="s">
        <v>6033</v>
      </c>
      <c r="I1182" s="6" t="s">
        <v>6041</v>
      </c>
      <c r="J1182" s="9">
        <v>1982</v>
      </c>
      <c r="K1182" s="9" t="s">
        <v>7175</v>
      </c>
      <c r="L1182" s="9">
        <v>22</v>
      </c>
      <c r="M1182" s="6"/>
      <c r="N1182" s="6"/>
      <c r="O1182" s="6"/>
      <c r="P1182" s="6"/>
      <c r="Q1182" s="6"/>
      <c r="R1182" s="6"/>
    </row>
    <row r="1183" spans="1:18">
      <c r="A1183" s="6" t="s">
        <v>5358</v>
      </c>
      <c r="B1183" s="6">
        <v>2000</v>
      </c>
      <c r="C1183" s="6" t="s">
        <v>6040</v>
      </c>
      <c r="D1183" s="6">
        <v>24</v>
      </c>
      <c r="E1183" s="6">
        <v>1</v>
      </c>
      <c r="F1183" s="7">
        <v>2639.04</v>
      </c>
      <c r="G1183" s="6" t="s">
        <v>6038</v>
      </c>
      <c r="H1183" s="6" t="s">
        <v>6038</v>
      </c>
      <c r="I1183" s="6" t="s">
        <v>6041</v>
      </c>
      <c r="J1183" s="9">
        <v>1982</v>
      </c>
      <c r="K1183" s="9" t="s">
        <v>7176</v>
      </c>
      <c r="L1183" s="9">
        <v>22</v>
      </c>
      <c r="M1183" s="6"/>
      <c r="N1183" s="6"/>
      <c r="O1183" s="6"/>
      <c r="P1183" s="6"/>
      <c r="Q1183" s="6"/>
      <c r="R1183" s="6"/>
    </row>
    <row r="1184" spans="1:18">
      <c r="A1184" s="6" t="s">
        <v>5361</v>
      </c>
      <c r="B1184" s="6">
        <v>1997</v>
      </c>
      <c r="C1184" s="6" t="s">
        <v>6055</v>
      </c>
      <c r="D1184" s="6">
        <v>26</v>
      </c>
      <c r="E1184" s="6">
        <v>0</v>
      </c>
      <c r="F1184" s="7">
        <v>2632.99</v>
      </c>
      <c r="G1184" s="6" t="s">
        <v>6038</v>
      </c>
      <c r="H1184" s="6" t="s">
        <v>6033</v>
      </c>
      <c r="I1184" s="6" t="s">
        <v>6057</v>
      </c>
      <c r="J1184" s="9">
        <v>1982</v>
      </c>
      <c r="K1184" s="9" t="s">
        <v>7177</v>
      </c>
      <c r="L1184" s="9">
        <v>25</v>
      </c>
      <c r="M1184" s="6"/>
      <c r="N1184" s="6"/>
      <c r="O1184" s="6"/>
      <c r="P1184" s="6"/>
      <c r="Q1184" s="6"/>
      <c r="R1184" s="6"/>
    </row>
    <row r="1185" spans="1:18">
      <c r="A1185" s="6" t="s">
        <v>5363</v>
      </c>
      <c r="B1185" s="6">
        <v>2001</v>
      </c>
      <c r="C1185" s="6" t="s">
        <v>6055</v>
      </c>
      <c r="D1185" s="6">
        <v>26</v>
      </c>
      <c r="E1185" s="6">
        <v>1</v>
      </c>
      <c r="F1185" s="7">
        <v>2597.7800000000002</v>
      </c>
      <c r="G1185" s="6" t="s">
        <v>6038</v>
      </c>
      <c r="H1185" s="6" t="s">
        <v>6033</v>
      </c>
      <c r="I1185" s="6" t="s">
        <v>6057</v>
      </c>
      <c r="J1185" s="9">
        <v>1982</v>
      </c>
      <c r="K1185" s="9" t="s">
        <v>7178</v>
      </c>
      <c r="L1185" s="9">
        <v>21</v>
      </c>
      <c r="M1185" s="6"/>
      <c r="N1185" s="6"/>
      <c r="O1185" s="6"/>
      <c r="P1185" s="6"/>
      <c r="Q1185" s="6"/>
      <c r="R1185" s="6"/>
    </row>
    <row r="1186" spans="1:18">
      <c r="A1186" s="6" t="s">
        <v>5364</v>
      </c>
      <c r="B1186" s="6">
        <v>2001</v>
      </c>
      <c r="C1186" s="6" t="s">
        <v>6063</v>
      </c>
      <c r="D1186" s="6">
        <v>28</v>
      </c>
      <c r="E1186" s="6">
        <v>0</v>
      </c>
      <c r="F1186" s="7">
        <v>2585.85</v>
      </c>
      <c r="G1186" s="6" t="s">
        <v>6038</v>
      </c>
      <c r="H1186" s="6" t="s">
        <v>6038</v>
      </c>
      <c r="I1186" s="6" t="s">
        <v>6100</v>
      </c>
      <c r="J1186" s="9">
        <v>1982</v>
      </c>
      <c r="K1186" s="9" t="s">
        <v>7179</v>
      </c>
      <c r="L1186" s="9">
        <v>21</v>
      </c>
      <c r="M1186" s="6"/>
      <c r="N1186" s="6"/>
      <c r="O1186" s="6"/>
      <c r="P1186" s="6"/>
      <c r="Q1186" s="6"/>
      <c r="R1186" s="6"/>
    </row>
    <row r="1187" spans="1:18">
      <c r="A1187" s="6" t="s">
        <v>5367</v>
      </c>
      <c r="B1187" s="6">
        <v>2001</v>
      </c>
      <c r="C1187" s="6" t="s">
        <v>6032</v>
      </c>
      <c r="D1187" s="6">
        <v>15</v>
      </c>
      <c r="E1187" s="6">
        <v>1</v>
      </c>
      <c r="F1187" s="7">
        <v>2585.27</v>
      </c>
      <c r="G1187" s="6" t="s">
        <v>6038</v>
      </c>
      <c r="H1187" s="6" t="s">
        <v>6034</v>
      </c>
      <c r="I1187" s="6" t="s">
        <v>6057</v>
      </c>
      <c r="J1187" s="9">
        <v>1982</v>
      </c>
      <c r="K1187" s="9" t="s">
        <v>7180</v>
      </c>
      <c r="L1187" s="9">
        <v>21</v>
      </c>
      <c r="M1187" s="6"/>
      <c r="N1187" s="6"/>
      <c r="O1187" s="6"/>
      <c r="P1187" s="6"/>
      <c r="Q1187" s="6"/>
      <c r="R1187" s="6"/>
    </row>
    <row r="1188" spans="1:18">
      <c r="A1188" s="6" t="s">
        <v>5369</v>
      </c>
      <c r="B1188" s="6">
        <v>2002</v>
      </c>
      <c r="C1188" s="6" t="s">
        <v>6063</v>
      </c>
      <c r="D1188" s="6">
        <v>20</v>
      </c>
      <c r="E1188" s="6">
        <v>0</v>
      </c>
      <c r="F1188" s="7">
        <v>2585.04</v>
      </c>
      <c r="G1188" s="6" t="s">
        <v>6038</v>
      </c>
      <c r="H1188" s="6" t="s">
        <v>6038</v>
      </c>
      <c r="I1188" s="6" t="s">
        <v>6052</v>
      </c>
      <c r="J1188" s="9">
        <v>1982</v>
      </c>
      <c r="K1188" s="9" t="s">
        <v>7181</v>
      </c>
      <c r="L1188" s="9">
        <v>20</v>
      </c>
      <c r="M1188" s="6"/>
      <c r="N1188" s="6"/>
      <c r="O1188" s="6"/>
      <c r="P1188" s="6"/>
      <c r="Q1188" s="6"/>
      <c r="R1188" s="6"/>
    </row>
    <row r="1189" spans="1:18">
      <c r="A1189" s="6" t="s">
        <v>5371</v>
      </c>
      <c r="B1189" s="6">
        <v>2002</v>
      </c>
      <c r="C1189" s="6" t="s">
        <v>6032</v>
      </c>
      <c r="D1189" s="6">
        <v>11</v>
      </c>
      <c r="E1189" s="6">
        <v>2</v>
      </c>
      <c r="F1189" s="7">
        <v>2566.4699999999998</v>
      </c>
      <c r="G1189" s="6" t="s">
        <v>6038</v>
      </c>
      <c r="H1189" s="6" t="s">
        <v>6034</v>
      </c>
      <c r="I1189" s="6" t="s">
        <v>6035</v>
      </c>
      <c r="J1189" s="9">
        <v>1982</v>
      </c>
      <c r="K1189" s="9" t="s">
        <v>7182</v>
      </c>
      <c r="L1189" s="9">
        <v>20</v>
      </c>
      <c r="M1189" s="6"/>
      <c r="N1189" s="6"/>
      <c r="O1189" s="6"/>
      <c r="P1189" s="6"/>
      <c r="Q1189" s="6"/>
      <c r="R1189" s="6"/>
    </row>
    <row r="1190" spans="1:18">
      <c r="A1190" s="6" t="s">
        <v>5374</v>
      </c>
      <c r="B1190" s="6">
        <v>1991</v>
      </c>
      <c r="C1190" s="6" t="s">
        <v>6060</v>
      </c>
      <c r="D1190" s="6">
        <v>17</v>
      </c>
      <c r="E1190" s="6">
        <v>3</v>
      </c>
      <c r="F1190" s="7">
        <v>2545.6799999999998</v>
      </c>
      <c r="G1190" s="6" t="s">
        <v>6038</v>
      </c>
      <c r="H1190" s="6" t="s">
        <v>6033</v>
      </c>
      <c r="I1190" s="6" t="s">
        <v>6035</v>
      </c>
      <c r="J1190" s="9">
        <v>1982</v>
      </c>
      <c r="K1190" s="9" t="s">
        <v>6177</v>
      </c>
      <c r="L1190" s="9">
        <v>31</v>
      </c>
      <c r="M1190" s="6"/>
      <c r="N1190" s="6"/>
      <c r="O1190" s="6"/>
      <c r="P1190" s="6"/>
      <c r="Q1190" s="6"/>
      <c r="R1190" s="6"/>
    </row>
    <row r="1191" spans="1:18">
      <c r="A1191" s="6" t="s">
        <v>608</v>
      </c>
      <c r="B1191" s="6">
        <v>1976</v>
      </c>
      <c r="C1191" s="6" t="s">
        <v>6032</v>
      </c>
      <c r="D1191" s="6">
        <v>4</v>
      </c>
      <c r="E1191" s="6">
        <v>2</v>
      </c>
      <c r="F1191" s="7">
        <v>35733.96</v>
      </c>
      <c r="G1191" s="6" t="s">
        <v>6038</v>
      </c>
      <c r="H1191" s="6" t="s">
        <v>6038</v>
      </c>
      <c r="I1191" s="6" t="s">
        <v>6057</v>
      </c>
      <c r="J1191" s="9">
        <v>1982</v>
      </c>
      <c r="K1191" s="9" t="s">
        <v>7183</v>
      </c>
      <c r="L1191" s="9">
        <v>46</v>
      </c>
      <c r="M1191" s="6"/>
      <c r="N1191" s="6"/>
      <c r="O1191" s="6"/>
      <c r="P1191" s="6"/>
      <c r="Q1191" s="6"/>
      <c r="R1191" s="6"/>
    </row>
    <row r="1192" spans="1:18">
      <c r="A1192" s="6" t="s">
        <v>5377</v>
      </c>
      <c r="B1192" s="6">
        <v>1990</v>
      </c>
      <c r="C1192" s="6" t="s">
        <v>6032</v>
      </c>
      <c r="D1192" s="6">
        <v>1</v>
      </c>
      <c r="E1192" s="6">
        <v>3</v>
      </c>
      <c r="F1192" s="7">
        <v>2540.39</v>
      </c>
      <c r="G1192" s="6" t="s">
        <v>6038</v>
      </c>
      <c r="H1192" s="6" t="s">
        <v>6038</v>
      </c>
      <c r="I1192" s="6" t="s">
        <v>6035</v>
      </c>
      <c r="J1192" s="9">
        <v>1982</v>
      </c>
      <c r="K1192" s="9" t="s">
        <v>7184</v>
      </c>
      <c r="L1192" s="9">
        <v>32</v>
      </c>
      <c r="M1192" s="6"/>
      <c r="N1192" s="6"/>
      <c r="O1192" s="6"/>
      <c r="P1192" s="6"/>
      <c r="Q1192" s="6"/>
      <c r="R1192" s="6"/>
    </row>
    <row r="1193" spans="1:18">
      <c r="A1193" s="6" t="s">
        <v>5379</v>
      </c>
      <c r="B1193" s="6">
        <v>1997</v>
      </c>
      <c r="C1193" s="6" t="s">
        <v>6063</v>
      </c>
      <c r="D1193" s="6">
        <v>28</v>
      </c>
      <c r="E1193" s="6">
        <v>0</v>
      </c>
      <c r="F1193" s="7">
        <v>2534.39</v>
      </c>
      <c r="G1193" s="6" t="s">
        <v>6034</v>
      </c>
      <c r="H1193" s="6" t="s">
        <v>6034</v>
      </c>
      <c r="I1193" s="6" t="s">
        <v>6041</v>
      </c>
      <c r="J1193" s="9">
        <v>1982</v>
      </c>
      <c r="K1193" s="9" t="s">
        <v>7185</v>
      </c>
      <c r="L1193" s="9">
        <v>25</v>
      </c>
      <c r="M1193" s="6"/>
      <c r="N1193" s="6"/>
      <c r="O1193" s="6"/>
      <c r="P1193" s="6"/>
      <c r="Q1193" s="6"/>
      <c r="R1193" s="6"/>
    </row>
    <row r="1194" spans="1:18">
      <c r="A1194" s="6" t="s">
        <v>5380</v>
      </c>
      <c r="B1194" s="6">
        <v>2000</v>
      </c>
      <c r="C1194" s="6" t="s">
        <v>6055</v>
      </c>
      <c r="D1194" s="6">
        <v>25</v>
      </c>
      <c r="E1194" s="6">
        <v>0</v>
      </c>
      <c r="F1194" s="7">
        <v>2527.8200000000002</v>
      </c>
      <c r="G1194" s="6" t="s">
        <v>6038</v>
      </c>
      <c r="H1194" s="6" t="s">
        <v>6034</v>
      </c>
      <c r="I1194" s="6" t="s">
        <v>6041</v>
      </c>
      <c r="J1194" s="9">
        <v>1982</v>
      </c>
      <c r="K1194" s="9" t="s">
        <v>7186</v>
      </c>
      <c r="L1194" s="9">
        <v>22</v>
      </c>
      <c r="M1194" s="6"/>
      <c r="N1194" s="6"/>
      <c r="O1194" s="6"/>
      <c r="P1194" s="6"/>
      <c r="Q1194" s="6"/>
      <c r="R1194" s="6"/>
    </row>
    <row r="1195" spans="1:18">
      <c r="A1195" s="6" t="s">
        <v>5383</v>
      </c>
      <c r="B1195" s="6">
        <v>1997</v>
      </c>
      <c r="C1195" s="6" t="s">
        <v>6060</v>
      </c>
      <c r="D1195" s="6">
        <v>2</v>
      </c>
      <c r="E1195" s="6">
        <v>0</v>
      </c>
      <c r="F1195" s="7">
        <v>2523.17</v>
      </c>
      <c r="G1195" s="6" t="s">
        <v>6034</v>
      </c>
      <c r="H1195" s="6" t="s">
        <v>6033</v>
      </c>
      <c r="I1195" s="6" t="s">
        <v>6041</v>
      </c>
      <c r="J1195" s="9">
        <v>1982</v>
      </c>
      <c r="K1195" s="9" t="s">
        <v>7187</v>
      </c>
      <c r="L1195" s="9">
        <v>25</v>
      </c>
      <c r="M1195" s="6"/>
      <c r="N1195" s="6"/>
      <c r="O1195" s="6"/>
      <c r="P1195" s="6"/>
      <c r="Q1195" s="6"/>
      <c r="R1195" s="6"/>
    </row>
    <row r="1196" spans="1:18">
      <c r="A1196" s="6" t="s">
        <v>5386</v>
      </c>
      <c r="B1196" s="6">
        <v>1991</v>
      </c>
      <c r="C1196" s="6" t="s">
        <v>6055</v>
      </c>
      <c r="D1196" s="6">
        <v>5</v>
      </c>
      <c r="E1196" s="6">
        <v>3</v>
      </c>
      <c r="F1196" s="7">
        <v>2510.79</v>
      </c>
      <c r="G1196" s="6" t="s">
        <v>6038</v>
      </c>
      <c r="H1196" s="6" t="s">
        <v>6033</v>
      </c>
      <c r="I1196" s="6" t="s">
        <v>6035</v>
      </c>
      <c r="J1196" s="9">
        <v>1982</v>
      </c>
      <c r="K1196" s="9" t="s">
        <v>7188</v>
      </c>
      <c r="L1196" s="9">
        <v>31</v>
      </c>
      <c r="M1196" s="6"/>
      <c r="N1196" s="6"/>
      <c r="O1196" s="6"/>
      <c r="P1196" s="6"/>
      <c r="Q1196" s="6"/>
      <c r="R1196" s="6"/>
    </row>
    <row r="1197" spans="1:18">
      <c r="A1197" s="6" t="s">
        <v>5389</v>
      </c>
      <c r="B1197" s="6">
        <v>2004</v>
      </c>
      <c r="C1197" s="6" t="s">
        <v>6051</v>
      </c>
      <c r="D1197" s="6">
        <v>6</v>
      </c>
      <c r="E1197" s="6">
        <v>0</v>
      </c>
      <c r="F1197" s="7">
        <v>2500.9299999999998</v>
      </c>
      <c r="G1197" s="6" t="s">
        <v>6038</v>
      </c>
      <c r="H1197" s="6" t="s">
        <v>6038</v>
      </c>
      <c r="I1197" s="6" t="s">
        <v>6041</v>
      </c>
      <c r="J1197" s="9">
        <v>1982</v>
      </c>
      <c r="K1197" s="9" t="s">
        <v>7189</v>
      </c>
      <c r="L1197" s="9">
        <v>18</v>
      </c>
      <c r="M1197" s="6"/>
      <c r="N1197" s="6"/>
      <c r="O1197" s="6"/>
      <c r="P1197" s="6"/>
      <c r="Q1197" s="6"/>
      <c r="R1197" s="6"/>
    </row>
    <row r="1198" spans="1:18">
      <c r="A1198" s="6" t="s">
        <v>5391</v>
      </c>
      <c r="B1198" s="6">
        <v>1995</v>
      </c>
      <c r="C1198" s="6" t="s">
        <v>6032</v>
      </c>
      <c r="D1198" s="6">
        <v>15</v>
      </c>
      <c r="E1198" s="6">
        <v>0</v>
      </c>
      <c r="F1198" s="7">
        <v>2498.41</v>
      </c>
      <c r="G1198" s="6" t="s">
        <v>6034</v>
      </c>
      <c r="H1198" s="6" t="s">
        <v>6034</v>
      </c>
      <c r="I1198" s="6" t="s">
        <v>6035</v>
      </c>
      <c r="J1198" s="9">
        <v>1982</v>
      </c>
      <c r="K1198" s="9" t="s">
        <v>7190</v>
      </c>
      <c r="L1198" s="9">
        <v>27</v>
      </c>
      <c r="M1198" s="6"/>
      <c r="N1198" s="6"/>
      <c r="O1198" s="6"/>
      <c r="P1198" s="6"/>
      <c r="Q1198" s="6"/>
      <c r="R1198" s="6"/>
    </row>
    <row r="1199" spans="1:18">
      <c r="A1199" s="6" t="s">
        <v>5393</v>
      </c>
      <c r="B1199" s="6">
        <v>1995</v>
      </c>
      <c r="C1199" s="6" t="s">
        <v>6063</v>
      </c>
      <c r="D1199" s="6">
        <v>9</v>
      </c>
      <c r="E1199" s="6">
        <v>0</v>
      </c>
      <c r="F1199" s="7">
        <v>2497.04</v>
      </c>
      <c r="G1199" s="6" t="s">
        <v>6034</v>
      </c>
      <c r="H1199" s="6" t="s">
        <v>6034</v>
      </c>
      <c r="I1199" s="6" t="s">
        <v>6035</v>
      </c>
      <c r="J1199" s="9">
        <v>1982</v>
      </c>
      <c r="K1199" s="9" t="s">
        <v>7191</v>
      </c>
      <c r="L1199" s="9">
        <v>27</v>
      </c>
      <c r="M1199" s="6"/>
      <c r="N1199" s="6"/>
      <c r="O1199" s="6"/>
      <c r="P1199" s="6"/>
      <c r="Q1199" s="6"/>
      <c r="R1199" s="6"/>
    </row>
    <row r="1200" spans="1:18">
      <c r="A1200" s="6" t="s">
        <v>5395</v>
      </c>
      <c r="B1200" s="6">
        <v>1995</v>
      </c>
      <c r="C1200" s="6" t="s">
        <v>6032</v>
      </c>
      <c r="D1200" s="6">
        <v>14</v>
      </c>
      <c r="E1200" s="6">
        <v>0</v>
      </c>
      <c r="F1200" s="7">
        <v>2494.02</v>
      </c>
      <c r="G1200" s="6" t="s">
        <v>6034</v>
      </c>
      <c r="H1200" s="6" t="s">
        <v>6033</v>
      </c>
      <c r="I1200" s="6" t="s">
        <v>6057</v>
      </c>
      <c r="J1200" s="9">
        <v>1982</v>
      </c>
      <c r="K1200" s="9" t="s">
        <v>6982</v>
      </c>
      <c r="L1200" s="9">
        <v>27</v>
      </c>
      <c r="M1200" s="6"/>
      <c r="N1200" s="6"/>
      <c r="O1200" s="6"/>
      <c r="P1200" s="6"/>
      <c r="Q1200" s="6"/>
      <c r="R1200" s="6"/>
    </row>
    <row r="1201" spans="1:18">
      <c r="A1201" s="6" t="s">
        <v>5397</v>
      </c>
      <c r="B1201" s="6">
        <v>1995</v>
      </c>
      <c r="C1201" s="6" t="s">
        <v>6060</v>
      </c>
      <c r="D1201" s="6">
        <v>6</v>
      </c>
      <c r="E1201" s="6">
        <v>0</v>
      </c>
      <c r="F1201" s="7">
        <v>2483.7399999999998</v>
      </c>
      <c r="G1201" s="6" t="s">
        <v>6034</v>
      </c>
      <c r="H1201" s="6" t="s">
        <v>6038</v>
      </c>
      <c r="I1201" s="6" t="s">
        <v>6035</v>
      </c>
      <c r="J1201" s="9">
        <v>1982</v>
      </c>
      <c r="K1201" s="9" t="s">
        <v>7192</v>
      </c>
      <c r="L1201" s="9">
        <v>27</v>
      </c>
      <c r="M1201" s="6"/>
      <c r="N1201" s="6"/>
      <c r="O1201" s="6"/>
      <c r="P1201" s="6"/>
      <c r="Q1201" s="6"/>
      <c r="R1201" s="6"/>
    </row>
    <row r="1202" spans="1:18">
      <c r="A1202" s="6" t="s">
        <v>611</v>
      </c>
      <c r="B1202" s="6">
        <v>1974</v>
      </c>
      <c r="C1202" s="6" t="s">
        <v>6063</v>
      </c>
      <c r="D1202" s="6">
        <v>15</v>
      </c>
      <c r="E1202" s="6">
        <v>0</v>
      </c>
      <c r="F1202" s="7">
        <v>35711.39</v>
      </c>
      <c r="G1202" s="6" t="s">
        <v>6038</v>
      </c>
      <c r="H1202" s="6" t="s">
        <v>6034</v>
      </c>
      <c r="I1202" s="6" t="s">
        <v>6041</v>
      </c>
      <c r="J1202" s="9">
        <v>1982</v>
      </c>
      <c r="K1202" s="9" t="s">
        <v>7193</v>
      </c>
      <c r="L1202" s="9">
        <v>48</v>
      </c>
      <c r="M1202" s="6"/>
      <c r="N1202" s="6"/>
      <c r="O1202" s="6"/>
      <c r="P1202" s="6"/>
      <c r="Q1202" s="6"/>
      <c r="R1202" s="6"/>
    </row>
    <row r="1203" spans="1:18">
      <c r="A1203" s="6" t="s">
        <v>5399</v>
      </c>
      <c r="B1203" s="6">
        <v>1998</v>
      </c>
      <c r="C1203" s="6" t="s">
        <v>6040</v>
      </c>
      <c r="D1203" s="6">
        <v>20</v>
      </c>
      <c r="E1203" s="6">
        <v>0</v>
      </c>
      <c r="F1203" s="7">
        <v>2480.98</v>
      </c>
      <c r="G1203" s="6" t="s">
        <v>6038</v>
      </c>
      <c r="H1203" s="6" t="s">
        <v>6038</v>
      </c>
      <c r="I1203" s="6" t="s">
        <v>6035</v>
      </c>
      <c r="J1203" s="9">
        <v>1982</v>
      </c>
      <c r="K1203" s="9" t="s">
        <v>7194</v>
      </c>
      <c r="L1203" s="9">
        <v>24</v>
      </c>
      <c r="M1203" s="6"/>
      <c r="N1203" s="6"/>
      <c r="O1203" s="6"/>
      <c r="P1203" s="6"/>
      <c r="Q1203" s="6"/>
      <c r="R1203" s="6"/>
    </row>
    <row r="1204" spans="1:18">
      <c r="A1204" s="6" t="s">
        <v>5401</v>
      </c>
      <c r="B1204" s="6">
        <v>1998</v>
      </c>
      <c r="C1204" s="6" t="s">
        <v>6063</v>
      </c>
      <c r="D1204" s="6">
        <v>2</v>
      </c>
      <c r="E1204" s="6">
        <v>0</v>
      </c>
      <c r="F1204" s="7">
        <v>2473.33</v>
      </c>
      <c r="G1204" s="6" t="s">
        <v>6038</v>
      </c>
      <c r="H1204" s="6" t="s">
        <v>6034</v>
      </c>
      <c r="I1204" s="6" t="s">
        <v>6035</v>
      </c>
      <c r="J1204" s="9">
        <v>1982</v>
      </c>
      <c r="K1204" s="9" t="s">
        <v>7195</v>
      </c>
      <c r="L1204" s="9">
        <v>24</v>
      </c>
      <c r="M1204" s="6"/>
      <c r="N1204" s="6"/>
      <c r="O1204" s="6"/>
      <c r="P1204" s="6"/>
      <c r="Q1204" s="6"/>
      <c r="R1204" s="6"/>
    </row>
    <row r="1205" spans="1:18">
      <c r="A1205" s="6" t="s">
        <v>5403</v>
      </c>
      <c r="B1205" s="6">
        <v>1998</v>
      </c>
      <c r="C1205" s="6" t="s">
        <v>6055</v>
      </c>
      <c r="D1205" s="6">
        <v>17</v>
      </c>
      <c r="E1205" s="6">
        <v>0</v>
      </c>
      <c r="F1205" s="7">
        <v>2464.62</v>
      </c>
      <c r="G1205" s="6" t="s">
        <v>6038</v>
      </c>
      <c r="H1205" s="6" t="s">
        <v>6034</v>
      </c>
      <c r="I1205" s="6" t="s">
        <v>6035</v>
      </c>
      <c r="J1205" s="9">
        <v>1982</v>
      </c>
      <c r="K1205" s="9" t="s">
        <v>7196</v>
      </c>
      <c r="L1205" s="9">
        <v>24</v>
      </c>
      <c r="M1205" s="6"/>
      <c r="N1205" s="6"/>
      <c r="O1205" s="6"/>
      <c r="P1205" s="6"/>
      <c r="Q1205" s="6"/>
      <c r="R1205" s="6"/>
    </row>
    <row r="1206" spans="1:18">
      <c r="A1206" s="6" t="s">
        <v>5405</v>
      </c>
      <c r="B1206" s="6">
        <v>2002</v>
      </c>
      <c r="C1206" s="6" t="s">
        <v>6063</v>
      </c>
      <c r="D1206" s="6">
        <v>11</v>
      </c>
      <c r="E1206" s="6">
        <v>0</v>
      </c>
      <c r="F1206" s="7">
        <v>2459.7199999999998</v>
      </c>
      <c r="G1206" s="6" t="s">
        <v>6038</v>
      </c>
      <c r="H1206" s="6" t="s">
        <v>6038</v>
      </c>
      <c r="I1206" s="6" t="s">
        <v>6100</v>
      </c>
      <c r="J1206" s="9">
        <v>1982</v>
      </c>
      <c r="K1206" s="9" t="s">
        <v>7197</v>
      </c>
      <c r="L1206" s="9">
        <v>20</v>
      </c>
      <c r="M1206" s="6"/>
      <c r="N1206" s="6"/>
      <c r="O1206" s="6"/>
      <c r="P1206" s="6"/>
      <c r="Q1206" s="6"/>
      <c r="R1206" s="6"/>
    </row>
    <row r="1207" spans="1:18">
      <c r="A1207" s="6" t="s">
        <v>5408</v>
      </c>
      <c r="B1207" s="6">
        <v>1998</v>
      </c>
      <c r="C1207" s="6" t="s">
        <v>6060</v>
      </c>
      <c r="D1207" s="6">
        <v>19</v>
      </c>
      <c r="E1207" s="6">
        <v>0</v>
      </c>
      <c r="F1207" s="7">
        <v>2457.5</v>
      </c>
      <c r="G1207" s="6" t="s">
        <v>6038</v>
      </c>
      <c r="H1207" s="6" t="s">
        <v>6033</v>
      </c>
      <c r="I1207" s="6" t="s">
        <v>6057</v>
      </c>
      <c r="J1207" s="9">
        <v>1982</v>
      </c>
      <c r="K1207" s="9" t="s">
        <v>7198</v>
      </c>
      <c r="L1207" s="9">
        <v>24</v>
      </c>
      <c r="M1207" s="6"/>
      <c r="N1207" s="6"/>
      <c r="O1207" s="6"/>
      <c r="P1207" s="6"/>
      <c r="Q1207" s="6"/>
      <c r="R1207" s="6"/>
    </row>
    <row r="1208" spans="1:18">
      <c r="A1208" s="6" t="s">
        <v>5411</v>
      </c>
      <c r="B1208" s="6">
        <v>2002</v>
      </c>
      <c r="C1208" s="6" t="s">
        <v>6063</v>
      </c>
      <c r="D1208" s="6">
        <v>29</v>
      </c>
      <c r="E1208" s="6">
        <v>0</v>
      </c>
      <c r="F1208" s="7">
        <v>2457.21</v>
      </c>
      <c r="G1208" s="6" t="s">
        <v>6038</v>
      </c>
      <c r="H1208" s="6" t="s">
        <v>6033</v>
      </c>
      <c r="I1208" s="6" t="s">
        <v>6100</v>
      </c>
      <c r="J1208" s="9">
        <v>1982</v>
      </c>
      <c r="K1208" s="9" t="s">
        <v>7199</v>
      </c>
      <c r="L1208" s="9">
        <v>20</v>
      </c>
      <c r="M1208" s="6"/>
      <c r="N1208" s="6"/>
      <c r="O1208" s="6"/>
      <c r="P1208" s="6"/>
      <c r="Q1208" s="6"/>
      <c r="R1208" s="6"/>
    </row>
    <row r="1209" spans="1:18">
      <c r="A1209" s="6" t="s">
        <v>5414</v>
      </c>
      <c r="B1209" s="6">
        <v>1999</v>
      </c>
      <c r="C1209" s="6" t="s">
        <v>6060</v>
      </c>
      <c r="D1209" s="6">
        <v>21</v>
      </c>
      <c r="E1209" s="6">
        <v>1</v>
      </c>
      <c r="F1209" s="7">
        <v>2438.06</v>
      </c>
      <c r="G1209" s="6" t="s">
        <v>6038</v>
      </c>
      <c r="H1209" s="6" t="s">
        <v>6038</v>
      </c>
      <c r="I1209" s="6" t="s">
        <v>6035</v>
      </c>
      <c r="J1209" s="9">
        <v>1982</v>
      </c>
      <c r="K1209" s="9" t="s">
        <v>7200</v>
      </c>
      <c r="L1209" s="9">
        <v>23</v>
      </c>
      <c r="M1209" s="6"/>
      <c r="N1209" s="6"/>
      <c r="O1209" s="6"/>
      <c r="P1209" s="6"/>
      <c r="Q1209" s="6"/>
      <c r="R1209" s="6"/>
    </row>
    <row r="1210" spans="1:18">
      <c r="A1210" s="6" t="s">
        <v>5417</v>
      </c>
      <c r="B1210" s="6">
        <v>1999</v>
      </c>
      <c r="C1210" s="6" t="s">
        <v>6060</v>
      </c>
      <c r="D1210" s="6">
        <v>12</v>
      </c>
      <c r="E1210" s="6">
        <v>1</v>
      </c>
      <c r="F1210" s="7">
        <v>2416.96</v>
      </c>
      <c r="G1210" s="6" t="s">
        <v>6038</v>
      </c>
      <c r="H1210" s="6" t="s">
        <v>6038</v>
      </c>
      <c r="I1210" s="6" t="s">
        <v>6057</v>
      </c>
      <c r="J1210" s="9">
        <v>1982</v>
      </c>
      <c r="K1210" s="9" t="s">
        <v>6530</v>
      </c>
      <c r="L1210" s="9">
        <v>23</v>
      </c>
      <c r="M1210" s="6"/>
      <c r="N1210" s="6"/>
      <c r="O1210" s="6"/>
      <c r="P1210" s="6"/>
      <c r="Q1210" s="6"/>
      <c r="R1210" s="6"/>
    </row>
    <row r="1211" spans="1:18">
      <c r="A1211" s="6" t="s">
        <v>5418</v>
      </c>
      <c r="B1211" s="6">
        <v>2001</v>
      </c>
      <c r="C1211" s="6" t="s">
        <v>6040</v>
      </c>
      <c r="D1211" s="6">
        <v>3</v>
      </c>
      <c r="E1211" s="6">
        <v>0</v>
      </c>
      <c r="F1211" s="7">
        <v>2404.73</v>
      </c>
      <c r="G1211" s="6" t="s">
        <v>6038</v>
      </c>
      <c r="H1211" s="6" t="s">
        <v>6034</v>
      </c>
      <c r="I1211" s="6" t="s">
        <v>6041</v>
      </c>
      <c r="J1211" s="9">
        <v>1982</v>
      </c>
      <c r="K1211" s="9" t="s">
        <v>7201</v>
      </c>
      <c r="L1211" s="9">
        <v>22</v>
      </c>
      <c r="M1211" s="6"/>
      <c r="N1211" s="6"/>
      <c r="O1211" s="6"/>
      <c r="P1211" s="6"/>
      <c r="Q1211" s="6"/>
      <c r="R1211" s="6"/>
    </row>
    <row r="1212" spans="1:18">
      <c r="A1212" s="6" t="s">
        <v>5421</v>
      </c>
      <c r="B1212" s="6">
        <v>1999</v>
      </c>
      <c r="C1212" s="6" t="s">
        <v>6055</v>
      </c>
      <c r="D1212" s="6">
        <v>10</v>
      </c>
      <c r="E1212" s="6">
        <v>0</v>
      </c>
      <c r="F1212" s="7">
        <v>2396.1</v>
      </c>
      <c r="G1212" s="6" t="s">
        <v>6038</v>
      </c>
      <c r="H1212" s="6" t="s">
        <v>6033</v>
      </c>
      <c r="I1212" s="6" t="s">
        <v>6111</v>
      </c>
      <c r="J1212" s="9">
        <v>1982</v>
      </c>
      <c r="K1212" s="9" t="s">
        <v>7202</v>
      </c>
      <c r="L1212" s="9">
        <v>23</v>
      </c>
      <c r="M1212" s="6"/>
      <c r="N1212" s="6"/>
      <c r="O1212" s="6"/>
      <c r="P1212" s="6"/>
      <c r="Q1212" s="6"/>
      <c r="R1212" s="6"/>
    </row>
    <row r="1213" spans="1:18">
      <c r="A1213" s="6" t="s">
        <v>614</v>
      </c>
      <c r="B1213" s="6">
        <v>1978</v>
      </c>
      <c r="C1213" s="6" t="s">
        <v>6037</v>
      </c>
      <c r="D1213" s="6">
        <v>19</v>
      </c>
      <c r="E1213" s="6">
        <v>2</v>
      </c>
      <c r="F1213" s="7">
        <v>35701.9</v>
      </c>
      <c r="G1213" s="6" t="s">
        <v>6038</v>
      </c>
      <c r="H1213" s="6" t="s">
        <v>6033</v>
      </c>
      <c r="I1213" s="6" t="s">
        <v>6057</v>
      </c>
      <c r="J1213" s="9">
        <v>1982</v>
      </c>
      <c r="K1213" s="9" t="s">
        <v>7203</v>
      </c>
      <c r="L1213" s="9">
        <v>44</v>
      </c>
      <c r="M1213" s="6"/>
      <c r="N1213" s="6"/>
      <c r="O1213" s="6"/>
      <c r="P1213" s="6"/>
      <c r="Q1213" s="6"/>
      <c r="R1213" s="6"/>
    </row>
    <row r="1214" spans="1:18">
      <c r="A1214" s="6" t="s">
        <v>5423</v>
      </c>
      <c r="B1214" s="6">
        <v>1999</v>
      </c>
      <c r="C1214" s="6" t="s">
        <v>6037</v>
      </c>
      <c r="D1214" s="6">
        <v>17</v>
      </c>
      <c r="E1214" s="6">
        <v>0</v>
      </c>
      <c r="F1214" s="7">
        <v>2395.17</v>
      </c>
      <c r="G1214" s="6" t="s">
        <v>6038</v>
      </c>
      <c r="H1214" s="6" t="s">
        <v>6033</v>
      </c>
      <c r="I1214" s="6" t="s">
        <v>6224</v>
      </c>
      <c r="J1214" s="9">
        <v>1982</v>
      </c>
      <c r="K1214" s="9" t="s">
        <v>7204</v>
      </c>
      <c r="L1214" s="9">
        <v>23</v>
      </c>
      <c r="M1214" s="6"/>
      <c r="N1214" s="6"/>
      <c r="O1214" s="6"/>
      <c r="P1214" s="6"/>
      <c r="Q1214" s="6"/>
      <c r="R1214" s="6"/>
    </row>
    <row r="1215" spans="1:18">
      <c r="A1215" s="6" t="s">
        <v>5426</v>
      </c>
      <c r="B1215" s="6">
        <v>1988</v>
      </c>
      <c r="C1215" s="6" t="s">
        <v>6037</v>
      </c>
      <c r="D1215" s="6">
        <v>12</v>
      </c>
      <c r="E1215" s="6">
        <v>3</v>
      </c>
      <c r="F1215" s="7">
        <v>2373.3000000000002</v>
      </c>
      <c r="G1215" s="6" t="s">
        <v>6038</v>
      </c>
      <c r="H1215" s="6" t="s">
        <v>6038</v>
      </c>
      <c r="I1215" s="6" t="s">
        <v>6035</v>
      </c>
      <c r="J1215" s="9">
        <v>1982</v>
      </c>
      <c r="K1215" s="9" t="s">
        <v>7205</v>
      </c>
      <c r="L1215" s="9">
        <v>34</v>
      </c>
      <c r="M1215" s="6"/>
      <c r="N1215" s="6"/>
      <c r="O1215" s="6"/>
      <c r="P1215" s="6"/>
      <c r="Q1215" s="6"/>
      <c r="R1215" s="6"/>
    </row>
    <row r="1216" spans="1:18">
      <c r="A1216" s="6" t="s">
        <v>5429</v>
      </c>
      <c r="B1216" s="6">
        <v>2002</v>
      </c>
      <c r="C1216" s="6" t="s">
        <v>6060</v>
      </c>
      <c r="D1216" s="6">
        <v>5</v>
      </c>
      <c r="E1216" s="6">
        <v>1</v>
      </c>
      <c r="F1216" s="7">
        <v>2362.23</v>
      </c>
      <c r="G1216" s="6" t="s">
        <v>6038</v>
      </c>
      <c r="H1216" s="6" t="s">
        <v>6033</v>
      </c>
      <c r="I1216" s="6" t="s">
        <v>6041</v>
      </c>
      <c r="J1216" s="9">
        <v>1982</v>
      </c>
      <c r="K1216" s="9" t="s">
        <v>7206</v>
      </c>
      <c r="L1216" s="9">
        <v>20</v>
      </c>
      <c r="M1216" s="6"/>
      <c r="N1216" s="6"/>
      <c r="O1216" s="6"/>
      <c r="P1216" s="6"/>
      <c r="Q1216" s="6"/>
      <c r="R1216" s="6"/>
    </row>
    <row r="1217" spans="1:18">
      <c r="A1217" s="6" t="s">
        <v>5431</v>
      </c>
      <c r="B1217" s="6">
        <v>1998</v>
      </c>
      <c r="C1217" s="6" t="s">
        <v>6032</v>
      </c>
      <c r="D1217" s="6">
        <v>21</v>
      </c>
      <c r="E1217" s="6">
        <v>0</v>
      </c>
      <c r="F1217" s="7">
        <v>2352.9699999999998</v>
      </c>
      <c r="G1217" s="6" t="s">
        <v>6034</v>
      </c>
      <c r="H1217" s="6" t="s">
        <v>6034</v>
      </c>
      <c r="I1217" s="6" t="s">
        <v>6041</v>
      </c>
      <c r="J1217" s="9">
        <v>1982</v>
      </c>
      <c r="K1217" s="9" t="s">
        <v>7207</v>
      </c>
      <c r="L1217" s="9">
        <v>24</v>
      </c>
      <c r="M1217" s="6"/>
      <c r="N1217" s="6"/>
      <c r="O1217" s="6"/>
      <c r="P1217" s="6"/>
      <c r="Q1217" s="6"/>
      <c r="R1217" s="6"/>
    </row>
    <row r="1218" spans="1:18">
      <c r="A1218" s="6" t="s">
        <v>5433</v>
      </c>
      <c r="B1218" s="6">
        <v>2003</v>
      </c>
      <c r="C1218" s="6" t="s">
        <v>6060</v>
      </c>
      <c r="D1218" s="6">
        <v>18</v>
      </c>
      <c r="E1218" s="6">
        <v>1</v>
      </c>
      <c r="F1218" s="7">
        <v>2331.52</v>
      </c>
      <c r="G1218" s="6" t="s">
        <v>6038</v>
      </c>
      <c r="H1218" s="6" t="s">
        <v>6034</v>
      </c>
      <c r="I1218" s="6" t="s">
        <v>6057</v>
      </c>
      <c r="J1218" s="9">
        <v>1982</v>
      </c>
      <c r="K1218" s="9" t="s">
        <v>7097</v>
      </c>
      <c r="L1218" s="9">
        <v>19</v>
      </c>
      <c r="M1218" s="6"/>
      <c r="N1218" s="6"/>
      <c r="O1218" s="6"/>
      <c r="P1218" s="6"/>
      <c r="Q1218" s="6"/>
      <c r="R1218" s="6"/>
    </row>
    <row r="1219" spans="1:18">
      <c r="A1219" s="6" t="s">
        <v>5435</v>
      </c>
      <c r="B1219" s="6">
        <v>1996</v>
      </c>
      <c r="C1219" s="6" t="s">
        <v>6037</v>
      </c>
      <c r="D1219" s="6">
        <v>17</v>
      </c>
      <c r="E1219" s="6">
        <v>0</v>
      </c>
      <c r="F1219" s="7">
        <v>2322.62</v>
      </c>
      <c r="G1219" s="6" t="s">
        <v>6038</v>
      </c>
      <c r="H1219" s="6" t="s">
        <v>6033</v>
      </c>
      <c r="I1219" s="6" t="s">
        <v>6035</v>
      </c>
      <c r="J1219" s="9">
        <v>1982</v>
      </c>
      <c r="K1219" s="9" t="s">
        <v>7208</v>
      </c>
      <c r="L1219" s="9">
        <v>26</v>
      </c>
      <c r="M1219" s="6"/>
      <c r="N1219" s="6"/>
      <c r="O1219" s="6"/>
      <c r="P1219" s="6"/>
      <c r="Q1219" s="6"/>
      <c r="R1219" s="6"/>
    </row>
    <row r="1220" spans="1:18">
      <c r="A1220" s="6" t="s">
        <v>5438</v>
      </c>
      <c r="B1220" s="6">
        <v>2004</v>
      </c>
      <c r="C1220" s="6" t="s">
        <v>6051</v>
      </c>
      <c r="D1220" s="6">
        <v>6</v>
      </c>
      <c r="E1220" s="6">
        <v>2</v>
      </c>
      <c r="F1220" s="7">
        <v>2304</v>
      </c>
      <c r="G1220" s="6" t="s">
        <v>6038</v>
      </c>
      <c r="H1220" s="6" t="s">
        <v>6034</v>
      </c>
      <c r="I1220" s="6" t="s">
        <v>6035</v>
      </c>
      <c r="J1220" s="9">
        <v>1982</v>
      </c>
      <c r="K1220" s="9" t="s">
        <v>7189</v>
      </c>
      <c r="L1220" s="9">
        <v>18</v>
      </c>
      <c r="M1220" s="6"/>
      <c r="N1220" s="6"/>
      <c r="O1220" s="6"/>
      <c r="P1220" s="6"/>
      <c r="Q1220" s="6"/>
      <c r="R1220" s="6"/>
    </row>
    <row r="1221" spans="1:18">
      <c r="A1221" s="6" t="s">
        <v>5440</v>
      </c>
      <c r="B1221" s="6">
        <v>1996</v>
      </c>
      <c r="C1221" s="6" t="s">
        <v>6060</v>
      </c>
      <c r="D1221" s="6">
        <v>28</v>
      </c>
      <c r="E1221" s="6">
        <v>0</v>
      </c>
      <c r="F1221" s="7">
        <v>2302.3000000000002</v>
      </c>
      <c r="G1221" s="6" t="s">
        <v>6033</v>
      </c>
      <c r="H1221" s="6" t="s">
        <v>6038</v>
      </c>
      <c r="I1221" s="6" t="s">
        <v>6057</v>
      </c>
      <c r="J1221" s="9">
        <v>1982</v>
      </c>
      <c r="K1221" s="9" t="s">
        <v>7209</v>
      </c>
      <c r="L1221" s="9">
        <v>26</v>
      </c>
      <c r="M1221" s="6"/>
      <c r="N1221" s="6"/>
      <c r="O1221" s="6"/>
      <c r="P1221" s="6"/>
      <c r="Q1221" s="6"/>
      <c r="R1221" s="6"/>
    </row>
    <row r="1222" spans="1:18">
      <c r="A1222" s="6" t="s">
        <v>5443</v>
      </c>
      <c r="B1222" s="6">
        <v>1989</v>
      </c>
      <c r="C1222" s="6" t="s">
        <v>6032</v>
      </c>
      <c r="D1222" s="6">
        <v>5</v>
      </c>
      <c r="E1222" s="6">
        <v>3</v>
      </c>
      <c r="F1222" s="7">
        <v>2295.2399999999998</v>
      </c>
      <c r="G1222" s="6" t="s">
        <v>6038</v>
      </c>
      <c r="H1222" s="6" t="s">
        <v>6033</v>
      </c>
      <c r="I1222" s="6" t="s">
        <v>6035</v>
      </c>
      <c r="J1222" s="9">
        <v>1982</v>
      </c>
      <c r="K1222" s="9" t="s">
        <v>7210</v>
      </c>
      <c r="L1222" s="9">
        <v>33</v>
      </c>
      <c r="M1222" s="6"/>
      <c r="N1222" s="6"/>
      <c r="O1222" s="6"/>
      <c r="P1222" s="6"/>
      <c r="Q1222" s="6"/>
      <c r="R1222" s="6"/>
    </row>
    <row r="1223" spans="1:18">
      <c r="A1223" s="6" t="s">
        <v>5445</v>
      </c>
      <c r="B1223" s="6">
        <v>1991</v>
      </c>
      <c r="C1223" s="6" t="s">
        <v>6040</v>
      </c>
      <c r="D1223" s="6">
        <v>16</v>
      </c>
      <c r="E1223" s="6">
        <v>3</v>
      </c>
      <c r="F1223" s="7">
        <v>2277.7199999999998</v>
      </c>
      <c r="G1223" s="6" t="s">
        <v>6038</v>
      </c>
      <c r="H1223" s="6" t="s">
        <v>6033</v>
      </c>
      <c r="I1223" s="6" t="s">
        <v>6035</v>
      </c>
      <c r="J1223" s="9">
        <v>1982</v>
      </c>
      <c r="K1223" s="9" t="s">
        <v>7211</v>
      </c>
      <c r="L1223" s="9">
        <v>31</v>
      </c>
      <c r="M1223" s="6"/>
      <c r="N1223" s="6"/>
      <c r="O1223" s="6"/>
      <c r="P1223" s="6"/>
      <c r="Q1223" s="6"/>
      <c r="R1223" s="6"/>
    </row>
    <row r="1224" spans="1:18">
      <c r="A1224" s="6" t="s">
        <v>69</v>
      </c>
      <c r="B1224" s="6">
        <v>1961</v>
      </c>
      <c r="C1224" s="6" t="s">
        <v>6040</v>
      </c>
      <c r="D1224" s="6">
        <v>13</v>
      </c>
      <c r="E1224" s="6">
        <v>1</v>
      </c>
      <c r="F1224" s="7">
        <v>47403.88</v>
      </c>
      <c r="G1224" s="6" t="s">
        <v>6033</v>
      </c>
      <c r="H1224" s="6" t="s">
        <v>6034</v>
      </c>
      <c r="I1224" s="6" t="s">
        <v>6057</v>
      </c>
      <c r="J1224" s="9">
        <v>1982</v>
      </c>
      <c r="K1224" s="9" t="s">
        <v>7212</v>
      </c>
      <c r="L1224" s="9">
        <v>61</v>
      </c>
      <c r="M1224" s="6"/>
      <c r="N1224" s="6"/>
      <c r="O1224" s="6"/>
      <c r="P1224" s="6"/>
      <c r="Q1224" s="6"/>
      <c r="R1224" s="6"/>
    </row>
    <row r="1225" spans="1:18">
      <c r="A1225" s="6" t="s">
        <v>617</v>
      </c>
      <c r="B1225" s="6">
        <v>2000</v>
      </c>
      <c r="C1225" s="6" t="s">
        <v>6037</v>
      </c>
      <c r="D1225" s="6">
        <v>17</v>
      </c>
      <c r="E1225" s="6">
        <v>3</v>
      </c>
      <c r="F1225" s="7">
        <v>35595.589999999997</v>
      </c>
      <c r="G1225" s="6" t="s">
        <v>6038</v>
      </c>
      <c r="H1225" s="6" t="s">
        <v>6034</v>
      </c>
      <c r="I1225" s="6" t="s">
        <v>6035</v>
      </c>
      <c r="J1225" s="9">
        <v>1982</v>
      </c>
      <c r="K1225" s="9" t="s">
        <v>7162</v>
      </c>
      <c r="L1225" s="9">
        <v>22</v>
      </c>
      <c r="M1225" s="6"/>
      <c r="N1225" s="6"/>
      <c r="O1225" s="6"/>
      <c r="P1225" s="6"/>
      <c r="Q1225" s="6"/>
      <c r="R1225" s="6"/>
    </row>
    <row r="1226" spans="1:18">
      <c r="A1226" s="6" t="s">
        <v>5447</v>
      </c>
      <c r="B1226" s="6">
        <v>2002</v>
      </c>
      <c r="C1226" s="6" t="s">
        <v>6060</v>
      </c>
      <c r="D1226" s="6">
        <v>12</v>
      </c>
      <c r="E1226" s="6">
        <v>0</v>
      </c>
      <c r="F1226" s="7">
        <v>2261.5700000000002</v>
      </c>
      <c r="G1226" s="6" t="s">
        <v>6038</v>
      </c>
      <c r="H1226" s="6" t="s">
        <v>6033</v>
      </c>
      <c r="I1226" s="6" t="s">
        <v>6041</v>
      </c>
      <c r="J1226" s="9">
        <v>1982</v>
      </c>
      <c r="K1226" s="9" t="s">
        <v>7213</v>
      </c>
      <c r="L1226" s="9">
        <v>20</v>
      </c>
      <c r="M1226" s="6"/>
      <c r="N1226" s="6"/>
      <c r="O1226" s="6"/>
      <c r="P1226" s="6"/>
      <c r="Q1226" s="6"/>
      <c r="R1226" s="6"/>
    </row>
    <row r="1227" spans="1:18">
      <c r="A1227" s="6" t="s">
        <v>5450</v>
      </c>
      <c r="B1227" s="6">
        <v>2002</v>
      </c>
      <c r="C1227" s="6" t="s">
        <v>6063</v>
      </c>
      <c r="D1227" s="6">
        <v>15</v>
      </c>
      <c r="E1227" s="6">
        <v>0</v>
      </c>
      <c r="F1227" s="7">
        <v>2257.48</v>
      </c>
      <c r="G1227" s="6" t="s">
        <v>6038</v>
      </c>
      <c r="H1227" s="6" t="s">
        <v>6033</v>
      </c>
      <c r="I1227" s="6" t="s">
        <v>6041</v>
      </c>
      <c r="J1227" s="9">
        <v>1982</v>
      </c>
      <c r="K1227" s="9" t="s">
        <v>7214</v>
      </c>
      <c r="L1227" s="9">
        <v>20</v>
      </c>
      <c r="M1227" s="6"/>
      <c r="N1227" s="6"/>
      <c r="O1227" s="6"/>
      <c r="P1227" s="6"/>
      <c r="Q1227" s="6"/>
      <c r="R1227" s="6"/>
    </row>
    <row r="1228" spans="1:18">
      <c r="A1228" s="6" t="s">
        <v>5453</v>
      </c>
      <c r="B1228" s="6">
        <v>2000</v>
      </c>
      <c r="C1228" s="6" t="s">
        <v>6037</v>
      </c>
      <c r="D1228" s="6">
        <v>11</v>
      </c>
      <c r="E1228" s="6">
        <v>0</v>
      </c>
      <c r="F1228" s="7">
        <v>2254.8000000000002</v>
      </c>
      <c r="G1228" s="6" t="s">
        <v>6038</v>
      </c>
      <c r="H1228" s="6" t="s">
        <v>6034</v>
      </c>
      <c r="I1228" s="6" t="s">
        <v>6045</v>
      </c>
      <c r="J1228" s="9">
        <v>1982</v>
      </c>
      <c r="K1228" s="9" t="s">
        <v>6899</v>
      </c>
      <c r="L1228" s="9">
        <v>22</v>
      </c>
      <c r="M1228" s="6"/>
      <c r="N1228" s="6"/>
      <c r="O1228" s="6"/>
      <c r="P1228" s="6"/>
      <c r="Q1228" s="6"/>
      <c r="R1228" s="6"/>
    </row>
    <row r="1229" spans="1:18">
      <c r="A1229" s="6" t="s">
        <v>5454</v>
      </c>
      <c r="B1229" s="6">
        <v>2000</v>
      </c>
      <c r="C1229" s="6" t="s">
        <v>6040</v>
      </c>
      <c r="D1229" s="6">
        <v>30</v>
      </c>
      <c r="E1229" s="6">
        <v>0</v>
      </c>
      <c r="F1229" s="7">
        <v>2250.84</v>
      </c>
      <c r="G1229" s="6" t="s">
        <v>6038</v>
      </c>
      <c r="H1229" s="6" t="s">
        <v>6038</v>
      </c>
      <c r="I1229" s="6" t="s">
        <v>6210</v>
      </c>
      <c r="J1229" s="9">
        <v>1982</v>
      </c>
      <c r="K1229" s="9" t="s">
        <v>7215</v>
      </c>
      <c r="L1229" s="9">
        <v>22</v>
      </c>
      <c r="M1229" s="6"/>
      <c r="N1229" s="6"/>
      <c r="O1229" s="6"/>
      <c r="P1229" s="6"/>
      <c r="Q1229" s="6"/>
      <c r="R1229" s="6"/>
    </row>
    <row r="1230" spans="1:18">
      <c r="A1230" s="6" t="s">
        <v>5456</v>
      </c>
      <c r="B1230" s="6">
        <v>2003</v>
      </c>
      <c r="C1230" s="6" t="s">
        <v>6037</v>
      </c>
      <c r="D1230" s="6">
        <v>10</v>
      </c>
      <c r="E1230" s="6">
        <v>1</v>
      </c>
      <c r="F1230" s="7">
        <v>2221.56</v>
      </c>
      <c r="G1230" s="6" t="s">
        <v>6038</v>
      </c>
      <c r="H1230" s="6" t="s">
        <v>6034</v>
      </c>
      <c r="I1230" s="6" t="s">
        <v>6041</v>
      </c>
      <c r="J1230" s="9">
        <v>1982</v>
      </c>
      <c r="K1230" s="9" t="s">
        <v>7216</v>
      </c>
      <c r="L1230" s="9">
        <v>19</v>
      </c>
      <c r="M1230" s="6"/>
      <c r="N1230" s="6"/>
      <c r="O1230" s="6"/>
      <c r="P1230" s="6"/>
      <c r="Q1230" s="6"/>
      <c r="R1230" s="6"/>
    </row>
    <row r="1231" spans="1:18">
      <c r="A1231" s="6" t="s">
        <v>5457</v>
      </c>
      <c r="B1231" s="6">
        <v>2004</v>
      </c>
      <c r="C1231" s="6" t="s">
        <v>6037</v>
      </c>
      <c r="D1231" s="6">
        <v>12</v>
      </c>
      <c r="E1231" s="6">
        <v>1</v>
      </c>
      <c r="F1231" s="7">
        <v>2219.4499999999998</v>
      </c>
      <c r="G1231" s="6" t="s">
        <v>6038</v>
      </c>
      <c r="H1231" s="6" t="s">
        <v>6033</v>
      </c>
      <c r="I1231" s="6" t="s">
        <v>6035</v>
      </c>
      <c r="J1231" s="9">
        <v>1982</v>
      </c>
      <c r="K1231" s="9" t="s">
        <v>7217</v>
      </c>
      <c r="L1231" s="9">
        <v>18</v>
      </c>
      <c r="M1231" s="6"/>
      <c r="N1231" s="6"/>
      <c r="O1231" s="6"/>
      <c r="P1231" s="6"/>
      <c r="Q1231" s="6"/>
      <c r="R1231" s="6"/>
    </row>
    <row r="1232" spans="1:18">
      <c r="A1232" s="6" t="s">
        <v>5460</v>
      </c>
      <c r="B1232" s="6">
        <v>2004</v>
      </c>
      <c r="C1232" s="6" t="s">
        <v>6051</v>
      </c>
      <c r="D1232" s="6">
        <v>25</v>
      </c>
      <c r="E1232" s="6">
        <v>0</v>
      </c>
      <c r="F1232" s="7">
        <v>2217.6</v>
      </c>
      <c r="G1232" s="6" t="s">
        <v>6038</v>
      </c>
      <c r="H1232" s="6" t="s">
        <v>6033</v>
      </c>
      <c r="I1232" s="6" t="s">
        <v>6100</v>
      </c>
      <c r="J1232" s="9">
        <v>1982</v>
      </c>
      <c r="K1232" s="9" t="s">
        <v>7218</v>
      </c>
      <c r="L1232" s="9">
        <v>18</v>
      </c>
      <c r="M1232" s="6"/>
      <c r="N1232" s="6"/>
      <c r="O1232" s="6"/>
      <c r="P1232" s="6"/>
      <c r="Q1232" s="6"/>
      <c r="R1232" s="6"/>
    </row>
    <row r="1233" spans="1:18">
      <c r="A1233" s="6" t="s">
        <v>5463</v>
      </c>
      <c r="B1233" s="6">
        <v>2004</v>
      </c>
      <c r="C1233" s="6" t="s">
        <v>6040</v>
      </c>
      <c r="D1233" s="6">
        <v>13</v>
      </c>
      <c r="E1233" s="6">
        <v>0</v>
      </c>
      <c r="F1233" s="7">
        <v>2217.4699999999998</v>
      </c>
      <c r="G1233" s="6" t="s">
        <v>6038</v>
      </c>
      <c r="H1233" s="6" t="s">
        <v>6033</v>
      </c>
      <c r="I1233" s="6" t="s">
        <v>6100</v>
      </c>
      <c r="J1233" s="9">
        <v>1982</v>
      </c>
      <c r="K1233" s="9" t="s">
        <v>7219</v>
      </c>
      <c r="L1233" s="9">
        <v>18</v>
      </c>
      <c r="M1233" s="6"/>
      <c r="N1233" s="6"/>
      <c r="O1233" s="6"/>
      <c r="P1233" s="6"/>
      <c r="Q1233" s="6"/>
      <c r="R1233" s="6"/>
    </row>
    <row r="1234" spans="1:18">
      <c r="A1234" s="6" t="s">
        <v>5466</v>
      </c>
      <c r="B1234" s="6">
        <v>1994</v>
      </c>
      <c r="C1234" s="6" t="s">
        <v>6060</v>
      </c>
      <c r="D1234" s="6">
        <v>17</v>
      </c>
      <c r="E1234" s="6">
        <v>0</v>
      </c>
      <c r="F1234" s="7">
        <v>2213.21</v>
      </c>
      <c r="G1234" s="6" t="s">
        <v>6038</v>
      </c>
      <c r="H1234" s="6" t="s">
        <v>6038</v>
      </c>
      <c r="I1234" s="6" t="s">
        <v>6035</v>
      </c>
      <c r="J1234" s="9">
        <v>1982</v>
      </c>
      <c r="K1234" s="9" t="s">
        <v>6464</v>
      </c>
      <c r="L1234" s="9">
        <v>28</v>
      </c>
      <c r="M1234" s="6"/>
      <c r="N1234" s="6"/>
      <c r="O1234" s="6"/>
      <c r="P1234" s="6"/>
      <c r="Q1234" s="6"/>
      <c r="R1234" s="6"/>
    </row>
    <row r="1235" spans="1:18">
      <c r="A1235" s="6" t="s">
        <v>5469</v>
      </c>
      <c r="B1235" s="6">
        <v>2004</v>
      </c>
      <c r="C1235" s="6" t="s">
        <v>6063</v>
      </c>
      <c r="D1235" s="6">
        <v>27</v>
      </c>
      <c r="E1235" s="6">
        <v>0</v>
      </c>
      <c r="F1235" s="7">
        <v>2211.13</v>
      </c>
      <c r="G1235" s="6" t="s">
        <v>6038</v>
      </c>
      <c r="H1235" s="6" t="s">
        <v>6038</v>
      </c>
      <c r="I1235" s="6" t="s">
        <v>6100</v>
      </c>
      <c r="J1235" s="9">
        <v>1982</v>
      </c>
      <c r="K1235" s="9" t="s">
        <v>6696</v>
      </c>
      <c r="L1235" s="9">
        <v>18</v>
      </c>
      <c r="M1235" s="6"/>
      <c r="N1235" s="6"/>
      <c r="O1235" s="6"/>
      <c r="P1235" s="6"/>
      <c r="Q1235" s="6"/>
      <c r="R1235" s="6"/>
    </row>
    <row r="1236" spans="1:18">
      <c r="A1236" s="6" t="s">
        <v>620</v>
      </c>
      <c r="B1236" s="6">
        <v>2000</v>
      </c>
      <c r="C1236" s="6" t="s">
        <v>6060</v>
      </c>
      <c r="D1236" s="6">
        <v>19</v>
      </c>
      <c r="E1236" s="6">
        <v>0</v>
      </c>
      <c r="F1236" s="7">
        <v>35585.58</v>
      </c>
      <c r="G1236" s="6" t="s">
        <v>6038</v>
      </c>
      <c r="H1236" s="6" t="s">
        <v>6034</v>
      </c>
      <c r="I1236" s="6" t="s">
        <v>6057</v>
      </c>
      <c r="J1236" s="9">
        <v>1982</v>
      </c>
      <c r="K1236" s="9" t="s">
        <v>7220</v>
      </c>
      <c r="L1236" s="9">
        <v>22</v>
      </c>
      <c r="M1236" s="6"/>
      <c r="N1236" s="6"/>
      <c r="O1236" s="6"/>
      <c r="P1236" s="6"/>
      <c r="Q1236" s="6"/>
      <c r="R1236" s="6"/>
    </row>
    <row r="1237" spans="1:18">
      <c r="A1237" s="6" t="s">
        <v>5471</v>
      </c>
      <c r="B1237" s="6">
        <v>2004</v>
      </c>
      <c r="C1237" s="6" t="s">
        <v>6055</v>
      </c>
      <c r="D1237" s="6">
        <v>6</v>
      </c>
      <c r="E1237" s="6">
        <v>0</v>
      </c>
      <c r="F1237" s="7">
        <v>2207.6999999999998</v>
      </c>
      <c r="G1237" s="6" t="s">
        <v>6038</v>
      </c>
      <c r="H1237" s="6" t="s">
        <v>6038</v>
      </c>
      <c r="I1237" s="6" t="s">
        <v>6100</v>
      </c>
      <c r="J1237" s="9">
        <v>1982</v>
      </c>
      <c r="K1237" s="9" t="s">
        <v>7221</v>
      </c>
      <c r="L1237" s="9">
        <v>18</v>
      </c>
      <c r="M1237" s="6"/>
      <c r="N1237" s="6"/>
      <c r="O1237" s="6"/>
      <c r="P1237" s="6"/>
      <c r="Q1237" s="6"/>
      <c r="R1237" s="6"/>
    </row>
    <row r="1238" spans="1:18">
      <c r="A1238" s="6" t="s">
        <v>5474</v>
      </c>
      <c r="B1238" s="6">
        <v>2004</v>
      </c>
      <c r="C1238" s="6" t="s">
        <v>6060</v>
      </c>
      <c r="D1238" s="6">
        <v>13</v>
      </c>
      <c r="E1238" s="6">
        <v>0</v>
      </c>
      <c r="F1238" s="7">
        <v>2205.98</v>
      </c>
      <c r="G1238" s="6" t="s">
        <v>6038</v>
      </c>
      <c r="H1238" s="6" t="s">
        <v>6034</v>
      </c>
      <c r="I1238" s="6" t="s">
        <v>6100</v>
      </c>
      <c r="J1238" s="9">
        <v>1982</v>
      </c>
      <c r="K1238" s="9" t="s">
        <v>7222</v>
      </c>
      <c r="L1238" s="9">
        <v>18</v>
      </c>
      <c r="M1238" s="6"/>
      <c r="N1238" s="6"/>
      <c r="O1238" s="6"/>
      <c r="P1238" s="6"/>
      <c r="Q1238" s="6"/>
      <c r="R1238" s="6"/>
    </row>
    <row r="1239" spans="1:18">
      <c r="A1239" s="6" t="s">
        <v>5477</v>
      </c>
      <c r="B1239" s="6">
        <v>2004</v>
      </c>
      <c r="C1239" s="6" t="s">
        <v>6032</v>
      </c>
      <c r="D1239" s="6">
        <v>28</v>
      </c>
      <c r="E1239" s="6">
        <v>0</v>
      </c>
      <c r="F1239" s="7">
        <v>2203.7399999999998</v>
      </c>
      <c r="G1239" s="6" t="s">
        <v>6038</v>
      </c>
      <c r="H1239" s="6" t="s">
        <v>6038</v>
      </c>
      <c r="I1239" s="6" t="s">
        <v>6100</v>
      </c>
      <c r="J1239" s="9">
        <v>1982</v>
      </c>
      <c r="K1239" s="9" t="s">
        <v>7223</v>
      </c>
      <c r="L1239" s="9">
        <v>18</v>
      </c>
      <c r="M1239" s="6"/>
      <c r="N1239" s="6"/>
      <c r="O1239" s="6"/>
      <c r="P1239" s="6"/>
      <c r="Q1239" s="6"/>
      <c r="R1239" s="6"/>
    </row>
    <row r="1240" spans="1:18">
      <c r="A1240" s="6" t="s">
        <v>5480</v>
      </c>
      <c r="B1240" s="6">
        <v>2004</v>
      </c>
      <c r="C1240" s="6" t="s">
        <v>6055</v>
      </c>
      <c r="D1240" s="6">
        <v>6</v>
      </c>
      <c r="E1240" s="6">
        <v>0</v>
      </c>
      <c r="F1240" s="7">
        <v>2203.4699999999998</v>
      </c>
      <c r="G1240" s="6" t="s">
        <v>6038</v>
      </c>
      <c r="H1240" s="6" t="s">
        <v>6038</v>
      </c>
      <c r="I1240" s="6" t="s">
        <v>6100</v>
      </c>
      <c r="J1240" s="9">
        <v>1982</v>
      </c>
      <c r="K1240" s="9" t="s">
        <v>7221</v>
      </c>
      <c r="L1240" s="9">
        <v>18</v>
      </c>
      <c r="M1240" s="6"/>
      <c r="N1240" s="6"/>
      <c r="O1240" s="6"/>
      <c r="P1240" s="6"/>
      <c r="Q1240" s="6"/>
      <c r="R1240" s="6"/>
    </row>
    <row r="1241" spans="1:18">
      <c r="A1241" s="6" t="s">
        <v>5482</v>
      </c>
      <c r="B1241" s="6">
        <v>2004</v>
      </c>
      <c r="C1241" s="6" t="s">
        <v>6063</v>
      </c>
      <c r="D1241" s="6">
        <v>27</v>
      </c>
      <c r="E1241" s="6">
        <v>1</v>
      </c>
      <c r="F1241" s="7">
        <v>2201.1</v>
      </c>
      <c r="G1241" s="6" t="s">
        <v>6038</v>
      </c>
      <c r="H1241" s="6" t="s">
        <v>6034</v>
      </c>
      <c r="I1241" s="6" t="s">
        <v>6035</v>
      </c>
      <c r="J1241" s="9">
        <v>1982</v>
      </c>
      <c r="K1241" s="9" t="s">
        <v>6696</v>
      </c>
      <c r="L1241" s="9">
        <v>18</v>
      </c>
      <c r="M1241" s="6"/>
      <c r="N1241" s="6"/>
      <c r="O1241" s="6"/>
      <c r="P1241" s="6"/>
      <c r="Q1241" s="6"/>
      <c r="R1241" s="6"/>
    </row>
    <row r="1242" spans="1:18">
      <c r="A1242" s="6" t="s">
        <v>5484</v>
      </c>
      <c r="B1242" s="6">
        <v>2004</v>
      </c>
      <c r="C1242" s="6" t="s">
        <v>6051</v>
      </c>
      <c r="D1242" s="6">
        <v>12</v>
      </c>
      <c r="E1242" s="6">
        <v>0</v>
      </c>
      <c r="F1242" s="7">
        <v>2200.83</v>
      </c>
      <c r="G1242" s="6" t="s">
        <v>6038</v>
      </c>
      <c r="H1242" s="6" t="s">
        <v>6038</v>
      </c>
      <c r="I1242" s="6" t="s">
        <v>6100</v>
      </c>
      <c r="J1242" s="9">
        <v>1982</v>
      </c>
      <c r="K1242" s="9" t="s">
        <v>7224</v>
      </c>
      <c r="L1242" s="9">
        <v>18</v>
      </c>
      <c r="M1242" s="6"/>
      <c r="N1242" s="6"/>
      <c r="O1242" s="6"/>
      <c r="P1242" s="6"/>
      <c r="Q1242" s="6"/>
      <c r="R1242" s="6"/>
    </row>
    <row r="1243" spans="1:18">
      <c r="A1243" s="6" t="s">
        <v>5486</v>
      </c>
      <c r="B1243" s="6">
        <v>2004</v>
      </c>
      <c r="C1243" s="6" t="s">
        <v>6051</v>
      </c>
      <c r="D1243" s="6">
        <v>3</v>
      </c>
      <c r="E1243" s="6">
        <v>0</v>
      </c>
      <c r="F1243" s="7">
        <v>2198.19</v>
      </c>
      <c r="G1243" s="6" t="s">
        <v>6038</v>
      </c>
      <c r="H1243" s="6" t="s">
        <v>6033</v>
      </c>
      <c r="I1243" s="6" t="s">
        <v>6109</v>
      </c>
      <c r="J1243" s="9">
        <v>1982</v>
      </c>
      <c r="K1243" s="9" t="s">
        <v>7225</v>
      </c>
      <c r="L1243" s="9">
        <v>18</v>
      </c>
      <c r="M1243" s="6"/>
      <c r="N1243" s="6"/>
      <c r="O1243" s="6"/>
      <c r="P1243" s="6"/>
      <c r="Q1243" s="6"/>
      <c r="R1243" s="6"/>
    </row>
    <row r="1244" spans="1:18">
      <c r="A1244" s="6" t="s">
        <v>5489</v>
      </c>
      <c r="B1244" s="6">
        <v>2004</v>
      </c>
      <c r="C1244" s="6" t="s">
        <v>6037</v>
      </c>
      <c r="D1244" s="6">
        <v>7</v>
      </c>
      <c r="E1244" s="6">
        <v>0</v>
      </c>
      <c r="F1244" s="7">
        <v>2196.4699999999998</v>
      </c>
      <c r="G1244" s="6" t="s">
        <v>6038</v>
      </c>
      <c r="H1244" s="6" t="s">
        <v>6034</v>
      </c>
      <c r="I1244" s="6" t="s">
        <v>6100</v>
      </c>
      <c r="J1244" s="9">
        <v>1982</v>
      </c>
      <c r="K1244" s="9" t="s">
        <v>7226</v>
      </c>
      <c r="L1244" s="9">
        <v>18</v>
      </c>
      <c r="M1244" s="6"/>
      <c r="N1244" s="6"/>
      <c r="O1244" s="6"/>
      <c r="P1244" s="6"/>
      <c r="Q1244" s="6"/>
      <c r="R1244" s="6"/>
    </row>
    <row r="1245" spans="1:18">
      <c r="A1245" s="6" t="s">
        <v>5492</v>
      </c>
      <c r="B1245" s="6">
        <v>1991</v>
      </c>
      <c r="C1245" s="6" t="s">
        <v>6037</v>
      </c>
      <c r="D1245" s="6">
        <v>16</v>
      </c>
      <c r="E1245" s="6">
        <v>3</v>
      </c>
      <c r="F1245" s="7">
        <v>2193.1999999999998</v>
      </c>
      <c r="G1245" s="6" t="s">
        <v>6038</v>
      </c>
      <c r="H1245" s="6" t="s">
        <v>6038</v>
      </c>
      <c r="I1245" s="6" t="s">
        <v>6041</v>
      </c>
      <c r="J1245" s="9">
        <v>1982</v>
      </c>
      <c r="K1245" s="9" t="s">
        <v>7227</v>
      </c>
      <c r="L1245" s="9">
        <v>31</v>
      </c>
      <c r="M1245" s="6"/>
      <c r="N1245" s="6"/>
      <c r="O1245" s="6"/>
      <c r="P1245" s="6"/>
      <c r="Q1245" s="6"/>
      <c r="R1245" s="6"/>
    </row>
    <row r="1246" spans="1:18">
      <c r="A1246" s="6" t="s">
        <v>5495</v>
      </c>
      <c r="B1246" s="6">
        <v>1994</v>
      </c>
      <c r="C1246" s="6" t="s">
        <v>6051</v>
      </c>
      <c r="D1246" s="6">
        <v>27</v>
      </c>
      <c r="E1246" s="6">
        <v>0</v>
      </c>
      <c r="F1246" s="7">
        <v>2170.08</v>
      </c>
      <c r="G1246" s="6" t="s">
        <v>6038</v>
      </c>
      <c r="H1246" s="6" t="s">
        <v>6038</v>
      </c>
      <c r="I1246" s="6" t="s">
        <v>6035</v>
      </c>
      <c r="J1246" s="9">
        <v>1981</v>
      </c>
      <c r="K1246" s="9" t="s">
        <v>7228</v>
      </c>
      <c r="L1246" s="9">
        <v>28</v>
      </c>
      <c r="M1246" s="6"/>
      <c r="N1246" s="6"/>
      <c r="O1246" s="6"/>
      <c r="P1246" s="6"/>
      <c r="Q1246" s="6"/>
      <c r="R1246" s="6"/>
    </row>
    <row r="1247" spans="1:18">
      <c r="A1247" s="6" t="s">
        <v>623</v>
      </c>
      <c r="B1247" s="6">
        <v>1971</v>
      </c>
      <c r="C1247" s="6" t="s">
        <v>6055</v>
      </c>
      <c r="D1247" s="6">
        <v>10</v>
      </c>
      <c r="E1247" s="6">
        <v>0</v>
      </c>
      <c r="F1247" s="7">
        <v>35583.17</v>
      </c>
      <c r="G1247" s="6" t="s">
        <v>6033</v>
      </c>
      <c r="H1247" s="6" t="s">
        <v>6034</v>
      </c>
      <c r="I1247" s="6" t="s">
        <v>6057</v>
      </c>
      <c r="J1247" s="9">
        <v>1981</v>
      </c>
      <c r="K1247" s="9" t="s">
        <v>7229</v>
      </c>
      <c r="L1247" s="9">
        <v>51</v>
      </c>
      <c r="M1247" s="6"/>
      <c r="N1247" s="6"/>
      <c r="O1247" s="6"/>
      <c r="P1247" s="6"/>
      <c r="Q1247" s="6"/>
      <c r="R1247" s="6"/>
    </row>
    <row r="1248" spans="1:18">
      <c r="A1248" s="6" t="s">
        <v>5497</v>
      </c>
      <c r="B1248" s="6">
        <v>2000</v>
      </c>
      <c r="C1248" s="6" t="s">
        <v>6055</v>
      </c>
      <c r="D1248" s="6">
        <v>23</v>
      </c>
      <c r="E1248" s="6">
        <v>0</v>
      </c>
      <c r="F1248" s="7">
        <v>2166.73</v>
      </c>
      <c r="G1248" s="6" t="s">
        <v>6038</v>
      </c>
      <c r="H1248" s="6" t="s">
        <v>6038</v>
      </c>
      <c r="I1248" s="6" t="s">
        <v>6057</v>
      </c>
      <c r="J1248" s="9">
        <v>1981</v>
      </c>
      <c r="K1248" s="9" t="s">
        <v>7230</v>
      </c>
      <c r="L1248" s="9">
        <v>22</v>
      </c>
      <c r="M1248" s="6"/>
      <c r="N1248" s="6"/>
      <c r="O1248" s="6"/>
      <c r="P1248" s="6"/>
      <c r="Q1248" s="6"/>
      <c r="R1248" s="6"/>
    </row>
    <row r="1249" spans="1:18">
      <c r="A1249" s="6" t="s">
        <v>5499</v>
      </c>
      <c r="B1249" s="6">
        <v>2000</v>
      </c>
      <c r="C1249" s="6" t="s">
        <v>6037</v>
      </c>
      <c r="D1249" s="6">
        <v>10</v>
      </c>
      <c r="E1249" s="6">
        <v>0</v>
      </c>
      <c r="F1249" s="7">
        <v>2156.75</v>
      </c>
      <c r="G1249" s="6" t="s">
        <v>6038</v>
      </c>
      <c r="H1249" s="6" t="s">
        <v>6038</v>
      </c>
      <c r="I1249" s="6" t="s">
        <v>6035</v>
      </c>
      <c r="J1249" s="9">
        <v>1981</v>
      </c>
      <c r="K1249" s="9" t="s">
        <v>7231</v>
      </c>
      <c r="L1249" s="9">
        <v>22</v>
      </c>
      <c r="M1249" s="6"/>
      <c r="N1249" s="6"/>
      <c r="O1249" s="6"/>
      <c r="P1249" s="6"/>
      <c r="Q1249" s="6"/>
      <c r="R1249" s="6"/>
    </row>
    <row r="1250" spans="1:18">
      <c r="A1250" s="6" t="s">
        <v>5502</v>
      </c>
      <c r="B1250" s="6">
        <v>2000</v>
      </c>
      <c r="C1250" s="6" t="s">
        <v>6060</v>
      </c>
      <c r="D1250" s="6">
        <v>29</v>
      </c>
      <c r="E1250" s="6">
        <v>0</v>
      </c>
      <c r="F1250" s="7">
        <v>2155.6799999999998</v>
      </c>
      <c r="G1250" s="6" t="s">
        <v>6038</v>
      </c>
      <c r="H1250" s="6" t="s">
        <v>6034</v>
      </c>
      <c r="I1250" s="6" t="s">
        <v>6035</v>
      </c>
      <c r="J1250" s="9">
        <v>1981</v>
      </c>
      <c r="K1250" s="9" t="s">
        <v>7232</v>
      </c>
      <c r="L1250" s="9">
        <v>22</v>
      </c>
      <c r="M1250" s="6"/>
      <c r="N1250" s="6"/>
      <c r="O1250" s="6"/>
      <c r="P1250" s="6"/>
      <c r="Q1250" s="6"/>
      <c r="R1250" s="6"/>
    </row>
    <row r="1251" spans="1:18">
      <c r="A1251" s="6" t="s">
        <v>5505</v>
      </c>
      <c r="B1251" s="6">
        <v>2000</v>
      </c>
      <c r="C1251" s="6" t="s">
        <v>6032</v>
      </c>
      <c r="D1251" s="6">
        <v>22</v>
      </c>
      <c r="E1251" s="6">
        <v>0</v>
      </c>
      <c r="F1251" s="7">
        <v>2154.36</v>
      </c>
      <c r="G1251" s="6" t="s">
        <v>6038</v>
      </c>
      <c r="H1251" s="6" t="s">
        <v>6038</v>
      </c>
      <c r="I1251" s="6" t="s">
        <v>6057</v>
      </c>
      <c r="J1251" s="9">
        <v>1981</v>
      </c>
      <c r="K1251" s="9" t="s">
        <v>7233</v>
      </c>
      <c r="L1251" s="9">
        <v>22</v>
      </c>
      <c r="M1251" s="6"/>
      <c r="N1251" s="6"/>
      <c r="O1251" s="6"/>
      <c r="P1251" s="6"/>
      <c r="Q1251" s="6"/>
      <c r="R1251" s="6"/>
    </row>
    <row r="1252" spans="1:18">
      <c r="A1252" s="6" t="s">
        <v>5508</v>
      </c>
      <c r="B1252" s="6">
        <v>2000</v>
      </c>
      <c r="C1252" s="6" t="s">
        <v>6037</v>
      </c>
      <c r="D1252" s="6">
        <v>27</v>
      </c>
      <c r="E1252" s="6">
        <v>0</v>
      </c>
      <c r="F1252" s="7">
        <v>2150.4699999999998</v>
      </c>
      <c r="G1252" s="6" t="s">
        <v>6038</v>
      </c>
      <c r="H1252" s="6" t="s">
        <v>6034</v>
      </c>
      <c r="I1252" s="6" t="s">
        <v>6057</v>
      </c>
      <c r="J1252" s="9">
        <v>1981</v>
      </c>
      <c r="K1252" s="9" t="s">
        <v>7234</v>
      </c>
      <c r="L1252" s="9">
        <v>22</v>
      </c>
      <c r="M1252" s="6"/>
      <c r="N1252" s="6"/>
      <c r="O1252" s="6"/>
      <c r="P1252" s="6"/>
      <c r="Q1252" s="6"/>
      <c r="R1252" s="6"/>
    </row>
    <row r="1253" spans="1:18">
      <c r="A1253" s="6" t="s">
        <v>5510</v>
      </c>
      <c r="B1253" s="6">
        <v>2004</v>
      </c>
      <c r="C1253" s="6" t="s">
        <v>6032</v>
      </c>
      <c r="D1253" s="6">
        <v>4</v>
      </c>
      <c r="E1253" s="6">
        <v>0</v>
      </c>
      <c r="F1253" s="7">
        <v>2144.85</v>
      </c>
      <c r="G1253" s="6" t="s">
        <v>6038</v>
      </c>
      <c r="H1253" s="6" t="s">
        <v>6033</v>
      </c>
      <c r="I1253" s="6" t="s">
        <v>6057</v>
      </c>
      <c r="J1253" s="9">
        <v>1981</v>
      </c>
      <c r="K1253" s="9" t="s">
        <v>7235</v>
      </c>
      <c r="L1253" s="9">
        <v>18</v>
      </c>
      <c r="M1253" s="6"/>
      <c r="N1253" s="6"/>
      <c r="O1253" s="6"/>
      <c r="P1253" s="6"/>
      <c r="Q1253" s="6"/>
      <c r="R1253" s="6"/>
    </row>
    <row r="1254" spans="1:18">
      <c r="A1254" s="6" t="s">
        <v>5513</v>
      </c>
      <c r="B1254" s="6">
        <v>2003</v>
      </c>
      <c r="C1254" s="6" t="s">
        <v>6055</v>
      </c>
      <c r="D1254" s="6">
        <v>19</v>
      </c>
      <c r="E1254" s="6">
        <v>0</v>
      </c>
      <c r="F1254" s="7">
        <v>2138.0700000000002</v>
      </c>
      <c r="G1254" s="6" t="s">
        <v>6038</v>
      </c>
      <c r="H1254" s="6" t="s">
        <v>6033</v>
      </c>
      <c r="I1254" s="6" t="s">
        <v>6041</v>
      </c>
      <c r="J1254" s="9">
        <v>1981</v>
      </c>
      <c r="K1254" s="9" t="s">
        <v>7236</v>
      </c>
      <c r="L1254" s="9">
        <v>19</v>
      </c>
      <c r="M1254" s="6"/>
      <c r="N1254" s="6"/>
      <c r="O1254" s="6"/>
      <c r="P1254" s="6"/>
      <c r="Q1254" s="6"/>
      <c r="R1254" s="6"/>
    </row>
    <row r="1255" spans="1:18">
      <c r="A1255" s="6" t="s">
        <v>5515</v>
      </c>
      <c r="B1255" s="6">
        <v>1997</v>
      </c>
      <c r="C1255" s="6" t="s">
        <v>6051</v>
      </c>
      <c r="D1255" s="6">
        <v>3</v>
      </c>
      <c r="E1255" s="6">
        <v>0</v>
      </c>
      <c r="F1255" s="7">
        <v>2137.65</v>
      </c>
      <c r="G1255" s="6" t="s">
        <v>6034</v>
      </c>
      <c r="H1255" s="6" t="s">
        <v>6033</v>
      </c>
      <c r="I1255" s="6" t="s">
        <v>6035</v>
      </c>
      <c r="J1255" s="9">
        <v>1981</v>
      </c>
      <c r="K1255" s="9" t="s">
        <v>7237</v>
      </c>
      <c r="L1255" s="9">
        <v>25</v>
      </c>
      <c r="M1255" s="6"/>
      <c r="N1255" s="6"/>
      <c r="O1255" s="6"/>
      <c r="P1255" s="6"/>
      <c r="Q1255" s="6"/>
      <c r="R1255" s="6"/>
    </row>
    <row r="1256" spans="1:18">
      <c r="A1256" s="6" t="s">
        <v>5518</v>
      </c>
      <c r="B1256" s="6">
        <v>2003</v>
      </c>
      <c r="C1256" s="6" t="s">
        <v>6051</v>
      </c>
      <c r="D1256" s="6">
        <v>26</v>
      </c>
      <c r="E1256" s="6">
        <v>0</v>
      </c>
      <c r="F1256" s="7">
        <v>2136.88</v>
      </c>
      <c r="G1256" s="6" t="s">
        <v>6038</v>
      </c>
      <c r="H1256" s="6" t="s">
        <v>6038</v>
      </c>
      <c r="I1256" s="6" t="s">
        <v>6041</v>
      </c>
      <c r="J1256" s="9">
        <v>1981</v>
      </c>
      <c r="K1256" s="9" t="s">
        <v>7238</v>
      </c>
      <c r="L1256" s="9">
        <v>19</v>
      </c>
      <c r="M1256" s="6"/>
      <c r="N1256" s="6"/>
      <c r="O1256" s="6"/>
      <c r="P1256" s="6"/>
      <c r="Q1256" s="6"/>
      <c r="R1256" s="6"/>
    </row>
    <row r="1257" spans="1:18">
      <c r="A1257" s="6" t="s">
        <v>5520</v>
      </c>
      <c r="B1257" s="6">
        <v>2003</v>
      </c>
      <c r="C1257" s="6" t="s">
        <v>6051</v>
      </c>
      <c r="D1257" s="6">
        <v>1</v>
      </c>
      <c r="E1257" s="6">
        <v>0</v>
      </c>
      <c r="F1257" s="7">
        <v>2134.9</v>
      </c>
      <c r="G1257" s="6" t="s">
        <v>6038</v>
      </c>
      <c r="H1257" s="6" t="s">
        <v>6034</v>
      </c>
      <c r="I1257" s="6" t="s">
        <v>6041</v>
      </c>
      <c r="J1257" s="9">
        <v>1981</v>
      </c>
      <c r="K1257" s="9" t="s">
        <v>7239</v>
      </c>
      <c r="L1257" s="9">
        <v>19</v>
      </c>
      <c r="M1257" s="6"/>
      <c r="N1257" s="6"/>
      <c r="O1257" s="6"/>
      <c r="P1257" s="6"/>
      <c r="Q1257" s="6"/>
      <c r="R1257" s="6"/>
    </row>
    <row r="1258" spans="1:18">
      <c r="A1258" s="6" t="s">
        <v>626</v>
      </c>
      <c r="B1258" s="6">
        <v>1964</v>
      </c>
      <c r="C1258" s="6" t="s">
        <v>6055</v>
      </c>
      <c r="D1258" s="6">
        <v>29</v>
      </c>
      <c r="E1258" s="6">
        <v>0</v>
      </c>
      <c r="F1258" s="7">
        <v>35573.26</v>
      </c>
      <c r="G1258" s="6" t="s">
        <v>6038</v>
      </c>
      <c r="H1258" s="6" t="s">
        <v>6033</v>
      </c>
      <c r="I1258" s="6" t="s">
        <v>6057</v>
      </c>
      <c r="J1258" s="9">
        <v>1981</v>
      </c>
      <c r="K1258" s="9" t="s">
        <v>7240</v>
      </c>
      <c r="L1258" s="9">
        <v>58</v>
      </c>
      <c r="M1258" s="6"/>
      <c r="N1258" s="6"/>
      <c r="O1258" s="6"/>
      <c r="P1258" s="6"/>
      <c r="Q1258" s="6"/>
      <c r="R1258" s="6"/>
    </row>
    <row r="1259" spans="1:18">
      <c r="A1259" s="6" t="s">
        <v>5523</v>
      </c>
      <c r="B1259" s="6">
        <v>2003</v>
      </c>
      <c r="C1259" s="6" t="s">
        <v>6037</v>
      </c>
      <c r="D1259" s="6">
        <v>22</v>
      </c>
      <c r="E1259" s="6">
        <v>0</v>
      </c>
      <c r="F1259" s="7">
        <v>2130.6799999999998</v>
      </c>
      <c r="G1259" s="6" t="s">
        <v>6038</v>
      </c>
      <c r="H1259" s="6" t="s">
        <v>6034</v>
      </c>
      <c r="I1259" s="6" t="s">
        <v>6041</v>
      </c>
      <c r="J1259" s="9">
        <v>1981</v>
      </c>
      <c r="K1259" s="9" t="s">
        <v>7241</v>
      </c>
      <c r="L1259" s="9">
        <v>19</v>
      </c>
      <c r="M1259" s="6"/>
      <c r="N1259" s="6"/>
      <c r="O1259" s="6"/>
      <c r="P1259" s="6"/>
      <c r="Q1259" s="6"/>
      <c r="R1259" s="6"/>
    </row>
    <row r="1260" spans="1:18">
      <c r="A1260" s="6" t="s">
        <v>5524</v>
      </c>
      <c r="B1260" s="6">
        <v>2003</v>
      </c>
      <c r="C1260" s="6" t="s">
        <v>6055</v>
      </c>
      <c r="D1260" s="6">
        <v>30</v>
      </c>
      <c r="E1260" s="6">
        <v>0</v>
      </c>
      <c r="F1260" s="7">
        <v>2128.4299999999998</v>
      </c>
      <c r="G1260" s="6" t="s">
        <v>6038</v>
      </c>
      <c r="H1260" s="6" t="s">
        <v>6033</v>
      </c>
      <c r="I1260" s="6" t="s">
        <v>6041</v>
      </c>
      <c r="J1260" s="9">
        <v>1981</v>
      </c>
      <c r="K1260" s="9" t="s">
        <v>7242</v>
      </c>
      <c r="L1260" s="9">
        <v>19</v>
      </c>
      <c r="M1260" s="6"/>
      <c r="N1260" s="6"/>
      <c r="O1260" s="6"/>
      <c r="P1260" s="6"/>
      <c r="Q1260" s="6"/>
      <c r="R1260" s="6"/>
    </row>
    <row r="1261" spans="1:18">
      <c r="A1261" s="6" t="s">
        <v>5526</v>
      </c>
      <c r="B1261" s="6">
        <v>2004</v>
      </c>
      <c r="C1261" s="6" t="s">
        <v>6060</v>
      </c>
      <c r="D1261" s="6">
        <v>4</v>
      </c>
      <c r="E1261" s="6">
        <v>0</v>
      </c>
      <c r="F1261" s="7">
        <v>2118.61</v>
      </c>
      <c r="G1261" s="6" t="s">
        <v>6038</v>
      </c>
      <c r="H1261" s="6" t="s">
        <v>6033</v>
      </c>
      <c r="I1261" s="6" t="s">
        <v>6041</v>
      </c>
      <c r="J1261" s="9">
        <v>1981</v>
      </c>
      <c r="K1261" s="9" t="s">
        <v>7243</v>
      </c>
      <c r="L1261" s="9">
        <v>18</v>
      </c>
      <c r="M1261" s="6"/>
      <c r="N1261" s="6"/>
      <c r="O1261" s="6"/>
      <c r="P1261" s="6"/>
      <c r="Q1261" s="6"/>
      <c r="R1261" s="6"/>
    </row>
    <row r="1262" spans="1:18">
      <c r="A1262" s="6" t="s">
        <v>5529</v>
      </c>
      <c r="B1262" s="6">
        <v>2003</v>
      </c>
      <c r="C1262" s="6" t="s">
        <v>6051</v>
      </c>
      <c r="D1262" s="6">
        <v>30</v>
      </c>
      <c r="E1262" s="6">
        <v>0</v>
      </c>
      <c r="F1262" s="7">
        <v>2117.34</v>
      </c>
      <c r="G1262" s="6" t="s">
        <v>6038</v>
      </c>
      <c r="H1262" s="6" t="s">
        <v>6034</v>
      </c>
      <c r="I1262" s="6" t="s">
        <v>6041</v>
      </c>
      <c r="J1262" s="9">
        <v>1981</v>
      </c>
      <c r="K1262" s="9" t="s">
        <v>7244</v>
      </c>
      <c r="L1262" s="9">
        <v>19</v>
      </c>
      <c r="M1262" s="6"/>
      <c r="N1262" s="6"/>
      <c r="O1262" s="6"/>
      <c r="P1262" s="6"/>
      <c r="Q1262" s="6"/>
      <c r="R1262" s="6"/>
    </row>
    <row r="1263" spans="1:18">
      <c r="A1263" s="6" t="s">
        <v>5531</v>
      </c>
      <c r="B1263" s="6">
        <v>1989</v>
      </c>
      <c r="C1263" s="6" t="s">
        <v>6063</v>
      </c>
      <c r="D1263" s="6">
        <v>21</v>
      </c>
      <c r="E1263" s="6">
        <v>3</v>
      </c>
      <c r="F1263" s="7">
        <v>2106.2600000000002</v>
      </c>
      <c r="G1263" s="6" t="s">
        <v>6038</v>
      </c>
      <c r="H1263" s="6" t="s">
        <v>6038</v>
      </c>
      <c r="I1263" s="6" t="s">
        <v>6035</v>
      </c>
      <c r="J1263" s="9">
        <v>1981</v>
      </c>
      <c r="K1263" s="9" t="s">
        <v>7245</v>
      </c>
      <c r="L1263" s="9">
        <v>33</v>
      </c>
      <c r="M1263" s="6"/>
      <c r="N1263" s="6"/>
      <c r="O1263" s="6"/>
      <c r="P1263" s="6"/>
      <c r="Q1263" s="6"/>
      <c r="R1263" s="6"/>
    </row>
    <row r="1264" spans="1:18">
      <c r="A1264" s="6" t="s">
        <v>5533</v>
      </c>
      <c r="B1264" s="6">
        <v>2001</v>
      </c>
      <c r="C1264" s="6" t="s">
        <v>6060</v>
      </c>
      <c r="D1264" s="6">
        <v>28</v>
      </c>
      <c r="E1264" s="6">
        <v>0</v>
      </c>
      <c r="F1264" s="7">
        <v>2104.11</v>
      </c>
      <c r="G1264" s="6" t="s">
        <v>6038</v>
      </c>
      <c r="H1264" s="6" t="s">
        <v>6033</v>
      </c>
      <c r="I1264" s="6" t="s">
        <v>6045</v>
      </c>
      <c r="J1264" s="9">
        <v>1981</v>
      </c>
      <c r="K1264" s="9" t="s">
        <v>7246</v>
      </c>
      <c r="L1264" s="9">
        <v>21</v>
      </c>
      <c r="M1264" s="6"/>
      <c r="N1264" s="6"/>
      <c r="O1264" s="6"/>
      <c r="P1264" s="6"/>
      <c r="Q1264" s="6"/>
      <c r="R1264" s="6"/>
    </row>
    <row r="1265" spans="1:18">
      <c r="A1265" s="6" t="s">
        <v>5535</v>
      </c>
      <c r="B1265" s="6">
        <v>2001</v>
      </c>
      <c r="C1265" s="6" t="s">
        <v>6040</v>
      </c>
      <c r="D1265" s="6">
        <v>22</v>
      </c>
      <c r="E1265" s="6">
        <v>1</v>
      </c>
      <c r="F1265" s="7">
        <v>2103.08</v>
      </c>
      <c r="G1265" s="6" t="s">
        <v>6034</v>
      </c>
      <c r="H1265" s="6" t="s">
        <v>6038</v>
      </c>
      <c r="I1265" s="6" t="s">
        <v>6057</v>
      </c>
      <c r="J1265" s="9">
        <v>1981</v>
      </c>
      <c r="K1265" s="9" t="s">
        <v>7247</v>
      </c>
      <c r="L1265" s="9">
        <v>21</v>
      </c>
      <c r="M1265" s="6"/>
      <c r="N1265" s="6"/>
      <c r="O1265" s="6"/>
      <c r="P1265" s="6"/>
      <c r="Q1265" s="6"/>
      <c r="R1265" s="6"/>
    </row>
    <row r="1266" spans="1:18">
      <c r="A1266" s="6" t="s">
        <v>5537</v>
      </c>
      <c r="B1266" s="6">
        <v>2001</v>
      </c>
      <c r="C1266" s="6" t="s">
        <v>6055</v>
      </c>
      <c r="D1266" s="6">
        <v>14</v>
      </c>
      <c r="E1266" s="6">
        <v>0</v>
      </c>
      <c r="F1266" s="7">
        <v>2102.2600000000002</v>
      </c>
      <c r="G1266" s="6" t="s">
        <v>6034</v>
      </c>
      <c r="H1266" s="6" t="s">
        <v>6038</v>
      </c>
      <c r="I1266" s="6" t="s">
        <v>6111</v>
      </c>
      <c r="J1266" s="9">
        <v>1981</v>
      </c>
      <c r="K1266" s="9" t="s">
        <v>7248</v>
      </c>
      <c r="L1266" s="9">
        <v>21</v>
      </c>
      <c r="M1266" s="6"/>
      <c r="N1266" s="6"/>
      <c r="O1266" s="6"/>
      <c r="P1266" s="6"/>
      <c r="Q1266" s="6"/>
      <c r="R1266" s="6"/>
    </row>
    <row r="1267" spans="1:18">
      <c r="A1267" s="6" t="s">
        <v>5539</v>
      </c>
      <c r="B1267" s="6">
        <v>2004</v>
      </c>
      <c r="C1267" s="6" t="s">
        <v>6040</v>
      </c>
      <c r="D1267" s="6">
        <v>12</v>
      </c>
      <c r="E1267" s="6">
        <v>0</v>
      </c>
      <c r="F1267" s="7">
        <v>2094.1</v>
      </c>
      <c r="G1267" s="6" t="s">
        <v>6034</v>
      </c>
      <c r="H1267" s="6" t="s">
        <v>6038</v>
      </c>
      <c r="I1267" s="6" t="s">
        <v>6047</v>
      </c>
      <c r="J1267" s="9">
        <v>1981</v>
      </c>
      <c r="K1267" s="9" t="s">
        <v>7249</v>
      </c>
      <c r="L1267" s="9">
        <v>18</v>
      </c>
      <c r="M1267" s="6"/>
      <c r="N1267" s="6"/>
      <c r="O1267" s="6"/>
      <c r="P1267" s="6"/>
      <c r="Q1267" s="6"/>
      <c r="R1267" s="6"/>
    </row>
    <row r="1268" spans="1:18">
      <c r="A1268" s="6" t="s">
        <v>5541</v>
      </c>
      <c r="B1268" s="6">
        <v>2000</v>
      </c>
      <c r="C1268" s="6" t="s">
        <v>6063</v>
      </c>
      <c r="D1268" s="6">
        <v>26</v>
      </c>
      <c r="E1268" s="6">
        <v>0</v>
      </c>
      <c r="F1268" s="7">
        <v>2055.3200000000002</v>
      </c>
      <c r="G1268" s="6" t="s">
        <v>6034</v>
      </c>
      <c r="H1268" s="6" t="s">
        <v>6034</v>
      </c>
      <c r="I1268" s="6" t="s">
        <v>6041</v>
      </c>
      <c r="J1268" s="9">
        <v>1981</v>
      </c>
      <c r="K1268" s="9" t="s">
        <v>7250</v>
      </c>
      <c r="L1268" s="9">
        <v>22</v>
      </c>
      <c r="M1268" s="6"/>
      <c r="N1268" s="6"/>
      <c r="O1268" s="6"/>
      <c r="P1268" s="6"/>
      <c r="Q1268" s="6"/>
      <c r="R1268" s="6"/>
    </row>
    <row r="1269" spans="1:18">
      <c r="A1269" s="6" t="s">
        <v>629</v>
      </c>
      <c r="B1269" s="6">
        <v>1973</v>
      </c>
      <c r="C1269" s="6" t="s">
        <v>6032</v>
      </c>
      <c r="D1269" s="6">
        <v>27</v>
      </c>
      <c r="E1269" s="6">
        <v>0</v>
      </c>
      <c r="F1269" s="7">
        <v>35547.72</v>
      </c>
      <c r="G1269" s="6" t="s">
        <v>6033</v>
      </c>
      <c r="H1269" s="6" t="s">
        <v>6033</v>
      </c>
      <c r="I1269" s="6" t="s">
        <v>6057</v>
      </c>
      <c r="J1269" s="9">
        <v>1981</v>
      </c>
      <c r="K1269" s="9" t="s">
        <v>6303</v>
      </c>
      <c r="L1269" s="9">
        <v>49</v>
      </c>
      <c r="M1269" s="6"/>
      <c r="N1269" s="6"/>
      <c r="O1269" s="6"/>
      <c r="P1269" s="6"/>
      <c r="Q1269" s="6"/>
      <c r="R1269" s="6"/>
    </row>
    <row r="1270" spans="1:18">
      <c r="A1270" s="6" t="s">
        <v>5544</v>
      </c>
      <c r="B1270" s="6">
        <v>2000</v>
      </c>
      <c r="C1270" s="6" t="s">
        <v>6051</v>
      </c>
      <c r="D1270" s="6">
        <v>2</v>
      </c>
      <c r="E1270" s="6">
        <v>0</v>
      </c>
      <c r="F1270" s="7">
        <v>2045.69</v>
      </c>
      <c r="G1270" s="6" t="s">
        <v>6034</v>
      </c>
      <c r="H1270" s="6" t="s">
        <v>6034</v>
      </c>
      <c r="I1270" s="6" t="s">
        <v>6041</v>
      </c>
      <c r="J1270" s="9">
        <v>1981</v>
      </c>
      <c r="K1270" s="9" t="s">
        <v>7251</v>
      </c>
      <c r="L1270" s="9">
        <v>22</v>
      </c>
      <c r="M1270" s="6"/>
      <c r="N1270" s="6"/>
      <c r="O1270" s="6"/>
      <c r="P1270" s="6"/>
      <c r="Q1270" s="6"/>
      <c r="R1270" s="6"/>
    </row>
    <row r="1271" spans="1:18">
      <c r="A1271" s="6" t="s">
        <v>5546</v>
      </c>
      <c r="B1271" s="6">
        <v>2001</v>
      </c>
      <c r="C1271" s="6" t="s">
        <v>6055</v>
      </c>
      <c r="D1271" s="6">
        <v>4</v>
      </c>
      <c r="E1271" s="6">
        <v>0</v>
      </c>
      <c r="F1271" s="7">
        <v>2026.97</v>
      </c>
      <c r="G1271" s="6" t="s">
        <v>6034</v>
      </c>
      <c r="H1271" s="6" t="s">
        <v>6038</v>
      </c>
      <c r="I1271" s="6" t="s">
        <v>6035</v>
      </c>
      <c r="J1271" s="9">
        <v>1981</v>
      </c>
      <c r="K1271" s="9" t="s">
        <v>7252</v>
      </c>
      <c r="L1271" s="9">
        <v>21</v>
      </c>
      <c r="M1271" s="6"/>
      <c r="N1271" s="6"/>
      <c r="O1271" s="6"/>
      <c r="P1271" s="6"/>
      <c r="Q1271" s="6"/>
      <c r="R1271" s="6"/>
    </row>
    <row r="1272" spans="1:18">
      <c r="A1272" s="6" t="s">
        <v>5548</v>
      </c>
      <c r="B1272" s="6">
        <v>2001</v>
      </c>
      <c r="C1272" s="6" t="s">
        <v>6051</v>
      </c>
      <c r="D1272" s="6">
        <v>6</v>
      </c>
      <c r="E1272" s="6">
        <v>0</v>
      </c>
      <c r="F1272" s="7">
        <v>2020.55</v>
      </c>
      <c r="G1272" s="6" t="s">
        <v>6034</v>
      </c>
      <c r="H1272" s="6" t="s">
        <v>6038</v>
      </c>
      <c r="I1272" s="6" t="s">
        <v>6035</v>
      </c>
      <c r="J1272" s="9">
        <v>1981</v>
      </c>
      <c r="K1272" s="9" t="s">
        <v>7253</v>
      </c>
      <c r="L1272" s="9">
        <v>21</v>
      </c>
      <c r="M1272" s="6"/>
      <c r="N1272" s="6"/>
      <c r="O1272" s="6"/>
      <c r="P1272" s="6"/>
      <c r="Q1272" s="6"/>
      <c r="R1272" s="6"/>
    </row>
    <row r="1273" spans="1:18">
      <c r="A1273" s="6" t="s">
        <v>5551</v>
      </c>
      <c r="B1273" s="6">
        <v>2001</v>
      </c>
      <c r="C1273" s="6" t="s">
        <v>6063</v>
      </c>
      <c r="D1273" s="6">
        <v>1</v>
      </c>
      <c r="E1273" s="6">
        <v>0</v>
      </c>
      <c r="F1273" s="7">
        <v>2020.18</v>
      </c>
      <c r="G1273" s="6" t="s">
        <v>6034</v>
      </c>
      <c r="H1273" s="6" t="s">
        <v>6033</v>
      </c>
      <c r="I1273" s="6" t="s">
        <v>6057</v>
      </c>
      <c r="J1273" s="9">
        <v>1981</v>
      </c>
      <c r="K1273" s="9" t="s">
        <v>7254</v>
      </c>
      <c r="L1273" s="9">
        <v>21</v>
      </c>
      <c r="M1273" s="6"/>
      <c r="N1273" s="6"/>
      <c r="O1273" s="6"/>
      <c r="P1273" s="6"/>
      <c r="Q1273" s="6"/>
      <c r="R1273" s="6"/>
    </row>
    <row r="1274" spans="1:18">
      <c r="A1274" s="6" t="s">
        <v>5554</v>
      </c>
      <c r="B1274" s="6">
        <v>2001</v>
      </c>
      <c r="C1274" s="6" t="s">
        <v>6055</v>
      </c>
      <c r="D1274" s="6">
        <v>14</v>
      </c>
      <c r="E1274" s="6">
        <v>0</v>
      </c>
      <c r="F1274" s="7">
        <v>2007.95</v>
      </c>
      <c r="G1274" s="6" t="s">
        <v>6034</v>
      </c>
      <c r="H1274" s="6" t="s">
        <v>6038</v>
      </c>
      <c r="I1274" s="6" t="s">
        <v>6057</v>
      </c>
      <c r="J1274" s="9">
        <v>1981</v>
      </c>
      <c r="K1274" s="9" t="s">
        <v>7248</v>
      </c>
      <c r="L1274" s="9">
        <v>21</v>
      </c>
      <c r="M1274" s="6"/>
      <c r="N1274" s="6"/>
      <c r="O1274" s="6"/>
      <c r="P1274" s="6"/>
      <c r="Q1274" s="6"/>
      <c r="R1274" s="6"/>
    </row>
    <row r="1275" spans="1:18">
      <c r="A1275" s="6" t="s">
        <v>5557</v>
      </c>
      <c r="B1275" s="6">
        <v>1998</v>
      </c>
      <c r="C1275" s="6" t="s">
        <v>6051</v>
      </c>
      <c r="D1275" s="6">
        <v>14</v>
      </c>
      <c r="E1275" s="6">
        <v>0</v>
      </c>
      <c r="F1275" s="7">
        <v>1986.93</v>
      </c>
      <c r="G1275" s="6" t="s">
        <v>6034</v>
      </c>
      <c r="H1275" s="6" t="s">
        <v>6038</v>
      </c>
      <c r="I1275" s="6" t="s">
        <v>6035</v>
      </c>
      <c r="J1275" s="9">
        <v>1981</v>
      </c>
      <c r="K1275" s="9" t="s">
        <v>7255</v>
      </c>
      <c r="L1275" s="9">
        <v>24</v>
      </c>
      <c r="M1275" s="6"/>
      <c r="N1275" s="6"/>
      <c r="O1275" s="6"/>
      <c r="P1275" s="6"/>
      <c r="Q1275" s="6"/>
      <c r="R1275" s="6"/>
    </row>
    <row r="1276" spans="1:18">
      <c r="A1276" s="6" t="s">
        <v>5560</v>
      </c>
      <c r="B1276" s="6">
        <v>2002</v>
      </c>
      <c r="C1276" s="6" t="s">
        <v>6051</v>
      </c>
      <c r="D1276" s="6">
        <v>29</v>
      </c>
      <c r="E1276" s="6">
        <v>0</v>
      </c>
      <c r="F1276" s="7">
        <v>1984.45</v>
      </c>
      <c r="G1276" s="6" t="s">
        <v>6034</v>
      </c>
      <c r="H1276" s="6" t="s">
        <v>6034</v>
      </c>
      <c r="I1276" s="6" t="s">
        <v>6045</v>
      </c>
      <c r="J1276" s="9">
        <v>1981</v>
      </c>
      <c r="K1276" s="9" t="s">
        <v>7256</v>
      </c>
      <c r="L1276" s="9">
        <v>20</v>
      </c>
      <c r="M1276" s="6"/>
      <c r="N1276" s="6"/>
      <c r="O1276" s="6"/>
      <c r="P1276" s="6"/>
      <c r="Q1276" s="6"/>
      <c r="R1276" s="6"/>
    </row>
    <row r="1277" spans="1:18">
      <c r="A1277" s="6" t="s">
        <v>5563</v>
      </c>
      <c r="B1277" s="6">
        <v>1998</v>
      </c>
      <c r="C1277" s="6" t="s">
        <v>6037</v>
      </c>
      <c r="D1277" s="6">
        <v>29</v>
      </c>
      <c r="E1277" s="6">
        <v>0</v>
      </c>
      <c r="F1277" s="7">
        <v>1981.58</v>
      </c>
      <c r="G1277" s="6" t="s">
        <v>6034</v>
      </c>
      <c r="H1277" s="6" t="s">
        <v>6033</v>
      </c>
      <c r="I1277" s="6" t="s">
        <v>6035</v>
      </c>
      <c r="J1277" s="9">
        <v>1981</v>
      </c>
      <c r="K1277" s="9" t="s">
        <v>7257</v>
      </c>
      <c r="L1277" s="9">
        <v>24</v>
      </c>
      <c r="M1277" s="6"/>
      <c r="N1277" s="6"/>
      <c r="O1277" s="6"/>
      <c r="P1277" s="6"/>
      <c r="Q1277" s="6"/>
      <c r="R1277" s="6"/>
    </row>
    <row r="1278" spans="1:18">
      <c r="A1278" s="6" t="s">
        <v>5566</v>
      </c>
      <c r="B1278" s="6">
        <v>2002</v>
      </c>
      <c r="C1278" s="6" t="s">
        <v>6063</v>
      </c>
      <c r="D1278" s="6">
        <v>16</v>
      </c>
      <c r="E1278" s="6">
        <v>1</v>
      </c>
      <c r="F1278" s="7">
        <v>1980.07</v>
      </c>
      <c r="G1278" s="6" t="s">
        <v>6034</v>
      </c>
      <c r="H1278" s="6" t="s">
        <v>6034</v>
      </c>
      <c r="I1278" s="6" t="s">
        <v>6057</v>
      </c>
      <c r="J1278" s="9">
        <v>1981</v>
      </c>
      <c r="K1278" s="9" t="s">
        <v>7258</v>
      </c>
      <c r="L1278" s="9">
        <v>20</v>
      </c>
      <c r="M1278" s="6"/>
      <c r="N1278" s="6"/>
      <c r="O1278" s="6"/>
      <c r="P1278" s="6"/>
      <c r="Q1278" s="6"/>
      <c r="R1278" s="6"/>
    </row>
    <row r="1279" spans="1:18">
      <c r="A1279" s="6" t="s">
        <v>5569</v>
      </c>
      <c r="B1279" s="6">
        <v>1998</v>
      </c>
      <c r="C1279" s="6" t="s">
        <v>6051</v>
      </c>
      <c r="D1279" s="6">
        <v>29</v>
      </c>
      <c r="E1279" s="6">
        <v>0</v>
      </c>
      <c r="F1279" s="7">
        <v>1977.82</v>
      </c>
      <c r="G1279" s="6" t="s">
        <v>6034</v>
      </c>
      <c r="H1279" s="6" t="s">
        <v>6033</v>
      </c>
      <c r="I1279" s="6" t="s">
        <v>6057</v>
      </c>
      <c r="J1279" s="9">
        <v>1981</v>
      </c>
      <c r="K1279" s="9" t="s">
        <v>7259</v>
      </c>
      <c r="L1279" s="9">
        <v>24</v>
      </c>
      <c r="M1279" s="6"/>
      <c r="N1279" s="6"/>
      <c r="O1279" s="6"/>
      <c r="P1279" s="6"/>
      <c r="Q1279" s="6"/>
      <c r="R1279" s="6"/>
    </row>
    <row r="1280" spans="1:18">
      <c r="A1280" s="6" t="s">
        <v>631</v>
      </c>
      <c r="B1280" s="6">
        <v>1992</v>
      </c>
      <c r="C1280" s="6" t="s">
        <v>6051</v>
      </c>
      <c r="D1280" s="6">
        <v>13</v>
      </c>
      <c r="E1280" s="6">
        <v>0</v>
      </c>
      <c r="F1280" s="7">
        <v>35547.47</v>
      </c>
      <c r="G1280" s="6" t="s">
        <v>6038</v>
      </c>
      <c r="H1280" s="6" t="s">
        <v>6034</v>
      </c>
      <c r="I1280" s="6" t="s">
        <v>6057</v>
      </c>
      <c r="J1280" s="9">
        <v>1981</v>
      </c>
      <c r="K1280" s="9" t="s">
        <v>6856</v>
      </c>
      <c r="L1280" s="9">
        <v>30</v>
      </c>
      <c r="M1280" s="6"/>
      <c r="N1280" s="6"/>
      <c r="O1280" s="6"/>
      <c r="P1280" s="6"/>
      <c r="Q1280" s="6"/>
      <c r="R1280" s="6"/>
    </row>
    <row r="1281" spans="1:18">
      <c r="A1281" s="6" t="s">
        <v>5571</v>
      </c>
      <c r="B1281" s="6">
        <v>1998</v>
      </c>
      <c r="C1281" s="6" t="s">
        <v>6032</v>
      </c>
      <c r="D1281" s="6">
        <v>5</v>
      </c>
      <c r="E1281" s="6">
        <v>0</v>
      </c>
      <c r="F1281" s="7">
        <v>1972.95</v>
      </c>
      <c r="G1281" s="6" t="s">
        <v>6034</v>
      </c>
      <c r="H1281" s="6" t="s">
        <v>6033</v>
      </c>
      <c r="I1281" s="6" t="s">
        <v>6057</v>
      </c>
      <c r="J1281" s="9">
        <v>1981</v>
      </c>
      <c r="K1281" s="9" t="s">
        <v>7260</v>
      </c>
      <c r="L1281" s="9">
        <v>24</v>
      </c>
      <c r="M1281" s="6"/>
      <c r="N1281" s="6"/>
      <c r="O1281" s="6"/>
      <c r="P1281" s="6"/>
      <c r="Q1281" s="6"/>
      <c r="R1281" s="6"/>
    </row>
    <row r="1282" spans="1:18">
      <c r="A1282" s="6" t="s">
        <v>5573</v>
      </c>
      <c r="B1282" s="6">
        <v>1998</v>
      </c>
      <c r="C1282" s="6" t="s">
        <v>6051</v>
      </c>
      <c r="D1282" s="6">
        <v>28</v>
      </c>
      <c r="E1282" s="6">
        <v>0</v>
      </c>
      <c r="F1282" s="7">
        <v>1969.61</v>
      </c>
      <c r="G1282" s="6" t="s">
        <v>6034</v>
      </c>
      <c r="H1282" s="6" t="s">
        <v>6034</v>
      </c>
      <c r="I1282" s="6" t="s">
        <v>6057</v>
      </c>
      <c r="J1282" s="9">
        <v>1981</v>
      </c>
      <c r="K1282" s="9" t="s">
        <v>7261</v>
      </c>
      <c r="L1282" s="9">
        <v>24</v>
      </c>
      <c r="M1282" s="6"/>
      <c r="N1282" s="6"/>
      <c r="O1282" s="6"/>
      <c r="P1282" s="6"/>
      <c r="Q1282" s="6"/>
      <c r="R1282" s="6"/>
    </row>
    <row r="1283" spans="1:18">
      <c r="A1283" s="6" t="s">
        <v>5576</v>
      </c>
      <c r="B1283" s="6">
        <v>2002</v>
      </c>
      <c r="C1283" s="6" t="s">
        <v>6063</v>
      </c>
      <c r="D1283" s="6">
        <v>29</v>
      </c>
      <c r="E1283" s="6">
        <v>0</v>
      </c>
      <c r="F1283" s="7">
        <v>1967.02</v>
      </c>
      <c r="G1283" s="6" t="s">
        <v>6034</v>
      </c>
      <c r="H1283" s="6" t="s">
        <v>6038</v>
      </c>
      <c r="I1283" s="6" t="s">
        <v>6045</v>
      </c>
      <c r="J1283" s="9">
        <v>1981</v>
      </c>
      <c r="K1283" s="9" t="s">
        <v>7199</v>
      </c>
      <c r="L1283" s="9">
        <v>20</v>
      </c>
      <c r="M1283" s="6"/>
      <c r="N1283" s="6"/>
      <c r="O1283" s="6"/>
      <c r="P1283" s="6"/>
      <c r="Q1283" s="6"/>
      <c r="R1283" s="6"/>
    </row>
    <row r="1284" spans="1:18">
      <c r="A1284" s="6" t="s">
        <v>5579</v>
      </c>
      <c r="B1284" s="6">
        <v>2002</v>
      </c>
      <c r="C1284" s="6" t="s">
        <v>6051</v>
      </c>
      <c r="D1284" s="6">
        <v>7</v>
      </c>
      <c r="E1284" s="6">
        <v>1</v>
      </c>
      <c r="F1284" s="7">
        <v>1964.78</v>
      </c>
      <c r="G1284" s="6" t="s">
        <v>6034</v>
      </c>
      <c r="H1284" s="6" t="s">
        <v>6033</v>
      </c>
      <c r="I1284" s="6" t="s">
        <v>6057</v>
      </c>
      <c r="J1284" s="9">
        <v>1981</v>
      </c>
      <c r="K1284" s="9" t="s">
        <v>7262</v>
      </c>
      <c r="L1284" s="9">
        <v>20</v>
      </c>
      <c r="M1284" s="6"/>
      <c r="N1284" s="6"/>
      <c r="O1284" s="6"/>
      <c r="P1284" s="6"/>
      <c r="Q1284" s="6"/>
      <c r="R1284" s="6"/>
    </row>
    <row r="1285" spans="1:18">
      <c r="A1285" s="6" t="s">
        <v>5582</v>
      </c>
      <c r="B1285" s="6">
        <v>2001</v>
      </c>
      <c r="C1285" s="6" t="s">
        <v>6037</v>
      </c>
      <c r="D1285" s="6">
        <v>9</v>
      </c>
      <c r="E1285" s="6">
        <v>0</v>
      </c>
      <c r="F1285" s="7">
        <v>1917.32</v>
      </c>
      <c r="G1285" s="6" t="s">
        <v>6034</v>
      </c>
      <c r="H1285" s="6" t="s">
        <v>6038</v>
      </c>
      <c r="I1285" s="6" t="s">
        <v>6041</v>
      </c>
      <c r="J1285" s="9">
        <v>1981</v>
      </c>
      <c r="K1285" s="9" t="s">
        <v>7263</v>
      </c>
      <c r="L1285" s="9">
        <v>21</v>
      </c>
      <c r="M1285" s="6"/>
      <c r="N1285" s="6"/>
      <c r="O1285" s="6"/>
      <c r="P1285" s="6"/>
      <c r="Q1285" s="6"/>
      <c r="R1285" s="6"/>
    </row>
    <row r="1286" spans="1:18">
      <c r="A1286" s="6" t="s">
        <v>5585</v>
      </c>
      <c r="B1286" s="6">
        <v>2001</v>
      </c>
      <c r="C1286" s="6" t="s">
        <v>6055</v>
      </c>
      <c r="D1286" s="6">
        <v>3</v>
      </c>
      <c r="E1286" s="6">
        <v>0</v>
      </c>
      <c r="F1286" s="7">
        <v>1909.53</v>
      </c>
      <c r="G1286" s="6" t="s">
        <v>6034</v>
      </c>
      <c r="H1286" s="6" t="s">
        <v>6034</v>
      </c>
      <c r="I1286" s="6" t="s">
        <v>6041</v>
      </c>
      <c r="J1286" s="9">
        <v>1981</v>
      </c>
      <c r="K1286" s="9" t="s">
        <v>7264</v>
      </c>
      <c r="L1286" s="9">
        <v>21</v>
      </c>
      <c r="M1286" s="6"/>
      <c r="N1286" s="6"/>
      <c r="O1286" s="6"/>
      <c r="P1286" s="6"/>
      <c r="Q1286" s="6"/>
      <c r="R1286" s="6"/>
    </row>
    <row r="1287" spans="1:18">
      <c r="A1287" s="6" t="s">
        <v>5587</v>
      </c>
      <c r="B1287" s="6">
        <v>1994</v>
      </c>
      <c r="C1287" s="6" t="s">
        <v>6032</v>
      </c>
      <c r="D1287" s="6">
        <v>6</v>
      </c>
      <c r="E1287" s="6">
        <v>0</v>
      </c>
      <c r="F1287" s="7">
        <v>1908.9</v>
      </c>
      <c r="G1287" s="6" t="s">
        <v>6034</v>
      </c>
      <c r="H1287" s="6" t="s">
        <v>6034</v>
      </c>
      <c r="I1287" s="6" t="s">
        <v>6035</v>
      </c>
      <c r="J1287" s="9">
        <v>1981</v>
      </c>
      <c r="K1287" s="9" t="s">
        <v>7265</v>
      </c>
      <c r="L1287" s="9">
        <v>28</v>
      </c>
      <c r="M1287" s="6"/>
      <c r="N1287" s="6"/>
      <c r="O1287" s="6"/>
      <c r="P1287" s="6"/>
      <c r="Q1287" s="6"/>
      <c r="R1287" s="6"/>
    </row>
    <row r="1288" spans="1:18">
      <c r="A1288" s="6" t="s">
        <v>5589</v>
      </c>
      <c r="B1288" s="6">
        <v>2001</v>
      </c>
      <c r="C1288" s="6" t="s">
        <v>6055</v>
      </c>
      <c r="D1288" s="6">
        <v>10</v>
      </c>
      <c r="E1288" s="6">
        <v>0</v>
      </c>
      <c r="F1288" s="7">
        <v>1906.36</v>
      </c>
      <c r="G1288" s="6" t="s">
        <v>6034</v>
      </c>
      <c r="H1288" s="6" t="s">
        <v>6033</v>
      </c>
      <c r="I1288" s="6" t="s">
        <v>6041</v>
      </c>
      <c r="J1288" s="9">
        <v>1981</v>
      </c>
      <c r="K1288" s="9" t="s">
        <v>7266</v>
      </c>
      <c r="L1288" s="9">
        <v>21</v>
      </c>
      <c r="M1288" s="6"/>
      <c r="N1288" s="6"/>
      <c r="O1288" s="6"/>
      <c r="P1288" s="6"/>
      <c r="Q1288" s="6"/>
      <c r="R1288" s="6"/>
    </row>
    <row r="1289" spans="1:18">
      <c r="A1289" s="6" t="s">
        <v>5591</v>
      </c>
      <c r="B1289" s="6">
        <v>2002</v>
      </c>
      <c r="C1289" s="6" t="s">
        <v>6055</v>
      </c>
      <c r="D1289" s="6">
        <v>21</v>
      </c>
      <c r="E1289" s="6">
        <v>0</v>
      </c>
      <c r="F1289" s="7">
        <v>1880.49</v>
      </c>
      <c r="G1289" s="6" t="s">
        <v>6034</v>
      </c>
      <c r="H1289" s="6" t="s">
        <v>6033</v>
      </c>
      <c r="I1289" s="6" t="s">
        <v>6057</v>
      </c>
      <c r="J1289" s="9">
        <v>1981</v>
      </c>
      <c r="K1289" s="9" t="s">
        <v>6881</v>
      </c>
      <c r="L1289" s="9">
        <v>20</v>
      </c>
      <c r="M1289" s="6"/>
      <c r="N1289" s="6"/>
      <c r="O1289" s="6"/>
      <c r="P1289" s="6"/>
      <c r="Q1289" s="6"/>
      <c r="R1289" s="6"/>
    </row>
    <row r="1290" spans="1:18">
      <c r="A1290" s="6" t="s">
        <v>5594</v>
      </c>
      <c r="B1290" s="6">
        <v>2002</v>
      </c>
      <c r="C1290" s="6" t="s">
        <v>6055</v>
      </c>
      <c r="D1290" s="6">
        <v>29</v>
      </c>
      <c r="E1290" s="6">
        <v>0</v>
      </c>
      <c r="F1290" s="7">
        <v>1880.07</v>
      </c>
      <c r="G1290" s="6" t="s">
        <v>6034</v>
      </c>
      <c r="H1290" s="6" t="s">
        <v>6038</v>
      </c>
      <c r="I1290" s="6" t="s">
        <v>6035</v>
      </c>
      <c r="J1290" s="9">
        <v>1981</v>
      </c>
      <c r="K1290" s="9" t="s">
        <v>7267</v>
      </c>
      <c r="L1290" s="9">
        <v>20</v>
      </c>
      <c r="M1290" s="6"/>
      <c r="N1290" s="6"/>
      <c r="O1290" s="6"/>
      <c r="P1290" s="6"/>
      <c r="Q1290" s="6"/>
      <c r="R1290" s="6"/>
    </row>
    <row r="1291" spans="1:18">
      <c r="A1291" s="6" t="s">
        <v>633</v>
      </c>
      <c r="B1291" s="6">
        <v>1973</v>
      </c>
      <c r="C1291" s="6" t="s">
        <v>6037</v>
      </c>
      <c r="D1291" s="6">
        <v>16</v>
      </c>
      <c r="E1291" s="6">
        <v>0</v>
      </c>
      <c r="F1291" s="7">
        <v>35517.19</v>
      </c>
      <c r="G1291" s="6" t="s">
        <v>6038</v>
      </c>
      <c r="H1291" s="6" t="s">
        <v>6038</v>
      </c>
      <c r="I1291" s="6" t="s">
        <v>6057</v>
      </c>
      <c r="J1291" s="9">
        <v>1981</v>
      </c>
      <c r="K1291" s="9" t="s">
        <v>6432</v>
      </c>
      <c r="L1291" s="9">
        <v>49</v>
      </c>
      <c r="M1291" s="6"/>
      <c r="N1291" s="6"/>
      <c r="O1291" s="6"/>
      <c r="P1291" s="6"/>
      <c r="Q1291" s="6"/>
      <c r="R1291" s="6"/>
    </row>
    <row r="1292" spans="1:18">
      <c r="A1292" s="6" t="s">
        <v>5596</v>
      </c>
      <c r="B1292" s="6">
        <v>2002</v>
      </c>
      <c r="C1292" s="6" t="s">
        <v>6032</v>
      </c>
      <c r="D1292" s="6">
        <v>29</v>
      </c>
      <c r="E1292" s="6">
        <v>0</v>
      </c>
      <c r="F1292" s="7">
        <v>1877.93</v>
      </c>
      <c r="G1292" s="6" t="s">
        <v>6034</v>
      </c>
      <c r="H1292" s="6" t="s">
        <v>6033</v>
      </c>
      <c r="I1292" s="6" t="s">
        <v>6035</v>
      </c>
      <c r="J1292" s="9">
        <v>1981</v>
      </c>
      <c r="K1292" s="9" t="s">
        <v>7268</v>
      </c>
      <c r="L1292" s="9">
        <v>20</v>
      </c>
      <c r="M1292" s="6"/>
      <c r="N1292" s="6"/>
      <c r="O1292" s="6"/>
      <c r="P1292" s="6"/>
      <c r="Q1292" s="6"/>
      <c r="R1292" s="6"/>
    </row>
    <row r="1293" spans="1:18">
      <c r="A1293" s="6" t="s">
        <v>5599</v>
      </c>
      <c r="B1293" s="6">
        <v>2002</v>
      </c>
      <c r="C1293" s="6" t="s">
        <v>6051</v>
      </c>
      <c r="D1293" s="6">
        <v>22</v>
      </c>
      <c r="E1293" s="6">
        <v>0</v>
      </c>
      <c r="F1293" s="7">
        <v>1875.34</v>
      </c>
      <c r="G1293" s="6" t="s">
        <v>6034</v>
      </c>
      <c r="H1293" s="6" t="s">
        <v>6038</v>
      </c>
      <c r="I1293" s="6" t="s">
        <v>6057</v>
      </c>
      <c r="J1293" s="9">
        <v>1981</v>
      </c>
      <c r="K1293" s="9" t="s">
        <v>7269</v>
      </c>
      <c r="L1293" s="9">
        <v>20</v>
      </c>
      <c r="M1293" s="6"/>
      <c r="N1293" s="6"/>
      <c r="O1293" s="6"/>
      <c r="P1293" s="6"/>
      <c r="Q1293" s="6"/>
      <c r="R1293" s="6"/>
    </row>
    <row r="1294" spans="1:18">
      <c r="A1294" s="6" t="s">
        <v>5601</v>
      </c>
      <c r="B1294" s="6">
        <v>1996</v>
      </c>
      <c r="C1294" s="6" t="s">
        <v>6063</v>
      </c>
      <c r="D1294" s="6">
        <v>2</v>
      </c>
      <c r="E1294" s="6">
        <v>0</v>
      </c>
      <c r="F1294" s="7">
        <v>1865.98</v>
      </c>
      <c r="G1294" s="6" t="s">
        <v>6034</v>
      </c>
      <c r="H1294" s="6" t="s">
        <v>6034</v>
      </c>
      <c r="I1294" s="6" t="s">
        <v>6041</v>
      </c>
      <c r="J1294" s="9">
        <v>1981</v>
      </c>
      <c r="K1294" s="9" t="s">
        <v>7270</v>
      </c>
      <c r="L1294" s="9">
        <v>26</v>
      </c>
      <c r="M1294" s="6"/>
      <c r="N1294" s="6"/>
      <c r="O1294" s="6"/>
      <c r="P1294" s="6"/>
      <c r="Q1294" s="6"/>
      <c r="R1294" s="6"/>
    </row>
    <row r="1295" spans="1:18">
      <c r="A1295" s="6" t="s">
        <v>5603</v>
      </c>
      <c r="B1295" s="6">
        <v>2004</v>
      </c>
      <c r="C1295" s="6" t="s">
        <v>6037</v>
      </c>
      <c r="D1295" s="6">
        <v>27</v>
      </c>
      <c r="E1295" s="6">
        <v>0</v>
      </c>
      <c r="F1295" s="7">
        <v>1863.45</v>
      </c>
      <c r="G1295" s="6" t="s">
        <v>6034</v>
      </c>
      <c r="H1295" s="6" t="s">
        <v>6033</v>
      </c>
      <c r="I1295" s="6" t="s">
        <v>6047</v>
      </c>
      <c r="J1295" s="9">
        <v>1981</v>
      </c>
      <c r="K1295" s="9" t="s">
        <v>7271</v>
      </c>
      <c r="L1295" s="9">
        <v>18</v>
      </c>
      <c r="M1295" s="6"/>
      <c r="N1295" s="6"/>
      <c r="O1295" s="6"/>
      <c r="P1295" s="6"/>
      <c r="Q1295" s="6"/>
      <c r="R1295" s="6"/>
    </row>
    <row r="1296" spans="1:18">
      <c r="A1296" s="6" t="s">
        <v>5606</v>
      </c>
      <c r="B1296" s="6">
        <v>1994</v>
      </c>
      <c r="C1296" s="6" t="s">
        <v>6037</v>
      </c>
      <c r="D1296" s="6">
        <v>6</v>
      </c>
      <c r="E1296" s="6">
        <v>0</v>
      </c>
      <c r="F1296" s="7">
        <v>1850.55</v>
      </c>
      <c r="G1296" s="6" t="s">
        <v>6034</v>
      </c>
      <c r="H1296" s="6" t="s">
        <v>6038</v>
      </c>
      <c r="I1296" s="6" t="s">
        <v>6041</v>
      </c>
      <c r="J1296" s="9">
        <v>1981</v>
      </c>
      <c r="K1296" s="9" t="s">
        <v>7272</v>
      </c>
      <c r="L1296" s="9">
        <v>28</v>
      </c>
      <c r="M1296" s="6"/>
      <c r="N1296" s="6"/>
      <c r="O1296" s="6"/>
      <c r="P1296" s="6"/>
      <c r="Q1296" s="6"/>
      <c r="R1296" s="6"/>
    </row>
    <row r="1297" spans="1:18">
      <c r="A1297" s="6" t="s">
        <v>5608</v>
      </c>
      <c r="B1297" s="6">
        <v>2003</v>
      </c>
      <c r="C1297" s="6" t="s">
        <v>6063</v>
      </c>
      <c r="D1297" s="6">
        <v>20</v>
      </c>
      <c r="E1297" s="6">
        <v>1</v>
      </c>
      <c r="F1297" s="7">
        <v>1842.52</v>
      </c>
      <c r="G1297" s="6" t="s">
        <v>6034</v>
      </c>
      <c r="H1297" s="6" t="s">
        <v>6038</v>
      </c>
      <c r="I1297" s="6" t="s">
        <v>6057</v>
      </c>
      <c r="J1297" s="9">
        <v>1981</v>
      </c>
      <c r="K1297" s="9" t="s">
        <v>7273</v>
      </c>
      <c r="L1297" s="9">
        <v>19</v>
      </c>
      <c r="M1297" s="6"/>
      <c r="N1297" s="6"/>
      <c r="O1297" s="6"/>
      <c r="P1297" s="6"/>
      <c r="Q1297" s="6"/>
      <c r="R1297" s="6"/>
    </row>
    <row r="1298" spans="1:18">
      <c r="A1298" s="6" t="s">
        <v>5610</v>
      </c>
      <c r="B1298" s="6">
        <v>1999</v>
      </c>
      <c r="C1298" s="6" t="s">
        <v>6037</v>
      </c>
      <c r="D1298" s="6">
        <v>12</v>
      </c>
      <c r="E1298" s="6">
        <v>0</v>
      </c>
      <c r="F1298" s="7">
        <v>1837.28</v>
      </c>
      <c r="G1298" s="6" t="s">
        <v>6034</v>
      </c>
      <c r="H1298" s="6" t="s">
        <v>6038</v>
      </c>
      <c r="I1298" s="6" t="s">
        <v>6035</v>
      </c>
      <c r="J1298" s="9">
        <v>1981</v>
      </c>
      <c r="K1298" s="9" t="s">
        <v>7274</v>
      </c>
      <c r="L1298" s="9">
        <v>23</v>
      </c>
      <c r="M1298" s="6"/>
      <c r="N1298" s="6"/>
      <c r="O1298" s="6"/>
      <c r="P1298" s="6"/>
      <c r="Q1298" s="6"/>
      <c r="R1298" s="6"/>
    </row>
    <row r="1299" spans="1:18">
      <c r="A1299" s="6" t="s">
        <v>5613</v>
      </c>
      <c r="B1299" s="6">
        <v>2003</v>
      </c>
      <c r="C1299" s="6" t="s">
        <v>6055</v>
      </c>
      <c r="D1299" s="6">
        <v>4</v>
      </c>
      <c r="E1299" s="6">
        <v>1</v>
      </c>
      <c r="F1299" s="7">
        <v>1837.24</v>
      </c>
      <c r="G1299" s="6" t="s">
        <v>6034</v>
      </c>
      <c r="H1299" s="6" t="s">
        <v>6038</v>
      </c>
      <c r="I1299" s="6" t="s">
        <v>6057</v>
      </c>
      <c r="J1299" s="9">
        <v>1981</v>
      </c>
      <c r="K1299" s="9" t="s">
        <v>7275</v>
      </c>
      <c r="L1299" s="9">
        <v>19</v>
      </c>
      <c r="M1299" s="6"/>
      <c r="N1299" s="6"/>
      <c r="O1299" s="6"/>
      <c r="P1299" s="6"/>
      <c r="Q1299" s="6"/>
      <c r="R1299" s="6"/>
    </row>
    <row r="1300" spans="1:18">
      <c r="A1300" s="6" t="s">
        <v>5616</v>
      </c>
      <c r="B1300" s="6">
        <v>2003</v>
      </c>
      <c r="C1300" s="6" t="s">
        <v>6055</v>
      </c>
      <c r="D1300" s="6">
        <v>11</v>
      </c>
      <c r="E1300" s="6">
        <v>1</v>
      </c>
      <c r="F1300" s="7">
        <v>1832.09</v>
      </c>
      <c r="G1300" s="6" t="s">
        <v>6034</v>
      </c>
      <c r="H1300" s="6" t="s">
        <v>6034</v>
      </c>
      <c r="I1300" s="6" t="s">
        <v>6057</v>
      </c>
      <c r="J1300" s="9">
        <v>1981</v>
      </c>
      <c r="K1300" s="9" t="s">
        <v>7276</v>
      </c>
      <c r="L1300" s="9">
        <v>19</v>
      </c>
      <c r="M1300" s="6"/>
      <c r="N1300" s="6"/>
      <c r="O1300" s="6"/>
      <c r="P1300" s="6"/>
      <c r="Q1300" s="6"/>
      <c r="R1300" s="6"/>
    </row>
    <row r="1301" spans="1:18">
      <c r="A1301" s="6" t="s">
        <v>5618</v>
      </c>
      <c r="B1301" s="6">
        <v>1999</v>
      </c>
      <c r="C1301" s="6" t="s">
        <v>6032</v>
      </c>
      <c r="D1301" s="6">
        <v>1</v>
      </c>
      <c r="E1301" s="6">
        <v>0</v>
      </c>
      <c r="F1301" s="7">
        <v>1826.84</v>
      </c>
      <c r="G1301" s="6" t="s">
        <v>6034</v>
      </c>
      <c r="H1301" s="6" t="s">
        <v>6038</v>
      </c>
      <c r="I1301" s="6" t="s">
        <v>6057</v>
      </c>
      <c r="J1301" s="9">
        <v>1981</v>
      </c>
      <c r="K1301" s="9" t="s">
        <v>7080</v>
      </c>
      <c r="L1301" s="9">
        <v>23</v>
      </c>
      <c r="M1301" s="6"/>
      <c r="N1301" s="6"/>
      <c r="O1301" s="6"/>
      <c r="P1301" s="6"/>
      <c r="Q1301" s="6"/>
      <c r="R1301" s="6"/>
    </row>
    <row r="1302" spans="1:18">
      <c r="A1302" s="6" t="s">
        <v>636</v>
      </c>
      <c r="B1302" s="6">
        <v>1988</v>
      </c>
      <c r="C1302" s="6" t="s">
        <v>6060</v>
      </c>
      <c r="D1302" s="6">
        <v>20</v>
      </c>
      <c r="E1302" s="6">
        <v>0</v>
      </c>
      <c r="F1302" s="7">
        <v>35491.64</v>
      </c>
      <c r="G1302" s="6" t="s">
        <v>6033</v>
      </c>
      <c r="H1302" s="6" t="s">
        <v>6038</v>
      </c>
      <c r="I1302" s="6" t="s">
        <v>6057</v>
      </c>
      <c r="J1302" s="9">
        <v>1981</v>
      </c>
      <c r="K1302" s="9" t="s">
        <v>7277</v>
      </c>
      <c r="L1302" s="9">
        <v>34</v>
      </c>
      <c r="M1302" s="6"/>
      <c r="N1302" s="6"/>
      <c r="O1302" s="6"/>
      <c r="P1302" s="6"/>
      <c r="Q1302" s="6"/>
      <c r="R1302" s="6"/>
    </row>
    <row r="1303" spans="1:18">
      <c r="A1303" s="6" t="s">
        <v>5621</v>
      </c>
      <c r="B1303" s="6">
        <v>1999</v>
      </c>
      <c r="C1303" s="6" t="s">
        <v>6060</v>
      </c>
      <c r="D1303" s="6">
        <v>17</v>
      </c>
      <c r="E1303" s="6">
        <v>0</v>
      </c>
      <c r="F1303" s="7">
        <v>1824.29</v>
      </c>
      <c r="G1303" s="6" t="s">
        <v>6034</v>
      </c>
      <c r="H1303" s="6" t="s">
        <v>6034</v>
      </c>
      <c r="I1303" s="6" t="s">
        <v>6035</v>
      </c>
      <c r="J1303" s="9">
        <v>1981</v>
      </c>
      <c r="K1303" s="9" t="s">
        <v>7278</v>
      </c>
      <c r="L1303" s="9">
        <v>23</v>
      </c>
      <c r="M1303" s="6"/>
      <c r="N1303" s="6"/>
      <c r="O1303" s="6"/>
      <c r="P1303" s="6"/>
      <c r="Q1303" s="6"/>
      <c r="R1303" s="6"/>
    </row>
    <row r="1304" spans="1:18">
      <c r="A1304" s="6" t="s">
        <v>5623</v>
      </c>
      <c r="B1304" s="6">
        <v>2004</v>
      </c>
      <c r="C1304" s="6" t="s">
        <v>6055</v>
      </c>
      <c r="D1304" s="6">
        <v>19</v>
      </c>
      <c r="E1304" s="6">
        <v>0</v>
      </c>
      <c r="F1304" s="7">
        <v>1822.54</v>
      </c>
      <c r="G1304" s="6" t="s">
        <v>6034</v>
      </c>
      <c r="H1304" s="6" t="s">
        <v>6033</v>
      </c>
      <c r="I1304" s="6" t="s">
        <v>6041</v>
      </c>
      <c r="J1304" s="9">
        <v>1981</v>
      </c>
      <c r="K1304" s="9" t="s">
        <v>7279</v>
      </c>
      <c r="L1304" s="9">
        <v>18</v>
      </c>
      <c r="M1304" s="6"/>
      <c r="N1304" s="6"/>
      <c r="O1304" s="6"/>
      <c r="P1304" s="6"/>
      <c r="Q1304" s="6"/>
      <c r="R1304" s="6"/>
    </row>
    <row r="1305" spans="1:18">
      <c r="A1305" s="6" t="s">
        <v>5625</v>
      </c>
      <c r="B1305" s="6">
        <v>1999</v>
      </c>
      <c r="C1305" s="6" t="s">
        <v>6051</v>
      </c>
      <c r="D1305" s="6">
        <v>25</v>
      </c>
      <c r="E1305" s="6">
        <v>0</v>
      </c>
      <c r="F1305" s="7">
        <v>1815.88</v>
      </c>
      <c r="G1305" s="6" t="s">
        <v>6034</v>
      </c>
      <c r="H1305" s="6" t="s">
        <v>6034</v>
      </c>
      <c r="I1305" s="6" t="s">
        <v>6035</v>
      </c>
      <c r="J1305" s="9">
        <v>1981</v>
      </c>
      <c r="K1305" s="9" t="s">
        <v>7280</v>
      </c>
      <c r="L1305" s="9">
        <v>23</v>
      </c>
      <c r="M1305" s="6"/>
      <c r="N1305" s="6"/>
      <c r="O1305" s="6"/>
      <c r="P1305" s="6"/>
      <c r="Q1305" s="6"/>
      <c r="R1305" s="6"/>
    </row>
    <row r="1306" spans="1:18">
      <c r="A1306" s="6" t="s">
        <v>5626</v>
      </c>
      <c r="B1306" s="6">
        <v>2002</v>
      </c>
      <c r="C1306" s="6" t="s">
        <v>6037</v>
      </c>
      <c r="D1306" s="6">
        <v>13</v>
      </c>
      <c r="E1306" s="6">
        <v>0</v>
      </c>
      <c r="F1306" s="7">
        <v>1769.53</v>
      </c>
      <c r="G1306" s="6" t="s">
        <v>6034</v>
      </c>
      <c r="H1306" s="6" t="s">
        <v>6034</v>
      </c>
      <c r="I1306" s="6" t="s">
        <v>6041</v>
      </c>
      <c r="J1306" s="9">
        <v>1981</v>
      </c>
      <c r="K1306" s="9" t="s">
        <v>7281</v>
      </c>
      <c r="L1306" s="9">
        <v>20</v>
      </c>
      <c r="M1306" s="6"/>
      <c r="N1306" s="6"/>
      <c r="O1306" s="6"/>
      <c r="P1306" s="6"/>
      <c r="Q1306" s="6"/>
      <c r="R1306" s="6"/>
    </row>
    <row r="1307" spans="1:18">
      <c r="A1307" s="6" t="s">
        <v>5629</v>
      </c>
      <c r="B1307" s="6">
        <v>2003</v>
      </c>
      <c r="C1307" s="6" t="s">
        <v>6060</v>
      </c>
      <c r="D1307" s="6">
        <v>19</v>
      </c>
      <c r="E1307" s="6">
        <v>0</v>
      </c>
      <c r="F1307" s="7">
        <v>1759.34</v>
      </c>
      <c r="G1307" s="6" t="s">
        <v>6034</v>
      </c>
      <c r="H1307" s="6" t="s">
        <v>6033</v>
      </c>
      <c r="I1307" s="6" t="s">
        <v>6057</v>
      </c>
      <c r="J1307" s="9">
        <v>1981</v>
      </c>
      <c r="K1307" s="9" t="s">
        <v>7282</v>
      </c>
      <c r="L1307" s="9">
        <v>19</v>
      </c>
      <c r="M1307" s="6"/>
      <c r="N1307" s="6"/>
      <c r="O1307" s="6"/>
      <c r="P1307" s="6"/>
      <c r="Q1307" s="6"/>
      <c r="R1307" s="6"/>
    </row>
    <row r="1308" spans="1:18">
      <c r="A1308" s="6" t="s">
        <v>5631</v>
      </c>
      <c r="B1308" s="6">
        <v>1998</v>
      </c>
      <c r="C1308" s="6" t="s">
        <v>6032</v>
      </c>
      <c r="D1308" s="6">
        <v>7</v>
      </c>
      <c r="E1308" s="6">
        <v>0</v>
      </c>
      <c r="F1308" s="7">
        <v>1756.6</v>
      </c>
      <c r="G1308" s="6" t="s">
        <v>6034</v>
      </c>
      <c r="H1308" s="6" t="s">
        <v>6034</v>
      </c>
      <c r="I1308" s="6" t="s">
        <v>6035</v>
      </c>
      <c r="J1308" s="9">
        <v>1980</v>
      </c>
      <c r="K1308" s="9" t="s">
        <v>7283</v>
      </c>
      <c r="L1308" s="9">
        <v>24</v>
      </c>
      <c r="M1308" s="6"/>
      <c r="N1308" s="6"/>
      <c r="O1308" s="6"/>
      <c r="P1308" s="6"/>
      <c r="Q1308" s="6"/>
      <c r="R1308" s="6"/>
    </row>
    <row r="1309" spans="1:18">
      <c r="A1309" s="6" t="s">
        <v>5634</v>
      </c>
      <c r="B1309" s="6">
        <v>2003</v>
      </c>
      <c r="C1309" s="6" t="s">
        <v>6051</v>
      </c>
      <c r="D1309" s="6">
        <v>26</v>
      </c>
      <c r="E1309" s="6">
        <v>0</v>
      </c>
      <c r="F1309" s="7">
        <v>1748.77</v>
      </c>
      <c r="G1309" s="6" t="s">
        <v>6034</v>
      </c>
      <c r="H1309" s="6" t="s">
        <v>6033</v>
      </c>
      <c r="I1309" s="6" t="s">
        <v>6057</v>
      </c>
      <c r="J1309" s="9">
        <v>1980</v>
      </c>
      <c r="K1309" s="9" t="s">
        <v>7238</v>
      </c>
      <c r="L1309" s="9">
        <v>19</v>
      </c>
      <c r="M1309" s="6"/>
      <c r="N1309" s="6"/>
      <c r="O1309" s="6"/>
      <c r="P1309" s="6"/>
      <c r="Q1309" s="6"/>
      <c r="R1309" s="6"/>
    </row>
    <row r="1310" spans="1:18">
      <c r="A1310" s="6" t="s">
        <v>5636</v>
      </c>
      <c r="B1310" s="6">
        <v>2003</v>
      </c>
      <c r="C1310" s="6" t="s">
        <v>6063</v>
      </c>
      <c r="D1310" s="6">
        <v>28</v>
      </c>
      <c r="E1310" s="6">
        <v>0</v>
      </c>
      <c r="F1310" s="7">
        <v>1744.47</v>
      </c>
      <c r="G1310" s="6" t="s">
        <v>6034</v>
      </c>
      <c r="H1310" s="6" t="s">
        <v>6033</v>
      </c>
      <c r="I1310" s="6" t="s">
        <v>6057</v>
      </c>
      <c r="J1310" s="9">
        <v>1980</v>
      </c>
      <c r="K1310" s="9" t="s">
        <v>7284</v>
      </c>
      <c r="L1310" s="9">
        <v>19</v>
      </c>
      <c r="M1310" s="6"/>
      <c r="N1310" s="6"/>
      <c r="O1310" s="6"/>
      <c r="P1310" s="6"/>
      <c r="Q1310" s="6"/>
      <c r="R1310" s="6"/>
    </row>
    <row r="1311" spans="1:18">
      <c r="A1311" s="6" t="s">
        <v>5638</v>
      </c>
      <c r="B1311" s="6">
        <v>2003</v>
      </c>
      <c r="C1311" s="6" t="s">
        <v>6063</v>
      </c>
      <c r="D1311" s="6">
        <v>25</v>
      </c>
      <c r="E1311" s="6">
        <v>0</v>
      </c>
      <c r="F1311" s="7">
        <v>1743.21</v>
      </c>
      <c r="G1311" s="6" t="s">
        <v>6034</v>
      </c>
      <c r="H1311" s="6" t="s">
        <v>6033</v>
      </c>
      <c r="I1311" s="6" t="s">
        <v>6057</v>
      </c>
      <c r="J1311" s="9">
        <v>1980</v>
      </c>
      <c r="K1311" s="9" t="s">
        <v>7285</v>
      </c>
      <c r="L1311" s="9">
        <v>19</v>
      </c>
      <c r="M1311" s="6"/>
      <c r="N1311" s="6"/>
      <c r="O1311" s="6"/>
      <c r="P1311" s="6"/>
      <c r="Q1311" s="6"/>
      <c r="R1311" s="6"/>
    </row>
    <row r="1312" spans="1:18">
      <c r="A1312" s="6" t="s">
        <v>5639</v>
      </c>
      <c r="B1312" s="6">
        <v>2003</v>
      </c>
      <c r="C1312" s="6" t="s">
        <v>6060</v>
      </c>
      <c r="D1312" s="6">
        <v>14</v>
      </c>
      <c r="E1312" s="6">
        <v>0</v>
      </c>
      <c r="F1312" s="7">
        <v>1737.38</v>
      </c>
      <c r="G1312" s="6" t="s">
        <v>6034</v>
      </c>
      <c r="H1312" s="6" t="s">
        <v>6038</v>
      </c>
      <c r="I1312" s="6" t="s">
        <v>6057</v>
      </c>
      <c r="J1312" s="9">
        <v>1980</v>
      </c>
      <c r="K1312" s="9" t="s">
        <v>7286</v>
      </c>
      <c r="L1312" s="9">
        <v>19</v>
      </c>
      <c r="M1312" s="6"/>
      <c r="N1312" s="6"/>
      <c r="O1312" s="6"/>
      <c r="P1312" s="6"/>
      <c r="Q1312" s="6"/>
      <c r="R1312" s="6"/>
    </row>
    <row r="1313" spans="1:18">
      <c r="A1313" s="6" t="s">
        <v>638</v>
      </c>
      <c r="B1313" s="6">
        <v>1971</v>
      </c>
      <c r="C1313" s="6" t="s">
        <v>6051</v>
      </c>
      <c r="D1313" s="6">
        <v>22</v>
      </c>
      <c r="E1313" s="6">
        <v>0</v>
      </c>
      <c r="F1313" s="7">
        <v>35345.730000000003</v>
      </c>
      <c r="G1313" s="6" t="s">
        <v>6038</v>
      </c>
      <c r="H1313" s="6" t="s">
        <v>6034</v>
      </c>
      <c r="I1313" s="6" t="s">
        <v>6057</v>
      </c>
      <c r="J1313" s="9">
        <v>1980</v>
      </c>
      <c r="K1313" s="9" t="s">
        <v>7287</v>
      </c>
      <c r="L1313" s="9">
        <v>51</v>
      </c>
      <c r="M1313" s="6"/>
      <c r="N1313" s="6"/>
      <c r="O1313" s="6"/>
      <c r="P1313" s="6"/>
      <c r="Q1313" s="6"/>
      <c r="R1313" s="6"/>
    </row>
    <row r="1314" spans="1:18">
      <c r="A1314" s="6" t="s">
        <v>5642</v>
      </c>
      <c r="B1314" s="6">
        <v>2003</v>
      </c>
      <c r="C1314" s="6" t="s">
        <v>6060</v>
      </c>
      <c r="D1314" s="6">
        <v>9</v>
      </c>
      <c r="E1314" s="6">
        <v>0</v>
      </c>
      <c r="F1314" s="7">
        <v>1731.68</v>
      </c>
      <c r="G1314" s="6" t="s">
        <v>6034</v>
      </c>
      <c r="H1314" s="6" t="s">
        <v>6038</v>
      </c>
      <c r="I1314" s="6" t="s">
        <v>6057</v>
      </c>
      <c r="J1314" s="9">
        <v>1980</v>
      </c>
      <c r="K1314" s="9" t="s">
        <v>7288</v>
      </c>
      <c r="L1314" s="9">
        <v>19</v>
      </c>
      <c r="M1314" s="6"/>
      <c r="N1314" s="6"/>
      <c r="O1314" s="6"/>
      <c r="P1314" s="6"/>
      <c r="Q1314" s="6"/>
      <c r="R1314" s="6"/>
    </row>
    <row r="1315" spans="1:18">
      <c r="A1315" s="6" t="s">
        <v>5643</v>
      </c>
      <c r="B1315" s="6">
        <v>2003</v>
      </c>
      <c r="C1315" s="6" t="s">
        <v>6051</v>
      </c>
      <c r="D1315" s="6">
        <v>1</v>
      </c>
      <c r="E1315" s="6">
        <v>0</v>
      </c>
      <c r="F1315" s="7">
        <v>1728.9</v>
      </c>
      <c r="G1315" s="6" t="s">
        <v>6034</v>
      </c>
      <c r="H1315" s="6" t="s">
        <v>6038</v>
      </c>
      <c r="I1315" s="6" t="s">
        <v>6057</v>
      </c>
      <c r="J1315" s="9">
        <v>1980</v>
      </c>
      <c r="K1315" s="9" t="s">
        <v>7239</v>
      </c>
      <c r="L1315" s="9">
        <v>19</v>
      </c>
      <c r="M1315" s="6"/>
      <c r="N1315" s="6"/>
      <c r="O1315" s="6"/>
      <c r="P1315" s="6"/>
      <c r="Q1315" s="6"/>
      <c r="R1315" s="6"/>
    </row>
    <row r="1316" spans="1:18">
      <c r="A1316" s="6" t="s">
        <v>5646</v>
      </c>
      <c r="B1316" s="6">
        <v>2003</v>
      </c>
      <c r="C1316" s="6" t="s">
        <v>6060</v>
      </c>
      <c r="D1316" s="6">
        <v>21</v>
      </c>
      <c r="E1316" s="6">
        <v>0</v>
      </c>
      <c r="F1316" s="7">
        <v>1727.79</v>
      </c>
      <c r="G1316" s="6" t="s">
        <v>6034</v>
      </c>
      <c r="H1316" s="6" t="s">
        <v>6034</v>
      </c>
      <c r="I1316" s="6" t="s">
        <v>6057</v>
      </c>
      <c r="J1316" s="9">
        <v>1980</v>
      </c>
      <c r="K1316" s="9" t="s">
        <v>7169</v>
      </c>
      <c r="L1316" s="9">
        <v>19</v>
      </c>
      <c r="M1316" s="6"/>
      <c r="N1316" s="6"/>
      <c r="O1316" s="6"/>
      <c r="P1316" s="6"/>
      <c r="Q1316" s="6"/>
      <c r="R1316" s="6"/>
    </row>
    <row r="1317" spans="1:18">
      <c r="A1317" s="6" t="s">
        <v>5648</v>
      </c>
      <c r="B1317" s="6">
        <v>2004</v>
      </c>
      <c r="C1317" s="6" t="s">
        <v>6051</v>
      </c>
      <c r="D1317" s="6">
        <v>9</v>
      </c>
      <c r="E1317" s="6">
        <v>1</v>
      </c>
      <c r="F1317" s="7">
        <v>1727.54</v>
      </c>
      <c r="G1317" s="6" t="s">
        <v>6034</v>
      </c>
      <c r="H1317" s="6" t="s">
        <v>6033</v>
      </c>
      <c r="I1317" s="6" t="s">
        <v>6035</v>
      </c>
      <c r="J1317" s="9">
        <v>1980</v>
      </c>
      <c r="K1317" s="9" t="s">
        <v>7289</v>
      </c>
      <c r="L1317" s="9">
        <v>18</v>
      </c>
      <c r="M1317" s="6"/>
      <c r="N1317" s="6"/>
      <c r="O1317" s="6"/>
      <c r="P1317" s="6"/>
      <c r="Q1317" s="6"/>
      <c r="R1317" s="6"/>
    </row>
    <row r="1318" spans="1:18">
      <c r="A1318" s="6" t="s">
        <v>5649</v>
      </c>
      <c r="B1318" s="6">
        <v>2004</v>
      </c>
      <c r="C1318" s="6" t="s">
        <v>6032</v>
      </c>
      <c r="D1318" s="6">
        <v>21</v>
      </c>
      <c r="E1318" s="6">
        <v>1</v>
      </c>
      <c r="F1318" s="7">
        <v>1725.55</v>
      </c>
      <c r="G1318" s="6" t="s">
        <v>6034</v>
      </c>
      <c r="H1318" s="6" t="s">
        <v>6038</v>
      </c>
      <c r="I1318" s="6" t="s">
        <v>6035</v>
      </c>
      <c r="J1318" s="9">
        <v>1980</v>
      </c>
      <c r="K1318" s="9" t="s">
        <v>7290</v>
      </c>
      <c r="L1318" s="9">
        <v>18</v>
      </c>
      <c r="M1318" s="6"/>
      <c r="N1318" s="6"/>
      <c r="O1318" s="6"/>
      <c r="P1318" s="6"/>
      <c r="Q1318" s="6"/>
      <c r="R1318" s="6"/>
    </row>
    <row r="1319" spans="1:18">
      <c r="A1319" s="6" t="s">
        <v>5652</v>
      </c>
      <c r="B1319" s="6">
        <v>2004</v>
      </c>
      <c r="C1319" s="6" t="s">
        <v>6051</v>
      </c>
      <c r="D1319" s="6">
        <v>11</v>
      </c>
      <c r="E1319" s="6">
        <v>1</v>
      </c>
      <c r="F1319" s="7">
        <v>1720.35</v>
      </c>
      <c r="G1319" s="6" t="s">
        <v>6034</v>
      </c>
      <c r="H1319" s="6" t="s">
        <v>6034</v>
      </c>
      <c r="I1319" s="6" t="s">
        <v>6035</v>
      </c>
      <c r="J1319" s="9">
        <v>1980</v>
      </c>
      <c r="K1319" s="9" t="s">
        <v>7291</v>
      </c>
      <c r="L1319" s="9">
        <v>18</v>
      </c>
      <c r="M1319" s="6"/>
      <c r="N1319" s="6"/>
      <c r="O1319" s="6"/>
      <c r="P1319" s="6"/>
      <c r="Q1319" s="6"/>
      <c r="R1319" s="6"/>
    </row>
    <row r="1320" spans="1:18">
      <c r="A1320" s="6" t="s">
        <v>5654</v>
      </c>
      <c r="B1320" s="6">
        <v>2004</v>
      </c>
      <c r="C1320" s="6" t="s">
        <v>6040</v>
      </c>
      <c r="D1320" s="6">
        <v>10</v>
      </c>
      <c r="E1320" s="6">
        <v>1</v>
      </c>
      <c r="F1320" s="7">
        <v>1719.44</v>
      </c>
      <c r="G1320" s="6" t="s">
        <v>6034</v>
      </c>
      <c r="H1320" s="6" t="s">
        <v>6034</v>
      </c>
      <c r="I1320" s="6" t="s">
        <v>6035</v>
      </c>
      <c r="J1320" s="9">
        <v>1980</v>
      </c>
      <c r="K1320" s="9" t="s">
        <v>7292</v>
      </c>
      <c r="L1320" s="9">
        <v>18</v>
      </c>
      <c r="M1320" s="6"/>
      <c r="N1320" s="6"/>
      <c r="O1320" s="6"/>
      <c r="P1320" s="6"/>
      <c r="Q1320" s="6"/>
      <c r="R1320" s="6"/>
    </row>
    <row r="1321" spans="1:18">
      <c r="A1321" s="6" t="s">
        <v>5656</v>
      </c>
      <c r="B1321" s="6">
        <v>2004</v>
      </c>
      <c r="C1321" s="6" t="s">
        <v>6051</v>
      </c>
      <c r="D1321" s="6">
        <v>21</v>
      </c>
      <c r="E1321" s="6">
        <v>0</v>
      </c>
      <c r="F1321" s="7">
        <v>1712.23</v>
      </c>
      <c r="G1321" s="6" t="s">
        <v>6034</v>
      </c>
      <c r="H1321" s="6" t="s">
        <v>6033</v>
      </c>
      <c r="I1321" s="6" t="s">
        <v>6045</v>
      </c>
      <c r="J1321" s="9">
        <v>1980</v>
      </c>
      <c r="K1321" s="9" t="s">
        <v>7293</v>
      </c>
      <c r="L1321" s="9">
        <v>18</v>
      </c>
      <c r="M1321" s="6"/>
      <c r="N1321" s="6"/>
      <c r="O1321" s="6"/>
      <c r="P1321" s="6"/>
      <c r="Q1321" s="6"/>
      <c r="R1321" s="6"/>
    </row>
    <row r="1322" spans="1:18">
      <c r="A1322" s="6" t="s">
        <v>5658</v>
      </c>
      <c r="B1322" s="6">
        <v>2004</v>
      </c>
      <c r="C1322" s="6" t="s">
        <v>6051</v>
      </c>
      <c r="D1322" s="6">
        <v>19</v>
      </c>
      <c r="E1322" s="6">
        <v>1</v>
      </c>
      <c r="F1322" s="7">
        <v>1711.03</v>
      </c>
      <c r="G1322" s="6" t="s">
        <v>6034</v>
      </c>
      <c r="H1322" s="6" t="s">
        <v>6034</v>
      </c>
      <c r="I1322" s="6" t="s">
        <v>6035</v>
      </c>
      <c r="J1322" s="9">
        <v>1980</v>
      </c>
      <c r="K1322" s="9" t="s">
        <v>7294</v>
      </c>
      <c r="L1322" s="9">
        <v>18</v>
      </c>
      <c r="M1322" s="6"/>
      <c r="N1322" s="6"/>
      <c r="O1322" s="6"/>
      <c r="P1322" s="6"/>
      <c r="Q1322" s="6"/>
      <c r="R1322" s="6"/>
    </row>
    <row r="1323" spans="1:18">
      <c r="A1323" s="6" t="s">
        <v>5660</v>
      </c>
      <c r="B1323" s="6">
        <v>2004</v>
      </c>
      <c r="C1323" s="6" t="s">
        <v>6037</v>
      </c>
      <c r="D1323" s="6">
        <v>12</v>
      </c>
      <c r="E1323" s="6">
        <v>0</v>
      </c>
      <c r="F1323" s="7">
        <v>1708.93</v>
      </c>
      <c r="G1323" s="6" t="s">
        <v>6034</v>
      </c>
      <c r="H1323" s="6" t="s">
        <v>6033</v>
      </c>
      <c r="I1323" s="6" t="s">
        <v>6111</v>
      </c>
      <c r="J1323" s="9">
        <v>1980</v>
      </c>
      <c r="K1323" s="9" t="s">
        <v>7217</v>
      </c>
      <c r="L1323" s="9">
        <v>18</v>
      </c>
      <c r="M1323" s="6"/>
      <c r="N1323" s="6"/>
      <c r="O1323" s="6"/>
      <c r="P1323" s="6"/>
      <c r="Q1323" s="6"/>
      <c r="R1323" s="6"/>
    </row>
    <row r="1324" spans="1:18">
      <c r="A1324" s="6" t="s">
        <v>640</v>
      </c>
      <c r="B1324" s="6">
        <v>1988</v>
      </c>
      <c r="C1324" s="6" t="s">
        <v>6051</v>
      </c>
      <c r="D1324" s="6">
        <v>19</v>
      </c>
      <c r="E1324" s="6">
        <v>3</v>
      </c>
      <c r="F1324" s="7">
        <v>35315.96</v>
      </c>
      <c r="G1324" s="6" t="s">
        <v>6038</v>
      </c>
      <c r="H1324" s="6" t="s">
        <v>6033</v>
      </c>
      <c r="I1324" s="6" t="s">
        <v>6057</v>
      </c>
      <c r="J1324" s="9">
        <v>1980</v>
      </c>
      <c r="K1324" s="9" t="s">
        <v>7295</v>
      </c>
      <c r="L1324" s="9">
        <v>34</v>
      </c>
      <c r="M1324" s="6"/>
      <c r="N1324" s="6"/>
      <c r="O1324" s="6"/>
      <c r="P1324" s="6"/>
      <c r="Q1324" s="6"/>
      <c r="R1324" s="6"/>
    </row>
    <row r="1325" spans="1:18">
      <c r="A1325" s="6" t="s">
        <v>5662</v>
      </c>
      <c r="B1325" s="6">
        <v>2004</v>
      </c>
      <c r="C1325" s="6" t="s">
        <v>6032</v>
      </c>
      <c r="D1325" s="6">
        <v>17</v>
      </c>
      <c r="E1325" s="6">
        <v>0</v>
      </c>
      <c r="F1325" s="7">
        <v>1708</v>
      </c>
      <c r="G1325" s="6" t="s">
        <v>6034</v>
      </c>
      <c r="H1325" s="6" t="s">
        <v>6038</v>
      </c>
      <c r="I1325" s="6" t="s">
        <v>6045</v>
      </c>
      <c r="J1325" s="9">
        <v>1980</v>
      </c>
      <c r="K1325" s="9" t="s">
        <v>7296</v>
      </c>
      <c r="L1325" s="9">
        <v>18</v>
      </c>
      <c r="M1325" s="6"/>
      <c r="N1325" s="6"/>
      <c r="O1325" s="6"/>
      <c r="P1325" s="6"/>
      <c r="Q1325" s="6"/>
      <c r="R1325" s="6"/>
    </row>
    <row r="1326" spans="1:18">
      <c r="A1326" s="6" t="s">
        <v>5665</v>
      </c>
      <c r="B1326" s="6">
        <v>2004</v>
      </c>
      <c r="C1326" s="6" t="s">
        <v>6037</v>
      </c>
      <c r="D1326" s="6">
        <v>6</v>
      </c>
      <c r="E1326" s="6">
        <v>0</v>
      </c>
      <c r="F1326" s="7">
        <v>1705.62</v>
      </c>
      <c r="G1326" s="6" t="s">
        <v>6038</v>
      </c>
      <c r="H1326" s="6" t="s">
        <v>6038</v>
      </c>
      <c r="I1326" s="6" t="s">
        <v>6162</v>
      </c>
      <c r="J1326" s="9">
        <v>1980</v>
      </c>
      <c r="K1326" s="9" t="s">
        <v>7297</v>
      </c>
      <c r="L1326" s="9">
        <v>18</v>
      </c>
      <c r="M1326" s="6"/>
      <c r="N1326" s="6"/>
      <c r="O1326" s="6"/>
      <c r="P1326" s="6"/>
      <c r="Q1326" s="6"/>
      <c r="R1326" s="6"/>
    </row>
    <row r="1327" spans="1:18">
      <c r="A1327" s="6" t="s">
        <v>5667</v>
      </c>
      <c r="B1327" s="6">
        <v>2004</v>
      </c>
      <c r="C1327" s="6" t="s">
        <v>6037</v>
      </c>
      <c r="D1327" s="6">
        <v>14</v>
      </c>
      <c r="E1327" s="6">
        <v>0</v>
      </c>
      <c r="F1327" s="7">
        <v>1704.7</v>
      </c>
      <c r="G1327" s="6" t="s">
        <v>6038</v>
      </c>
      <c r="H1327" s="6" t="s">
        <v>6034</v>
      </c>
      <c r="I1327" s="6" t="s">
        <v>6210</v>
      </c>
      <c r="J1327" s="9">
        <v>1980</v>
      </c>
      <c r="K1327" s="9" t="s">
        <v>7298</v>
      </c>
      <c r="L1327" s="9">
        <v>18</v>
      </c>
      <c r="M1327" s="6"/>
      <c r="N1327" s="6"/>
      <c r="O1327" s="6"/>
      <c r="P1327" s="6"/>
      <c r="Q1327" s="6"/>
      <c r="R1327" s="6"/>
    </row>
    <row r="1328" spans="1:18">
      <c r="A1328" s="6" t="s">
        <v>5670</v>
      </c>
      <c r="B1328" s="6">
        <v>2004</v>
      </c>
      <c r="C1328" s="6" t="s">
        <v>6060</v>
      </c>
      <c r="D1328" s="6">
        <v>7</v>
      </c>
      <c r="E1328" s="6">
        <v>0</v>
      </c>
      <c r="F1328" s="7">
        <v>1704.57</v>
      </c>
      <c r="G1328" s="6" t="s">
        <v>6038</v>
      </c>
      <c r="H1328" s="6" t="s">
        <v>6033</v>
      </c>
      <c r="I1328" s="6" t="s">
        <v>6045</v>
      </c>
      <c r="J1328" s="9">
        <v>1980</v>
      </c>
      <c r="K1328" s="9" t="s">
        <v>7299</v>
      </c>
      <c r="L1328" s="9">
        <v>18</v>
      </c>
      <c r="M1328" s="6"/>
      <c r="N1328" s="6"/>
      <c r="O1328" s="6"/>
      <c r="P1328" s="6"/>
      <c r="Q1328" s="6"/>
      <c r="R1328" s="6"/>
    </row>
    <row r="1329" spans="1:18">
      <c r="A1329" s="6" t="s">
        <v>5672</v>
      </c>
      <c r="B1329" s="6">
        <v>2004</v>
      </c>
      <c r="C1329" s="6" t="s">
        <v>6037</v>
      </c>
      <c r="D1329" s="6">
        <v>10</v>
      </c>
      <c r="E1329" s="6">
        <v>0</v>
      </c>
      <c r="F1329" s="7">
        <v>1702.46</v>
      </c>
      <c r="G1329" s="6" t="s">
        <v>6038</v>
      </c>
      <c r="H1329" s="6" t="s">
        <v>6034</v>
      </c>
      <c r="I1329" s="6" t="s">
        <v>6111</v>
      </c>
      <c r="J1329" s="9">
        <v>1980</v>
      </c>
      <c r="K1329" s="9" t="s">
        <v>7300</v>
      </c>
      <c r="L1329" s="9">
        <v>18</v>
      </c>
      <c r="M1329" s="6"/>
      <c r="N1329" s="6"/>
      <c r="O1329" s="6"/>
      <c r="P1329" s="6"/>
      <c r="Q1329" s="6"/>
      <c r="R1329" s="6"/>
    </row>
    <row r="1330" spans="1:18">
      <c r="A1330" s="6" t="s">
        <v>5674</v>
      </c>
      <c r="B1330" s="6">
        <v>2004</v>
      </c>
      <c r="C1330" s="6" t="s">
        <v>6060</v>
      </c>
      <c r="D1330" s="6">
        <v>17</v>
      </c>
      <c r="E1330" s="6">
        <v>0</v>
      </c>
      <c r="F1330" s="7">
        <v>1694.8</v>
      </c>
      <c r="G1330" s="6" t="s">
        <v>6038</v>
      </c>
      <c r="H1330" s="6" t="s">
        <v>6038</v>
      </c>
      <c r="I1330" s="6" t="s">
        <v>6162</v>
      </c>
      <c r="J1330" s="9">
        <v>1980</v>
      </c>
      <c r="K1330" s="9" t="s">
        <v>7301</v>
      </c>
      <c r="L1330" s="9">
        <v>18</v>
      </c>
      <c r="M1330" s="6"/>
      <c r="N1330" s="6"/>
      <c r="O1330" s="6"/>
      <c r="P1330" s="6"/>
      <c r="Q1330" s="6"/>
      <c r="R1330" s="6"/>
    </row>
    <row r="1331" spans="1:18">
      <c r="A1331" s="6" t="s">
        <v>5677</v>
      </c>
      <c r="B1331" s="6">
        <v>2000</v>
      </c>
      <c r="C1331" s="6" t="s">
        <v>6032</v>
      </c>
      <c r="D1331" s="6">
        <v>21</v>
      </c>
      <c r="E1331" s="6">
        <v>0</v>
      </c>
      <c r="F1331" s="7">
        <v>1682.6</v>
      </c>
      <c r="G1331" s="6" t="s">
        <v>6038</v>
      </c>
      <c r="H1331" s="6" t="s">
        <v>6038</v>
      </c>
      <c r="I1331" s="6" t="s">
        <v>6057</v>
      </c>
      <c r="J1331" s="9">
        <v>1980</v>
      </c>
      <c r="K1331" s="9" t="s">
        <v>7302</v>
      </c>
      <c r="L1331" s="9">
        <v>22</v>
      </c>
      <c r="M1331" s="6"/>
      <c r="N1331" s="6"/>
      <c r="O1331" s="6"/>
      <c r="P1331" s="6"/>
      <c r="Q1331" s="6"/>
      <c r="R1331" s="6"/>
    </row>
    <row r="1332" spans="1:18">
      <c r="A1332" s="6" t="s">
        <v>5679</v>
      </c>
      <c r="B1332" s="6">
        <v>2000</v>
      </c>
      <c r="C1332" s="6" t="s">
        <v>6040</v>
      </c>
      <c r="D1332" s="6">
        <v>10</v>
      </c>
      <c r="E1332" s="6">
        <v>0</v>
      </c>
      <c r="F1332" s="7">
        <v>1674.63</v>
      </c>
      <c r="G1332" s="6" t="s">
        <v>6038</v>
      </c>
      <c r="H1332" s="6" t="s">
        <v>6038</v>
      </c>
      <c r="I1332" s="6" t="s">
        <v>6035</v>
      </c>
      <c r="J1332" s="9">
        <v>1980</v>
      </c>
      <c r="K1332" s="9" t="s">
        <v>7303</v>
      </c>
      <c r="L1332" s="9">
        <v>22</v>
      </c>
      <c r="M1332" s="6"/>
      <c r="N1332" s="6"/>
      <c r="O1332" s="6"/>
      <c r="P1332" s="6"/>
      <c r="Q1332" s="6"/>
      <c r="R1332" s="6"/>
    </row>
    <row r="1333" spans="1:18">
      <c r="A1333" s="6" t="s">
        <v>5682</v>
      </c>
      <c r="B1333" s="6">
        <v>2000</v>
      </c>
      <c r="C1333" s="6" t="s">
        <v>6032</v>
      </c>
      <c r="D1333" s="6">
        <v>23</v>
      </c>
      <c r="E1333" s="6">
        <v>0</v>
      </c>
      <c r="F1333" s="7">
        <v>1665</v>
      </c>
      <c r="G1333" s="6" t="s">
        <v>6038</v>
      </c>
      <c r="H1333" s="6" t="s">
        <v>6038</v>
      </c>
      <c r="I1333" s="6" t="s">
        <v>6035</v>
      </c>
      <c r="J1333" s="9">
        <v>1980</v>
      </c>
      <c r="K1333" s="9" t="s">
        <v>7304</v>
      </c>
      <c r="L1333" s="9">
        <v>22</v>
      </c>
      <c r="M1333" s="6"/>
      <c r="N1333" s="6"/>
      <c r="O1333" s="6"/>
      <c r="P1333" s="6"/>
      <c r="Q1333" s="6"/>
      <c r="R1333" s="6"/>
    </row>
    <row r="1334" spans="1:18">
      <c r="A1334" s="6" t="s">
        <v>5684</v>
      </c>
      <c r="B1334" s="6">
        <v>2003</v>
      </c>
      <c r="C1334" s="6" t="s">
        <v>6037</v>
      </c>
      <c r="D1334" s="6">
        <v>30</v>
      </c>
      <c r="E1334" s="6">
        <v>0</v>
      </c>
      <c r="F1334" s="7">
        <v>1646.43</v>
      </c>
      <c r="G1334" s="6" t="s">
        <v>6038</v>
      </c>
      <c r="H1334" s="6" t="s">
        <v>6033</v>
      </c>
      <c r="I1334" s="6" t="s">
        <v>6041</v>
      </c>
      <c r="J1334" s="9">
        <v>1980</v>
      </c>
      <c r="K1334" s="9" t="s">
        <v>7305</v>
      </c>
      <c r="L1334" s="9">
        <v>19</v>
      </c>
      <c r="M1334" s="6"/>
      <c r="N1334" s="6"/>
      <c r="O1334" s="6"/>
      <c r="P1334" s="6"/>
      <c r="Q1334" s="6"/>
      <c r="R1334" s="6"/>
    </row>
    <row r="1335" spans="1:18">
      <c r="A1335" s="6" t="s">
        <v>72</v>
      </c>
      <c r="B1335" s="6">
        <v>1959</v>
      </c>
      <c r="C1335" s="6" t="s">
        <v>6032</v>
      </c>
      <c r="D1335" s="6">
        <v>4</v>
      </c>
      <c r="E1335" s="6">
        <v>2</v>
      </c>
      <c r="F1335" s="7">
        <v>47305.31</v>
      </c>
      <c r="G1335" s="6" t="s">
        <v>6038</v>
      </c>
      <c r="H1335" s="6" t="s">
        <v>6033</v>
      </c>
      <c r="I1335" s="6" t="s">
        <v>6057</v>
      </c>
      <c r="J1335" s="9">
        <v>1980</v>
      </c>
      <c r="K1335" s="9" t="s">
        <v>7306</v>
      </c>
      <c r="L1335" s="9">
        <v>63</v>
      </c>
      <c r="M1335" s="6"/>
      <c r="N1335" s="6"/>
      <c r="O1335" s="6"/>
      <c r="P1335" s="6"/>
      <c r="Q1335" s="6"/>
      <c r="R1335" s="6"/>
    </row>
    <row r="1336" spans="1:18">
      <c r="A1336" s="6" t="s">
        <v>643</v>
      </c>
      <c r="B1336" s="6">
        <v>1997</v>
      </c>
      <c r="C1336" s="6" t="s">
        <v>6063</v>
      </c>
      <c r="D1336" s="6">
        <v>9</v>
      </c>
      <c r="E1336" s="6">
        <v>0</v>
      </c>
      <c r="F1336" s="7">
        <v>35302.089999999997</v>
      </c>
      <c r="G1336" s="6" t="s">
        <v>6033</v>
      </c>
      <c r="H1336" s="6" t="s">
        <v>6038</v>
      </c>
      <c r="I1336" s="6" t="s">
        <v>6057</v>
      </c>
      <c r="J1336" s="9">
        <v>1980</v>
      </c>
      <c r="K1336" s="9" t="s">
        <v>7307</v>
      </c>
      <c r="L1336" s="9">
        <v>25</v>
      </c>
      <c r="M1336" s="6"/>
      <c r="N1336" s="6"/>
      <c r="O1336" s="6"/>
      <c r="P1336" s="6"/>
      <c r="Q1336" s="6"/>
      <c r="R1336" s="6"/>
    </row>
    <row r="1337" spans="1:18">
      <c r="A1337" s="6" t="s">
        <v>5687</v>
      </c>
      <c r="B1337" s="6">
        <v>2003</v>
      </c>
      <c r="C1337" s="6" t="s">
        <v>6055</v>
      </c>
      <c r="D1337" s="6">
        <v>21</v>
      </c>
      <c r="E1337" s="6">
        <v>0</v>
      </c>
      <c r="F1337" s="7">
        <v>1639.56</v>
      </c>
      <c r="G1337" s="6" t="s">
        <v>6038</v>
      </c>
      <c r="H1337" s="6" t="s">
        <v>6038</v>
      </c>
      <c r="I1337" s="6" t="s">
        <v>6041</v>
      </c>
      <c r="J1337" s="9">
        <v>1980</v>
      </c>
      <c r="K1337" s="9" t="s">
        <v>7308</v>
      </c>
      <c r="L1337" s="9">
        <v>19</v>
      </c>
      <c r="M1337" s="6"/>
      <c r="N1337" s="6"/>
      <c r="O1337" s="6"/>
      <c r="P1337" s="6"/>
      <c r="Q1337" s="6"/>
      <c r="R1337" s="6"/>
    </row>
    <row r="1338" spans="1:18">
      <c r="A1338" s="6" t="s">
        <v>5689</v>
      </c>
      <c r="B1338" s="6">
        <v>2003</v>
      </c>
      <c r="C1338" s="6" t="s">
        <v>6051</v>
      </c>
      <c r="D1338" s="6">
        <v>16</v>
      </c>
      <c r="E1338" s="6">
        <v>0</v>
      </c>
      <c r="F1338" s="7">
        <v>1639.56</v>
      </c>
      <c r="G1338" s="6" t="s">
        <v>6038</v>
      </c>
      <c r="H1338" s="6" t="s">
        <v>6038</v>
      </c>
      <c r="I1338" s="6" t="s">
        <v>6041</v>
      </c>
      <c r="J1338" s="9">
        <v>1980</v>
      </c>
      <c r="K1338" s="9" t="s">
        <v>7309</v>
      </c>
      <c r="L1338" s="9">
        <v>19</v>
      </c>
      <c r="M1338" s="6"/>
      <c r="N1338" s="6"/>
      <c r="O1338" s="6"/>
      <c r="P1338" s="6"/>
      <c r="Q1338" s="6"/>
      <c r="R1338" s="6"/>
    </row>
    <row r="1339" spans="1:18">
      <c r="A1339" s="6" t="s">
        <v>5692</v>
      </c>
      <c r="B1339" s="6">
        <v>2003</v>
      </c>
      <c r="C1339" s="6" t="s">
        <v>6037</v>
      </c>
      <c r="D1339" s="6">
        <v>30</v>
      </c>
      <c r="E1339" s="6">
        <v>0</v>
      </c>
      <c r="F1339" s="7">
        <v>1635.73</v>
      </c>
      <c r="G1339" s="6" t="s">
        <v>6038</v>
      </c>
      <c r="H1339" s="6" t="s">
        <v>6034</v>
      </c>
      <c r="I1339" s="6" t="s">
        <v>6041</v>
      </c>
      <c r="J1339" s="9">
        <v>1980</v>
      </c>
      <c r="K1339" s="9" t="s">
        <v>7305</v>
      </c>
      <c r="L1339" s="9">
        <v>19</v>
      </c>
      <c r="M1339" s="6"/>
      <c r="N1339" s="6"/>
      <c r="O1339" s="6"/>
      <c r="P1339" s="6"/>
      <c r="Q1339" s="6"/>
      <c r="R1339" s="6"/>
    </row>
    <row r="1340" spans="1:18">
      <c r="A1340" s="6" t="s">
        <v>5694</v>
      </c>
      <c r="B1340" s="6">
        <v>2004</v>
      </c>
      <c r="C1340" s="6" t="s">
        <v>6040</v>
      </c>
      <c r="D1340" s="6">
        <v>13</v>
      </c>
      <c r="E1340" s="6">
        <v>0</v>
      </c>
      <c r="F1340" s="7">
        <v>1634.57</v>
      </c>
      <c r="G1340" s="6" t="s">
        <v>6038</v>
      </c>
      <c r="H1340" s="6" t="s">
        <v>6038</v>
      </c>
      <c r="I1340" s="6" t="s">
        <v>6035</v>
      </c>
      <c r="J1340" s="9">
        <v>1980</v>
      </c>
      <c r="K1340" s="9" t="s">
        <v>7219</v>
      </c>
      <c r="L1340" s="9">
        <v>18</v>
      </c>
      <c r="M1340" s="6"/>
      <c r="N1340" s="6"/>
      <c r="O1340" s="6"/>
      <c r="P1340" s="6"/>
      <c r="Q1340" s="6"/>
      <c r="R1340" s="6"/>
    </row>
    <row r="1341" spans="1:18">
      <c r="A1341" s="6" t="s">
        <v>5697</v>
      </c>
      <c r="B1341" s="6">
        <v>2004</v>
      </c>
      <c r="C1341" s="6" t="s">
        <v>6055</v>
      </c>
      <c r="D1341" s="6">
        <v>8</v>
      </c>
      <c r="E1341" s="6">
        <v>0</v>
      </c>
      <c r="F1341" s="7">
        <v>1633.96</v>
      </c>
      <c r="G1341" s="6" t="s">
        <v>6038</v>
      </c>
      <c r="H1341" s="6" t="s">
        <v>6033</v>
      </c>
      <c r="I1341" s="6" t="s">
        <v>6035</v>
      </c>
      <c r="J1341" s="9">
        <v>1980</v>
      </c>
      <c r="K1341" s="9" t="s">
        <v>7310</v>
      </c>
      <c r="L1341" s="9">
        <v>18</v>
      </c>
      <c r="M1341" s="6"/>
      <c r="N1341" s="6"/>
      <c r="O1341" s="6"/>
      <c r="P1341" s="6"/>
      <c r="Q1341" s="6"/>
      <c r="R1341" s="6"/>
    </row>
    <row r="1342" spans="1:18">
      <c r="A1342" s="6" t="s">
        <v>5700</v>
      </c>
      <c r="B1342" s="6">
        <v>2004</v>
      </c>
      <c r="C1342" s="6" t="s">
        <v>6037</v>
      </c>
      <c r="D1342" s="6">
        <v>13</v>
      </c>
      <c r="E1342" s="6">
        <v>0</v>
      </c>
      <c r="F1342" s="7">
        <v>1633.04</v>
      </c>
      <c r="G1342" s="6" t="s">
        <v>6038</v>
      </c>
      <c r="H1342" s="6" t="s">
        <v>6038</v>
      </c>
      <c r="I1342" s="6" t="s">
        <v>6035</v>
      </c>
      <c r="J1342" s="9">
        <v>1980</v>
      </c>
      <c r="K1342" s="9" t="s">
        <v>7311</v>
      </c>
      <c r="L1342" s="9">
        <v>18</v>
      </c>
      <c r="M1342" s="6"/>
      <c r="N1342" s="6"/>
      <c r="O1342" s="6"/>
      <c r="P1342" s="6"/>
      <c r="Q1342" s="6"/>
      <c r="R1342" s="6"/>
    </row>
    <row r="1343" spans="1:18">
      <c r="A1343" s="6" t="s">
        <v>5703</v>
      </c>
      <c r="B1343" s="6">
        <v>2003</v>
      </c>
      <c r="C1343" s="6" t="s">
        <v>6051</v>
      </c>
      <c r="D1343" s="6">
        <v>16</v>
      </c>
      <c r="E1343" s="6">
        <v>0</v>
      </c>
      <c r="F1343" s="7">
        <v>1632.56</v>
      </c>
      <c r="G1343" s="6" t="s">
        <v>6038</v>
      </c>
      <c r="H1343" s="6" t="s">
        <v>6038</v>
      </c>
      <c r="I1343" s="6" t="s">
        <v>6041</v>
      </c>
      <c r="J1343" s="9">
        <v>1980</v>
      </c>
      <c r="K1343" s="9" t="s">
        <v>7309</v>
      </c>
      <c r="L1343" s="9">
        <v>19</v>
      </c>
      <c r="M1343" s="6"/>
      <c r="N1343" s="6"/>
      <c r="O1343" s="6"/>
      <c r="P1343" s="6"/>
      <c r="Q1343" s="6"/>
      <c r="R1343" s="6"/>
    </row>
    <row r="1344" spans="1:18">
      <c r="A1344" s="6" t="s">
        <v>5706</v>
      </c>
      <c r="B1344" s="6">
        <v>2003</v>
      </c>
      <c r="C1344" s="6" t="s">
        <v>6032</v>
      </c>
      <c r="D1344" s="6">
        <v>3</v>
      </c>
      <c r="E1344" s="6">
        <v>0</v>
      </c>
      <c r="F1344" s="7">
        <v>1632.04</v>
      </c>
      <c r="G1344" s="6" t="s">
        <v>6038</v>
      </c>
      <c r="H1344" s="6" t="s">
        <v>6038</v>
      </c>
      <c r="I1344" s="6" t="s">
        <v>6041</v>
      </c>
      <c r="J1344" s="9">
        <v>1980</v>
      </c>
      <c r="K1344" s="9" t="s">
        <v>7312</v>
      </c>
      <c r="L1344" s="9">
        <v>19</v>
      </c>
      <c r="M1344" s="6"/>
      <c r="N1344" s="6"/>
      <c r="O1344" s="6"/>
      <c r="P1344" s="6"/>
      <c r="Q1344" s="6"/>
      <c r="R1344" s="6"/>
    </row>
    <row r="1345" spans="1:18">
      <c r="A1345" s="6" t="s">
        <v>5708</v>
      </c>
      <c r="B1345" s="6">
        <v>2004</v>
      </c>
      <c r="C1345" s="6" t="s">
        <v>6063</v>
      </c>
      <c r="D1345" s="6">
        <v>9</v>
      </c>
      <c r="E1345" s="6">
        <v>0</v>
      </c>
      <c r="F1345" s="7">
        <v>1631.82</v>
      </c>
      <c r="G1345" s="6" t="s">
        <v>6038</v>
      </c>
      <c r="H1345" s="6" t="s">
        <v>6033</v>
      </c>
      <c r="I1345" s="6" t="s">
        <v>6035</v>
      </c>
      <c r="J1345" s="9">
        <v>1980</v>
      </c>
      <c r="K1345" s="9" t="s">
        <v>7313</v>
      </c>
      <c r="L1345" s="9">
        <v>18</v>
      </c>
      <c r="M1345" s="6"/>
      <c r="N1345" s="6"/>
      <c r="O1345" s="6"/>
      <c r="P1345" s="6"/>
      <c r="Q1345" s="6"/>
      <c r="R1345" s="6"/>
    </row>
    <row r="1346" spans="1:18">
      <c r="A1346" s="6" t="s">
        <v>5711</v>
      </c>
      <c r="B1346" s="6">
        <v>2004</v>
      </c>
      <c r="C1346" s="6" t="s">
        <v>6037</v>
      </c>
      <c r="D1346" s="6">
        <v>5</v>
      </c>
      <c r="E1346" s="6">
        <v>0</v>
      </c>
      <c r="F1346" s="7">
        <v>1631.67</v>
      </c>
      <c r="G1346" s="6" t="s">
        <v>6038</v>
      </c>
      <c r="H1346" s="6" t="s">
        <v>6034</v>
      </c>
      <c r="I1346" s="6" t="s">
        <v>6035</v>
      </c>
      <c r="J1346" s="9">
        <v>1980</v>
      </c>
      <c r="K1346" s="9" t="s">
        <v>6465</v>
      </c>
      <c r="L1346" s="9">
        <v>18</v>
      </c>
      <c r="M1346" s="6"/>
      <c r="N1346" s="6"/>
      <c r="O1346" s="6"/>
      <c r="P1346" s="6"/>
      <c r="Q1346" s="6"/>
      <c r="R1346" s="6"/>
    </row>
    <row r="1347" spans="1:18">
      <c r="A1347" s="6" t="s">
        <v>645</v>
      </c>
      <c r="B1347" s="6">
        <v>1967</v>
      </c>
      <c r="C1347" s="6" t="s">
        <v>6037</v>
      </c>
      <c r="D1347" s="6">
        <v>30</v>
      </c>
      <c r="E1347" s="6">
        <v>1</v>
      </c>
      <c r="F1347" s="7">
        <v>35160.129999999997</v>
      </c>
      <c r="G1347" s="6" t="s">
        <v>6038</v>
      </c>
      <c r="H1347" s="6" t="s">
        <v>6038</v>
      </c>
      <c r="I1347" s="6" t="s">
        <v>6057</v>
      </c>
      <c r="J1347" s="9">
        <v>1980</v>
      </c>
      <c r="K1347" s="9" t="s">
        <v>7314</v>
      </c>
      <c r="L1347" s="9">
        <v>55</v>
      </c>
      <c r="M1347" s="6"/>
      <c r="N1347" s="6"/>
      <c r="O1347" s="6"/>
      <c r="P1347" s="6"/>
      <c r="Q1347" s="6"/>
      <c r="R1347" s="6"/>
    </row>
    <row r="1348" spans="1:18">
      <c r="A1348" s="6" t="s">
        <v>5714</v>
      </c>
      <c r="B1348" s="6">
        <v>2004</v>
      </c>
      <c r="C1348" s="6" t="s">
        <v>6032</v>
      </c>
      <c r="D1348" s="6">
        <v>4</v>
      </c>
      <c r="E1348" s="6">
        <v>0</v>
      </c>
      <c r="F1348" s="7">
        <v>1629.83</v>
      </c>
      <c r="G1348" s="6" t="s">
        <v>6038</v>
      </c>
      <c r="H1348" s="6" t="s">
        <v>6038</v>
      </c>
      <c r="I1348" s="6" t="s">
        <v>6035</v>
      </c>
      <c r="J1348" s="9">
        <v>1980</v>
      </c>
      <c r="K1348" s="9" t="s">
        <v>7235</v>
      </c>
      <c r="L1348" s="9">
        <v>18</v>
      </c>
      <c r="M1348" s="6"/>
      <c r="N1348" s="6"/>
      <c r="O1348" s="6"/>
      <c r="P1348" s="6"/>
      <c r="Q1348" s="6"/>
      <c r="R1348" s="6"/>
    </row>
    <row r="1349" spans="1:18">
      <c r="A1349" s="6" t="s">
        <v>5715</v>
      </c>
      <c r="B1349" s="6">
        <v>2003</v>
      </c>
      <c r="C1349" s="6" t="s">
        <v>6063</v>
      </c>
      <c r="D1349" s="6">
        <v>17</v>
      </c>
      <c r="E1349" s="6">
        <v>0</v>
      </c>
      <c r="F1349" s="7">
        <v>1628.47</v>
      </c>
      <c r="G1349" s="6" t="s">
        <v>6038</v>
      </c>
      <c r="H1349" s="6" t="s">
        <v>6033</v>
      </c>
      <c r="I1349" s="6" t="s">
        <v>6041</v>
      </c>
      <c r="J1349" s="9">
        <v>1980</v>
      </c>
      <c r="K1349" s="9" t="s">
        <v>7170</v>
      </c>
      <c r="L1349" s="9">
        <v>19</v>
      </c>
      <c r="M1349" s="6"/>
      <c r="N1349" s="6"/>
      <c r="O1349" s="6"/>
      <c r="P1349" s="6"/>
      <c r="Q1349" s="6"/>
      <c r="R1349" s="6"/>
    </row>
    <row r="1350" spans="1:18">
      <c r="A1350" s="6" t="s">
        <v>5717</v>
      </c>
      <c r="B1350" s="6">
        <v>2003</v>
      </c>
      <c r="C1350" s="6" t="s">
        <v>6037</v>
      </c>
      <c r="D1350" s="6">
        <v>4</v>
      </c>
      <c r="E1350" s="6">
        <v>0</v>
      </c>
      <c r="F1350" s="7">
        <v>1627.28</v>
      </c>
      <c r="G1350" s="6" t="s">
        <v>6038</v>
      </c>
      <c r="H1350" s="6" t="s">
        <v>6038</v>
      </c>
      <c r="I1350" s="6" t="s">
        <v>6041</v>
      </c>
      <c r="J1350" s="9">
        <v>1980</v>
      </c>
      <c r="K1350" s="9" t="s">
        <v>7315</v>
      </c>
      <c r="L1350" s="9">
        <v>19</v>
      </c>
      <c r="M1350" s="6"/>
      <c r="N1350" s="6"/>
      <c r="O1350" s="6"/>
      <c r="P1350" s="6"/>
      <c r="Q1350" s="6"/>
      <c r="R1350" s="6"/>
    </row>
    <row r="1351" spans="1:18">
      <c r="A1351" s="6" t="s">
        <v>5718</v>
      </c>
      <c r="B1351" s="6">
        <v>2003</v>
      </c>
      <c r="C1351" s="6" t="s">
        <v>6051</v>
      </c>
      <c r="D1351" s="6">
        <v>9</v>
      </c>
      <c r="E1351" s="6">
        <v>0</v>
      </c>
      <c r="F1351" s="7">
        <v>1625.43</v>
      </c>
      <c r="G1351" s="6" t="s">
        <v>6038</v>
      </c>
      <c r="H1351" s="6" t="s">
        <v>6034</v>
      </c>
      <c r="I1351" s="6" t="s">
        <v>6041</v>
      </c>
      <c r="J1351" s="9">
        <v>1980</v>
      </c>
      <c r="K1351" s="9" t="s">
        <v>7316</v>
      </c>
      <c r="L1351" s="9">
        <v>19</v>
      </c>
      <c r="M1351" s="6"/>
      <c r="N1351" s="6"/>
      <c r="O1351" s="6"/>
      <c r="P1351" s="6"/>
      <c r="Q1351" s="6"/>
      <c r="R1351" s="6"/>
    </row>
    <row r="1352" spans="1:18">
      <c r="A1352" s="6" t="s">
        <v>5720</v>
      </c>
      <c r="B1352" s="6">
        <v>2004</v>
      </c>
      <c r="C1352" s="6" t="s">
        <v>6063</v>
      </c>
      <c r="D1352" s="6">
        <v>25</v>
      </c>
      <c r="E1352" s="6">
        <v>0</v>
      </c>
      <c r="F1352" s="7">
        <v>1622.19</v>
      </c>
      <c r="G1352" s="6" t="s">
        <v>6038</v>
      </c>
      <c r="H1352" s="6" t="s">
        <v>6033</v>
      </c>
      <c r="I1352" s="6" t="s">
        <v>6035</v>
      </c>
      <c r="J1352" s="9">
        <v>1980</v>
      </c>
      <c r="K1352" s="9" t="s">
        <v>7317</v>
      </c>
      <c r="L1352" s="9">
        <v>18</v>
      </c>
      <c r="M1352" s="6"/>
      <c r="N1352" s="6"/>
      <c r="O1352" s="6"/>
      <c r="P1352" s="6"/>
      <c r="Q1352" s="6"/>
      <c r="R1352" s="6"/>
    </row>
    <row r="1353" spans="1:18">
      <c r="A1353" s="6" t="s">
        <v>5723</v>
      </c>
      <c r="B1353" s="6">
        <v>2004</v>
      </c>
      <c r="C1353" s="6" t="s">
        <v>6055</v>
      </c>
      <c r="D1353" s="6">
        <v>21</v>
      </c>
      <c r="E1353" s="6">
        <v>0</v>
      </c>
      <c r="F1353" s="7">
        <v>1621.88</v>
      </c>
      <c r="G1353" s="6" t="s">
        <v>6038</v>
      </c>
      <c r="H1353" s="6" t="s">
        <v>6038</v>
      </c>
      <c r="I1353" s="6" t="s">
        <v>6035</v>
      </c>
      <c r="J1353" s="9">
        <v>1980</v>
      </c>
      <c r="K1353" s="9" t="s">
        <v>7318</v>
      </c>
      <c r="L1353" s="9">
        <v>18</v>
      </c>
      <c r="M1353" s="6"/>
      <c r="N1353" s="6"/>
      <c r="O1353" s="6"/>
      <c r="P1353" s="6"/>
      <c r="Q1353" s="6"/>
      <c r="R1353" s="6"/>
    </row>
    <row r="1354" spans="1:18">
      <c r="A1354" s="6" t="s">
        <v>5725</v>
      </c>
      <c r="B1354" s="6">
        <v>2003</v>
      </c>
      <c r="C1354" s="6" t="s">
        <v>6051</v>
      </c>
      <c r="D1354" s="6">
        <v>14</v>
      </c>
      <c r="E1354" s="6">
        <v>0</v>
      </c>
      <c r="F1354" s="7">
        <v>1621.34</v>
      </c>
      <c r="G1354" s="6" t="s">
        <v>6038</v>
      </c>
      <c r="H1354" s="6" t="s">
        <v>6038</v>
      </c>
      <c r="I1354" s="6" t="s">
        <v>6041</v>
      </c>
      <c r="J1354" s="9">
        <v>1980</v>
      </c>
      <c r="K1354" s="9" t="s">
        <v>7319</v>
      </c>
      <c r="L1354" s="9">
        <v>19</v>
      </c>
      <c r="M1354" s="6"/>
      <c r="N1354" s="6"/>
      <c r="O1354" s="6"/>
      <c r="P1354" s="6"/>
      <c r="Q1354" s="6"/>
      <c r="R1354" s="6"/>
    </row>
    <row r="1355" spans="1:18">
      <c r="A1355" s="6" t="s">
        <v>5727</v>
      </c>
      <c r="B1355" s="6">
        <v>1995</v>
      </c>
      <c r="C1355" s="6" t="s">
        <v>6055</v>
      </c>
      <c r="D1355" s="6">
        <v>5</v>
      </c>
      <c r="E1355" s="6">
        <v>0</v>
      </c>
      <c r="F1355" s="7">
        <v>1617.16</v>
      </c>
      <c r="G1355" s="6" t="s">
        <v>6038</v>
      </c>
      <c r="H1355" s="6" t="s">
        <v>6033</v>
      </c>
      <c r="I1355" s="6" t="s">
        <v>6035</v>
      </c>
      <c r="J1355" s="9">
        <v>1980</v>
      </c>
      <c r="K1355" s="9" t="s">
        <v>7320</v>
      </c>
      <c r="L1355" s="9">
        <v>27</v>
      </c>
      <c r="M1355" s="6"/>
      <c r="N1355" s="6"/>
      <c r="O1355" s="6"/>
      <c r="P1355" s="6"/>
      <c r="Q1355" s="6"/>
      <c r="R1355" s="6"/>
    </row>
    <row r="1356" spans="1:18">
      <c r="A1356" s="6" t="s">
        <v>5729</v>
      </c>
      <c r="B1356" s="6">
        <v>2004</v>
      </c>
      <c r="C1356" s="6" t="s">
        <v>6063</v>
      </c>
      <c r="D1356" s="6">
        <v>22</v>
      </c>
      <c r="E1356" s="6">
        <v>0</v>
      </c>
      <c r="F1356" s="7">
        <v>1615.77</v>
      </c>
      <c r="G1356" s="6" t="s">
        <v>6038</v>
      </c>
      <c r="H1356" s="6" t="s">
        <v>6033</v>
      </c>
      <c r="I1356" s="6" t="s">
        <v>6035</v>
      </c>
      <c r="J1356" s="9">
        <v>1980</v>
      </c>
      <c r="K1356" s="9" t="s">
        <v>7321</v>
      </c>
      <c r="L1356" s="9">
        <v>18</v>
      </c>
      <c r="M1356" s="6"/>
      <c r="N1356" s="6"/>
      <c r="O1356" s="6"/>
      <c r="P1356" s="6"/>
      <c r="Q1356" s="6"/>
      <c r="R1356" s="6"/>
    </row>
    <row r="1357" spans="1:18">
      <c r="A1357" s="6" t="s">
        <v>5731</v>
      </c>
      <c r="B1357" s="6">
        <v>2004</v>
      </c>
      <c r="C1357" s="6" t="s">
        <v>6060</v>
      </c>
      <c r="D1357" s="6">
        <v>19</v>
      </c>
      <c r="E1357" s="6">
        <v>0</v>
      </c>
      <c r="F1357" s="7">
        <v>1607.51</v>
      </c>
      <c r="G1357" s="6" t="s">
        <v>6038</v>
      </c>
      <c r="H1357" s="6" t="s">
        <v>6034</v>
      </c>
      <c r="I1357" s="6" t="s">
        <v>6035</v>
      </c>
      <c r="J1357" s="9">
        <v>1980</v>
      </c>
      <c r="K1357" s="9" t="s">
        <v>7322</v>
      </c>
      <c r="L1357" s="9">
        <v>18</v>
      </c>
      <c r="M1357" s="6"/>
      <c r="N1357" s="6"/>
      <c r="O1357" s="6"/>
      <c r="P1357" s="6"/>
      <c r="Q1357" s="6"/>
      <c r="R1357" s="6"/>
    </row>
    <row r="1358" spans="1:18">
      <c r="A1358" s="6" t="s">
        <v>648</v>
      </c>
      <c r="B1358" s="6">
        <v>1998</v>
      </c>
      <c r="C1358" s="6" t="s">
        <v>6037</v>
      </c>
      <c r="D1358" s="6">
        <v>22</v>
      </c>
      <c r="E1358" s="6">
        <v>0</v>
      </c>
      <c r="F1358" s="7">
        <v>35147.53</v>
      </c>
      <c r="G1358" s="6" t="s">
        <v>6033</v>
      </c>
      <c r="H1358" s="6" t="s">
        <v>6033</v>
      </c>
      <c r="I1358" s="6" t="s">
        <v>6045</v>
      </c>
      <c r="J1358" s="9">
        <v>1979</v>
      </c>
      <c r="K1358" s="9" t="s">
        <v>7323</v>
      </c>
      <c r="L1358" s="9">
        <v>24</v>
      </c>
      <c r="M1358" s="6"/>
      <c r="N1358" s="6"/>
      <c r="O1358" s="6"/>
      <c r="P1358" s="6"/>
      <c r="Q1358" s="6"/>
      <c r="R1358" s="6"/>
    </row>
    <row r="1359" spans="1:18">
      <c r="A1359" s="6" t="s">
        <v>5733</v>
      </c>
      <c r="B1359" s="6">
        <v>1992</v>
      </c>
      <c r="C1359" s="6" t="s">
        <v>6051</v>
      </c>
      <c r="D1359" s="6">
        <v>22</v>
      </c>
      <c r="E1359" s="6">
        <v>0</v>
      </c>
      <c r="F1359" s="7">
        <v>1566.88</v>
      </c>
      <c r="G1359" s="6" t="s">
        <v>6038</v>
      </c>
      <c r="H1359" s="6" t="s">
        <v>6033</v>
      </c>
      <c r="I1359" s="6" t="s">
        <v>6035</v>
      </c>
      <c r="J1359" s="9">
        <v>1979</v>
      </c>
      <c r="K1359" s="9" t="s">
        <v>7324</v>
      </c>
      <c r="L1359" s="9">
        <v>30</v>
      </c>
      <c r="M1359" s="6"/>
      <c r="N1359" s="6"/>
      <c r="O1359" s="6"/>
      <c r="P1359" s="6"/>
      <c r="Q1359" s="6"/>
      <c r="R1359" s="6"/>
    </row>
    <row r="1360" spans="1:18">
      <c r="A1360" s="6" t="s">
        <v>5736</v>
      </c>
      <c r="B1360" s="6">
        <v>2001</v>
      </c>
      <c r="C1360" s="6" t="s">
        <v>6037</v>
      </c>
      <c r="D1360" s="6">
        <v>5</v>
      </c>
      <c r="E1360" s="6">
        <v>0</v>
      </c>
      <c r="F1360" s="7">
        <v>1534.3</v>
      </c>
      <c r="G1360" s="6" t="s">
        <v>6038</v>
      </c>
      <c r="H1360" s="6" t="s">
        <v>6038</v>
      </c>
      <c r="I1360" s="6" t="s">
        <v>6035</v>
      </c>
      <c r="J1360" s="9">
        <v>1979</v>
      </c>
      <c r="K1360" s="9" t="s">
        <v>7325</v>
      </c>
      <c r="L1360" s="9">
        <v>21</v>
      </c>
      <c r="M1360" s="6"/>
      <c r="N1360" s="6"/>
      <c r="O1360" s="6"/>
      <c r="P1360" s="6"/>
      <c r="Q1360" s="6"/>
      <c r="R1360" s="6"/>
    </row>
    <row r="1361" spans="1:18">
      <c r="A1361" s="6" t="s">
        <v>5738</v>
      </c>
      <c r="B1361" s="6">
        <v>2001</v>
      </c>
      <c r="C1361" s="6" t="s">
        <v>6040</v>
      </c>
      <c r="D1361" s="6">
        <v>2</v>
      </c>
      <c r="E1361" s="6">
        <v>0</v>
      </c>
      <c r="F1361" s="7">
        <v>1532.47</v>
      </c>
      <c r="G1361" s="6" t="s">
        <v>6038</v>
      </c>
      <c r="H1361" s="6" t="s">
        <v>6038</v>
      </c>
      <c r="I1361" s="6" t="s">
        <v>6035</v>
      </c>
      <c r="J1361" s="9">
        <v>1979</v>
      </c>
      <c r="K1361" s="9" t="s">
        <v>7326</v>
      </c>
      <c r="L1361" s="9">
        <v>22</v>
      </c>
      <c r="M1361" s="6"/>
      <c r="N1361" s="6"/>
      <c r="O1361" s="6"/>
      <c r="P1361" s="6"/>
      <c r="Q1361" s="6"/>
      <c r="R1361" s="6"/>
    </row>
    <row r="1362" spans="1:18">
      <c r="A1362" s="6" t="s">
        <v>5740</v>
      </c>
      <c r="B1362" s="6">
        <v>2001</v>
      </c>
      <c r="C1362" s="6" t="s">
        <v>6063</v>
      </c>
      <c r="D1362" s="6">
        <v>7</v>
      </c>
      <c r="E1362" s="6">
        <v>0</v>
      </c>
      <c r="F1362" s="7">
        <v>1526.31</v>
      </c>
      <c r="G1362" s="6" t="s">
        <v>6038</v>
      </c>
      <c r="H1362" s="6" t="s">
        <v>6034</v>
      </c>
      <c r="I1362" s="6" t="s">
        <v>6057</v>
      </c>
      <c r="J1362" s="9">
        <v>1979</v>
      </c>
      <c r="K1362" s="9" t="s">
        <v>7327</v>
      </c>
      <c r="L1362" s="9">
        <v>21</v>
      </c>
      <c r="M1362" s="6"/>
      <c r="N1362" s="6"/>
      <c r="O1362" s="6"/>
      <c r="P1362" s="6"/>
      <c r="Q1362" s="6"/>
      <c r="R1362" s="6"/>
    </row>
    <row r="1363" spans="1:18">
      <c r="A1363" s="6" t="s">
        <v>5741</v>
      </c>
      <c r="B1363" s="6">
        <v>2001</v>
      </c>
      <c r="C1363" s="6" t="s">
        <v>6055</v>
      </c>
      <c r="D1363" s="6">
        <v>25</v>
      </c>
      <c r="E1363" s="6">
        <v>0</v>
      </c>
      <c r="F1363" s="7">
        <v>1515.34</v>
      </c>
      <c r="G1363" s="6" t="s">
        <v>6038</v>
      </c>
      <c r="H1363" s="6" t="s">
        <v>6034</v>
      </c>
      <c r="I1363" s="6" t="s">
        <v>6035</v>
      </c>
      <c r="J1363" s="9">
        <v>1979</v>
      </c>
      <c r="K1363" s="9" t="s">
        <v>7328</v>
      </c>
      <c r="L1363" s="9">
        <v>21</v>
      </c>
      <c r="M1363" s="6"/>
      <c r="N1363" s="6"/>
      <c r="O1363" s="6"/>
      <c r="P1363" s="6"/>
      <c r="Q1363" s="6"/>
      <c r="R1363" s="6"/>
    </row>
    <row r="1364" spans="1:18">
      <c r="A1364" s="6" t="s">
        <v>5743</v>
      </c>
      <c r="B1364" s="6">
        <v>1998</v>
      </c>
      <c r="C1364" s="6" t="s">
        <v>6040</v>
      </c>
      <c r="D1364" s="6">
        <v>19</v>
      </c>
      <c r="E1364" s="6">
        <v>0</v>
      </c>
      <c r="F1364" s="7">
        <v>1497</v>
      </c>
      <c r="G1364" s="6" t="s">
        <v>6038</v>
      </c>
      <c r="H1364" s="6" t="s">
        <v>6038</v>
      </c>
      <c r="I1364" s="6" t="s">
        <v>6035</v>
      </c>
      <c r="J1364" s="9">
        <v>1979</v>
      </c>
      <c r="K1364" s="9" t="s">
        <v>7329</v>
      </c>
      <c r="L1364" s="9">
        <v>24</v>
      </c>
      <c r="M1364" s="6"/>
      <c r="N1364" s="6"/>
      <c r="O1364" s="6"/>
      <c r="P1364" s="6"/>
      <c r="Q1364" s="6"/>
      <c r="R1364" s="6"/>
    </row>
    <row r="1365" spans="1:18">
      <c r="A1365" s="6" t="s">
        <v>5745</v>
      </c>
      <c r="B1365" s="6">
        <v>1995</v>
      </c>
      <c r="C1365" s="6" t="s">
        <v>6032</v>
      </c>
      <c r="D1365" s="6">
        <v>7</v>
      </c>
      <c r="E1365" s="6">
        <v>0</v>
      </c>
      <c r="F1365" s="7">
        <v>1493</v>
      </c>
      <c r="G1365" s="6" t="s">
        <v>6038</v>
      </c>
      <c r="H1365" s="6" t="s">
        <v>6034</v>
      </c>
      <c r="I1365" s="6" t="s">
        <v>6035</v>
      </c>
      <c r="J1365" s="9">
        <v>1979</v>
      </c>
      <c r="K1365" s="9" t="s">
        <v>7330</v>
      </c>
      <c r="L1365" s="9">
        <v>27</v>
      </c>
      <c r="M1365" s="6"/>
      <c r="N1365" s="6"/>
      <c r="O1365" s="6"/>
      <c r="P1365" s="6"/>
      <c r="Q1365" s="6"/>
      <c r="R1365" s="6"/>
    </row>
    <row r="1366" spans="1:18">
      <c r="A1366" s="6" t="s">
        <v>5746</v>
      </c>
      <c r="B1366" s="6">
        <v>1997</v>
      </c>
      <c r="C1366" s="6" t="s">
        <v>6040</v>
      </c>
      <c r="D1366" s="6">
        <v>9</v>
      </c>
      <c r="E1366" s="6">
        <v>0</v>
      </c>
      <c r="F1366" s="7">
        <v>1481</v>
      </c>
      <c r="G1366" s="6" t="s">
        <v>6038</v>
      </c>
      <c r="H1366" s="6" t="s">
        <v>6033</v>
      </c>
      <c r="I1366" s="6" t="s">
        <v>6041</v>
      </c>
      <c r="J1366" s="9">
        <v>1979</v>
      </c>
      <c r="K1366" s="9" t="s">
        <v>7331</v>
      </c>
      <c r="L1366" s="9">
        <v>25</v>
      </c>
      <c r="M1366" s="6"/>
      <c r="N1366" s="6"/>
      <c r="O1366" s="6"/>
      <c r="P1366" s="6"/>
      <c r="Q1366" s="6"/>
      <c r="R1366" s="6"/>
    </row>
    <row r="1367" spans="1:18">
      <c r="A1367" s="6" t="s">
        <v>5747</v>
      </c>
      <c r="B1367" s="6">
        <v>1998</v>
      </c>
      <c r="C1367" s="6" t="s">
        <v>6037</v>
      </c>
      <c r="D1367" s="6">
        <v>7</v>
      </c>
      <c r="E1367" s="6">
        <v>0</v>
      </c>
      <c r="F1367" s="7">
        <v>1477</v>
      </c>
      <c r="G1367" s="6" t="s">
        <v>6038</v>
      </c>
      <c r="H1367" s="6" t="s">
        <v>6033</v>
      </c>
      <c r="I1367" s="6" t="s">
        <v>6035</v>
      </c>
      <c r="J1367" s="9">
        <v>1979</v>
      </c>
      <c r="K1367" s="9" t="s">
        <v>7332</v>
      </c>
      <c r="L1367" s="9">
        <v>24</v>
      </c>
      <c r="M1367" s="6"/>
      <c r="N1367" s="6"/>
      <c r="O1367" s="6"/>
      <c r="P1367" s="6"/>
      <c r="Q1367" s="6"/>
      <c r="R1367" s="6"/>
    </row>
    <row r="1368" spans="1:18">
      <c r="A1368" s="6" t="s">
        <v>5750</v>
      </c>
      <c r="B1368" s="6">
        <v>2003</v>
      </c>
      <c r="C1368" s="6" t="s">
        <v>6040</v>
      </c>
      <c r="D1368" s="6">
        <v>20</v>
      </c>
      <c r="E1368" s="6">
        <v>0</v>
      </c>
      <c r="F1368" s="7">
        <v>1467</v>
      </c>
      <c r="G1368" s="6" t="s">
        <v>6038</v>
      </c>
      <c r="H1368" s="6" t="s">
        <v>6038</v>
      </c>
      <c r="I1368" s="6" t="s">
        <v>6035</v>
      </c>
      <c r="J1368" s="9">
        <v>1979</v>
      </c>
      <c r="K1368" s="9" t="s">
        <v>7333</v>
      </c>
      <c r="L1368" s="9">
        <v>19</v>
      </c>
      <c r="M1368" s="6"/>
      <c r="N1368" s="6"/>
      <c r="O1368" s="6"/>
      <c r="P1368" s="6"/>
      <c r="Q1368" s="6"/>
      <c r="R1368" s="6"/>
    </row>
    <row r="1369" spans="1:18">
      <c r="A1369" s="6" t="s">
        <v>651</v>
      </c>
      <c r="B1369" s="6">
        <v>1977</v>
      </c>
      <c r="C1369" s="6" t="s">
        <v>6040</v>
      </c>
      <c r="D1369" s="6">
        <v>29</v>
      </c>
      <c r="E1369" s="6">
        <v>0</v>
      </c>
      <c r="F1369" s="7">
        <v>35069.370000000003</v>
      </c>
      <c r="G1369" s="6" t="s">
        <v>6033</v>
      </c>
      <c r="H1369" s="6" t="s">
        <v>6033</v>
      </c>
      <c r="I1369" s="6" t="s">
        <v>6157</v>
      </c>
      <c r="J1369" s="9">
        <v>1979</v>
      </c>
      <c r="K1369" s="9" t="s">
        <v>7334</v>
      </c>
      <c r="L1369" s="9">
        <v>45</v>
      </c>
      <c r="M1369" s="6"/>
      <c r="N1369" s="6"/>
      <c r="O1369" s="6"/>
      <c r="P1369" s="6"/>
      <c r="Q1369" s="6"/>
      <c r="R1369" s="6"/>
    </row>
    <row r="1370" spans="1:18">
      <c r="A1370" s="6" t="s">
        <v>5753</v>
      </c>
      <c r="B1370" s="6">
        <v>1997</v>
      </c>
      <c r="C1370" s="6" t="s">
        <v>6040</v>
      </c>
      <c r="D1370" s="6">
        <v>19</v>
      </c>
      <c r="E1370" s="6">
        <v>0</v>
      </c>
      <c r="F1370" s="7">
        <v>1445</v>
      </c>
      <c r="G1370" s="6" t="s">
        <v>6038</v>
      </c>
      <c r="H1370" s="6" t="s">
        <v>6033</v>
      </c>
      <c r="I1370" s="6" t="s">
        <v>6035</v>
      </c>
      <c r="J1370" s="9">
        <v>1979</v>
      </c>
      <c r="K1370" s="9" t="s">
        <v>7335</v>
      </c>
      <c r="L1370" s="9">
        <v>25</v>
      </c>
      <c r="M1370" s="6"/>
      <c r="N1370" s="6"/>
      <c r="O1370" s="6"/>
      <c r="P1370" s="6"/>
      <c r="Q1370" s="6"/>
      <c r="R1370" s="6"/>
    </row>
    <row r="1371" spans="1:18">
      <c r="A1371" s="6" t="s">
        <v>5755</v>
      </c>
      <c r="B1371" s="6">
        <v>2000</v>
      </c>
      <c r="C1371" s="6" t="s">
        <v>6051</v>
      </c>
      <c r="D1371" s="6">
        <v>1</v>
      </c>
      <c r="E1371" s="6">
        <v>0</v>
      </c>
      <c r="F1371" s="7">
        <v>1438</v>
      </c>
      <c r="G1371" s="6" t="s">
        <v>6038</v>
      </c>
      <c r="H1371" s="6" t="s">
        <v>6038</v>
      </c>
      <c r="I1371" s="6" t="s">
        <v>6035</v>
      </c>
      <c r="J1371" s="9">
        <v>1979</v>
      </c>
      <c r="K1371" s="9" t="s">
        <v>7336</v>
      </c>
      <c r="L1371" s="9">
        <v>22</v>
      </c>
      <c r="M1371" s="6"/>
      <c r="N1371" s="6"/>
      <c r="O1371" s="6"/>
      <c r="P1371" s="6"/>
      <c r="Q1371" s="6"/>
      <c r="R1371" s="6"/>
    </row>
    <row r="1372" spans="1:18">
      <c r="A1372" s="6" t="s">
        <v>5758</v>
      </c>
      <c r="B1372" s="6">
        <v>1997</v>
      </c>
      <c r="C1372" s="6" t="s">
        <v>6037</v>
      </c>
      <c r="D1372" s="6">
        <v>5</v>
      </c>
      <c r="E1372" s="6">
        <v>0</v>
      </c>
      <c r="F1372" s="7">
        <v>1422</v>
      </c>
      <c r="G1372" s="6" t="s">
        <v>6038</v>
      </c>
      <c r="H1372" s="6" t="s">
        <v>6038</v>
      </c>
      <c r="I1372" s="6" t="s">
        <v>6035</v>
      </c>
      <c r="J1372" s="9">
        <v>1979</v>
      </c>
      <c r="K1372" s="9" t="s">
        <v>7337</v>
      </c>
      <c r="L1372" s="9">
        <v>25</v>
      </c>
      <c r="M1372" s="6"/>
      <c r="N1372" s="6"/>
      <c r="O1372" s="6"/>
      <c r="P1372" s="6"/>
      <c r="Q1372" s="6"/>
      <c r="R1372" s="6"/>
    </row>
    <row r="1373" spans="1:18">
      <c r="A1373" s="6" t="s">
        <v>5761</v>
      </c>
      <c r="B1373" s="6">
        <v>2001</v>
      </c>
      <c r="C1373" s="6" t="s">
        <v>6055</v>
      </c>
      <c r="D1373" s="6">
        <v>23</v>
      </c>
      <c r="E1373" s="6">
        <v>0</v>
      </c>
      <c r="F1373" s="7">
        <v>1421</v>
      </c>
      <c r="G1373" s="6" t="s">
        <v>6038</v>
      </c>
      <c r="H1373" s="6" t="s">
        <v>6038</v>
      </c>
      <c r="I1373" s="6" t="s">
        <v>6035</v>
      </c>
      <c r="J1373" s="9">
        <v>1979</v>
      </c>
      <c r="K1373" s="9" t="s">
        <v>7338</v>
      </c>
      <c r="L1373" s="9">
        <v>21</v>
      </c>
      <c r="M1373" s="6"/>
      <c r="N1373" s="6"/>
      <c r="O1373" s="6"/>
      <c r="P1373" s="6"/>
      <c r="Q1373" s="6"/>
      <c r="R1373" s="6"/>
    </row>
    <row r="1374" spans="1:18">
      <c r="A1374" s="6" t="s">
        <v>5764</v>
      </c>
      <c r="B1374" s="6">
        <v>1996</v>
      </c>
      <c r="C1374" s="6" t="s">
        <v>6040</v>
      </c>
      <c r="D1374" s="6">
        <v>23</v>
      </c>
      <c r="E1374" s="6">
        <v>0</v>
      </c>
      <c r="F1374" s="7">
        <v>1417</v>
      </c>
      <c r="G1374" s="6" t="s">
        <v>6038</v>
      </c>
      <c r="H1374" s="6" t="s">
        <v>6034</v>
      </c>
      <c r="I1374" s="6" t="s">
        <v>6035</v>
      </c>
      <c r="J1374" s="9">
        <v>1979</v>
      </c>
      <c r="K1374" s="9" t="s">
        <v>7339</v>
      </c>
      <c r="L1374" s="9">
        <v>26</v>
      </c>
      <c r="M1374" s="6"/>
      <c r="N1374" s="6"/>
      <c r="O1374" s="6"/>
      <c r="P1374" s="6"/>
      <c r="Q1374" s="6"/>
      <c r="R1374" s="6"/>
    </row>
    <row r="1375" spans="1:18">
      <c r="A1375" s="6" t="s">
        <v>5765</v>
      </c>
      <c r="B1375" s="6">
        <v>1997</v>
      </c>
      <c r="C1375" s="6" t="s">
        <v>6032</v>
      </c>
      <c r="D1375" s="6">
        <v>27</v>
      </c>
      <c r="E1375" s="6">
        <v>0</v>
      </c>
      <c r="F1375" s="7">
        <v>1402</v>
      </c>
      <c r="G1375" s="6" t="s">
        <v>6038</v>
      </c>
      <c r="H1375" s="6" t="s">
        <v>6034</v>
      </c>
      <c r="I1375" s="6" t="s">
        <v>6057</v>
      </c>
      <c r="J1375" s="9">
        <v>1979</v>
      </c>
      <c r="K1375" s="9" t="s">
        <v>7340</v>
      </c>
      <c r="L1375" s="9">
        <v>25</v>
      </c>
      <c r="M1375" s="6"/>
      <c r="N1375" s="6"/>
      <c r="O1375" s="6"/>
      <c r="P1375" s="6"/>
      <c r="Q1375" s="6"/>
      <c r="R1375" s="6"/>
    </row>
    <row r="1376" spans="1:18">
      <c r="A1376" s="6" t="s">
        <v>5767</v>
      </c>
      <c r="B1376" s="6">
        <v>1998</v>
      </c>
      <c r="C1376" s="6" t="s">
        <v>6051</v>
      </c>
      <c r="D1376" s="6">
        <v>5</v>
      </c>
      <c r="E1376" s="6">
        <v>0</v>
      </c>
      <c r="F1376" s="7">
        <v>1400.44</v>
      </c>
      <c r="G1376" s="6" t="s">
        <v>6038</v>
      </c>
      <c r="H1376" s="6" t="s">
        <v>6038</v>
      </c>
      <c r="I1376" s="6" t="s">
        <v>6035</v>
      </c>
      <c r="J1376" s="9">
        <v>1979</v>
      </c>
      <c r="K1376" s="9" t="s">
        <v>7341</v>
      </c>
      <c r="L1376" s="9">
        <v>24</v>
      </c>
      <c r="M1376" s="6"/>
      <c r="N1376" s="6"/>
      <c r="O1376" s="6"/>
      <c r="P1376" s="6"/>
      <c r="Q1376" s="6"/>
      <c r="R1376" s="6"/>
    </row>
    <row r="1377" spans="1:18">
      <c r="A1377" s="6" t="s">
        <v>5770</v>
      </c>
      <c r="B1377" s="6">
        <v>2002</v>
      </c>
      <c r="C1377" s="6" t="s">
        <v>6037</v>
      </c>
      <c r="D1377" s="6">
        <v>22</v>
      </c>
      <c r="E1377" s="6">
        <v>0</v>
      </c>
      <c r="F1377" s="7">
        <v>1391.53</v>
      </c>
      <c r="G1377" s="6" t="s">
        <v>6038</v>
      </c>
      <c r="H1377" s="6" t="s">
        <v>6033</v>
      </c>
      <c r="I1377" s="6" t="s">
        <v>6035</v>
      </c>
      <c r="J1377" s="9">
        <v>1979</v>
      </c>
      <c r="K1377" s="9" t="s">
        <v>7342</v>
      </c>
      <c r="L1377" s="9">
        <v>20</v>
      </c>
      <c r="M1377" s="6"/>
      <c r="N1377" s="6"/>
      <c r="O1377" s="6"/>
      <c r="P1377" s="6"/>
      <c r="Q1377" s="6"/>
      <c r="R1377" s="6"/>
    </row>
    <row r="1378" spans="1:18">
      <c r="A1378" s="6" t="s">
        <v>5772</v>
      </c>
      <c r="B1378" s="6">
        <v>2002</v>
      </c>
      <c r="C1378" s="6" t="s">
        <v>6060</v>
      </c>
      <c r="D1378" s="6">
        <v>14</v>
      </c>
      <c r="E1378" s="6">
        <v>0</v>
      </c>
      <c r="F1378" s="7">
        <v>1390</v>
      </c>
      <c r="G1378" s="6" t="s">
        <v>6038</v>
      </c>
      <c r="H1378" s="6" t="s">
        <v>6038</v>
      </c>
      <c r="I1378" s="6" t="s">
        <v>6035</v>
      </c>
      <c r="J1378" s="9">
        <v>1979</v>
      </c>
      <c r="K1378" s="9" t="s">
        <v>7343</v>
      </c>
      <c r="L1378" s="9">
        <v>20</v>
      </c>
      <c r="M1378" s="6"/>
      <c r="N1378" s="6"/>
      <c r="O1378" s="6"/>
      <c r="P1378" s="6"/>
      <c r="Q1378" s="6"/>
      <c r="R1378" s="6"/>
    </row>
    <row r="1379" spans="1:18">
      <c r="A1379" s="6" t="s">
        <v>5775</v>
      </c>
      <c r="B1379" s="6">
        <v>1999</v>
      </c>
      <c r="C1379" s="6" t="s">
        <v>6063</v>
      </c>
      <c r="D1379" s="6">
        <v>6</v>
      </c>
      <c r="E1379" s="6">
        <v>0</v>
      </c>
      <c r="F1379" s="7">
        <v>1389</v>
      </c>
      <c r="G1379" s="6" t="s">
        <v>6038</v>
      </c>
      <c r="H1379" s="6" t="s">
        <v>6038</v>
      </c>
      <c r="I1379" s="6" t="s">
        <v>6035</v>
      </c>
      <c r="J1379" s="9">
        <v>1979</v>
      </c>
      <c r="K1379" s="9" t="s">
        <v>7344</v>
      </c>
      <c r="L1379" s="9">
        <v>23</v>
      </c>
      <c r="M1379" s="6"/>
      <c r="N1379" s="6"/>
      <c r="O1379" s="6"/>
      <c r="P1379" s="6"/>
      <c r="Q1379" s="6"/>
      <c r="R1379" s="6"/>
    </row>
    <row r="1380" spans="1:18">
      <c r="A1380" s="6" t="s">
        <v>654</v>
      </c>
      <c r="B1380" s="6">
        <v>1975</v>
      </c>
      <c r="C1380" s="6" t="s">
        <v>6055</v>
      </c>
      <c r="D1380" s="6">
        <v>29</v>
      </c>
      <c r="E1380" s="6">
        <v>1</v>
      </c>
      <c r="F1380" s="7">
        <v>35050.620000000003</v>
      </c>
      <c r="G1380" s="6" t="s">
        <v>6038</v>
      </c>
      <c r="H1380" s="6" t="s">
        <v>6033</v>
      </c>
      <c r="I1380" s="6" t="s">
        <v>6057</v>
      </c>
      <c r="J1380" s="9">
        <v>1979</v>
      </c>
      <c r="K1380" s="9" t="s">
        <v>7345</v>
      </c>
      <c r="L1380" s="9">
        <v>47</v>
      </c>
      <c r="M1380" s="6"/>
      <c r="N1380" s="6"/>
      <c r="O1380" s="6"/>
      <c r="P1380" s="6"/>
      <c r="Q1380" s="6"/>
      <c r="R1380" s="6"/>
    </row>
    <row r="1381" spans="1:18">
      <c r="A1381" s="6" t="s">
        <v>5777</v>
      </c>
      <c r="B1381" s="6">
        <v>2002</v>
      </c>
      <c r="C1381" s="6" t="s">
        <v>6055</v>
      </c>
      <c r="D1381" s="6">
        <v>15</v>
      </c>
      <c r="E1381" s="6">
        <v>0</v>
      </c>
      <c r="F1381" s="7">
        <v>1382</v>
      </c>
      <c r="G1381" s="6" t="s">
        <v>6038</v>
      </c>
      <c r="H1381" s="6" t="s">
        <v>6033</v>
      </c>
      <c r="I1381" s="6" t="s">
        <v>6035</v>
      </c>
      <c r="J1381" s="9">
        <v>1979</v>
      </c>
      <c r="K1381" s="9" t="s">
        <v>7346</v>
      </c>
      <c r="L1381" s="9">
        <v>20</v>
      </c>
      <c r="M1381" s="6"/>
      <c r="N1381" s="6"/>
      <c r="O1381" s="6"/>
      <c r="P1381" s="6"/>
      <c r="Q1381" s="6"/>
      <c r="R1381" s="6"/>
    </row>
    <row r="1382" spans="1:18">
      <c r="A1382" s="6" t="s">
        <v>5780</v>
      </c>
      <c r="B1382" s="6">
        <v>1998</v>
      </c>
      <c r="C1382" s="6" t="s">
        <v>6037</v>
      </c>
      <c r="D1382" s="6">
        <v>3</v>
      </c>
      <c r="E1382" s="6">
        <v>0</v>
      </c>
      <c r="F1382" s="7">
        <v>1359</v>
      </c>
      <c r="G1382" s="6" t="s">
        <v>6038</v>
      </c>
      <c r="H1382" s="6" t="s">
        <v>6033</v>
      </c>
      <c r="I1382" s="6" t="s">
        <v>6035</v>
      </c>
      <c r="J1382" s="9">
        <v>1979</v>
      </c>
      <c r="K1382" s="9" t="s">
        <v>7347</v>
      </c>
      <c r="L1382" s="9">
        <v>24</v>
      </c>
      <c r="M1382" s="6"/>
      <c r="N1382" s="6"/>
      <c r="O1382" s="6"/>
      <c r="P1382" s="6"/>
      <c r="Q1382" s="6"/>
      <c r="R1382" s="6"/>
    </row>
    <row r="1383" spans="1:18">
      <c r="A1383" s="6" t="s">
        <v>5782</v>
      </c>
      <c r="B1383" s="6">
        <v>1997</v>
      </c>
      <c r="C1383" s="6" t="s">
        <v>6060</v>
      </c>
      <c r="D1383" s="6">
        <v>7</v>
      </c>
      <c r="E1383" s="6">
        <v>0</v>
      </c>
      <c r="F1383" s="7">
        <v>1341.16</v>
      </c>
      <c r="G1383" s="6" t="s">
        <v>6038</v>
      </c>
      <c r="H1383" s="6" t="s">
        <v>6038</v>
      </c>
      <c r="I1383" s="6" t="s">
        <v>6041</v>
      </c>
      <c r="J1383" s="9">
        <v>1979</v>
      </c>
      <c r="K1383" s="9" t="s">
        <v>7348</v>
      </c>
      <c r="L1383" s="9">
        <v>25</v>
      </c>
      <c r="M1383" s="6"/>
      <c r="N1383" s="6"/>
      <c r="O1383" s="6"/>
      <c r="P1383" s="6"/>
      <c r="Q1383" s="6"/>
      <c r="R1383" s="6"/>
    </row>
    <row r="1384" spans="1:18">
      <c r="A1384" s="6" t="s">
        <v>5785</v>
      </c>
      <c r="B1384" s="6">
        <v>1995</v>
      </c>
      <c r="C1384" s="6" t="s">
        <v>6063</v>
      </c>
      <c r="D1384" s="6">
        <v>30</v>
      </c>
      <c r="E1384" s="6">
        <v>0</v>
      </c>
      <c r="F1384" s="7">
        <v>1338</v>
      </c>
      <c r="G1384" s="6" t="s">
        <v>6038</v>
      </c>
      <c r="H1384" s="6" t="s">
        <v>6034</v>
      </c>
      <c r="I1384" s="6" t="s">
        <v>6041</v>
      </c>
      <c r="J1384" s="9">
        <v>1979</v>
      </c>
      <c r="K1384" s="9" t="s">
        <v>7349</v>
      </c>
      <c r="L1384" s="9">
        <v>27</v>
      </c>
      <c r="M1384" s="6"/>
      <c r="N1384" s="6"/>
      <c r="O1384" s="6"/>
      <c r="P1384" s="6"/>
      <c r="Q1384" s="6"/>
      <c r="R1384" s="6"/>
    </row>
    <row r="1385" spans="1:18">
      <c r="A1385" s="6" t="s">
        <v>5786</v>
      </c>
      <c r="B1385" s="6">
        <v>1998</v>
      </c>
      <c r="C1385" s="6" t="s">
        <v>6063</v>
      </c>
      <c r="D1385" s="6">
        <v>12</v>
      </c>
      <c r="E1385" s="6">
        <v>0</v>
      </c>
      <c r="F1385" s="7">
        <v>1332.61</v>
      </c>
      <c r="G1385" s="6" t="s">
        <v>6038</v>
      </c>
      <c r="H1385" s="6" t="s">
        <v>6034</v>
      </c>
      <c r="I1385" s="6" t="s">
        <v>6035</v>
      </c>
      <c r="J1385" s="9">
        <v>1979</v>
      </c>
      <c r="K1385" s="9" t="s">
        <v>7350</v>
      </c>
      <c r="L1385" s="9">
        <v>24</v>
      </c>
      <c r="M1385" s="6"/>
      <c r="N1385" s="6"/>
      <c r="O1385" s="6"/>
      <c r="P1385" s="6"/>
      <c r="Q1385" s="6"/>
      <c r="R1385" s="6"/>
    </row>
    <row r="1386" spans="1:18">
      <c r="A1386" s="6" t="s">
        <v>5788</v>
      </c>
      <c r="B1386" s="6">
        <v>1999</v>
      </c>
      <c r="C1386" s="6" t="s">
        <v>6032</v>
      </c>
      <c r="D1386" s="6">
        <v>14</v>
      </c>
      <c r="E1386" s="6">
        <v>0</v>
      </c>
      <c r="F1386" s="7">
        <v>1329.17</v>
      </c>
      <c r="G1386" s="6" t="s">
        <v>6038</v>
      </c>
      <c r="H1386" s="6" t="s">
        <v>6034</v>
      </c>
      <c r="I1386" s="6" t="s">
        <v>6035</v>
      </c>
      <c r="J1386" s="9">
        <v>1979</v>
      </c>
      <c r="K1386" s="9" t="s">
        <v>7351</v>
      </c>
      <c r="L1386" s="9">
        <v>23</v>
      </c>
      <c r="M1386" s="6"/>
      <c r="N1386" s="6"/>
      <c r="O1386" s="6"/>
      <c r="P1386" s="6"/>
      <c r="Q1386" s="6"/>
      <c r="R1386" s="6"/>
    </row>
    <row r="1387" spans="1:18">
      <c r="A1387" s="6" t="s">
        <v>5789</v>
      </c>
      <c r="B1387" s="6">
        <v>2002</v>
      </c>
      <c r="C1387" s="6" t="s">
        <v>6032</v>
      </c>
      <c r="D1387" s="6">
        <v>13</v>
      </c>
      <c r="E1387" s="6">
        <v>0</v>
      </c>
      <c r="F1387" s="7">
        <v>1315</v>
      </c>
      <c r="G1387" s="6" t="s">
        <v>6038</v>
      </c>
      <c r="H1387" s="6" t="s">
        <v>6038</v>
      </c>
      <c r="I1387" s="6" t="s">
        <v>6035</v>
      </c>
      <c r="J1387" s="9">
        <v>1979</v>
      </c>
      <c r="K1387" s="9" t="s">
        <v>7352</v>
      </c>
      <c r="L1387" s="9">
        <v>20</v>
      </c>
      <c r="M1387" s="6"/>
      <c r="N1387" s="6"/>
      <c r="O1387" s="6"/>
      <c r="P1387" s="6"/>
      <c r="Q1387" s="6"/>
      <c r="R1387" s="6"/>
    </row>
    <row r="1388" spans="1:18">
      <c r="A1388" s="6" t="s">
        <v>5791</v>
      </c>
      <c r="B1388" s="6">
        <v>1999</v>
      </c>
      <c r="C1388" s="6" t="s">
        <v>6037</v>
      </c>
      <c r="D1388" s="6">
        <v>2</v>
      </c>
      <c r="E1388" s="6">
        <v>0</v>
      </c>
      <c r="F1388" s="7">
        <v>1304</v>
      </c>
      <c r="G1388" s="6" t="s">
        <v>6038</v>
      </c>
      <c r="H1388" s="6" t="s">
        <v>6038</v>
      </c>
      <c r="I1388" s="6" t="s">
        <v>6035</v>
      </c>
      <c r="J1388" s="9">
        <v>1979</v>
      </c>
      <c r="K1388" s="9" t="s">
        <v>7353</v>
      </c>
      <c r="L1388" s="9">
        <v>23</v>
      </c>
      <c r="M1388" s="6"/>
      <c r="N1388" s="6"/>
      <c r="O1388" s="6"/>
      <c r="P1388" s="6"/>
      <c r="Q1388" s="6"/>
      <c r="R1388" s="6"/>
    </row>
    <row r="1389" spans="1:18">
      <c r="A1389" s="6" t="s">
        <v>5793</v>
      </c>
      <c r="B1389" s="6">
        <v>2002</v>
      </c>
      <c r="C1389" s="6" t="s">
        <v>6037</v>
      </c>
      <c r="D1389" s="6">
        <v>10</v>
      </c>
      <c r="E1389" s="6">
        <v>0</v>
      </c>
      <c r="F1389" s="7">
        <v>1304</v>
      </c>
      <c r="G1389" s="6" t="s">
        <v>6038</v>
      </c>
      <c r="H1389" s="6" t="s">
        <v>6038</v>
      </c>
      <c r="I1389" s="6" t="s">
        <v>6041</v>
      </c>
      <c r="J1389" s="9">
        <v>1979</v>
      </c>
      <c r="K1389" s="9" t="s">
        <v>7354</v>
      </c>
      <c r="L1389" s="9">
        <v>20</v>
      </c>
      <c r="M1389" s="6"/>
      <c r="N1389" s="6"/>
      <c r="O1389" s="6"/>
      <c r="P1389" s="6"/>
      <c r="Q1389" s="6"/>
      <c r="R1389" s="6"/>
    </row>
    <row r="1390" spans="1:18">
      <c r="A1390" s="6" t="s">
        <v>5796</v>
      </c>
      <c r="B1390" s="6">
        <v>2001</v>
      </c>
      <c r="C1390" s="6" t="s">
        <v>6060</v>
      </c>
      <c r="D1390" s="6">
        <v>29</v>
      </c>
      <c r="E1390" s="6">
        <v>0</v>
      </c>
      <c r="F1390" s="7">
        <v>1293</v>
      </c>
      <c r="G1390" s="6" t="s">
        <v>6038</v>
      </c>
      <c r="H1390" s="6" t="s">
        <v>6034</v>
      </c>
      <c r="I1390" s="6" t="s">
        <v>6041</v>
      </c>
      <c r="J1390" s="9">
        <v>1979</v>
      </c>
      <c r="K1390" s="9" t="s">
        <v>7355</v>
      </c>
      <c r="L1390" s="9">
        <v>21</v>
      </c>
      <c r="M1390" s="6"/>
      <c r="N1390" s="6"/>
      <c r="O1390" s="6"/>
      <c r="P1390" s="6"/>
      <c r="Q1390" s="6"/>
      <c r="R1390" s="6"/>
    </row>
    <row r="1391" spans="1:18">
      <c r="A1391" s="6" t="s">
        <v>657</v>
      </c>
      <c r="B1391" s="6">
        <v>1982</v>
      </c>
      <c r="C1391" s="6" t="s">
        <v>6063</v>
      </c>
      <c r="D1391" s="6">
        <v>5</v>
      </c>
      <c r="E1391" s="6">
        <v>3</v>
      </c>
      <c r="F1391" s="7">
        <v>35000.730000000003</v>
      </c>
      <c r="G1391" s="6" t="s">
        <v>6038</v>
      </c>
      <c r="H1391" s="6" t="s">
        <v>6034</v>
      </c>
      <c r="I1391" s="6" t="s">
        <v>6057</v>
      </c>
      <c r="J1391" s="9">
        <v>1979</v>
      </c>
      <c r="K1391" s="9" t="s">
        <v>7356</v>
      </c>
      <c r="L1391" s="9">
        <v>40</v>
      </c>
      <c r="M1391" s="6"/>
      <c r="N1391" s="6"/>
      <c r="O1391" s="6"/>
      <c r="P1391" s="6"/>
      <c r="Q1391" s="6"/>
      <c r="R1391" s="6"/>
    </row>
    <row r="1392" spans="1:18">
      <c r="A1392" s="6" t="s">
        <v>5798</v>
      </c>
      <c r="B1392" s="6">
        <v>1998</v>
      </c>
      <c r="C1392" s="6" t="s">
        <v>6040</v>
      </c>
      <c r="D1392" s="6">
        <v>4</v>
      </c>
      <c r="E1392" s="6">
        <v>0</v>
      </c>
      <c r="F1392" s="7">
        <v>1290.93</v>
      </c>
      <c r="G1392" s="6" t="s">
        <v>6038</v>
      </c>
      <c r="H1392" s="6" t="s">
        <v>6038</v>
      </c>
      <c r="I1392" s="6" t="s">
        <v>6035</v>
      </c>
      <c r="J1392" s="9">
        <v>1979</v>
      </c>
      <c r="K1392" s="9" t="s">
        <v>7357</v>
      </c>
      <c r="L1392" s="9">
        <v>25</v>
      </c>
      <c r="M1392" s="6"/>
      <c r="N1392" s="6"/>
      <c r="O1392" s="6"/>
      <c r="P1392" s="6"/>
      <c r="Q1392" s="6"/>
      <c r="R1392" s="6"/>
    </row>
    <row r="1393" spans="1:18">
      <c r="A1393" s="6" t="s">
        <v>5800</v>
      </c>
      <c r="B1393" s="6">
        <v>2000</v>
      </c>
      <c r="C1393" s="6" t="s">
        <v>6040</v>
      </c>
      <c r="D1393" s="6">
        <v>26</v>
      </c>
      <c r="E1393" s="6">
        <v>0</v>
      </c>
      <c r="F1393" s="7">
        <v>1286</v>
      </c>
      <c r="G1393" s="6" t="s">
        <v>6038</v>
      </c>
      <c r="H1393" s="6" t="s">
        <v>6038</v>
      </c>
      <c r="I1393" s="6" t="s">
        <v>6035</v>
      </c>
      <c r="J1393" s="9">
        <v>1979</v>
      </c>
      <c r="K1393" s="9" t="s">
        <v>7358</v>
      </c>
      <c r="L1393" s="9">
        <v>22</v>
      </c>
      <c r="M1393" s="6"/>
      <c r="N1393" s="6"/>
      <c r="O1393" s="6"/>
      <c r="P1393" s="6"/>
      <c r="Q1393" s="6"/>
      <c r="R1393" s="6"/>
    </row>
    <row r="1394" spans="1:18">
      <c r="A1394" s="6" t="s">
        <v>5802</v>
      </c>
      <c r="B1394" s="6">
        <v>2004</v>
      </c>
      <c r="C1394" s="6" t="s">
        <v>6063</v>
      </c>
      <c r="D1394" s="6">
        <v>28</v>
      </c>
      <c r="E1394" s="6">
        <v>0</v>
      </c>
      <c r="F1394" s="7">
        <v>1285</v>
      </c>
      <c r="G1394" s="6" t="s">
        <v>6038</v>
      </c>
      <c r="H1394" s="6" t="s">
        <v>6034</v>
      </c>
      <c r="I1394" s="6" t="s">
        <v>6035</v>
      </c>
      <c r="J1394" s="9">
        <v>1979</v>
      </c>
      <c r="K1394" s="9" t="s">
        <v>7359</v>
      </c>
      <c r="L1394" s="9">
        <v>18</v>
      </c>
      <c r="M1394" s="6"/>
      <c r="N1394" s="6"/>
      <c r="O1394" s="6"/>
      <c r="P1394" s="6"/>
      <c r="Q1394" s="6"/>
      <c r="R1394" s="6"/>
    </row>
    <row r="1395" spans="1:18">
      <c r="A1395" s="6" t="s">
        <v>5804</v>
      </c>
      <c r="B1395" s="6">
        <v>2004</v>
      </c>
      <c r="C1395" s="6" t="s">
        <v>6051</v>
      </c>
      <c r="D1395" s="6">
        <v>30</v>
      </c>
      <c r="E1395" s="6">
        <v>0</v>
      </c>
      <c r="F1395" s="7">
        <v>1283</v>
      </c>
      <c r="G1395" s="6" t="s">
        <v>6038</v>
      </c>
      <c r="H1395" s="6" t="s">
        <v>6033</v>
      </c>
      <c r="I1395" s="6" t="s">
        <v>6035</v>
      </c>
      <c r="J1395" s="9">
        <v>1979</v>
      </c>
      <c r="K1395" s="9" t="s">
        <v>7360</v>
      </c>
      <c r="L1395" s="9">
        <v>18</v>
      </c>
      <c r="M1395" s="6"/>
      <c r="N1395" s="6"/>
      <c r="O1395" s="6"/>
      <c r="P1395" s="6"/>
      <c r="Q1395" s="6"/>
      <c r="R1395" s="6"/>
    </row>
    <row r="1396" spans="1:18">
      <c r="A1396" s="6" t="s">
        <v>5807</v>
      </c>
      <c r="B1396" s="6">
        <v>1997</v>
      </c>
      <c r="C1396" s="6" t="s">
        <v>6032</v>
      </c>
      <c r="D1396" s="6">
        <v>26</v>
      </c>
      <c r="E1396" s="6">
        <v>0</v>
      </c>
      <c r="F1396" s="7">
        <v>1276</v>
      </c>
      <c r="G1396" s="6" t="s">
        <v>6038</v>
      </c>
      <c r="H1396" s="6" t="s">
        <v>6038</v>
      </c>
      <c r="I1396" s="6" t="s">
        <v>6041</v>
      </c>
      <c r="J1396" s="9">
        <v>1979</v>
      </c>
      <c r="K1396" s="9" t="s">
        <v>7361</v>
      </c>
      <c r="L1396" s="9">
        <v>25</v>
      </c>
      <c r="M1396" s="6"/>
      <c r="N1396" s="6"/>
      <c r="O1396" s="6"/>
      <c r="P1396" s="6"/>
      <c r="Q1396" s="6"/>
      <c r="R1396" s="6"/>
    </row>
    <row r="1397" spans="1:18">
      <c r="A1397" s="6" t="s">
        <v>5809</v>
      </c>
      <c r="B1397" s="6">
        <v>2002</v>
      </c>
      <c r="C1397" s="6" t="s">
        <v>6037</v>
      </c>
      <c r="D1397" s="6">
        <v>4</v>
      </c>
      <c r="E1397" s="6">
        <v>0</v>
      </c>
      <c r="F1397" s="7">
        <v>1267</v>
      </c>
      <c r="G1397" s="6" t="s">
        <v>6038</v>
      </c>
      <c r="H1397" s="6" t="s">
        <v>6033</v>
      </c>
      <c r="I1397" s="6" t="s">
        <v>6035</v>
      </c>
      <c r="J1397" s="9">
        <v>1979</v>
      </c>
      <c r="K1397" s="9" t="s">
        <v>7362</v>
      </c>
      <c r="L1397" s="9">
        <v>20</v>
      </c>
      <c r="M1397" s="6"/>
      <c r="N1397" s="6"/>
      <c r="O1397" s="6"/>
      <c r="P1397" s="6"/>
      <c r="Q1397" s="6"/>
      <c r="R1397" s="6"/>
    </row>
    <row r="1398" spans="1:18">
      <c r="A1398" s="6" t="s">
        <v>5812</v>
      </c>
      <c r="B1398" s="6">
        <v>2003</v>
      </c>
      <c r="C1398" s="6" t="s">
        <v>6060</v>
      </c>
      <c r="D1398" s="6">
        <v>21</v>
      </c>
      <c r="E1398" s="6">
        <v>0</v>
      </c>
      <c r="F1398" s="7">
        <v>1263.25</v>
      </c>
      <c r="G1398" s="6" t="s">
        <v>6038</v>
      </c>
      <c r="H1398" s="6" t="s">
        <v>6034</v>
      </c>
      <c r="I1398" s="6" t="s">
        <v>6057</v>
      </c>
      <c r="J1398" s="9">
        <v>1979</v>
      </c>
      <c r="K1398" s="9" t="s">
        <v>7169</v>
      </c>
      <c r="L1398" s="9">
        <v>19</v>
      </c>
      <c r="M1398" s="6"/>
      <c r="N1398" s="6"/>
      <c r="O1398" s="6"/>
      <c r="P1398" s="6"/>
      <c r="Q1398" s="6"/>
      <c r="R1398" s="6"/>
    </row>
    <row r="1399" spans="1:18">
      <c r="A1399" s="6" t="s">
        <v>5814</v>
      </c>
      <c r="B1399" s="6">
        <v>2003</v>
      </c>
      <c r="C1399" s="6" t="s">
        <v>6055</v>
      </c>
      <c r="D1399" s="6">
        <v>15</v>
      </c>
      <c r="E1399" s="6">
        <v>0</v>
      </c>
      <c r="F1399" s="7">
        <v>1261.8599999999999</v>
      </c>
      <c r="G1399" s="6" t="s">
        <v>6038</v>
      </c>
      <c r="H1399" s="6" t="s">
        <v>6034</v>
      </c>
      <c r="I1399" s="6" t="s">
        <v>6057</v>
      </c>
      <c r="J1399" s="9">
        <v>1979</v>
      </c>
      <c r="K1399" s="9" t="s">
        <v>7363</v>
      </c>
      <c r="L1399" s="9">
        <v>19</v>
      </c>
      <c r="M1399" s="6"/>
      <c r="N1399" s="6"/>
      <c r="O1399" s="6"/>
      <c r="P1399" s="6"/>
      <c r="Q1399" s="6"/>
      <c r="R1399" s="6"/>
    </row>
    <row r="1400" spans="1:18">
      <c r="A1400" s="6" t="s">
        <v>5817</v>
      </c>
      <c r="B1400" s="6">
        <v>2003</v>
      </c>
      <c r="C1400" s="6" t="s">
        <v>6032</v>
      </c>
      <c r="D1400" s="6">
        <v>30</v>
      </c>
      <c r="E1400" s="6">
        <v>0</v>
      </c>
      <c r="F1400" s="7">
        <v>1261.44</v>
      </c>
      <c r="G1400" s="6" t="s">
        <v>6038</v>
      </c>
      <c r="H1400" s="6" t="s">
        <v>6034</v>
      </c>
      <c r="I1400" s="6" t="s">
        <v>6057</v>
      </c>
      <c r="J1400" s="9">
        <v>1979</v>
      </c>
      <c r="K1400" s="9" t="s">
        <v>7364</v>
      </c>
      <c r="L1400" s="9">
        <v>19</v>
      </c>
      <c r="M1400" s="6"/>
      <c r="N1400" s="6"/>
      <c r="O1400" s="6"/>
      <c r="P1400" s="6"/>
      <c r="Q1400" s="6"/>
      <c r="R1400" s="6"/>
    </row>
    <row r="1401" spans="1:18">
      <c r="A1401" s="6" t="s">
        <v>5820</v>
      </c>
      <c r="B1401" s="6">
        <v>2003</v>
      </c>
      <c r="C1401" s="6" t="s">
        <v>6032</v>
      </c>
      <c r="D1401" s="6">
        <v>13</v>
      </c>
      <c r="E1401" s="6">
        <v>0</v>
      </c>
      <c r="F1401" s="7">
        <v>1256.3</v>
      </c>
      <c r="G1401" s="6" t="s">
        <v>6038</v>
      </c>
      <c r="H1401" s="6" t="s">
        <v>6034</v>
      </c>
      <c r="I1401" s="6" t="s">
        <v>6057</v>
      </c>
      <c r="J1401" s="9">
        <v>1979</v>
      </c>
      <c r="K1401" s="9" t="s">
        <v>7365</v>
      </c>
      <c r="L1401" s="9">
        <v>19</v>
      </c>
      <c r="M1401" s="6"/>
      <c r="N1401" s="6"/>
      <c r="O1401" s="6"/>
      <c r="P1401" s="6"/>
      <c r="Q1401" s="6"/>
      <c r="R1401" s="6"/>
    </row>
    <row r="1402" spans="1:18">
      <c r="A1402" s="6" t="s">
        <v>659</v>
      </c>
      <c r="B1402" s="6">
        <v>1997</v>
      </c>
      <c r="C1402" s="6" t="s">
        <v>6055</v>
      </c>
      <c r="D1402" s="6">
        <v>22</v>
      </c>
      <c r="E1402" s="6">
        <v>0</v>
      </c>
      <c r="F1402" s="7">
        <v>34979.86</v>
      </c>
      <c r="G1402" s="6" t="s">
        <v>6038</v>
      </c>
      <c r="H1402" s="6" t="s">
        <v>6038</v>
      </c>
      <c r="I1402" s="6" t="s">
        <v>6057</v>
      </c>
      <c r="J1402" s="9">
        <v>1979</v>
      </c>
      <c r="K1402" s="9" t="s">
        <v>7366</v>
      </c>
      <c r="L1402" s="9">
        <v>25</v>
      </c>
      <c r="M1402" s="6"/>
      <c r="N1402" s="6"/>
      <c r="O1402" s="6"/>
      <c r="P1402" s="6"/>
      <c r="Q1402" s="6"/>
      <c r="R1402" s="6"/>
    </row>
    <row r="1403" spans="1:18">
      <c r="A1403" s="6" t="s">
        <v>5823</v>
      </c>
      <c r="B1403" s="6">
        <v>2003</v>
      </c>
      <c r="C1403" s="6" t="s">
        <v>6037</v>
      </c>
      <c r="D1403" s="6">
        <v>10</v>
      </c>
      <c r="E1403" s="6">
        <v>0</v>
      </c>
      <c r="F1403" s="7">
        <v>1253.94</v>
      </c>
      <c r="G1403" s="6" t="s">
        <v>6038</v>
      </c>
      <c r="H1403" s="6" t="s">
        <v>6038</v>
      </c>
      <c r="I1403" s="6" t="s">
        <v>6057</v>
      </c>
      <c r="J1403" s="9">
        <v>1979</v>
      </c>
      <c r="K1403" s="9" t="s">
        <v>7216</v>
      </c>
      <c r="L1403" s="9">
        <v>19</v>
      </c>
      <c r="M1403" s="6"/>
      <c r="N1403" s="6"/>
      <c r="O1403" s="6"/>
      <c r="P1403" s="6"/>
      <c r="Q1403" s="6"/>
      <c r="R1403" s="6"/>
    </row>
    <row r="1404" spans="1:18">
      <c r="A1404" s="6" t="s">
        <v>5825</v>
      </c>
      <c r="B1404" s="6">
        <v>1997</v>
      </c>
      <c r="C1404" s="6" t="s">
        <v>6060</v>
      </c>
      <c r="D1404" s="6">
        <v>4</v>
      </c>
      <c r="E1404" s="6">
        <v>0</v>
      </c>
      <c r="F1404" s="7">
        <v>1253</v>
      </c>
      <c r="G1404" s="6" t="s">
        <v>6038</v>
      </c>
      <c r="H1404" s="6" t="s">
        <v>6038</v>
      </c>
      <c r="I1404" s="6" t="s">
        <v>6035</v>
      </c>
      <c r="J1404" s="9">
        <v>1979</v>
      </c>
      <c r="K1404" s="9" t="s">
        <v>7062</v>
      </c>
      <c r="L1404" s="9">
        <v>25</v>
      </c>
      <c r="M1404" s="6"/>
      <c r="N1404" s="6"/>
      <c r="O1404" s="6"/>
      <c r="P1404" s="6"/>
      <c r="Q1404" s="6"/>
      <c r="R1404" s="6"/>
    </row>
    <row r="1405" spans="1:18">
      <c r="A1405" s="6" t="s">
        <v>5827</v>
      </c>
      <c r="B1405" s="6">
        <v>2003</v>
      </c>
      <c r="C1405" s="6" t="s">
        <v>6051</v>
      </c>
      <c r="D1405" s="6">
        <v>15</v>
      </c>
      <c r="E1405" s="6">
        <v>0</v>
      </c>
      <c r="F1405" s="7">
        <v>1252.4100000000001</v>
      </c>
      <c r="G1405" s="6" t="s">
        <v>6038</v>
      </c>
      <c r="H1405" s="6" t="s">
        <v>6034</v>
      </c>
      <c r="I1405" s="6" t="s">
        <v>6057</v>
      </c>
      <c r="J1405" s="9">
        <v>1979</v>
      </c>
      <c r="K1405" s="9" t="s">
        <v>7367</v>
      </c>
      <c r="L1405" s="9">
        <v>19</v>
      </c>
      <c r="M1405" s="6"/>
      <c r="N1405" s="6"/>
      <c r="O1405" s="6"/>
      <c r="P1405" s="6"/>
      <c r="Q1405" s="6"/>
      <c r="R1405" s="6"/>
    </row>
    <row r="1406" spans="1:18">
      <c r="A1406" s="6" t="s">
        <v>5829</v>
      </c>
      <c r="B1406" s="6">
        <v>2003</v>
      </c>
      <c r="C1406" s="6" t="s">
        <v>6051</v>
      </c>
      <c r="D1406" s="6">
        <v>8</v>
      </c>
      <c r="E1406" s="6">
        <v>0</v>
      </c>
      <c r="F1406" s="7">
        <v>1242.82</v>
      </c>
      <c r="G1406" s="6" t="s">
        <v>6038</v>
      </c>
      <c r="H1406" s="6" t="s">
        <v>6033</v>
      </c>
      <c r="I1406" s="6" t="s">
        <v>6057</v>
      </c>
      <c r="J1406" s="9">
        <v>1979</v>
      </c>
      <c r="K1406" s="9" t="s">
        <v>7368</v>
      </c>
      <c r="L1406" s="9">
        <v>19</v>
      </c>
      <c r="M1406" s="6"/>
      <c r="N1406" s="6"/>
      <c r="O1406" s="6"/>
      <c r="P1406" s="6"/>
      <c r="Q1406" s="6"/>
      <c r="R1406" s="6"/>
    </row>
    <row r="1407" spans="1:18">
      <c r="A1407" s="6" t="s">
        <v>5831</v>
      </c>
      <c r="B1407" s="6">
        <v>2003</v>
      </c>
      <c r="C1407" s="6" t="s">
        <v>6051</v>
      </c>
      <c r="D1407" s="6">
        <v>15</v>
      </c>
      <c r="E1407" s="6">
        <v>0</v>
      </c>
      <c r="F1407" s="7">
        <v>1242.26</v>
      </c>
      <c r="G1407" s="6" t="s">
        <v>6038</v>
      </c>
      <c r="H1407" s="6" t="s">
        <v>6033</v>
      </c>
      <c r="I1407" s="6" t="s">
        <v>6057</v>
      </c>
      <c r="J1407" s="9">
        <v>1978</v>
      </c>
      <c r="K1407" s="9" t="s">
        <v>7367</v>
      </c>
      <c r="L1407" s="9">
        <v>19</v>
      </c>
      <c r="M1407" s="6"/>
      <c r="N1407" s="6"/>
      <c r="O1407" s="6"/>
      <c r="P1407" s="6"/>
      <c r="Q1407" s="6"/>
      <c r="R1407" s="6"/>
    </row>
    <row r="1408" spans="1:18">
      <c r="A1408" s="6" t="s">
        <v>5834</v>
      </c>
      <c r="B1408" s="6">
        <v>2003</v>
      </c>
      <c r="C1408" s="6" t="s">
        <v>6055</v>
      </c>
      <c r="D1408" s="6">
        <v>2</v>
      </c>
      <c r="E1408" s="6">
        <v>0</v>
      </c>
      <c r="F1408" s="7">
        <v>1241.57</v>
      </c>
      <c r="G1408" s="6" t="s">
        <v>6038</v>
      </c>
      <c r="H1408" s="6" t="s">
        <v>6038</v>
      </c>
      <c r="I1408" s="6" t="s">
        <v>6057</v>
      </c>
      <c r="J1408" s="9">
        <v>1978</v>
      </c>
      <c r="K1408" s="9" t="s">
        <v>7369</v>
      </c>
      <c r="L1408" s="9">
        <v>19</v>
      </c>
      <c r="M1408" s="6"/>
      <c r="N1408" s="6"/>
      <c r="O1408" s="6"/>
      <c r="P1408" s="6"/>
      <c r="Q1408" s="6"/>
      <c r="R1408" s="6"/>
    </row>
    <row r="1409" spans="1:18">
      <c r="A1409" s="6" t="s">
        <v>5835</v>
      </c>
      <c r="B1409" s="6">
        <v>2002</v>
      </c>
      <c r="C1409" s="6" t="s">
        <v>6063</v>
      </c>
      <c r="D1409" s="6">
        <v>1</v>
      </c>
      <c r="E1409" s="6">
        <v>0</v>
      </c>
      <c r="F1409" s="7">
        <v>1241</v>
      </c>
      <c r="G1409" s="6" t="s">
        <v>6038</v>
      </c>
      <c r="H1409" s="6" t="s">
        <v>6038</v>
      </c>
      <c r="I1409" s="6" t="s">
        <v>6035</v>
      </c>
      <c r="J1409" s="9">
        <v>1978</v>
      </c>
      <c r="K1409" s="9" t="s">
        <v>7370</v>
      </c>
      <c r="L1409" s="9">
        <v>20</v>
      </c>
      <c r="M1409" s="6"/>
      <c r="N1409" s="6"/>
      <c r="O1409" s="6"/>
      <c r="P1409" s="6"/>
      <c r="Q1409" s="6"/>
      <c r="R1409" s="6"/>
    </row>
    <row r="1410" spans="1:18">
      <c r="A1410" s="6" t="s">
        <v>5837</v>
      </c>
      <c r="B1410" s="6">
        <v>1998</v>
      </c>
      <c r="C1410" s="6" t="s">
        <v>6032</v>
      </c>
      <c r="D1410" s="6">
        <v>11</v>
      </c>
      <c r="E1410" s="6">
        <v>0</v>
      </c>
      <c r="F1410" s="7">
        <v>1240</v>
      </c>
      <c r="G1410" s="6" t="s">
        <v>6038</v>
      </c>
      <c r="H1410" s="6" t="s">
        <v>6033</v>
      </c>
      <c r="I1410" s="6" t="s">
        <v>6041</v>
      </c>
      <c r="J1410" s="9">
        <v>1978</v>
      </c>
      <c r="K1410" s="9" t="s">
        <v>7371</v>
      </c>
      <c r="L1410" s="9">
        <v>24</v>
      </c>
      <c r="M1410" s="6"/>
      <c r="N1410" s="6"/>
      <c r="O1410" s="6"/>
      <c r="P1410" s="6"/>
      <c r="Q1410" s="6"/>
      <c r="R1410" s="6"/>
    </row>
    <row r="1411" spans="1:18">
      <c r="A1411" s="6" t="s">
        <v>5839</v>
      </c>
      <c r="B1411" s="6">
        <v>2002</v>
      </c>
      <c r="C1411" s="6" t="s">
        <v>6037</v>
      </c>
      <c r="D1411" s="6">
        <v>12</v>
      </c>
      <c r="E1411" s="6">
        <v>0</v>
      </c>
      <c r="F1411" s="7">
        <v>1237</v>
      </c>
      <c r="G1411" s="6" t="s">
        <v>6038</v>
      </c>
      <c r="H1411" s="6" t="s">
        <v>6038</v>
      </c>
      <c r="I1411" s="6" t="s">
        <v>6035</v>
      </c>
      <c r="J1411" s="9">
        <v>1978</v>
      </c>
      <c r="K1411" s="9" t="s">
        <v>7372</v>
      </c>
      <c r="L1411" s="9">
        <v>20</v>
      </c>
      <c r="M1411" s="6"/>
      <c r="N1411" s="6"/>
      <c r="O1411" s="6"/>
      <c r="P1411" s="6"/>
      <c r="Q1411" s="6"/>
      <c r="R1411" s="6"/>
    </row>
    <row r="1412" spans="1:18">
      <c r="A1412" s="6" t="s">
        <v>5842</v>
      </c>
      <c r="B1412" s="6">
        <v>1998</v>
      </c>
      <c r="C1412" s="6" t="s">
        <v>6063</v>
      </c>
      <c r="D1412" s="6">
        <v>13</v>
      </c>
      <c r="E1412" s="6">
        <v>0</v>
      </c>
      <c r="F1412" s="7">
        <v>1234</v>
      </c>
      <c r="G1412" s="6" t="s">
        <v>6038</v>
      </c>
      <c r="H1412" s="6" t="s">
        <v>6033</v>
      </c>
      <c r="I1412" s="6" t="s">
        <v>6035</v>
      </c>
      <c r="J1412" s="9">
        <v>1978</v>
      </c>
      <c r="K1412" s="9" t="s">
        <v>7373</v>
      </c>
      <c r="L1412" s="9">
        <v>24</v>
      </c>
      <c r="M1412" s="6"/>
      <c r="N1412" s="6"/>
      <c r="O1412" s="6"/>
      <c r="P1412" s="6"/>
      <c r="Q1412" s="6"/>
      <c r="R1412" s="6"/>
    </row>
    <row r="1413" spans="1:18">
      <c r="A1413" s="6" t="s">
        <v>661</v>
      </c>
      <c r="B1413" s="6">
        <v>1998</v>
      </c>
      <c r="C1413" s="6" t="s">
        <v>6055</v>
      </c>
      <c r="D1413" s="6">
        <v>22</v>
      </c>
      <c r="E1413" s="6">
        <v>0</v>
      </c>
      <c r="F1413" s="7">
        <v>34976.42</v>
      </c>
      <c r="G1413" s="6" t="s">
        <v>6038</v>
      </c>
      <c r="H1413" s="6" t="s">
        <v>6033</v>
      </c>
      <c r="I1413" s="6" t="s">
        <v>6057</v>
      </c>
      <c r="J1413" s="9">
        <v>1978</v>
      </c>
      <c r="K1413" s="9" t="s">
        <v>7374</v>
      </c>
      <c r="L1413" s="9">
        <v>24</v>
      </c>
      <c r="M1413" s="6"/>
      <c r="N1413" s="6"/>
      <c r="O1413" s="6"/>
      <c r="P1413" s="6"/>
      <c r="Q1413" s="6"/>
      <c r="R1413" s="6"/>
    </row>
    <row r="1414" spans="1:18">
      <c r="A1414" s="6" t="s">
        <v>5844</v>
      </c>
      <c r="B1414" s="6">
        <v>2004</v>
      </c>
      <c r="C1414" s="6" t="s">
        <v>6032</v>
      </c>
      <c r="D1414" s="6">
        <v>16</v>
      </c>
      <c r="E1414" s="6">
        <v>0</v>
      </c>
      <c r="F1414" s="7">
        <v>1228</v>
      </c>
      <c r="G1414" s="6" t="s">
        <v>6038</v>
      </c>
      <c r="H1414" s="6" t="s">
        <v>6033</v>
      </c>
      <c r="I1414" s="6" t="s">
        <v>6041</v>
      </c>
      <c r="J1414" s="9">
        <v>1978</v>
      </c>
      <c r="K1414" s="9" t="s">
        <v>7375</v>
      </c>
      <c r="L1414" s="9">
        <v>18</v>
      </c>
      <c r="M1414" s="6"/>
      <c r="N1414" s="6"/>
      <c r="O1414" s="6"/>
      <c r="P1414" s="6"/>
      <c r="Q1414" s="6"/>
      <c r="R1414" s="6"/>
    </row>
    <row r="1415" spans="1:18">
      <c r="A1415" s="6" t="s">
        <v>5845</v>
      </c>
      <c r="B1415" s="6">
        <v>2004</v>
      </c>
      <c r="C1415" s="6" t="s">
        <v>6063</v>
      </c>
      <c r="D1415" s="6">
        <v>9</v>
      </c>
      <c r="E1415" s="6">
        <v>0</v>
      </c>
      <c r="F1415" s="7">
        <v>1224</v>
      </c>
      <c r="G1415" s="6" t="s">
        <v>6038</v>
      </c>
      <c r="H1415" s="6" t="s">
        <v>6033</v>
      </c>
      <c r="I1415" s="6" t="s">
        <v>6035</v>
      </c>
      <c r="J1415" s="9">
        <v>1978</v>
      </c>
      <c r="K1415" s="9" t="s">
        <v>7313</v>
      </c>
      <c r="L1415" s="9">
        <v>18</v>
      </c>
      <c r="M1415" s="6"/>
      <c r="N1415" s="6"/>
      <c r="O1415" s="6"/>
      <c r="P1415" s="6"/>
      <c r="Q1415" s="6"/>
      <c r="R1415" s="6"/>
    </row>
    <row r="1416" spans="1:18">
      <c r="A1416" s="6" t="s">
        <v>5848</v>
      </c>
      <c r="B1416" s="6">
        <v>1996</v>
      </c>
      <c r="C1416" s="6" t="s">
        <v>6060</v>
      </c>
      <c r="D1416" s="6">
        <v>4</v>
      </c>
      <c r="E1416" s="6">
        <v>0</v>
      </c>
      <c r="F1416" s="7">
        <v>1220</v>
      </c>
      <c r="G1416" s="6" t="s">
        <v>6038</v>
      </c>
      <c r="H1416" s="6" t="s">
        <v>6034</v>
      </c>
      <c r="I1416" s="6" t="s">
        <v>6041</v>
      </c>
      <c r="J1416" s="9">
        <v>1978</v>
      </c>
      <c r="K1416" s="9" t="s">
        <v>7376</v>
      </c>
      <c r="L1416" s="9">
        <v>26</v>
      </c>
      <c r="M1416" s="6"/>
      <c r="N1416" s="6"/>
      <c r="O1416" s="6"/>
      <c r="P1416" s="6"/>
      <c r="Q1416" s="6"/>
      <c r="R1416" s="6"/>
    </row>
    <row r="1417" spans="1:18">
      <c r="A1417" s="6" t="s">
        <v>5851</v>
      </c>
      <c r="B1417" s="6">
        <v>2004</v>
      </c>
      <c r="C1417" s="6" t="s">
        <v>6040</v>
      </c>
      <c r="D1417" s="6">
        <v>2</v>
      </c>
      <c r="E1417" s="6">
        <v>0</v>
      </c>
      <c r="F1417" s="7">
        <v>1210</v>
      </c>
      <c r="G1417" s="6" t="s">
        <v>6038</v>
      </c>
      <c r="H1417" s="6" t="s">
        <v>6033</v>
      </c>
      <c r="I1417" s="6" t="s">
        <v>6035</v>
      </c>
      <c r="J1417" s="9">
        <v>1978</v>
      </c>
      <c r="K1417" s="9" t="s">
        <v>7377</v>
      </c>
      <c r="L1417" s="9">
        <v>19</v>
      </c>
      <c r="M1417" s="6"/>
      <c r="N1417" s="6"/>
      <c r="O1417" s="6"/>
      <c r="P1417" s="6"/>
      <c r="Q1417" s="6"/>
      <c r="R1417" s="6"/>
    </row>
    <row r="1418" spans="1:18">
      <c r="A1418" s="6" t="s">
        <v>5853</v>
      </c>
      <c r="B1418" s="6">
        <v>1992</v>
      </c>
      <c r="C1418" s="6" t="s">
        <v>6032</v>
      </c>
      <c r="D1418" s="6">
        <v>6</v>
      </c>
      <c r="E1418" s="6">
        <v>0</v>
      </c>
      <c r="F1418" s="7">
        <v>1200.55</v>
      </c>
      <c r="G1418" s="6" t="s">
        <v>6038</v>
      </c>
      <c r="H1418" s="6" t="s">
        <v>6034</v>
      </c>
      <c r="I1418" s="6" t="s">
        <v>6035</v>
      </c>
      <c r="J1418" s="9">
        <v>1978</v>
      </c>
      <c r="K1418" s="9" t="s">
        <v>7378</v>
      </c>
      <c r="L1418" s="9">
        <v>30</v>
      </c>
      <c r="M1418" s="6"/>
      <c r="N1418" s="6"/>
      <c r="O1418" s="6"/>
      <c r="P1418" s="6"/>
      <c r="Q1418" s="6"/>
      <c r="R1418" s="6"/>
    </row>
    <row r="1419" spans="1:18">
      <c r="A1419" s="6" t="s">
        <v>5855</v>
      </c>
      <c r="B1419" s="6">
        <v>1999</v>
      </c>
      <c r="C1419" s="6" t="s">
        <v>6040</v>
      </c>
      <c r="D1419" s="6">
        <v>28</v>
      </c>
      <c r="E1419" s="6">
        <v>0</v>
      </c>
      <c r="F1419" s="7">
        <v>1200</v>
      </c>
      <c r="G1419" s="6" t="s">
        <v>6038</v>
      </c>
      <c r="H1419" s="6" t="s">
        <v>6034</v>
      </c>
      <c r="I1419" s="6" t="s">
        <v>6041</v>
      </c>
      <c r="J1419" s="9">
        <v>1978</v>
      </c>
      <c r="K1419" s="9" t="s">
        <v>7379</v>
      </c>
      <c r="L1419" s="9">
        <v>23</v>
      </c>
      <c r="M1419" s="6"/>
      <c r="N1419" s="6"/>
      <c r="O1419" s="6"/>
      <c r="P1419" s="6"/>
      <c r="Q1419" s="6"/>
      <c r="R1419" s="6"/>
    </row>
    <row r="1420" spans="1:18">
      <c r="A1420" s="6" t="s">
        <v>5857</v>
      </c>
      <c r="B1420" s="6">
        <v>2002</v>
      </c>
      <c r="C1420" s="6" t="s">
        <v>6055</v>
      </c>
      <c r="D1420" s="6">
        <v>26</v>
      </c>
      <c r="E1420" s="6">
        <v>0</v>
      </c>
      <c r="F1420" s="7">
        <v>1191</v>
      </c>
      <c r="G1420" s="6" t="s">
        <v>6038</v>
      </c>
      <c r="H1420" s="6" t="s">
        <v>6033</v>
      </c>
      <c r="I1420" s="6" t="s">
        <v>6035</v>
      </c>
      <c r="J1420" s="9">
        <v>1978</v>
      </c>
      <c r="K1420" s="9" t="s">
        <v>7380</v>
      </c>
      <c r="L1420" s="9">
        <v>20</v>
      </c>
      <c r="M1420" s="6"/>
      <c r="N1420" s="6"/>
      <c r="O1420" s="6"/>
      <c r="P1420" s="6"/>
      <c r="Q1420" s="6"/>
      <c r="R1420" s="6"/>
    </row>
    <row r="1421" spans="1:18">
      <c r="A1421" s="6" t="s">
        <v>5859</v>
      </c>
      <c r="B1421" s="6">
        <v>1997</v>
      </c>
      <c r="C1421" s="6" t="s">
        <v>6040</v>
      </c>
      <c r="D1421" s="6">
        <v>28</v>
      </c>
      <c r="E1421" s="6">
        <v>0</v>
      </c>
      <c r="F1421" s="7">
        <v>1178.07</v>
      </c>
      <c r="G1421" s="6" t="s">
        <v>6038</v>
      </c>
      <c r="H1421" s="6" t="s">
        <v>6038</v>
      </c>
      <c r="I1421" s="6" t="s">
        <v>6035</v>
      </c>
      <c r="J1421" s="9">
        <v>1978</v>
      </c>
      <c r="K1421" s="9" t="s">
        <v>7381</v>
      </c>
      <c r="L1421" s="9">
        <v>25</v>
      </c>
      <c r="M1421" s="6"/>
      <c r="N1421" s="6"/>
      <c r="O1421" s="6"/>
      <c r="P1421" s="6"/>
      <c r="Q1421" s="6"/>
      <c r="R1421" s="6"/>
    </row>
    <row r="1422" spans="1:18">
      <c r="A1422" s="6" t="s">
        <v>5862</v>
      </c>
      <c r="B1422" s="6">
        <v>1996</v>
      </c>
      <c r="C1422" s="6" t="s">
        <v>6055</v>
      </c>
      <c r="D1422" s="6">
        <v>11</v>
      </c>
      <c r="E1422" s="6">
        <v>0</v>
      </c>
      <c r="F1422" s="7">
        <v>1178</v>
      </c>
      <c r="G1422" s="6" t="s">
        <v>6038</v>
      </c>
      <c r="H1422" s="6" t="s">
        <v>6034</v>
      </c>
      <c r="I1422" s="6" t="s">
        <v>6035</v>
      </c>
      <c r="J1422" s="9">
        <v>1978</v>
      </c>
      <c r="K1422" s="9" t="s">
        <v>7382</v>
      </c>
      <c r="L1422" s="9">
        <v>26</v>
      </c>
      <c r="M1422" s="6"/>
      <c r="N1422" s="6"/>
      <c r="O1422" s="6"/>
      <c r="P1422" s="6"/>
      <c r="Q1422" s="6"/>
      <c r="R1422" s="6"/>
    </row>
    <row r="1423" spans="1:18">
      <c r="A1423" s="6" t="s">
        <v>5864</v>
      </c>
      <c r="B1423" s="6">
        <v>2001</v>
      </c>
      <c r="C1423" s="6" t="s">
        <v>6060</v>
      </c>
      <c r="D1423" s="6">
        <v>12</v>
      </c>
      <c r="E1423" s="6">
        <v>0</v>
      </c>
      <c r="F1423" s="7">
        <v>1167</v>
      </c>
      <c r="G1423" s="6" t="s">
        <v>6038</v>
      </c>
      <c r="H1423" s="6" t="s">
        <v>6033</v>
      </c>
      <c r="I1423" s="6" t="s">
        <v>6035</v>
      </c>
      <c r="J1423" s="9">
        <v>1978</v>
      </c>
      <c r="K1423" s="9" t="s">
        <v>7383</v>
      </c>
      <c r="L1423" s="9">
        <v>21</v>
      </c>
      <c r="M1423" s="6"/>
      <c r="N1423" s="6"/>
      <c r="O1423" s="6"/>
      <c r="P1423" s="6"/>
      <c r="Q1423" s="6"/>
      <c r="R1423" s="6"/>
    </row>
    <row r="1424" spans="1:18">
      <c r="A1424" s="6" t="s">
        <v>664</v>
      </c>
      <c r="B1424" s="6">
        <v>1967</v>
      </c>
      <c r="C1424" s="6" t="s">
        <v>6032</v>
      </c>
      <c r="D1424" s="6">
        <v>7</v>
      </c>
      <c r="E1424" s="6">
        <v>0</v>
      </c>
      <c r="F1424" s="7">
        <v>34975.68</v>
      </c>
      <c r="G1424" s="6" t="s">
        <v>6038</v>
      </c>
      <c r="H1424" s="6" t="s">
        <v>6038</v>
      </c>
      <c r="I1424" s="6" t="s">
        <v>6057</v>
      </c>
      <c r="J1424" s="9">
        <v>1978</v>
      </c>
      <c r="K1424" s="9" t="s">
        <v>7384</v>
      </c>
      <c r="L1424" s="9">
        <v>55</v>
      </c>
      <c r="M1424" s="6"/>
      <c r="N1424" s="6"/>
      <c r="O1424" s="6"/>
      <c r="P1424" s="6"/>
      <c r="Q1424" s="6"/>
      <c r="R1424" s="6"/>
    </row>
    <row r="1425" spans="1:18">
      <c r="A1425" s="6" t="s">
        <v>5866</v>
      </c>
      <c r="B1425" s="6">
        <v>2002</v>
      </c>
      <c r="C1425" s="6" t="s">
        <v>6040</v>
      </c>
      <c r="D1425" s="6">
        <v>11</v>
      </c>
      <c r="E1425" s="6">
        <v>0</v>
      </c>
      <c r="F1425" s="7">
        <v>1165</v>
      </c>
      <c r="G1425" s="6" t="s">
        <v>6038</v>
      </c>
      <c r="H1425" s="6" t="s">
        <v>6034</v>
      </c>
      <c r="I1425" s="6" t="s">
        <v>6041</v>
      </c>
      <c r="J1425" s="9">
        <v>1978</v>
      </c>
      <c r="K1425" s="9" t="s">
        <v>7385</v>
      </c>
      <c r="L1425" s="9">
        <v>20</v>
      </c>
      <c r="M1425" s="6"/>
      <c r="N1425" s="6"/>
      <c r="O1425" s="6"/>
      <c r="P1425" s="6"/>
      <c r="Q1425" s="6"/>
      <c r="R1425" s="6"/>
    </row>
    <row r="1426" spans="1:18">
      <c r="A1426" s="6" t="s">
        <v>5868</v>
      </c>
      <c r="B1426" s="6">
        <v>2004</v>
      </c>
      <c r="C1426" s="6" t="s">
        <v>6060</v>
      </c>
      <c r="D1426" s="6">
        <v>11</v>
      </c>
      <c r="E1426" s="6">
        <v>0</v>
      </c>
      <c r="F1426" s="7">
        <v>1163.46</v>
      </c>
      <c r="G1426" s="6" t="s">
        <v>6038</v>
      </c>
      <c r="H1426" s="6" t="s">
        <v>6034</v>
      </c>
      <c r="I1426" s="6" t="s">
        <v>6035</v>
      </c>
      <c r="J1426" s="9">
        <v>1978</v>
      </c>
      <c r="K1426" s="9" t="s">
        <v>7386</v>
      </c>
      <c r="L1426" s="9">
        <v>18</v>
      </c>
      <c r="M1426" s="6"/>
      <c r="N1426" s="6"/>
      <c r="O1426" s="6"/>
      <c r="P1426" s="6"/>
      <c r="Q1426" s="6"/>
      <c r="R1426" s="6"/>
    </row>
    <row r="1427" spans="1:18">
      <c r="A1427" s="6" t="s">
        <v>5871</v>
      </c>
      <c r="B1427" s="6">
        <v>1994</v>
      </c>
      <c r="C1427" s="6" t="s">
        <v>6063</v>
      </c>
      <c r="D1427" s="6">
        <v>26</v>
      </c>
      <c r="E1427" s="6">
        <v>0</v>
      </c>
      <c r="F1427" s="7">
        <v>1158.32</v>
      </c>
      <c r="G1427" s="6" t="s">
        <v>6038</v>
      </c>
      <c r="H1427" s="6" t="s">
        <v>6033</v>
      </c>
      <c r="I1427" s="6" t="s">
        <v>6035</v>
      </c>
      <c r="J1427" s="9">
        <v>1978</v>
      </c>
      <c r="K1427" s="9" t="s">
        <v>7387</v>
      </c>
      <c r="L1427" s="9">
        <v>28</v>
      </c>
      <c r="M1427" s="6"/>
      <c r="N1427" s="6"/>
      <c r="O1427" s="6"/>
      <c r="P1427" s="6"/>
      <c r="Q1427" s="6"/>
      <c r="R1427" s="6"/>
    </row>
    <row r="1428" spans="1:18">
      <c r="A1428" s="6" t="s">
        <v>5872</v>
      </c>
      <c r="B1428" s="6">
        <v>2004</v>
      </c>
      <c r="C1428" s="6" t="s">
        <v>6063</v>
      </c>
      <c r="D1428" s="6">
        <v>18</v>
      </c>
      <c r="E1428" s="6">
        <v>0</v>
      </c>
      <c r="F1428" s="7">
        <v>1149.4000000000001</v>
      </c>
      <c r="G1428" s="6" t="s">
        <v>6038</v>
      </c>
      <c r="H1428" s="6" t="s">
        <v>6038</v>
      </c>
      <c r="I1428" s="6" t="s">
        <v>6035</v>
      </c>
      <c r="J1428" s="9">
        <v>1978</v>
      </c>
      <c r="K1428" s="9" t="s">
        <v>6952</v>
      </c>
      <c r="L1428" s="9">
        <v>18</v>
      </c>
      <c r="M1428" s="6"/>
      <c r="N1428" s="6"/>
      <c r="O1428" s="6"/>
      <c r="P1428" s="6"/>
      <c r="Q1428" s="6"/>
      <c r="R1428" s="6"/>
    </row>
    <row r="1429" spans="1:18">
      <c r="A1429" s="6" t="s">
        <v>5874</v>
      </c>
      <c r="B1429" s="6">
        <v>2003</v>
      </c>
      <c r="C1429" s="6" t="s">
        <v>6040</v>
      </c>
      <c r="D1429" s="6">
        <v>12</v>
      </c>
      <c r="E1429" s="6">
        <v>0</v>
      </c>
      <c r="F1429" s="7">
        <v>1149</v>
      </c>
      <c r="G1429" s="6" t="s">
        <v>6038</v>
      </c>
      <c r="H1429" s="6" t="s">
        <v>6033</v>
      </c>
      <c r="I1429" s="6" t="s">
        <v>6041</v>
      </c>
      <c r="J1429" s="9">
        <v>1978</v>
      </c>
      <c r="K1429" s="9" t="s">
        <v>7388</v>
      </c>
      <c r="L1429" s="9">
        <v>19</v>
      </c>
      <c r="M1429" s="6"/>
      <c r="N1429" s="6"/>
      <c r="O1429" s="6"/>
      <c r="P1429" s="6"/>
      <c r="Q1429" s="6"/>
      <c r="R1429" s="6"/>
    </row>
    <row r="1430" spans="1:18">
      <c r="A1430" s="6" t="s">
        <v>5876</v>
      </c>
      <c r="B1430" s="6">
        <v>2004</v>
      </c>
      <c r="C1430" s="6" t="s">
        <v>6040</v>
      </c>
      <c r="D1430" s="6">
        <v>10</v>
      </c>
      <c r="E1430" s="6">
        <v>0</v>
      </c>
      <c r="F1430" s="7">
        <v>1146.8</v>
      </c>
      <c r="G1430" s="6" t="s">
        <v>6038</v>
      </c>
      <c r="H1430" s="6" t="s">
        <v>6038</v>
      </c>
      <c r="I1430" s="6" t="s">
        <v>6035</v>
      </c>
      <c r="J1430" s="9">
        <v>1978</v>
      </c>
      <c r="K1430" s="9" t="s">
        <v>7292</v>
      </c>
      <c r="L1430" s="9">
        <v>18</v>
      </c>
      <c r="M1430" s="6"/>
      <c r="N1430" s="6"/>
      <c r="O1430" s="6"/>
      <c r="P1430" s="6"/>
      <c r="Q1430" s="6"/>
      <c r="R1430" s="6"/>
    </row>
    <row r="1431" spans="1:18">
      <c r="A1431" s="6" t="s">
        <v>5879</v>
      </c>
      <c r="B1431" s="6">
        <v>2002</v>
      </c>
      <c r="C1431" s="6" t="s">
        <v>6032</v>
      </c>
      <c r="D1431" s="6">
        <v>1</v>
      </c>
      <c r="E1431" s="6">
        <v>0</v>
      </c>
      <c r="F1431" s="7">
        <v>1142</v>
      </c>
      <c r="G1431" s="6" t="s">
        <v>6034</v>
      </c>
      <c r="H1431" s="6" t="s">
        <v>6038</v>
      </c>
      <c r="I1431" s="6" t="s">
        <v>6057</v>
      </c>
      <c r="J1431" s="9">
        <v>1978</v>
      </c>
      <c r="K1431" s="9" t="s">
        <v>7389</v>
      </c>
      <c r="L1431" s="9">
        <v>20</v>
      </c>
      <c r="M1431" s="6"/>
      <c r="N1431" s="6"/>
      <c r="O1431" s="6"/>
      <c r="P1431" s="6"/>
      <c r="Q1431" s="6"/>
      <c r="R1431" s="6"/>
    </row>
    <row r="1432" spans="1:18">
      <c r="A1432" s="6" t="s">
        <v>5880</v>
      </c>
      <c r="B1432" s="6">
        <v>2004</v>
      </c>
      <c r="C1432" s="6" t="s">
        <v>6051</v>
      </c>
      <c r="D1432" s="6">
        <v>12</v>
      </c>
      <c r="E1432" s="6">
        <v>0</v>
      </c>
      <c r="F1432" s="7">
        <v>1141.45</v>
      </c>
      <c r="G1432" s="6" t="s">
        <v>6034</v>
      </c>
      <c r="H1432" s="6" t="s">
        <v>6034</v>
      </c>
      <c r="I1432" s="6" t="s">
        <v>6035</v>
      </c>
      <c r="J1432" s="9">
        <v>1978</v>
      </c>
      <c r="K1432" s="9" t="s">
        <v>7224</v>
      </c>
      <c r="L1432" s="9">
        <v>18</v>
      </c>
      <c r="M1432" s="6"/>
      <c r="N1432" s="6"/>
      <c r="O1432" s="6"/>
      <c r="P1432" s="6"/>
      <c r="Q1432" s="6"/>
      <c r="R1432" s="6"/>
    </row>
    <row r="1433" spans="1:18">
      <c r="A1433" s="6" t="s">
        <v>5883</v>
      </c>
      <c r="B1433" s="6">
        <v>2001</v>
      </c>
      <c r="C1433" s="6" t="s">
        <v>6032</v>
      </c>
      <c r="D1433" s="6">
        <v>25</v>
      </c>
      <c r="E1433" s="6">
        <v>0</v>
      </c>
      <c r="F1433" s="7">
        <v>1141</v>
      </c>
      <c r="G1433" s="6" t="s">
        <v>6034</v>
      </c>
      <c r="H1433" s="6" t="s">
        <v>6033</v>
      </c>
      <c r="I1433" s="6" t="s">
        <v>6035</v>
      </c>
      <c r="J1433" s="9">
        <v>1978</v>
      </c>
      <c r="K1433" s="9" t="s">
        <v>7390</v>
      </c>
      <c r="L1433" s="9">
        <v>21</v>
      </c>
      <c r="M1433" s="6"/>
      <c r="N1433" s="6"/>
      <c r="O1433" s="6"/>
      <c r="P1433" s="6"/>
      <c r="Q1433" s="6"/>
      <c r="R1433" s="6"/>
    </row>
    <row r="1434" spans="1:18">
      <c r="A1434" s="6" t="s">
        <v>5885</v>
      </c>
      <c r="B1434" s="6">
        <v>2004</v>
      </c>
      <c r="C1434" s="6" t="s">
        <v>6060</v>
      </c>
      <c r="D1434" s="6">
        <v>27</v>
      </c>
      <c r="E1434" s="6">
        <v>0</v>
      </c>
      <c r="F1434" s="7">
        <v>1137.47</v>
      </c>
      <c r="G1434" s="6" t="s">
        <v>6034</v>
      </c>
      <c r="H1434" s="6" t="s">
        <v>6038</v>
      </c>
      <c r="I1434" s="6" t="s">
        <v>6035</v>
      </c>
      <c r="J1434" s="9">
        <v>1978</v>
      </c>
      <c r="K1434" s="9" t="s">
        <v>7391</v>
      </c>
      <c r="L1434" s="9">
        <v>18</v>
      </c>
      <c r="M1434" s="6"/>
      <c r="N1434" s="6"/>
      <c r="O1434" s="6"/>
      <c r="P1434" s="6"/>
      <c r="Q1434" s="6"/>
      <c r="R1434" s="6"/>
    </row>
    <row r="1435" spans="1:18">
      <c r="A1435" s="6" t="s">
        <v>667</v>
      </c>
      <c r="B1435" s="6">
        <v>1983</v>
      </c>
      <c r="C1435" s="6" t="s">
        <v>6063</v>
      </c>
      <c r="D1435" s="6">
        <v>29</v>
      </c>
      <c r="E1435" s="6">
        <v>3</v>
      </c>
      <c r="F1435" s="7">
        <v>34940.61</v>
      </c>
      <c r="G1435" s="6" t="s">
        <v>6038</v>
      </c>
      <c r="H1435" s="6" t="s">
        <v>6034</v>
      </c>
      <c r="I1435" s="6" t="s">
        <v>6057</v>
      </c>
      <c r="J1435" s="9">
        <v>1978</v>
      </c>
      <c r="K1435" s="9" t="s">
        <v>7392</v>
      </c>
      <c r="L1435" s="9">
        <v>39</v>
      </c>
      <c r="M1435" s="6"/>
      <c r="N1435" s="6"/>
      <c r="O1435" s="6"/>
      <c r="P1435" s="6"/>
      <c r="Q1435" s="6"/>
      <c r="R1435" s="6"/>
    </row>
    <row r="1436" spans="1:18">
      <c r="A1436" s="6" t="s">
        <v>5888</v>
      </c>
      <c r="B1436" s="6">
        <v>2004</v>
      </c>
      <c r="C1436" s="6" t="s">
        <v>6032</v>
      </c>
      <c r="D1436" s="6">
        <v>15</v>
      </c>
      <c r="E1436" s="6">
        <v>0</v>
      </c>
      <c r="F1436" s="7">
        <v>1137.01</v>
      </c>
      <c r="G1436" s="6" t="s">
        <v>6034</v>
      </c>
      <c r="H1436" s="6" t="s">
        <v>6033</v>
      </c>
      <c r="I1436" s="6" t="s">
        <v>6035</v>
      </c>
      <c r="J1436" s="9">
        <v>1978</v>
      </c>
      <c r="K1436" s="9" t="s">
        <v>7393</v>
      </c>
      <c r="L1436" s="9">
        <v>18</v>
      </c>
      <c r="M1436" s="6"/>
      <c r="N1436" s="6"/>
      <c r="O1436" s="6"/>
      <c r="P1436" s="6"/>
      <c r="Q1436" s="6"/>
      <c r="R1436" s="6"/>
    </row>
    <row r="1437" spans="1:18">
      <c r="A1437" s="6" t="s">
        <v>5890</v>
      </c>
      <c r="B1437" s="6">
        <v>2002</v>
      </c>
      <c r="C1437" s="6" t="s">
        <v>6055</v>
      </c>
      <c r="D1437" s="6">
        <v>11</v>
      </c>
      <c r="E1437" s="6">
        <v>0</v>
      </c>
      <c r="F1437" s="7">
        <v>1137</v>
      </c>
      <c r="G1437" s="6" t="s">
        <v>6034</v>
      </c>
      <c r="H1437" s="6" t="s">
        <v>6033</v>
      </c>
      <c r="I1437" s="6" t="s">
        <v>6035</v>
      </c>
      <c r="J1437" s="9">
        <v>1978</v>
      </c>
      <c r="K1437" s="9" t="s">
        <v>7394</v>
      </c>
      <c r="L1437" s="9">
        <v>20</v>
      </c>
      <c r="M1437" s="6"/>
      <c r="N1437" s="6"/>
      <c r="O1437" s="6"/>
      <c r="P1437" s="6"/>
      <c r="Q1437" s="6"/>
      <c r="R1437" s="6"/>
    </row>
    <row r="1438" spans="1:18">
      <c r="A1438" s="6" t="s">
        <v>5891</v>
      </c>
      <c r="B1438" s="6">
        <v>2004</v>
      </c>
      <c r="C1438" s="6" t="s">
        <v>6060</v>
      </c>
      <c r="D1438" s="6">
        <v>28</v>
      </c>
      <c r="E1438" s="6">
        <v>0</v>
      </c>
      <c r="F1438" s="7">
        <v>1136.4000000000001</v>
      </c>
      <c r="G1438" s="6" t="s">
        <v>6034</v>
      </c>
      <c r="H1438" s="6" t="s">
        <v>6034</v>
      </c>
      <c r="I1438" s="6" t="s">
        <v>6035</v>
      </c>
      <c r="J1438" s="9">
        <v>1978</v>
      </c>
      <c r="K1438" s="9" t="s">
        <v>7395</v>
      </c>
      <c r="L1438" s="9">
        <v>18</v>
      </c>
      <c r="M1438" s="6"/>
      <c r="N1438" s="6"/>
      <c r="O1438" s="6"/>
      <c r="P1438" s="6"/>
      <c r="Q1438" s="6"/>
      <c r="R1438" s="6"/>
    </row>
    <row r="1439" spans="1:18">
      <c r="A1439" s="6" t="s">
        <v>5894</v>
      </c>
      <c r="B1439" s="6">
        <v>2004</v>
      </c>
      <c r="C1439" s="6" t="s">
        <v>6040</v>
      </c>
      <c r="D1439" s="6">
        <v>11</v>
      </c>
      <c r="E1439" s="6">
        <v>0</v>
      </c>
      <c r="F1439" s="7">
        <v>1135.94</v>
      </c>
      <c r="G1439" s="6" t="s">
        <v>6034</v>
      </c>
      <c r="H1439" s="6" t="s">
        <v>6034</v>
      </c>
      <c r="I1439" s="6" t="s">
        <v>6035</v>
      </c>
      <c r="J1439" s="9">
        <v>1978</v>
      </c>
      <c r="K1439" s="9" t="s">
        <v>7396</v>
      </c>
      <c r="L1439" s="9">
        <v>18</v>
      </c>
      <c r="M1439" s="6"/>
      <c r="N1439" s="6"/>
      <c r="O1439" s="6"/>
      <c r="P1439" s="6"/>
      <c r="Q1439" s="6"/>
      <c r="R1439" s="6"/>
    </row>
    <row r="1440" spans="1:18">
      <c r="A1440" s="6" t="s">
        <v>5895</v>
      </c>
      <c r="B1440" s="6">
        <v>2004</v>
      </c>
      <c r="C1440" s="6" t="s">
        <v>6032</v>
      </c>
      <c r="D1440" s="6">
        <v>6</v>
      </c>
      <c r="E1440" s="6">
        <v>0</v>
      </c>
      <c r="F1440" s="7">
        <v>1135</v>
      </c>
      <c r="G1440" s="6" t="s">
        <v>6034</v>
      </c>
      <c r="H1440" s="6" t="s">
        <v>6034</v>
      </c>
      <c r="I1440" s="6" t="s">
        <v>6035</v>
      </c>
      <c r="J1440" s="9">
        <v>1978</v>
      </c>
      <c r="K1440" s="9" t="s">
        <v>7397</v>
      </c>
      <c r="L1440" s="9">
        <v>18</v>
      </c>
      <c r="M1440" s="6"/>
      <c r="N1440" s="6"/>
      <c r="O1440" s="6"/>
      <c r="P1440" s="6"/>
      <c r="Q1440" s="6"/>
      <c r="R1440" s="6"/>
    </row>
    <row r="1441" spans="1:18">
      <c r="A1441" s="6" t="s">
        <v>5897</v>
      </c>
      <c r="B1441" s="6">
        <v>2002</v>
      </c>
      <c r="C1441" s="6" t="s">
        <v>6063</v>
      </c>
      <c r="D1441" s="6">
        <v>19</v>
      </c>
      <c r="E1441" s="6">
        <v>0</v>
      </c>
      <c r="F1441" s="7">
        <v>1132</v>
      </c>
      <c r="G1441" s="6" t="s">
        <v>6034</v>
      </c>
      <c r="H1441" s="6" t="s">
        <v>6033</v>
      </c>
      <c r="I1441" s="6" t="s">
        <v>6035</v>
      </c>
      <c r="J1441" s="9">
        <v>1978</v>
      </c>
      <c r="K1441" s="9" t="s">
        <v>7398</v>
      </c>
      <c r="L1441" s="9">
        <v>20</v>
      </c>
      <c r="M1441" s="6"/>
      <c r="N1441" s="6"/>
      <c r="O1441" s="6"/>
      <c r="P1441" s="6"/>
      <c r="Q1441" s="6"/>
      <c r="R1441" s="6"/>
    </row>
    <row r="1442" spans="1:18">
      <c r="A1442" s="6" t="s">
        <v>5899</v>
      </c>
      <c r="B1442" s="6">
        <v>2004</v>
      </c>
      <c r="C1442" s="6" t="s">
        <v>6040</v>
      </c>
      <c r="D1442" s="6">
        <v>14</v>
      </c>
      <c r="E1442" s="6">
        <v>0</v>
      </c>
      <c r="F1442" s="7">
        <v>1131.51</v>
      </c>
      <c r="G1442" s="6" t="s">
        <v>6034</v>
      </c>
      <c r="H1442" s="6" t="s">
        <v>6033</v>
      </c>
      <c r="I1442" s="6" t="s">
        <v>6035</v>
      </c>
      <c r="J1442" s="9">
        <v>1978</v>
      </c>
      <c r="K1442" s="9" t="s">
        <v>7399</v>
      </c>
      <c r="L1442" s="9">
        <v>18</v>
      </c>
      <c r="M1442" s="6"/>
      <c r="N1442" s="6"/>
      <c r="O1442" s="6"/>
      <c r="P1442" s="6"/>
      <c r="Q1442" s="6"/>
      <c r="R1442" s="6"/>
    </row>
    <row r="1443" spans="1:18">
      <c r="A1443" s="6" t="s">
        <v>5902</v>
      </c>
      <c r="B1443" s="6">
        <v>2004</v>
      </c>
      <c r="C1443" s="6" t="s">
        <v>6060</v>
      </c>
      <c r="D1443" s="6">
        <v>12</v>
      </c>
      <c r="E1443" s="6">
        <v>0</v>
      </c>
      <c r="F1443" s="7">
        <v>1121.8699999999999</v>
      </c>
      <c r="G1443" s="6" t="s">
        <v>6034</v>
      </c>
      <c r="H1443" s="6" t="s">
        <v>6033</v>
      </c>
      <c r="I1443" s="6" t="s">
        <v>6035</v>
      </c>
      <c r="J1443" s="9">
        <v>1978</v>
      </c>
      <c r="K1443" s="9" t="s">
        <v>7400</v>
      </c>
      <c r="L1443" s="9">
        <v>18</v>
      </c>
      <c r="M1443" s="6"/>
      <c r="N1443" s="6"/>
      <c r="O1443" s="6"/>
      <c r="P1443" s="6"/>
      <c r="Q1443" s="6"/>
      <c r="R1443" s="6"/>
    </row>
    <row r="1444" spans="1:18">
      <c r="A1444" s="6" t="s">
        <v>5905</v>
      </c>
      <c r="B1444" s="6">
        <v>2002</v>
      </c>
      <c r="C1444" s="6" t="s">
        <v>6055</v>
      </c>
      <c r="D1444" s="6">
        <v>13</v>
      </c>
      <c r="E1444" s="6">
        <v>0</v>
      </c>
      <c r="F1444" s="7">
        <v>1086</v>
      </c>
      <c r="G1444" s="6" t="s">
        <v>6034</v>
      </c>
      <c r="H1444" s="6" t="s">
        <v>6034</v>
      </c>
      <c r="I1444" s="6" t="s">
        <v>6035</v>
      </c>
      <c r="J1444" s="9">
        <v>1978</v>
      </c>
      <c r="K1444" s="9" t="s">
        <v>7401</v>
      </c>
      <c r="L1444" s="9">
        <v>20</v>
      </c>
      <c r="M1444" s="6"/>
      <c r="N1444" s="6"/>
      <c r="O1444" s="6"/>
      <c r="P1444" s="6"/>
      <c r="Q1444" s="6"/>
      <c r="R1444" s="6"/>
    </row>
    <row r="1445" spans="1:18">
      <c r="A1445" s="6" t="s">
        <v>5908</v>
      </c>
      <c r="B1445" s="6">
        <v>1998</v>
      </c>
      <c r="C1445" s="6" t="s">
        <v>6037</v>
      </c>
      <c r="D1445" s="6">
        <v>26</v>
      </c>
      <c r="E1445" s="6">
        <v>0</v>
      </c>
      <c r="F1445" s="7">
        <v>1082</v>
      </c>
      <c r="G1445" s="6" t="s">
        <v>6034</v>
      </c>
      <c r="H1445" s="6" t="s">
        <v>6038</v>
      </c>
      <c r="I1445" s="6" t="s">
        <v>6035</v>
      </c>
      <c r="J1445" s="9">
        <v>1978</v>
      </c>
      <c r="K1445" s="9" t="s">
        <v>7402</v>
      </c>
      <c r="L1445" s="9">
        <v>24</v>
      </c>
      <c r="M1445" s="6"/>
      <c r="N1445" s="6"/>
      <c r="O1445" s="6"/>
      <c r="P1445" s="6"/>
      <c r="Q1445" s="6"/>
      <c r="R1445" s="6"/>
    </row>
    <row r="1446" spans="1:18">
      <c r="A1446" s="6" t="s">
        <v>75</v>
      </c>
      <c r="B1446" s="6">
        <v>1958</v>
      </c>
      <c r="C1446" s="6" t="s">
        <v>6051</v>
      </c>
      <c r="D1446" s="6">
        <v>3</v>
      </c>
      <c r="E1446" s="6">
        <v>2</v>
      </c>
      <c r="F1446" s="7">
        <v>47291.06</v>
      </c>
      <c r="G1446" s="6" t="s">
        <v>6038</v>
      </c>
      <c r="H1446" s="6" t="s">
        <v>6033</v>
      </c>
      <c r="I1446" s="6" t="s">
        <v>6057</v>
      </c>
      <c r="J1446" s="9">
        <v>1978</v>
      </c>
      <c r="K1446" s="9" t="s">
        <v>7403</v>
      </c>
      <c r="L1446" s="9">
        <v>64</v>
      </c>
      <c r="M1446" s="6"/>
      <c r="N1446" s="6"/>
      <c r="O1446" s="6"/>
      <c r="P1446" s="6"/>
      <c r="Q1446" s="6"/>
      <c r="R1446" s="6"/>
    </row>
    <row r="1447" spans="1:18">
      <c r="A1447" s="6" t="s">
        <v>670</v>
      </c>
      <c r="B1447" s="6">
        <v>1995</v>
      </c>
      <c r="C1447" s="6" t="s">
        <v>6032</v>
      </c>
      <c r="D1447" s="6">
        <v>17</v>
      </c>
      <c r="E1447" s="6">
        <v>0</v>
      </c>
      <c r="F1447" s="7">
        <v>34838.870000000003</v>
      </c>
      <c r="G1447" s="6" t="s">
        <v>6038</v>
      </c>
      <c r="H1447" s="6" t="s">
        <v>6034</v>
      </c>
      <c r="I1447" s="6" t="s">
        <v>6057</v>
      </c>
      <c r="J1447" s="9">
        <v>1978</v>
      </c>
      <c r="K1447" s="9" t="s">
        <v>6703</v>
      </c>
      <c r="L1447" s="9">
        <v>27</v>
      </c>
      <c r="M1447" s="6"/>
      <c r="N1447" s="6"/>
      <c r="O1447" s="6"/>
      <c r="P1447" s="6"/>
      <c r="Q1447" s="6"/>
      <c r="R1447" s="6"/>
    </row>
    <row r="1448" spans="1:18">
      <c r="A1448" s="6" t="s">
        <v>5911</v>
      </c>
      <c r="B1448" s="6">
        <v>1997</v>
      </c>
      <c r="C1448" s="6" t="s">
        <v>6055</v>
      </c>
      <c r="D1448" s="6">
        <v>13</v>
      </c>
      <c r="E1448" s="6">
        <v>0</v>
      </c>
      <c r="F1448" s="7">
        <v>1071</v>
      </c>
      <c r="G1448" s="6" t="s">
        <v>6034</v>
      </c>
      <c r="H1448" s="6" t="s">
        <v>6034</v>
      </c>
      <c r="I1448" s="6" t="s">
        <v>6035</v>
      </c>
      <c r="J1448" s="9">
        <v>1978</v>
      </c>
      <c r="K1448" s="9" t="s">
        <v>7404</v>
      </c>
      <c r="L1448" s="9">
        <v>25</v>
      </c>
      <c r="M1448" s="6"/>
      <c r="N1448" s="6"/>
      <c r="O1448" s="6"/>
      <c r="P1448" s="6"/>
      <c r="Q1448" s="6"/>
      <c r="R1448" s="6"/>
    </row>
    <row r="1449" spans="1:18">
      <c r="A1449" s="6" t="s">
        <v>5913</v>
      </c>
      <c r="B1449" s="6">
        <v>2004</v>
      </c>
      <c r="C1449" s="6" t="s">
        <v>6055</v>
      </c>
      <c r="D1449" s="6">
        <v>24</v>
      </c>
      <c r="E1449" s="6">
        <v>0</v>
      </c>
      <c r="F1449" s="7">
        <v>1070</v>
      </c>
      <c r="G1449" s="6" t="s">
        <v>6034</v>
      </c>
      <c r="H1449" s="6" t="s">
        <v>6034</v>
      </c>
      <c r="I1449" s="6" t="s">
        <v>6035</v>
      </c>
      <c r="J1449" s="9">
        <v>1978</v>
      </c>
      <c r="K1449" s="9" t="s">
        <v>7405</v>
      </c>
      <c r="L1449" s="9">
        <v>18</v>
      </c>
      <c r="M1449" s="6"/>
      <c r="N1449" s="6"/>
      <c r="O1449" s="6"/>
      <c r="P1449" s="6"/>
      <c r="Q1449" s="6"/>
      <c r="R1449" s="6"/>
    </row>
    <row r="1450" spans="1:18">
      <c r="A1450" s="6" t="s">
        <v>5916</v>
      </c>
      <c r="B1450" s="6">
        <v>1993</v>
      </c>
      <c r="C1450" s="6" t="s">
        <v>6051</v>
      </c>
      <c r="D1450" s="6">
        <v>28</v>
      </c>
      <c r="E1450" s="6">
        <v>0</v>
      </c>
      <c r="F1450" s="7">
        <v>1068</v>
      </c>
      <c r="G1450" s="6" t="s">
        <v>6034</v>
      </c>
      <c r="H1450" s="6" t="s">
        <v>6033</v>
      </c>
      <c r="I1450" s="6" t="s">
        <v>6035</v>
      </c>
      <c r="J1450" s="9">
        <v>1977</v>
      </c>
      <c r="K1450" s="9" t="s">
        <v>7406</v>
      </c>
      <c r="L1450" s="9">
        <v>29</v>
      </c>
      <c r="M1450" s="6"/>
      <c r="N1450" s="6"/>
      <c r="O1450" s="6"/>
      <c r="P1450" s="6"/>
      <c r="Q1450" s="6"/>
      <c r="R1450" s="6"/>
    </row>
    <row r="1451" spans="1:18">
      <c r="A1451" s="6" t="s">
        <v>5917</v>
      </c>
      <c r="B1451" s="6">
        <v>1995</v>
      </c>
      <c r="C1451" s="6" t="s">
        <v>6040</v>
      </c>
      <c r="D1451" s="6">
        <v>1</v>
      </c>
      <c r="E1451" s="6">
        <v>0</v>
      </c>
      <c r="F1451" s="7">
        <v>1056</v>
      </c>
      <c r="G1451" s="6" t="s">
        <v>6034</v>
      </c>
      <c r="H1451" s="6" t="s">
        <v>6038</v>
      </c>
      <c r="I1451" s="6" t="s">
        <v>6035</v>
      </c>
      <c r="J1451" s="9">
        <v>1977</v>
      </c>
      <c r="K1451" s="9" t="s">
        <v>7407</v>
      </c>
      <c r="L1451" s="9">
        <v>28</v>
      </c>
      <c r="M1451" s="6"/>
      <c r="N1451" s="6"/>
      <c r="O1451" s="6"/>
      <c r="P1451" s="6"/>
      <c r="Q1451" s="6"/>
      <c r="R1451" s="6"/>
    </row>
    <row r="1452" spans="1:18">
      <c r="A1452" s="6" t="s">
        <v>5920</v>
      </c>
      <c r="B1452" s="6">
        <v>2002</v>
      </c>
      <c r="C1452" s="6" t="s">
        <v>6063</v>
      </c>
      <c r="D1452" s="6">
        <v>1</v>
      </c>
      <c r="E1452" s="6">
        <v>0</v>
      </c>
      <c r="F1452" s="7">
        <v>1049</v>
      </c>
      <c r="G1452" s="6" t="s">
        <v>6034</v>
      </c>
      <c r="H1452" s="6" t="s">
        <v>6038</v>
      </c>
      <c r="I1452" s="6" t="s">
        <v>6041</v>
      </c>
      <c r="J1452" s="9">
        <v>1977</v>
      </c>
      <c r="K1452" s="9" t="s">
        <v>7370</v>
      </c>
      <c r="L1452" s="9">
        <v>20</v>
      </c>
      <c r="M1452" s="6"/>
      <c r="N1452" s="6"/>
      <c r="O1452" s="6"/>
      <c r="P1452" s="6"/>
      <c r="Q1452" s="6"/>
      <c r="R1452" s="6"/>
    </row>
    <row r="1453" spans="1:18">
      <c r="A1453" s="6" t="s">
        <v>5922</v>
      </c>
      <c r="B1453" s="6">
        <v>2002</v>
      </c>
      <c r="C1453" s="6" t="s">
        <v>6063</v>
      </c>
      <c r="D1453" s="6">
        <v>20</v>
      </c>
      <c r="E1453" s="6">
        <v>0</v>
      </c>
      <c r="F1453" s="7">
        <v>1047</v>
      </c>
      <c r="G1453" s="6" t="s">
        <v>6034</v>
      </c>
      <c r="H1453" s="6" t="s">
        <v>6033</v>
      </c>
      <c r="I1453" s="6" t="s">
        <v>6035</v>
      </c>
      <c r="J1453" s="9">
        <v>1977</v>
      </c>
      <c r="K1453" s="9" t="s">
        <v>7181</v>
      </c>
      <c r="L1453" s="9">
        <v>20</v>
      </c>
      <c r="M1453" s="6"/>
      <c r="N1453" s="6"/>
      <c r="O1453" s="6"/>
      <c r="P1453" s="6"/>
      <c r="Q1453" s="6"/>
      <c r="R1453" s="6"/>
    </row>
    <row r="1454" spans="1:18">
      <c r="A1454" s="6" t="s">
        <v>5925</v>
      </c>
      <c r="B1454" s="6">
        <v>1994</v>
      </c>
      <c r="C1454" s="6" t="s">
        <v>6060</v>
      </c>
      <c r="D1454" s="6">
        <v>17</v>
      </c>
      <c r="E1454" s="6">
        <v>0</v>
      </c>
      <c r="F1454" s="7">
        <v>1044</v>
      </c>
      <c r="G1454" s="6" t="s">
        <v>6034</v>
      </c>
      <c r="H1454" s="6" t="s">
        <v>6038</v>
      </c>
      <c r="I1454" s="6" t="s">
        <v>6035</v>
      </c>
      <c r="J1454" s="9">
        <v>1977</v>
      </c>
      <c r="K1454" s="9" t="s">
        <v>6464</v>
      </c>
      <c r="L1454" s="9">
        <v>28</v>
      </c>
      <c r="M1454" s="6"/>
      <c r="N1454" s="6"/>
      <c r="O1454" s="6"/>
      <c r="P1454" s="6"/>
      <c r="Q1454" s="6"/>
      <c r="R1454" s="6"/>
    </row>
    <row r="1455" spans="1:18">
      <c r="A1455" s="6" t="s">
        <v>5927</v>
      </c>
      <c r="B1455" s="6">
        <v>1995</v>
      </c>
      <c r="C1455" s="6" t="s">
        <v>6032</v>
      </c>
      <c r="D1455" s="6">
        <v>5</v>
      </c>
      <c r="E1455" s="6">
        <v>0</v>
      </c>
      <c r="F1455" s="7">
        <v>1033.74</v>
      </c>
      <c r="G1455" s="6" t="s">
        <v>6034</v>
      </c>
      <c r="H1455" s="6" t="s">
        <v>6033</v>
      </c>
      <c r="I1455" s="6" t="s">
        <v>6035</v>
      </c>
      <c r="J1455" s="9">
        <v>1977</v>
      </c>
      <c r="K1455" s="9" t="s">
        <v>7408</v>
      </c>
      <c r="L1455" s="9">
        <v>27</v>
      </c>
      <c r="M1455" s="6"/>
      <c r="N1455" s="6"/>
      <c r="O1455" s="6"/>
      <c r="P1455" s="6"/>
      <c r="Q1455" s="6"/>
      <c r="R1455" s="6"/>
    </row>
    <row r="1456" spans="1:18">
      <c r="A1456" s="6" t="s">
        <v>5929</v>
      </c>
      <c r="B1456" s="6">
        <v>1999</v>
      </c>
      <c r="C1456" s="6" t="s">
        <v>6055</v>
      </c>
      <c r="D1456" s="6">
        <v>5</v>
      </c>
      <c r="E1456" s="6">
        <v>0</v>
      </c>
      <c r="F1456" s="7">
        <v>1019</v>
      </c>
      <c r="G1456" s="6" t="s">
        <v>6034</v>
      </c>
      <c r="H1456" s="6" t="s">
        <v>6038</v>
      </c>
      <c r="I1456" s="6" t="s">
        <v>6035</v>
      </c>
      <c r="J1456" s="9">
        <v>1977</v>
      </c>
      <c r="K1456" s="9" t="s">
        <v>7409</v>
      </c>
      <c r="L1456" s="9">
        <v>23</v>
      </c>
      <c r="M1456" s="6"/>
      <c r="N1456" s="6"/>
      <c r="O1456" s="6"/>
      <c r="P1456" s="6"/>
      <c r="Q1456" s="6"/>
      <c r="R1456" s="6"/>
    </row>
    <row r="1457" spans="1:18">
      <c r="A1457" s="6" t="s">
        <v>5931</v>
      </c>
      <c r="B1457" s="6">
        <v>2000</v>
      </c>
      <c r="C1457" s="6" t="s">
        <v>6032</v>
      </c>
      <c r="D1457" s="6">
        <v>9</v>
      </c>
      <c r="E1457" s="6">
        <v>0</v>
      </c>
      <c r="F1457" s="7">
        <v>1012</v>
      </c>
      <c r="G1457" s="6" t="s">
        <v>6034</v>
      </c>
      <c r="H1457" s="6" t="s">
        <v>6038</v>
      </c>
      <c r="I1457" s="6" t="s">
        <v>6035</v>
      </c>
      <c r="J1457" s="9">
        <v>1977</v>
      </c>
      <c r="K1457" s="9" t="s">
        <v>7410</v>
      </c>
      <c r="L1457" s="9">
        <v>22</v>
      </c>
      <c r="M1457" s="6"/>
      <c r="N1457" s="6"/>
      <c r="O1457" s="6"/>
      <c r="P1457" s="6"/>
      <c r="Q1457" s="6"/>
      <c r="R1457" s="6"/>
    </row>
    <row r="1458" spans="1:18">
      <c r="A1458" s="6" t="s">
        <v>673</v>
      </c>
      <c r="B1458" s="6">
        <v>2003</v>
      </c>
      <c r="C1458" s="6" t="s">
        <v>6051</v>
      </c>
      <c r="D1458" s="6">
        <v>17</v>
      </c>
      <c r="E1458" s="6">
        <v>0</v>
      </c>
      <c r="F1458" s="7">
        <v>34828.65</v>
      </c>
      <c r="G1458" s="6" t="s">
        <v>6033</v>
      </c>
      <c r="H1458" s="6" t="s">
        <v>6034</v>
      </c>
      <c r="I1458" s="6" t="s">
        <v>6057</v>
      </c>
      <c r="J1458" s="9">
        <v>1977</v>
      </c>
      <c r="K1458" s="9" t="s">
        <v>7411</v>
      </c>
      <c r="L1458" s="9">
        <v>19</v>
      </c>
      <c r="M1458" s="6"/>
      <c r="N1458" s="6"/>
      <c r="O1458" s="6"/>
      <c r="P1458" s="6"/>
      <c r="Q1458" s="6"/>
      <c r="R1458" s="6"/>
    </row>
    <row r="1459" spans="1:18">
      <c r="A1459" s="6" t="s">
        <v>5932</v>
      </c>
      <c r="B1459" s="6">
        <v>1994</v>
      </c>
      <c r="C1459" s="6" t="s">
        <v>6060</v>
      </c>
      <c r="D1459" s="6">
        <v>22</v>
      </c>
      <c r="E1459" s="6">
        <v>0</v>
      </c>
      <c r="F1459" s="7">
        <v>1006.65</v>
      </c>
      <c r="G1459" s="6" t="s">
        <v>6034</v>
      </c>
      <c r="H1459" s="6" t="s">
        <v>6038</v>
      </c>
      <c r="I1459" s="6" t="s">
        <v>6035</v>
      </c>
      <c r="J1459" s="9">
        <v>1977</v>
      </c>
      <c r="K1459" s="9" t="s">
        <v>7412</v>
      </c>
      <c r="L1459" s="9">
        <v>28</v>
      </c>
      <c r="M1459" s="6"/>
      <c r="N1459" s="6"/>
      <c r="O1459" s="6"/>
      <c r="P1459" s="6"/>
      <c r="Q1459" s="6"/>
      <c r="R1459" s="6"/>
    </row>
    <row r="1460" spans="1:18">
      <c r="A1460" s="6" t="s">
        <v>5933</v>
      </c>
      <c r="B1460" s="6">
        <v>2001</v>
      </c>
      <c r="C1460" s="6" t="s">
        <v>6055</v>
      </c>
      <c r="D1460" s="6">
        <v>19</v>
      </c>
      <c r="E1460" s="6">
        <v>0</v>
      </c>
      <c r="F1460" s="7">
        <v>964.71</v>
      </c>
      <c r="G1460" s="6" t="s">
        <v>6034</v>
      </c>
      <c r="H1460" s="6" t="s">
        <v>6038</v>
      </c>
      <c r="I1460" s="6" t="s">
        <v>6035</v>
      </c>
      <c r="J1460" s="9">
        <v>1977</v>
      </c>
      <c r="K1460" s="9" t="s">
        <v>7413</v>
      </c>
      <c r="L1460" s="9">
        <v>21</v>
      </c>
      <c r="M1460" s="6"/>
      <c r="N1460" s="6"/>
      <c r="O1460" s="6"/>
      <c r="P1460" s="6"/>
      <c r="Q1460" s="6"/>
      <c r="R1460" s="6"/>
    </row>
    <row r="1461" spans="1:18">
      <c r="A1461" s="6" t="s">
        <v>5936</v>
      </c>
      <c r="B1461" s="6">
        <v>1995</v>
      </c>
      <c r="C1461" s="6" t="s">
        <v>6032</v>
      </c>
      <c r="D1461" s="6">
        <v>28</v>
      </c>
      <c r="E1461" s="6">
        <v>0</v>
      </c>
      <c r="F1461" s="7">
        <v>928.59</v>
      </c>
      <c r="G1461" s="6" t="s">
        <v>6034</v>
      </c>
      <c r="H1461" s="6" t="s">
        <v>6033</v>
      </c>
      <c r="I1461" s="6" t="s">
        <v>6035</v>
      </c>
      <c r="J1461" s="9">
        <v>1977</v>
      </c>
      <c r="K1461" s="9" t="s">
        <v>7414</v>
      </c>
      <c r="L1461" s="9">
        <v>27</v>
      </c>
      <c r="M1461" s="6"/>
      <c r="N1461" s="6"/>
      <c r="O1461" s="6"/>
      <c r="P1461" s="6"/>
      <c r="Q1461" s="6"/>
      <c r="R1461" s="6"/>
    </row>
    <row r="1462" spans="1:18">
      <c r="A1462" s="6" t="s">
        <v>5938</v>
      </c>
      <c r="B1462" s="6">
        <v>1994</v>
      </c>
      <c r="C1462" s="6" t="s">
        <v>6032</v>
      </c>
      <c r="D1462" s="6">
        <v>30</v>
      </c>
      <c r="E1462" s="6">
        <v>0</v>
      </c>
      <c r="F1462" s="7">
        <v>915.07</v>
      </c>
      <c r="G1462" s="6" t="s">
        <v>6034</v>
      </c>
      <c r="H1462" s="6" t="s">
        <v>6033</v>
      </c>
      <c r="I1462" s="6" t="s">
        <v>6035</v>
      </c>
      <c r="J1462" s="9">
        <v>1977</v>
      </c>
      <c r="K1462" s="9" t="s">
        <v>7415</v>
      </c>
      <c r="L1462" s="9">
        <v>28</v>
      </c>
      <c r="M1462" s="6"/>
      <c r="N1462" s="6"/>
      <c r="O1462" s="6"/>
      <c r="P1462" s="6"/>
      <c r="Q1462" s="6"/>
      <c r="R1462" s="6"/>
    </row>
    <row r="1463" spans="1:18">
      <c r="A1463" s="6" t="s">
        <v>5940</v>
      </c>
      <c r="B1463" s="6">
        <v>1993</v>
      </c>
      <c r="C1463" s="6" t="s">
        <v>6060</v>
      </c>
      <c r="D1463" s="6">
        <v>27</v>
      </c>
      <c r="E1463" s="6">
        <v>0</v>
      </c>
      <c r="F1463" s="7">
        <v>896.21</v>
      </c>
      <c r="G1463" s="6" t="s">
        <v>6034</v>
      </c>
      <c r="H1463" s="6" t="s">
        <v>6033</v>
      </c>
      <c r="I1463" s="6" t="s">
        <v>6035</v>
      </c>
      <c r="J1463" s="9">
        <v>1977</v>
      </c>
      <c r="K1463" s="9" t="s">
        <v>7416</v>
      </c>
      <c r="L1463" s="9">
        <v>29</v>
      </c>
      <c r="M1463" s="6"/>
      <c r="N1463" s="6"/>
      <c r="O1463" s="6"/>
      <c r="P1463" s="6"/>
      <c r="Q1463" s="6"/>
      <c r="R1463" s="6"/>
    </row>
    <row r="1464" spans="1:18">
      <c r="A1464" s="6" t="s">
        <v>5942</v>
      </c>
      <c r="B1464" s="6">
        <v>2000</v>
      </c>
      <c r="C1464" s="6" t="s">
        <v>6060</v>
      </c>
      <c r="D1464" s="6">
        <v>18</v>
      </c>
      <c r="E1464" s="6">
        <v>0</v>
      </c>
      <c r="F1464" s="7">
        <v>865.41</v>
      </c>
      <c r="G1464" s="6" t="s">
        <v>6034</v>
      </c>
      <c r="H1464" s="6" t="s">
        <v>6033</v>
      </c>
      <c r="I1464" s="6" t="s">
        <v>6035</v>
      </c>
      <c r="J1464" s="9">
        <v>1977</v>
      </c>
      <c r="K1464" s="9" t="s">
        <v>7417</v>
      </c>
      <c r="L1464" s="9">
        <v>22</v>
      </c>
      <c r="M1464" s="6"/>
      <c r="N1464" s="6"/>
      <c r="O1464" s="6"/>
      <c r="P1464" s="6"/>
      <c r="Q1464" s="6"/>
      <c r="R1464" s="6"/>
    </row>
    <row r="1465" spans="1:18">
      <c r="A1465" s="6" t="s">
        <v>5944</v>
      </c>
      <c r="B1465" s="6">
        <v>2004</v>
      </c>
      <c r="C1465" s="6" t="s">
        <v>6032</v>
      </c>
      <c r="D1465" s="6">
        <v>7</v>
      </c>
      <c r="E1465" s="6">
        <v>0</v>
      </c>
      <c r="F1465" s="7">
        <v>830.52</v>
      </c>
      <c r="G1465" s="6" t="s">
        <v>6034</v>
      </c>
      <c r="H1465" s="6" t="s">
        <v>6038</v>
      </c>
      <c r="I1465" s="6" t="s">
        <v>6057</v>
      </c>
      <c r="J1465" s="9">
        <v>1977</v>
      </c>
      <c r="K1465" s="9" t="s">
        <v>7418</v>
      </c>
      <c r="L1465" s="9">
        <v>18</v>
      </c>
      <c r="M1465" s="6"/>
      <c r="N1465" s="6"/>
      <c r="O1465" s="6"/>
      <c r="P1465" s="6"/>
      <c r="Q1465" s="6"/>
      <c r="R1465" s="6"/>
    </row>
    <row r="1466" spans="1:18">
      <c r="A1466" s="6" t="s">
        <v>5946</v>
      </c>
      <c r="B1466" s="6">
        <v>1995</v>
      </c>
      <c r="C1466" s="6" t="s">
        <v>6037</v>
      </c>
      <c r="D1466" s="6">
        <v>7</v>
      </c>
      <c r="E1466" s="6">
        <v>0</v>
      </c>
      <c r="F1466" s="7">
        <v>773.54</v>
      </c>
      <c r="G1466" s="6" t="s">
        <v>6034</v>
      </c>
      <c r="H1466" s="6" t="s">
        <v>6038</v>
      </c>
      <c r="I1466" s="6" t="s">
        <v>6035</v>
      </c>
      <c r="J1466" s="9">
        <v>1977</v>
      </c>
      <c r="K1466" s="9" t="s">
        <v>7419</v>
      </c>
      <c r="L1466" s="9">
        <v>27</v>
      </c>
      <c r="M1466" s="6"/>
      <c r="N1466" s="6"/>
      <c r="O1466" s="6"/>
      <c r="P1466" s="6"/>
      <c r="Q1466" s="6"/>
      <c r="R1466" s="6"/>
    </row>
    <row r="1467" spans="1:18">
      <c r="A1467" s="6" t="s">
        <v>5948</v>
      </c>
      <c r="B1467" s="6">
        <v>1996</v>
      </c>
      <c r="C1467" s="6" t="s">
        <v>7420</v>
      </c>
      <c r="D1467" s="6">
        <v>18</v>
      </c>
      <c r="E1467" s="6">
        <v>0</v>
      </c>
      <c r="F1467" s="7">
        <v>770.38</v>
      </c>
      <c r="G1467" s="6" t="s">
        <v>6034</v>
      </c>
      <c r="H1467" s="6" t="s">
        <v>6038</v>
      </c>
      <c r="I1467" s="6" t="s">
        <v>6041</v>
      </c>
      <c r="J1467" s="9">
        <v>1977</v>
      </c>
      <c r="K1467" s="9" t="s">
        <v>7421</v>
      </c>
      <c r="L1467" s="9">
        <v>26</v>
      </c>
      <c r="M1467" s="6"/>
      <c r="N1467" s="6"/>
      <c r="O1467" s="6"/>
      <c r="P1467" s="6"/>
      <c r="Q1467" s="6"/>
      <c r="R1467" s="6"/>
    </row>
    <row r="1468" spans="1:18">
      <c r="A1468" s="6" t="s">
        <v>5950</v>
      </c>
      <c r="B1468" s="6">
        <v>1993</v>
      </c>
      <c r="C1468" s="6" t="s">
        <v>6040</v>
      </c>
      <c r="D1468" s="6">
        <v>28</v>
      </c>
      <c r="E1468" s="6">
        <v>0</v>
      </c>
      <c r="F1468" s="7">
        <v>770</v>
      </c>
      <c r="G1468" s="6" t="s">
        <v>6034</v>
      </c>
      <c r="H1468" s="6" t="s">
        <v>6034</v>
      </c>
      <c r="I1468" s="6" t="s">
        <v>6035</v>
      </c>
      <c r="J1468" s="9">
        <v>1977</v>
      </c>
      <c r="K1468" s="9" t="s">
        <v>7422</v>
      </c>
      <c r="L1468" s="9">
        <v>29</v>
      </c>
      <c r="M1468" s="6"/>
      <c r="N1468" s="6"/>
      <c r="O1468" s="6"/>
      <c r="P1468" s="6"/>
      <c r="Q1468" s="6"/>
      <c r="R1468" s="6"/>
    </row>
    <row r="1469" spans="1:18">
      <c r="A1469" s="6" t="s">
        <v>676</v>
      </c>
      <c r="B1469" s="6">
        <v>1995</v>
      </c>
      <c r="C1469" s="6" t="s">
        <v>6037</v>
      </c>
      <c r="D1469" s="6">
        <v>27</v>
      </c>
      <c r="E1469" s="6">
        <v>1</v>
      </c>
      <c r="F1469" s="7">
        <v>34806.47</v>
      </c>
      <c r="G1469" s="6" t="s">
        <v>6033</v>
      </c>
      <c r="H1469" s="6" t="s">
        <v>6038</v>
      </c>
      <c r="I1469" s="6" t="s">
        <v>6035</v>
      </c>
      <c r="J1469" s="9">
        <v>1977</v>
      </c>
      <c r="K1469" s="9" t="s">
        <v>6891</v>
      </c>
      <c r="L1469" s="9">
        <v>27</v>
      </c>
      <c r="M1469" s="6"/>
      <c r="N1469" s="6"/>
      <c r="O1469" s="6"/>
      <c r="P1469" s="6"/>
      <c r="Q1469" s="6"/>
      <c r="R1469" s="6"/>
    </row>
    <row r="1470" spans="1:18">
      <c r="A1470" s="6" t="s">
        <v>5953</v>
      </c>
      <c r="B1470" s="6">
        <v>1996</v>
      </c>
      <c r="C1470" s="6" t="s">
        <v>6032</v>
      </c>
      <c r="D1470" s="6">
        <v>22</v>
      </c>
      <c r="E1470" s="6">
        <v>0</v>
      </c>
      <c r="F1470" s="7">
        <v>760</v>
      </c>
      <c r="G1470" s="6" t="s">
        <v>6034</v>
      </c>
      <c r="H1470" s="6" t="s">
        <v>6034</v>
      </c>
      <c r="I1470" s="6" t="s">
        <v>6035</v>
      </c>
      <c r="J1470" s="9">
        <v>1977</v>
      </c>
      <c r="K1470" s="9" t="s">
        <v>7423</v>
      </c>
      <c r="L1470" s="9">
        <v>26</v>
      </c>
      <c r="M1470" s="6"/>
      <c r="N1470" s="6"/>
      <c r="O1470" s="6"/>
      <c r="P1470" s="6"/>
      <c r="Q1470" s="6"/>
      <c r="R1470" s="6"/>
    </row>
    <row r="1471" spans="1:18">
      <c r="A1471" s="6" t="s">
        <v>5956</v>
      </c>
      <c r="B1471" s="6">
        <v>1993</v>
      </c>
      <c r="C1471" s="6" t="s">
        <v>6055</v>
      </c>
      <c r="D1471" s="6">
        <v>9</v>
      </c>
      <c r="E1471" s="6">
        <v>0</v>
      </c>
      <c r="F1471" s="7">
        <v>760</v>
      </c>
      <c r="G1471" s="6" t="s">
        <v>6034</v>
      </c>
      <c r="H1471" s="6" t="s">
        <v>6033</v>
      </c>
      <c r="I1471" s="6" t="s">
        <v>6035</v>
      </c>
      <c r="J1471" s="9">
        <v>1977</v>
      </c>
      <c r="K1471" s="9" t="s">
        <v>7424</v>
      </c>
      <c r="L1471" s="9">
        <v>29</v>
      </c>
      <c r="M1471" s="6"/>
      <c r="N1471" s="6"/>
      <c r="O1471" s="6"/>
      <c r="P1471" s="6"/>
      <c r="Q1471" s="6"/>
      <c r="R1471" s="6"/>
    </row>
    <row r="1472" spans="1:18">
      <c r="A1472" s="6" t="s">
        <v>5958</v>
      </c>
      <c r="B1472" s="6">
        <v>2002</v>
      </c>
      <c r="C1472" s="6" t="s">
        <v>7420</v>
      </c>
      <c r="D1472" s="6">
        <v>19</v>
      </c>
      <c r="E1472" s="6">
        <v>0</v>
      </c>
      <c r="F1472" s="7">
        <v>750</v>
      </c>
      <c r="G1472" s="6" t="s">
        <v>6034</v>
      </c>
      <c r="H1472" s="6" t="s">
        <v>6033</v>
      </c>
      <c r="I1472" s="6" t="s">
        <v>6041</v>
      </c>
      <c r="J1472" s="9">
        <v>1977</v>
      </c>
      <c r="K1472" s="9" t="s">
        <v>7425</v>
      </c>
      <c r="L1472" s="9">
        <v>20</v>
      </c>
      <c r="M1472" s="6"/>
      <c r="N1472" s="6"/>
      <c r="O1472" s="6"/>
      <c r="P1472" s="6"/>
      <c r="Q1472" s="6"/>
      <c r="R1472" s="6"/>
    </row>
    <row r="1473" spans="1:18">
      <c r="A1473" s="6" t="s">
        <v>5961</v>
      </c>
      <c r="B1473" s="6">
        <v>1999</v>
      </c>
      <c r="C1473" s="6" t="s">
        <v>6037</v>
      </c>
      <c r="D1473" s="6">
        <v>14</v>
      </c>
      <c r="E1473" s="6">
        <v>0</v>
      </c>
      <c r="F1473" s="7">
        <v>722.99</v>
      </c>
      <c r="G1473" s="6" t="s">
        <v>6034</v>
      </c>
      <c r="H1473" s="6" t="s">
        <v>6033</v>
      </c>
      <c r="I1473" s="6" t="s">
        <v>6035</v>
      </c>
      <c r="J1473" s="9">
        <v>1977</v>
      </c>
      <c r="K1473" s="9" t="s">
        <v>7426</v>
      </c>
      <c r="L1473" s="9">
        <v>23</v>
      </c>
      <c r="M1473" s="6"/>
      <c r="N1473" s="6"/>
      <c r="O1473" s="6"/>
      <c r="P1473" s="6"/>
      <c r="Q1473" s="6"/>
      <c r="R1473" s="6"/>
    </row>
    <row r="1474" spans="1:18">
      <c r="A1474" s="6" t="s">
        <v>5963</v>
      </c>
      <c r="B1474" s="6">
        <v>1999</v>
      </c>
      <c r="C1474" s="6" t="s">
        <v>6037</v>
      </c>
      <c r="D1474" s="6">
        <v>26</v>
      </c>
      <c r="E1474" s="6">
        <v>0</v>
      </c>
      <c r="F1474" s="7">
        <v>700</v>
      </c>
      <c r="G1474" s="6" t="s">
        <v>6038</v>
      </c>
      <c r="H1474" s="6" t="s">
        <v>6034</v>
      </c>
      <c r="I1474" s="6" t="s">
        <v>6035</v>
      </c>
      <c r="J1474" s="9">
        <v>1977</v>
      </c>
      <c r="K1474" s="9" t="s">
        <v>7427</v>
      </c>
      <c r="L1474" s="9">
        <v>23</v>
      </c>
      <c r="M1474" s="6"/>
      <c r="N1474" s="6"/>
      <c r="O1474" s="6"/>
      <c r="P1474" s="6"/>
      <c r="Q1474" s="6"/>
      <c r="R1474" s="6"/>
    </row>
    <row r="1475" spans="1:18">
      <c r="A1475" s="6" t="s">
        <v>5966</v>
      </c>
      <c r="B1475" s="6">
        <v>2001</v>
      </c>
      <c r="C1475" s="6" t="s">
        <v>6051</v>
      </c>
      <c r="D1475" s="6">
        <v>12</v>
      </c>
      <c r="E1475" s="6">
        <v>0</v>
      </c>
      <c r="F1475" s="7">
        <v>687.54</v>
      </c>
      <c r="G1475" s="6" t="s">
        <v>6034</v>
      </c>
      <c r="H1475" s="6" t="s">
        <v>6038</v>
      </c>
      <c r="I1475" s="6" t="s">
        <v>6035</v>
      </c>
      <c r="J1475" s="9">
        <v>1977</v>
      </c>
      <c r="K1475" s="9" t="s">
        <v>7428</v>
      </c>
      <c r="L1475" s="9">
        <v>21</v>
      </c>
      <c r="M1475" s="6"/>
      <c r="N1475" s="6"/>
      <c r="O1475" s="6"/>
      <c r="P1475" s="6"/>
      <c r="Q1475" s="6"/>
      <c r="R1475" s="6"/>
    </row>
    <row r="1476" spans="1:18">
      <c r="A1476" s="6" t="s">
        <v>5968</v>
      </c>
      <c r="B1476" s="6">
        <v>1997</v>
      </c>
      <c r="C1476" s="6" t="s">
        <v>6060</v>
      </c>
      <c r="D1476" s="6">
        <v>9</v>
      </c>
      <c r="E1476" s="6">
        <v>0</v>
      </c>
      <c r="F1476" s="7">
        <v>670</v>
      </c>
      <c r="G1476" s="6" t="s">
        <v>6034</v>
      </c>
      <c r="H1476" s="6" t="s">
        <v>6034</v>
      </c>
      <c r="I1476" s="6" t="s">
        <v>6035</v>
      </c>
      <c r="J1476" s="9">
        <v>1977</v>
      </c>
      <c r="K1476" s="9" t="s">
        <v>7429</v>
      </c>
      <c r="L1476" s="9">
        <v>25</v>
      </c>
      <c r="M1476" s="6"/>
      <c r="N1476" s="6"/>
      <c r="O1476" s="6"/>
      <c r="P1476" s="6"/>
      <c r="Q1476" s="6"/>
      <c r="R1476" s="6"/>
    </row>
    <row r="1477" spans="1:18">
      <c r="A1477" s="6" t="s">
        <v>5971</v>
      </c>
      <c r="B1477" s="6">
        <v>2002</v>
      </c>
      <c r="C1477" s="6" t="s">
        <v>6060</v>
      </c>
      <c r="D1477" s="6">
        <v>29</v>
      </c>
      <c r="E1477" s="6">
        <v>0</v>
      </c>
      <c r="F1477" s="7">
        <v>668</v>
      </c>
      <c r="G1477" s="6" t="s">
        <v>6034</v>
      </c>
      <c r="H1477" s="6" t="s">
        <v>6038</v>
      </c>
      <c r="I1477" s="6" t="s">
        <v>6041</v>
      </c>
      <c r="J1477" s="9">
        <v>1977</v>
      </c>
      <c r="K1477" s="9" t="s">
        <v>7430</v>
      </c>
      <c r="L1477" s="9">
        <v>20</v>
      </c>
      <c r="M1477" s="6"/>
      <c r="N1477" s="6"/>
      <c r="O1477" s="6"/>
      <c r="P1477" s="6"/>
      <c r="Q1477" s="6"/>
      <c r="R1477" s="6"/>
    </row>
    <row r="1478" spans="1:18">
      <c r="A1478" s="6" t="s">
        <v>5972</v>
      </c>
      <c r="B1478" s="6">
        <v>1995</v>
      </c>
      <c r="C1478" s="6" t="s">
        <v>6063</v>
      </c>
      <c r="D1478" s="6">
        <v>4</v>
      </c>
      <c r="E1478" s="6">
        <v>0</v>
      </c>
      <c r="F1478" s="7">
        <v>650</v>
      </c>
      <c r="G1478" s="6" t="s">
        <v>6034</v>
      </c>
      <c r="H1478" s="6" t="s">
        <v>6034</v>
      </c>
      <c r="I1478" s="6" t="s">
        <v>6035</v>
      </c>
      <c r="J1478" s="9">
        <v>1977</v>
      </c>
      <c r="K1478" s="9" t="s">
        <v>7431</v>
      </c>
      <c r="L1478" s="9">
        <v>27</v>
      </c>
      <c r="M1478" s="6"/>
      <c r="N1478" s="6"/>
      <c r="O1478" s="6"/>
      <c r="P1478" s="6"/>
      <c r="Q1478" s="6"/>
      <c r="R1478" s="6"/>
    </row>
    <row r="1479" spans="1:18">
      <c r="A1479" s="6" t="s">
        <v>5974</v>
      </c>
      <c r="B1479" s="6">
        <v>1993</v>
      </c>
      <c r="C1479" s="6" t="s">
        <v>6040</v>
      </c>
      <c r="D1479" s="6">
        <v>1</v>
      </c>
      <c r="E1479" s="6">
        <v>0</v>
      </c>
      <c r="F1479" s="7">
        <v>650</v>
      </c>
      <c r="G1479" s="6" t="s">
        <v>6034</v>
      </c>
      <c r="H1479" s="6" t="s">
        <v>6034</v>
      </c>
      <c r="I1479" s="6" t="s">
        <v>6035</v>
      </c>
      <c r="J1479" s="9">
        <v>1977</v>
      </c>
      <c r="K1479" s="9" t="s">
        <v>7432</v>
      </c>
      <c r="L1479" s="9">
        <v>30</v>
      </c>
      <c r="M1479" s="6"/>
      <c r="N1479" s="6"/>
      <c r="O1479" s="6"/>
      <c r="P1479" s="6"/>
      <c r="Q1479" s="6"/>
      <c r="R1479" s="6"/>
    </row>
    <row r="1480" spans="1:18">
      <c r="A1480" s="6" t="s">
        <v>679</v>
      </c>
      <c r="B1480" s="6">
        <v>2003</v>
      </c>
      <c r="C1480" s="6" t="s">
        <v>6063</v>
      </c>
      <c r="D1480" s="6">
        <v>3</v>
      </c>
      <c r="E1480" s="6">
        <v>0</v>
      </c>
      <c r="F1480" s="7">
        <v>34779.620000000003</v>
      </c>
      <c r="G1480" s="6" t="s">
        <v>6033</v>
      </c>
      <c r="H1480" s="6" t="s">
        <v>6038</v>
      </c>
      <c r="I1480" s="6" t="s">
        <v>6057</v>
      </c>
      <c r="J1480" s="9">
        <v>1977</v>
      </c>
      <c r="K1480" s="9" t="s">
        <v>7100</v>
      </c>
      <c r="L1480" s="9">
        <v>19</v>
      </c>
      <c r="M1480" s="6"/>
      <c r="N1480" s="6"/>
      <c r="O1480" s="6"/>
      <c r="P1480" s="6"/>
      <c r="Q1480" s="6"/>
      <c r="R1480" s="6"/>
    </row>
    <row r="1481" spans="1:18">
      <c r="A1481" s="6" t="s">
        <v>5977</v>
      </c>
      <c r="B1481" s="6">
        <v>2001</v>
      </c>
      <c r="C1481" s="6" t="s">
        <v>6060</v>
      </c>
      <c r="D1481" s="6">
        <v>20</v>
      </c>
      <c r="E1481" s="6">
        <v>0</v>
      </c>
      <c r="F1481" s="7">
        <v>646.14</v>
      </c>
      <c r="G1481" s="6" t="s">
        <v>6034</v>
      </c>
      <c r="H1481" s="6" t="s">
        <v>6034</v>
      </c>
      <c r="I1481" s="6" t="s">
        <v>6041</v>
      </c>
      <c r="J1481" s="9">
        <v>1977</v>
      </c>
      <c r="K1481" s="9" t="s">
        <v>7433</v>
      </c>
      <c r="L1481" s="9">
        <v>21</v>
      </c>
      <c r="M1481" s="6"/>
      <c r="N1481" s="6"/>
      <c r="O1481" s="6"/>
      <c r="P1481" s="6"/>
      <c r="Q1481" s="6"/>
      <c r="R1481" s="6"/>
    </row>
    <row r="1482" spans="1:18">
      <c r="A1482" s="6" t="s">
        <v>5980</v>
      </c>
      <c r="B1482" s="6">
        <v>1998</v>
      </c>
      <c r="C1482" s="6" t="s">
        <v>6063</v>
      </c>
      <c r="D1482" s="6">
        <v>27</v>
      </c>
      <c r="E1482" s="6">
        <v>0</v>
      </c>
      <c r="F1482" s="7">
        <v>637.26</v>
      </c>
      <c r="G1482" s="6" t="s">
        <v>6034</v>
      </c>
      <c r="H1482" s="6" t="s">
        <v>6034</v>
      </c>
      <c r="I1482" s="6" t="s">
        <v>6035</v>
      </c>
      <c r="J1482" s="9">
        <v>1977</v>
      </c>
      <c r="K1482" s="9" t="s">
        <v>7434</v>
      </c>
      <c r="L1482" s="9">
        <v>24</v>
      </c>
      <c r="M1482" s="6"/>
      <c r="N1482" s="6"/>
      <c r="O1482" s="6"/>
      <c r="P1482" s="6"/>
      <c r="Q1482" s="6"/>
      <c r="R1482" s="6"/>
    </row>
    <row r="1483" spans="1:18">
      <c r="A1483" s="6" t="s">
        <v>5982</v>
      </c>
      <c r="B1483" s="6">
        <v>1992</v>
      </c>
      <c r="C1483" s="6" t="s">
        <v>6051</v>
      </c>
      <c r="D1483" s="6">
        <v>13</v>
      </c>
      <c r="E1483" s="6">
        <v>0</v>
      </c>
      <c r="F1483" s="7">
        <v>604.54</v>
      </c>
      <c r="G1483" s="6" t="s">
        <v>6034</v>
      </c>
      <c r="H1483" s="6" t="s">
        <v>6034</v>
      </c>
      <c r="I1483" s="6" t="s">
        <v>6035</v>
      </c>
      <c r="J1483" s="9">
        <v>1977</v>
      </c>
      <c r="K1483" s="9" t="s">
        <v>6856</v>
      </c>
      <c r="L1483" s="9">
        <v>30</v>
      </c>
      <c r="M1483" s="6"/>
      <c r="N1483" s="6"/>
      <c r="O1483" s="6"/>
      <c r="P1483" s="6"/>
      <c r="Q1483" s="6"/>
      <c r="R1483" s="6"/>
    </row>
    <row r="1484" spans="1:18">
      <c r="A1484" s="6" t="s">
        <v>5985</v>
      </c>
      <c r="B1484" s="6">
        <v>1993</v>
      </c>
      <c r="C1484" s="6" t="s">
        <v>6040</v>
      </c>
      <c r="D1484" s="6">
        <v>30</v>
      </c>
      <c r="E1484" s="6">
        <v>0</v>
      </c>
      <c r="F1484" s="7">
        <v>600</v>
      </c>
      <c r="G1484" s="6" t="s">
        <v>6038</v>
      </c>
      <c r="H1484" s="6" t="s">
        <v>6033</v>
      </c>
      <c r="I1484" s="6" t="s">
        <v>6035</v>
      </c>
      <c r="J1484" s="9">
        <v>1977</v>
      </c>
      <c r="K1484" s="9" t="s">
        <v>7435</v>
      </c>
      <c r="L1484" s="9">
        <v>29</v>
      </c>
      <c r="M1484" s="6"/>
      <c r="N1484" s="6"/>
      <c r="O1484" s="6"/>
      <c r="P1484" s="6"/>
      <c r="Q1484" s="6"/>
      <c r="R1484" s="6"/>
    </row>
    <row r="1485" spans="1:18">
      <c r="A1485" s="6" t="s">
        <v>5987</v>
      </c>
      <c r="B1485" s="6">
        <v>1992</v>
      </c>
      <c r="C1485" s="6" t="s">
        <v>6060</v>
      </c>
      <c r="D1485" s="6">
        <v>30</v>
      </c>
      <c r="E1485" s="6">
        <v>0</v>
      </c>
      <c r="F1485" s="7">
        <v>570.62</v>
      </c>
      <c r="G1485" s="6" t="s">
        <v>6038</v>
      </c>
      <c r="H1485" s="6" t="s">
        <v>6033</v>
      </c>
      <c r="I1485" s="6" t="s">
        <v>6035</v>
      </c>
      <c r="J1485" s="9">
        <v>1977</v>
      </c>
      <c r="K1485" s="9" t="s">
        <v>6350</v>
      </c>
      <c r="L1485" s="9">
        <v>30</v>
      </c>
      <c r="M1485" s="6"/>
      <c r="N1485" s="6"/>
      <c r="O1485" s="6"/>
      <c r="P1485" s="6"/>
      <c r="Q1485" s="6"/>
      <c r="R1485" s="6"/>
    </row>
    <row r="1486" spans="1:18">
      <c r="A1486" s="6" t="s">
        <v>5990</v>
      </c>
      <c r="B1486" s="6">
        <v>1992</v>
      </c>
      <c r="C1486" s="6" t="s">
        <v>6063</v>
      </c>
      <c r="D1486" s="6">
        <v>9</v>
      </c>
      <c r="E1486" s="6">
        <v>0</v>
      </c>
      <c r="F1486" s="7">
        <v>563.84</v>
      </c>
      <c r="G1486" s="6" t="s">
        <v>6038</v>
      </c>
      <c r="H1486" s="6" t="s">
        <v>6034</v>
      </c>
      <c r="I1486" s="6" t="s">
        <v>6035</v>
      </c>
      <c r="J1486" s="9">
        <v>1977</v>
      </c>
      <c r="K1486" s="9" t="s">
        <v>7436</v>
      </c>
      <c r="L1486" s="9">
        <v>30</v>
      </c>
      <c r="M1486" s="6"/>
      <c r="N1486" s="6"/>
      <c r="O1486" s="6"/>
      <c r="P1486" s="6"/>
      <c r="Q1486" s="6"/>
      <c r="R1486" s="6"/>
    </row>
    <row r="1487" spans="1:18">
      <c r="A1487" s="6" t="s">
        <v>682</v>
      </c>
      <c r="B1487" s="6">
        <v>1994</v>
      </c>
      <c r="C1487" s="6" t="s">
        <v>6063</v>
      </c>
      <c r="D1487" s="6">
        <v>7</v>
      </c>
      <c r="E1487" s="6">
        <v>0</v>
      </c>
      <c r="F1487" s="7">
        <v>34672.15</v>
      </c>
      <c r="G1487" s="6" t="s">
        <v>6033</v>
      </c>
      <c r="H1487" s="6" t="s">
        <v>6034</v>
      </c>
      <c r="I1487" s="6" t="s">
        <v>6035</v>
      </c>
      <c r="J1487" s="9">
        <v>1977</v>
      </c>
      <c r="K1487" s="9" t="s">
        <v>6665</v>
      </c>
      <c r="L1487" s="9">
        <v>28</v>
      </c>
      <c r="M1487" s="6"/>
      <c r="N1487" s="6"/>
      <c r="O1487" s="6"/>
      <c r="P1487" s="6"/>
      <c r="Q1487" s="6"/>
      <c r="R1487" s="6"/>
    </row>
    <row r="1488" spans="1:18">
      <c r="A1488" s="6" t="s">
        <v>685</v>
      </c>
      <c r="B1488" s="6">
        <v>2004</v>
      </c>
      <c r="C1488" s="6" t="s">
        <v>6032</v>
      </c>
      <c r="D1488" s="6">
        <v>9</v>
      </c>
      <c r="E1488" s="6">
        <v>0</v>
      </c>
      <c r="F1488" s="7">
        <v>34617.839999999997</v>
      </c>
      <c r="G1488" s="6" t="s">
        <v>6033</v>
      </c>
      <c r="H1488" s="6" t="s">
        <v>6034</v>
      </c>
      <c r="I1488" s="6" t="s">
        <v>6045</v>
      </c>
      <c r="J1488" s="9">
        <v>1977</v>
      </c>
      <c r="K1488" s="9" t="s">
        <v>7437</v>
      </c>
      <c r="L1488" s="9">
        <v>18</v>
      </c>
      <c r="M1488" s="6"/>
      <c r="N1488" s="6"/>
      <c r="O1488" s="6"/>
      <c r="P1488" s="6"/>
      <c r="Q1488" s="6"/>
      <c r="R1488" s="6"/>
    </row>
    <row r="1489" spans="1:18">
      <c r="A1489" s="6" t="s">
        <v>686</v>
      </c>
      <c r="B1489" s="6">
        <v>1976</v>
      </c>
      <c r="C1489" s="6" t="s">
        <v>6060</v>
      </c>
      <c r="D1489" s="6">
        <v>25</v>
      </c>
      <c r="E1489" s="6">
        <v>2</v>
      </c>
      <c r="F1489" s="7">
        <v>34543.39</v>
      </c>
      <c r="G1489" s="6" t="s">
        <v>6038</v>
      </c>
      <c r="H1489" s="6" t="s">
        <v>6034</v>
      </c>
      <c r="I1489" s="6" t="s">
        <v>6057</v>
      </c>
      <c r="J1489" s="9">
        <v>1977</v>
      </c>
      <c r="K1489" s="9" t="s">
        <v>7438</v>
      </c>
      <c r="L1489" s="9">
        <v>46</v>
      </c>
      <c r="M1489" s="6"/>
      <c r="N1489" s="6"/>
      <c r="O1489" s="6"/>
      <c r="P1489" s="6"/>
      <c r="Q1489" s="6"/>
      <c r="R1489" s="6"/>
    </row>
    <row r="1490" spans="1:18">
      <c r="A1490" s="6" t="s">
        <v>689</v>
      </c>
      <c r="B1490" s="6">
        <v>1998</v>
      </c>
      <c r="C1490" s="6" t="s">
        <v>6040</v>
      </c>
      <c r="D1490" s="6">
        <v>24</v>
      </c>
      <c r="E1490" s="6">
        <v>0</v>
      </c>
      <c r="F1490" s="7">
        <v>34472.839999999997</v>
      </c>
      <c r="G1490" s="6" t="s">
        <v>6033</v>
      </c>
      <c r="H1490" s="6" t="s">
        <v>6034</v>
      </c>
      <c r="I1490" s="6" t="s">
        <v>6057</v>
      </c>
      <c r="J1490" s="9">
        <v>1977</v>
      </c>
      <c r="K1490" s="9" t="s">
        <v>7439</v>
      </c>
      <c r="L1490" s="9">
        <v>24</v>
      </c>
      <c r="M1490" s="6"/>
      <c r="N1490" s="6"/>
      <c r="O1490" s="6"/>
      <c r="P1490" s="6"/>
      <c r="Q1490" s="6"/>
      <c r="R1490" s="6"/>
    </row>
    <row r="1491" spans="1:18">
      <c r="A1491" s="6" t="s">
        <v>692</v>
      </c>
      <c r="B1491" s="6">
        <v>1990</v>
      </c>
      <c r="C1491" s="6" t="s">
        <v>6051</v>
      </c>
      <c r="D1491" s="6">
        <v>24</v>
      </c>
      <c r="E1491" s="6">
        <v>3</v>
      </c>
      <c r="F1491" s="7">
        <v>34456.269999999997</v>
      </c>
      <c r="G1491" s="6" t="s">
        <v>6033</v>
      </c>
      <c r="H1491" s="6" t="s">
        <v>6038</v>
      </c>
      <c r="I1491" s="6" t="s">
        <v>6057</v>
      </c>
      <c r="J1491" s="9">
        <v>1977</v>
      </c>
      <c r="K1491" s="9" t="s">
        <v>7440</v>
      </c>
      <c r="L1491" s="9">
        <v>32</v>
      </c>
      <c r="M1491" s="6"/>
      <c r="N1491" s="6"/>
      <c r="O1491" s="6"/>
      <c r="P1491" s="6"/>
      <c r="Q1491" s="6"/>
      <c r="R1491" s="6"/>
    </row>
    <row r="1492" spans="1:18">
      <c r="A1492" s="6" t="s">
        <v>695</v>
      </c>
      <c r="B1492" s="6">
        <v>2003</v>
      </c>
      <c r="C1492" s="6" t="s">
        <v>6032</v>
      </c>
      <c r="D1492" s="6">
        <v>5</v>
      </c>
      <c r="E1492" s="6">
        <v>0</v>
      </c>
      <c r="F1492" s="7">
        <v>34439.86</v>
      </c>
      <c r="G1492" s="6" t="s">
        <v>6038</v>
      </c>
      <c r="H1492" s="6" t="s">
        <v>6033</v>
      </c>
      <c r="I1492" s="6" t="s">
        <v>6035</v>
      </c>
      <c r="J1492" s="9">
        <v>1977</v>
      </c>
      <c r="K1492" s="9" t="s">
        <v>7441</v>
      </c>
      <c r="L1492" s="9">
        <v>19</v>
      </c>
      <c r="M1492" s="6"/>
      <c r="N1492" s="6"/>
      <c r="O1492" s="6"/>
      <c r="P1492" s="6"/>
      <c r="Q1492" s="6"/>
      <c r="R1492" s="6"/>
    </row>
    <row r="1493" spans="1:18">
      <c r="A1493" s="6" t="s">
        <v>78</v>
      </c>
      <c r="B1493" s="6">
        <v>1970</v>
      </c>
      <c r="C1493" s="6" t="s">
        <v>6037</v>
      </c>
      <c r="D1493" s="6">
        <v>28</v>
      </c>
      <c r="E1493" s="6">
        <v>2</v>
      </c>
      <c r="F1493" s="7">
        <v>47269.85</v>
      </c>
      <c r="G1493" s="6" t="s">
        <v>6033</v>
      </c>
      <c r="H1493" s="6" t="s">
        <v>6038</v>
      </c>
      <c r="I1493" s="6" t="s">
        <v>6035</v>
      </c>
      <c r="J1493" s="9">
        <v>1977</v>
      </c>
      <c r="K1493" s="9" t="s">
        <v>7442</v>
      </c>
      <c r="L1493" s="9">
        <v>52</v>
      </c>
      <c r="M1493" s="6"/>
      <c r="N1493" s="6"/>
      <c r="O1493" s="6"/>
      <c r="P1493" s="6"/>
      <c r="Q1493" s="6"/>
      <c r="R1493" s="6"/>
    </row>
    <row r="1494" spans="1:18">
      <c r="A1494" s="6" t="s">
        <v>698</v>
      </c>
      <c r="B1494" s="6">
        <v>1984</v>
      </c>
      <c r="C1494" s="6" t="s">
        <v>6032</v>
      </c>
      <c r="D1494" s="6">
        <v>1</v>
      </c>
      <c r="E1494" s="6">
        <v>3</v>
      </c>
      <c r="F1494" s="7">
        <v>34402.22</v>
      </c>
      <c r="G1494" s="6" t="s">
        <v>6038</v>
      </c>
      <c r="H1494" s="6" t="s">
        <v>6034</v>
      </c>
      <c r="I1494" s="6" t="s">
        <v>6057</v>
      </c>
      <c r="J1494" s="9">
        <v>1977</v>
      </c>
      <c r="K1494" s="9" t="s">
        <v>7443</v>
      </c>
      <c r="L1494" s="9">
        <v>38</v>
      </c>
      <c r="M1494" s="6"/>
      <c r="N1494" s="6"/>
      <c r="O1494" s="6"/>
      <c r="P1494" s="6"/>
      <c r="Q1494" s="6"/>
      <c r="R1494" s="6"/>
    </row>
    <row r="1495" spans="1:18">
      <c r="A1495" s="6" t="s">
        <v>701</v>
      </c>
      <c r="B1495" s="6">
        <v>1983</v>
      </c>
      <c r="C1495" s="6" t="s">
        <v>6032</v>
      </c>
      <c r="D1495" s="6">
        <v>2</v>
      </c>
      <c r="E1495" s="6">
        <v>3</v>
      </c>
      <c r="F1495" s="7">
        <v>34307.22</v>
      </c>
      <c r="G1495" s="6" t="s">
        <v>6038</v>
      </c>
      <c r="H1495" s="6" t="s">
        <v>6038</v>
      </c>
      <c r="I1495" s="6" t="s">
        <v>6041</v>
      </c>
      <c r="J1495" s="9">
        <v>1977</v>
      </c>
      <c r="K1495" s="9" t="s">
        <v>7444</v>
      </c>
      <c r="L1495" s="9">
        <v>39</v>
      </c>
      <c r="M1495" s="6"/>
      <c r="N1495" s="6"/>
      <c r="O1495" s="6"/>
      <c r="P1495" s="6"/>
      <c r="Q1495" s="6"/>
      <c r="R1495" s="6"/>
    </row>
    <row r="1496" spans="1:18">
      <c r="A1496" s="6" t="s">
        <v>704</v>
      </c>
      <c r="B1496" s="6">
        <v>1986</v>
      </c>
      <c r="C1496" s="6" t="s">
        <v>6032</v>
      </c>
      <c r="D1496" s="6">
        <v>11</v>
      </c>
      <c r="E1496" s="6">
        <v>3</v>
      </c>
      <c r="F1496" s="7">
        <v>34293.120000000003</v>
      </c>
      <c r="G1496" s="6" t="s">
        <v>6033</v>
      </c>
      <c r="H1496" s="6" t="s">
        <v>6038</v>
      </c>
      <c r="I1496" s="6" t="s">
        <v>6057</v>
      </c>
      <c r="J1496" s="9">
        <v>1977</v>
      </c>
      <c r="K1496" s="9" t="s">
        <v>7445</v>
      </c>
      <c r="L1496" s="9">
        <v>36</v>
      </c>
      <c r="M1496" s="6"/>
      <c r="N1496" s="6"/>
      <c r="O1496" s="6"/>
      <c r="P1496" s="6"/>
      <c r="Q1496" s="6"/>
      <c r="R1496" s="6"/>
    </row>
    <row r="1497" spans="1:18">
      <c r="A1497" s="6" t="s">
        <v>707</v>
      </c>
      <c r="B1497" s="6">
        <v>1995</v>
      </c>
      <c r="C1497" s="6" t="s">
        <v>6032</v>
      </c>
      <c r="D1497" s="6">
        <v>30</v>
      </c>
      <c r="E1497" s="6">
        <v>0</v>
      </c>
      <c r="F1497" s="7">
        <v>34289.43</v>
      </c>
      <c r="G1497" s="6" t="s">
        <v>6033</v>
      </c>
      <c r="H1497" s="6" t="s">
        <v>6033</v>
      </c>
      <c r="I1497" s="6" t="s">
        <v>6057</v>
      </c>
      <c r="J1497" s="9">
        <v>1976</v>
      </c>
      <c r="K1497" s="9" t="s">
        <v>6818</v>
      </c>
      <c r="L1497" s="9">
        <v>27</v>
      </c>
      <c r="M1497" s="6"/>
      <c r="N1497" s="6"/>
      <c r="O1497" s="6"/>
      <c r="P1497" s="6"/>
      <c r="Q1497" s="6"/>
      <c r="R1497" s="6"/>
    </row>
    <row r="1498" spans="1:18">
      <c r="A1498" s="6" t="s">
        <v>710</v>
      </c>
      <c r="B1498" s="6">
        <v>1998</v>
      </c>
      <c r="C1498" s="6" t="s">
        <v>6040</v>
      </c>
      <c r="D1498" s="6">
        <v>11</v>
      </c>
      <c r="E1498" s="6">
        <v>0</v>
      </c>
      <c r="F1498" s="7">
        <v>34254.050000000003</v>
      </c>
      <c r="G1498" s="6" t="s">
        <v>6033</v>
      </c>
      <c r="H1498" s="6" t="s">
        <v>6034</v>
      </c>
      <c r="I1498" s="6" t="s">
        <v>6111</v>
      </c>
      <c r="J1498" s="9">
        <v>1976</v>
      </c>
      <c r="K1498" s="9" t="s">
        <v>7446</v>
      </c>
      <c r="L1498" s="9">
        <v>24</v>
      </c>
      <c r="M1498" s="6"/>
      <c r="N1498" s="6"/>
      <c r="O1498" s="6"/>
      <c r="P1498" s="6"/>
      <c r="Q1498" s="6"/>
      <c r="R1498" s="6"/>
    </row>
    <row r="1499" spans="1:18">
      <c r="A1499" s="6" t="s">
        <v>713</v>
      </c>
      <c r="B1499" s="6">
        <v>1962</v>
      </c>
      <c r="C1499" s="6" t="s">
        <v>6063</v>
      </c>
      <c r="D1499" s="6">
        <v>5</v>
      </c>
      <c r="E1499" s="6">
        <v>0</v>
      </c>
      <c r="F1499" s="7">
        <v>34218.019999999997</v>
      </c>
      <c r="G1499" s="6" t="s">
        <v>6033</v>
      </c>
      <c r="H1499" s="6" t="s">
        <v>6033</v>
      </c>
      <c r="I1499" s="6" t="s">
        <v>6057</v>
      </c>
      <c r="J1499" s="9">
        <v>1976</v>
      </c>
      <c r="K1499" s="9" t="s">
        <v>7447</v>
      </c>
      <c r="L1499" s="9">
        <v>60</v>
      </c>
      <c r="M1499" s="6"/>
      <c r="N1499" s="6"/>
      <c r="O1499" s="6"/>
      <c r="P1499" s="6"/>
      <c r="Q1499" s="6"/>
      <c r="R1499" s="6"/>
    </row>
    <row r="1500" spans="1:18">
      <c r="A1500" s="6" t="s">
        <v>716</v>
      </c>
      <c r="B1500" s="6">
        <v>1975</v>
      </c>
      <c r="C1500" s="6" t="s">
        <v>6063</v>
      </c>
      <c r="D1500" s="6">
        <v>21</v>
      </c>
      <c r="E1500" s="6">
        <v>1</v>
      </c>
      <c r="F1500" s="7">
        <v>34210.33</v>
      </c>
      <c r="G1500" s="6" t="s">
        <v>6038</v>
      </c>
      <c r="H1500" s="6" t="s">
        <v>6033</v>
      </c>
      <c r="I1500" s="6" t="s">
        <v>6041</v>
      </c>
      <c r="J1500" s="9">
        <v>1976</v>
      </c>
      <c r="K1500" s="9" t="s">
        <v>7448</v>
      </c>
      <c r="L1500" s="9">
        <v>47</v>
      </c>
      <c r="M1500" s="6"/>
      <c r="N1500" s="6"/>
      <c r="O1500" s="6"/>
      <c r="P1500" s="6"/>
      <c r="Q1500" s="6"/>
      <c r="R1500" s="6"/>
    </row>
    <row r="1501" spans="1:18">
      <c r="A1501" s="6" t="s">
        <v>719</v>
      </c>
      <c r="B1501" s="6">
        <v>1971</v>
      </c>
      <c r="C1501" s="6" t="s">
        <v>6055</v>
      </c>
      <c r="D1501" s="6">
        <v>25</v>
      </c>
      <c r="E1501" s="6">
        <v>0</v>
      </c>
      <c r="F1501" s="7">
        <v>34205.07</v>
      </c>
      <c r="G1501" s="6" t="s">
        <v>6038</v>
      </c>
      <c r="H1501" s="6" t="s">
        <v>6038</v>
      </c>
      <c r="I1501" s="6" t="s">
        <v>6057</v>
      </c>
      <c r="J1501" s="9">
        <v>1976</v>
      </c>
      <c r="K1501" s="9" t="s">
        <v>7449</v>
      </c>
      <c r="L1501" s="9">
        <v>51</v>
      </c>
      <c r="M1501" s="6"/>
      <c r="N1501" s="6"/>
      <c r="O1501" s="6"/>
      <c r="P1501" s="6"/>
      <c r="Q1501" s="6"/>
      <c r="R1501" s="6"/>
    </row>
    <row r="1502" spans="1:18">
      <c r="A1502" s="6" t="s">
        <v>722</v>
      </c>
      <c r="B1502" s="6">
        <v>1999</v>
      </c>
      <c r="C1502" s="6" t="s">
        <v>6060</v>
      </c>
      <c r="D1502" s="6">
        <v>6</v>
      </c>
      <c r="E1502" s="6">
        <v>0</v>
      </c>
      <c r="F1502" s="7">
        <v>34166.269999999997</v>
      </c>
      <c r="G1502" s="6" t="s">
        <v>6038</v>
      </c>
      <c r="H1502" s="6" t="s">
        <v>6034</v>
      </c>
      <c r="I1502" s="6" t="s">
        <v>6057</v>
      </c>
      <c r="J1502" s="9">
        <v>1976</v>
      </c>
      <c r="K1502" s="9" t="s">
        <v>7450</v>
      </c>
      <c r="L1502" s="9">
        <v>23</v>
      </c>
      <c r="M1502" s="6"/>
      <c r="N1502" s="6"/>
      <c r="O1502" s="6"/>
      <c r="P1502" s="6"/>
      <c r="Q1502" s="6"/>
      <c r="R1502" s="6"/>
    </row>
    <row r="1503" spans="1:18">
      <c r="A1503" s="6" t="s">
        <v>725</v>
      </c>
      <c r="B1503" s="6">
        <v>2002</v>
      </c>
      <c r="C1503" s="6" t="s">
        <v>6037</v>
      </c>
      <c r="D1503" s="6">
        <v>26</v>
      </c>
      <c r="E1503" s="6">
        <v>0</v>
      </c>
      <c r="F1503" s="7">
        <v>34084.68</v>
      </c>
      <c r="G1503" s="6" t="s">
        <v>6038</v>
      </c>
      <c r="H1503" s="6" t="s">
        <v>6034</v>
      </c>
      <c r="I1503" s="6" t="s">
        <v>6057</v>
      </c>
      <c r="J1503" s="9">
        <v>1976</v>
      </c>
      <c r="K1503" s="9" t="s">
        <v>7451</v>
      </c>
      <c r="L1503" s="9">
        <v>20</v>
      </c>
      <c r="M1503" s="6"/>
      <c r="N1503" s="6"/>
      <c r="O1503" s="6"/>
      <c r="P1503" s="6"/>
      <c r="Q1503" s="6"/>
      <c r="R1503" s="6"/>
    </row>
    <row r="1504" spans="1:18">
      <c r="A1504" s="6" t="s">
        <v>81</v>
      </c>
      <c r="B1504" s="6">
        <v>1959</v>
      </c>
      <c r="C1504" s="6" t="s">
        <v>6063</v>
      </c>
      <c r="D1504" s="6">
        <v>14</v>
      </c>
      <c r="E1504" s="6">
        <v>0</v>
      </c>
      <c r="F1504" s="7">
        <v>47055.53</v>
      </c>
      <c r="G1504" s="6" t="s">
        <v>6038</v>
      </c>
      <c r="H1504" s="6" t="s">
        <v>6033</v>
      </c>
      <c r="I1504" s="6" t="s">
        <v>6035</v>
      </c>
      <c r="J1504" s="9">
        <v>1976</v>
      </c>
      <c r="K1504" s="9" t="s">
        <v>7452</v>
      </c>
      <c r="L1504" s="9">
        <v>63</v>
      </c>
      <c r="M1504" s="6"/>
      <c r="N1504" s="6"/>
      <c r="O1504" s="6"/>
      <c r="P1504" s="6"/>
      <c r="Q1504" s="6"/>
      <c r="R1504" s="6"/>
    </row>
    <row r="1505" spans="1:18">
      <c r="A1505" s="6" t="s">
        <v>728</v>
      </c>
      <c r="B1505" s="6">
        <v>1972</v>
      </c>
      <c r="C1505" s="6" t="s">
        <v>6063</v>
      </c>
      <c r="D1505" s="6">
        <v>26</v>
      </c>
      <c r="E1505" s="6">
        <v>0</v>
      </c>
      <c r="F1505" s="7">
        <v>34053.360000000001</v>
      </c>
      <c r="G1505" s="6" t="s">
        <v>6038</v>
      </c>
      <c r="H1505" s="6" t="s">
        <v>6038</v>
      </c>
      <c r="I1505" s="6" t="s">
        <v>6057</v>
      </c>
      <c r="J1505" s="9">
        <v>1976</v>
      </c>
      <c r="K1505" s="9" t="s">
        <v>7453</v>
      </c>
      <c r="L1505" s="9">
        <v>50</v>
      </c>
      <c r="M1505" s="6"/>
      <c r="N1505" s="6"/>
      <c r="O1505" s="6"/>
      <c r="P1505" s="6"/>
      <c r="Q1505" s="6"/>
      <c r="R1505" s="6"/>
    </row>
    <row r="1506" spans="1:18">
      <c r="A1506" s="6" t="s">
        <v>731</v>
      </c>
      <c r="B1506" s="6">
        <v>1994</v>
      </c>
      <c r="C1506" s="6" t="s">
        <v>6051</v>
      </c>
      <c r="D1506" s="6">
        <v>25</v>
      </c>
      <c r="E1506" s="6">
        <v>0</v>
      </c>
      <c r="F1506" s="7">
        <v>33975.47</v>
      </c>
      <c r="G1506" s="6" t="s">
        <v>6038</v>
      </c>
      <c r="H1506" s="6" t="s">
        <v>6038</v>
      </c>
      <c r="I1506" s="6" t="s">
        <v>6057</v>
      </c>
      <c r="J1506" s="9">
        <v>1976</v>
      </c>
      <c r="K1506" s="9" t="s">
        <v>7454</v>
      </c>
      <c r="L1506" s="9">
        <v>28</v>
      </c>
      <c r="M1506" s="6"/>
      <c r="N1506" s="6"/>
      <c r="O1506" s="6"/>
      <c r="P1506" s="6"/>
      <c r="Q1506" s="6"/>
      <c r="R1506" s="6"/>
    </row>
    <row r="1507" spans="1:18">
      <c r="A1507" s="6" t="s">
        <v>734</v>
      </c>
      <c r="B1507" s="6">
        <v>2000</v>
      </c>
      <c r="C1507" s="6" t="s">
        <v>6037</v>
      </c>
      <c r="D1507" s="6">
        <v>27</v>
      </c>
      <c r="E1507" s="6">
        <v>0</v>
      </c>
      <c r="F1507" s="7">
        <v>33907.550000000003</v>
      </c>
      <c r="G1507" s="6" t="s">
        <v>6038</v>
      </c>
      <c r="H1507" s="6" t="s">
        <v>6038</v>
      </c>
      <c r="I1507" s="6" t="s">
        <v>6041</v>
      </c>
      <c r="J1507" s="9">
        <v>1976</v>
      </c>
      <c r="K1507" s="9" t="s">
        <v>7234</v>
      </c>
      <c r="L1507" s="9">
        <v>22</v>
      </c>
      <c r="M1507" s="6"/>
      <c r="N1507" s="6"/>
      <c r="O1507" s="6"/>
      <c r="P1507" s="6"/>
      <c r="Q1507" s="6"/>
      <c r="R1507" s="6"/>
    </row>
    <row r="1508" spans="1:18">
      <c r="A1508" s="6" t="s">
        <v>736</v>
      </c>
      <c r="B1508" s="6">
        <v>1997</v>
      </c>
      <c r="C1508" s="6" t="s">
        <v>6055</v>
      </c>
      <c r="D1508" s="6">
        <v>9</v>
      </c>
      <c r="E1508" s="6">
        <v>0</v>
      </c>
      <c r="F1508" s="7">
        <v>33900.65</v>
      </c>
      <c r="G1508" s="6" t="s">
        <v>6038</v>
      </c>
      <c r="H1508" s="6" t="s">
        <v>6034</v>
      </c>
      <c r="I1508" s="6" t="s">
        <v>6057</v>
      </c>
      <c r="J1508" s="9">
        <v>1976</v>
      </c>
      <c r="K1508" s="9" t="s">
        <v>7455</v>
      </c>
      <c r="L1508" s="9">
        <v>25</v>
      </c>
      <c r="M1508" s="6"/>
      <c r="N1508" s="6"/>
      <c r="O1508" s="6"/>
      <c r="P1508" s="6"/>
      <c r="Q1508" s="6"/>
      <c r="R1508" s="6"/>
    </row>
    <row r="1509" spans="1:18">
      <c r="A1509" s="6" t="s">
        <v>739</v>
      </c>
      <c r="B1509" s="6">
        <v>2000</v>
      </c>
      <c r="C1509" s="6" t="s">
        <v>6032</v>
      </c>
      <c r="D1509" s="6">
        <v>26</v>
      </c>
      <c r="E1509" s="6">
        <v>0</v>
      </c>
      <c r="F1509" s="7">
        <v>33829.39</v>
      </c>
      <c r="G1509" s="6" t="s">
        <v>6038</v>
      </c>
      <c r="H1509" s="6" t="s">
        <v>6034</v>
      </c>
      <c r="I1509" s="6" t="s">
        <v>6057</v>
      </c>
      <c r="J1509" s="9">
        <v>1976</v>
      </c>
      <c r="K1509" s="9" t="s">
        <v>7456</v>
      </c>
      <c r="L1509" s="9">
        <v>22</v>
      </c>
      <c r="M1509" s="6"/>
      <c r="N1509" s="6"/>
      <c r="O1509" s="6"/>
      <c r="P1509" s="6"/>
      <c r="Q1509" s="6"/>
      <c r="R1509" s="6"/>
    </row>
    <row r="1510" spans="1:18">
      <c r="A1510" s="6" t="s">
        <v>741</v>
      </c>
      <c r="B1510" s="6">
        <v>1962</v>
      </c>
      <c r="C1510" s="6" t="s">
        <v>6037</v>
      </c>
      <c r="D1510" s="6">
        <v>11</v>
      </c>
      <c r="E1510" s="6">
        <v>0</v>
      </c>
      <c r="F1510" s="7">
        <v>33753.32</v>
      </c>
      <c r="G1510" s="6" t="s">
        <v>6033</v>
      </c>
      <c r="H1510" s="6" t="s">
        <v>6034</v>
      </c>
      <c r="I1510" s="6" t="s">
        <v>6057</v>
      </c>
      <c r="J1510" s="9">
        <v>1976</v>
      </c>
      <c r="K1510" s="9" t="s">
        <v>7457</v>
      </c>
      <c r="L1510" s="9">
        <v>60</v>
      </c>
      <c r="M1510" s="6"/>
      <c r="N1510" s="6"/>
      <c r="O1510" s="6"/>
      <c r="P1510" s="6"/>
      <c r="Q1510" s="6"/>
      <c r="R1510" s="6"/>
    </row>
    <row r="1511" spans="1:18">
      <c r="A1511" s="6" t="s">
        <v>744</v>
      </c>
      <c r="B1511" s="6">
        <v>2003</v>
      </c>
      <c r="C1511" s="6" t="s">
        <v>6051</v>
      </c>
      <c r="D1511" s="6">
        <v>12</v>
      </c>
      <c r="E1511" s="6">
        <v>0</v>
      </c>
      <c r="F1511" s="7">
        <v>33750.29</v>
      </c>
      <c r="G1511" s="6" t="s">
        <v>6033</v>
      </c>
      <c r="H1511" s="6" t="s">
        <v>6034</v>
      </c>
      <c r="I1511" s="6" t="s">
        <v>6041</v>
      </c>
      <c r="J1511" s="9">
        <v>1976</v>
      </c>
      <c r="K1511" s="9" t="s">
        <v>7458</v>
      </c>
      <c r="L1511" s="9">
        <v>19</v>
      </c>
      <c r="M1511" s="6"/>
      <c r="N1511" s="6"/>
      <c r="O1511" s="6"/>
      <c r="P1511" s="6"/>
      <c r="Q1511" s="6"/>
      <c r="R1511" s="6"/>
    </row>
    <row r="1512" spans="1:18">
      <c r="A1512" s="6" t="s">
        <v>747</v>
      </c>
      <c r="B1512" s="6">
        <v>2004</v>
      </c>
      <c r="C1512" s="6" t="s">
        <v>6060</v>
      </c>
      <c r="D1512" s="6">
        <v>1</v>
      </c>
      <c r="E1512" s="6">
        <v>0</v>
      </c>
      <c r="F1512" s="7">
        <v>33732.69</v>
      </c>
      <c r="G1512" s="6" t="s">
        <v>6033</v>
      </c>
      <c r="H1512" s="6" t="s">
        <v>6033</v>
      </c>
      <c r="I1512" s="6" t="s">
        <v>6157</v>
      </c>
      <c r="J1512" s="9">
        <v>1976</v>
      </c>
      <c r="K1512" s="9" t="s">
        <v>6771</v>
      </c>
      <c r="L1512" s="9">
        <v>18</v>
      </c>
      <c r="M1512" s="6"/>
      <c r="N1512" s="6"/>
      <c r="O1512" s="6"/>
      <c r="P1512" s="6"/>
      <c r="Q1512" s="6"/>
      <c r="R1512" s="6"/>
    </row>
    <row r="1513" spans="1:18">
      <c r="A1513" s="6" t="s">
        <v>750</v>
      </c>
      <c r="B1513" s="6">
        <v>1993</v>
      </c>
      <c r="C1513" s="6" t="s">
        <v>6060</v>
      </c>
      <c r="D1513" s="6">
        <v>28</v>
      </c>
      <c r="E1513" s="6">
        <v>0</v>
      </c>
      <c r="F1513" s="7">
        <v>33707.550000000003</v>
      </c>
      <c r="G1513" s="6" t="s">
        <v>6038</v>
      </c>
      <c r="H1513" s="6" t="s">
        <v>6038</v>
      </c>
      <c r="I1513" s="6" t="s">
        <v>6057</v>
      </c>
      <c r="J1513" s="9">
        <v>1976</v>
      </c>
      <c r="K1513" s="9" t="s">
        <v>7459</v>
      </c>
      <c r="L1513" s="9">
        <v>29</v>
      </c>
      <c r="M1513" s="6"/>
      <c r="N1513" s="6"/>
      <c r="O1513" s="6"/>
      <c r="P1513" s="6"/>
      <c r="Q1513" s="6"/>
      <c r="R1513" s="6"/>
    </row>
    <row r="1514" spans="1:18">
      <c r="A1514" s="6" t="s">
        <v>753</v>
      </c>
      <c r="B1514" s="6">
        <v>2003</v>
      </c>
      <c r="C1514" s="6" t="s">
        <v>6051</v>
      </c>
      <c r="D1514" s="6">
        <v>9</v>
      </c>
      <c r="E1514" s="6">
        <v>0</v>
      </c>
      <c r="F1514" s="7">
        <v>33611.71</v>
      </c>
      <c r="G1514" s="6" t="s">
        <v>6033</v>
      </c>
      <c r="H1514" s="6" t="s">
        <v>6038</v>
      </c>
      <c r="I1514" s="6" t="s">
        <v>6057</v>
      </c>
      <c r="J1514" s="9">
        <v>1976</v>
      </c>
      <c r="K1514" s="9" t="s">
        <v>7316</v>
      </c>
      <c r="L1514" s="9">
        <v>19</v>
      </c>
      <c r="M1514" s="6"/>
      <c r="N1514" s="6"/>
      <c r="O1514" s="6"/>
      <c r="P1514" s="6"/>
      <c r="Q1514" s="6"/>
      <c r="R1514" s="6"/>
    </row>
    <row r="1515" spans="1:18">
      <c r="A1515" s="6" t="s">
        <v>84</v>
      </c>
      <c r="B1515" s="6">
        <v>1958</v>
      </c>
      <c r="C1515" s="6" t="s">
        <v>6051</v>
      </c>
      <c r="D1515" s="6">
        <v>15</v>
      </c>
      <c r="E1515" s="6">
        <v>0</v>
      </c>
      <c r="F1515" s="7">
        <v>46889.26</v>
      </c>
      <c r="G1515" s="6" t="s">
        <v>6038</v>
      </c>
      <c r="H1515" s="6" t="s">
        <v>6034</v>
      </c>
      <c r="I1515" s="6" t="s">
        <v>6035</v>
      </c>
      <c r="J1515" s="9">
        <v>1976</v>
      </c>
      <c r="K1515" s="9" t="s">
        <v>7460</v>
      </c>
      <c r="L1515" s="9">
        <v>64</v>
      </c>
      <c r="M1515" s="6"/>
      <c r="N1515" s="6"/>
      <c r="O1515" s="6"/>
      <c r="P1515" s="6"/>
      <c r="Q1515" s="6"/>
      <c r="R1515" s="6"/>
    </row>
    <row r="1516" spans="1:18">
      <c r="A1516" s="6" t="s">
        <v>756</v>
      </c>
      <c r="B1516" s="6">
        <v>1984</v>
      </c>
      <c r="C1516" s="6" t="s">
        <v>6063</v>
      </c>
      <c r="D1516" s="6">
        <v>22</v>
      </c>
      <c r="E1516" s="6">
        <v>3</v>
      </c>
      <c r="F1516" s="7">
        <v>33527.1</v>
      </c>
      <c r="G1516" s="6" t="s">
        <v>6038</v>
      </c>
      <c r="H1516" s="6" t="s">
        <v>6034</v>
      </c>
      <c r="I1516" s="6" t="s">
        <v>6057</v>
      </c>
      <c r="J1516" s="9">
        <v>1976</v>
      </c>
      <c r="K1516" s="9" t="s">
        <v>7461</v>
      </c>
      <c r="L1516" s="9">
        <v>38</v>
      </c>
      <c r="M1516" s="6"/>
      <c r="N1516" s="6"/>
      <c r="O1516" s="6"/>
      <c r="P1516" s="6"/>
      <c r="Q1516" s="6"/>
      <c r="R1516" s="6"/>
    </row>
    <row r="1517" spans="1:18">
      <c r="A1517" s="6" t="s">
        <v>759</v>
      </c>
      <c r="B1517" s="6">
        <v>2002</v>
      </c>
      <c r="C1517" s="6" t="s">
        <v>6055</v>
      </c>
      <c r="D1517" s="6">
        <v>25</v>
      </c>
      <c r="E1517" s="6">
        <v>0</v>
      </c>
      <c r="F1517" s="7">
        <v>33475.82</v>
      </c>
      <c r="G1517" s="6" t="s">
        <v>6033</v>
      </c>
      <c r="H1517" s="6" t="s">
        <v>6033</v>
      </c>
      <c r="I1517" s="6" t="s">
        <v>6210</v>
      </c>
      <c r="J1517" s="9">
        <v>1976</v>
      </c>
      <c r="K1517" s="9" t="s">
        <v>7462</v>
      </c>
      <c r="L1517" s="9">
        <v>20</v>
      </c>
      <c r="M1517" s="6"/>
      <c r="N1517" s="6"/>
      <c r="O1517" s="6"/>
      <c r="P1517" s="6"/>
      <c r="Q1517" s="6"/>
      <c r="R1517" s="6"/>
    </row>
    <row r="1518" spans="1:18">
      <c r="A1518" s="6" t="s">
        <v>762</v>
      </c>
      <c r="B1518" s="6">
        <v>1970</v>
      </c>
      <c r="C1518" s="6" t="s">
        <v>6040</v>
      </c>
      <c r="D1518" s="6">
        <v>18</v>
      </c>
      <c r="E1518" s="6">
        <v>2</v>
      </c>
      <c r="F1518" s="7">
        <v>33471.97</v>
      </c>
      <c r="G1518" s="6" t="s">
        <v>6038</v>
      </c>
      <c r="H1518" s="6" t="s">
        <v>6038</v>
      </c>
      <c r="I1518" s="6" t="s">
        <v>6041</v>
      </c>
      <c r="J1518" s="9">
        <v>1976</v>
      </c>
      <c r="K1518" s="9" t="s">
        <v>7463</v>
      </c>
      <c r="L1518" s="9">
        <v>52</v>
      </c>
      <c r="M1518" s="6"/>
      <c r="N1518" s="6"/>
      <c r="O1518" s="6"/>
      <c r="P1518" s="6"/>
      <c r="Q1518" s="6"/>
      <c r="R1518" s="6"/>
    </row>
    <row r="1519" spans="1:18">
      <c r="A1519" s="6" t="s">
        <v>765</v>
      </c>
      <c r="B1519" s="6">
        <v>1985</v>
      </c>
      <c r="C1519" s="6" t="s">
        <v>6037</v>
      </c>
      <c r="D1519" s="6">
        <v>7</v>
      </c>
      <c r="E1519" s="6">
        <v>3</v>
      </c>
      <c r="F1519" s="7">
        <v>33450.99</v>
      </c>
      <c r="G1519" s="6" t="s">
        <v>6038</v>
      </c>
      <c r="H1519" s="6" t="s">
        <v>6038</v>
      </c>
      <c r="I1519" s="6" t="s">
        <v>6057</v>
      </c>
      <c r="J1519" s="9">
        <v>1976</v>
      </c>
      <c r="K1519" s="9" t="s">
        <v>7464</v>
      </c>
      <c r="L1519" s="9">
        <v>37</v>
      </c>
      <c r="M1519" s="6"/>
      <c r="N1519" s="6"/>
      <c r="O1519" s="6"/>
      <c r="P1519" s="6"/>
      <c r="Q1519" s="6"/>
      <c r="R1519" s="6"/>
    </row>
    <row r="1520" spans="1:18">
      <c r="A1520" s="6" t="s">
        <v>768</v>
      </c>
      <c r="B1520" s="6">
        <v>1972</v>
      </c>
      <c r="C1520" s="6" t="s">
        <v>6051</v>
      </c>
      <c r="D1520" s="6">
        <v>5</v>
      </c>
      <c r="E1520" s="6">
        <v>0</v>
      </c>
      <c r="F1520" s="7">
        <v>33344.449999999997</v>
      </c>
      <c r="G1520" s="6" t="s">
        <v>6038</v>
      </c>
      <c r="H1520" s="6" t="s">
        <v>6034</v>
      </c>
      <c r="I1520" s="6" t="s">
        <v>6057</v>
      </c>
      <c r="J1520" s="9">
        <v>1976</v>
      </c>
      <c r="K1520" s="9" t="s">
        <v>7465</v>
      </c>
      <c r="L1520" s="9">
        <v>50</v>
      </c>
      <c r="M1520" s="6"/>
      <c r="N1520" s="6"/>
      <c r="O1520" s="6"/>
      <c r="P1520" s="6"/>
      <c r="Q1520" s="6"/>
      <c r="R1520" s="6"/>
    </row>
    <row r="1521" spans="1:18">
      <c r="A1521" s="6" t="s">
        <v>771</v>
      </c>
      <c r="B1521" s="6">
        <v>2003</v>
      </c>
      <c r="C1521" s="6" t="s">
        <v>6060</v>
      </c>
      <c r="D1521" s="6">
        <v>28</v>
      </c>
      <c r="E1521" s="6">
        <v>0</v>
      </c>
      <c r="F1521" s="7">
        <v>33307.550000000003</v>
      </c>
      <c r="G1521" s="6" t="s">
        <v>6038</v>
      </c>
      <c r="H1521" s="6" t="s">
        <v>6034</v>
      </c>
      <c r="I1521" s="6" t="s">
        <v>6041</v>
      </c>
      <c r="J1521" s="9">
        <v>1976</v>
      </c>
      <c r="K1521" s="9" t="s">
        <v>7466</v>
      </c>
      <c r="L1521" s="9">
        <v>19</v>
      </c>
      <c r="M1521" s="6"/>
      <c r="N1521" s="6"/>
      <c r="O1521" s="6"/>
      <c r="P1521" s="6"/>
      <c r="Q1521" s="6"/>
      <c r="R1521" s="6"/>
    </row>
    <row r="1522" spans="1:18">
      <c r="A1522" s="6" t="s">
        <v>774</v>
      </c>
      <c r="B1522" s="6">
        <v>1990</v>
      </c>
      <c r="C1522" s="6" t="s">
        <v>6032</v>
      </c>
      <c r="D1522" s="6">
        <v>12</v>
      </c>
      <c r="E1522" s="6">
        <v>3</v>
      </c>
      <c r="F1522" s="7">
        <v>33292.83</v>
      </c>
      <c r="G1522" s="6" t="s">
        <v>6038</v>
      </c>
      <c r="H1522" s="6" t="s">
        <v>6033</v>
      </c>
      <c r="I1522" s="6" t="s">
        <v>6057</v>
      </c>
      <c r="J1522" s="9">
        <v>1976</v>
      </c>
      <c r="K1522" s="9" t="s">
        <v>7467</v>
      </c>
      <c r="L1522" s="9">
        <v>32</v>
      </c>
      <c r="M1522" s="6"/>
      <c r="N1522" s="6"/>
      <c r="O1522" s="6"/>
      <c r="P1522" s="6"/>
      <c r="Q1522" s="6"/>
      <c r="R1522" s="6"/>
    </row>
    <row r="1523" spans="1:18">
      <c r="A1523" s="6" t="s">
        <v>776</v>
      </c>
      <c r="B1523" s="6">
        <v>1985</v>
      </c>
      <c r="C1523" s="6" t="s">
        <v>6063</v>
      </c>
      <c r="D1523" s="6">
        <v>15</v>
      </c>
      <c r="E1523" s="6">
        <v>3</v>
      </c>
      <c r="F1523" s="7">
        <v>33121</v>
      </c>
      <c r="G1523" s="6" t="s">
        <v>6038</v>
      </c>
      <c r="H1523" s="6" t="s">
        <v>6033</v>
      </c>
      <c r="I1523" s="6" t="s">
        <v>6057</v>
      </c>
      <c r="J1523" s="9">
        <v>1976</v>
      </c>
      <c r="K1523" s="9" t="s">
        <v>7468</v>
      </c>
      <c r="L1523" s="9">
        <v>37</v>
      </c>
      <c r="M1523" s="6"/>
      <c r="N1523" s="6"/>
      <c r="O1523" s="6"/>
      <c r="P1523" s="6"/>
      <c r="Q1523" s="6"/>
      <c r="R1523" s="6"/>
    </row>
    <row r="1524" spans="1:18">
      <c r="A1524" s="6" t="s">
        <v>779</v>
      </c>
      <c r="B1524" s="6">
        <v>1969</v>
      </c>
      <c r="C1524" s="6" t="s">
        <v>6032</v>
      </c>
      <c r="D1524" s="6">
        <v>30</v>
      </c>
      <c r="E1524" s="6">
        <v>0</v>
      </c>
      <c r="F1524" s="7">
        <v>33090.660000000003</v>
      </c>
      <c r="G1524" s="6" t="s">
        <v>6038</v>
      </c>
      <c r="H1524" s="6" t="s">
        <v>6038</v>
      </c>
      <c r="I1524" s="6" t="s">
        <v>6057</v>
      </c>
      <c r="J1524" s="9">
        <v>1976</v>
      </c>
      <c r="K1524" s="9" t="s">
        <v>6766</v>
      </c>
      <c r="L1524" s="9">
        <v>53</v>
      </c>
      <c r="M1524" s="6"/>
      <c r="N1524" s="6"/>
      <c r="O1524" s="6"/>
      <c r="P1524" s="6"/>
      <c r="Q1524" s="6"/>
      <c r="R1524" s="6"/>
    </row>
    <row r="1525" spans="1:18">
      <c r="A1525" s="6" t="s">
        <v>781</v>
      </c>
      <c r="B1525" s="6">
        <v>1962</v>
      </c>
      <c r="C1525" s="6" t="s">
        <v>6063</v>
      </c>
      <c r="D1525" s="6">
        <v>1</v>
      </c>
      <c r="E1525" s="6">
        <v>0</v>
      </c>
      <c r="F1525" s="7">
        <v>33074.94</v>
      </c>
      <c r="G1525" s="6" t="s">
        <v>6033</v>
      </c>
      <c r="H1525" s="6" t="s">
        <v>6038</v>
      </c>
      <c r="I1525" s="6" t="s">
        <v>6057</v>
      </c>
      <c r="J1525" s="9">
        <v>1976</v>
      </c>
      <c r="K1525" s="9" t="s">
        <v>7469</v>
      </c>
      <c r="L1525" s="9">
        <v>60</v>
      </c>
      <c r="M1525" s="6"/>
      <c r="N1525" s="6"/>
      <c r="O1525" s="6"/>
      <c r="P1525" s="6"/>
      <c r="Q1525" s="6"/>
      <c r="R1525" s="6"/>
    </row>
    <row r="1526" spans="1:18">
      <c r="A1526" s="6" t="s">
        <v>87</v>
      </c>
      <c r="B1526" s="6">
        <v>1960</v>
      </c>
      <c r="C1526" s="6" t="s">
        <v>6060</v>
      </c>
      <c r="D1526" s="6">
        <v>17</v>
      </c>
      <c r="E1526" s="6">
        <v>3</v>
      </c>
      <c r="F1526" s="7">
        <v>46718.16</v>
      </c>
      <c r="G1526" s="6" t="s">
        <v>6033</v>
      </c>
      <c r="H1526" s="6" t="s">
        <v>6033</v>
      </c>
      <c r="I1526" s="6" t="s">
        <v>6041</v>
      </c>
      <c r="J1526" s="9">
        <v>1976</v>
      </c>
      <c r="K1526" s="9" t="s">
        <v>7470</v>
      </c>
      <c r="L1526" s="9">
        <v>62</v>
      </c>
      <c r="M1526" s="6"/>
      <c r="N1526" s="6"/>
      <c r="O1526" s="6"/>
      <c r="P1526" s="6"/>
      <c r="Q1526" s="6"/>
      <c r="R1526" s="6"/>
    </row>
    <row r="1527" spans="1:18">
      <c r="A1527" s="6" t="s">
        <v>783</v>
      </c>
      <c r="B1527" s="6">
        <v>1994</v>
      </c>
      <c r="C1527" s="6" t="s">
        <v>6063</v>
      </c>
      <c r="D1527" s="6">
        <v>28</v>
      </c>
      <c r="E1527" s="6">
        <v>0</v>
      </c>
      <c r="F1527" s="7">
        <v>33057.230000000003</v>
      </c>
      <c r="G1527" s="6" t="s">
        <v>6033</v>
      </c>
      <c r="H1527" s="6" t="s">
        <v>6038</v>
      </c>
      <c r="I1527" s="6" t="s">
        <v>6057</v>
      </c>
      <c r="J1527" s="9">
        <v>1976</v>
      </c>
      <c r="K1527" s="9" t="s">
        <v>7471</v>
      </c>
      <c r="L1527" s="9">
        <v>28</v>
      </c>
      <c r="M1527" s="6"/>
      <c r="N1527" s="6"/>
      <c r="O1527" s="6"/>
      <c r="P1527" s="6"/>
      <c r="Q1527" s="6"/>
      <c r="R1527" s="6"/>
    </row>
    <row r="1528" spans="1:18">
      <c r="A1528" s="6" t="s">
        <v>786</v>
      </c>
      <c r="B1528" s="6">
        <v>1967</v>
      </c>
      <c r="C1528" s="6" t="s">
        <v>6063</v>
      </c>
      <c r="D1528" s="6">
        <v>10</v>
      </c>
      <c r="E1528" s="6">
        <v>0</v>
      </c>
      <c r="F1528" s="7">
        <v>33025.32</v>
      </c>
      <c r="G1528" s="6" t="s">
        <v>6038</v>
      </c>
      <c r="H1528" s="6" t="s">
        <v>6034</v>
      </c>
      <c r="I1528" s="6" t="s">
        <v>6057</v>
      </c>
      <c r="J1528" s="9">
        <v>1976</v>
      </c>
      <c r="K1528" s="9" t="s">
        <v>7472</v>
      </c>
      <c r="L1528" s="9">
        <v>55</v>
      </c>
      <c r="M1528" s="6"/>
      <c r="N1528" s="6"/>
      <c r="O1528" s="6"/>
      <c r="P1528" s="6"/>
      <c r="Q1528" s="6"/>
      <c r="R1528" s="6"/>
    </row>
    <row r="1529" spans="1:18">
      <c r="A1529" s="6" t="s">
        <v>789</v>
      </c>
      <c r="B1529" s="6">
        <v>1995</v>
      </c>
      <c r="C1529" s="6" t="s">
        <v>6063</v>
      </c>
      <c r="D1529" s="6">
        <v>8</v>
      </c>
      <c r="E1529" s="6">
        <v>0</v>
      </c>
      <c r="F1529" s="7">
        <v>33017.46</v>
      </c>
      <c r="G1529" s="6" t="s">
        <v>6033</v>
      </c>
      <c r="H1529" s="6" t="s">
        <v>6033</v>
      </c>
      <c r="I1529" s="6" t="s">
        <v>6057</v>
      </c>
      <c r="J1529" s="9">
        <v>1976</v>
      </c>
      <c r="K1529" s="9" t="s">
        <v>7473</v>
      </c>
      <c r="L1529" s="9">
        <v>27</v>
      </c>
      <c r="M1529" s="6"/>
      <c r="N1529" s="6"/>
      <c r="O1529" s="6"/>
      <c r="P1529" s="6"/>
      <c r="Q1529" s="6"/>
      <c r="R1529" s="6"/>
    </row>
    <row r="1530" spans="1:18">
      <c r="A1530" s="6" t="s">
        <v>791</v>
      </c>
      <c r="B1530" s="6">
        <v>1971</v>
      </c>
      <c r="C1530" s="6" t="s">
        <v>6055</v>
      </c>
      <c r="D1530" s="6">
        <v>24</v>
      </c>
      <c r="E1530" s="6">
        <v>0</v>
      </c>
      <c r="F1530" s="7">
        <v>32947.629999999997</v>
      </c>
      <c r="G1530" s="6" t="s">
        <v>6038</v>
      </c>
      <c r="H1530" s="6" t="s">
        <v>6033</v>
      </c>
      <c r="I1530" s="6" t="s">
        <v>6057</v>
      </c>
      <c r="J1530" s="9">
        <v>1976</v>
      </c>
      <c r="K1530" s="9" t="s">
        <v>7474</v>
      </c>
      <c r="L1530" s="9">
        <v>51</v>
      </c>
      <c r="M1530" s="6"/>
      <c r="N1530" s="6"/>
      <c r="O1530" s="6"/>
      <c r="P1530" s="6"/>
      <c r="Q1530" s="6"/>
      <c r="R1530" s="6"/>
    </row>
    <row r="1531" spans="1:18">
      <c r="A1531" s="6" t="s">
        <v>794</v>
      </c>
      <c r="B1531" s="6">
        <v>1981</v>
      </c>
      <c r="C1531" s="6" t="s">
        <v>6060</v>
      </c>
      <c r="D1531" s="6">
        <v>17</v>
      </c>
      <c r="E1531" s="6">
        <v>1</v>
      </c>
      <c r="F1531" s="7">
        <v>32906.69</v>
      </c>
      <c r="G1531" s="6" t="s">
        <v>6038</v>
      </c>
      <c r="H1531" s="6" t="s">
        <v>6034</v>
      </c>
      <c r="I1531" s="6" t="s">
        <v>6057</v>
      </c>
      <c r="J1531" s="9">
        <v>1976</v>
      </c>
      <c r="K1531" s="9" t="s">
        <v>7475</v>
      </c>
      <c r="L1531" s="9">
        <v>41</v>
      </c>
      <c r="M1531" s="6"/>
      <c r="N1531" s="6"/>
      <c r="O1531" s="6"/>
      <c r="P1531" s="6"/>
      <c r="Q1531" s="6"/>
      <c r="R1531" s="6"/>
    </row>
    <row r="1532" spans="1:18">
      <c r="A1532" s="6" t="s">
        <v>797</v>
      </c>
      <c r="B1532" s="6">
        <v>1995</v>
      </c>
      <c r="C1532" s="6" t="s">
        <v>6037</v>
      </c>
      <c r="D1532" s="6">
        <v>4</v>
      </c>
      <c r="E1532" s="6">
        <v>0</v>
      </c>
      <c r="F1532" s="7">
        <v>32827.51</v>
      </c>
      <c r="G1532" s="6" t="s">
        <v>6033</v>
      </c>
      <c r="H1532" s="6" t="s">
        <v>6038</v>
      </c>
      <c r="I1532" s="6" t="s">
        <v>6057</v>
      </c>
      <c r="J1532" s="9">
        <v>1976</v>
      </c>
      <c r="K1532" s="9" t="s">
        <v>7476</v>
      </c>
      <c r="L1532" s="9">
        <v>27</v>
      </c>
      <c r="M1532" s="6"/>
      <c r="N1532" s="6"/>
      <c r="O1532" s="6"/>
      <c r="P1532" s="6"/>
      <c r="Q1532" s="6"/>
      <c r="R1532" s="6"/>
    </row>
    <row r="1533" spans="1:18">
      <c r="A1533" s="6" t="s">
        <v>800</v>
      </c>
      <c r="B1533" s="6">
        <v>1980</v>
      </c>
      <c r="C1533" s="6" t="s">
        <v>6037</v>
      </c>
      <c r="D1533" s="6">
        <v>12</v>
      </c>
      <c r="E1533" s="6">
        <v>3</v>
      </c>
      <c r="F1533" s="7">
        <v>32787.46</v>
      </c>
      <c r="G1533" s="6" t="s">
        <v>6033</v>
      </c>
      <c r="H1533" s="6" t="s">
        <v>6034</v>
      </c>
      <c r="I1533" s="6" t="s">
        <v>6041</v>
      </c>
      <c r="J1533" s="9">
        <v>1976</v>
      </c>
      <c r="K1533" s="9" t="s">
        <v>7477</v>
      </c>
      <c r="L1533" s="9">
        <v>42</v>
      </c>
      <c r="M1533" s="6"/>
      <c r="N1533" s="6"/>
      <c r="O1533" s="6"/>
      <c r="P1533" s="6"/>
      <c r="Q1533" s="6"/>
      <c r="R1533" s="6"/>
    </row>
    <row r="1534" spans="1:18">
      <c r="A1534" s="6" t="s">
        <v>802</v>
      </c>
      <c r="B1534" s="6">
        <v>1972</v>
      </c>
      <c r="C1534" s="6" t="s">
        <v>6060</v>
      </c>
      <c r="D1534" s="6">
        <v>7</v>
      </c>
      <c r="E1534" s="6">
        <v>0</v>
      </c>
      <c r="F1534" s="7">
        <v>32765.33</v>
      </c>
      <c r="G1534" s="6" t="s">
        <v>6038</v>
      </c>
      <c r="H1534" s="6" t="s">
        <v>6038</v>
      </c>
      <c r="I1534" s="6" t="s">
        <v>6041</v>
      </c>
      <c r="J1534" s="9">
        <v>1976</v>
      </c>
      <c r="K1534" s="9" t="s">
        <v>7478</v>
      </c>
      <c r="L1534" s="9">
        <v>50</v>
      </c>
      <c r="M1534" s="6"/>
      <c r="N1534" s="6"/>
      <c r="O1534" s="6"/>
      <c r="P1534" s="6"/>
      <c r="Q1534" s="6"/>
      <c r="R1534" s="6"/>
    </row>
    <row r="1535" spans="1:18">
      <c r="A1535" s="6" t="s">
        <v>805</v>
      </c>
      <c r="B1535" s="6">
        <v>1974</v>
      </c>
      <c r="C1535" s="6" t="s">
        <v>6037</v>
      </c>
      <c r="D1535" s="6">
        <v>6</v>
      </c>
      <c r="E1535" s="6">
        <v>0</v>
      </c>
      <c r="F1535" s="7">
        <v>32760.48</v>
      </c>
      <c r="G1535" s="6" t="s">
        <v>6033</v>
      </c>
      <c r="H1535" s="6" t="s">
        <v>6033</v>
      </c>
      <c r="I1535" s="6" t="s">
        <v>6057</v>
      </c>
      <c r="J1535" s="9">
        <v>1976</v>
      </c>
      <c r="K1535" s="9" t="s">
        <v>6472</v>
      </c>
      <c r="L1535" s="9">
        <v>48</v>
      </c>
      <c r="M1535" s="6"/>
      <c r="N1535" s="6"/>
      <c r="O1535" s="6"/>
      <c r="P1535" s="6"/>
      <c r="Q1535" s="6"/>
      <c r="R1535" s="6"/>
    </row>
    <row r="1536" spans="1:18">
      <c r="A1536" s="6" t="s">
        <v>808</v>
      </c>
      <c r="B1536" s="6">
        <v>1990</v>
      </c>
      <c r="C1536" s="6" t="s">
        <v>6063</v>
      </c>
      <c r="D1536" s="6">
        <v>9</v>
      </c>
      <c r="E1536" s="6">
        <v>2</v>
      </c>
      <c r="F1536" s="7">
        <v>32734.19</v>
      </c>
      <c r="G1536" s="6" t="s">
        <v>6038</v>
      </c>
      <c r="H1536" s="6" t="s">
        <v>6033</v>
      </c>
      <c r="I1536" s="6" t="s">
        <v>6041</v>
      </c>
      <c r="J1536" s="9">
        <v>1976</v>
      </c>
      <c r="K1536" s="9" t="s">
        <v>7479</v>
      </c>
      <c r="L1536" s="9">
        <v>32</v>
      </c>
      <c r="M1536" s="6"/>
      <c r="N1536" s="6"/>
      <c r="O1536" s="6"/>
      <c r="P1536" s="6"/>
      <c r="Q1536" s="6"/>
      <c r="R1536" s="6"/>
    </row>
    <row r="1537" spans="1:18">
      <c r="A1537" s="6" t="s">
        <v>90</v>
      </c>
      <c r="B1537" s="6">
        <v>1969</v>
      </c>
      <c r="C1537" s="6" t="s">
        <v>6040</v>
      </c>
      <c r="D1537" s="6">
        <v>23</v>
      </c>
      <c r="E1537" s="6">
        <v>3</v>
      </c>
      <c r="F1537" s="7">
        <v>46661.440000000002</v>
      </c>
      <c r="G1537" s="6" t="s">
        <v>6033</v>
      </c>
      <c r="H1537" s="6" t="s">
        <v>6034</v>
      </c>
      <c r="I1537" s="6" t="s">
        <v>6041</v>
      </c>
      <c r="J1537" s="9">
        <v>1976</v>
      </c>
      <c r="K1537" s="9" t="s">
        <v>7480</v>
      </c>
      <c r="L1537" s="9">
        <v>53</v>
      </c>
      <c r="M1537" s="6"/>
      <c r="N1537" s="6"/>
      <c r="O1537" s="6"/>
      <c r="P1537" s="6"/>
      <c r="Q1537" s="6"/>
      <c r="R1537" s="6"/>
    </row>
    <row r="1538" spans="1:18">
      <c r="A1538" s="6" t="s">
        <v>810</v>
      </c>
      <c r="B1538" s="6">
        <v>1990</v>
      </c>
      <c r="C1538" s="6" t="s">
        <v>6051</v>
      </c>
      <c r="D1538" s="6">
        <v>30</v>
      </c>
      <c r="E1538" s="6">
        <v>3</v>
      </c>
      <c r="F1538" s="7">
        <v>32716.2</v>
      </c>
      <c r="G1538" s="6" t="s">
        <v>6033</v>
      </c>
      <c r="H1538" s="6" t="s">
        <v>6038</v>
      </c>
      <c r="I1538" s="6" t="s">
        <v>6057</v>
      </c>
      <c r="J1538" s="9">
        <v>1976</v>
      </c>
      <c r="K1538" s="9" t="s">
        <v>7481</v>
      </c>
      <c r="L1538" s="9">
        <v>32</v>
      </c>
      <c r="M1538" s="6"/>
      <c r="N1538" s="6"/>
      <c r="O1538" s="6"/>
      <c r="P1538" s="6"/>
      <c r="Q1538" s="6"/>
      <c r="R1538" s="6"/>
    </row>
    <row r="1539" spans="1:18">
      <c r="A1539" s="6" t="s">
        <v>813</v>
      </c>
      <c r="B1539" s="6">
        <v>1968</v>
      </c>
      <c r="C1539" s="6" t="s">
        <v>6060</v>
      </c>
      <c r="D1539" s="6">
        <v>1</v>
      </c>
      <c r="E1539" s="6">
        <v>0</v>
      </c>
      <c r="F1539" s="7">
        <v>32686.080000000002</v>
      </c>
      <c r="G1539" s="6" t="s">
        <v>6038</v>
      </c>
      <c r="H1539" s="6" t="s">
        <v>6034</v>
      </c>
      <c r="I1539" s="6" t="s">
        <v>6057</v>
      </c>
      <c r="J1539" s="9">
        <v>1976</v>
      </c>
      <c r="K1539" s="9" t="s">
        <v>7482</v>
      </c>
      <c r="L1539" s="9">
        <v>54</v>
      </c>
      <c r="M1539" s="6"/>
      <c r="N1539" s="6"/>
      <c r="O1539" s="6"/>
      <c r="P1539" s="6"/>
      <c r="Q1539" s="6"/>
      <c r="R1539" s="6"/>
    </row>
    <row r="1540" spans="1:18">
      <c r="A1540" s="6" t="s">
        <v>816</v>
      </c>
      <c r="B1540" s="6">
        <v>1990</v>
      </c>
      <c r="C1540" s="6" t="s">
        <v>6063</v>
      </c>
      <c r="D1540" s="6">
        <v>13</v>
      </c>
      <c r="E1540" s="6">
        <v>3</v>
      </c>
      <c r="F1540" s="7">
        <v>32672.11</v>
      </c>
      <c r="G1540" s="6" t="s">
        <v>6033</v>
      </c>
      <c r="H1540" s="6" t="s">
        <v>6033</v>
      </c>
      <c r="I1540" s="6" t="s">
        <v>6057</v>
      </c>
      <c r="J1540" s="9">
        <v>1976</v>
      </c>
      <c r="K1540" s="9" t="s">
        <v>6519</v>
      </c>
      <c r="L1540" s="9">
        <v>32</v>
      </c>
      <c r="M1540" s="6"/>
      <c r="N1540" s="6"/>
      <c r="O1540" s="6"/>
      <c r="P1540" s="6"/>
      <c r="Q1540" s="6"/>
      <c r="R1540" s="6"/>
    </row>
    <row r="1541" spans="1:18">
      <c r="A1541" s="6" t="s">
        <v>818</v>
      </c>
      <c r="B1541" s="6">
        <v>2003</v>
      </c>
      <c r="C1541" s="6" t="s">
        <v>6032</v>
      </c>
      <c r="D1541" s="6">
        <v>8</v>
      </c>
      <c r="E1541" s="6">
        <v>0</v>
      </c>
      <c r="F1541" s="7">
        <v>32548.34</v>
      </c>
      <c r="G1541" s="6" t="s">
        <v>6033</v>
      </c>
      <c r="H1541" s="6" t="s">
        <v>6038</v>
      </c>
      <c r="I1541" s="6" t="s">
        <v>6035</v>
      </c>
      <c r="J1541" s="9">
        <v>1976</v>
      </c>
      <c r="K1541" s="9" t="s">
        <v>7483</v>
      </c>
      <c r="L1541" s="9">
        <v>19</v>
      </c>
      <c r="M1541" s="6"/>
      <c r="N1541" s="6"/>
      <c r="O1541" s="6"/>
      <c r="P1541" s="6"/>
      <c r="Q1541" s="6"/>
      <c r="R1541" s="6"/>
    </row>
    <row r="1542" spans="1:18">
      <c r="A1542" s="6" t="s">
        <v>821</v>
      </c>
      <c r="B1542" s="6">
        <v>1976</v>
      </c>
      <c r="C1542" s="6" t="s">
        <v>6051</v>
      </c>
      <c r="D1542" s="6">
        <v>19</v>
      </c>
      <c r="E1542" s="6">
        <v>2</v>
      </c>
      <c r="F1542" s="7">
        <v>32485.46</v>
      </c>
      <c r="G1542" s="6" t="s">
        <v>6038</v>
      </c>
      <c r="H1542" s="6" t="s">
        <v>6033</v>
      </c>
      <c r="I1542" s="6" t="s">
        <v>6057</v>
      </c>
      <c r="J1542" s="9">
        <v>1976</v>
      </c>
      <c r="K1542" s="9" t="s">
        <v>7484</v>
      </c>
      <c r="L1542" s="9">
        <v>46</v>
      </c>
      <c r="M1542" s="6"/>
      <c r="N1542" s="6"/>
      <c r="O1542" s="6"/>
      <c r="P1542" s="6"/>
      <c r="Q1542" s="6"/>
      <c r="R1542" s="6"/>
    </row>
    <row r="1543" spans="1:18">
      <c r="A1543" s="6" t="s">
        <v>824</v>
      </c>
      <c r="B1543" s="6">
        <v>1981</v>
      </c>
      <c r="C1543" s="6" t="s">
        <v>6051</v>
      </c>
      <c r="D1543" s="6">
        <v>27</v>
      </c>
      <c r="E1543" s="6">
        <v>1</v>
      </c>
      <c r="F1543" s="7">
        <v>32462.35</v>
      </c>
      <c r="G1543" s="6" t="s">
        <v>6038</v>
      </c>
      <c r="H1543" s="6" t="s">
        <v>6038</v>
      </c>
      <c r="I1543" s="6" t="s">
        <v>6057</v>
      </c>
      <c r="J1543" s="9">
        <v>1976</v>
      </c>
      <c r="K1543" s="9" t="s">
        <v>7485</v>
      </c>
      <c r="L1543" s="9">
        <v>41</v>
      </c>
      <c r="M1543" s="6"/>
      <c r="N1543" s="6"/>
      <c r="O1543" s="6"/>
      <c r="P1543" s="6"/>
      <c r="Q1543" s="6"/>
      <c r="R1543" s="6"/>
    </row>
    <row r="1544" spans="1:18">
      <c r="A1544" s="6" t="s">
        <v>827</v>
      </c>
      <c r="B1544" s="6">
        <v>1976</v>
      </c>
      <c r="C1544" s="6" t="s">
        <v>6055</v>
      </c>
      <c r="D1544" s="6">
        <v>9</v>
      </c>
      <c r="E1544" s="6">
        <v>2</v>
      </c>
      <c r="F1544" s="7">
        <v>32430.22</v>
      </c>
      <c r="G1544" s="6" t="s">
        <v>6038</v>
      </c>
      <c r="H1544" s="6" t="s">
        <v>6034</v>
      </c>
      <c r="I1544" s="6" t="s">
        <v>6057</v>
      </c>
      <c r="J1544" s="9">
        <v>1976</v>
      </c>
      <c r="K1544" s="9" t="s">
        <v>7486</v>
      </c>
      <c r="L1544" s="9">
        <v>46</v>
      </c>
      <c r="M1544" s="6"/>
      <c r="N1544" s="6"/>
      <c r="O1544" s="6"/>
      <c r="P1544" s="6"/>
      <c r="Q1544" s="6"/>
      <c r="R1544" s="6"/>
    </row>
    <row r="1545" spans="1:18">
      <c r="A1545" s="6" t="s">
        <v>830</v>
      </c>
      <c r="B1545" s="6">
        <v>1972</v>
      </c>
      <c r="C1545" s="6" t="s">
        <v>6032</v>
      </c>
      <c r="D1545" s="6">
        <v>19</v>
      </c>
      <c r="E1545" s="6">
        <v>0</v>
      </c>
      <c r="F1545" s="7">
        <v>32428.63</v>
      </c>
      <c r="G1545" s="6" t="s">
        <v>6038</v>
      </c>
      <c r="H1545" s="6" t="s">
        <v>6038</v>
      </c>
      <c r="I1545" s="6" t="s">
        <v>6057</v>
      </c>
      <c r="J1545" s="9">
        <v>1976</v>
      </c>
      <c r="K1545" s="9" t="s">
        <v>6146</v>
      </c>
      <c r="L1545" s="9">
        <v>50</v>
      </c>
      <c r="M1545" s="6"/>
      <c r="N1545" s="6"/>
      <c r="O1545" s="6"/>
      <c r="P1545" s="6"/>
      <c r="Q1545" s="6"/>
      <c r="R1545" s="6"/>
    </row>
    <row r="1546" spans="1:18">
      <c r="A1546" s="6" t="s">
        <v>833</v>
      </c>
      <c r="B1546" s="6">
        <v>1986</v>
      </c>
      <c r="C1546" s="6" t="s">
        <v>6037</v>
      </c>
      <c r="D1546" s="6">
        <v>2</v>
      </c>
      <c r="E1546" s="6">
        <v>3</v>
      </c>
      <c r="F1546" s="7">
        <v>32288.49</v>
      </c>
      <c r="G1546" s="6" t="s">
        <v>6038</v>
      </c>
      <c r="H1546" s="6" t="s">
        <v>6038</v>
      </c>
      <c r="I1546" s="6" t="s">
        <v>6057</v>
      </c>
      <c r="J1546" s="9">
        <v>1976</v>
      </c>
      <c r="K1546" s="9" t="s">
        <v>6803</v>
      </c>
      <c r="L1546" s="9">
        <v>36</v>
      </c>
      <c r="M1546" s="6"/>
      <c r="N1546" s="6"/>
      <c r="O1546" s="6"/>
      <c r="P1546" s="6"/>
      <c r="Q1546" s="6"/>
      <c r="R1546" s="6"/>
    </row>
    <row r="1547" spans="1:18">
      <c r="A1547" s="6" t="s">
        <v>835</v>
      </c>
      <c r="B1547" s="6">
        <v>1975</v>
      </c>
      <c r="C1547" s="6" t="s">
        <v>6037</v>
      </c>
      <c r="D1547" s="6">
        <v>17</v>
      </c>
      <c r="E1547" s="6">
        <v>1</v>
      </c>
      <c r="F1547" s="7">
        <v>32259.96</v>
      </c>
      <c r="G1547" s="6" t="s">
        <v>6038</v>
      </c>
      <c r="H1547" s="6" t="s">
        <v>6034</v>
      </c>
      <c r="I1547" s="6" t="s">
        <v>6041</v>
      </c>
      <c r="J1547" s="9">
        <v>1976</v>
      </c>
      <c r="K1547" s="9" t="s">
        <v>7487</v>
      </c>
      <c r="L1547" s="9">
        <v>47</v>
      </c>
      <c r="M1547" s="6"/>
      <c r="N1547" s="6"/>
      <c r="O1547" s="6"/>
      <c r="P1547" s="6"/>
      <c r="Q1547" s="6"/>
      <c r="R1547" s="6"/>
    </row>
    <row r="1548" spans="1:18">
      <c r="A1548" s="6" t="s">
        <v>93</v>
      </c>
      <c r="B1548" s="6">
        <v>1961</v>
      </c>
      <c r="C1548" s="6" t="s">
        <v>6055</v>
      </c>
      <c r="D1548" s="6">
        <v>8</v>
      </c>
      <c r="E1548" s="6">
        <v>0</v>
      </c>
      <c r="F1548" s="7">
        <v>46599.11</v>
      </c>
      <c r="G1548" s="6" t="s">
        <v>6033</v>
      </c>
      <c r="H1548" s="6" t="s">
        <v>6033</v>
      </c>
      <c r="I1548" s="6" t="s">
        <v>6035</v>
      </c>
      <c r="J1548" s="9">
        <v>1976</v>
      </c>
      <c r="K1548" s="9" t="s">
        <v>7488</v>
      </c>
      <c r="L1548" s="9">
        <v>61</v>
      </c>
      <c r="M1548" s="6"/>
      <c r="N1548" s="6"/>
      <c r="O1548" s="6"/>
      <c r="P1548" s="6"/>
      <c r="Q1548" s="6"/>
      <c r="R1548" s="6"/>
    </row>
    <row r="1549" spans="1:18">
      <c r="A1549" s="6" t="s">
        <v>837</v>
      </c>
      <c r="B1549" s="6">
        <v>1994</v>
      </c>
      <c r="C1549" s="6" t="s">
        <v>6051</v>
      </c>
      <c r="D1549" s="6">
        <v>8</v>
      </c>
      <c r="E1549" s="6">
        <v>0</v>
      </c>
      <c r="F1549" s="7">
        <v>32222.81</v>
      </c>
      <c r="G1549" s="6" t="s">
        <v>6038</v>
      </c>
      <c r="H1549" s="6" t="s">
        <v>6033</v>
      </c>
      <c r="I1549" s="6" t="s">
        <v>6057</v>
      </c>
      <c r="J1549" s="9">
        <v>1976</v>
      </c>
      <c r="K1549" s="9" t="s">
        <v>7489</v>
      </c>
      <c r="L1549" s="9">
        <v>28</v>
      </c>
      <c r="M1549" s="6"/>
      <c r="N1549" s="6"/>
      <c r="O1549" s="6"/>
      <c r="P1549" s="6"/>
      <c r="Q1549" s="6"/>
      <c r="R1549" s="6"/>
    </row>
    <row r="1550" spans="1:18">
      <c r="A1550" s="6" t="s">
        <v>839</v>
      </c>
      <c r="B1550" s="6">
        <v>1969</v>
      </c>
      <c r="C1550" s="6" t="s">
        <v>6051</v>
      </c>
      <c r="D1550" s="6">
        <v>11</v>
      </c>
      <c r="E1550" s="6">
        <v>0</v>
      </c>
      <c r="F1550" s="7">
        <v>32192.76</v>
      </c>
      <c r="G1550" s="6" t="s">
        <v>6033</v>
      </c>
      <c r="H1550" s="6" t="s">
        <v>6038</v>
      </c>
      <c r="I1550" s="6" t="s">
        <v>6057</v>
      </c>
      <c r="J1550" s="9">
        <v>1976</v>
      </c>
      <c r="K1550" s="9" t="s">
        <v>7490</v>
      </c>
      <c r="L1550" s="9">
        <v>53</v>
      </c>
      <c r="M1550" s="6"/>
      <c r="N1550" s="6"/>
      <c r="O1550" s="6"/>
      <c r="P1550" s="6"/>
      <c r="Q1550" s="6"/>
      <c r="R1550" s="6"/>
    </row>
    <row r="1551" spans="1:18">
      <c r="A1551" s="6" t="s">
        <v>842</v>
      </c>
      <c r="B1551" s="6">
        <v>1978</v>
      </c>
      <c r="C1551" s="6" t="s">
        <v>6060</v>
      </c>
      <c r="D1551" s="6">
        <v>10</v>
      </c>
      <c r="E1551" s="6">
        <v>2</v>
      </c>
      <c r="F1551" s="7">
        <v>32108.66</v>
      </c>
      <c r="G1551" s="6" t="s">
        <v>6033</v>
      </c>
      <c r="H1551" s="6" t="s">
        <v>6034</v>
      </c>
      <c r="I1551" s="6" t="s">
        <v>6157</v>
      </c>
      <c r="J1551" s="9">
        <v>1976</v>
      </c>
      <c r="K1551" s="9" t="s">
        <v>7491</v>
      </c>
      <c r="L1551" s="9">
        <v>44</v>
      </c>
      <c r="M1551" s="6"/>
      <c r="N1551" s="6"/>
      <c r="O1551" s="6"/>
      <c r="P1551" s="6"/>
      <c r="Q1551" s="6"/>
      <c r="R1551" s="6"/>
    </row>
    <row r="1552" spans="1:18">
      <c r="A1552" s="6" t="s">
        <v>845</v>
      </c>
      <c r="B1552" s="6">
        <v>1993</v>
      </c>
      <c r="C1552" s="6" t="s">
        <v>6051</v>
      </c>
      <c r="D1552" s="6">
        <v>13</v>
      </c>
      <c r="E1552" s="6">
        <v>0</v>
      </c>
      <c r="F1552" s="7">
        <v>32086.21</v>
      </c>
      <c r="G1552" s="6" t="s">
        <v>6033</v>
      </c>
      <c r="H1552" s="6" t="s">
        <v>6034</v>
      </c>
      <c r="I1552" s="6" t="s">
        <v>6057</v>
      </c>
      <c r="J1552" s="9">
        <v>1976</v>
      </c>
      <c r="K1552" s="9" t="s">
        <v>7492</v>
      </c>
      <c r="L1552" s="9">
        <v>29</v>
      </c>
      <c r="M1552" s="6"/>
      <c r="N1552" s="6"/>
      <c r="O1552" s="6"/>
      <c r="P1552" s="6"/>
      <c r="Q1552" s="6"/>
      <c r="R1552" s="6"/>
    </row>
    <row r="1553" spans="1:18">
      <c r="A1553" s="6" t="s">
        <v>848</v>
      </c>
      <c r="B1553" s="6">
        <v>1972</v>
      </c>
      <c r="C1553" s="6" t="s">
        <v>6051</v>
      </c>
      <c r="D1553" s="6">
        <v>21</v>
      </c>
      <c r="E1553" s="6">
        <v>0</v>
      </c>
      <c r="F1553" s="7">
        <v>31980.89</v>
      </c>
      <c r="G1553" s="6" t="s">
        <v>6038</v>
      </c>
      <c r="H1553" s="6" t="s">
        <v>6033</v>
      </c>
      <c r="I1553" s="6" t="s">
        <v>6057</v>
      </c>
      <c r="J1553" s="9">
        <v>1976</v>
      </c>
      <c r="K1553" s="9" t="s">
        <v>7493</v>
      </c>
      <c r="L1553" s="9">
        <v>50</v>
      </c>
      <c r="M1553" s="6"/>
      <c r="N1553" s="6"/>
      <c r="O1553" s="6"/>
      <c r="P1553" s="6"/>
      <c r="Q1553" s="6"/>
      <c r="R1553" s="6"/>
    </row>
    <row r="1554" spans="1:18">
      <c r="A1554" s="6" t="s">
        <v>851</v>
      </c>
      <c r="B1554" s="6">
        <v>1975</v>
      </c>
      <c r="C1554" s="6" t="s">
        <v>6051</v>
      </c>
      <c r="D1554" s="6">
        <v>25</v>
      </c>
      <c r="E1554" s="6">
        <v>1</v>
      </c>
      <c r="F1554" s="7">
        <v>31897.1</v>
      </c>
      <c r="G1554" s="6" t="s">
        <v>6038</v>
      </c>
      <c r="H1554" s="6" t="s">
        <v>6034</v>
      </c>
      <c r="I1554" s="6" t="s">
        <v>6057</v>
      </c>
      <c r="J1554" s="9">
        <v>1976</v>
      </c>
      <c r="K1554" s="9" t="s">
        <v>7494</v>
      </c>
      <c r="L1554" s="9">
        <v>47</v>
      </c>
      <c r="M1554" s="6"/>
      <c r="N1554" s="6"/>
      <c r="O1554" s="6"/>
      <c r="P1554" s="6"/>
      <c r="Q1554" s="6"/>
      <c r="R1554" s="6"/>
    </row>
    <row r="1555" spans="1:18">
      <c r="A1555" s="6" t="s">
        <v>854</v>
      </c>
      <c r="B1555" s="6">
        <v>1984</v>
      </c>
      <c r="C1555" s="6" t="s">
        <v>6051</v>
      </c>
      <c r="D1555" s="6">
        <v>10</v>
      </c>
      <c r="E1555" s="6">
        <v>3</v>
      </c>
      <c r="F1555" s="7">
        <v>31743.919999999998</v>
      </c>
      <c r="G1555" s="6" t="s">
        <v>6038</v>
      </c>
      <c r="H1555" s="6" t="s">
        <v>6033</v>
      </c>
      <c r="I1555" s="6" t="s">
        <v>6057</v>
      </c>
      <c r="J1555" s="9">
        <v>1976</v>
      </c>
      <c r="K1555" s="9" t="s">
        <v>7495</v>
      </c>
      <c r="L1555" s="9">
        <v>38</v>
      </c>
      <c r="M1555" s="6"/>
      <c r="N1555" s="6"/>
      <c r="O1555" s="6"/>
      <c r="P1555" s="6"/>
      <c r="Q1555" s="6"/>
      <c r="R1555" s="6"/>
    </row>
    <row r="1556" spans="1:18">
      <c r="A1556" s="6" t="s">
        <v>857</v>
      </c>
      <c r="B1556" s="6">
        <v>1977</v>
      </c>
      <c r="C1556" s="6" t="s">
        <v>6032</v>
      </c>
      <c r="D1556" s="6">
        <v>14</v>
      </c>
      <c r="E1556" s="6">
        <v>2</v>
      </c>
      <c r="F1556" s="7">
        <v>31736.7</v>
      </c>
      <c r="G1556" s="6" t="s">
        <v>6038</v>
      </c>
      <c r="H1556" s="6" t="s">
        <v>6038</v>
      </c>
      <c r="I1556" s="6" t="s">
        <v>6041</v>
      </c>
      <c r="J1556" s="9">
        <v>1976</v>
      </c>
      <c r="K1556" s="9" t="s">
        <v>7496</v>
      </c>
      <c r="L1556" s="9">
        <v>45</v>
      </c>
      <c r="M1556" s="6"/>
      <c r="N1556" s="6"/>
      <c r="O1556" s="6"/>
      <c r="P1556" s="6"/>
      <c r="Q1556" s="6"/>
      <c r="R1556" s="6"/>
    </row>
    <row r="1557" spans="1:18">
      <c r="A1557" s="6" t="s">
        <v>860</v>
      </c>
      <c r="B1557" s="6">
        <v>1960</v>
      </c>
      <c r="C1557" s="6" t="s">
        <v>6037</v>
      </c>
      <c r="D1557" s="6">
        <v>13</v>
      </c>
      <c r="E1557" s="6">
        <v>1</v>
      </c>
      <c r="F1557" s="7">
        <v>31620</v>
      </c>
      <c r="G1557" s="6" t="s">
        <v>6038</v>
      </c>
      <c r="H1557" s="6" t="s">
        <v>6033</v>
      </c>
      <c r="I1557" s="6" t="s">
        <v>6100</v>
      </c>
      <c r="J1557" s="9">
        <v>1976</v>
      </c>
      <c r="K1557" s="9" t="s">
        <v>7497</v>
      </c>
      <c r="L1557" s="9">
        <v>62</v>
      </c>
      <c r="M1557" s="6"/>
      <c r="N1557" s="6"/>
      <c r="O1557" s="6"/>
      <c r="P1557" s="6"/>
      <c r="Q1557" s="6"/>
      <c r="R1557" s="6"/>
    </row>
    <row r="1558" spans="1:18">
      <c r="A1558" s="6" t="s">
        <v>863</v>
      </c>
      <c r="B1558" s="6">
        <v>1975</v>
      </c>
      <c r="C1558" s="6" t="s">
        <v>6032</v>
      </c>
      <c r="D1558" s="6">
        <v>29</v>
      </c>
      <c r="E1558" s="6">
        <v>1</v>
      </c>
      <c r="F1558" s="7">
        <v>31591.82</v>
      </c>
      <c r="G1558" s="6" t="s">
        <v>6038</v>
      </c>
      <c r="H1558" s="6" t="s">
        <v>6033</v>
      </c>
      <c r="I1558" s="6" t="s">
        <v>6057</v>
      </c>
      <c r="J1558" s="9">
        <v>1976</v>
      </c>
      <c r="K1558" s="9" t="s">
        <v>6260</v>
      </c>
      <c r="L1558" s="9">
        <v>47</v>
      </c>
      <c r="M1558" s="6"/>
      <c r="N1558" s="6"/>
      <c r="O1558" s="6"/>
      <c r="P1558" s="6"/>
      <c r="Q1558" s="6"/>
      <c r="R1558" s="6"/>
    </row>
    <row r="1559" spans="1:18">
      <c r="A1559" s="6" t="s">
        <v>13</v>
      </c>
      <c r="B1559" s="6">
        <v>1970</v>
      </c>
      <c r="C1559" s="6" t="s">
        <v>7420</v>
      </c>
      <c r="D1559" s="6">
        <v>11</v>
      </c>
      <c r="E1559" s="6">
        <v>3</v>
      </c>
      <c r="F1559" s="7">
        <v>60021.4</v>
      </c>
      <c r="G1559" s="6" t="s">
        <v>6033</v>
      </c>
      <c r="H1559" s="6" t="s">
        <v>6033</v>
      </c>
      <c r="I1559" s="6" t="s">
        <v>6041</v>
      </c>
      <c r="J1559" s="9">
        <v>1976</v>
      </c>
      <c r="K1559" s="9" t="s">
        <v>7498</v>
      </c>
      <c r="L1559" s="9">
        <v>52</v>
      </c>
      <c r="M1559" s="6"/>
      <c r="N1559" s="6"/>
      <c r="O1559" s="6"/>
      <c r="P1559" s="6"/>
      <c r="Q1559" s="6"/>
      <c r="R1559" s="6"/>
    </row>
    <row r="1560" spans="1:18">
      <c r="A1560" s="6" t="s">
        <v>95</v>
      </c>
      <c r="B1560" s="6">
        <v>1971</v>
      </c>
      <c r="C1560" s="6" t="s">
        <v>6037</v>
      </c>
      <c r="D1560" s="6">
        <v>6</v>
      </c>
      <c r="E1560" s="6">
        <v>3</v>
      </c>
      <c r="F1560" s="7">
        <v>46255.11</v>
      </c>
      <c r="G1560" s="6" t="s">
        <v>6033</v>
      </c>
      <c r="H1560" s="6" t="s">
        <v>6034</v>
      </c>
      <c r="I1560" s="6" t="s">
        <v>6100</v>
      </c>
      <c r="J1560" s="9">
        <v>1976</v>
      </c>
      <c r="K1560" s="9" t="s">
        <v>7499</v>
      </c>
      <c r="L1560" s="9">
        <v>51</v>
      </c>
      <c r="M1560" s="6"/>
      <c r="N1560" s="6"/>
      <c r="O1560" s="6"/>
      <c r="P1560" s="6"/>
      <c r="Q1560" s="6"/>
      <c r="R1560" s="6"/>
    </row>
    <row r="1561" spans="1:18">
      <c r="A1561" s="6" t="s">
        <v>866</v>
      </c>
      <c r="B1561" s="6">
        <v>1974</v>
      </c>
      <c r="C1561" s="6" t="s">
        <v>6032</v>
      </c>
      <c r="D1561" s="6">
        <v>8</v>
      </c>
      <c r="E1561" s="6">
        <v>0</v>
      </c>
      <c r="F1561" s="7">
        <v>31368.81</v>
      </c>
      <c r="G1561" s="6" t="s">
        <v>6038</v>
      </c>
      <c r="H1561" s="6" t="s">
        <v>6034</v>
      </c>
      <c r="I1561" s="6" t="s">
        <v>6057</v>
      </c>
      <c r="J1561" s="9">
        <v>1976</v>
      </c>
      <c r="K1561" s="9" t="s">
        <v>7500</v>
      </c>
      <c r="L1561" s="9">
        <v>48</v>
      </c>
      <c r="M1561" s="6"/>
      <c r="N1561" s="6"/>
      <c r="O1561" s="6"/>
      <c r="P1561" s="6"/>
      <c r="Q1561" s="6"/>
      <c r="R1561" s="6"/>
    </row>
    <row r="1562" spans="1:18">
      <c r="A1562" s="6" t="s">
        <v>869</v>
      </c>
      <c r="B1562" s="6">
        <v>1995</v>
      </c>
      <c r="C1562" s="6" t="s">
        <v>6051</v>
      </c>
      <c r="D1562" s="6">
        <v>27</v>
      </c>
      <c r="E1562" s="6">
        <v>0</v>
      </c>
      <c r="F1562" s="7">
        <v>31328.27</v>
      </c>
      <c r="G1562" s="6" t="s">
        <v>6038</v>
      </c>
      <c r="H1562" s="6" t="s">
        <v>6038</v>
      </c>
      <c r="I1562" s="6" t="s">
        <v>6057</v>
      </c>
      <c r="J1562" s="9">
        <v>1976</v>
      </c>
      <c r="K1562" s="9" t="s">
        <v>7501</v>
      </c>
      <c r="L1562" s="9">
        <v>27</v>
      </c>
      <c r="M1562" s="6"/>
      <c r="N1562" s="6"/>
      <c r="O1562" s="6"/>
      <c r="P1562" s="6"/>
      <c r="Q1562" s="6"/>
      <c r="R1562" s="6"/>
    </row>
    <row r="1563" spans="1:18">
      <c r="A1563" s="6" t="s">
        <v>871</v>
      </c>
      <c r="B1563" s="6">
        <v>1968</v>
      </c>
      <c r="C1563" s="6" t="s">
        <v>6063</v>
      </c>
      <c r="D1563" s="6">
        <v>9</v>
      </c>
      <c r="E1563" s="6">
        <v>0</v>
      </c>
      <c r="F1563" s="7">
        <v>31322.53</v>
      </c>
      <c r="G1563" s="6" t="s">
        <v>6038</v>
      </c>
      <c r="H1563" s="6" t="s">
        <v>6033</v>
      </c>
      <c r="I1563" s="6" t="s">
        <v>6057</v>
      </c>
      <c r="J1563" s="9">
        <v>1976</v>
      </c>
      <c r="K1563" s="9" t="s">
        <v>7502</v>
      </c>
      <c r="L1563" s="9">
        <v>54</v>
      </c>
      <c r="M1563" s="6"/>
      <c r="N1563" s="6"/>
      <c r="O1563" s="6"/>
      <c r="P1563" s="6"/>
      <c r="Q1563" s="6"/>
      <c r="R1563" s="6"/>
    </row>
    <row r="1564" spans="1:18">
      <c r="A1564" s="6" t="s">
        <v>872</v>
      </c>
      <c r="B1564" s="6">
        <v>2000</v>
      </c>
      <c r="C1564" s="6" t="s">
        <v>6063</v>
      </c>
      <c r="D1564" s="6">
        <v>22</v>
      </c>
      <c r="E1564" s="6">
        <v>0</v>
      </c>
      <c r="F1564" s="7">
        <v>31234.560000000001</v>
      </c>
      <c r="G1564" s="6" t="s">
        <v>6033</v>
      </c>
      <c r="H1564" s="6" t="s">
        <v>6033</v>
      </c>
      <c r="I1564" s="6" t="s">
        <v>6057</v>
      </c>
      <c r="J1564" s="9">
        <v>1976</v>
      </c>
      <c r="K1564" s="9" t="s">
        <v>7503</v>
      </c>
      <c r="L1564" s="9">
        <v>22</v>
      </c>
      <c r="M1564" s="6"/>
      <c r="N1564" s="6"/>
      <c r="O1564" s="6"/>
      <c r="P1564" s="6"/>
      <c r="Q1564" s="6"/>
      <c r="R1564" s="6"/>
    </row>
    <row r="1565" spans="1:18">
      <c r="A1565" s="6" t="s">
        <v>875</v>
      </c>
      <c r="B1565" s="6">
        <v>2004</v>
      </c>
      <c r="C1565" s="6" t="s">
        <v>6060</v>
      </c>
      <c r="D1565" s="6">
        <v>9</v>
      </c>
      <c r="E1565" s="6">
        <v>0</v>
      </c>
      <c r="F1565" s="7">
        <v>31196.61</v>
      </c>
      <c r="G1565" s="6" t="s">
        <v>6038</v>
      </c>
      <c r="H1565" s="6" t="s">
        <v>6033</v>
      </c>
      <c r="I1565" s="6" t="s">
        <v>6057</v>
      </c>
      <c r="J1565" s="9">
        <v>1976</v>
      </c>
      <c r="K1565" s="9" t="s">
        <v>7504</v>
      </c>
      <c r="L1565" s="9">
        <v>18</v>
      </c>
      <c r="M1565" s="6"/>
      <c r="N1565" s="6"/>
      <c r="O1565" s="6"/>
      <c r="P1565" s="6"/>
      <c r="Q1565" s="6"/>
      <c r="R1565" s="6"/>
    </row>
    <row r="1566" spans="1:18">
      <c r="A1566" s="6" t="s">
        <v>878</v>
      </c>
      <c r="B1566" s="6">
        <v>1961</v>
      </c>
      <c r="C1566" s="6" t="s">
        <v>6051</v>
      </c>
      <c r="D1566" s="6">
        <v>9</v>
      </c>
      <c r="E1566" s="6">
        <v>3</v>
      </c>
      <c r="F1566" s="7">
        <v>30942.19</v>
      </c>
      <c r="G1566" s="6" t="s">
        <v>6038</v>
      </c>
      <c r="H1566" s="6" t="s">
        <v>6038</v>
      </c>
      <c r="I1566" s="6" t="s">
        <v>6035</v>
      </c>
      <c r="J1566" s="9">
        <v>1976</v>
      </c>
      <c r="K1566" s="9" t="s">
        <v>7505</v>
      </c>
      <c r="L1566" s="9">
        <v>61</v>
      </c>
      <c r="M1566" s="6"/>
      <c r="N1566" s="6"/>
      <c r="O1566" s="6"/>
      <c r="P1566" s="6"/>
      <c r="Q1566" s="6"/>
      <c r="R1566" s="6"/>
    </row>
    <row r="1567" spans="1:18">
      <c r="A1567" s="6" t="s">
        <v>881</v>
      </c>
      <c r="B1567" s="6">
        <v>1988</v>
      </c>
      <c r="C1567" s="6" t="s">
        <v>6051</v>
      </c>
      <c r="D1567" s="6">
        <v>5</v>
      </c>
      <c r="E1567" s="6">
        <v>3</v>
      </c>
      <c r="F1567" s="7">
        <v>30763.01</v>
      </c>
      <c r="G1567" s="6" t="s">
        <v>6038</v>
      </c>
      <c r="H1567" s="6" t="s">
        <v>6033</v>
      </c>
      <c r="I1567" s="6" t="s">
        <v>6057</v>
      </c>
      <c r="J1567" s="9">
        <v>1976</v>
      </c>
      <c r="K1567" s="9" t="s">
        <v>7506</v>
      </c>
      <c r="L1567" s="9">
        <v>34</v>
      </c>
      <c r="M1567" s="6"/>
      <c r="N1567" s="6"/>
      <c r="O1567" s="6"/>
      <c r="P1567" s="6"/>
      <c r="Q1567" s="6"/>
      <c r="R1567" s="6"/>
    </row>
    <row r="1568" spans="1:18">
      <c r="A1568" s="6" t="s">
        <v>883</v>
      </c>
      <c r="B1568" s="6">
        <v>1983</v>
      </c>
      <c r="C1568" s="6" t="s">
        <v>6037</v>
      </c>
      <c r="D1568" s="6">
        <v>21</v>
      </c>
      <c r="E1568" s="6">
        <v>3</v>
      </c>
      <c r="F1568" s="7">
        <v>30724.44</v>
      </c>
      <c r="G1568" s="6" t="s">
        <v>6038</v>
      </c>
      <c r="H1568" s="6" t="s">
        <v>6034</v>
      </c>
      <c r="I1568" s="6" t="s">
        <v>6057</v>
      </c>
      <c r="J1568" s="9">
        <v>1976</v>
      </c>
      <c r="K1568" s="9" t="s">
        <v>7507</v>
      </c>
      <c r="L1568" s="9">
        <v>39</v>
      </c>
      <c r="M1568" s="6"/>
      <c r="N1568" s="6"/>
      <c r="O1568" s="6"/>
      <c r="P1568" s="6"/>
      <c r="Q1568" s="6"/>
      <c r="R1568" s="6"/>
    </row>
    <row r="1569" spans="1:18">
      <c r="A1569" s="6" t="s">
        <v>885</v>
      </c>
      <c r="B1569" s="6">
        <v>1999</v>
      </c>
      <c r="C1569" s="6" t="s">
        <v>6051</v>
      </c>
      <c r="D1569" s="6">
        <v>21</v>
      </c>
      <c r="E1569" s="6">
        <v>0</v>
      </c>
      <c r="F1569" s="7">
        <v>30697.71</v>
      </c>
      <c r="G1569" s="6" t="s">
        <v>6033</v>
      </c>
      <c r="H1569" s="6" t="s">
        <v>6038</v>
      </c>
      <c r="I1569" s="6" t="s">
        <v>6057</v>
      </c>
      <c r="J1569" s="9">
        <v>1976</v>
      </c>
      <c r="K1569" s="9" t="s">
        <v>7508</v>
      </c>
      <c r="L1569" s="9">
        <v>23</v>
      </c>
      <c r="M1569" s="6"/>
      <c r="N1569" s="6"/>
      <c r="O1569" s="6"/>
      <c r="P1569" s="6"/>
      <c r="Q1569" s="6"/>
      <c r="R1569" s="6"/>
    </row>
    <row r="1570" spans="1:18">
      <c r="A1570" s="6" t="s">
        <v>888</v>
      </c>
      <c r="B1570" s="6">
        <v>1970</v>
      </c>
      <c r="C1570" s="6" t="s">
        <v>6060</v>
      </c>
      <c r="D1570" s="6">
        <v>11</v>
      </c>
      <c r="E1570" s="6">
        <v>0</v>
      </c>
      <c r="F1570" s="7">
        <v>30625.65</v>
      </c>
      <c r="G1570" s="6" t="s">
        <v>6038</v>
      </c>
      <c r="H1570" s="6" t="s">
        <v>6034</v>
      </c>
      <c r="I1570" s="6" t="s">
        <v>6057</v>
      </c>
      <c r="J1570" s="9">
        <v>1976</v>
      </c>
      <c r="K1570" s="9" t="s">
        <v>7509</v>
      </c>
      <c r="L1570" s="9">
        <v>52</v>
      </c>
      <c r="M1570" s="6"/>
      <c r="N1570" s="6"/>
      <c r="O1570" s="6"/>
      <c r="P1570" s="6"/>
      <c r="Q1570" s="6"/>
      <c r="R1570" s="6"/>
    </row>
    <row r="1571" spans="1:18">
      <c r="A1571" s="6" t="s">
        <v>98</v>
      </c>
      <c r="B1571" s="6">
        <v>1978</v>
      </c>
      <c r="C1571" s="6" t="s">
        <v>6055</v>
      </c>
      <c r="D1571" s="6">
        <v>17</v>
      </c>
      <c r="E1571" s="6">
        <v>2</v>
      </c>
      <c r="F1571" s="7">
        <v>46200.99</v>
      </c>
      <c r="G1571" s="6" t="s">
        <v>6033</v>
      </c>
      <c r="H1571" s="6" t="s">
        <v>6033</v>
      </c>
      <c r="I1571" s="6" t="s">
        <v>6035</v>
      </c>
      <c r="J1571" s="9">
        <v>1976</v>
      </c>
      <c r="K1571" s="9" t="s">
        <v>7510</v>
      </c>
      <c r="L1571" s="9">
        <v>44</v>
      </c>
      <c r="M1571" s="6"/>
      <c r="N1571" s="6"/>
      <c r="O1571" s="6"/>
      <c r="P1571" s="6"/>
      <c r="Q1571" s="6"/>
      <c r="R1571" s="6"/>
    </row>
    <row r="1572" spans="1:18">
      <c r="A1572" s="6" t="s">
        <v>891</v>
      </c>
      <c r="B1572" s="6">
        <v>1986</v>
      </c>
      <c r="C1572" s="6" t="s">
        <v>6055</v>
      </c>
      <c r="D1572" s="6">
        <v>10</v>
      </c>
      <c r="E1572" s="6">
        <v>3</v>
      </c>
      <c r="F1572" s="7">
        <v>30530.5</v>
      </c>
      <c r="G1572" s="6" t="s">
        <v>6038</v>
      </c>
      <c r="H1572" s="6" t="s">
        <v>6033</v>
      </c>
      <c r="I1572" s="6" t="s">
        <v>6057</v>
      </c>
      <c r="J1572" s="9">
        <v>1976</v>
      </c>
      <c r="K1572" s="9" t="s">
        <v>7511</v>
      </c>
      <c r="L1572" s="9">
        <v>36</v>
      </c>
      <c r="M1572" s="6"/>
      <c r="N1572" s="6"/>
      <c r="O1572" s="6"/>
      <c r="P1572" s="6"/>
      <c r="Q1572" s="6"/>
      <c r="R1572" s="6"/>
    </row>
    <row r="1573" spans="1:18">
      <c r="A1573" s="6" t="s">
        <v>894</v>
      </c>
      <c r="B1573" s="6">
        <v>1983</v>
      </c>
      <c r="C1573" s="6" t="s">
        <v>6051</v>
      </c>
      <c r="D1573" s="6">
        <v>3</v>
      </c>
      <c r="E1573" s="6">
        <v>3</v>
      </c>
      <c r="F1573" s="7">
        <v>30457.37</v>
      </c>
      <c r="G1573" s="6" t="s">
        <v>6038</v>
      </c>
      <c r="H1573" s="6" t="s">
        <v>6033</v>
      </c>
      <c r="I1573" s="6" t="s">
        <v>6041</v>
      </c>
      <c r="J1573" s="9">
        <v>1976</v>
      </c>
      <c r="K1573" s="9" t="s">
        <v>6784</v>
      </c>
      <c r="L1573" s="9">
        <v>39</v>
      </c>
      <c r="M1573" s="6"/>
      <c r="N1573" s="6"/>
      <c r="O1573" s="6"/>
      <c r="P1573" s="6"/>
      <c r="Q1573" s="6"/>
      <c r="R1573" s="6"/>
    </row>
    <row r="1574" spans="1:18">
      <c r="A1574" s="6" t="s">
        <v>896</v>
      </c>
      <c r="B1574" s="6">
        <v>1998</v>
      </c>
      <c r="C1574" s="6" t="s">
        <v>6032</v>
      </c>
      <c r="D1574" s="6">
        <v>28</v>
      </c>
      <c r="E1574" s="6">
        <v>0</v>
      </c>
      <c r="F1574" s="7">
        <v>30422.03</v>
      </c>
      <c r="G1574" s="6" t="s">
        <v>6038</v>
      </c>
      <c r="H1574" s="6" t="s">
        <v>6034</v>
      </c>
      <c r="I1574" s="6" t="s">
        <v>6057</v>
      </c>
      <c r="J1574" s="9">
        <v>1976</v>
      </c>
      <c r="K1574" s="9" t="s">
        <v>7512</v>
      </c>
      <c r="L1574" s="9">
        <v>24</v>
      </c>
      <c r="M1574" s="6"/>
      <c r="N1574" s="6"/>
      <c r="O1574" s="6"/>
      <c r="P1574" s="6"/>
      <c r="Q1574" s="6"/>
      <c r="R1574" s="6"/>
    </row>
    <row r="1575" spans="1:18">
      <c r="A1575" s="6" t="s">
        <v>899</v>
      </c>
      <c r="B1575" s="6">
        <v>1976</v>
      </c>
      <c r="C1575" s="6" t="s">
        <v>6051</v>
      </c>
      <c r="D1575" s="6">
        <v>3</v>
      </c>
      <c r="E1575" s="6">
        <v>2</v>
      </c>
      <c r="F1575" s="7">
        <v>30409.53</v>
      </c>
      <c r="G1575" s="6" t="s">
        <v>6038</v>
      </c>
      <c r="H1575" s="6" t="s">
        <v>6034</v>
      </c>
      <c r="I1575" s="6" t="s">
        <v>6041</v>
      </c>
      <c r="J1575" s="9">
        <v>1976</v>
      </c>
      <c r="K1575" s="9" t="s">
        <v>6420</v>
      </c>
      <c r="L1575" s="9">
        <v>46</v>
      </c>
      <c r="M1575" s="6"/>
      <c r="N1575" s="6"/>
      <c r="O1575" s="6"/>
      <c r="P1575" s="6"/>
      <c r="Q1575" s="6"/>
      <c r="R1575" s="6"/>
    </row>
    <row r="1576" spans="1:18">
      <c r="A1576" s="6" t="s">
        <v>902</v>
      </c>
      <c r="B1576" s="6">
        <v>1969</v>
      </c>
      <c r="C1576" s="6" t="s">
        <v>6063</v>
      </c>
      <c r="D1576" s="6">
        <v>30</v>
      </c>
      <c r="E1576" s="6">
        <v>0</v>
      </c>
      <c r="F1576" s="7">
        <v>30366.93</v>
      </c>
      <c r="G1576" s="6" t="s">
        <v>6038</v>
      </c>
      <c r="H1576" s="6" t="s">
        <v>6038</v>
      </c>
      <c r="I1576" s="6" t="s">
        <v>6057</v>
      </c>
      <c r="J1576" s="9">
        <v>1976</v>
      </c>
      <c r="K1576" s="9" t="s">
        <v>7513</v>
      </c>
      <c r="L1576" s="9">
        <v>53</v>
      </c>
      <c r="M1576" s="6"/>
      <c r="N1576" s="6"/>
      <c r="O1576" s="6"/>
      <c r="P1576" s="6"/>
      <c r="Q1576" s="6"/>
      <c r="R1576" s="6"/>
    </row>
    <row r="1577" spans="1:18">
      <c r="A1577" s="6" t="s">
        <v>905</v>
      </c>
      <c r="B1577" s="6">
        <v>2004</v>
      </c>
      <c r="C1577" s="6" t="s">
        <v>6040</v>
      </c>
      <c r="D1577" s="6">
        <v>1</v>
      </c>
      <c r="E1577" s="6">
        <v>0</v>
      </c>
      <c r="F1577" s="7">
        <v>30328.27</v>
      </c>
      <c r="G1577" s="6" t="s">
        <v>6038</v>
      </c>
      <c r="H1577" s="6" t="s">
        <v>6038</v>
      </c>
      <c r="I1577" s="6" t="s">
        <v>6057</v>
      </c>
      <c r="J1577" s="9">
        <v>1976</v>
      </c>
      <c r="K1577" s="9" t="s">
        <v>7514</v>
      </c>
      <c r="L1577" s="9">
        <v>19</v>
      </c>
      <c r="M1577" s="6"/>
      <c r="N1577" s="6"/>
      <c r="O1577" s="6"/>
      <c r="P1577" s="6"/>
      <c r="Q1577" s="6"/>
      <c r="R1577" s="6"/>
    </row>
    <row r="1578" spans="1:18">
      <c r="A1578" s="6" t="s">
        <v>908</v>
      </c>
      <c r="B1578" s="6">
        <v>1972</v>
      </c>
      <c r="C1578" s="6" t="s">
        <v>6063</v>
      </c>
      <c r="D1578" s="6">
        <v>24</v>
      </c>
      <c r="E1578" s="6">
        <v>2</v>
      </c>
      <c r="F1578" s="7">
        <v>30284.639999999999</v>
      </c>
      <c r="G1578" s="6" t="s">
        <v>6033</v>
      </c>
      <c r="H1578" s="6" t="s">
        <v>6033</v>
      </c>
      <c r="I1578" s="6" t="s">
        <v>6041</v>
      </c>
      <c r="J1578" s="9">
        <v>1976</v>
      </c>
      <c r="K1578" s="9" t="s">
        <v>7515</v>
      </c>
      <c r="L1578" s="9">
        <v>50</v>
      </c>
      <c r="M1578" s="6"/>
      <c r="N1578" s="6"/>
      <c r="O1578" s="6"/>
      <c r="P1578" s="6"/>
      <c r="Q1578" s="6"/>
      <c r="R1578" s="6"/>
    </row>
    <row r="1579" spans="1:18">
      <c r="A1579" s="6" t="s">
        <v>910</v>
      </c>
      <c r="B1579" s="6">
        <v>1962</v>
      </c>
      <c r="C1579" s="6" t="s">
        <v>6051</v>
      </c>
      <c r="D1579" s="6">
        <v>15</v>
      </c>
      <c r="E1579" s="6">
        <v>0</v>
      </c>
      <c r="F1579" s="7">
        <v>30260</v>
      </c>
      <c r="G1579" s="6" t="s">
        <v>6033</v>
      </c>
      <c r="H1579" s="6" t="s">
        <v>6033</v>
      </c>
      <c r="I1579" s="6" t="s">
        <v>6224</v>
      </c>
      <c r="J1579" s="9">
        <v>1976</v>
      </c>
      <c r="K1579" s="9" t="s">
        <v>7516</v>
      </c>
      <c r="L1579" s="9">
        <v>60</v>
      </c>
      <c r="M1579" s="6"/>
      <c r="N1579" s="6"/>
      <c r="O1579" s="6"/>
      <c r="P1579" s="6"/>
      <c r="Q1579" s="6"/>
      <c r="R1579" s="6"/>
    </row>
    <row r="1580" spans="1:18">
      <c r="A1580" s="6" t="s">
        <v>912</v>
      </c>
      <c r="B1580" s="6">
        <v>1963</v>
      </c>
      <c r="C1580" s="6" t="s">
        <v>6051</v>
      </c>
      <c r="D1580" s="6">
        <v>13</v>
      </c>
      <c r="E1580" s="6">
        <v>3</v>
      </c>
      <c r="F1580" s="7">
        <v>30184.94</v>
      </c>
      <c r="G1580" s="6" t="s">
        <v>6033</v>
      </c>
      <c r="H1580" s="6" t="s">
        <v>6033</v>
      </c>
      <c r="I1580" s="6" t="s">
        <v>6224</v>
      </c>
      <c r="J1580" s="9">
        <v>1976</v>
      </c>
      <c r="K1580" s="9" t="s">
        <v>7517</v>
      </c>
      <c r="L1580" s="9">
        <v>59</v>
      </c>
      <c r="M1580" s="6"/>
      <c r="N1580" s="6"/>
      <c r="O1580" s="6"/>
      <c r="P1580" s="6"/>
      <c r="Q1580" s="6"/>
      <c r="R1580" s="6"/>
    </row>
    <row r="1581" spans="1:18">
      <c r="A1581" s="6" t="s">
        <v>915</v>
      </c>
      <c r="B1581" s="6">
        <v>1958</v>
      </c>
      <c r="C1581" s="6" t="s">
        <v>6055</v>
      </c>
      <c r="D1581" s="6">
        <v>11</v>
      </c>
      <c r="E1581" s="6">
        <v>1</v>
      </c>
      <c r="F1581" s="7">
        <v>30166.62</v>
      </c>
      <c r="G1581" s="6" t="s">
        <v>6033</v>
      </c>
      <c r="H1581" s="6" t="s">
        <v>6034</v>
      </c>
      <c r="I1581" s="6" t="s">
        <v>6041</v>
      </c>
      <c r="J1581" s="9">
        <v>1976</v>
      </c>
      <c r="K1581" s="9" t="s">
        <v>7518</v>
      </c>
      <c r="L1581" s="9">
        <v>64</v>
      </c>
      <c r="M1581" s="6"/>
      <c r="N1581" s="6"/>
      <c r="O1581" s="6"/>
      <c r="P1581" s="6"/>
      <c r="Q1581" s="6"/>
      <c r="R1581" s="6"/>
    </row>
    <row r="1582" spans="1:18">
      <c r="A1582" s="6" t="s">
        <v>101</v>
      </c>
      <c r="B1582" s="6">
        <v>1976</v>
      </c>
      <c r="C1582" s="6" t="s">
        <v>6037</v>
      </c>
      <c r="D1582" s="6">
        <v>2</v>
      </c>
      <c r="E1582" s="6">
        <v>3</v>
      </c>
      <c r="F1582" s="7">
        <v>46151.12</v>
      </c>
      <c r="G1582" s="6" t="s">
        <v>6033</v>
      </c>
      <c r="H1582" s="6" t="s">
        <v>6034</v>
      </c>
      <c r="I1582" s="6" t="s">
        <v>6035</v>
      </c>
      <c r="J1582" s="9">
        <v>1976</v>
      </c>
      <c r="K1582" s="9" t="s">
        <v>7519</v>
      </c>
      <c r="L1582" s="9">
        <v>46</v>
      </c>
      <c r="M1582" s="6"/>
      <c r="N1582" s="6"/>
      <c r="O1582" s="6"/>
      <c r="P1582" s="6"/>
      <c r="Q1582" s="6"/>
      <c r="R1582" s="6"/>
    </row>
    <row r="1583" spans="1:18">
      <c r="A1583" s="6" t="s">
        <v>918</v>
      </c>
      <c r="B1583" s="6">
        <v>1971</v>
      </c>
      <c r="C1583" s="6" t="s">
        <v>6037</v>
      </c>
      <c r="D1583" s="6">
        <v>25</v>
      </c>
      <c r="E1583" s="6">
        <v>0</v>
      </c>
      <c r="F1583" s="7">
        <v>30134.75</v>
      </c>
      <c r="G1583" s="6" t="s">
        <v>6038</v>
      </c>
      <c r="H1583" s="6" t="s">
        <v>6034</v>
      </c>
      <c r="I1583" s="6" t="s">
        <v>6057</v>
      </c>
      <c r="J1583" s="9">
        <v>1976</v>
      </c>
      <c r="K1583" s="9" t="s">
        <v>7520</v>
      </c>
      <c r="L1583" s="9">
        <v>51</v>
      </c>
      <c r="M1583" s="6"/>
      <c r="N1583" s="6"/>
      <c r="O1583" s="6"/>
      <c r="P1583" s="6"/>
      <c r="Q1583" s="6"/>
      <c r="R1583" s="6"/>
    </row>
    <row r="1584" spans="1:18">
      <c r="A1584" s="6" t="s">
        <v>921</v>
      </c>
      <c r="B1584" s="6">
        <v>1979</v>
      </c>
      <c r="C1584" s="6" t="s">
        <v>6051</v>
      </c>
      <c r="D1584" s="6">
        <v>2</v>
      </c>
      <c r="E1584" s="6">
        <v>2</v>
      </c>
      <c r="F1584" s="7">
        <v>30095.97</v>
      </c>
      <c r="G1584" s="6" t="s">
        <v>6038</v>
      </c>
      <c r="H1584" s="6" t="s">
        <v>6034</v>
      </c>
      <c r="I1584" s="6" t="s">
        <v>6057</v>
      </c>
      <c r="J1584" s="9">
        <v>1976</v>
      </c>
      <c r="K1584" s="9" t="s">
        <v>7521</v>
      </c>
      <c r="L1584" s="9">
        <v>43</v>
      </c>
      <c r="M1584" s="6"/>
      <c r="N1584" s="6"/>
      <c r="O1584" s="6"/>
      <c r="P1584" s="6"/>
      <c r="Q1584" s="6"/>
      <c r="R1584" s="6"/>
    </row>
    <row r="1585" spans="1:18">
      <c r="A1585" s="6" t="s">
        <v>924</v>
      </c>
      <c r="B1585" s="6">
        <v>1967</v>
      </c>
      <c r="C1585" s="6" t="s">
        <v>6040</v>
      </c>
      <c r="D1585" s="6">
        <v>16</v>
      </c>
      <c r="E1585" s="6">
        <v>3</v>
      </c>
      <c r="F1585" s="7">
        <v>30063.58</v>
      </c>
      <c r="G1585" s="6" t="s">
        <v>6033</v>
      </c>
      <c r="H1585" s="6" t="s">
        <v>6033</v>
      </c>
      <c r="I1585" s="6" t="s">
        <v>6041</v>
      </c>
      <c r="J1585" s="9">
        <v>1976</v>
      </c>
      <c r="K1585" s="9" t="s">
        <v>7522</v>
      </c>
      <c r="L1585" s="9">
        <v>55</v>
      </c>
      <c r="M1585" s="6"/>
      <c r="N1585" s="6"/>
      <c r="O1585" s="6"/>
      <c r="P1585" s="6"/>
      <c r="Q1585" s="6"/>
      <c r="R1585" s="6"/>
    </row>
    <row r="1586" spans="1:18">
      <c r="A1586" s="6" t="s">
        <v>927</v>
      </c>
      <c r="B1586" s="6">
        <v>1981</v>
      </c>
      <c r="C1586" s="6" t="s">
        <v>6055</v>
      </c>
      <c r="D1586" s="6">
        <v>4</v>
      </c>
      <c r="E1586" s="6">
        <v>1</v>
      </c>
      <c r="F1586" s="7">
        <v>30026.87</v>
      </c>
      <c r="G1586" s="6" t="s">
        <v>6038</v>
      </c>
      <c r="H1586" s="6" t="s">
        <v>6034</v>
      </c>
      <c r="I1586" s="6" t="s">
        <v>6041</v>
      </c>
      <c r="J1586" s="9">
        <v>1976</v>
      </c>
      <c r="K1586" s="9" t="s">
        <v>6555</v>
      </c>
      <c r="L1586" s="9">
        <v>41</v>
      </c>
      <c r="M1586" s="6"/>
      <c r="N1586" s="6"/>
      <c r="O1586" s="6"/>
      <c r="P1586" s="6"/>
      <c r="Q1586" s="6"/>
      <c r="R1586" s="6"/>
    </row>
    <row r="1587" spans="1:18">
      <c r="A1587" s="6" t="s">
        <v>929</v>
      </c>
      <c r="B1587" s="6">
        <v>1991</v>
      </c>
      <c r="C1587" s="6" t="s">
        <v>6032</v>
      </c>
      <c r="D1587" s="6">
        <v>5</v>
      </c>
      <c r="E1587" s="6">
        <v>3</v>
      </c>
      <c r="F1587" s="7">
        <v>29969.67</v>
      </c>
      <c r="G1587" s="6" t="s">
        <v>6033</v>
      </c>
      <c r="H1587" s="6" t="s">
        <v>6033</v>
      </c>
      <c r="I1587" s="6" t="s">
        <v>6057</v>
      </c>
      <c r="J1587" s="9">
        <v>1976</v>
      </c>
      <c r="K1587" s="9" t="s">
        <v>7523</v>
      </c>
      <c r="L1587" s="9">
        <v>31</v>
      </c>
      <c r="M1587" s="6"/>
      <c r="N1587" s="6"/>
      <c r="O1587" s="6"/>
      <c r="P1587" s="6"/>
      <c r="Q1587" s="6"/>
      <c r="R1587" s="6"/>
    </row>
    <row r="1588" spans="1:18">
      <c r="A1588" s="6" t="s">
        <v>931</v>
      </c>
      <c r="B1588" s="6">
        <v>1976</v>
      </c>
      <c r="C1588" s="6" t="s">
        <v>6040</v>
      </c>
      <c r="D1588" s="6">
        <v>12</v>
      </c>
      <c r="E1588" s="6">
        <v>2</v>
      </c>
      <c r="F1588" s="7">
        <v>29933.75</v>
      </c>
      <c r="G1588" s="6" t="s">
        <v>6033</v>
      </c>
      <c r="H1588" s="6" t="s">
        <v>6033</v>
      </c>
      <c r="I1588" s="6" t="s">
        <v>6057</v>
      </c>
      <c r="J1588" s="9">
        <v>1976</v>
      </c>
      <c r="K1588" s="9" t="s">
        <v>6402</v>
      </c>
      <c r="L1588" s="9">
        <v>46</v>
      </c>
      <c r="M1588" s="6"/>
      <c r="N1588" s="6"/>
      <c r="O1588" s="6"/>
      <c r="P1588" s="6"/>
      <c r="Q1588" s="6"/>
      <c r="R1588" s="6"/>
    </row>
    <row r="1589" spans="1:18">
      <c r="A1589" s="6" t="s">
        <v>934</v>
      </c>
      <c r="B1589" s="6">
        <v>1988</v>
      </c>
      <c r="C1589" s="6" t="s">
        <v>6037</v>
      </c>
      <c r="D1589" s="6">
        <v>30</v>
      </c>
      <c r="E1589" s="6">
        <v>3</v>
      </c>
      <c r="F1589" s="7">
        <v>29929.56</v>
      </c>
      <c r="G1589" s="6" t="s">
        <v>6033</v>
      </c>
      <c r="H1589" s="6" t="s">
        <v>6033</v>
      </c>
      <c r="I1589" s="6" t="s">
        <v>6057</v>
      </c>
      <c r="J1589" s="9">
        <v>1976</v>
      </c>
      <c r="K1589" s="9" t="s">
        <v>7524</v>
      </c>
      <c r="L1589" s="9">
        <v>34</v>
      </c>
      <c r="M1589" s="6"/>
      <c r="N1589" s="6"/>
      <c r="O1589" s="6"/>
      <c r="P1589" s="6"/>
      <c r="Q1589" s="6"/>
      <c r="R1589" s="6"/>
    </row>
    <row r="1590" spans="1:18">
      <c r="A1590" s="6" t="s">
        <v>937</v>
      </c>
      <c r="B1590" s="6">
        <v>1975</v>
      </c>
      <c r="C1590" s="6" t="s">
        <v>6055</v>
      </c>
      <c r="D1590" s="6">
        <v>19</v>
      </c>
      <c r="E1590" s="6">
        <v>1</v>
      </c>
      <c r="F1590" s="7">
        <v>29899.25</v>
      </c>
      <c r="G1590" s="6" t="s">
        <v>6033</v>
      </c>
      <c r="H1590" s="6" t="s">
        <v>6034</v>
      </c>
      <c r="I1590" s="6" t="s">
        <v>6057</v>
      </c>
      <c r="J1590" s="9">
        <v>1976</v>
      </c>
      <c r="K1590" s="9" t="s">
        <v>7525</v>
      </c>
      <c r="L1590" s="9">
        <v>47</v>
      </c>
      <c r="M1590" s="6"/>
      <c r="N1590" s="6"/>
      <c r="O1590" s="6"/>
      <c r="P1590" s="6"/>
      <c r="Q1590" s="6"/>
      <c r="R1590" s="6"/>
    </row>
    <row r="1591" spans="1:18">
      <c r="A1591" s="6" t="s">
        <v>939</v>
      </c>
      <c r="B1591" s="6">
        <v>1989</v>
      </c>
      <c r="C1591" s="6" t="s">
        <v>6037</v>
      </c>
      <c r="D1591" s="6">
        <v>30</v>
      </c>
      <c r="E1591" s="6">
        <v>3</v>
      </c>
      <c r="F1591" s="7">
        <v>29852.48</v>
      </c>
      <c r="G1591" s="6" t="s">
        <v>6033</v>
      </c>
      <c r="H1591" s="6" t="s">
        <v>6034</v>
      </c>
      <c r="I1591" s="6" t="s">
        <v>6057</v>
      </c>
      <c r="J1591" s="9">
        <v>1976</v>
      </c>
      <c r="K1591" s="9" t="s">
        <v>7526</v>
      </c>
      <c r="L1591" s="9">
        <v>33</v>
      </c>
      <c r="M1591" s="6"/>
      <c r="N1591" s="6"/>
      <c r="O1591" s="6"/>
      <c r="P1591" s="6"/>
      <c r="Q1591" s="6"/>
      <c r="R1591" s="6"/>
    </row>
    <row r="1592" spans="1:18">
      <c r="A1592" s="6" t="s">
        <v>942</v>
      </c>
      <c r="B1592" s="6">
        <v>1982</v>
      </c>
      <c r="C1592" s="6" t="s">
        <v>6032</v>
      </c>
      <c r="D1592" s="6">
        <v>29</v>
      </c>
      <c r="E1592" s="6">
        <v>3</v>
      </c>
      <c r="F1592" s="7">
        <v>29818.76</v>
      </c>
      <c r="G1592" s="6" t="s">
        <v>6033</v>
      </c>
      <c r="H1592" s="6" t="s">
        <v>6033</v>
      </c>
      <c r="I1592" s="6" t="s">
        <v>6041</v>
      </c>
      <c r="J1592" s="9">
        <v>1976</v>
      </c>
      <c r="K1592" s="9" t="s">
        <v>7527</v>
      </c>
      <c r="L1592" s="9">
        <v>40</v>
      </c>
      <c r="M1592" s="6"/>
      <c r="N1592" s="6"/>
      <c r="O1592" s="6"/>
      <c r="P1592" s="6"/>
      <c r="Q1592" s="6"/>
      <c r="R1592" s="6"/>
    </row>
    <row r="1593" spans="1:18">
      <c r="A1593" s="6" t="s">
        <v>104</v>
      </c>
      <c r="B1593" s="6">
        <v>1962</v>
      </c>
      <c r="C1593" s="6" t="s">
        <v>6037</v>
      </c>
      <c r="D1593" s="6">
        <v>4</v>
      </c>
      <c r="E1593" s="6">
        <v>3</v>
      </c>
      <c r="F1593" s="7">
        <v>46130.53</v>
      </c>
      <c r="G1593" s="6" t="s">
        <v>6033</v>
      </c>
      <c r="H1593" s="6" t="s">
        <v>6033</v>
      </c>
      <c r="I1593" s="6" t="s">
        <v>6041</v>
      </c>
      <c r="J1593" s="9">
        <v>1976</v>
      </c>
      <c r="K1593" s="9" t="s">
        <v>7528</v>
      </c>
      <c r="L1593" s="9">
        <v>60</v>
      </c>
      <c r="M1593" s="6"/>
      <c r="N1593" s="6"/>
      <c r="O1593" s="6"/>
      <c r="P1593" s="6"/>
      <c r="Q1593" s="6"/>
      <c r="R1593" s="6"/>
    </row>
    <row r="1594" spans="1:18">
      <c r="A1594" s="6" t="s">
        <v>944</v>
      </c>
      <c r="B1594" s="6">
        <v>1981</v>
      </c>
      <c r="C1594" s="6" t="s">
        <v>6055</v>
      </c>
      <c r="D1594" s="6">
        <v>13</v>
      </c>
      <c r="E1594" s="6">
        <v>1</v>
      </c>
      <c r="F1594" s="7">
        <v>29816.639999999999</v>
      </c>
      <c r="G1594" s="6" t="s">
        <v>6033</v>
      </c>
      <c r="H1594" s="6" t="s">
        <v>6038</v>
      </c>
      <c r="I1594" s="6" t="s">
        <v>6057</v>
      </c>
      <c r="J1594" s="9">
        <v>1976</v>
      </c>
      <c r="K1594" s="9" t="s">
        <v>7529</v>
      </c>
      <c r="L1594" s="9">
        <v>41</v>
      </c>
      <c r="M1594" s="6"/>
      <c r="N1594" s="6"/>
      <c r="O1594" s="6"/>
      <c r="P1594" s="6"/>
      <c r="Q1594" s="6"/>
      <c r="R1594" s="6"/>
    </row>
    <row r="1595" spans="1:18">
      <c r="A1595" s="6" t="s">
        <v>947</v>
      </c>
      <c r="B1595" s="6">
        <v>1998</v>
      </c>
      <c r="C1595" s="6" t="s">
        <v>6040</v>
      </c>
      <c r="D1595" s="6">
        <v>20</v>
      </c>
      <c r="E1595" s="6">
        <v>0</v>
      </c>
      <c r="F1595" s="7">
        <v>29760.6</v>
      </c>
      <c r="G1595" s="6" t="s">
        <v>6033</v>
      </c>
      <c r="H1595" s="6" t="s">
        <v>6038</v>
      </c>
      <c r="I1595" s="6" t="s">
        <v>6057</v>
      </c>
      <c r="J1595" s="9">
        <v>1976</v>
      </c>
      <c r="K1595" s="9" t="s">
        <v>7194</v>
      </c>
      <c r="L1595" s="9">
        <v>24</v>
      </c>
      <c r="M1595" s="6"/>
      <c r="N1595" s="6"/>
      <c r="O1595" s="6"/>
      <c r="P1595" s="6"/>
      <c r="Q1595" s="6"/>
      <c r="R1595" s="6"/>
    </row>
    <row r="1596" spans="1:18">
      <c r="A1596" s="6" t="s">
        <v>950</v>
      </c>
      <c r="B1596" s="6">
        <v>1973</v>
      </c>
      <c r="C1596" s="6" t="s">
        <v>6055</v>
      </c>
      <c r="D1596" s="6">
        <v>23</v>
      </c>
      <c r="E1596" s="6">
        <v>0</v>
      </c>
      <c r="F1596" s="7">
        <v>29757.69</v>
      </c>
      <c r="G1596" s="6" t="s">
        <v>6033</v>
      </c>
      <c r="H1596" s="6" t="s">
        <v>6034</v>
      </c>
      <c r="I1596" s="6" t="s">
        <v>6057</v>
      </c>
      <c r="J1596" s="9">
        <v>1976</v>
      </c>
      <c r="K1596" s="9" t="s">
        <v>7530</v>
      </c>
      <c r="L1596" s="9">
        <v>49</v>
      </c>
      <c r="M1596" s="6"/>
      <c r="N1596" s="6"/>
      <c r="O1596" s="6"/>
      <c r="P1596" s="6"/>
      <c r="Q1596" s="6"/>
      <c r="R1596" s="6"/>
    </row>
    <row r="1597" spans="1:18">
      <c r="A1597" s="6" t="s">
        <v>952</v>
      </c>
      <c r="B1597" s="6">
        <v>1993</v>
      </c>
      <c r="C1597" s="6" t="s">
        <v>6063</v>
      </c>
      <c r="D1597" s="6">
        <v>27</v>
      </c>
      <c r="E1597" s="6">
        <v>0</v>
      </c>
      <c r="F1597" s="7">
        <v>29622.69</v>
      </c>
      <c r="G1597" s="6" t="s">
        <v>6033</v>
      </c>
      <c r="H1597" s="6" t="s">
        <v>6033</v>
      </c>
      <c r="I1597" s="6" t="s">
        <v>6057</v>
      </c>
      <c r="J1597" s="9">
        <v>1976</v>
      </c>
      <c r="K1597" s="9" t="s">
        <v>7531</v>
      </c>
      <c r="L1597" s="9">
        <v>29</v>
      </c>
      <c r="M1597" s="6"/>
      <c r="N1597" s="6"/>
      <c r="O1597" s="6"/>
      <c r="P1597" s="6"/>
      <c r="Q1597" s="6"/>
      <c r="R1597" s="6"/>
    </row>
    <row r="1598" spans="1:18">
      <c r="A1598" s="6" t="s">
        <v>955</v>
      </c>
      <c r="B1598" s="6">
        <v>1975</v>
      </c>
      <c r="C1598" s="6" t="s">
        <v>6060</v>
      </c>
      <c r="D1598" s="6">
        <v>3</v>
      </c>
      <c r="E1598" s="6">
        <v>1</v>
      </c>
      <c r="F1598" s="7">
        <v>29583.8</v>
      </c>
      <c r="G1598" s="6" t="s">
        <v>6033</v>
      </c>
      <c r="H1598" s="6" t="s">
        <v>6033</v>
      </c>
      <c r="I1598" s="6" t="s">
        <v>6057</v>
      </c>
      <c r="J1598" s="9">
        <v>1976</v>
      </c>
      <c r="K1598" s="9" t="s">
        <v>7532</v>
      </c>
      <c r="L1598" s="9">
        <v>47</v>
      </c>
      <c r="M1598" s="6"/>
      <c r="N1598" s="6"/>
      <c r="O1598" s="6"/>
      <c r="P1598" s="6"/>
      <c r="Q1598" s="6"/>
      <c r="R1598" s="6"/>
    </row>
    <row r="1599" spans="1:18">
      <c r="A1599" s="6" t="s">
        <v>958</v>
      </c>
      <c r="B1599" s="6">
        <v>1959</v>
      </c>
      <c r="C1599" s="6" t="s">
        <v>6032</v>
      </c>
      <c r="D1599" s="6">
        <v>20</v>
      </c>
      <c r="E1599" s="6">
        <v>0</v>
      </c>
      <c r="F1599" s="7">
        <v>29523.17</v>
      </c>
      <c r="G1599" s="6" t="s">
        <v>6033</v>
      </c>
      <c r="H1599" s="6" t="s">
        <v>6038</v>
      </c>
      <c r="I1599" s="6" t="s">
        <v>6100</v>
      </c>
      <c r="J1599" s="9">
        <v>1976</v>
      </c>
      <c r="K1599" s="9" t="s">
        <v>7533</v>
      </c>
      <c r="L1599" s="9">
        <v>63</v>
      </c>
      <c r="M1599" s="6"/>
      <c r="N1599" s="6"/>
      <c r="O1599" s="6"/>
      <c r="P1599" s="6"/>
      <c r="Q1599" s="6"/>
      <c r="R1599" s="6"/>
    </row>
    <row r="1600" spans="1:18">
      <c r="A1600" s="6" t="s">
        <v>960</v>
      </c>
      <c r="B1600" s="6">
        <v>1987</v>
      </c>
      <c r="C1600" s="6" t="s">
        <v>6063</v>
      </c>
      <c r="D1600" s="6">
        <v>16</v>
      </c>
      <c r="E1600" s="6">
        <v>3</v>
      </c>
      <c r="F1600" s="7">
        <v>29443.59</v>
      </c>
      <c r="G1600" s="6" t="s">
        <v>6033</v>
      </c>
      <c r="H1600" s="6" t="s">
        <v>6033</v>
      </c>
      <c r="I1600" s="6" t="s">
        <v>6057</v>
      </c>
      <c r="J1600" s="9">
        <v>1976</v>
      </c>
      <c r="K1600" s="9" t="s">
        <v>7534</v>
      </c>
      <c r="L1600" s="9">
        <v>35</v>
      </c>
      <c r="M1600" s="6"/>
      <c r="N1600" s="6"/>
      <c r="O1600" s="6"/>
      <c r="P1600" s="6"/>
      <c r="Q1600" s="6"/>
      <c r="R1600" s="6"/>
    </row>
    <row r="1601" spans="1:18">
      <c r="A1601" s="6" t="s">
        <v>963</v>
      </c>
      <c r="B1601" s="6">
        <v>1985</v>
      </c>
      <c r="C1601" s="6" t="s">
        <v>6060</v>
      </c>
      <c r="D1601" s="6">
        <v>7</v>
      </c>
      <c r="E1601" s="6">
        <v>3</v>
      </c>
      <c r="F1601" s="7">
        <v>29352.560000000001</v>
      </c>
      <c r="G1601" s="6" t="s">
        <v>6033</v>
      </c>
      <c r="H1601" s="6" t="s">
        <v>6033</v>
      </c>
      <c r="I1601" s="6" t="s">
        <v>6057</v>
      </c>
      <c r="J1601" s="9">
        <v>1976</v>
      </c>
      <c r="K1601" s="9" t="s">
        <v>7535</v>
      </c>
      <c r="L1601" s="9">
        <v>37</v>
      </c>
      <c r="M1601" s="6"/>
      <c r="N1601" s="6"/>
      <c r="O1601" s="6"/>
      <c r="P1601" s="6"/>
      <c r="Q1601" s="6"/>
      <c r="R1601" s="6"/>
    </row>
    <row r="1602" spans="1:18">
      <c r="A1602" s="6" t="s">
        <v>966</v>
      </c>
      <c r="B1602" s="6">
        <v>1958</v>
      </c>
      <c r="C1602" s="6" t="s">
        <v>6040</v>
      </c>
      <c r="D1602" s="6">
        <v>5</v>
      </c>
      <c r="E1602" s="6">
        <v>0</v>
      </c>
      <c r="F1602" s="7">
        <v>29330.98</v>
      </c>
      <c r="G1602" s="6" t="s">
        <v>6033</v>
      </c>
      <c r="H1602" s="6" t="s">
        <v>6038</v>
      </c>
      <c r="I1602" s="6" t="s">
        <v>6041</v>
      </c>
      <c r="J1602" s="9">
        <v>1976</v>
      </c>
      <c r="K1602" s="9" t="s">
        <v>7536</v>
      </c>
      <c r="L1602" s="9">
        <v>65</v>
      </c>
      <c r="M1602" s="6"/>
      <c r="N1602" s="6"/>
      <c r="O1602" s="6"/>
      <c r="P1602" s="6"/>
      <c r="Q1602" s="6"/>
      <c r="R1602" s="6"/>
    </row>
    <row r="1603" spans="1:18">
      <c r="A1603" s="6" t="s">
        <v>968</v>
      </c>
      <c r="B1603" s="6">
        <v>1978</v>
      </c>
      <c r="C1603" s="6" t="s">
        <v>6063</v>
      </c>
      <c r="D1603" s="6">
        <v>21</v>
      </c>
      <c r="E1603" s="6">
        <v>2</v>
      </c>
      <c r="F1603" s="7">
        <v>29227.599999999999</v>
      </c>
      <c r="G1603" s="6" t="s">
        <v>6033</v>
      </c>
      <c r="H1603" s="6" t="s">
        <v>6034</v>
      </c>
      <c r="I1603" s="6" t="s">
        <v>6041</v>
      </c>
      <c r="J1603" s="9">
        <v>1976</v>
      </c>
      <c r="K1603" s="9" t="s">
        <v>7537</v>
      </c>
      <c r="L1603" s="9">
        <v>44</v>
      </c>
      <c r="M1603" s="6"/>
      <c r="N1603" s="6"/>
      <c r="O1603" s="6"/>
      <c r="P1603" s="6"/>
      <c r="Q1603" s="6"/>
      <c r="R1603" s="6"/>
    </row>
    <row r="1604" spans="1:18">
      <c r="A1604" s="6" t="s">
        <v>107</v>
      </c>
      <c r="B1604" s="6">
        <v>1985</v>
      </c>
      <c r="C1604" s="6" t="s">
        <v>6051</v>
      </c>
      <c r="D1604" s="6">
        <v>30</v>
      </c>
      <c r="E1604" s="6">
        <v>2</v>
      </c>
      <c r="F1604" s="7">
        <v>46113.51</v>
      </c>
      <c r="G1604" s="6" t="s">
        <v>6038</v>
      </c>
      <c r="H1604" s="6" t="s">
        <v>6034</v>
      </c>
      <c r="I1604" s="6" t="s">
        <v>6057</v>
      </c>
      <c r="J1604" s="9">
        <v>1976</v>
      </c>
      <c r="K1604" s="9" t="s">
        <v>7538</v>
      </c>
      <c r="L1604" s="9">
        <v>37</v>
      </c>
      <c r="M1604" s="6"/>
      <c r="N1604" s="6"/>
      <c r="O1604" s="6"/>
      <c r="P1604" s="6"/>
      <c r="Q1604" s="6"/>
      <c r="R1604" s="6"/>
    </row>
    <row r="1605" spans="1:18">
      <c r="A1605" s="6" t="s">
        <v>970</v>
      </c>
      <c r="B1605" s="6">
        <v>1969</v>
      </c>
      <c r="C1605" s="6" t="s">
        <v>6063</v>
      </c>
      <c r="D1605" s="6">
        <v>9</v>
      </c>
      <c r="E1605" s="6">
        <v>2</v>
      </c>
      <c r="F1605" s="7">
        <v>29186.48</v>
      </c>
      <c r="G1605" s="6" t="s">
        <v>6033</v>
      </c>
      <c r="H1605" s="6" t="s">
        <v>6034</v>
      </c>
      <c r="I1605" s="6" t="s">
        <v>6100</v>
      </c>
      <c r="J1605" s="9">
        <v>1976</v>
      </c>
      <c r="K1605" s="9" t="s">
        <v>7539</v>
      </c>
      <c r="L1605" s="9">
        <v>53</v>
      </c>
      <c r="M1605" s="6"/>
      <c r="N1605" s="6"/>
      <c r="O1605" s="6"/>
      <c r="P1605" s="6"/>
      <c r="Q1605" s="6"/>
      <c r="R1605" s="6"/>
    </row>
    <row r="1606" spans="1:18">
      <c r="A1606" s="6" t="s">
        <v>973</v>
      </c>
      <c r="B1606" s="6">
        <v>1976</v>
      </c>
      <c r="C1606" s="6" t="s">
        <v>6060</v>
      </c>
      <c r="D1606" s="6">
        <v>8</v>
      </c>
      <c r="E1606" s="6">
        <v>2</v>
      </c>
      <c r="F1606" s="7">
        <v>29160.39</v>
      </c>
      <c r="G1606" s="6" t="s">
        <v>6033</v>
      </c>
      <c r="H1606" s="6" t="s">
        <v>6038</v>
      </c>
      <c r="I1606" s="6" t="s">
        <v>6057</v>
      </c>
      <c r="J1606" s="9">
        <v>1976</v>
      </c>
      <c r="K1606" s="9" t="s">
        <v>7540</v>
      </c>
      <c r="L1606" s="9">
        <v>46</v>
      </c>
      <c r="M1606" s="6"/>
      <c r="N1606" s="6"/>
      <c r="O1606" s="6"/>
      <c r="P1606" s="6"/>
      <c r="Q1606" s="6"/>
      <c r="R1606" s="6"/>
    </row>
    <row r="1607" spans="1:18">
      <c r="A1607" s="6" t="s">
        <v>976</v>
      </c>
      <c r="B1607" s="6">
        <v>1961</v>
      </c>
      <c r="C1607" s="6" t="s">
        <v>6037</v>
      </c>
      <c r="D1607" s="6">
        <v>24</v>
      </c>
      <c r="E1607" s="6">
        <v>0</v>
      </c>
      <c r="F1607" s="7">
        <v>29141.360000000001</v>
      </c>
      <c r="G1607" s="6" t="s">
        <v>6033</v>
      </c>
      <c r="H1607" s="6" t="s">
        <v>6034</v>
      </c>
      <c r="I1607" s="6" t="s">
        <v>6041</v>
      </c>
      <c r="J1607" s="9">
        <v>1976</v>
      </c>
      <c r="K1607" s="9" t="s">
        <v>7541</v>
      </c>
      <c r="L1607" s="9">
        <v>61</v>
      </c>
      <c r="M1607" s="6"/>
      <c r="N1607" s="6"/>
      <c r="O1607" s="6"/>
      <c r="P1607" s="6"/>
      <c r="Q1607" s="6"/>
      <c r="R1607" s="6"/>
    </row>
    <row r="1608" spans="1:18">
      <c r="A1608" s="6" t="s">
        <v>979</v>
      </c>
      <c r="B1608" s="6">
        <v>1978</v>
      </c>
      <c r="C1608" s="6" t="s">
        <v>6060</v>
      </c>
      <c r="D1608" s="6">
        <v>29</v>
      </c>
      <c r="E1608" s="6">
        <v>2</v>
      </c>
      <c r="F1608" s="7">
        <v>29114.77</v>
      </c>
      <c r="G1608" s="6" t="s">
        <v>6033</v>
      </c>
      <c r="H1608" s="6" t="s">
        <v>6033</v>
      </c>
      <c r="I1608" s="6" t="s">
        <v>6057</v>
      </c>
      <c r="J1608" s="9">
        <v>1976</v>
      </c>
      <c r="K1608" s="9" t="s">
        <v>6502</v>
      </c>
      <c r="L1608" s="9">
        <v>44</v>
      </c>
      <c r="M1608" s="6"/>
      <c r="N1608" s="6"/>
      <c r="O1608" s="6"/>
      <c r="P1608" s="6"/>
      <c r="Q1608" s="6"/>
      <c r="R1608" s="6"/>
    </row>
    <row r="1609" spans="1:18">
      <c r="A1609" s="6" t="s">
        <v>981</v>
      </c>
      <c r="B1609" s="6">
        <v>1980</v>
      </c>
      <c r="C1609" s="6" t="s">
        <v>6063</v>
      </c>
      <c r="D1609" s="6">
        <v>14</v>
      </c>
      <c r="E1609" s="6">
        <v>2</v>
      </c>
      <c r="F1609" s="7">
        <v>29114.21</v>
      </c>
      <c r="G1609" s="6" t="s">
        <v>6033</v>
      </c>
      <c r="H1609" s="6" t="s">
        <v>6034</v>
      </c>
      <c r="I1609" s="6" t="s">
        <v>6057</v>
      </c>
      <c r="J1609" s="9">
        <v>1976</v>
      </c>
      <c r="K1609" s="9" t="s">
        <v>7542</v>
      </c>
      <c r="L1609" s="9">
        <v>42</v>
      </c>
      <c r="M1609" s="6"/>
      <c r="N1609" s="6"/>
      <c r="O1609" s="6"/>
      <c r="P1609" s="6"/>
      <c r="Q1609" s="6"/>
      <c r="R1609" s="6"/>
    </row>
    <row r="1610" spans="1:18">
      <c r="A1610" s="6" t="s">
        <v>7543</v>
      </c>
      <c r="B1610" s="6">
        <v>2004</v>
      </c>
      <c r="C1610" s="6" t="s">
        <v>6060</v>
      </c>
      <c r="D1610" s="6">
        <v>1</v>
      </c>
      <c r="E1610" s="6">
        <v>2</v>
      </c>
      <c r="F1610" s="7">
        <v>34303.17</v>
      </c>
      <c r="G1610" s="6" t="s">
        <v>6033</v>
      </c>
      <c r="H1610" s="6" t="s">
        <v>6034</v>
      </c>
      <c r="I1610" s="6" t="s">
        <v>6035</v>
      </c>
      <c r="J1610" s="9">
        <v>1976</v>
      </c>
      <c r="K1610" s="9" t="s">
        <v>6771</v>
      </c>
      <c r="L1610" s="9">
        <v>18</v>
      </c>
      <c r="M1610" s="6"/>
      <c r="N1610" s="6"/>
      <c r="O1610" s="6"/>
      <c r="P1610" s="6"/>
      <c r="Q1610" s="6"/>
      <c r="R1610" s="6"/>
    </row>
    <row r="1611" spans="1:18">
      <c r="A1611" s="6" t="s">
        <v>984</v>
      </c>
      <c r="B1611" s="6">
        <v>1992</v>
      </c>
      <c r="C1611" s="6" t="s">
        <v>6063</v>
      </c>
      <c r="D1611" s="6">
        <v>7</v>
      </c>
      <c r="E1611" s="6">
        <v>0</v>
      </c>
      <c r="F1611" s="7">
        <v>29007.82</v>
      </c>
      <c r="G1611" s="6" t="s">
        <v>6033</v>
      </c>
      <c r="H1611" s="6" t="s">
        <v>6034</v>
      </c>
      <c r="I1611" s="6" t="s">
        <v>6057</v>
      </c>
      <c r="J1611" s="9">
        <v>1976</v>
      </c>
      <c r="K1611" s="9" t="s">
        <v>7544</v>
      </c>
      <c r="L1611" s="9">
        <v>30</v>
      </c>
      <c r="M1611" s="6"/>
      <c r="N1611" s="6"/>
      <c r="O1611" s="6"/>
      <c r="P1611" s="6"/>
      <c r="Q1611" s="6"/>
      <c r="R1611" s="6"/>
    </row>
    <row r="1612" spans="1:18">
      <c r="A1612" s="6" t="s">
        <v>987</v>
      </c>
      <c r="B1612" s="6">
        <v>2003</v>
      </c>
      <c r="C1612" s="6" t="s">
        <v>6051</v>
      </c>
      <c r="D1612" s="6">
        <v>1</v>
      </c>
      <c r="E1612" s="6">
        <v>0</v>
      </c>
      <c r="F1612" s="7">
        <v>28998.68</v>
      </c>
      <c r="G1612" s="6" t="s">
        <v>6033</v>
      </c>
      <c r="H1612" s="6" t="s">
        <v>6034</v>
      </c>
      <c r="I1612" s="6" t="s">
        <v>6057</v>
      </c>
      <c r="J1612" s="9">
        <v>1976</v>
      </c>
      <c r="K1612" s="9" t="s">
        <v>7239</v>
      </c>
      <c r="L1612" s="9">
        <v>19</v>
      </c>
      <c r="M1612" s="6"/>
      <c r="N1612" s="6"/>
      <c r="O1612" s="6"/>
      <c r="P1612" s="6"/>
      <c r="Q1612" s="6"/>
      <c r="R1612" s="6"/>
    </row>
    <row r="1613" spans="1:18">
      <c r="A1613" s="6" t="s">
        <v>989</v>
      </c>
      <c r="B1613" s="6">
        <v>1959</v>
      </c>
      <c r="C1613" s="6" t="s">
        <v>6037</v>
      </c>
      <c r="D1613" s="6">
        <v>5</v>
      </c>
      <c r="E1613" s="6">
        <v>0</v>
      </c>
      <c r="F1613" s="7">
        <v>28950.47</v>
      </c>
      <c r="G1613" s="6" t="s">
        <v>6033</v>
      </c>
      <c r="H1613" s="6" t="s">
        <v>6033</v>
      </c>
      <c r="I1613" s="6" t="s">
        <v>6041</v>
      </c>
      <c r="J1613" s="9">
        <v>1976</v>
      </c>
      <c r="K1613" s="9" t="s">
        <v>7545</v>
      </c>
      <c r="L1613" s="9">
        <v>63</v>
      </c>
      <c r="M1613" s="6"/>
      <c r="N1613" s="6"/>
      <c r="O1613" s="6"/>
      <c r="P1613" s="6"/>
      <c r="Q1613" s="6"/>
      <c r="R1613" s="6"/>
    </row>
    <row r="1614" spans="1:18">
      <c r="A1614" s="6" t="s">
        <v>992</v>
      </c>
      <c r="B1614" s="6">
        <v>1962</v>
      </c>
      <c r="C1614" s="6" t="s">
        <v>6063</v>
      </c>
      <c r="D1614" s="6">
        <v>25</v>
      </c>
      <c r="E1614" s="6">
        <v>0</v>
      </c>
      <c r="F1614" s="7">
        <v>28923.14</v>
      </c>
      <c r="G1614" s="6" t="s">
        <v>6033</v>
      </c>
      <c r="H1614" s="6" t="s">
        <v>6033</v>
      </c>
      <c r="I1614" s="6" t="s">
        <v>6041</v>
      </c>
      <c r="J1614" s="9">
        <v>1976</v>
      </c>
      <c r="K1614" s="9" t="s">
        <v>7546</v>
      </c>
      <c r="L1614" s="9">
        <v>60</v>
      </c>
      <c r="M1614" s="6"/>
      <c r="N1614" s="6"/>
      <c r="O1614" s="6"/>
      <c r="P1614" s="6"/>
      <c r="Q1614" s="6"/>
      <c r="R1614" s="6"/>
    </row>
    <row r="1615" spans="1:18">
      <c r="A1615" s="6" t="s">
        <v>995</v>
      </c>
      <c r="B1615" s="6">
        <v>1961</v>
      </c>
      <c r="C1615" s="6" t="s">
        <v>6055</v>
      </c>
      <c r="D1615" s="6">
        <v>3</v>
      </c>
      <c r="E1615" s="6">
        <v>1</v>
      </c>
      <c r="F1615" s="7">
        <v>28868.66</v>
      </c>
      <c r="G1615" s="6" t="s">
        <v>6033</v>
      </c>
      <c r="H1615" s="6" t="s">
        <v>6038</v>
      </c>
      <c r="I1615" s="6" t="s">
        <v>6041</v>
      </c>
      <c r="J1615" s="9">
        <v>1976</v>
      </c>
      <c r="K1615" s="9" t="s">
        <v>7547</v>
      </c>
      <c r="L1615" s="9">
        <v>61</v>
      </c>
      <c r="M1615" s="6"/>
      <c r="N1615" s="6"/>
      <c r="O1615" s="6"/>
      <c r="P1615" s="6"/>
      <c r="Q1615" s="6"/>
      <c r="R1615" s="6"/>
    </row>
    <row r="1616" spans="1:18">
      <c r="A1616" s="6" t="s">
        <v>110</v>
      </c>
      <c r="B1616" s="6">
        <v>1979</v>
      </c>
      <c r="C1616" s="6" t="s">
        <v>6055</v>
      </c>
      <c r="D1616" s="6">
        <v>12</v>
      </c>
      <c r="E1616" s="6">
        <v>0</v>
      </c>
      <c r="F1616" s="7">
        <v>45863.21</v>
      </c>
      <c r="G1616" s="6" t="s">
        <v>6038</v>
      </c>
      <c r="H1616" s="6" t="s">
        <v>6033</v>
      </c>
      <c r="I1616" s="6" t="s">
        <v>6035</v>
      </c>
      <c r="J1616" s="9">
        <v>1976</v>
      </c>
      <c r="K1616" s="9" t="s">
        <v>7548</v>
      </c>
      <c r="L1616" s="9">
        <v>43</v>
      </c>
      <c r="M1616" s="6"/>
      <c r="N1616" s="6"/>
      <c r="O1616" s="6"/>
      <c r="P1616" s="6"/>
      <c r="Q1616" s="6"/>
      <c r="R1616" s="6"/>
    </row>
    <row r="1617" spans="1:18">
      <c r="A1617" s="6" t="s">
        <v>998</v>
      </c>
      <c r="B1617" s="6">
        <v>1990</v>
      </c>
      <c r="C1617" s="6" t="s">
        <v>6037</v>
      </c>
      <c r="D1617" s="6">
        <v>5</v>
      </c>
      <c r="E1617" s="6">
        <v>3</v>
      </c>
      <c r="F1617" s="7">
        <v>28716.14</v>
      </c>
      <c r="G1617" s="6" t="s">
        <v>6033</v>
      </c>
      <c r="H1617" s="6" t="s">
        <v>6034</v>
      </c>
      <c r="I1617" s="6" t="s">
        <v>6057</v>
      </c>
      <c r="J1617" s="9">
        <v>1976</v>
      </c>
      <c r="K1617" s="9" t="s">
        <v>7549</v>
      </c>
      <c r="L1617" s="9">
        <v>32</v>
      </c>
      <c r="M1617" s="6"/>
      <c r="N1617" s="6"/>
      <c r="O1617" s="6"/>
      <c r="P1617" s="6"/>
      <c r="Q1617" s="6"/>
      <c r="R1617" s="6"/>
    </row>
    <row r="1618" spans="1:18">
      <c r="A1618" s="6" t="s">
        <v>1001</v>
      </c>
      <c r="B1618" s="6">
        <v>1985</v>
      </c>
      <c r="C1618" s="6" t="s">
        <v>6051</v>
      </c>
      <c r="D1618" s="6">
        <v>27</v>
      </c>
      <c r="E1618" s="6">
        <v>3</v>
      </c>
      <c r="F1618" s="7">
        <v>28542.86</v>
      </c>
      <c r="G1618" s="6" t="s">
        <v>6033</v>
      </c>
      <c r="H1618" s="6" t="s">
        <v>6034</v>
      </c>
      <c r="I1618" s="6" t="s">
        <v>6057</v>
      </c>
      <c r="J1618" s="9">
        <v>1976</v>
      </c>
      <c r="K1618" s="9" t="s">
        <v>7550</v>
      </c>
      <c r="L1618" s="9">
        <v>37</v>
      </c>
      <c r="M1618" s="6"/>
      <c r="N1618" s="6"/>
      <c r="O1618" s="6"/>
      <c r="P1618" s="6"/>
      <c r="Q1618" s="6"/>
      <c r="R1618" s="6"/>
    </row>
    <row r="1619" spans="1:18">
      <c r="A1619" s="6" t="s">
        <v>1004</v>
      </c>
      <c r="B1619" s="6">
        <v>1982</v>
      </c>
      <c r="C1619" s="6" t="s">
        <v>6037</v>
      </c>
      <c r="D1619" s="6">
        <v>11</v>
      </c>
      <c r="E1619" s="6">
        <v>1</v>
      </c>
      <c r="F1619" s="7">
        <v>28476.73</v>
      </c>
      <c r="G1619" s="6" t="s">
        <v>6033</v>
      </c>
      <c r="H1619" s="6" t="s">
        <v>6038</v>
      </c>
      <c r="I1619" s="6" t="s">
        <v>6041</v>
      </c>
      <c r="J1619" s="9">
        <v>1976</v>
      </c>
      <c r="K1619" s="9" t="s">
        <v>7551</v>
      </c>
      <c r="L1619" s="9">
        <v>40</v>
      </c>
      <c r="M1619" s="6"/>
      <c r="N1619" s="6"/>
      <c r="O1619" s="6"/>
      <c r="P1619" s="6"/>
      <c r="Q1619" s="6"/>
      <c r="R1619" s="6"/>
    </row>
    <row r="1620" spans="1:18">
      <c r="A1620" s="6" t="s">
        <v>1007</v>
      </c>
      <c r="B1620" s="6">
        <v>1974</v>
      </c>
      <c r="C1620" s="6" t="s">
        <v>6051</v>
      </c>
      <c r="D1620" s="6">
        <v>16</v>
      </c>
      <c r="E1620" s="6">
        <v>1</v>
      </c>
      <c r="F1620" s="7">
        <v>28468.92</v>
      </c>
      <c r="G1620" s="6" t="s">
        <v>6033</v>
      </c>
      <c r="H1620" s="6" t="s">
        <v>6033</v>
      </c>
      <c r="I1620" s="6" t="s">
        <v>6041</v>
      </c>
      <c r="J1620" s="9">
        <v>1976</v>
      </c>
      <c r="K1620" s="9" t="s">
        <v>7552</v>
      </c>
      <c r="L1620" s="9">
        <v>48</v>
      </c>
      <c r="M1620" s="6"/>
      <c r="N1620" s="6"/>
      <c r="O1620" s="6"/>
      <c r="P1620" s="6"/>
      <c r="Q1620" s="6"/>
      <c r="R1620" s="6"/>
    </row>
    <row r="1621" spans="1:18">
      <c r="A1621" s="6" t="s">
        <v>1009</v>
      </c>
      <c r="B1621" s="6">
        <v>1977</v>
      </c>
      <c r="C1621" s="6" t="s">
        <v>6037</v>
      </c>
      <c r="D1621" s="6">
        <v>2</v>
      </c>
      <c r="E1621" s="6">
        <v>1</v>
      </c>
      <c r="F1621" s="7">
        <v>28340.19</v>
      </c>
      <c r="G1621" s="6" t="s">
        <v>6033</v>
      </c>
      <c r="H1621" s="6" t="s">
        <v>6038</v>
      </c>
      <c r="I1621" s="6" t="s">
        <v>6041</v>
      </c>
      <c r="J1621" s="9">
        <v>1976</v>
      </c>
      <c r="K1621" s="9" t="s">
        <v>6319</v>
      </c>
      <c r="L1621" s="9">
        <v>45</v>
      </c>
      <c r="M1621" s="6"/>
      <c r="N1621" s="6"/>
      <c r="O1621" s="6"/>
      <c r="P1621" s="6"/>
      <c r="Q1621" s="6"/>
      <c r="R1621" s="6"/>
    </row>
    <row r="1622" spans="1:18">
      <c r="A1622" s="6" t="s">
        <v>1012</v>
      </c>
      <c r="B1622" s="6">
        <v>1990</v>
      </c>
      <c r="C1622" s="6" t="s">
        <v>6037</v>
      </c>
      <c r="D1622" s="6">
        <v>24</v>
      </c>
      <c r="E1622" s="6">
        <v>3</v>
      </c>
      <c r="F1622" s="7">
        <v>28302.33</v>
      </c>
      <c r="G1622" s="6" t="s">
        <v>6033</v>
      </c>
      <c r="H1622" s="6" t="s">
        <v>6038</v>
      </c>
      <c r="I1622" s="6" t="s">
        <v>6057</v>
      </c>
      <c r="J1622" s="9">
        <v>1976</v>
      </c>
      <c r="K1622" s="9" t="s">
        <v>7553</v>
      </c>
      <c r="L1622" s="9">
        <v>32</v>
      </c>
      <c r="M1622" s="6"/>
      <c r="N1622" s="6"/>
      <c r="O1622" s="6"/>
      <c r="P1622" s="6"/>
      <c r="Q1622" s="6"/>
      <c r="R1622" s="6"/>
    </row>
    <row r="1623" spans="1:18">
      <c r="A1623" s="6" t="s">
        <v>1015</v>
      </c>
      <c r="B1623" s="6">
        <v>1963</v>
      </c>
      <c r="C1623" s="6" t="s">
        <v>6060</v>
      </c>
      <c r="D1623" s="6">
        <v>25</v>
      </c>
      <c r="E1623" s="6">
        <v>1</v>
      </c>
      <c r="F1623" s="7">
        <v>28287.9</v>
      </c>
      <c r="G1623" s="6" t="s">
        <v>6033</v>
      </c>
      <c r="H1623" s="6" t="s">
        <v>6033</v>
      </c>
      <c r="I1623" s="6" t="s">
        <v>6035</v>
      </c>
      <c r="J1623" s="9">
        <v>1976</v>
      </c>
      <c r="K1623" s="9" t="s">
        <v>7554</v>
      </c>
      <c r="L1623" s="9">
        <v>59</v>
      </c>
      <c r="M1623" s="6"/>
      <c r="N1623" s="6"/>
      <c r="O1623" s="6"/>
      <c r="P1623" s="6"/>
      <c r="Q1623" s="6"/>
      <c r="R1623" s="6"/>
    </row>
    <row r="1624" spans="1:18">
      <c r="A1624" s="6" t="s">
        <v>1018</v>
      </c>
      <c r="B1624" s="6">
        <v>1999</v>
      </c>
      <c r="C1624" s="6" t="s">
        <v>6051</v>
      </c>
      <c r="D1624" s="6">
        <v>6</v>
      </c>
      <c r="E1624" s="6">
        <v>0</v>
      </c>
      <c r="F1624" s="7">
        <v>28245.34</v>
      </c>
      <c r="G1624" s="6" t="s">
        <v>6033</v>
      </c>
      <c r="H1624" s="6" t="s">
        <v>6034</v>
      </c>
      <c r="I1624" s="6" t="s">
        <v>6057</v>
      </c>
      <c r="J1624" s="9">
        <v>1976</v>
      </c>
      <c r="K1624" s="9" t="s">
        <v>7555</v>
      </c>
      <c r="L1624" s="9">
        <v>23</v>
      </c>
      <c r="M1624" s="6"/>
      <c r="N1624" s="6"/>
      <c r="O1624" s="6"/>
      <c r="P1624" s="6"/>
      <c r="Q1624" s="6"/>
      <c r="R1624" s="6"/>
    </row>
    <row r="1625" spans="1:18">
      <c r="A1625" s="6" t="s">
        <v>1021</v>
      </c>
      <c r="B1625" s="6">
        <v>1960</v>
      </c>
      <c r="C1625" s="6" t="s">
        <v>6060</v>
      </c>
      <c r="D1625" s="6">
        <v>22</v>
      </c>
      <c r="E1625" s="6">
        <v>0</v>
      </c>
      <c r="F1625" s="7">
        <v>28101.33</v>
      </c>
      <c r="G1625" s="6" t="s">
        <v>6033</v>
      </c>
      <c r="H1625" s="6" t="s">
        <v>6038</v>
      </c>
      <c r="I1625" s="6" t="s">
        <v>6111</v>
      </c>
      <c r="J1625" s="9">
        <v>1976</v>
      </c>
      <c r="K1625" s="9" t="s">
        <v>7556</v>
      </c>
      <c r="L1625" s="9">
        <v>62</v>
      </c>
      <c r="M1625" s="6"/>
      <c r="N1625" s="6"/>
      <c r="O1625" s="6"/>
      <c r="P1625" s="6"/>
      <c r="Q1625" s="6"/>
      <c r="R1625" s="6"/>
    </row>
    <row r="1626" spans="1:18">
      <c r="A1626" s="6" t="s">
        <v>1024</v>
      </c>
      <c r="B1626" s="6">
        <v>1985</v>
      </c>
      <c r="C1626" s="6" t="s">
        <v>6060</v>
      </c>
      <c r="D1626" s="6">
        <v>29</v>
      </c>
      <c r="E1626" s="6">
        <v>3</v>
      </c>
      <c r="F1626" s="7">
        <v>28006.94</v>
      </c>
      <c r="G1626" s="6" t="s">
        <v>6033</v>
      </c>
      <c r="H1626" s="6" t="s">
        <v>6038</v>
      </c>
      <c r="I1626" s="6" t="s">
        <v>6057</v>
      </c>
      <c r="J1626" s="9">
        <v>1976</v>
      </c>
      <c r="K1626" s="9" t="s">
        <v>7557</v>
      </c>
      <c r="L1626" s="9">
        <v>37</v>
      </c>
      <c r="M1626" s="6"/>
      <c r="N1626" s="6"/>
      <c r="O1626" s="6"/>
      <c r="P1626" s="6"/>
      <c r="Q1626" s="6"/>
      <c r="R1626" s="6"/>
    </row>
    <row r="1627" spans="1:18">
      <c r="A1627" s="6" t="s">
        <v>113</v>
      </c>
      <c r="B1627" s="6">
        <v>1960</v>
      </c>
      <c r="C1627" s="6" t="s">
        <v>6037</v>
      </c>
      <c r="D1627" s="6">
        <v>21</v>
      </c>
      <c r="E1627" s="6">
        <v>0</v>
      </c>
      <c r="F1627" s="7">
        <v>45710.21</v>
      </c>
      <c r="G1627" s="6" t="s">
        <v>6038</v>
      </c>
      <c r="H1627" s="6" t="s">
        <v>6038</v>
      </c>
      <c r="I1627" s="6" t="s">
        <v>6045</v>
      </c>
      <c r="J1627" s="9">
        <v>1976</v>
      </c>
      <c r="K1627" s="9" t="s">
        <v>7558</v>
      </c>
      <c r="L1627" s="9">
        <v>62</v>
      </c>
      <c r="M1627" s="6"/>
      <c r="N1627" s="6"/>
      <c r="O1627" s="6"/>
      <c r="P1627" s="6"/>
      <c r="Q1627" s="6"/>
      <c r="R1627" s="6"/>
    </row>
    <row r="1628" spans="1:18">
      <c r="A1628" s="6" t="s">
        <v>1027</v>
      </c>
      <c r="B1628" s="6">
        <v>1999</v>
      </c>
      <c r="C1628" s="6" t="s">
        <v>6037</v>
      </c>
      <c r="D1628" s="6">
        <v>21</v>
      </c>
      <c r="E1628" s="6">
        <v>0</v>
      </c>
      <c r="F1628" s="7">
        <v>27980.77</v>
      </c>
      <c r="G1628" s="6" t="s">
        <v>6033</v>
      </c>
      <c r="H1628" s="6" t="s">
        <v>6033</v>
      </c>
      <c r="I1628" s="6" t="s">
        <v>6057</v>
      </c>
      <c r="J1628" s="9">
        <v>1976</v>
      </c>
      <c r="K1628" s="9" t="s">
        <v>7559</v>
      </c>
      <c r="L1628" s="9">
        <v>23</v>
      </c>
      <c r="M1628" s="6"/>
      <c r="N1628" s="6"/>
      <c r="O1628" s="6"/>
      <c r="P1628" s="6"/>
      <c r="Q1628" s="6"/>
      <c r="R1628" s="6"/>
    </row>
    <row r="1629" spans="1:18">
      <c r="A1629" s="6" t="s">
        <v>1029</v>
      </c>
      <c r="B1629" s="6">
        <v>1961</v>
      </c>
      <c r="C1629" s="6" t="s">
        <v>6063</v>
      </c>
      <c r="D1629" s="6">
        <v>28</v>
      </c>
      <c r="E1629" s="6">
        <v>3</v>
      </c>
      <c r="F1629" s="7">
        <v>27941.29</v>
      </c>
      <c r="G1629" s="6" t="s">
        <v>6033</v>
      </c>
      <c r="H1629" s="6" t="s">
        <v>6034</v>
      </c>
      <c r="I1629" s="6" t="s">
        <v>6057</v>
      </c>
      <c r="J1629" s="9">
        <v>1976</v>
      </c>
      <c r="K1629" s="9" t="s">
        <v>7560</v>
      </c>
      <c r="L1629" s="9">
        <v>61</v>
      </c>
      <c r="M1629" s="6"/>
      <c r="N1629" s="6"/>
      <c r="O1629" s="6"/>
      <c r="P1629" s="6"/>
      <c r="Q1629" s="6"/>
      <c r="R1629" s="6"/>
    </row>
    <row r="1630" spans="1:18">
      <c r="A1630" s="6" t="s">
        <v>1032</v>
      </c>
      <c r="B1630" s="6">
        <v>1991</v>
      </c>
      <c r="C1630" s="6" t="s">
        <v>6040</v>
      </c>
      <c r="D1630" s="6">
        <v>4</v>
      </c>
      <c r="E1630" s="6">
        <v>3</v>
      </c>
      <c r="F1630" s="7">
        <v>27931.11</v>
      </c>
      <c r="G1630" s="6" t="s">
        <v>6033</v>
      </c>
      <c r="H1630" s="6" t="s">
        <v>6034</v>
      </c>
      <c r="I1630" s="6" t="s">
        <v>6057</v>
      </c>
      <c r="J1630" s="9">
        <v>1976</v>
      </c>
      <c r="K1630" s="9" t="s">
        <v>7561</v>
      </c>
      <c r="L1630" s="9">
        <v>32</v>
      </c>
      <c r="M1630" s="6"/>
      <c r="N1630" s="6"/>
      <c r="O1630" s="6"/>
      <c r="P1630" s="6"/>
      <c r="Q1630" s="6"/>
      <c r="R1630" s="6"/>
    </row>
    <row r="1631" spans="1:18">
      <c r="A1631" s="6" t="s">
        <v>1034</v>
      </c>
      <c r="B1631" s="6">
        <v>1989</v>
      </c>
      <c r="C1631" s="6" t="s">
        <v>6060</v>
      </c>
      <c r="D1631" s="6">
        <v>21</v>
      </c>
      <c r="E1631" s="6">
        <v>3</v>
      </c>
      <c r="F1631" s="7">
        <v>27925.86</v>
      </c>
      <c r="G1631" s="6" t="s">
        <v>6033</v>
      </c>
      <c r="H1631" s="6" t="s">
        <v>6038</v>
      </c>
      <c r="I1631" s="6" t="s">
        <v>6057</v>
      </c>
      <c r="J1631" s="9">
        <v>1976</v>
      </c>
      <c r="K1631" s="9" t="s">
        <v>7562</v>
      </c>
      <c r="L1631" s="9">
        <v>33</v>
      </c>
      <c r="M1631" s="6"/>
      <c r="N1631" s="6"/>
      <c r="O1631" s="6"/>
      <c r="P1631" s="6"/>
      <c r="Q1631" s="6"/>
      <c r="R1631" s="6"/>
    </row>
    <row r="1632" spans="1:18">
      <c r="A1632" s="6" t="s">
        <v>1037</v>
      </c>
      <c r="B1632" s="6">
        <v>1985</v>
      </c>
      <c r="C1632" s="6" t="s">
        <v>6037</v>
      </c>
      <c r="D1632" s="6">
        <v>4</v>
      </c>
      <c r="E1632" s="6">
        <v>3</v>
      </c>
      <c r="F1632" s="7">
        <v>27849.94</v>
      </c>
      <c r="G1632" s="6" t="s">
        <v>6033</v>
      </c>
      <c r="H1632" s="6" t="s">
        <v>6033</v>
      </c>
      <c r="I1632" s="6" t="s">
        <v>6057</v>
      </c>
      <c r="J1632" s="9">
        <v>1976</v>
      </c>
      <c r="K1632" s="9" t="s">
        <v>7563</v>
      </c>
      <c r="L1632" s="9">
        <v>37</v>
      </c>
      <c r="M1632" s="6"/>
      <c r="N1632" s="6"/>
      <c r="O1632" s="6"/>
      <c r="P1632" s="6"/>
      <c r="Q1632" s="6"/>
      <c r="R1632" s="6"/>
    </row>
    <row r="1633" spans="1:18">
      <c r="A1633" s="6" t="s">
        <v>1040</v>
      </c>
      <c r="B1633" s="6">
        <v>1960</v>
      </c>
      <c r="C1633" s="6" t="s">
        <v>6063</v>
      </c>
      <c r="D1633" s="6">
        <v>6</v>
      </c>
      <c r="E1633" s="6">
        <v>0</v>
      </c>
      <c r="F1633" s="7">
        <v>27808.73</v>
      </c>
      <c r="G1633" s="6" t="s">
        <v>6033</v>
      </c>
      <c r="H1633" s="6" t="s">
        <v>6033</v>
      </c>
      <c r="I1633" s="6" t="s">
        <v>6035</v>
      </c>
      <c r="J1633" s="9">
        <v>1976</v>
      </c>
      <c r="K1633" s="9" t="s">
        <v>7564</v>
      </c>
      <c r="L1633" s="9">
        <v>62</v>
      </c>
      <c r="M1633" s="6"/>
      <c r="N1633" s="6"/>
      <c r="O1633" s="6"/>
      <c r="P1633" s="6"/>
      <c r="Q1633" s="6"/>
      <c r="R1633" s="6"/>
    </row>
    <row r="1634" spans="1:18">
      <c r="A1634" s="6" t="s">
        <v>1043</v>
      </c>
      <c r="B1634" s="6">
        <v>2002</v>
      </c>
      <c r="C1634" s="6" t="s">
        <v>6037</v>
      </c>
      <c r="D1634" s="6">
        <v>6</v>
      </c>
      <c r="E1634" s="6">
        <v>1</v>
      </c>
      <c r="F1634" s="7">
        <v>27724.29</v>
      </c>
      <c r="G1634" s="6" t="s">
        <v>6033</v>
      </c>
      <c r="H1634" s="6" t="s">
        <v>6034</v>
      </c>
      <c r="I1634" s="6" t="s">
        <v>6035</v>
      </c>
      <c r="J1634" s="9">
        <v>1976</v>
      </c>
      <c r="K1634" s="9" t="s">
        <v>7565</v>
      </c>
      <c r="L1634" s="9">
        <v>20</v>
      </c>
      <c r="M1634" s="6"/>
      <c r="N1634" s="6"/>
      <c r="O1634" s="6"/>
      <c r="P1634" s="6"/>
      <c r="Q1634" s="6"/>
      <c r="R1634" s="6"/>
    </row>
    <row r="1635" spans="1:18">
      <c r="A1635" s="6" t="s">
        <v>1046</v>
      </c>
      <c r="B1635" s="6">
        <v>1992</v>
      </c>
      <c r="C1635" s="6" t="s">
        <v>6063</v>
      </c>
      <c r="D1635" s="6">
        <v>3</v>
      </c>
      <c r="E1635" s="6">
        <v>0</v>
      </c>
      <c r="F1635" s="7">
        <v>27696.11</v>
      </c>
      <c r="G1635" s="6" t="s">
        <v>6033</v>
      </c>
      <c r="H1635" s="6" t="s">
        <v>6038</v>
      </c>
      <c r="I1635" s="6" t="s">
        <v>6057</v>
      </c>
      <c r="J1635" s="9">
        <v>1976</v>
      </c>
      <c r="K1635" s="9" t="s">
        <v>7566</v>
      </c>
      <c r="L1635" s="9">
        <v>30</v>
      </c>
      <c r="M1635" s="6"/>
      <c r="N1635" s="6"/>
      <c r="O1635" s="6"/>
      <c r="P1635" s="6"/>
      <c r="Q1635" s="6"/>
      <c r="R1635" s="6"/>
    </row>
    <row r="1636" spans="1:18">
      <c r="A1636" s="6" t="s">
        <v>1049</v>
      </c>
      <c r="B1636" s="6">
        <v>1997</v>
      </c>
      <c r="C1636" s="6" t="s">
        <v>6032</v>
      </c>
      <c r="D1636" s="6">
        <v>7</v>
      </c>
      <c r="E1636" s="6">
        <v>0</v>
      </c>
      <c r="F1636" s="7">
        <v>27625.17</v>
      </c>
      <c r="G1636" s="6" t="s">
        <v>6033</v>
      </c>
      <c r="H1636" s="6" t="s">
        <v>6033</v>
      </c>
      <c r="I1636" s="6" t="s">
        <v>6057</v>
      </c>
      <c r="J1636" s="9">
        <v>1976</v>
      </c>
      <c r="K1636" s="9" t="s">
        <v>7567</v>
      </c>
      <c r="L1636" s="9">
        <v>25</v>
      </c>
      <c r="M1636" s="6"/>
      <c r="N1636" s="6"/>
      <c r="O1636" s="6"/>
      <c r="P1636" s="6"/>
      <c r="Q1636" s="6"/>
      <c r="R1636" s="6"/>
    </row>
    <row r="1637" spans="1:18">
      <c r="A1637" s="6" t="s">
        <v>1052</v>
      </c>
      <c r="B1637" s="6">
        <v>1997</v>
      </c>
      <c r="C1637" s="6" t="s">
        <v>6051</v>
      </c>
      <c r="D1637" s="6">
        <v>9</v>
      </c>
      <c r="E1637" s="6">
        <v>0</v>
      </c>
      <c r="F1637" s="7">
        <v>27619.360000000001</v>
      </c>
      <c r="G1637" s="6" t="s">
        <v>6038</v>
      </c>
      <c r="H1637" s="6" t="s">
        <v>6034</v>
      </c>
      <c r="I1637" s="6" t="s">
        <v>6057</v>
      </c>
      <c r="J1637" s="9">
        <v>1976</v>
      </c>
      <c r="K1637" s="9" t="s">
        <v>7568</v>
      </c>
      <c r="L1637" s="9">
        <v>25</v>
      </c>
      <c r="M1637" s="6"/>
      <c r="N1637" s="6"/>
      <c r="O1637" s="6"/>
      <c r="P1637" s="6"/>
      <c r="Q1637" s="6"/>
      <c r="R1637" s="6"/>
    </row>
    <row r="1638" spans="1:18">
      <c r="A1638" s="6" t="s">
        <v>116</v>
      </c>
      <c r="B1638" s="6">
        <v>1974</v>
      </c>
      <c r="C1638" s="6" t="s">
        <v>6055</v>
      </c>
      <c r="D1638" s="6">
        <v>9</v>
      </c>
      <c r="E1638" s="6">
        <v>2</v>
      </c>
      <c r="F1638" s="7">
        <v>45702.02</v>
      </c>
      <c r="G1638" s="6" t="s">
        <v>6038</v>
      </c>
      <c r="H1638" s="6" t="s">
        <v>6038</v>
      </c>
      <c r="I1638" s="6" t="s">
        <v>6041</v>
      </c>
      <c r="J1638" s="9">
        <v>1976</v>
      </c>
      <c r="K1638" s="9" t="s">
        <v>7569</v>
      </c>
      <c r="L1638" s="9">
        <v>48</v>
      </c>
      <c r="M1638" s="6"/>
      <c r="N1638" s="6"/>
      <c r="O1638" s="6"/>
      <c r="P1638" s="6"/>
      <c r="Q1638" s="6"/>
      <c r="R1638" s="6"/>
    </row>
    <row r="1639" spans="1:18">
      <c r="A1639" s="6" t="s">
        <v>1055</v>
      </c>
      <c r="B1639" s="6">
        <v>1992</v>
      </c>
      <c r="C1639" s="6" t="s">
        <v>6040</v>
      </c>
      <c r="D1639" s="6">
        <v>11</v>
      </c>
      <c r="E1639" s="6">
        <v>0</v>
      </c>
      <c r="F1639" s="7">
        <v>27614.71</v>
      </c>
      <c r="G1639" s="6" t="s">
        <v>6038</v>
      </c>
      <c r="H1639" s="6" t="s">
        <v>6034</v>
      </c>
      <c r="I1639" s="6" t="s">
        <v>6057</v>
      </c>
      <c r="J1639" s="9">
        <v>1976</v>
      </c>
      <c r="K1639" s="9" t="s">
        <v>7570</v>
      </c>
      <c r="L1639" s="9">
        <v>30</v>
      </c>
      <c r="M1639" s="6"/>
      <c r="N1639" s="6"/>
      <c r="O1639" s="6"/>
      <c r="P1639" s="6"/>
      <c r="Q1639" s="6"/>
      <c r="R1639" s="6"/>
    </row>
    <row r="1640" spans="1:18">
      <c r="A1640" s="6" t="s">
        <v>1058</v>
      </c>
      <c r="B1640" s="6">
        <v>1985</v>
      </c>
      <c r="C1640" s="6" t="s">
        <v>6060</v>
      </c>
      <c r="D1640" s="6">
        <v>6</v>
      </c>
      <c r="E1640" s="6">
        <v>3</v>
      </c>
      <c r="F1640" s="7">
        <v>27598.93</v>
      </c>
      <c r="G1640" s="6" t="s">
        <v>6038</v>
      </c>
      <c r="H1640" s="6" t="s">
        <v>6033</v>
      </c>
      <c r="I1640" s="6" t="s">
        <v>6057</v>
      </c>
      <c r="J1640" s="9">
        <v>1976</v>
      </c>
      <c r="K1640" s="9" t="s">
        <v>7571</v>
      </c>
      <c r="L1640" s="9">
        <v>37</v>
      </c>
      <c r="M1640" s="6"/>
      <c r="N1640" s="6"/>
      <c r="O1640" s="6"/>
      <c r="P1640" s="6"/>
      <c r="Q1640" s="6"/>
      <c r="R1640" s="6"/>
    </row>
    <row r="1641" spans="1:18">
      <c r="A1641" s="6" t="s">
        <v>1061</v>
      </c>
      <c r="B1641" s="6">
        <v>1984</v>
      </c>
      <c r="C1641" s="6" t="s">
        <v>6063</v>
      </c>
      <c r="D1641" s="6">
        <v>22</v>
      </c>
      <c r="E1641" s="6">
        <v>3</v>
      </c>
      <c r="F1641" s="7">
        <v>27534.53</v>
      </c>
      <c r="G1641" s="6" t="s">
        <v>6038</v>
      </c>
      <c r="H1641" s="6" t="s">
        <v>6038</v>
      </c>
      <c r="I1641" s="6" t="s">
        <v>6057</v>
      </c>
      <c r="J1641" s="9">
        <v>1976</v>
      </c>
      <c r="K1641" s="9" t="s">
        <v>7461</v>
      </c>
      <c r="L1641" s="9">
        <v>38</v>
      </c>
      <c r="M1641" s="6"/>
      <c r="N1641" s="6"/>
      <c r="O1641" s="6"/>
      <c r="P1641" s="6"/>
      <c r="Q1641" s="6"/>
      <c r="R1641" s="6"/>
    </row>
    <row r="1642" spans="1:18">
      <c r="A1642" s="6" t="s">
        <v>1064</v>
      </c>
      <c r="B1642" s="6">
        <v>1965</v>
      </c>
      <c r="C1642" s="6" t="s">
        <v>6032</v>
      </c>
      <c r="D1642" s="6">
        <v>19</v>
      </c>
      <c r="E1642" s="6">
        <v>0</v>
      </c>
      <c r="F1642" s="7">
        <v>27533.91</v>
      </c>
      <c r="G1642" s="6" t="s">
        <v>6038</v>
      </c>
      <c r="H1642" s="6" t="s">
        <v>6034</v>
      </c>
      <c r="I1642" s="6" t="s">
        <v>6035</v>
      </c>
      <c r="J1642" s="9">
        <v>1976</v>
      </c>
      <c r="K1642" s="9" t="s">
        <v>7572</v>
      </c>
      <c r="L1642" s="9">
        <v>57</v>
      </c>
      <c r="M1642" s="6"/>
      <c r="N1642" s="6"/>
      <c r="O1642" s="6"/>
      <c r="P1642" s="6"/>
      <c r="Q1642" s="6"/>
      <c r="R1642" s="6"/>
    </row>
    <row r="1643" spans="1:18">
      <c r="A1643" s="6" t="s">
        <v>1067</v>
      </c>
      <c r="B1643" s="6">
        <v>1981</v>
      </c>
      <c r="C1643" s="6" t="s">
        <v>6032</v>
      </c>
      <c r="D1643" s="6">
        <v>3</v>
      </c>
      <c r="E1643" s="6">
        <v>1</v>
      </c>
      <c r="F1643" s="7">
        <v>27495.59</v>
      </c>
      <c r="G1643" s="6" t="s">
        <v>6038</v>
      </c>
      <c r="H1643" s="6" t="s">
        <v>6033</v>
      </c>
      <c r="I1643" s="6" t="s">
        <v>6057</v>
      </c>
      <c r="J1643" s="9">
        <v>1976</v>
      </c>
      <c r="K1643" s="9" t="s">
        <v>7573</v>
      </c>
      <c r="L1643" s="9">
        <v>41</v>
      </c>
      <c r="M1643" s="6"/>
      <c r="N1643" s="6"/>
      <c r="O1643" s="6"/>
      <c r="P1643" s="6"/>
      <c r="Q1643" s="6"/>
      <c r="R1643" s="6"/>
    </row>
    <row r="1644" spans="1:18">
      <c r="A1644" s="6" t="s">
        <v>1069</v>
      </c>
      <c r="B1644" s="6">
        <v>1985</v>
      </c>
      <c r="C1644" s="6" t="s">
        <v>6037</v>
      </c>
      <c r="D1644" s="6">
        <v>5</v>
      </c>
      <c r="E1644" s="6">
        <v>3</v>
      </c>
      <c r="F1644" s="7">
        <v>27432.73</v>
      </c>
      <c r="G1644" s="6" t="s">
        <v>6038</v>
      </c>
      <c r="H1644" s="6" t="s">
        <v>6033</v>
      </c>
      <c r="I1644" s="6" t="s">
        <v>6057</v>
      </c>
      <c r="J1644" s="9">
        <v>1976</v>
      </c>
      <c r="K1644" s="9" t="s">
        <v>7574</v>
      </c>
      <c r="L1644" s="9">
        <v>37</v>
      </c>
      <c r="M1644" s="6"/>
      <c r="N1644" s="6"/>
      <c r="O1644" s="6"/>
      <c r="P1644" s="6"/>
      <c r="Q1644" s="6"/>
      <c r="R1644" s="6"/>
    </row>
    <row r="1645" spans="1:18">
      <c r="A1645" s="6" t="s">
        <v>1072</v>
      </c>
      <c r="B1645" s="6">
        <v>1988</v>
      </c>
      <c r="C1645" s="6" t="s">
        <v>6051</v>
      </c>
      <c r="D1645" s="6">
        <v>15</v>
      </c>
      <c r="E1645" s="6">
        <v>2</v>
      </c>
      <c r="F1645" s="7">
        <v>27375.9</v>
      </c>
      <c r="G1645" s="6" t="s">
        <v>6038</v>
      </c>
      <c r="H1645" s="6" t="s">
        <v>6034</v>
      </c>
      <c r="I1645" s="6" t="s">
        <v>6162</v>
      </c>
      <c r="J1645" s="9">
        <v>1976</v>
      </c>
      <c r="K1645" s="9" t="s">
        <v>6854</v>
      </c>
      <c r="L1645" s="9">
        <v>34</v>
      </c>
      <c r="M1645" s="6"/>
      <c r="N1645" s="6"/>
      <c r="O1645" s="6"/>
      <c r="P1645" s="6"/>
      <c r="Q1645" s="6"/>
      <c r="R1645" s="6"/>
    </row>
    <row r="1646" spans="1:18">
      <c r="A1646" s="6" t="s">
        <v>1075</v>
      </c>
      <c r="B1646" s="6">
        <v>1969</v>
      </c>
      <c r="C1646" s="6" t="s">
        <v>6032</v>
      </c>
      <c r="D1646" s="6">
        <v>16</v>
      </c>
      <c r="E1646" s="6">
        <v>0</v>
      </c>
      <c r="F1646" s="7">
        <v>27346.04</v>
      </c>
      <c r="G1646" s="6" t="s">
        <v>6038</v>
      </c>
      <c r="H1646" s="6" t="s">
        <v>6038</v>
      </c>
      <c r="I1646" s="6" t="s">
        <v>6035</v>
      </c>
      <c r="J1646" s="9">
        <v>1976</v>
      </c>
      <c r="K1646" s="9" t="s">
        <v>7575</v>
      </c>
      <c r="L1646" s="9">
        <v>53</v>
      </c>
      <c r="M1646" s="6"/>
      <c r="N1646" s="6"/>
      <c r="O1646" s="6"/>
      <c r="P1646" s="6"/>
      <c r="Q1646" s="6"/>
      <c r="R1646" s="6"/>
    </row>
    <row r="1647" spans="1:18">
      <c r="A1647" s="6" t="s">
        <v>1077</v>
      </c>
      <c r="B1647" s="6">
        <v>1968</v>
      </c>
      <c r="C1647" s="6" t="s">
        <v>6040</v>
      </c>
      <c r="D1647" s="6">
        <v>6</v>
      </c>
      <c r="E1647" s="6">
        <v>3</v>
      </c>
      <c r="F1647" s="7">
        <v>27322.73</v>
      </c>
      <c r="G1647" s="6" t="s">
        <v>6038</v>
      </c>
      <c r="H1647" s="6" t="s">
        <v>6038</v>
      </c>
      <c r="I1647" s="6" t="s">
        <v>6035</v>
      </c>
      <c r="J1647" s="9">
        <v>1976</v>
      </c>
      <c r="K1647" s="9" t="s">
        <v>7576</v>
      </c>
      <c r="L1647" s="9">
        <v>55</v>
      </c>
      <c r="M1647" s="6"/>
      <c r="N1647" s="6"/>
      <c r="O1647" s="6"/>
      <c r="P1647" s="6"/>
      <c r="Q1647" s="6"/>
      <c r="R1647" s="6"/>
    </row>
    <row r="1648" spans="1:18">
      <c r="A1648" s="6" t="s">
        <v>1080</v>
      </c>
      <c r="B1648" s="6">
        <v>1999</v>
      </c>
      <c r="C1648" s="6" t="s">
        <v>6037</v>
      </c>
      <c r="D1648" s="6">
        <v>2</v>
      </c>
      <c r="E1648" s="6">
        <v>0</v>
      </c>
      <c r="F1648" s="7">
        <v>27236.959999999999</v>
      </c>
      <c r="G1648" s="6" t="s">
        <v>6038</v>
      </c>
      <c r="H1648" s="6" t="s">
        <v>6033</v>
      </c>
      <c r="I1648" s="6" t="s">
        <v>6057</v>
      </c>
      <c r="J1648" s="9">
        <v>1976</v>
      </c>
      <c r="K1648" s="9" t="s">
        <v>7353</v>
      </c>
      <c r="L1648" s="9">
        <v>23</v>
      </c>
      <c r="M1648" s="6"/>
      <c r="N1648" s="6"/>
      <c r="O1648" s="6"/>
      <c r="P1648" s="6"/>
      <c r="Q1648" s="6"/>
      <c r="R1648" s="6"/>
    </row>
    <row r="1649" spans="1:18">
      <c r="A1649" s="6" t="s">
        <v>119</v>
      </c>
      <c r="B1649" s="6">
        <v>1962</v>
      </c>
      <c r="C1649" s="6" t="s">
        <v>6037</v>
      </c>
      <c r="D1649" s="6">
        <v>17</v>
      </c>
      <c r="E1649" s="6">
        <v>0</v>
      </c>
      <c r="F1649" s="7">
        <v>45008.959999999999</v>
      </c>
      <c r="G1649" s="6" t="s">
        <v>6038</v>
      </c>
      <c r="H1649" s="6" t="s">
        <v>6038</v>
      </c>
      <c r="I1649" s="6" t="s">
        <v>6035</v>
      </c>
      <c r="J1649" s="9">
        <v>1976</v>
      </c>
      <c r="K1649" s="9" t="s">
        <v>7577</v>
      </c>
      <c r="L1649" s="9">
        <v>60</v>
      </c>
      <c r="M1649" s="6"/>
      <c r="N1649" s="6"/>
      <c r="O1649" s="6"/>
      <c r="P1649" s="6"/>
      <c r="Q1649" s="6"/>
      <c r="R1649" s="6"/>
    </row>
    <row r="1650" spans="1:18">
      <c r="A1650" s="6" t="s">
        <v>1082</v>
      </c>
      <c r="B1650" s="6">
        <v>1965</v>
      </c>
      <c r="C1650" s="6" t="s">
        <v>6037</v>
      </c>
      <c r="D1650" s="6">
        <v>21</v>
      </c>
      <c r="E1650" s="6">
        <v>0</v>
      </c>
      <c r="F1650" s="7">
        <v>27218.44</v>
      </c>
      <c r="G1650" s="6" t="s">
        <v>6038</v>
      </c>
      <c r="H1650" s="6" t="s">
        <v>6033</v>
      </c>
      <c r="I1650" s="6" t="s">
        <v>6157</v>
      </c>
      <c r="J1650" s="9">
        <v>1976</v>
      </c>
      <c r="K1650" s="9" t="s">
        <v>7578</v>
      </c>
      <c r="L1650" s="9">
        <v>57</v>
      </c>
      <c r="M1650" s="6"/>
      <c r="N1650" s="6"/>
      <c r="O1650" s="6"/>
      <c r="P1650" s="6"/>
      <c r="Q1650" s="6"/>
      <c r="R1650" s="6"/>
    </row>
    <row r="1651" spans="1:18">
      <c r="A1651" s="6" t="s">
        <v>1085</v>
      </c>
      <c r="B1651" s="6">
        <v>1970</v>
      </c>
      <c r="C1651" s="6" t="s">
        <v>6032</v>
      </c>
      <c r="D1651" s="6">
        <v>2</v>
      </c>
      <c r="E1651" s="6">
        <v>0</v>
      </c>
      <c r="F1651" s="7">
        <v>27117.99</v>
      </c>
      <c r="G1651" s="6" t="s">
        <v>6038</v>
      </c>
      <c r="H1651" s="6" t="s">
        <v>6038</v>
      </c>
      <c r="I1651" s="6" t="s">
        <v>6035</v>
      </c>
      <c r="J1651" s="9">
        <v>1976</v>
      </c>
      <c r="K1651" s="9" t="s">
        <v>7579</v>
      </c>
      <c r="L1651" s="9">
        <v>52</v>
      </c>
      <c r="M1651" s="6"/>
      <c r="N1651" s="6"/>
      <c r="O1651" s="6"/>
      <c r="P1651" s="6"/>
      <c r="Q1651" s="6"/>
      <c r="R1651" s="6"/>
    </row>
    <row r="1652" spans="1:18">
      <c r="A1652" s="6" t="s">
        <v>1088</v>
      </c>
      <c r="B1652" s="6">
        <v>1990</v>
      </c>
      <c r="C1652" s="6" t="s">
        <v>6037</v>
      </c>
      <c r="D1652" s="6">
        <v>13</v>
      </c>
      <c r="E1652" s="6">
        <v>3</v>
      </c>
      <c r="F1652" s="7">
        <v>27092.38</v>
      </c>
      <c r="G1652" s="6" t="s">
        <v>6038</v>
      </c>
      <c r="H1652" s="6" t="s">
        <v>6034</v>
      </c>
      <c r="I1652" s="6" t="s">
        <v>6057</v>
      </c>
      <c r="J1652" s="9">
        <v>1976</v>
      </c>
      <c r="K1652" s="9" t="s">
        <v>7580</v>
      </c>
      <c r="L1652" s="9">
        <v>32</v>
      </c>
      <c r="M1652" s="6"/>
      <c r="N1652" s="6"/>
      <c r="O1652" s="6"/>
      <c r="P1652" s="6"/>
      <c r="Q1652" s="6"/>
      <c r="R1652" s="6"/>
    </row>
    <row r="1653" spans="1:18">
      <c r="A1653" s="6" t="s">
        <v>1090</v>
      </c>
      <c r="B1653" s="6">
        <v>1994</v>
      </c>
      <c r="C1653" s="6" t="s">
        <v>6063</v>
      </c>
      <c r="D1653" s="6">
        <v>2</v>
      </c>
      <c r="E1653" s="6">
        <v>0</v>
      </c>
      <c r="F1653" s="7">
        <v>27080.639999999999</v>
      </c>
      <c r="G1653" s="6" t="s">
        <v>6038</v>
      </c>
      <c r="H1653" s="6" t="s">
        <v>6038</v>
      </c>
      <c r="I1653" s="6" t="s">
        <v>6057</v>
      </c>
      <c r="J1653" s="9">
        <v>1976</v>
      </c>
      <c r="K1653" s="9" t="s">
        <v>7581</v>
      </c>
      <c r="L1653" s="9">
        <v>28</v>
      </c>
      <c r="M1653" s="6"/>
      <c r="N1653" s="6"/>
      <c r="O1653" s="6"/>
      <c r="P1653" s="6"/>
      <c r="Q1653" s="6"/>
      <c r="R1653" s="6"/>
    </row>
    <row r="1654" spans="1:18">
      <c r="A1654" s="6" t="s">
        <v>1092</v>
      </c>
      <c r="B1654" s="6">
        <v>1958</v>
      </c>
      <c r="C1654" s="6" t="s">
        <v>6040</v>
      </c>
      <c r="D1654" s="6">
        <v>30</v>
      </c>
      <c r="E1654" s="6">
        <v>0</v>
      </c>
      <c r="F1654" s="7">
        <v>27037.91</v>
      </c>
      <c r="G1654" s="6" t="s">
        <v>6038</v>
      </c>
      <c r="H1654" s="6" t="s">
        <v>6038</v>
      </c>
      <c r="I1654" s="6" t="s">
        <v>6035</v>
      </c>
      <c r="J1654" s="9">
        <v>1976</v>
      </c>
      <c r="K1654" s="9" t="s">
        <v>7582</v>
      </c>
      <c r="L1654" s="9">
        <v>64</v>
      </c>
      <c r="M1654" s="6"/>
      <c r="N1654" s="6"/>
      <c r="O1654" s="6"/>
      <c r="P1654" s="6"/>
      <c r="Q1654" s="6"/>
      <c r="R1654" s="6"/>
    </row>
    <row r="1655" spans="1:18">
      <c r="A1655" s="6" t="s">
        <v>1094</v>
      </c>
      <c r="B1655" s="6">
        <v>1960</v>
      </c>
      <c r="C1655" s="6" t="s">
        <v>6063</v>
      </c>
      <c r="D1655" s="6">
        <v>9</v>
      </c>
      <c r="E1655" s="6">
        <v>1</v>
      </c>
      <c r="F1655" s="7">
        <v>27000.98</v>
      </c>
      <c r="G1655" s="6" t="s">
        <v>6038</v>
      </c>
      <c r="H1655" s="6" t="s">
        <v>6038</v>
      </c>
      <c r="I1655" s="6" t="s">
        <v>6035</v>
      </c>
      <c r="J1655" s="9">
        <v>1976</v>
      </c>
      <c r="K1655" s="9" t="s">
        <v>7583</v>
      </c>
      <c r="L1655" s="9">
        <v>62</v>
      </c>
      <c r="M1655" s="6"/>
      <c r="N1655" s="6"/>
      <c r="O1655" s="6"/>
      <c r="P1655" s="6"/>
      <c r="Q1655" s="6"/>
      <c r="R1655" s="6"/>
    </row>
    <row r="1656" spans="1:18">
      <c r="A1656" s="6" t="s">
        <v>1097</v>
      </c>
      <c r="B1656" s="6">
        <v>2000</v>
      </c>
      <c r="C1656" s="6" t="s">
        <v>6060</v>
      </c>
      <c r="D1656" s="6">
        <v>9</v>
      </c>
      <c r="E1656" s="6">
        <v>0</v>
      </c>
      <c r="F1656" s="7">
        <v>26936.98</v>
      </c>
      <c r="G1656" s="6" t="s">
        <v>6038</v>
      </c>
      <c r="H1656" s="6" t="s">
        <v>6034</v>
      </c>
      <c r="I1656" s="6" t="s">
        <v>6057</v>
      </c>
      <c r="J1656" s="9">
        <v>1976</v>
      </c>
      <c r="K1656" s="9" t="s">
        <v>7584</v>
      </c>
      <c r="L1656" s="9">
        <v>22</v>
      </c>
      <c r="M1656" s="6"/>
      <c r="N1656" s="6"/>
      <c r="O1656" s="6"/>
      <c r="P1656" s="6"/>
      <c r="Q1656" s="6"/>
      <c r="R1656" s="6"/>
    </row>
    <row r="1657" spans="1:18">
      <c r="A1657" s="6" t="s">
        <v>1100</v>
      </c>
      <c r="B1657" s="6">
        <v>2002</v>
      </c>
      <c r="C1657" s="6" t="s">
        <v>6040</v>
      </c>
      <c r="D1657" s="6">
        <v>17</v>
      </c>
      <c r="E1657" s="6">
        <v>0</v>
      </c>
      <c r="F1657" s="7">
        <v>26927.69</v>
      </c>
      <c r="G1657" s="6" t="s">
        <v>6038</v>
      </c>
      <c r="H1657" s="6" t="s">
        <v>6038</v>
      </c>
      <c r="I1657" s="6" t="s">
        <v>6057</v>
      </c>
      <c r="J1657" s="9">
        <v>1976</v>
      </c>
      <c r="K1657" s="9" t="s">
        <v>7585</v>
      </c>
      <c r="L1657" s="9">
        <v>20</v>
      </c>
      <c r="M1657" s="6"/>
      <c r="N1657" s="6"/>
      <c r="O1657" s="6"/>
      <c r="P1657" s="6"/>
      <c r="Q1657" s="6"/>
      <c r="R1657" s="6"/>
    </row>
    <row r="1658" spans="1:18">
      <c r="A1658" s="6" t="s">
        <v>1103</v>
      </c>
      <c r="B1658" s="6">
        <v>1958</v>
      </c>
      <c r="C1658" s="6" t="s">
        <v>6037</v>
      </c>
      <c r="D1658" s="6">
        <v>25</v>
      </c>
      <c r="E1658" s="6">
        <v>0</v>
      </c>
      <c r="F1658" s="7">
        <v>26926.51</v>
      </c>
      <c r="G1658" s="6" t="s">
        <v>6038</v>
      </c>
      <c r="H1658" s="6" t="s">
        <v>6033</v>
      </c>
      <c r="I1658" s="6" t="s">
        <v>6035</v>
      </c>
      <c r="J1658" s="9">
        <v>1976</v>
      </c>
      <c r="K1658" s="9" t="s">
        <v>7586</v>
      </c>
      <c r="L1658" s="9">
        <v>64</v>
      </c>
      <c r="M1658" s="6"/>
      <c r="N1658" s="6"/>
      <c r="O1658" s="6"/>
      <c r="P1658" s="6"/>
      <c r="Q1658" s="6"/>
      <c r="R1658" s="6"/>
    </row>
    <row r="1659" spans="1:18">
      <c r="A1659" s="6" t="s">
        <v>1106</v>
      </c>
      <c r="B1659" s="6">
        <v>1991</v>
      </c>
      <c r="C1659" s="6" t="s">
        <v>6055</v>
      </c>
      <c r="D1659" s="6">
        <v>22</v>
      </c>
      <c r="E1659" s="6">
        <v>3</v>
      </c>
      <c r="F1659" s="7">
        <v>26912.560000000001</v>
      </c>
      <c r="G1659" s="6" t="s">
        <v>6038</v>
      </c>
      <c r="H1659" s="6" t="s">
        <v>6038</v>
      </c>
      <c r="I1659" s="6" t="s">
        <v>6057</v>
      </c>
      <c r="J1659" s="9">
        <v>1976</v>
      </c>
      <c r="K1659" s="9" t="s">
        <v>7587</v>
      </c>
      <c r="L1659" s="9">
        <v>31</v>
      </c>
      <c r="M1659" s="6"/>
      <c r="N1659" s="6"/>
      <c r="O1659" s="6"/>
      <c r="P1659" s="6"/>
      <c r="Q1659" s="6"/>
      <c r="R1659" s="6"/>
    </row>
    <row r="1660" spans="1:18">
      <c r="A1660" s="6" t="s">
        <v>122</v>
      </c>
      <c r="B1660" s="6">
        <v>1971</v>
      </c>
      <c r="C1660" s="6" t="s">
        <v>6055</v>
      </c>
      <c r="D1660" s="6">
        <v>13</v>
      </c>
      <c r="E1660" s="6">
        <v>2</v>
      </c>
      <c r="F1660" s="7">
        <v>44641.2</v>
      </c>
      <c r="G1660" s="6" t="s">
        <v>6038</v>
      </c>
      <c r="H1660" s="6" t="s">
        <v>6034</v>
      </c>
      <c r="I1660" s="6" t="s">
        <v>6100</v>
      </c>
      <c r="J1660" s="9">
        <v>1976</v>
      </c>
      <c r="K1660" s="9" t="s">
        <v>7588</v>
      </c>
      <c r="L1660" s="9">
        <v>51</v>
      </c>
      <c r="M1660" s="6"/>
      <c r="N1660" s="6"/>
      <c r="O1660" s="6"/>
      <c r="P1660" s="6"/>
      <c r="Q1660" s="6"/>
      <c r="R1660" s="6"/>
    </row>
    <row r="1661" spans="1:18">
      <c r="A1661" s="6" t="s">
        <v>1108</v>
      </c>
      <c r="B1661" s="6">
        <v>1988</v>
      </c>
      <c r="C1661" s="6" t="s">
        <v>6063</v>
      </c>
      <c r="D1661" s="6">
        <v>22</v>
      </c>
      <c r="E1661" s="6">
        <v>3</v>
      </c>
      <c r="F1661" s="7">
        <v>26607.89</v>
      </c>
      <c r="G1661" s="6" t="s">
        <v>6038</v>
      </c>
      <c r="H1661" s="6" t="s">
        <v>6033</v>
      </c>
      <c r="I1661" s="6" t="s">
        <v>6057</v>
      </c>
      <c r="J1661" s="9">
        <v>1976</v>
      </c>
      <c r="K1661" s="9" t="s">
        <v>7589</v>
      </c>
      <c r="L1661" s="9">
        <v>34</v>
      </c>
      <c r="M1661" s="6"/>
      <c r="N1661" s="6"/>
      <c r="O1661" s="6"/>
      <c r="P1661" s="6"/>
      <c r="Q1661" s="6"/>
      <c r="R1661" s="6"/>
    </row>
    <row r="1662" spans="1:18">
      <c r="A1662" s="6" t="s">
        <v>1111</v>
      </c>
      <c r="B1662" s="6">
        <v>2004</v>
      </c>
      <c r="C1662" s="6" t="s">
        <v>6051</v>
      </c>
      <c r="D1662" s="6">
        <v>5</v>
      </c>
      <c r="E1662" s="6">
        <v>0</v>
      </c>
      <c r="F1662" s="7">
        <v>26479.4</v>
      </c>
      <c r="G1662" s="6" t="s">
        <v>6038</v>
      </c>
      <c r="H1662" s="6" t="s">
        <v>6038</v>
      </c>
      <c r="I1662" s="6" t="s">
        <v>6057</v>
      </c>
      <c r="J1662" s="9">
        <v>1976</v>
      </c>
      <c r="K1662" s="9" t="s">
        <v>7590</v>
      </c>
      <c r="L1662" s="9">
        <v>18</v>
      </c>
      <c r="M1662" s="6"/>
      <c r="N1662" s="6"/>
      <c r="O1662" s="6"/>
      <c r="P1662" s="6"/>
      <c r="Q1662" s="6"/>
      <c r="R1662" s="6"/>
    </row>
    <row r="1663" spans="1:18">
      <c r="A1663" s="6" t="s">
        <v>1114</v>
      </c>
      <c r="B1663" s="6">
        <v>1970</v>
      </c>
      <c r="C1663" s="6" t="s">
        <v>6055</v>
      </c>
      <c r="D1663" s="6">
        <v>27</v>
      </c>
      <c r="E1663" s="6">
        <v>2</v>
      </c>
      <c r="F1663" s="7">
        <v>26467.1</v>
      </c>
      <c r="G1663" s="6" t="s">
        <v>6038</v>
      </c>
      <c r="H1663" s="6" t="s">
        <v>6034</v>
      </c>
      <c r="I1663" s="6" t="s">
        <v>6041</v>
      </c>
      <c r="J1663" s="9">
        <v>1975</v>
      </c>
      <c r="K1663" s="9" t="s">
        <v>7591</v>
      </c>
      <c r="L1663" s="9">
        <v>52</v>
      </c>
      <c r="M1663" s="6"/>
      <c r="N1663" s="6"/>
      <c r="O1663" s="6"/>
      <c r="P1663" s="6"/>
      <c r="Q1663" s="6"/>
      <c r="R1663" s="6"/>
    </row>
    <row r="1664" spans="1:18">
      <c r="A1664" s="6" t="s">
        <v>1116</v>
      </c>
      <c r="B1664" s="6">
        <v>1974</v>
      </c>
      <c r="C1664" s="6" t="s">
        <v>6051</v>
      </c>
      <c r="D1664" s="6">
        <v>21</v>
      </c>
      <c r="E1664" s="6">
        <v>1</v>
      </c>
      <c r="F1664" s="7">
        <v>26392.26</v>
      </c>
      <c r="G1664" s="6" t="s">
        <v>6038</v>
      </c>
      <c r="H1664" s="6" t="s">
        <v>6038</v>
      </c>
      <c r="I1664" s="6" t="s">
        <v>6100</v>
      </c>
      <c r="J1664" s="9">
        <v>1975</v>
      </c>
      <c r="K1664" s="9" t="s">
        <v>7592</v>
      </c>
      <c r="L1664" s="9">
        <v>48</v>
      </c>
      <c r="M1664" s="6"/>
      <c r="N1664" s="6"/>
      <c r="O1664" s="6"/>
      <c r="P1664" s="6"/>
      <c r="Q1664" s="6"/>
      <c r="R1664" s="6"/>
    </row>
    <row r="1665" spans="1:18">
      <c r="A1665" s="6" t="s">
        <v>1119</v>
      </c>
      <c r="B1665" s="6">
        <v>2004</v>
      </c>
      <c r="C1665" s="6" t="s">
        <v>6037</v>
      </c>
      <c r="D1665" s="6">
        <v>5</v>
      </c>
      <c r="E1665" s="6">
        <v>0</v>
      </c>
      <c r="F1665" s="7">
        <v>26316.59</v>
      </c>
      <c r="G1665" s="6" t="s">
        <v>6038</v>
      </c>
      <c r="H1665" s="6" t="s">
        <v>6034</v>
      </c>
      <c r="I1665" s="6" t="s">
        <v>6057</v>
      </c>
      <c r="J1665" s="9">
        <v>1976</v>
      </c>
      <c r="K1665" s="9" t="s">
        <v>6465</v>
      </c>
      <c r="L1665" s="9">
        <v>18</v>
      </c>
      <c r="M1665" s="6"/>
      <c r="N1665" s="6"/>
      <c r="O1665" s="6"/>
      <c r="P1665" s="6"/>
      <c r="Q1665" s="6"/>
      <c r="R1665" s="6"/>
    </row>
    <row r="1666" spans="1:18">
      <c r="A1666" s="6" t="s">
        <v>1121</v>
      </c>
      <c r="B1666" s="6">
        <v>1975</v>
      </c>
      <c r="C1666" s="6" t="s">
        <v>6040</v>
      </c>
      <c r="D1666" s="6">
        <v>4</v>
      </c>
      <c r="E1666" s="6">
        <v>1</v>
      </c>
      <c r="F1666" s="7">
        <v>26236.58</v>
      </c>
      <c r="G1666" s="6" t="s">
        <v>6038</v>
      </c>
      <c r="H1666" s="6" t="s">
        <v>6033</v>
      </c>
      <c r="I1666" s="6" t="s">
        <v>6057</v>
      </c>
      <c r="J1666" s="9">
        <v>1975</v>
      </c>
      <c r="K1666" s="9" t="s">
        <v>7593</v>
      </c>
      <c r="L1666" s="9">
        <v>48</v>
      </c>
      <c r="M1666" s="6"/>
      <c r="N1666" s="6"/>
      <c r="O1666" s="6"/>
      <c r="P1666" s="6"/>
      <c r="Q1666" s="6"/>
      <c r="R1666" s="6"/>
    </row>
    <row r="1667" spans="1:18">
      <c r="A1667" s="6" t="s">
        <v>1124</v>
      </c>
      <c r="B1667" s="6">
        <v>1973</v>
      </c>
      <c r="C1667" s="6" t="s">
        <v>6063</v>
      </c>
      <c r="D1667" s="6">
        <v>7</v>
      </c>
      <c r="E1667" s="6">
        <v>1</v>
      </c>
      <c r="F1667" s="7">
        <v>26140.36</v>
      </c>
      <c r="G1667" s="6" t="s">
        <v>6038</v>
      </c>
      <c r="H1667" s="6" t="s">
        <v>6034</v>
      </c>
      <c r="I1667" s="6" t="s">
        <v>6057</v>
      </c>
      <c r="J1667" s="9">
        <v>1975</v>
      </c>
      <c r="K1667" s="9" t="s">
        <v>6239</v>
      </c>
      <c r="L1667" s="9">
        <v>49</v>
      </c>
      <c r="M1667" s="6"/>
      <c r="N1667" s="6"/>
      <c r="O1667" s="6"/>
      <c r="P1667" s="6"/>
      <c r="Q1667" s="6"/>
      <c r="R1667" s="6"/>
    </row>
    <row r="1668" spans="1:18">
      <c r="A1668" s="6" t="s">
        <v>1127</v>
      </c>
      <c r="B1668" s="6">
        <v>2002</v>
      </c>
      <c r="C1668" s="6" t="s">
        <v>6032</v>
      </c>
      <c r="D1668" s="6">
        <v>11</v>
      </c>
      <c r="E1668" s="6">
        <v>0</v>
      </c>
      <c r="F1668" s="7">
        <v>26125.67</v>
      </c>
      <c r="G1668" s="6" t="s">
        <v>6038</v>
      </c>
      <c r="H1668" s="6" t="s">
        <v>6033</v>
      </c>
      <c r="I1668" s="6" t="s">
        <v>6035</v>
      </c>
      <c r="J1668" s="9">
        <v>1975</v>
      </c>
      <c r="K1668" s="9" t="s">
        <v>7182</v>
      </c>
      <c r="L1668" s="9">
        <v>20</v>
      </c>
      <c r="M1668" s="6"/>
      <c r="N1668" s="6"/>
      <c r="O1668" s="6"/>
      <c r="P1668" s="6"/>
      <c r="Q1668" s="6"/>
      <c r="R1668" s="6"/>
    </row>
    <row r="1669" spans="1:18">
      <c r="A1669" s="6" t="s">
        <v>1130</v>
      </c>
      <c r="B1669" s="6">
        <v>1966</v>
      </c>
      <c r="C1669" s="6" t="s">
        <v>6063</v>
      </c>
      <c r="D1669" s="6">
        <v>9</v>
      </c>
      <c r="E1669" s="6">
        <v>1</v>
      </c>
      <c r="F1669" s="7">
        <v>26109.33</v>
      </c>
      <c r="G1669" s="6" t="s">
        <v>6038</v>
      </c>
      <c r="H1669" s="6" t="s">
        <v>6034</v>
      </c>
      <c r="I1669" s="6" t="s">
        <v>6041</v>
      </c>
      <c r="J1669" s="9">
        <v>1975</v>
      </c>
      <c r="K1669" s="9" t="s">
        <v>6092</v>
      </c>
      <c r="L1669" s="9">
        <v>56</v>
      </c>
      <c r="M1669" s="6"/>
      <c r="N1669" s="6"/>
      <c r="O1669" s="6"/>
      <c r="P1669" s="6"/>
      <c r="Q1669" s="6"/>
      <c r="R1669" s="6"/>
    </row>
    <row r="1670" spans="1:18">
      <c r="A1670" s="6" t="s">
        <v>1133</v>
      </c>
      <c r="B1670" s="6">
        <v>2000</v>
      </c>
      <c r="C1670" s="6" t="s">
        <v>6037</v>
      </c>
      <c r="D1670" s="6">
        <v>26</v>
      </c>
      <c r="E1670" s="6">
        <v>0</v>
      </c>
      <c r="F1670" s="7">
        <v>26026.97</v>
      </c>
      <c r="G1670" s="6" t="s">
        <v>6038</v>
      </c>
      <c r="H1670" s="6" t="s">
        <v>6034</v>
      </c>
      <c r="I1670" s="6" t="s">
        <v>6057</v>
      </c>
      <c r="J1670" s="9">
        <v>1975</v>
      </c>
      <c r="K1670" s="9" t="s">
        <v>7594</v>
      </c>
      <c r="L1670" s="9">
        <v>22</v>
      </c>
      <c r="M1670" s="6"/>
      <c r="N1670" s="6"/>
      <c r="O1670" s="6"/>
      <c r="P1670" s="6"/>
      <c r="Q1670" s="6"/>
      <c r="R1670" s="6"/>
    </row>
    <row r="1671" spans="1:18">
      <c r="A1671" s="6" t="s">
        <v>16</v>
      </c>
      <c r="B1671" s="6">
        <v>1991</v>
      </c>
      <c r="C1671" s="6" t="s">
        <v>6040</v>
      </c>
      <c r="D1671" s="6">
        <v>6</v>
      </c>
      <c r="E1671" s="6">
        <v>1</v>
      </c>
      <c r="F1671" s="7">
        <v>58571.07</v>
      </c>
      <c r="G1671" s="6" t="s">
        <v>6033</v>
      </c>
      <c r="H1671" s="6" t="s">
        <v>6034</v>
      </c>
      <c r="I1671" s="6" t="s">
        <v>6100</v>
      </c>
      <c r="J1671" s="9">
        <v>1975</v>
      </c>
      <c r="K1671" s="9" t="s">
        <v>7595</v>
      </c>
      <c r="L1671" s="9">
        <v>32</v>
      </c>
      <c r="M1671" s="6"/>
      <c r="N1671" s="6"/>
      <c r="O1671" s="6"/>
      <c r="P1671" s="6"/>
      <c r="Q1671" s="6"/>
      <c r="R1671" s="6"/>
    </row>
    <row r="1672" spans="1:18">
      <c r="A1672" s="6" t="s">
        <v>125</v>
      </c>
      <c r="B1672" s="6">
        <v>1993</v>
      </c>
      <c r="C1672" s="6" t="s">
        <v>6032</v>
      </c>
      <c r="D1672" s="6">
        <v>11</v>
      </c>
      <c r="E1672" s="6">
        <v>2</v>
      </c>
      <c r="F1672" s="7">
        <v>44585.46</v>
      </c>
      <c r="G1672" s="6" t="s">
        <v>6038</v>
      </c>
      <c r="H1672" s="6" t="s">
        <v>6038</v>
      </c>
      <c r="I1672" s="6" t="s">
        <v>6057</v>
      </c>
      <c r="J1672" s="9">
        <v>1975</v>
      </c>
      <c r="K1672" s="9" t="s">
        <v>7596</v>
      </c>
      <c r="L1672" s="9">
        <v>29</v>
      </c>
      <c r="M1672" s="6"/>
      <c r="N1672" s="6"/>
      <c r="O1672" s="6"/>
      <c r="P1672" s="6"/>
      <c r="Q1672" s="6"/>
      <c r="R1672" s="6"/>
    </row>
    <row r="1673" spans="1:18">
      <c r="A1673" s="6" t="s">
        <v>1135</v>
      </c>
      <c r="B1673" s="6">
        <v>2001</v>
      </c>
      <c r="C1673" s="6" t="s">
        <v>6040</v>
      </c>
      <c r="D1673" s="6">
        <v>5</v>
      </c>
      <c r="E1673" s="6">
        <v>2</v>
      </c>
      <c r="F1673" s="7">
        <v>26018.95</v>
      </c>
      <c r="G1673" s="6" t="s">
        <v>6038</v>
      </c>
      <c r="H1673" s="6" t="s">
        <v>6038</v>
      </c>
      <c r="I1673" s="6" t="s">
        <v>6041</v>
      </c>
      <c r="J1673" s="9">
        <v>1975</v>
      </c>
      <c r="K1673" s="9" t="s">
        <v>7597</v>
      </c>
      <c r="L1673" s="9">
        <v>22</v>
      </c>
      <c r="M1673" s="6"/>
      <c r="N1673" s="6"/>
      <c r="O1673" s="6"/>
      <c r="P1673" s="6"/>
      <c r="Q1673" s="6"/>
      <c r="R1673" s="6"/>
    </row>
    <row r="1674" spans="1:18">
      <c r="A1674" s="6" t="s">
        <v>1138</v>
      </c>
      <c r="B1674" s="6">
        <v>1970</v>
      </c>
      <c r="C1674" s="6" t="s">
        <v>6037</v>
      </c>
      <c r="D1674" s="6">
        <v>3</v>
      </c>
      <c r="E1674" s="6">
        <v>3</v>
      </c>
      <c r="F1674" s="7">
        <v>25992.82</v>
      </c>
      <c r="G1674" s="6" t="s">
        <v>6038</v>
      </c>
      <c r="H1674" s="6" t="s">
        <v>6038</v>
      </c>
      <c r="I1674" s="6" t="s">
        <v>6035</v>
      </c>
      <c r="J1674" s="9">
        <v>1975</v>
      </c>
      <c r="K1674" s="9" t="s">
        <v>7598</v>
      </c>
      <c r="L1674" s="9">
        <v>52</v>
      </c>
      <c r="M1674" s="6"/>
      <c r="N1674" s="6"/>
      <c r="O1674" s="6"/>
      <c r="P1674" s="6"/>
      <c r="Q1674" s="6"/>
      <c r="R1674" s="6"/>
    </row>
    <row r="1675" spans="1:18">
      <c r="A1675" s="6" t="s">
        <v>1141</v>
      </c>
      <c r="B1675" s="6">
        <v>1963</v>
      </c>
      <c r="C1675" s="6" t="s">
        <v>6055</v>
      </c>
      <c r="D1675" s="6">
        <v>21</v>
      </c>
      <c r="E1675" s="6">
        <v>0</v>
      </c>
      <c r="F1675" s="7">
        <v>25678.78</v>
      </c>
      <c r="G1675" s="6" t="s">
        <v>6038</v>
      </c>
      <c r="H1675" s="6" t="s">
        <v>6034</v>
      </c>
      <c r="I1675" s="6" t="s">
        <v>6041</v>
      </c>
      <c r="J1675" s="9">
        <v>1975</v>
      </c>
      <c r="K1675" s="9" t="s">
        <v>7599</v>
      </c>
      <c r="L1675" s="9">
        <v>59</v>
      </c>
      <c r="M1675" s="6"/>
      <c r="N1675" s="6"/>
      <c r="O1675" s="6"/>
      <c r="P1675" s="6"/>
      <c r="Q1675" s="6"/>
      <c r="R1675" s="6"/>
    </row>
    <row r="1676" spans="1:18">
      <c r="A1676" s="6" t="s">
        <v>1144</v>
      </c>
      <c r="B1676" s="6">
        <v>1972</v>
      </c>
      <c r="C1676" s="6" t="s">
        <v>6063</v>
      </c>
      <c r="D1676" s="6">
        <v>17</v>
      </c>
      <c r="E1676" s="6">
        <v>0</v>
      </c>
      <c r="F1676" s="7">
        <v>25656.58</v>
      </c>
      <c r="G1676" s="6" t="s">
        <v>6038</v>
      </c>
      <c r="H1676" s="6" t="s">
        <v>6034</v>
      </c>
      <c r="I1676" s="6" t="s">
        <v>6100</v>
      </c>
      <c r="J1676" s="9">
        <v>1975</v>
      </c>
      <c r="K1676" s="9" t="s">
        <v>7600</v>
      </c>
      <c r="L1676" s="9">
        <v>50</v>
      </c>
      <c r="M1676" s="6"/>
      <c r="N1676" s="6"/>
      <c r="O1676" s="6"/>
      <c r="P1676" s="6"/>
      <c r="Q1676" s="6"/>
      <c r="R1676" s="6"/>
    </row>
    <row r="1677" spans="1:18">
      <c r="A1677" s="6" t="s">
        <v>1147</v>
      </c>
      <c r="B1677" s="6">
        <v>2001</v>
      </c>
      <c r="C1677" s="6" t="s">
        <v>6055</v>
      </c>
      <c r="D1677" s="6">
        <v>2</v>
      </c>
      <c r="E1677" s="6">
        <v>0</v>
      </c>
      <c r="F1677" s="7">
        <v>25648.98</v>
      </c>
      <c r="G1677" s="6" t="s">
        <v>6038</v>
      </c>
      <c r="H1677" s="6" t="s">
        <v>6033</v>
      </c>
      <c r="I1677" s="6" t="s">
        <v>6057</v>
      </c>
      <c r="J1677" s="9">
        <v>1975</v>
      </c>
      <c r="K1677" s="9" t="s">
        <v>7601</v>
      </c>
      <c r="L1677" s="9">
        <v>21</v>
      </c>
      <c r="M1677" s="6"/>
      <c r="N1677" s="6"/>
      <c r="O1677" s="6"/>
      <c r="P1677" s="6"/>
      <c r="Q1677" s="6"/>
      <c r="R1677" s="6"/>
    </row>
    <row r="1678" spans="1:18">
      <c r="A1678" s="6" t="s">
        <v>1150</v>
      </c>
      <c r="B1678" s="6">
        <v>1968</v>
      </c>
      <c r="C1678" s="6" t="s">
        <v>6037</v>
      </c>
      <c r="D1678" s="6">
        <v>11</v>
      </c>
      <c r="E1678" s="6">
        <v>1</v>
      </c>
      <c r="F1678" s="7">
        <v>25517.11</v>
      </c>
      <c r="G1678" s="6" t="s">
        <v>6038</v>
      </c>
      <c r="H1678" s="6" t="s">
        <v>6034</v>
      </c>
      <c r="I1678" s="6" t="s">
        <v>6157</v>
      </c>
      <c r="J1678" s="9">
        <v>1975</v>
      </c>
      <c r="K1678" s="9" t="s">
        <v>6657</v>
      </c>
      <c r="L1678" s="9">
        <v>54</v>
      </c>
      <c r="M1678" s="6"/>
      <c r="N1678" s="6"/>
      <c r="O1678" s="6"/>
      <c r="P1678" s="6"/>
      <c r="Q1678" s="6"/>
      <c r="R1678" s="6"/>
    </row>
    <row r="1679" spans="1:18">
      <c r="A1679" s="6" t="s">
        <v>1153</v>
      </c>
      <c r="B1679" s="6">
        <v>1968</v>
      </c>
      <c r="C1679" s="6" t="s">
        <v>6055</v>
      </c>
      <c r="D1679" s="6">
        <v>22</v>
      </c>
      <c r="E1679" s="6">
        <v>3</v>
      </c>
      <c r="F1679" s="7">
        <v>25382.3</v>
      </c>
      <c r="G1679" s="6" t="s">
        <v>6038</v>
      </c>
      <c r="H1679" s="6" t="s">
        <v>6038</v>
      </c>
      <c r="I1679" s="6" t="s">
        <v>6057</v>
      </c>
      <c r="J1679" s="9">
        <v>1975</v>
      </c>
      <c r="K1679" s="9" t="s">
        <v>7602</v>
      </c>
      <c r="L1679" s="9">
        <v>54</v>
      </c>
      <c r="M1679" s="6"/>
      <c r="N1679" s="6"/>
      <c r="O1679" s="6"/>
      <c r="P1679" s="6"/>
      <c r="Q1679" s="6"/>
      <c r="R1679" s="6"/>
    </row>
    <row r="1680" spans="1:18">
      <c r="A1680" s="6" t="s">
        <v>1156</v>
      </c>
      <c r="B1680" s="6">
        <v>1972</v>
      </c>
      <c r="C1680" s="6" t="s">
        <v>6051</v>
      </c>
      <c r="D1680" s="6">
        <v>26</v>
      </c>
      <c r="E1680" s="6">
        <v>2</v>
      </c>
      <c r="F1680" s="7">
        <v>25333.33</v>
      </c>
      <c r="G1680" s="6" t="s">
        <v>6038</v>
      </c>
      <c r="H1680" s="6" t="s">
        <v>6038</v>
      </c>
      <c r="I1680" s="6" t="s">
        <v>6157</v>
      </c>
      <c r="J1680" s="9">
        <v>1975</v>
      </c>
      <c r="K1680" s="9" t="s">
        <v>6233</v>
      </c>
      <c r="L1680" s="9">
        <v>50</v>
      </c>
      <c r="M1680" s="6"/>
      <c r="N1680" s="6"/>
      <c r="O1680" s="6"/>
      <c r="P1680" s="6"/>
      <c r="Q1680" s="6"/>
      <c r="R1680" s="6"/>
    </row>
    <row r="1681" spans="1:18">
      <c r="A1681" s="6" t="s">
        <v>1159</v>
      </c>
      <c r="B1681" s="6">
        <v>1975</v>
      </c>
      <c r="C1681" s="6" t="s">
        <v>6037</v>
      </c>
      <c r="D1681" s="6">
        <v>14</v>
      </c>
      <c r="E1681" s="6">
        <v>3</v>
      </c>
      <c r="F1681" s="7">
        <v>25309.49</v>
      </c>
      <c r="G1681" s="6" t="s">
        <v>6038</v>
      </c>
      <c r="H1681" s="6" t="s">
        <v>6033</v>
      </c>
      <c r="I1681" s="6" t="s">
        <v>6057</v>
      </c>
      <c r="J1681" s="9">
        <v>1975</v>
      </c>
      <c r="K1681" s="9" t="s">
        <v>7603</v>
      </c>
      <c r="L1681" s="9">
        <v>47</v>
      </c>
      <c r="M1681" s="6"/>
      <c r="N1681" s="6"/>
      <c r="O1681" s="6"/>
      <c r="P1681" s="6"/>
      <c r="Q1681" s="6"/>
      <c r="R1681" s="6"/>
    </row>
    <row r="1682" spans="1:18">
      <c r="A1682" s="6" t="s">
        <v>1162</v>
      </c>
      <c r="B1682" s="6">
        <v>1998</v>
      </c>
      <c r="C1682" s="6" t="s">
        <v>6060</v>
      </c>
      <c r="D1682" s="6">
        <v>24</v>
      </c>
      <c r="E1682" s="6">
        <v>0</v>
      </c>
      <c r="F1682" s="7">
        <v>25127.22</v>
      </c>
      <c r="G1682" s="6" t="s">
        <v>6038</v>
      </c>
      <c r="H1682" s="6" t="s">
        <v>6034</v>
      </c>
      <c r="I1682" s="6" t="s">
        <v>6057</v>
      </c>
      <c r="J1682" s="9">
        <v>1975</v>
      </c>
      <c r="K1682" s="9" t="s">
        <v>7604</v>
      </c>
      <c r="L1682" s="9">
        <v>24</v>
      </c>
      <c r="M1682" s="6"/>
      <c r="N1682" s="6"/>
      <c r="O1682" s="6"/>
      <c r="P1682" s="6"/>
      <c r="Q1682" s="6"/>
      <c r="R1682" s="6"/>
    </row>
    <row r="1683" spans="1:18">
      <c r="A1683" s="6" t="s">
        <v>128</v>
      </c>
      <c r="B1683" s="6">
        <v>2000</v>
      </c>
      <c r="C1683" s="6" t="s">
        <v>6055</v>
      </c>
      <c r="D1683" s="6">
        <v>2</v>
      </c>
      <c r="E1683" s="6">
        <v>1</v>
      </c>
      <c r="F1683" s="7">
        <v>44501.4</v>
      </c>
      <c r="G1683" s="6" t="s">
        <v>6038</v>
      </c>
      <c r="H1683" s="6" t="s">
        <v>6034</v>
      </c>
      <c r="I1683" s="6" t="s">
        <v>6035</v>
      </c>
      <c r="J1683" s="9">
        <v>1975</v>
      </c>
      <c r="K1683" s="9" t="s">
        <v>7605</v>
      </c>
      <c r="L1683" s="9">
        <v>22</v>
      </c>
      <c r="M1683" s="6"/>
      <c r="N1683" s="6"/>
      <c r="O1683" s="6"/>
      <c r="P1683" s="6"/>
      <c r="Q1683" s="6"/>
      <c r="R1683" s="6"/>
    </row>
    <row r="1684" spans="1:18">
      <c r="A1684" s="6" t="s">
        <v>1165</v>
      </c>
      <c r="B1684" s="6">
        <v>1998</v>
      </c>
      <c r="C1684" s="6" t="s">
        <v>6040</v>
      </c>
      <c r="D1684" s="6">
        <v>14</v>
      </c>
      <c r="E1684" s="6">
        <v>0</v>
      </c>
      <c r="F1684" s="7">
        <v>25081.77</v>
      </c>
      <c r="G1684" s="6" t="s">
        <v>6038</v>
      </c>
      <c r="H1684" s="6" t="s">
        <v>6038</v>
      </c>
      <c r="I1684" s="6" t="s">
        <v>6035</v>
      </c>
      <c r="J1684" s="9">
        <v>1975</v>
      </c>
      <c r="K1684" s="9" t="s">
        <v>7606</v>
      </c>
      <c r="L1684" s="9">
        <v>24</v>
      </c>
      <c r="M1684" s="6"/>
      <c r="N1684" s="6"/>
      <c r="O1684" s="6"/>
      <c r="P1684" s="6"/>
      <c r="Q1684" s="6"/>
      <c r="R1684" s="6"/>
    </row>
    <row r="1685" spans="1:18">
      <c r="A1685" s="6" t="s">
        <v>1168</v>
      </c>
      <c r="B1685" s="6">
        <v>1995</v>
      </c>
      <c r="C1685" s="6" t="s">
        <v>6037</v>
      </c>
      <c r="D1685" s="6">
        <v>4</v>
      </c>
      <c r="E1685" s="6">
        <v>0</v>
      </c>
      <c r="F1685" s="7">
        <v>25075.97</v>
      </c>
      <c r="G1685" s="6" t="s">
        <v>6038</v>
      </c>
      <c r="H1685" s="6" t="s">
        <v>6038</v>
      </c>
      <c r="I1685" s="6" t="s">
        <v>6057</v>
      </c>
      <c r="J1685" s="9">
        <v>1975</v>
      </c>
      <c r="K1685" s="9" t="s">
        <v>7476</v>
      </c>
      <c r="L1685" s="9">
        <v>27</v>
      </c>
      <c r="M1685" s="6"/>
      <c r="N1685" s="6"/>
      <c r="O1685" s="6"/>
      <c r="P1685" s="6"/>
      <c r="Q1685" s="6"/>
      <c r="R1685" s="6"/>
    </row>
    <row r="1686" spans="1:18">
      <c r="A1686" s="6" t="s">
        <v>1171</v>
      </c>
      <c r="B1686" s="6">
        <v>1975</v>
      </c>
      <c r="C1686" s="6" t="s">
        <v>6060</v>
      </c>
      <c r="D1686" s="6">
        <v>14</v>
      </c>
      <c r="E1686" s="6">
        <v>3</v>
      </c>
      <c r="F1686" s="7">
        <v>24915.22</v>
      </c>
      <c r="G1686" s="6" t="s">
        <v>6038</v>
      </c>
      <c r="H1686" s="6" t="s">
        <v>6034</v>
      </c>
      <c r="I1686" s="6" t="s">
        <v>6041</v>
      </c>
      <c r="J1686" s="9">
        <v>1975</v>
      </c>
      <c r="K1686" s="9" t="s">
        <v>7607</v>
      </c>
      <c r="L1686" s="9">
        <v>47</v>
      </c>
      <c r="M1686" s="6"/>
      <c r="N1686" s="6"/>
      <c r="O1686" s="6"/>
      <c r="P1686" s="6"/>
      <c r="Q1686" s="6"/>
      <c r="R1686" s="6"/>
    </row>
    <row r="1687" spans="1:18">
      <c r="A1687" s="6" t="s">
        <v>1174</v>
      </c>
      <c r="B1687" s="6">
        <v>1987</v>
      </c>
      <c r="C1687" s="6" t="s">
        <v>6040</v>
      </c>
      <c r="D1687" s="6">
        <v>14</v>
      </c>
      <c r="E1687" s="6">
        <v>2</v>
      </c>
      <c r="F1687" s="7">
        <v>24915.05</v>
      </c>
      <c r="G1687" s="6" t="s">
        <v>6038</v>
      </c>
      <c r="H1687" s="6" t="s">
        <v>6033</v>
      </c>
      <c r="I1687" s="6" t="s">
        <v>6100</v>
      </c>
      <c r="J1687" s="9">
        <v>1975</v>
      </c>
      <c r="K1687" s="9" t="s">
        <v>7608</v>
      </c>
      <c r="L1687" s="9">
        <v>35</v>
      </c>
      <c r="M1687" s="6"/>
      <c r="N1687" s="6"/>
      <c r="O1687" s="6"/>
      <c r="P1687" s="6"/>
      <c r="Q1687" s="6"/>
      <c r="R1687" s="6"/>
    </row>
    <row r="1688" spans="1:18">
      <c r="A1688" s="6" t="s">
        <v>1177</v>
      </c>
      <c r="B1688" s="6">
        <v>1969</v>
      </c>
      <c r="C1688" s="6" t="s">
        <v>6063</v>
      </c>
      <c r="D1688" s="6">
        <v>23</v>
      </c>
      <c r="E1688" s="6">
        <v>3</v>
      </c>
      <c r="F1688" s="7">
        <v>24873.38</v>
      </c>
      <c r="G1688" s="6" t="s">
        <v>6038</v>
      </c>
      <c r="H1688" s="6" t="s">
        <v>6033</v>
      </c>
      <c r="I1688" s="6" t="s">
        <v>6100</v>
      </c>
      <c r="J1688" s="9">
        <v>1975</v>
      </c>
      <c r="K1688" s="9" t="s">
        <v>7609</v>
      </c>
      <c r="L1688" s="9">
        <v>53</v>
      </c>
      <c r="M1688" s="6"/>
      <c r="N1688" s="6"/>
      <c r="O1688" s="6"/>
      <c r="P1688" s="6"/>
      <c r="Q1688" s="6"/>
      <c r="R1688" s="6"/>
    </row>
    <row r="1689" spans="1:18">
      <c r="A1689" s="6" t="s">
        <v>1180</v>
      </c>
      <c r="B1689" s="6">
        <v>1970</v>
      </c>
      <c r="C1689" s="6" t="s">
        <v>6060</v>
      </c>
      <c r="D1689" s="6">
        <v>26</v>
      </c>
      <c r="E1689" s="6">
        <v>3</v>
      </c>
      <c r="F1689" s="7">
        <v>24869.84</v>
      </c>
      <c r="G1689" s="6" t="s">
        <v>6038</v>
      </c>
      <c r="H1689" s="6" t="s">
        <v>6038</v>
      </c>
      <c r="I1689" s="6" t="s">
        <v>6045</v>
      </c>
      <c r="J1689" s="9">
        <v>1975</v>
      </c>
      <c r="K1689" s="9" t="s">
        <v>7610</v>
      </c>
      <c r="L1689" s="9">
        <v>52</v>
      </c>
      <c r="M1689" s="6"/>
      <c r="N1689" s="6"/>
      <c r="O1689" s="6"/>
      <c r="P1689" s="6"/>
      <c r="Q1689" s="6"/>
      <c r="R1689" s="6"/>
    </row>
    <row r="1690" spans="1:18">
      <c r="A1690" s="6" t="s">
        <v>1183</v>
      </c>
      <c r="B1690" s="6">
        <v>1995</v>
      </c>
      <c r="C1690" s="6" t="s">
        <v>6040</v>
      </c>
      <c r="D1690" s="6">
        <v>10</v>
      </c>
      <c r="E1690" s="6">
        <v>0</v>
      </c>
      <c r="F1690" s="7">
        <v>24863.25</v>
      </c>
      <c r="G1690" s="6" t="s">
        <v>6038</v>
      </c>
      <c r="H1690" s="6" t="s">
        <v>6034</v>
      </c>
      <c r="I1690" s="6" t="s">
        <v>6057</v>
      </c>
      <c r="J1690" s="9">
        <v>1975</v>
      </c>
      <c r="K1690" s="9" t="s">
        <v>7611</v>
      </c>
      <c r="L1690" s="9">
        <v>27</v>
      </c>
      <c r="M1690" s="6"/>
      <c r="N1690" s="6"/>
      <c r="O1690" s="6"/>
      <c r="P1690" s="6"/>
      <c r="Q1690" s="6"/>
      <c r="R1690" s="6"/>
    </row>
    <row r="1691" spans="1:18">
      <c r="A1691" s="6" t="s">
        <v>1185</v>
      </c>
      <c r="B1691" s="6">
        <v>1994</v>
      </c>
      <c r="C1691" s="6" t="s">
        <v>6051</v>
      </c>
      <c r="D1691" s="6">
        <v>9</v>
      </c>
      <c r="E1691" s="6">
        <v>0</v>
      </c>
      <c r="F1691" s="7">
        <v>24817.25</v>
      </c>
      <c r="G1691" s="6" t="s">
        <v>6038</v>
      </c>
      <c r="H1691" s="6" t="s">
        <v>6038</v>
      </c>
      <c r="I1691" s="6" t="s">
        <v>6057</v>
      </c>
      <c r="J1691" s="9">
        <v>1975</v>
      </c>
      <c r="K1691" s="9" t="s">
        <v>7612</v>
      </c>
      <c r="L1691" s="9">
        <v>28</v>
      </c>
      <c r="M1691" s="6"/>
      <c r="N1691" s="6"/>
      <c r="O1691" s="6"/>
      <c r="P1691" s="6"/>
      <c r="Q1691" s="6"/>
      <c r="R1691" s="6"/>
    </row>
    <row r="1692" spans="1:18">
      <c r="A1692" s="6" t="s">
        <v>1188</v>
      </c>
      <c r="B1692" s="6">
        <v>1992</v>
      </c>
      <c r="C1692" s="6" t="s">
        <v>6032</v>
      </c>
      <c r="D1692" s="6">
        <v>11</v>
      </c>
      <c r="E1692" s="6">
        <v>0</v>
      </c>
      <c r="F1692" s="7">
        <v>24795.040000000001</v>
      </c>
      <c r="G1692" s="6" t="s">
        <v>6038</v>
      </c>
      <c r="H1692" s="6" t="s">
        <v>6034</v>
      </c>
      <c r="I1692" s="6" t="s">
        <v>6057</v>
      </c>
      <c r="J1692" s="9">
        <v>1975</v>
      </c>
      <c r="K1692" s="9" t="s">
        <v>7007</v>
      </c>
      <c r="L1692" s="9">
        <v>30</v>
      </c>
      <c r="M1692" s="6"/>
      <c r="N1692" s="6"/>
      <c r="O1692" s="6"/>
      <c r="P1692" s="6"/>
      <c r="Q1692" s="6"/>
      <c r="R1692" s="6"/>
    </row>
    <row r="1693" spans="1:18">
      <c r="A1693" s="6" t="s">
        <v>1190</v>
      </c>
      <c r="B1693" s="6">
        <v>1996</v>
      </c>
      <c r="C1693" s="6" t="s">
        <v>6055</v>
      </c>
      <c r="D1693" s="6">
        <v>28</v>
      </c>
      <c r="E1693" s="6">
        <v>4</v>
      </c>
      <c r="F1693" s="7">
        <v>24671.66</v>
      </c>
      <c r="G1693" s="6" t="s">
        <v>6038</v>
      </c>
      <c r="H1693" s="6" t="s">
        <v>6033</v>
      </c>
      <c r="I1693" s="6" t="s">
        <v>6100</v>
      </c>
      <c r="J1693" s="9">
        <v>1975</v>
      </c>
      <c r="K1693" s="9" t="s">
        <v>7613</v>
      </c>
      <c r="L1693" s="9">
        <v>26</v>
      </c>
      <c r="M1693" s="6"/>
      <c r="N1693" s="6"/>
      <c r="O1693" s="6"/>
      <c r="P1693" s="6"/>
      <c r="Q1693" s="6"/>
      <c r="R1693" s="6"/>
    </row>
    <row r="1694" spans="1:18">
      <c r="A1694" s="6" t="s">
        <v>131</v>
      </c>
      <c r="B1694" s="6">
        <v>1967</v>
      </c>
      <c r="C1694" s="6" t="s">
        <v>6051</v>
      </c>
      <c r="D1694" s="6">
        <v>14</v>
      </c>
      <c r="E1694" s="6">
        <v>0</v>
      </c>
      <c r="F1694" s="7">
        <v>44423.8</v>
      </c>
      <c r="G1694" s="6" t="s">
        <v>6038</v>
      </c>
      <c r="H1694" s="6" t="s">
        <v>6034</v>
      </c>
      <c r="I1694" s="6" t="s">
        <v>6035</v>
      </c>
      <c r="J1694" s="9">
        <v>1975</v>
      </c>
      <c r="K1694" s="9" t="s">
        <v>7614</v>
      </c>
      <c r="L1694" s="9">
        <v>55</v>
      </c>
      <c r="M1694" s="6"/>
      <c r="N1694" s="6"/>
      <c r="O1694" s="6"/>
      <c r="P1694" s="6"/>
      <c r="Q1694" s="6"/>
      <c r="R1694" s="6"/>
    </row>
    <row r="1695" spans="1:18">
      <c r="A1695" s="6" t="s">
        <v>1193</v>
      </c>
      <c r="B1695" s="6">
        <v>1970</v>
      </c>
      <c r="C1695" s="6" t="s">
        <v>6040</v>
      </c>
      <c r="D1695" s="6">
        <v>12</v>
      </c>
      <c r="E1695" s="6">
        <v>2</v>
      </c>
      <c r="F1695" s="7">
        <v>24667.42</v>
      </c>
      <c r="G1695" s="6" t="s">
        <v>6038</v>
      </c>
      <c r="H1695" s="6" t="s">
        <v>6034</v>
      </c>
      <c r="I1695" s="6" t="s">
        <v>6035</v>
      </c>
      <c r="J1695" s="9">
        <v>1975</v>
      </c>
      <c r="K1695" s="9" t="s">
        <v>7615</v>
      </c>
      <c r="L1695" s="9">
        <v>52</v>
      </c>
      <c r="M1695" s="6"/>
      <c r="N1695" s="6"/>
      <c r="O1695" s="6"/>
      <c r="P1695" s="6"/>
      <c r="Q1695" s="6"/>
      <c r="R1695" s="6"/>
    </row>
    <row r="1696" spans="1:18">
      <c r="A1696" s="6" t="s">
        <v>1196</v>
      </c>
      <c r="B1696" s="6">
        <v>1976</v>
      </c>
      <c r="C1696" s="6" t="s">
        <v>6032</v>
      </c>
      <c r="D1696" s="6">
        <v>12</v>
      </c>
      <c r="E1696" s="6">
        <v>0</v>
      </c>
      <c r="F1696" s="7">
        <v>24603.05</v>
      </c>
      <c r="G1696" s="6" t="s">
        <v>6038</v>
      </c>
      <c r="H1696" s="6" t="s">
        <v>6038</v>
      </c>
      <c r="I1696" s="6" t="s">
        <v>6057</v>
      </c>
      <c r="J1696" s="9">
        <v>1975</v>
      </c>
      <c r="K1696" s="9" t="s">
        <v>7616</v>
      </c>
      <c r="L1696" s="9">
        <v>46</v>
      </c>
      <c r="M1696" s="6"/>
      <c r="N1696" s="6"/>
      <c r="O1696" s="6"/>
      <c r="P1696" s="6"/>
      <c r="Q1696" s="6"/>
      <c r="R1696" s="6"/>
    </row>
    <row r="1697" spans="1:18">
      <c r="A1697" s="6" t="s">
        <v>1199</v>
      </c>
      <c r="B1697" s="6">
        <v>1975</v>
      </c>
      <c r="C1697" s="6" t="s">
        <v>6040</v>
      </c>
      <c r="D1697" s="6">
        <v>13</v>
      </c>
      <c r="E1697" s="6">
        <v>2</v>
      </c>
      <c r="F1697" s="7">
        <v>24535.7</v>
      </c>
      <c r="G1697" s="6" t="s">
        <v>6038</v>
      </c>
      <c r="H1697" s="6" t="s">
        <v>6038</v>
      </c>
      <c r="I1697" s="6" t="s">
        <v>6041</v>
      </c>
      <c r="J1697" s="9">
        <v>1975</v>
      </c>
      <c r="K1697" s="9" t="s">
        <v>7617</v>
      </c>
      <c r="L1697" s="9">
        <v>47</v>
      </c>
      <c r="M1697" s="6"/>
      <c r="N1697" s="6"/>
      <c r="O1697" s="6"/>
      <c r="P1697" s="6"/>
      <c r="Q1697" s="6"/>
      <c r="R1697" s="6"/>
    </row>
    <row r="1698" spans="1:18">
      <c r="A1698" s="6" t="s">
        <v>1201</v>
      </c>
      <c r="B1698" s="6">
        <v>1972</v>
      </c>
      <c r="C1698" s="6" t="s">
        <v>6051</v>
      </c>
      <c r="D1698" s="6">
        <v>14</v>
      </c>
      <c r="E1698" s="6">
        <v>1</v>
      </c>
      <c r="F1698" s="7">
        <v>24520.26</v>
      </c>
      <c r="G1698" s="6" t="s">
        <v>6038</v>
      </c>
      <c r="H1698" s="6" t="s">
        <v>6034</v>
      </c>
      <c r="I1698" s="6" t="s">
        <v>6057</v>
      </c>
      <c r="J1698" s="9">
        <v>1975</v>
      </c>
      <c r="K1698" s="9" t="s">
        <v>6216</v>
      </c>
      <c r="L1698" s="9">
        <v>50</v>
      </c>
      <c r="M1698" s="6"/>
      <c r="N1698" s="6"/>
      <c r="O1698" s="6"/>
      <c r="P1698" s="6"/>
      <c r="Q1698" s="6"/>
      <c r="R1698" s="6"/>
    </row>
    <row r="1699" spans="1:18">
      <c r="A1699" s="6" t="s">
        <v>1204</v>
      </c>
      <c r="B1699" s="6">
        <v>1961</v>
      </c>
      <c r="C1699" s="6" t="s">
        <v>6032</v>
      </c>
      <c r="D1699" s="6">
        <v>21</v>
      </c>
      <c r="E1699" s="6">
        <v>0</v>
      </c>
      <c r="F1699" s="7">
        <v>24513.09</v>
      </c>
      <c r="G1699" s="6" t="s">
        <v>6038</v>
      </c>
      <c r="H1699" s="6" t="s">
        <v>6038</v>
      </c>
      <c r="I1699" s="6" t="s">
        <v>6035</v>
      </c>
      <c r="J1699" s="9">
        <v>1975</v>
      </c>
      <c r="K1699" s="9" t="s">
        <v>7618</v>
      </c>
      <c r="L1699" s="9">
        <v>61</v>
      </c>
      <c r="M1699" s="6"/>
      <c r="N1699" s="6"/>
      <c r="O1699" s="6"/>
      <c r="P1699" s="6"/>
      <c r="Q1699" s="6"/>
      <c r="R1699" s="6"/>
    </row>
    <row r="1700" spans="1:18">
      <c r="A1700" s="6" t="s">
        <v>1207</v>
      </c>
      <c r="B1700" s="6">
        <v>1968</v>
      </c>
      <c r="C1700" s="6" t="s">
        <v>6063</v>
      </c>
      <c r="D1700" s="6">
        <v>6</v>
      </c>
      <c r="E1700" s="6">
        <v>0</v>
      </c>
      <c r="F1700" s="7">
        <v>24476.48</v>
      </c>
      <c r="G1700" s="6" t="s">
        <v>6038</v>
      </c>
      <c r="H1700" s="6" t="s">
        <v>6038</v>
      </c>
      <c r="I1700" s="6" t="s">
        <v>6041</v>
      </c>
      <c r="J1700" s="9">
        <v>1975</v>
      </c>
      <c r="K1700" s="9" t="s">
        <v>7619</v>
      </c>
      <c r="L1700" s="9">
        <v>54</v>
      </c>
      <c r="M1700" s="6"/>
      <c r="N1700" s="6"/>
      <c r="O1700" s="6"/>
      <c r="P1700" s="6"/>
      <c r="Q1700" s="6"/>
      <c r="R1700" s="6"/>
    </row>
    <row r="1701" spans="1:18">
      <c r="A1701" s="6" t="s">
        <v>1209</v>
      </c>
      <c r="B1701" s="6">
        <v>1970</v>
      </c>
      <c r="C1701" s="6" t="s">
        <v>6060</v>
      </c>
      <c r="D1701" s="6">
        <v>30</v>
      </c>
      <c r="E1701" s="6">
        <v>0</v>
      </c>
      <c r="F1701" s="7">
        <v>24393.62</v>
      </c>
      <c r="G1701" s="6" t="s">
        <v>6038</v>
      </c>
      <c r="H1701" s="6" t="s">
        <v>6034</v>
      </c>
      <c r="I1701" s="6" t="s">
        <v>6041</v>
      </c>
      <c r="J1701" s="9">
        <v>1975</v>
      </c>
      <c r="K1701" s="9" t="s">
        <v>7620</v>
      </c>
      <c r="L1701" s="9">
        <v>52</v>
      </c>
      <c r="M1701" s="6"/>
      <c r="N1701" s="6"/>
      <c r="O1701" s="6"/>
      <c r="P1701" s="6"/>
      <c r="Q1701" s="6"/>
      <c r="R1701" s="6"/>
    </row>
    <row r="1702" spans="1:18">
      <c r="A1702" s="6" t="s">
        <v>1211</v>
      </c>
      <c r="B1702" s="6">
        <v>1999</v>
      </c>
      <c r="C1702" s="6" t="s">
        <v>6032</v>
      </c>
      <c r="D1702" s="6">
        <v>7</v>
      </c>
      <c r="E1702" s="6">
        <v>0</v>
      </c>
      <c r="F1702" s="7">
        <v>24387.74</v>
      </c>
      <c r="G1702" s="6" t="s">
        <v>6038</v>
      </c>
      <c r="H1702" s="6" t="s">
        <v>6033</v>
      </c>
      <c r="I1702" s="6" t="s">
        <v>6057</v>
      </c>
      <c r="J1702" s="9">
        <v>1975</v>
      </c>
      <c r="K1702" s="9" t="s">
        <v>7621</v>
      </c>
      <c r="L1702" s="9">
        <v>23</v>
      </c>
      <c r="M1702" s="6"/>
      <c r="N1702" s="6"/>
      <c r="O1702" s="6"/>
      <c r="P1702" s="6"/>
      <c r="Q1702" s="6"/>
      <c r="R1702" s="6"/>
    </row>
    <row r="1703" spans="1:18">
      <c r="A1703" s="6" t="s">
        <v>1214</v>
      </c>
      <c r="B1703" s="6">
        <v>2004</v>
      </c>
      <c r="C1703" s="6" t="s">
        <v>6055</v>
      </c>
      <c r="D1703" s="6">
        <v>3</v>
      </c>
      <c r="E1703" s="6">
        <v>0</v>
      </c>
      <c r="F1703" s="7">
        <v>24294.02</v>
      </c>
      <c r="G1703" s="6" t="s">
        <v>6038</v>
      </c>
      <c r="H1703" s="6" t="s">
        <v>6033</v>
      </c>
      <c r="I1703" s="6" t="s">
        <v>6057</v>
      </c>
      <c r="J1703" s="9">
        <v>1975</v>
      </c>
      <c r="K1703" s="9" t="s">
        <v>7622</v>
      </c>
      <c r="L1703" s="9">
        <v>18</v>
      </c>
      <c r="M1703" s="6"/>
      <c r="N1703" s="6"/>
      <c r="O1703" s="6"/>
      <c r="P1703" s="6"/>
      <c r="Q1703" s="6"/>
      <c r="R1703" s="6"/>
    </row>
    <row r="1704" spans="1:18">
      <c r="A1704" s="6" t="s">
        <v>1217</v>
      </c>
      <c r="B1704" s="6">
        <v>1964</v>
      </c>
      <c r="C1704" s="6" t="s">
        <v>6037</v>
      </c>
      <c r="D1704" s="6">
        <v>16</v>
      </c>
      <c r="E1704" s="6">
        <v>0</v>
      </c>
      <c r="F1704" s="7">
        <v>24227.34</v>
      </c>
      <c r="G1704" s="6" t="s">
        <v>6038</v>
      </c>
      <c r="H1704" s="6" t="s">
        <v>6033</v>
      </c>
      <c r="I1704" s="6" t="s">
        <v>6035</v>
      </c>
      <c r="J1704" s="9">
        <v>1975</v>
      </c>
      <c r="K1704" s="9" t="s">
        <v>7623</v>
      </c>
      <c r="L1704" s="9">
        <v>58</v>
      </c>
      <c r="M1704" s="6"/>
      <c r="N1704" s="6"/>
      <c r="O1704" s="6"/>
      <c r="P1704" s="6"/>
      <c r="Q1704" s="6"/>
      <c r="R1704" s="6"/>
    </row>
    <row r="1705" spans="1:18">
      <c r="A1705" s="6" t="s">
        <v>134</v>
      </c>
      <c r="B1705" s="6">
        <v>1971</v>
      </c>
      <c r="C1705" s="6" t="s">
        <v>6032</v>
      </c>
      <c r="D1705" s="6">
        <v>29</v>
      </c>
      <c r="E1705" s="6">
        <v>0</v>
      </c>
      <c r="F1705" s="7">
        <v>44400.41</v>
      </c>
      <c r="G1705" s="6" t="s">
        <v>6038</v>
      </c>
      <c r="H1705" s="6" t="s">
        <v>6038</v>
      </c>
      <c r="I1705" s="6" t="s">
        <v>6035</v>
      </c>
      <c r="J1705" s="9">
        <v>1975</v>
      </c>
      <c r="K1705" s="9" t="s">
        <v>7624</v>
      </c>
      <c r="L1705" s="9">
        <v>51</v>
      </c>
      <c r="M1705" s="6"/>
      <c r="N1705" s="6"/>
      <c r="O1705" s="6"/>
      <c r="P1705" s="6"/>
      <c r="Q1705" s="6"/>
      <c r="R1705" s="6"/>
    </row>
    <row r="1706" spans="1:18">
      <c r="A1706" s="6" t="s">
        <v>1219</v>
      </c>
      <c r="B1706" s="6">
        <v>1974</v>
      </c>
      <c r="C1706" s="6" t="s">
        <v>6051</v>
      </c>
      <c r="D1706" s="6">
        <v>10</v>
      </c>
      <c r="E1706" s="6">
        <v>3</v>
      </c>
      <c r="F1706" s="7">
        <v>24180.93</v>
      </c>
      <c r="G1706" s="6" t="s">
        <v>6038</v>
      </c>
      <c r="H1706" s="6" t="s">
        <v>6033</v>
      </c>
      <c r="I1706" s="6" t="s">
        <v>6035</v>
      </c>
      <c r="J1706" s="9">
        <v>1975</v>
      </c>
      <c r="K1706" s="9" t="s">
        <v>7625</v>
      </c>
      <c r="L1706" s="9">
        <v>48</v>
      </c>
      <c r="M1706" s="6"/>
      <c r="N1706" s="6"/>
      <c r="O1706" s="6"/>
      <c r="P1706" s="6"/>
      <c r="Q1706" s="6"/>
      <c r="R1706" s="6"/>
    </row>
    <row r="1707" spans="1:18">
      <c r="A1707" s="6" t="s">
        <v>1222</v>
      </c>
      <c r="B1707" s="6">
        <v>1973</v>
      </c>
      <c r="C1707" s="6" t="s">
        <v>6040</v>
      </c>
      <c r="D1707" s="6">
        <v>13</v>
      </c>
      <c r="E1707" s="6">
        <v>3</v>
      </c>
      <c r="F1707" s="7">
        <v>24106.91</v>
      </c>
      <c r="G1707" s="6" t="s">
        <v>6038</v>
      </c>
      <c r="H1707" s="6" t="s">
        <v>6038</v>
      </c>
      <c r="I1707" s="6" t="s">
        <v>6100</v>
      </c>
      <c r="J1707" s="9">
        <v>1975</v>
      </c>
      <c r="K1707" s="9" t="s">
        <v>7626</v>
      </c>
      <c r="L1707" s="9">
        <v>49</v>
      </c>
      <c r="M1707" s="6"/>
      <c r="N1707" s="6"/>
      <c r="O1707" s="6"/>
      <c r="P1707" s="6"/>
      <c r="Q1707" s="6"/>
      <c r="R1707" s="6"/>
    </row>
    <row r="1708" spans="1:18">
      <c r="A1708" s="6" t="s">
        <v>1225</v>
      </c>
      <c r="B1708" s="6">
        <v>2003</v>
      </c>
      <c r="C1708" s="6" t="s">
        <v>6037</v>
      </c>
      <c r="D1708" s="6">
        <v>30</v>
      </c>
      <c r="E1708" s="6">
        <v>2</v>
      </c>
      <c r="F1708" s="7">
        <v>24059.68</v>
      </c>
      <c r="G1708" s="6" t="s">
        <v>6038</v>
      </c>
      <c r="H1708" s="6" t="s">
        <v>6038</v>
      </c>
      <c r="I1708" s="6" t="s">
        <v>6041</v>
      </c>
      <c r="J1708" s="9">
        <v>1975</v>
      </c>
      <c r="K1708" s="9" t="s">
        <v>7305</v>
      </c>
      <c r="L1708" s="9">
        <v>19</v>
      </c>
      <c r="M1708" s="6"/>
      <c r="N1708" s="6"/>
      <c r="O1708" s="6"/>
      <c r="P1708" s="6"/>
      <c r="Q1708" s="6"/>
      <c r="R1708" s="6"/>
    </row>
    <row r="1709" spans="1:18">
      <c r="A1709" s="6" t="s">
        <v>1228</v>
      </c>
      <c r="B1709" s="6">
        <v>1971</v>
      </c>
      <c r="C1709" s="6" t="s">
        <v>6063</v>
      </c>
      <c r="D1709" s="6">
        <v>10</v>
      </c>
      <c r="E1709" s="6">
        <v>2</v>
      </c>
      <c r="F1709" s="7">
        <v>23967.38</v>
      </c>
      <c r="G1709" s="6" t="s">
        <v>6038</v>
      </c>
      <c r="H1709" s="6" t="s">
        <v>6038</v>
      </c>
      <c r="I1709" s="6" t="s">
        <v>6041</v>
      </c>
      <c r="J1709" s="9">
        <v>1975</v>
      </c>
      <c r="K1709" s="9" t="s">
        <v>7627</v>
      </c>
      <c r="L1709" s="9">
        <v>51</v>
      </c>
      <c r="M1709" s="6"/>
      <c r="N1709" s="6"/>
      <c r="O1709" s="6"/>
      <c r="P1709" s="6"/>
      <c r="Q1709" s="6"/>
      <c r="R1709" s="6"/>
    </row>
    <row r="1710" spans="1:18">
      <c r="A1710" s="6" t="s">
        <v>1230</v>
      </c>
      <c r="B1710" s="6">
        <v>1970</v>
      </c>
      <c r="C1710" s="6" t="s">
        <v>6055</v>
      </c>
      <c r="D1710" s="6">
        <v>8</v>
      </c>
      <c r="E1710" s="6">
        <v>1</v>
      </c>
      <c r="F1710" s="7">
        <v>23887.66</v>
      </c>
      <c r="G1710" s="6" t="s">
        <v>6038</v>
      </c>
      <c r="H1710" s="6" t="s">
        <v>6034</v>
      </c>
      <c r="I1710" s="6" t="s">
        <v>6041</v>
      </c>
      <c r="J1710" s="9">
        <v>1975</v>
      </c>
      <c r="K1710" s="9" t="s">
        <v>7628</v>
      </c>
      <c r="L1710" s="9">
        <v>52</v>
      </c>
      <c r="M1710" s="6"/>
      <c r="N1710" s="6"/>
      <c r="O1710" s="6"/>
      <c r="P1710" s="6"/>
      <c r="Q1710" s="6"/>
      <c r="R1710" s="6"/>
    </row>
    <row r="1711" spans="1:18">
      <c r="A1711" s="6" t="s">
        <v>1232</v>
      </c>
      <c r="B1711" s="6">
        <v>1973</v>
      </c>
      <c r="C1711" s="6" t="s">
        <v>6040</v>
      </c>
      <c r="D1711" s="6">
        <v>27</v>
      </c>
      <c r="E1711" s="6">
        <v>2</v>
      </c>
      <c r="F1711" s="7">
        <v>23807.24</v>
      </c>
      <c r="G1711" s="6" t="s">
        <v>6038</v>
      </c>
      <c r="H1711" s="6" t="s">
        <v>6034</v>
      </c>
      <c r="I1711" s="6" t="s">
        <v>6041</v>
      </c>
      <c r="J1711" s="9">
        <v>1975</v>
      </c>
      <c r="K1711" s="9" t="s">
        <v>7629</v>
      </c>
      <c r="L1711" s="9">
        <v>49</v>
      </c>
      <c r="M1711" s="6"/>
      <c r="N1711" s="6"/>
      <c r="O1711" s="6"/>
      <c r="P1711" s="6"/>
      <c r="Q1711" s="6"/>
      <c r="R1711" s="6"/>
    </row>
    <row r="1712" spans="1:18">
      <c r="A1712" s="6" t="s">
        <v>1235</v>
      </c>
      <c r="B1712" s="6">
        <v>1974</v>
      </c>
      <c r="C1712" s="6" t="s">
        <v>6040</v>
      </c>
      <c r="D1712" s="6">
        <v>2</v>
      </c>
      <c r="E1712" s="6">
        <v>1</v>
      </c>
      <c r="F1712" s="7">
        <v>23568.27</v>
      </c>
      <c r="G1712" s="6" t="s">
        <v>6038</v>
      </c>
      <c r="H1712" s="6" t="s">
        <v>6038</v>
      </c>
      <c r="I1712" s="6" t="s">
        <v>6057</v>
      </c>
      <c r="J1712" s="9">
        <v>1975</v>
      </c>
      <c r="K1712" s="9" t="s">
        <v>7630</v>
      </c>
      <c r="L1712" s="9">
        <v>49</v>
      </c>
      <c r="M1712" s="6"/>
      <c r="N1712" s="6"/>
      <c r="O1712" s="6"/>
      <c r="P1712" s="6"/>
      <c r="Q1712" s="6"/>
      <c r="R1712" s="6"/>
    </row>
    <row r="1713" spans="1:18">
      <c r="A1713" s="6" t="s">
        <v>1238</v>
      </c>
      <c r="B1713" s="6">
        <v>1983</v>
      </c>
      <c r="C1713" s="6" t="s">
        <v>6055</v>
      </c>
      <c r="D1713" s="6">
        <v>26</v>
      </c>
      <c r="E1713" s="6">
        <v>2</v>
      </c>
      <c r="F1713" s="7">
        <v>23563.02</v>
      </c>
      <c r="G1713" s="6" t="s">
        <v>6038</v>
      </c>
      <c r="H1713" s="6" t="s">
        <v>6038</v>
      </c>
      <c r="I1713" s="6" t="s">
        <v>6035</v>
      </c>
      <c r="J1713" s="9">
        <v>1975</v>
      </c>
      <c r="K1713" s="9" t="s">
        <v>7631</v>
      </c>
      <c r="L1713" s="9">
        <v>39</v>
      </c>
      <c r="M1713" s="6"/>
      <c r="N1713" s="6"/>
      <c r="O1713" s="6"/>
      <c r="P1713" s="6"/>
      <c r="Q1713" s="6"/>
      <c r="R1713" s="6"/>
    </row>
    <row r="1714" spans="1:18">
      <c r="A1714" s="6" t="s">
        <v>1241</v>
      </c>
      <c r="B1714" s="6">
        <v>1975</v>
      </c>
      <c r="C1714" s="6" t="s">
        <v>6060</v>
      </c>
      <c r="D1714" s="6">
        <v>13</v>
      </c>
      <c r="E1714" s="6">
        <v>1</v>
      </c>
      <c r="F1714" s="7">
        <v>23401.31</v>
      </c>
      <c r="G1714" s="6" t="s">
        <v>6038</v>
      </c>
      <c r="H1714" s="6" t="s">
        <v>6034</v>
      </c>
      <c r="I1714" s="6" t="s">
        <v>6100</v>
      </c>
      <c r="J1714" s="9">
        <v>1975</v>
      </c>
      <c r="K1714" s="9" t="s">
        <v>7632</v>
      </c>
      <c r="L1714" s="9">
        <v>47</v>
      </c>
      <c r="M1714" s="6"/>
      <c r="N1714" s="6"/>
      <c r="O1714" s="6"/>
      <c r="P1714" s="6"/>
      <c r="Q1714" s="6"/>
      <c r="R1714" s="6"/>
    </row>
    <row r="1715" spans="1:18">
      <c r="A1715" s="6" t="s">
        <v>1243</v>
      </c>
      <c r="B1715" s="6">
        <v>1973</v>
      </c>
      <c r="C1715" s="6" t="s">
        <v>6032</v>
      </c>
      <c r="D1715" s="6">
        <v>22</v>
      </c>
      <c r="E1715" s="6">
        <v>2</v>
      </c>
      <c r="F1715" s="7">
        <v>23306.55</v>
      </c>
      <c r="G1715" s="6" t="s">
        <v>6038</v>
      </c>
      <c r="H1715" s="6" t="s">
        <v>6038</v>
      </c>
      <c r="I1715" s="6" t="s">
        <v>6057</v>
      </c>
      <c r="J1715" s="9">
        <v>1975</v>
      </c>
      <c r="K1715" s="9" t="s">
        <v>7633</v>
      </c>
      <c r="L1715" s="9">
        <v>49</v>
      </c>
      <c r="M1715" s="6"/>
      <c r="N1715" s="6"/>
      <c r="O1715" s="6"/>
      <c r="P1715" s="6"/>
      <c r="Q1715" s="6"/>
      <c r="R1715" s="6"/>
    </row>
    <row r="1716" spans="1:18">
      <c r="A1716" s="6" t="s">
        <v>136</v>
      </c>
      <c r="B1716" s="6">
        <v>1968</v>
      </c>
      <c r="C1716" s="6" t="s">
        <v>6060</v>
      </c>
      <c r="D1716" s="6">
        <v>24</v>
      </c>
      <c r="E1716" s="6">
        <v>2</v>
      </c>
      <c r="F1716" s="7">
        <v>44260.75</v>
      </c>
      <c r="G1716" s="6" t="s">
        <v>6038</v>
      </c>
      <c r="H1716" s="6" t="s">
        <v>6033</v>
      </c>
      <c r="I1716" s="6" t="s">
        <v>6035</v>
      </c>
      <c r="J1716" s="9">
        <v>1975</v>
      </c>
      <c r="K1716" s="9" t="s">
        <v>7634</v>
      </c>
      <c r="L1716" s="9">
        <v>54</v>
      </c>
      <c r="M1716" s="6"/>
      <c r="N1716" s="6"/>
      <c r="O1716" s="6"/>
      <c r="P1716" s="6"/>
      <c r="Q1716" s="6"/>
      <c r="R1716" s="6"/>
    </row>
    <row r="1717" spans="1:18">
      <c r="A1717" s="6" t="s">
        <v>1246</v>
      </c>
      <c r="B1717" s="6">
        <v>1994</v>
      </c>
      <c r="C1717" s="6" t="s">
        <v>6032</v>
      </c>
      <c r="D1717" s="6">
        <v>3</v>
      </c>
      <c r="E1717" s="6">
        <v>1</v>
      </c>
      <c r="F1717" s="7">
        <v>23288.93</v>
      </c>
      <c r="G1717" s="6" t="s">
        <v>6038</v>
      </c>
      <c r="H1717" s="6" t="s">
        <v>6034</v>
      </c>
      <c r="I1717" s="6" t="s">
        <v>6100</v>
      </c>
      <c r="J1717" s="9">
        <v>1975</v>
      </c>
      <c r="K1717" s="9" t="s">
        <v>7635</v>
      </c>
      <c r="L1717" s="9">
        <v>28</v>
      </c>
      <c r="M1717" s="6"/>
      <c r="N1717" s="6"/>
      <c r="O1717" s="6"/>
      <c r="P1717" s="6"/>
      <c r="Q1717" s="6"/>
      <c r="R1717" s="6"/>
    </row>
    <row r="1718" spans="1:18">
      <c r="A1718" s="6" t="s">
        <v>1249</v>
      </c>
      <c r="B1718" s="6">
        <v>1969</v>
      </c>
      <c r="C1718" s="6" t="s">
        <v>6060</v>
      </c>
      <c r="D1718" s="6">
        <v>14</v>
      </c>
      <c r="E1718" s="6">
        <v>1</v>
      </c>
      <c r="F1718" s="7">
        <v>23244.79</v>
      </c>
      <c r="G1718" s="6" t="s">
        <v>6038</v>
      </c>
      <c r="H1718" s="6" t="s">
        <v>6034</v>
      </c>
      <c r="I1718" s="6" t="s">
        <v>6035</v>
      </c>
      <c r="J1718" s="9">
        <v>1975</v>
      </c>
      <c r="K1718" s="9" t="s">
        <v>7636</v>
      </c>
      <c r="L1718" s="9">
        <v>53</v>
      </c>
      <c r="M1718" s="6"/>
      <c r="N1718" s="6"/>
      <c r="O1718" s="6"/>
      <c r="P1718" s="6"/>
      <c r="Q1718" s="6"/>
      <c r="R1718" s="6"/>
    </row>
    <row r="1719" spans="1:18">
      <c r="A1719" s="6" t="s">
        <v>1252</v>
      </c>
      <c r="B1719" s="6">
        <v>1997</v>
      </c>
      <c r="C1719" s="6" t="s">
        <v>6055</v>
      </c>
      <c r="D1719" s="6">
        <v>7</v>
      </c>
      <c r="E1719" s="6">
        <v>2</v>
      </c>
      <c r="F1719" s="7">
        <v>23241.47</v>
      </c>
      <c r="G1719" s="6" t="s">
        <v>6038</v>
      </c>
      <c r="H1719" s="6" t="s">
        <v>6034</v>
      </c>
      <c r="I1719" s="6" t="s">
        <v>6210</v>
      </c>
      <c r="J1719" s="9">
        <v>1975</v>
      </c>
      <c r="K1719" s="9" t="s">
        <v>7637</v>
      </c>
      <c r="L1719" s="9">
        <v>25</v>
      </c>
      <c r="M1719" s="6"/>
      <c r="N1719" s="6"/>
      <c r="O1719" s="6"/>
      <c r="P1719" s="6"/>
      <c r="Q1719" s="6"/>
      <c r="R1719" s="6"/>
    </row>
    <row r="1720" spans="1:18">
      <c r="A1720" s="6" t="s">
        <v>1255</v>
      </c>
      <c r="B1720" s="6">
        <v>2003</v>
      </c>
      <c r="C1720" s="6" t="s">
        <v>6037</v>
      </c>
      <c r="D1720" s="6">
        <v>14</v>
      </c>
      <c r="E1720" s="6">
        <v>0</v>
      </c>
      <c r="F1720" s="7">
        <v>23082.959999999999</v>
      </c>
      <c r="G1720" s="6" t="s">
        <v>6038</v>
      </c>
      <c r="H1720" s="6" t="s">
        <v>6038</v>
      </c>
      <c r="I1720" s="6" t="s">
        <v>6057</v>
      </c>
      <c r="J1720" s="9">
        <v>1975</v>
      </c>
      <c r="K1720" s="9" t="s">
        <v>7638</v>
      </c>
      <c r="L1720" s="9">
        <v>19</v>
      </c>
      <c r="M1720" s="6"/>
      <c r="N1720" s="6"/>
      <c r="O1720" s="6"/>
      <c r="P1720" s="6"/>
      <c r="Q1720" s="6"/>
      <c r="R1720" s="6"/>
    </row>
    <row r="1721" spans="1:18">
      <c r="A1721" s="6" t="s">
        <v>1257</v>
      </c>
      <c r="B1721" s="6">
        <v>1975</v>
      </c>
      <c r="C1721" s="6" t="s">
        <v>6051</v>
      </c>
      <c r="D1721" s="6">
        <v>9</v>
      </c>
      <c r="E1721" s="6">
        <v>0</v>
      </c>
      <c r="F1721" s="7">
        <v>23065.42</v>
      </c>
      <c r="G1721" s="6" t="s">
        <v>6038</v>
      </c>
      <c r="H1721" s="6" t="s">
        <v>6038</v>
      </c>
      <c r="I1721" s="6" t="s">
        <v>6035</v>
      </c>
      <c r="J1721" s="9">
        <v>1975</v>
      </c>
      <c r="K1721" s="9" t="s">
        <v>7639</v>
      </c>
      <c r="L1721" s="9">
        <v>47</v>
      </c>
      <c r="M1721" s="6"/>
      <c r="N1721" s="6"/>
      <c r="O1721" s="6"/>
      <c r="P1721" s="6"/>
      <c r="Q1721" s="6"/>
      <c r="R1721" s="6"/>
    </row>
    <row r="1722" spans="1:18">
      <c r="A1722" s="6" t="s">
        <v>1260</v>
      </c>
      <c r="B1722" s="6">
        <v>1970</v>
      </c>
      <c r="C1722" s="6" t="s">
        <v>6060</v>
      </c>
      <c r="D1722" s="6">
        <v>9</v>
      </c>
      <c r="E1722" s="6">
        <v>0</v>
      </c>
      <c r="F1722" s="7">
        <v>23045.57</v>
      </c>
      <c r="G1722" s="6" t="s">
        <v>6038</v>
      </c>
      <c r="H1722" s="6" t="s">
        <v>6038</v>
      </c>
      <c r="I1722" s="6" t="s">
        <v>6100</v>
      </c>
      <c r="J1722" s="9">
        <v>1975</v>
      </c>
      <c r="K1722" s="9" t="s">
        <v>6685</v>
      </c>
      <c r="L1722" s="9">
        <v>52</v>
      </c>
      <c r="M1722" s="6"/>
      <c r="N1722" s="6"/>
      <c r="O1722" s="6"/>
      <c r="P1722" s="6"/>
      <c r="Q1722" s="6"/>
      <c r="R1722" s="6"/>
    </row>
    <row r="1723" spans="1:18">
      <c r="A1723" s="6" t="s">
        <v>1263</v>
      </c>
      <c r="B1723" s="6">
        <v>2003</v>
      </c>
      <c r="C1723" s="6" t="s">
        <v>6063</v>
      </c>
      <c r="D1723" s="6">
        <v>25</v>
      </c>
      <c r="E1723" s="6">
        <v>2</v>
      </c>
      <c r="F1723" s="7">
        <v>22493.66</v>
      </c>
      <c r="G1723" s="6" t="s">
        <v>6038</v>
      </c>
      <c r="H1723" s="6" t="s">
        <v>6033</v>
      </c>
      <c r="I1723" s="6" t="s">
        <v>6041</v>
      </c>
      <c r="J1723" s="9">
        <v>1975</v>
      </c>
      <c r="K1723" s="9" t="s">
        <v>7285</v>
      </c>
      <c r="L1723" s="9">
        <v>19</v>
      </c>
      <c r="M1723" s="6"/>
      <c r="N1723" s="6"/>
      <c r="O1723" s="6"/>
      <c r="P1723" s="6"/>
      <c r="Q1723" s="6"/>
      <c r="R1723" s="6"/>
    </row>
    <row r="1724" spans="1:18">
      <c r="A1724" s="6" t="s">
        <v>1265</v>
      </c>
      <c r="B1724" s="6">
        <v>1979</v>
      </c>
      <c r="C1724" s="6" t="s">
        <v>6060</v>
      </c>
      <c r="D1724" s="6">
        <v>14</v>
      </c>
      <c r="E1724" s="6">
        <v>2</v>
      </c>
      <c r="F1724" s="7">
        <v>22478.6</v>
      </c>
      <c r="G1724" s="6" t="s">
        <v>6034</v>
      </c>
      <c r="H1724" s="6" t="s">
        <v>6038</v>
      </c>
      <c r="I1724" s="6" t="s">
        <v>6057</v>
      </c>
      <c r="J1724" s="9">
        <v>1975</v>
      </c>
      <c r="K1724" s="9" t="s">
        <v>7640</v>
      </c>
      <c r="L1724" s="9">
        <v>43</v>
      </c>
      <c r="M1724" s="6"/>
      <c r="N1724" s="6"/>
      <c r="O1724" s="6"/>
      <c r="P1724" s="6"/>
      <c r="Q1724" s="6"/>
      <c r="R1724" s="6"/>
    </row>
    <row r="1725" spans="1:18">
      <c r="A1725" s="6" t="s">
        <v>1268</v>
      </c>
      <c r="B1725" s="6">
        <v>1983</v>
      </c>
      <c r="C1725" s="6" t="s">
        <v>6037</v>
      </c>
      <c r="D1725" s="6">
        <v>21</v>
      </c>
      <c r="E1725" s="6">
        <v>1</v>
      </c>
      <c r="F1725" s="7">
        <v>22462.04</v>
      </c>
      <c r="G1725" s="6" t="s">
        <v>6034</v>
      </c>
      <c r="H1725" s="6" t="s">
        <v>6033</v>
      </c>
      <c r="I1725" s="6" t="s">
        <v>6111</v>
      </c>
      <c r="J1725" s="9">
        <v>1975</v>
      </c>
      <c r="K1725" s="9" t="s">
        <v>7507</v>
      </c>
      <c r="L1725" s="9">
        <v>39</v>
      </c>
      <c r="M1725" s="6"/>
      <c r="N1725" s="6"/>
      <c r="O1725" s="6"/>
      <c r="P1725" s="6"/>
      <c r="Q1725" s="6"/>
      <c r="R1725" s="6"/>
    </row>
    <row r="1726" spans="1:18">
      <c r="A1726" s="6" t="s">
        <v>1271</v>
      </c>
      <c r="B1726" s="6">
        <v>1966</v>
      </c>
      <c r="C1726" s="6" t="s">
        <v>6055</v>
      </c>
      <c r="D1726" s="6">
        <v>18</v>
      </c>
      <c r="E1726" s="6">
        <v>0</v>
      </c>
      <c r="F1726" s="7">
        <v>22412.65</v>
      </c>
      <c r="G1726" s="6" t="s">
        <v>6034</v>
      </c>
      <c r="H1726" s="6" t="s">
        <v>6034</v>
      </c>
      <c r="I1726" s="6" t="s">
        <v>6224</v>
      </c>
      <c r="J1726" s="9">
        <v>1975</v>
      </c>
      <c r="K1726" s="9" t="s">
        <v>7641</v>
      </c>
      <c r="L1726" s="9">
        <v>56</v>
      </c>
      <c r="M1726" s="6"/>
      <c r="N1726" s="6"/>
      <c r="O1726" s="6"/>
      <c r="P1726" s="6"/>
      <c r="Q1726" s="6"/>
      <c r="R1726" s="6"/>
    </row>
    <row r="1727" spans="1:18">
      <c r="A1727" s="6" t="s">
        <v>139</v>
      </c>
      <c r="B1727" s="6">
        <v>1975</v>
      </c>
      <c r="C1727" s="6" t="s">
        <v>6040</v>
      </c>
      <c r="D1727" s="6">
        <v>1</v>
      </c>
      <c r="E1727" s="6">
        <v>2</v>
      </c>
      <c r="F1727" s="7">
        <v>44202.65</v>
      </c>
      <c r="G1727" s="6" t="s">
        <v>6038</v>
      </c>
      <c r="H1727" s="6" t="s">
        <v>6038</v>
      </c>
      <c r="I1727" s="6" t="s">
        <v>6035</v>
      </c>
      <c r="J1727" s="9">
        <v>1975</v>
      </c>
      <c r="K1727" s="9" t="s">
        <v>7642</v>
      </c>
      <c r="L1727" s="9">
        <v>48</v>
      </c>
      <c r="M1727" s="6"/>
      <c r="N1727" s="6"/>
      <c r="O1727" s="6"/>
      <c r="P1727" s="6"/>
      <c r="Q1727" s="6"/>
      <c r="R1727" s="6"/>
    </row>
    <row r="1728" spans="1:18">
      <c r="A1728" s="6" t="s">
        <v>1273</v>
      </c>
      <c r="B1728" s="6">
        <v>1999</v>
      </c>
      <c r="C1728" s="6" t="s">
        <v>6055</v>
      </c>
      <c r="D1728" s="6">
        <v>26</v>
      </c>
      <c r="E1728" s="6">
        <v>2</v>
      </c>
      <c r="F1728" s="7">
        <v>22395.74</v>
      </c>
      <c r="G1728" s="6" t="s">
        <v>6034</v>
      </c>
      <c r="H1728" s="6" t="s">
        <v>6038</v>
      </c>
      <c r="I1728" s="6" t="s">
        <v>6100</v>
      </c>
      <c r="J1728" s="9">
        <v>1975</v>
      </c>
      <c r="K1728" s="9" t="s">
        <v>7643</v>
      </c>
      <c r="L1728" s="9">
        <v>23</v>
      </c>
      <c r="M1728" s="6"/>
      <c r="N1728" s="6"/>
      <c r="O1728" s="6"/>
      <c r="P1728" s="6"/>
      <c r="Q1728" s="6"/>
      <c r="R1728" s="6"/>
    </row>
    <row r="1729" spans="1:18">
      <c r="A1729" s="6" t="s">
        <v>1276</v>
      </c>
      <c r="B1729" s="6">
        <v>1982</v>
      </c>
      <c r="C1729" s="6" t="s">
        <v>6037</v>
      </c>
      <c r="D1729" s="6">
        <v>27</v>
      </c>
      <c r="E1729" s="6">
        <v>1</v>
      </c>
      <c r="F1729" s="7">
        <v>22331.57</v>
      </c>
      <c r="G1729" s="6" t="s">
        <v>6038</v>
      </c>
      <c r="H1729" s="6" t="s">
        <v>6034</v>
      </c>
      <c r="I1729" s="6" t="s">
        <v>6100</v>
      </c>
      <c r="J1729" s="9">
        <v>1975</v>
      </c>
      <c r="K1729" s="9" t="s">
        <v>6443</v>
      </c>
      <c r="L1729" s="9">
        <v>40</v>
      </c>
      <c r="M1729" s="6"/>
      <c r="N1729" s="6"/>
      <c r="O1729" s="6"/>
      <c r="P1729" s="6"/>
      <c r="Q1729" s="6"/>
      <c r="R1729" s="6"/>
    </row>
    <row r="1730" spans="1:18">
      <c r="A1730" s="6" t="s">
        <v>1278</v>
      </c>
      <c r="B1730" s="6">
        <v>1971</v>
      </c>
      <c r="C1730" s="6" t="s">
        <v>6040</v>
      </c>
      <c r="D1730" s="6">
        <v>16</v>
      </c>
      <c r="E1730" s="6">
        <v>1</v>
      </c>
      <c r="F1730" s="7">
        <v>22218.11</v>
      </c>
      <c r="G1730" s="6" t="s">
        <v>6038</v>
      </c>
      <c r="H1730" s="6" t="s">
        <v>6034</v>
      </c>
      <c r="I1730" s="6" t="s">
        <v>6035</v>
      </c>
      <c r="J1730" s="9">
        <v>1975</v>
      </c>
      <c r="K1730" s="9" t="s">
        <v>7644</v>
      </c>
      <c r="L1730" s="9">
        <v>51</v>
      </c>
      <c r="M1730" s="6"/>
      <c r="N1730" s="6"/>
      <c r="O1730" s="6"/>
      <c r="P1730" s="6"/>
      <c r="Q1730" s="6"/>
      <c r="R1730" s="6"/>
    </row>
    <row r="1731" spans="1:18">
      <c r="A1731" s="6" t="s">
        <v>1280</v>
      </c>
      <c r="B1731" s="6">
        <v>1965</v>
      </c>
      <c r="C1731" s="6" t="s">
        <v>6055</v>
      </c>
      <c r="D1731" s="6">
        <v>24</v>
      </c>
      <c r="E1731" s="6">
        <v>1</v>
      </c>
      <c r="F1731" s="7">
        <v>22192.44</v>
      </c>
      <c r="G1731" s="6" t="s">
        <v>6034</v>
      </c>
      <c r="H1731" s="6" t="s">
        <v>6033</v>
      </c>
      <c r="I1731" s="6" t="s">
        <v>6035</v>
      </c>
      <c r="J1731" s="9">
        <v>1975</v>
      </c>
      <c r="K1731" s="9" t="s">
        <v>7645</v>
      </c>
      <c r="L1731" s="9">
        <v>57</v>
      </c>
      <c r="M1731" s="6"/>
      <c r="N1731" s="6"/>
      <c r="O1731" s="6"/>
      <c r="P1731" s="6"/>
      <c r="Q1731" s="6"/>
      <c r="R1731" s="6"/>
    </row>
    <row r="1732" spans="1:18">
      <c r="A1732" s="6" t="s">
        <v>1283</v>
      </c>
      <c r="B1732" s="6">
        <v>1980</v>
      </c>
      <c r="C1732" s="6" t="s">
        <v>6051</v>
      </c>
      <c r="D1732" s="6">
        <v>12</v>
      </c>
      <c r="E1732" s="6">
        <v>0</v>
      </c>
      <c r="F1732" s="7">
        <v>22144.03</v>
      </c>
      <c r="G1732" s="6" t="s">
        <v>6038</v>
      </c>
      <c r="H1732" s="6" t="s">
        <v>6038</v>
      </c>
      <c r="I1732" s="6" t="s">
        <v>6057</v>
      </c>
      <c r="J1732" s="9">
        <v>1975</v>
      </c>
      <c r="K1732" s="9" t="s">
        <v>7646</v>
      </c>
      <c r="L1732" s="9">
        <v>42</v>
      </c>
      <c r="M1732" s="6"/>
      <c r="N1732" s="6"/>
      <c r="O1732" s="6"/>
      <c r="P1732" s="6"/>
      <c r="Q1732" s="6"/>
      <c r="R1732" s="6"/>
    </row>
    <row r="1733" spans="1:18">
      <c r="A1733" s="6" t="s">
        <v>1285</v>
      </c>
      <c r="B1733" s="6">
        <v>2001</v>
      </c>
      <c r="C1733" s="6" t="s">
        <v>6055</v>
      </c>
      <c r="D1733" s="6">
        <v>28</v>
      </c>
      <c r="E1733" s="6">
        <v>0</v>
      </c>
      <c r="F1733" s="7">
        <v>22097.62</v>
      </c>
      <c r="G1733" s="6" t="s">
        <v>6034</v>
      </c>
      <c r="H1733" s="6" t="s">
        <v>6033</v>
      </c>
      <c r="I1733" s="6" t="s">
        <v>6057</v>
      </c>
      <c r="J1733" s="9">
        <v>1975</v>
      </c>
      <c r="K1733" s="9" t="s">
        <v>6437</v>
      </c>
      <c r="L1733" s="9">
        <v>21</v>
      </c>
      <c r="M1733" s="6"/>
      <c r="N1733" s="6"/>
      <c r="O1733" s="6"/>
      <c r="P1733" s="6"/>
      <c r="Q1733" s="6"/>
      <c r="R1733" s="6"/>
    </row>
    <row r="1734" spans="1:18">
      <c r="A1734" s="6" t="s">
        <v>1287</v>
      </c>
      <c r="B1734" s="6">
        <v>1989</v>
      </c>
      <c r="C1734" s="6" t="s">
        <v>6032</v>
      </c>
      <c r="D1734" s="6">
        <v>14</v>
      </c>
      <c r="E1734" s="6">
        <v>0</v>
      </c>
      <c r="F1734" s="7">
        <v>21984.47</v>
      </c>
      <c r="G1734" s="6" t="s">
        <v>6034</v>
      </c>
      <c r="H1734" s="6" t="s">
        <v>6033</v>
      </c>
      <c r="I1734" s="6" t="s">
        <v>6041</v>
      </c>
      <c r="J1734" s="9">
        <v>1975</v>
      </c>
      <c r="K1734" s="9" t="s">
        <v>7647</v>
      </c>
      <c r="L1734" s="9">
        <v>33</v>
      </c>
      <c r="M1734" s="6"/>
      <c r="N1734" s="6"/>
      <c r="O1734" s="6"/>
      <c r="P1734" s="6"/>
      <c r="Q1734" s="6"/>
      <c r="R1734" s="6"/>
    </row>
    <row r="1735" spans="1:18">
      <c r="A1735" s="6" t="s">
        <v>1289</v>
      </c>
      <c r="B1735" s="6">
        <v>1975</v>
      </c>
      <c r="C1735" s="6" t="s">
        <v>6037</v>
      </c>
      <c r="D1735" s="6">
        <v>19</v>
      </c>
      <c r="E1735" s="6">
        <v>1</v>
      </c>
      <c r="F1735" s="7">
        <v>21978.68</v>
      </c>
      <c r="G1735" s="6" t="s">
        <v>6034</v>
      </c>
      <c r="H1735" s="6" t="s">
        <v>6034</v>
      </c>
      <c r="I1735" s="6" t="s">
        <v>6035</v>
      </c>
      <c r="J1735" s="9">
        <v>1975</v>
      </c>
      <c r="K1735" s="9" t="s">
        <v>7648</v>
      </c>
      <c r="L1735" s="9">
        <v>47</v>
      </c>
      <c r="M1735" s="6"/>
      <c r="N1735" s="6"/>
      <c r="O1735" s="6"/>
      <c r="P1735" s="6"/>
      <c r="Q1735" s="6"/>
      <c r="R1735" s="6"/>
    </row>
    <row r="1736" spans="1:18">
      <c r="A1736" s="6" t="s">
        <v>1291</v>
      </c>
      <c r="B1736" s="6">
        <v>2003</v>
      </c>
      <c r="C1736" s="6" t="s">
        <v>6051</v>
      </c>
      <c r="D1736" s="6">
        <v>28</v>
      </c>
      <c r="E1736" s="6">
        <v>0</v>
      </c>
      <c r="F1736" s="7">
        <v>21882.400000000001</v>
      </c>
      <c r="G1736" s="6" t="s">
        <v>6038</v>
      </c>
      <c r="H1736" s="6" t="s">
        <v>6033</v>
      </c>
      <c r="I1736" s="6" t="s">
        <v>6057</v>
      </c>
      <c r="J1736" s="9">
        <v>1975</v>
      </c>
      <c r="K1736" s="9" t="s">
        <v>7649</v>
      </c>
      <c r="L1736" s="9">
        <v>19</v>
      </c>
      <c r="M1736" s="6"/>
      <c r="N1736" s="6"/>
      <c r="O1736" s="6"/>
      <c r="P1736" s="6"/>
      <c r="Q1736" s="6"/>
      <c r="R1736" s="6"/>
    </row>
    <row r="1737" spans="1:18">
      <c r="A1737" s="6" t="s">
        <v>1294</v>
      </c>
      <c r="B1737" s="6">
        <v>1979</v>
      </c>
      <c r="C1737" s="6" t="s">
        <v>6055</v>
      </c>
      <c r="D1737" s="6">
        <v>17</v>
      </c>
      <c r="E1737" s="6">
        <v>2</v>
      </c>
      <c r="F1737" s="7">
        <v>21880.82</v>
      </c>
      <c r="G1737" s="6" t="s">
        <v>6034</v>
      </c>
      <c r="H1737" s="6" t="s">
        <v>6033</v>
      </c>
      <c r="I1737" s="6" t="s">
        <v>6041</v>
      </c>
      <c r="J1737" s="9">
        <v>1975</v>
      </c>
      <c r="K1737" s="9" t="s">
        <v>7650</v>
      </c>
      <c r="L1737" s="9">
        <v>43</v>
      </c>
      <c r="M1737" s="6"/>
      <c r="N1737" s="6"/>
      <c r="O1737" s="6"/>
      <c r="P1737" s="6"/>
      <c r="Q1737" s="6"/>
      <c r="R1737" s="6"/>
    </row>
    <row r="1738" spans="1:18">
      <c r="A1738" s="6" t="s">
        <v>142</v>
      </c>
      <c r="B1738" s="6">
        <v>1988</v>
      </c>
      <c r="C1738" s="6" t="s">
        <v>6063</v>
      </c>
      <c r="D1738" s="6">
        <v>16</v>
      </c>
      <c r="E1738" s="6">
        <v>1</v>
      </c>
      <c r="F1738" s="7">
        <v>43943.88</v>
      </c>
      <c r="G1738" s="6" t="s">
        <v>6038</v>
      </c>
      <c r="H1738" s="6" t="s">
        <v>6033</v>
      </c>
      <c r="I1738" s="6" t="s">
        <v>6041</v>
      </c>
      <c r="J1738" s="9">
        <v>1975</v>
      </c>
      <c r="K1738" s="9" t="s">
        <v>7651</v>
      </c>
      <c r="L1738" s="9">
        <v>34</v>
      </c>
      <c r="M1738" s="6"/>
      <c r="N1738" s="6"/>
      <c r="O1738" s="6"/>
      <c r="P1738" s="6"/>
      <c r="Q1738" s="6"/>
      <c r="R1738" s="6"/>
    </row>
    <row r="1739" spans="1:18">
      <c r="A1739" s="6" t="s">
        <v>1297</v>
      </c>
      <c r="B1739" s="6">
        <v>1963</v>
      </c>
      <c r="C1739" s="6" t="s">
        <v>6055</v>
      </c>
      <c r="D1739" s="6">
        <v>27</v>
      </c>
      <c r="E1739" s="6">
        <v>0</v>
      </c>
      <c r="F1739" s="7">
        <v>21797</v>
      </c>
      <c r="G1739" s="6" t="s">
        <v>6034</v>
      </c>
      <c r="H1739" s="6" t="s">
        <v>6033</v>
      </c>
      <c r="I1739" s="6" t="s">
        <v>6057</v>
      </c>
      <c r="J1739" s="9">
        <v>1975</v>
      </c>
      <c r="K1739" s="9" t="s">
        <v>7652</v>
      </c>
      <c r="L1739" s="9">
        <v>59</v>
      </c>
      <c r="M1739" s="6"/>
      <c r="N1739" s="6"/>
      <c r="O1739" s="6"/>
      <c r="P1739" s="6"/>
      <c r="Q1739" s="6"/>
      <c r="R1739" s="6"/>
    </row>
    <row r="1740" spans="1:18">
      <c r="A1740" s="6" t="s">
        <v>1299</v>
      </c>
      <c r="B1740" s="6">
        <v>1979</v>
      </c>
      <c r="C1740" s="6" t="s">
        <v>6051</v>
      </c>
      <c r="D1740" s="6">
        <v>28</v>
      </c>
      <c r="E1740" s="6">
        <v>0</v>
      </c>
      <c r="F1740" s="7">
        <v>21774.32</v>
      </c>
      <c r="G1740" s="6" t="s">
        <v>6034</v>
      </c>
      <c r="H1740" s="6" t="s">
        <v>6038</v>
      </c>
      <c r="I1740" s="6" t="s">
        <v>6041</v>
      </c>
      <c r="J1740" s="9">
        <v>1975</v>
      </c>
      <c r="K1740" s="9" t="s">
        <v>7653</v>
      </c>
      <c r="L1740" s="9">
        <v>43</v>
      </c>
      <c r="M1740" s="6"/>
      <c r="N1740" s="6"/>
      <c r="O1740" s="6"/>
      <c r="P1740" s="6"/>
      <c r="Q1740" s="6"/>
      <c r="R1740" s="6"/>
    </row>
    <row r="1741" spans="1:18">
      <c r="A1741" s="6" t="s">
        <v>1301</v>
      </c>
      <c r="B1741" s="6">
        <v>1979</v>
      </c>
      <c r="C1741" s="6" t="s">
        <v>6051</v>
      </c>
      <c r="D1741" s="6">
        <v>20</v>
      </c>
      <c r="E1741" s="6">
        <v>1</v>
      </c>
      <c r="F1741" s="7">
        <v>21771.34</v>
      </c>
      <c r="G1741" s="6" t="s">
        <v>6034</v>
      </c>
      <c r="H1741" s="6" t="s">
        <v>6033</v>
      </c>
      <c r="I1741" s="6" t="s">
        <v>6100</v>
      </c>
      <c r="J1741" s="9">
        <v>1975</v>
      </c>
      <c r="K1741" s="9" t="s">
        <v>7654</v>
      </c>
      <c r="L1741" s="9">
        <v>43</v>
      </c>
      <c r="M1741" s="6"/>
      <c r="N1741" s="6"/>
      <c r="O1741" s="6"/>
      <c r="P1741" s="6"/>
      <c r="Q1741" s="6"/>
      <c r="R1741" s="6"/>
    </row>
    <row r="1742" spans="1:18">
      <c r="A1742" s="6" t="s">
        <v>1302</v>
      </c>
      <c r="B1742" s="6">
        <v>1976</v>
      </c>
      <c r="C1742" s="6" t="s">
        <v>6063</v>
      </c>
      <c r="D1742" s="6">
        <v>18</v>
      </c>
      <c r="E1742" s="6">
        <v>1</v>
      </c>
      <c r="F1742" s="7">
        <v>21677.279999999999</v>
      </c>
      <c r="G1742" s="6" t="s">
        <v>6034</v>
      </c>
      <c r="H1742" s="6" t="s">
        <v>6033</v>
      </c>
      <c r="I1742" s="6" t="s">
        <v>6041</v>
      </c>
      <c r="J1742" s="9">
        <v>1975</v>
      </c>
      <c r="K1742" s="9" t="s">
        <v>7655</v>
      </c>
      <c r="L1742" s="9">
        <v>46</v>
      </c>
      <c r="M1742" s="6"/>
      <c r="N1742" s="6"/>
      <c r="O1742" s="6"/>
      <c r="P1742" s="6"/>
      <c r="Q1742" s="6"/>
      <c r="R1742" s="6"/>
    </row>
    <row r="1743" spans="1:18">
      <c r="A1743" s="6" t="s">
        <v>1305</v>
      </c>
      <c r="B1743" s="6">
        <v>1962</v>
      </c>
      <c r="C1743" s="6" t="s">
        <v>6060</v>
      </c>
      <c r="D1743" s="6">
        <v>16</v>
      </c>
      <c r="E1743" s="6">
        <v>0</v>
      </c>
      <c r="F1743" s="7">
        <v>21661.16</v>
      </c>
      <c r="G1743" s="6" t="s">
        <v>6038</v>
      </c>
      <c r="H1743" s="6" t="s">
        <v>6038</v>
      </c>
      <c r="I1743" s="6" t="s">
        <v>6041</v>
      </c>
      <c r="J1743" s="9">
        <v>1975</v>
      </c>
      <c r="K1743" s="9" t="s">
        <v>7656</v>
      </c>
      <c r="L1743" s="9">
        <v>60</v>
      </c>
      <c r="M1743" s="6"/>
      <c r="N1743" s="6"/>
      <c r="O1743" s="6"/>
      <c r="P1743" s="6"/>
      <c r="Q1743" s="6"/>
      <c r="R1743" s="6"/>
    </row>
    <row r="1744" spans="1:18">
      <c r="A1744" s="6" t="s">
        <v>1308</v>
      </c>
      <c r="B1744" s="6">
        <v>1983</v>
      </c>
      <c r="C1744" s="6" t="s">
        <v>6037</v>
      </c>
      <c r="D1744" s="6">
        <v>25</v>
      </c>
      <c r="E1744" s="6">
        <v>3</v>
      </c>
      <c r="F1744" s="7">
        <v>21659.93</v>
      </c>
      <c r="G1744" s="6" t="s">
        <v>6034</v>
      </c>
      <c r="H1744" s="6" t="s">
        <v>6034</v>
      </c>
      <c r="I1744" s="6" t="s">
        <v>6100</v>
      </c>
      <c r="J1744" s="9">
        <v>1975</v>
      </c>
      <c r="K1744" s="9" t="s">
        <v>7657</v>
      </c>
      <c r="L1744" s="9">
        <v>39</v>
      </c>
      <c r="M1744" s="6"/>
      <c r="N1744" s="6"/>
      <c r="O1744" s="6"/>
      <c r="P1744" s="6"/>
      <c r="Q1744" s="6"/>
      <c r="R1744" s="6"/>
    </row>
    <row r="1745" spans="1:18">
      <c r="A1745" s="6" t="s">
        <v>1310</v>
      </c>
      <c r="B1745" s="6">
        <v>1999</v>
      </c>
      <c r="C1745" s="6" t="s">
        <v>6040</v>
      </c>
      <c r="D1745" s="6">
        <v>12</v>
      </c>
      <c r="E1745" s="6">
        <v>0</v>
      </c>
      <c r="F1745" s="7">
        <v>21595.38</v>
      </c>
      <c r="G1745" s="6" t="s">
        <v>6038</v>
      </c>
      <c r="H1745" s="6" t="s">
        <v>6034</v>
      </c>
      <c r="I1745" s="6" t="s">
        <v>6041</v>
      </c>
      <c r="J1745" s="9">
        <v>1975</v>
      </c>
      <c r="K1745" s="9" t="s">
        <v>7658</v>
      </c>
      <c r="L1745" s="9">
        <v>23</v>
      </c>
      <c r="M1745" s="6"/>
      <c r="N1745" s="6"/>
      <c r="O1745" s="6"/>
      <c r="P1745" s="6"/>
      <c r="Q1745" s="6"/>
      <c r="R1745" s="6"/>
    </row>
    <row r="1746" spans="1:18">
      <c r="A1746" s="6" t="s">
        <v>1313</v>
      </c>
      <c r="B1746" s="6">
        <v>1990</v>
      </c>
      <c r="C1746" s="6" t="s">
        <v>6060</v>
      </c>
      <c r="D1746" s="6">
        <v>21</v>
      </c>
      <c r="E1746" s="6">
        <v>4</v>
      </c>
      <c r="F1746" s="7">
        <v>21472.48</v>
      </c>
      <c r="G1746" s="6" t="s">
        <v>6038</v>
      </c>
      <c r="H1746" s="6" t="s">
        <v>6038</v>
      </c>
      <c r="I1746" s="6" t="s">
        <v>6041</v>
      </c>
      <c r="J1746" s="9">
        <v>1975</v>
      </c>
      <c r="K1746" s="9" t="s">
        <v>7659</v>
      </c>
      <c r="L1746" s="9">
        <v>32</v>
      </c>
      <c r="M1746" s="6"/>
      <c r="N1746" s="6"/>
      <c r="O1746" s="6"/>
      <c r="P1746" s="6"/>
      <c r="Q1746" s="6"/>
      <c r="R1746" s="6"/>
    </row>
    <row r="1747" spans="1:18">
      <c r="A1747" s="6" t="s">
        <v>1315</v>
      </c>
      <c r="B1747" s="6">
        <v>1980</v>
      </c>
      <c r="C1747" s="6" t="s">
        <v>6051</v>
      </c>
      <c r="D1747" s="6">
        <v>4</v>
      </c>
      <c r="E1747" s="6">
        <v>0</v>
      </c>
      <c r="F1747" s="7">
        <v>21348.71</v>
      </c>
      <c r="G1747" s="6" t="s">
        <v>6038</v>
      </c>
      <c r="H1747" s="6" t="s">
        <v>6033</v>
      </c>
      <c r="I1747" s="6" t="s">
        <v>6041</v>
      </c>
      <c r="J1747" s="9">
        <v>1975</v>
      </c>
      <c r="K1747" s="9" t="s">
        <v>7660</v>
      </c>
      <c r="L1747" s="9">
        <v>42</v>
      </c>
      <c r="M1747" s="6"/>
      <c r="N1747" s="6"/>
      <c r="O1747" s="6"/>
      <c r="P1747" s="6"/>
      <c r="Q1747" s="6"/>
      <c r="R1747" s="6"/>
    </row>
    <row r="1748" spans="1:18">
      <c r="A1748" s="6" t="s">
        <v>1318</v>
      </c>
      <c r="B1748" s="6">
        <v>2004</v>
      </c>
      <c r="C1748" s="6" t="s">
        <v>6055</v>
      </c>
      <c r="D1748" s="6">
        <v>4</v>
      </c>
      <c r="E1748" s="6">
        <v>0</v>
      </c>
      <c r="F1748" s="7">
        <v>21344.85</v>
      </c>
      <c r="G1748" s="6" t="s">
        <v>6034</v>
      </c>
      <c r="H1748" s="6" t="s">
        <v>6033</v>
      </c>
      <c r="I1748" s="6" t="s">
        <v>6100</v>
      </c>
      <c r="J1748" s="9">
        <v>1975</v>
      </c>
      <c r="K1748" s="9" t="s">
        <v>7156</v>
      </c>
      <c r="L1748" s="9">
        <v>18</v>
      </c>
      <c r="M1748" s="6"/>
      <c r="N1748" s="6"/>
      <c r="O1748" s="6"/>
      <c r="P1748" s="6"/>
      <c r="Q1748" s="6"/>
      <c r="R1748" s="6"/>
    </row>
    <row r="1749" spans="1:18">
      <c r="A1749" s="6" t="s">
        <v>145</v>
      </c>
      <c r="B1749" s="6">
        <v>1966</v>
      </c>
      <c r="C1749" s="6" t="s">
        <v>6032</v>
      </c>
      <c r="D1749" s="6">
        <v>5</v>
      </c>
      <c r="E1749" s="6">
        <v>0</v>
      </c>
      <c r="F1749" s="7">
        <v>43921.18</v>
      </c>
      <c r="G1749" s="6" t="s">
        <v>6038</v>
      </c>
      <c r="H1749" s="6" t="s">
        <v>6038</v>
      </c>
      <c r="I1749" s="6" t="s">
        <v>6041</v>
      </c>
      <c r="J1749" s="9">
        <v>1975</v>
      </c>
      <c r="K1749" s="9" t="s">
        <v>7661</v>
      </c>
      <c r="L1749" s="9">
        <v>56</v>
      </c>
      <c r="M1749" s="6"/>
      <c r="N1749" s="6"/>
      <c r="O1749" s="6"/>
      <c r="P1749" s="6"/>
      <c r="Q1749" s="6"/>
      <c r="R1749" s="6"/>
    </row>
    <row r="1750" spans="1:18">
      <c r="A1750" s="6" t="s">
        <v>1321</v>
      </c>
      <c r="B1750" s="6">
        <v>1980</v>
      </c>
      <c r="C1750" s="6" t="s">
        <v>6037</v>
      </c>
      <c r="D1750" s="6">
        <v>10</v>
      </c>
      <c r="E1750" s="6">
        <v>2</v>
      </c>
      <c r="F1750" s="7">
        <v>21259.38</v>
      </c>
      <c r="G1750" s="6" t="s">
        <v>6034</v>
      </c>
      <c r="H1750" s="6" t="s">
        <v>6034</v>
      </c>
      <c r="I1750" s="6" t="s">
        <v>6111</v>
      </c>
      <c r="J1750" s="9">
        <v>1975</v>
      </c>
      <c r="K1750" s="9" t="s">
        <v>7662</v>
      </c>
      <c r="L1750" s="9">
        <v>42</v>
      </c>
      <c r="M1750" s="6"/>
      <c r="N1750" s="6"/>
      <c r="O1750" s="6"/>
      <c r="P1750" s="6"/>
      <c r="Q1750" s="6"/>
      <c r="R1750" s="6"/>
    </row>
    <row r="1751" spans="1:18">
      <c r="A1751" s="6" t="s">
        <v>1324</v>
      </c>
      <c r="B1751" s="6">
        <v>1974</v>
      </c>
      <c r="C1751" s="6" t="s">
        <v>6051</v>
      </c>
      <c r="D1751" s="6">
        <v>3</v>
      </c>
      <c r="E1751" s="6">
        <v>0</v>
      </c>
      <c r="F1751" s="7">
        <v>21232.18</v>
      </c>
      <c r="G1751" s="6" t="s">
        <v>6034</v>
      </c>
      <c r="H1751" s="6" t="s">
        <v>6038</v>
      </c>
      <c r="I1751" s="6" t="s">
        <v>6057</v>
      </c>
      <c r="J1751" s="9">
        <v>1975</v>
      </c>
      <c r="K1751" s="9" t="s">
        <v>7663</v>
      </c>
      <c r="L1751" s="9">
        <v>48</v>
      </c>
      <c r="M1751" s="6"/>
      <c r="N1751" s="6"/>
      <c r="O1751" s="6"/>
      <c r="P1751" s="6"/>
      <c r="Q1751" s="6"/>
      <c r="R1751" s="6"/>
    </row>
    <row r="1752" spans="1:18">
      <c r="A1752" s="6" t="s">
        <v>1327</v>
      </c>
      <c r="B1752" s="6">
        <v>1974</v>
      </c>
      <c r="C1752" s="6" t="s">
        <v>6032</v>
      </c>
      <c r="D1752" s="6">
        <v>14</v>
      </c>
      <c r="E1752" s="6">
        <v>0</v>
      </c>
      <c r="F1752" s="7">
        <v>21223.68</v>
      </c>
      <c r="G1752" s="6" t="s">
        <v>6034</v>
      </c>
      <c r="H1752" s="6" t="s">
        <v>6038</v>
      </c>
      <c r="I1752" s="6" t="s">
        <v>6035</v>
      </c>
      <c r="J1752" s="9">
        <v>1975</v>
      </c>
      <c r="K1752" s="9" t="s">
        <v>7664</v>
      </c>
      <c r="L1752" s="9">
        <v>48</v>
      </c>
      <c r="M1752" s="6"/>
      <c r="N1752" s="6"/>
      <c r="O1752" s="6"/>
      <c r="P1752" s="6"/>
      <c r="Q1752" s="6"/>
      <c r="R1752" s="6"/>
    </row>
    <row r="1753" spans="1:18">
      <c r="A1753" s="6" t="s">
        <v>1329</v>
      </c>
      <c r="B1753" s="6">
        <v>1969</v>
      </c>
      <c r="C1753" s="6" t="s">
        <v>6055</v>
      </c>
      <c r="D1753" s="6">
        <v>26</v>
      </c>
      <c r="E1753" s="6">
        <v>0</v>
      </c>
      <c r="F1753" s="7">
        <v>21195.82</v>
      </c>
      <c r="G1753" s="6" t="s">
        <v>6034</v>
      </c>
      <c r="H1753" s="6" t="s">
        <v>6033</v>
      </c>
      <c r="I1753" s="6" t="s">
        <v>6035</v>
      </c>
      <c r="J1753" s="9">
        <v>1975</v>
      </c>
      <c r="K1753" s="9" t="s">
        <v>7665</v>
      </c>
      <c r="L1753" s="9">
        <v>53</v>
      </c>
      <c r="M1753" s="6"/>
      <c r="N1753" s="6"/>
      <c r="O1753" s="6"/>
      <c r="P1753" s="6"/>
      <c r="Q1753" s="6"/>
      <c r="R1753" s="6"/>
    </row>
    <row r="1754" spans="1:18">
      <c r="A1754" s="6" t="s">
        <v>1331</v>
      </c>
      <c r="B1754" s="6">
        <v>1977</v>
      </c>
      <c r="C1754" s="6" t="s">
        <v>6060</v>
      </c>
      <c r="D1754" s="6">
        <v>23</v>
      </c>
      <c r="E1754" s="6">
        <v>2</v>
      </c>
      <c r="F1754" s="7">
        <v>21098.55</v>
      </c>
      <c r="G1754" s="6" t="s">
        <v>6034</v>
      </c>
      <c r="H1754" s="6" t="s">
        <v>6034</v>
      </c>
      <c r="I1754" s="6" t="s">
        <v>6041</v>
      </c>
      <c r="J1754" s="9">
        <v>1975</v>
      </c>
      <c r="K1754" s="9" t="s">
        <v>7666</v>
      </c>
      <c r="L1754" s="9">
        <v>45</v>
      </c>
      <c r="M1754" s="6"/>
      <c r="N1754" s="6"/>
      <c r="O1754" s="6"/>
      <c r="P1754" s="6"/>
      <c r="Q1754" s="6"/>
      <c r="R1754" s="6"/>
    </row>
    <row r="1755" spans="1:18">
      <c r="A1755" s="6" t="s">
        <v>1333</v>
      </c>
      <c r="B1755" s="6">
        <v>1983</v>
      </c>
      <c r="C1755" s="6" t="s">
        <v>6063</v>
      </c>
      <c r="D1755" s="6">
        <v>2</v>
      </c>
      <c r="E1755" s="6">
        <v>1</v>
      </c>
      <c r="F1755" s="7">
        <v>21082.16</v>
      </c>
      <c r="G1755" s="6" t="s">
        <v>6034</v>
      </c>
      <c r="H1755" s="6" t="s">
        <v>6038</v>
      </c>
      <c r="I1755" s="6" t="s">
        <v>6057</v>
      </c>
      <c r="J1755" s="9">
        <v>1975</v>
      </c>
      <c r="K1755" s="9" t="s">
        <v>7667</v>
      </c>
      <c r="L1755" s="9">
        <v>39</v>
      </c>
      <c r="M1755" s="6"/>
      <c r="N1755" s="6"/>
      <c r="O1755" s="6"/>
      <c r="P1755" s="6"/>
      <c r="Q1755" s="6"/>
      <c r="R1755" s="6"/>
    </row>
    <row r="1756" spans="1:18">
      <c r="A1756" s="6" t="s">
        <v>1336</v>
      </c>
      <c r="B1756" s="6">
        <v>1964</v>
      </c>
      <c r="C1756" s="6" t="s">
        <v>6060</v>
      </c>
      <c r="D1756" s="6">
        <v>19</v>
      </c>
      <c r="E1756" s="6">
        <v>0</v>
      </c>
      <c r="F1756" s="7">
        <v>20893.060000000001</v>
      </c>
      <c r="G1756" s="6" t="s">
        <v>6038</v>
      </c>
      <c r="H1756" s="6" t="s">
        <v>6034</v>
      </c>
      <c r="I1756" s="6" t="s">
        <v>6041</v>
      </c>
      <c r="J1756" s="9">
        <v>1975</v>
      </c>
      <c r="K1756" s="9" t="s">
        <v>7668</v>
      </c>
      <c r="L1756" s="9">
        <v>58</v>
      </c>
      <c r="M1756" s="6"/>
      <c r="N1756" s="6"/>
      <c r="O1756" s="6"/>
      <c r="P1756" s="6"/>
      <c r="Q1756" s="6"/>
      <c r="R1756" s="6"/>
    </row>
    <row r="1757" spans="1:18">
      <c r="A1757" s="6" t="s">
        <v>1339</v>
      </c>
      <c r="B1757" s="6">
        <v>1975</v>
      </c>
      <c r="C1757" s="6" t="s">
        <v>6037</v>
      </c>
      <c r="D1757" s="6">
        <v>8</v>
      </c>
      <c r="E1757" s="6">
        <v>0</v>
      </c>
      <c r="F1757" s="7">
        <v>20878.78</v>
      </c>
      <c r="G1757" s="6" t="s">
        <v>6038</v>
      </c>
      <c r="H1757" s="6" t="s">
        <v>6033</v>
      </c>
      <c r="I1757" s="6" t="s">
        <v>6100</v>
      </c>
      <c r="J1757" s="9">
        <v>1975</v>
      </c>
      <c r="K1757" s="9" t="s">
        <v>7669</v>
      </c>
      <c r="L1757" s="9">
        <v>47</v>
      </c>
      <c r="M1757" s="6"/>
      <c r="N1757" s="6"/>
      <c r="O1757" s="6"/>
      <c r="P1757" s="6"/>
      <c r="Q1757" s="6"/>
      <c r="R1757" s="6"/>
    </row>
    <row r="1758" spans="1:18">
      <c r="A1758" s="6" t="s">
        <v>1342</v>
      </c>
      <c r="B1758" s="6">
        <v>1967</v>
      </c>
      <c r="C1758" s="6" t="s">
        <v>6051</v>
      </c>
      <c r="D1758" s="6">
        <v>8</v>
      </c>
      <c r="E1758" s="6">
        <v>0</v>
      </c>
      <c r="F1758" s="7">
        <v>20781.490000000002</v>
      </c>
      <c r="G1758" s="6" t="s">
        <v>6038</v>
      </c>
      <c r="H1758" s="6" t="s">
        <v>6034</v>
      </c>
      <c r="I1758" s="6" t="s">
        <v>6035</v>
      </c>
      <c r="J1758" s="9">
        <v>1975</v>
      </c>
      <c r="K1758" s="9" t="s">
        <v>7670</v>
      </c>
      <c r="L1758" s="9">
        <v>55</v>
      </c>
      <c r="M1758" s="6"/>
      <c r="N1758" s="6"/>
      <c r="O1758" s="6"/>
      <c r="P1758" s="6"/>
      <c r="Q1758" s="6"/>
      <c r="R1758" s="6"/>
    </row>
    <row r="1759" spans="1:18">
      <c r="A1759" s="6" t="s">
        <v>1345</v>
      </c>
      <c r="B1759" s="6">
        <v>1986</v>
      </c>
      <c r="C1759" s="6" t="s">
        <v>6055</v>
      </c>
      <c r="D1759" s="6">
        <v>4</v>
      </c>
      <c r="E1759" s="6">
        <v>1</v>
      </c>
      <c r="F1759" s="7">
        <v>20773.63</v>
      </c>
      <c r="G1759" s="6" t="s">
        <v>6038</v>
      </c>
      <c r="H1759" s="6" t="s">
        <v>6034</v>
      </c>
      <c r="I1759" s="6" t="s">
        <v>6157</v>
      </c>
      <c r="J1759" s="9">
        <v>1975</v>
      </c>
      <c r="K1759" s="9" t="s">
        <v>7671</v>
      </c>
      <c r="L1759" s="9">
        <v>36</v>
      </c>
      <c r="M1759" s="6"/>
      <c r="N1759" s="6"/>
      <c r="O1759" s="6"/>
      <c r="P1759" s="6"/>
      <c r="Q1759" s="6"/>
      <c r="R1759" s="6"/>
    </row>
    <row r="1760" spans="1:18">
      <c r="A1760" s="6" t="s">
        <v>148</v>
      </c>
      <c r="B1760" s="6">
        <v>1980</v>
      </c>
      <c r="C1760" s="6" t="s">
        <v>6060</v>
      </c>
      <c r="D1760" s="6">
        <v>10</v>
      </c>
      <c r="E1760" s="6">
        <v>2</v>
      </c>
      <c r="F1760" s="7">
        <v>43896.38</v>
      </c>
      <c r="G1760" s="6" t="s">
        <v>6038</v>
      </c>
      <c r="H1760" s="6" t="s">
        <v>6033</v>
      </c>
      <c r="I1760" s="6" t="s">
        <v>6035</v>
      </c>
      <c r="J1760" s="9">
        <v>1975</v>
      </c>
      <c r="K1760" s="9" t="s">
        <v>7672</v>
      </c>
      <c r="L1760" s="9">
        <v>42</v>
      </c>
      <c r="M1760" s="6"/>
      <c r="N1760" s="6"/>
      <c r="O1760" s="6"/>
      <c r="P1760" s="6"/>
      <c r="Q1760" s="6"/>
      <c r="R1760" s="6"/>
    </row>
    <row r="1761" spans="1:18">
      <c r="A1761" s="6" t="s">
        <v>1348</v>
      </c>
      <c r="B1761" s="6">
        <v>1992</v>
      </c>
      <c r="C1761" s="6" t="s">
        <v>6051</v>
      </c>
      <c r="D1761" s="6">
        <v>14</v>
      </c>
      <c r="E1761" s="6">
        <v>3</v>
      </c>
      <c r="F1761" s="7">
        <v>20745.990000000002</v>
      </c>
      <c r="G1761" s="6" t="s">
        <v>6034</v>
      </c>
      <c r="H1761" s="6" t="s">
        <v>6033</v>
      </c>
      <c r="I1761" s="6" t="s">
        <v>6041</v>
      </c>
      <c r="J1761" s="9">
        <v>1975</v>
      </c>
      <c r="K1761" s="9" t="s">
        <v>7054</v>
      </c>
      <c r="L1761" s="9">
        <v>30</v>
      </c>
      <c r="M1761" s="6"/>
      <c r="N1761" s="6"/>
      <c r="O1761" s="6"/>
      <c r="P1761" s="6"/>
      <c r="Q1761" s="6"/>
      <c r="R1761" s="6"/>
    </row>
    <row r="1762" spans="1:18">
      <c r="A1762" s="6" t="s">
        <v>1351</v>
      </c>
      <c r="B1762" s="6">
        <v>1965</v>
      </c>
      <c r="C1762" s="6" t="s">
        <v>6055</v>
      </c>
      <c r="D1762" s="6">
        <v>1</v>
      </c>
      <c r="E1762" s="6">
        <v>0</v>
      </c>
      <c r="F1762" s="7">
        <v>20709.02</v>
      </c>
      <c r="G1762" s="6" t="s">
        <v>6034</v>
      </c>
      <c r="H1762" s="6" t="s">
        <v>6038</v>
      </c>
      <c r="I1762" s="6" t="s">
        <v>6111</v>
      </c>
      <c r="J1762" s="9">
        <v>1975</v>
      </c>
      <c r="K1762" s="9" t="s">
        <v>7673</v>
      </c>
      <c r="L1762" s="9">
        <v>57</v>
      </c>
      <c r="M1762" s="6"/>
      <c r="N1762" s="6"/>
      <c r="O1762" s="6"/>
      <c r="P1762" s="6"/>
      <c r="Q1762" s="6"/>
      <c r="R1762" s="6"/>
    </row>
    <row r="1763" spans="1:18">
      <c r="A1763" s="6" t="s">
        <v>1353</v>
      </c>
      <c r="B1763" s="6">
        <v>1967</v>
      </c>
      <c r="C1763" s="6" t="s">
        <v>6037</v>
      </c>
      <c r="D1763" s="6">
        <v>17</v>
      </c>
      <c r="E1763" s="6">
        <v>0</v>
      </c>
      <c r="F1763" s="7">
        <v>20630.28</v>
      </c>
      <c r="G1763" s="6" t="s">
        <v>6038</v>
      </c>
      <c r="H1763" s="6" t="s">
        <v>6034</v>
      </c>
      <c r="I1763" s="6" t="s">
        <v>6057</v>
      </c>
      <c r="J1763" s="9">
        <v>1975</v>
      </c>
      <c r="K1763" s="9" t="s">
        <v>7674</v>
      </c>
      <c r="L1763" s="9">
        <v>55</v>
      </c>
      <c r="M1763" s="6"/>
      <c r="N1763" s="6"/>
      <c r="O1763" s="6"/>
      <c r="P1763" s="6"/>
      <c r="Q1763" s="6"/>
      <c r="R1763" s="6"/>
    </row>
    <row r="1764" spans="1:18">
      <c r="A1764" s="6" t="s">
        <v>1356</v>
      </c>
      <c r="B1764" s="6">
        <v>1966</v>
      </c>
      <c r="C1764" s="6" t="s">
        <v>6063</v>
      </c>
      <c r="D1764" s="6">
        <v>9</v>
      </c>
      <c r="E1764" s="6">
        <v>0</v>
      </c>
      <c r="F1764" s="7">
        <v>20568.32</v>
      </c>
      <c r="G1764" s="6" t="s">
        <v>6034</v>
      </c>
      <c r="H1764" s="6" t="s">
        <v>6038</v>
      </c>
      <c r="I1764" s="6" t="s">
        <v>6041</v>
      </c>
      <c r="J1764" s="9">
        <v>1975</v>
      </c>
      <c r="K1764" s="9" t="s">
        <v>6092</v>
      </c>
      <c r="L1764" s="9">
        <v>56</v>
      </c>
      <c r="M1764" s="6"/>
      <c r="N1764" s="6"/>
      <c r="O1764" s="6"/>
      <c r="P1764" s="6"/>
      <c r="Q1764" s="6"/>
      <c r="R1764" s="6"/>
    </row>
    <row r="1765" spans="1:18">
      <c r="A1765" s="6" t="s">
        <v>1359</v>
      </c>
      <c r="B1765" s="6">
        <v>1969</v>
      </c>
      <c r="C1765" s="6" t="s">
        <v>6032</v>
      </c>
      <c r="D1765" s="6">
        <v>13</v>
      </c>
      <c r="E1765" s="6">
        <v>3</v>
      </c>
      <c r="F1765" s="7">
        <v>20463</v>
      </c>
      <c r="G1765" s="6" t="s">
        <v>6038</v>
      </c>
      <c r="H1765" s="6" t="s">
        <v>6038</v>
      </c>
      <c r="I1765" s="6" t="s">
        <v>6035</v>
      </c>
      <c r="J1765" s="9">
        <v>1975</v>
      </c>
      <c r="K1765" s="9" t="s">
        <v>7675</v>
      </c>
      <c r="L1765" s="9">
        <v>53</v>
      </c>
      <c r="M1765" s="6"/>
      <c r="N1765" s="6"/>
      <c r="O1765" s="6"/>
      <c r="P1765" s="6"/>
      <c r="Q1765" s="6"/>
      <c r="R1765" s="6"/>
    </row>
    <row r="1766" spans="1:18">
      <c r="A1766" s="6" t="s">
        <v>1361</v>
      </c>
      <c r="B1766" s="6">
        <v>1962</v>
      </c>
      <c r="C1766" s="6" t="s">
        <v>6032</v>
      </c>
      <c r="D1766" s="6">
        <v>18</v>
      </c>
      <c r="E1766" s="6">
        <v>0</v>
      </c>
      <c r="F1766" s="7">
        <v>20446.849999999999</v>
      </c>
      <c r="G1766" s="6" t="s">
        <v>6038</v>
      </c>
      <c r="H1766" s="6" t="s">
        <v>6033</v>
      </c>
      <c r="I1766" s="6" t="s">
        <v>6041</v>
      </c>
      <c r="J1766" s="9">
        <v>1975</v>
      </c>
      <c r="K1766" s="9" t="s">
        <v>7676</v>
      </c>
      <c r="L1766" s="9">
        <v>60</v>
      </c>
      <c r="M1766" s="6"/>
      <c r="N1766" s="6"/>
      <c r="O1766" s="6"/>
      <c r="P1766" s="6"/>
      <c r="Q1766" s="6"/>
      <c r="R1766" s="6"/>
    </row>
    <row r="1767" spans="1:18">
      <c r="A1767" s="6" t="s">
        <v>1363</v>
      </c>
      <c r="B1767" s="6">
        <v>1985</v>
      </c>
      <c r="C1767" s="6" t="s">
        <v>6063</v>
      </c>
      <c r="D1767" s="6">
        <v>12</v>
      </c>
      <c r="E1767" s="6">
        <v>0</v>
      </c>
      <c r="F1767" s="7">
        <v>20420.599999999999</v>
      </c>
      <c r="G1767" s="6" t="s">
        <v>6034</v>
      </c>
      <c r="H1767" s="6" t="s">
        <v>6038</v>
      </c>
      <c r="I1767" s="6" t="s">
        <v>6057</v>
      </c>
      <c r="J1767" s="9">
        <v>1975</v>
      </c>
      <c r="K1767" s="9" t="s">
        <v>7677</v>
      </c>
      <c r="L1767" s="9">
        <v>37</v>
      </c>
      <c r="M1767" s="6"/>
      <c r="N1767" s="6"/>
      <c r="O1767" s="6"/>
      <c r="P1767" s="6"/>
      <c r="Q1767" s="6"/>
      <c r="R1767" s="6"/>
    </row>
    <row r="1768" spans="1:18">
      <c r="A1768" s="6" t="s">
        <v>1364</v>
      </c>
      <c r="B1768" s="6">
        <v>1962</v>
      </c>
      <c r="C1768" s="6" t="s">
        <v>6063</v>
      </c>
      <c r="D1768" s="6">
        <v>2</v>
      </c>
      <c r="E1768" s="6">
        <v>0</v>
      </c>
      <c r="F1768" s="7">
        <v>20354.5</v>
      </c>
      <c r="G1768" s="6" t="s">
        <v>6034</v>
      </c>
      <c r="H1768" s="6" t="s">
        <v>6038</v>
      </c>
      <c r="I1768" s="6" t="s">
        <v>6043</v>
      </c>
      <c r="J1768" s="9">
        <v>1975</v>
      </c>
      <c r="K1768" s="9" t="s">
        <v>7678</v>
      </c>
      <c r="L1768" s="9">
        <v>60</v>
      </c>
      <c r="M1768" s="6"/>
      <c r="N1768" s="6"/>
      <c r="O1768" s="6"/>
      <c r="P1768" s="6"/>
      <c r="Q1768" s="6"/>
      <c r="R1768" s="6"/>
    </row>
    <row r="1769" spans="1:18">
      <c r="A1769" s="6" t="s">
        <v>1368</v>
      </c>
      <c r="B1769" s="6">
        <v>1985</v>
      </c>
      <c r="C1769" s="6" t="s">
        <v>6051</v>
      </c>
      <c r="D1769" s="6">
        <v>17</v>
      </c>
      <c r="E1769" s="6">
        <v>1</v>
      </c>
      <c r="F1769" s="7">
        <v>20296.86</v>
      </c>
      <c r="G1769" s="6" t="s">
        <v>6034</v>
      </c>
      <c r="H1769" s="6" t="s">
        <v>6033</v>
      </c>
      <c r="I1769" s="6" t="s">
        <v>6100</v>
      </c>
      <c r="J1769" s="9">
        <v>1975</v>
      </c>
      <c r="K1769" s="9" t="s">
        <v>7679</v>
      </c>
      <c r="L1769" s="9">
        <v>37</v>
      </c>
      <c r="M1769" s="6"/>
      <c r="N1769" s="6"/>
      <c r="O1769" s="6"/>
      <c r="P1769" s="6"/>
      <c r="Q1769" s="6"/>
      <c r="R1769" s="6"/>
    </row>
    <row r="1770" spans="1:18">
      <c r="A1770" s="6" t="s">
        <v>1371</v>
      </c>
      <c r="B1770" s="6">
        <v>1993</v>
      </c>
      <c r="C1770" s="6" t="s">
        <v>6051</v>
      </c>
      <c r="D1770" s="6">
        <v>7</v>
      </c>
      <c r="E1770" s="6">
        <v>1</v>
      </c>
      <c r="F1770" s="7">
        <v>20277.810000000001</v>
      </c>
      <c r="G1770" s="6" t="s">
        <v>6034</v>
      </c>
      <c r="H1770" s="6" t="s">
        <v>6034</v>
      </c>
      <c r="I1770" s="6" t="s">
        <v>6045</v>
      </c>
      <c r="J1770" s="9">
        <v>1975</v>
      </c>
      <c r="K1770" s="9" t="s">
        <v>7680</v>
      </c>
      <c r="L1770" s="9">
        <v>29</v>
      </c>
      <c r="M1770" s="6"/>
      <c r="N1770" s="6"/>
      <c r="O1770" s="6"/>
      <c r="P1770" s="6"/>
      <c r="Q1770" s="6"/>
      <c r="R1770" s="6"/>
    </row>
    <row r="1771" spans="1:18">
      <c r="A1771" s="6" t="s">
        <v>150</v>
      </c>
      <c r="B1771" s="6">
        <v>1966</v>
      </c>
      <c r="C1771" s="6" t="s">
        <v>6063</v>
      </c>
      <c r="D1771" s="6">
        <v>2</v>
      </c>
      <c r="E1771" s="6">
        <v>0</v>
      </c>
      <c r="F1771" s="7">
        <v>43817.45</v>
      </c>
      <c r="G1771" s="6" t="s">
        <v>6038</v>
      </c>
      <c r="H1771" s="6" t="s">
        <v>6034</v>
      </c>
      <c r="I1771" s="6" t="s">
        <v>6041</v>
      </c>
      <c r="J1771" s="9">
        <v>1975</v>
      </c>
      <c r="K1771" s="9" t="s">
        <v>6132</v>
      </c>
      <c r="L1771" s="9">
        <v>56</v>
      </c>
      <c r="M1771" s="6"/>
      <c r="N1771" s="6"/>
      <c r="O1771" s="6"/>
      <c r="P1771" s="6"/>
      <c r="Q1771" s="6"/>
      <c r="R1771" s="6"/>
    </row>
    <row r="1772" spans="1:18">
      <c r="A1772" s="6" t="s">
        <v>1373</v>
      </c>
      <c r="B1772" s="6">
        <v>1966</v>
      </c>
      <c r="C1772" s="6" t="s">
        <v>6055</v>
      </c>
      <c r="D1772" s="6">
        <v>22</v>
      </c>
      <c r="E1772" s="6">
        <v>0</v>
      </c>
      <c r="F1772" s="7">
        <v>20253.84</v>
      </c>
      <c r="G1772" s="6" t="s">
        <v>6038</v>
      </c>
      <c r="H1772" s="6" t="s">
        <v>6034</v>
      </c>
      <c r="I1772" s="6" t="s">
        <v>6041</v>
      </c>
      <c r="J1772" s="9">
        <v>1975</v>
      </c>
      <c r="K1772" s="9" t="s">
        <v>7681</v>
      </c>
      <c r="L1772" s="9">
        <v>56</v>
      </c>
      <c r="M1772" s="6"/>
      <c r="N1772" s="6"/>
      <c r="O1772" s="6"/>
      <c r="P1772" s="6"/>
      <c r="Q1772" s="6"/>
      <c r="R1772" s="6"/>
    </row>
    <row r="1773" spans="1:18">
      <c r="A1773" s="6" t="s">
        <v>1375</v>
      </c>
      <c r="B1773" s="6">
        <v>1987</v>
      </c>
      <c r="C1773" s="6" t="s">
        <v>6032</v>
      </c>
      <c r="D1773" s="6">
        <v>17</v>
      </c>
      <c r="E1773" s="6">
        <v>0</v>
      </c>
      <c r="F1773" s="7">
        <v>20234.849999999999</v>
      </c>
      <c r="G1773" s="6" t="s">
        <v>6038</v>
      </c>
      <c r="H1773" s="6" t="s">
        <v>6034</v>
      </c>
      <c r="I1773" s="6" t="s">
        <v>6041</v>
      </c>
      <c r="J1773" s="9">
        <v>1975</v>
      </c>
      <c r="K1773" s="9" t="s">
        <v>7682</v>
      </c>
      <c r="L1773" s="9">
        <v>35</v>
      </c>
      <c r="M1773" s="6"/>
      <c r="N1773" s="6"/>
      <c r="O1773" s="6"/>
      <c r="P1773" s="6"/>
      <c r="Q1773" s="6"/>
      <c r="R1773" s="6"/>
    </row>
    <row r="1774" spans="1:18">
      <c r="A1774" s="6" t="s">
        <v>1378</v>
      </c>
      <c r="B1774" s="6">
        <v>1994</v>
      </c>
      <c r="C1774" s="6" t="s">
        <v>6040</v>
      </c>
      <c r="D1774" s="6">
        <v>8</v>
      </c>
      <c r="E1774" s="6">
        <v>2</v>
      </c>
      <c r="F1774" s="7">
        <v>20177.669999999998</v>
      </c>
      <c r="G1774" s="6" t="s">
        <v>6038</v>
      </c>
      <c r="H1774" s="6" t="s">
        <v>6033</v>
      </c>
      <c r="I1774" s="6" t="s">
        <v>6057</v>
      </c>
      <c r="J1774" s="9">
        <v>1975</v>
      </c>
      <c r="K1774" s="9" t="s">
        <v>7683</v>
      </c>
      <c r="L1774" s="9">
        <v>29</v>
      </c>
      <c r="M1774" s="6"/>
      <c r="N1774" s="6"/>
      <c r="O1774" s="6"/>
      <c r="P1774" s="6"/>
      <c r="Q1774" s="6"/>
      <c r="R1774" s="6"/>
    </row>
    <row r="1775" spans="1:18">
      <c r="A1775" s="6" t="s">
        <v>1380</v>
      </c>
      <c r="B1775" s="6">
        <v>2002</v>
      </c>
      <c r="C1775" s="6" t="s">
        <v>6063</v>
      </c>
      <c r="D1775" s="6">
        <v>9</v>
      </c>
      <c r="E1775" s="6">
        <v>0</v>
      </c>
      <c r="F1775" s="7">
        <v>20167.34</v>
      </c>
      <c r="G1775" s="6" t="s">
        <v>6034</v>
      </c>
      <c r="H1775" s="6" t="s">
        <v>6034</v>
      </c>
      <c r="I1775" s="6" t="s">
        <v>6057</v>
      </c>
      <c r="J1775" s="9">
        <v>1975</v>
      </c>
      <c r="K1775" s="9" t="s">
        <v>7684</v>
      </c>
      <c r="L1775" s="9">
        <v>20</v>
      </c>
      <c r="M1775" s="6"/>
      <c r="N1775" s="6"/>
      <c r="O1775" s="6"/>
      <c r="P1775" s="6"/>
      <c r="Q1775" s="6"/>
      <c r="R1775" s="6"/>
    </row>
    <row r="1776" spans="1:18">
      <c r="A1776" s="6" t="s">
        <v>1382</v>
      </c>
      <c r="B1776" s="6">
        <v>1983</v>
      </c>
      <c r="C1776" s="6" t="s">
        <v>6032</v>
      </c>
      <c r="D1776" s="6">
        <v>6</v>
      </c>
      <c r="E1776" s="6">
        <v>0</v>
      </c>
      <c r="F1776" s="7">
        <v>20149.32</v>
      </c>
      <c r="G1776" s="6" t="s">
        <v>6038</v>
      </c>
      <c r="H1776" s="6" t="s">
        <v>6033</v>
      </c>
      <c r="I1776" s="6" t="s">
        <v>6045</v>
      </c>
      <c r="J1776" s="9">
        <v>1975</v>
      </c>
      <c r="K1776" s="9" t="s">
        <v>7685</v>
      </c>
      <c r="L1776" s="9">
        <v>39</v>
      </c>
      <c r="M1776" s="6"/>
      <c r="N1776" s="6"/>
      <c r="O1776" s="6"/>
      <c r="P1776" s="6"/>
      <c r="Q1776" s="6"/>
      <c r="R1776" s="6"/>
    </row>
    <row r="1777" spans="1:18">
      <c r="A1777" s="6" t="s">
        <v>1385</v>
      </c>
      <c r="B1777" s="6">
        <v>1988</v>
      </c>
      <c r="C1777" s="6" t="s">
        <v>6063</v>
      </c>
      <c r="D1777" s="6">
        <v>25</v>
      </c>
      <c r="E1777" s="6">
        <v>1</v>
      </c>
      <c r="F1777" s="7">
        <v>20009.63</v>
      </c>
      <c r="G1777" s="6" t="s">
        <v>6038</v>
      </c>
      <c r="H1777" s="6" t="s">
        <v>6033</v>
      </c>
      <c r="I1777" s="6" t="s">
        <v>6041</v>
      </c>
      <c r="J1777" s="9">
        <v>1975</v>
      </c>
      <c r="K1777" s="9" t="s">
        <v>7686</v>
      </c>
      <c r="L1777" s="9">
        <v>34</v>
      </c>
      <c r="M1777" s="6"/>
      <c r="N1777" s="6"/>
      <c r="O1777" s="6"/>
      <c r="P1777" s="6"/>
      <c r="Q1777" s="6"/>
      <c r="R1777" s="6"/>
    </row>
    <row r="1778" spans="1:18">
      <c r="A1778" s="6" t="s">
        <v>1387</v>
      </c>
      <c r="B1778" s="6">
        <v>1966</v>
      </c>
      <c r="C1778" s="6" t="s">
        <v>6055</v>
      </c>
      <c r="D1778" s="6">
        <v>10</v>
      </c>
      <c r="E1778" s="6">
        <v>0</v>
      </c>
      <c r="F1778" s="7">
        <v>19995.29</v>
      </c>
      <c r="G1778" s="6" t="s">
        <v>6033</v>
      </c>
      <c r="H1778" s="6" t="s">
        <v>6034</v>
      </c>
      <c r="I1778" s="6" t="s">
        <v>6043</v>
      </c>
      <c r="J1778" s="9">
        <v>1975</v>
      </c>
      <c r="K1778" s="9" t="s">
        <v>7687</v>
      </c>
      <c r="L1778" s="9">
        <v>56</v>
      </c>
      <c r="M1778" s="6"/>
      <c r="N1778" s="6"/>
      <c r="O1778" s="6"/>
      <c r="P1778" s="6"/>
      <c r="Q1778" s="6"/>
      <c r="R1778" s="6"/>
    </row>
    <row r="1779" spans="1:18">
      <c r="A1779" s="6" t="s">
        <v>1390</v>
      </c>
      <c r="B1779" s="6">
        <v>1980</v>
      </c>
      <c r="C1779" s="6" t="s">
        <v>6032</v>
      </c>
      <c r="D1779" s="6">
        <v>9</v>
      </c>
      <c r="E1779" s="6">
        <v>0</v>
      </c>
      <c r="F1779" s="7">
        <v>19964.75</v>
      </c>
      <c r="G1779" s="6" t="s">
        <v>6033</v>
      </c>
      <c r="H1779" s="6" t="s">
        <v>6038</v>
      </c>
      <c r="I1779" s="6" t="s">
        <v>6100</v>
      </c>
      <c r="J1779" s="9">
        <v>1975</v>
      </c>
      <c r="K1779" s="9" t="s">
        <v>7688</v>
      </c>
      <c r="L1779" s="9">
        <v>42</v>
      </c>
      <c r="M1779" s="6"/>
      <c r="N1779" s="6"/>
      <c r="O1779" s="6"/>
      <c r="P1779" s="6"/>
      <c r="Q1779" s="6"/>
      <c r="R1779" s="6"/>
    </row>
    <row r="1780" spans="1:18">
      <c r="A1780" s="6" t="s">
        <v>1393</v>
      </c>
      <c r="B1780" s="6">
        <v>1997</v>
      </c>
      <c r="C1780" s="6" t="s">
        <v>6032</v>
      </c>
      <c r="D1780" s="6">
        <v>18</v>
      </c>
      <c r="E1780" s="6">
        <v>3</v>
      </c>
      <c r="F1780" s="7">
        <v>19933.46</v>
      </c>
      <c r="G1780" s="6" t="s">
        <v>6033</v>
      </c>
      <c r="H1780" s="6" t="s">
        <v>6034</v>
      </c>
      <c r="I1780" s="6" t="s">
        <v>6057</v>
      </c>
      <c r="J1780" s="9">
        <v>1975</v>
      </c>
      <c r="K1780" s="9" t="s">
        <v>7689</v>
      </c>
      <c r="L1780" s="9">
        <v>25</v>
      </c>
      <c r="M1780" s="6"/>
      <c r="N1780" s="6"/>
      <c r="O1780" s="6"/>
      <c r="P1780" s="6"/>
      <c r="Q1780" s="6"/>
      <c r="R1780" s="6"/>
    </row>
    <row r="1781" spans="1:18">
      <c r="A1781" s="6" t="s">
        <v>1395</v>
      </c>
      <c r="B1781" s="6">
        <v>1979</v>
      </c>
      <c r="C1781" s="6" t="s">
        <v>6032</v>
      </c>
      <c r="D1781" s="6">
        <v>30</v>
      </c>
      <c r="E1781" s="6">
        <v>2</v>
      </c>
      <c r="F1781" s="7">
        <v>19798.05</v>
      </c>
      <c r="G1781" s="6" t="s">
        <v>6033</v>
      </c>
      <c r="H1781" s="6" t="s">
        <v>6033</v>
      </c>
      <c r="I1781" s="6" t="s">
        <v>6100</v>
      </c>
      <c r="J1781" s="9">
        <v>1974</v>
      </c>
      <c r="K1781" s="9" t="s">
        <v>7690</v>
      </c>
      <c r="L1781" s="9">
        <v>43</v>
      </c>
      <c r="M1781" s="6"/>
      <c r="N1781" s="6"/>
      <c r="O1781" s="6"/>
      <c r="P1781" s="6"/>
      <c r="Q1781" s="6"/>
      <c r="R1781" s="6"/>
    </row>
    <row r="1782" spans="1:18">
      <c r="A1782" s="6" t="s">
        <v>19</v>
      </c>
      <c r="B1782" s="6">
        <v>1989</v>
      </c>
      <c r="C1782" s="6" t="s">
        <v>6040</v>
      </c>
      <c r="D1782" s="6">
        <v>19</v>
      </c>
      <c r="E1782" s="6">
        <v>0</v>
      </c>
      <c r="F1782" s="7">
        <v>55135.4</v>
      </c>
      <c r="G1782" s="6" t="s">
        <v>6033</v>
      </c>
      <c r="H1782" s="6" t="s">
        <v>6038</v>
      </c>
      <c r="I1782" s="6" t="s">
        <v>6041</v>
      </c>
      <c r="J1782" s="9">
        <v>1974</v>
      </c>
      <c r="K1782" s="9" t="s">
        <v>7691</v>
      </c>
      <c r="L1782" s="9">
        <v>33</v>
      </c>
      <c r="M1782" s="6"/>
      <c r="N1782" s="6"/>
      <c r="O1782" s="6"/>
      <c r="P1782" s="6"/>
      <c r="Q1782" s="6"/>
      <c r="R1782" s="6"/>
    </row>
    <row r="1783" spans="1:18">
      <c r="A1783" s="6" t="s">
        <v>153</v>
      </c>
      <c r="B1783" s="6">
        <v>1966</v>
      </c>
      <c r="C1783" s="6" t="s">
        <v>6032</v>
      </c>
      <c r="D1783" s="6">
        <v>25</v>
      </c>
      <c r="E1783" s="6">
        <v>2</v>
      </c>
      <c r="F1783" s="7">
        <v>43813.87</v>
      </c>
      <c r="G1783" s="6" t="s">
        <v>6038</v>
      </c>
      <c r="H1783" s="6" t="s">
        <v>6038</v>
      </c>
      <c r="I1783" s="6" t="s">
        <v>6035</v>
      </c>
      <c r="J1783" s="9">
        <v>1974</v>
      </c>
      <c r="K1783" s="9" t="s">
        <v>7692</v>
      </c>
      <c r="L1783" s="9">
        <v>56</v>
      </c>
      <c r="M1783" s="6"/>
      <c r="N1783" s="6"/>
      <c r="O1783" s="6"/>
      <c r="P1783" s="6"/>
      <c r="Q1783" s="6"/>
      <c r="R1783" s="6"/>
    </row>
    <row r="1784" spans="1:18">
      <c r="A1784" s="6" t="s">
        <v>1398</v>
      </c>
      <c r="B1784" s="6">
        <v>1972</v>
      </c>
      <c r="C1784" s="6" t="s">
        <v>6040</v>
      </c>
      <c r="D1784" s="6">
        <v>14</v>
      </c>
      <c r="E1784" s="6">
        <v>3</v>
      </c>
      <c r="F1784" s="7">
        <v>19749.38</v>
      </c>
      <c r="G1784" s="6" t="s">
        <v>6033</v>
      </c>
      <c r="H1784" s="6" t="s">
        <v>6034</v>
      </c>
      <c r="I1784" s="6" t="s">
        <v>6035</v>
      </c>
      <c r="J1784" s="9">
        <v>1974</v>
      </c>
      <c r="K1784" s="9" t="s">
        <v>7693</v>
      </c>
      <c r="L1784" s="9">
        <v>50</v>
      </c>
      <c r="M1784" s="6"/>
      <c r="N1784" s="6"/>
      <c r="O1784" s="6"/>
      <c r="P1784" s="6"/>
      <c r="Q1784" s="6"/>
      <c r="R1784" s="6"/>
    </row>
    <row r="1785" spans="1:18">
      <c r="A1785" s="6" t="s">
        <v>1400</v>
      </c>
      <c r="B1785" s="6">
        <v>1990</v>
      </c>
      <c r="C1785" s="6" t="s">
        <v>6055</v>
      </c>
      <c r="D1785" s="6">
        <v>8</v>
      </c>
      <c r="E1785" s="6">
        <v>1</v>
      </c>
      <c r="F1785" s="7">
        <v>19719.689999999999</v>
      </c>
      <c r="G1785" s="6" t="s">
        <v>6033</v>
      </c>
      <c r="H1785" s="6" t="s">
        <v>6038</v>
      </c>
      <c r="I1785" s="6" t="s">
        <v>6035</v>
      </c>
      <c r="J1785" s="9">
        <v>1974</v>
      </c>
      <c r="K1785" s="9" t="s">
        <v>6956</v>
      </c>
      <c r="L1785" s="9">
        <v>32</v>
      </c>
      <c r="M1785" s="6"/>
      <c r="N1785" s="6"/>
      <c r="O1785" s="6"/>
      <c r="P1785" s="6"/>
      <c r="Q1785" s="6"/>
      <c r="R1785" s="6"/>
    </row>
    <row r="1786" spans="1:18">
      <c r="A1786" s="6" t="s">
        <v>1403</v>
      </c>
      <c r="B1786" s="6">
        <v>1994</v>
      </c>
      <c r="C1786" s="6" t="s">
        <v>6055</v>
      </c>
      <c r="D1786" s="6">
        <v>27</v>
      </c>
      <c r="E1786" s="6">
        <v>0</v>
      </c>
      <c r="F1786" s="7">
        <v>19673.34</v>
      </c>
      <c r="G1786" s="6" t="s">
        <v>6033</v>
      </c>
      <c r="H1786" s="6" t="s">
        <v>6038</v>
      </c>
      <c r="I1786" s="6" t="s">
        <v>6041</v>
      </c>
      <c r="J1786" s="9">
        <v>1974</v>
      </c>
      <c r="K1786" s="9" t="s">
        <v>7694</v>
      </c>
      <c r="L1786" s="9">
        <v>28</v>
      </c>
      <c r="M1786" s="6"/>
      <c r="N1786" s="6"/>
      <c r="O1786" s="6"/>
      <c r="P1786" s="6"/>
      <c r="Q1786" s="6"/>
      <c r="R1786" s="6"/>
    </row>
    <row r="1787" spans="1:18">
      <c r="A1787" s="6" t="s">
        <v>1405</v>
      </c>
      <c r="B1787" s="6">
        <v>1978</v>
      </c>
      <c r="C1787" s="6" t="s">
        <v>6051</v>
      </c>
      <c r="D1787" s="6">
        <v>24</v>
      </c>
      <c r="E1787" s="6">
        <v>1</v>
      </c>
      <c r="F1787" s="7">
        <v>19594.810000000001</v>
      </c>
      <c r="G1787" s="6" t="s">
        <v>6033</v>
      </c>
      <c r="H1787" s="6" t="s">
        <v>6033</v>
      </c>
      <c r="I1787" s="6" t="s">
        <v>6100</v>
      </c>
      <c r="J1787" s="9">
        <v>1974</v>
      </c>
      <c r="K1787" s="9" t="s">
        <v>7695</v>
      </c>
      <c r="L1787" s="9">
        <v>44</v>
      </c>
      <c r="M1787" s="6"/>
      <c r="N1787" s="6"/>
      <c r="O1787" s="6"/>
      <c r="P1787" s="6"/>
      <c r="Q1787" s="6"/>
      <c r="R1787" s="6"/>
    </row>
    <row r="1788" spans="1:18">
      <c r="A1788" s="6" t="s">
        <v>1408</v>
      </c>
      <c r="B1788" s="6">
        <v>1963</v>
      </c>
      <c r="C1788" s="6" t="s">
        <v>6063</v>
      </c>
      <c r="D1788" s="6">
        <v>14</v>
      </c>
      <c r="E1788" s="6">
        <v>0</v>
      </c>
      <c r="F1788" s="7">
        <v>19551.34</v>
      </c>
      <c r="G1788" s="6" t="s">
        <v>6033</v>
      </c>
      <c r="H1788" s="6" t="s">
        <v>6034</v>
      </c>
      <c r="I1788" s="6" t="s">
        <v>6041</v>
      </c>
      <c r="J1788" s="9">
        <v>1974</v>
      </c>
      <c r="K1788" s="9" t="s">
        <v>7696</v>
      </c>
      <c r="L1788" s="9">
        <v>59</v>
      </c>
      <c r="M1788" s="6"/>
      <c r="N1788" s="6"/>
      <c r="O1788" s="6"/>
      <c r="P1788" s="6"/>
      <c r="Q1788" s="6"/>
      <c r="R1788" s="6"/>
    </row>
    <row r="1789" spans="1:18">
      <c r="A1789" s="6" t="s">
        <v>1411</v>
      </c>
      <c r="B1789" s="6">
        <v>1985</v>
      </c>
      <c r="C1789" s="6" t="s">
        <v>6051</v>
      </c>
      <c r="D1789" s="6">
        <v>17</v>
      </c>
      <c r="E1789" s="6">
        <v>0</v>
      </c>
      <c r="F1789" s="7">
        <v>19539.240000000002</v>
      </c>
      <c r="G1789" s="6" t="s">
        <v>6033</v>
      </c>
      <c r="H1789" s="6" t="s">
        <v>6033</v>
      </c>
      <c r="I1789" s="6" t="s">
        <v>6035</v>
      </c>
      <c r="J1789" s="9">
        <v>1974</v>
      </c>
      <c r="K1789" s="9" t="s">
        <v>7679</v>
      </c>
      <c r="L1789" s="9">
        <v>37</v>
      </c>
      <c r="M1789" s="6"/>
      <c r="N1789" s="6"/>
      <c r="O1789" s="6"/>
      <c r="P1789" s="6"/>
      <c r="Q1789" s="6"/>
      <c r="R1789" s="6"/>
    </row>
    <row r="1790" spans="1:18">
      <c r="A1790" s="6" t="s">
        <v>1413</v>
      </c>
      <c r="B1790" s="6">
        <v>1992</v>
      </c>
      <c r="C1790" s="6" t="s">
        <v>6055</v>
      </c>
      <c r="D1790" s="6">
        <v>19</v>
      </c>
      <c r="E1790" s="6">
        <v>1</v>
      </c>
      <c r="F1790" s="7">
        <v>19521.97</v>
      </c>
      <c r="G1790" s="6" t="s">
        <v>6033</v>
      </c>
      <c r="H1790" s="6" t="s">
        <v>6038</v>
      </c>
      <c r="I1790" s="6" t="s">
        <v>6035</v>
      </c>
      <c r="J1790" s="9">
        <v>1974</v>
      </c>
      <c r="K1790" s="9" t="s">
        <v>7697</v>
      </c>
      <c r="L1790" s="9">
        <v>30</v>
      </c>
      <c r="M1790" s="6"/>
      <c r="N1790" s="6"/>
      <c r="O1790" s="6"/>
      <c r="P1790" s="6"/>
      <c r="Q1790" s="6"/>
      <c r="R1790" s="6"/>
    </row>
    <row r="1791" spans="1:18">
      <c r="A1791" s="6" t="s">
        <v>1416</v>
      </c>
      <c r="B1791" s="6">
        <v>1980</v>
      </c>
      <c r="C1791" s="6" t="s">
        <v>6060</v>
      </c>
      <c r="D1791" s="6">
        <v>8</v>
      </c>
      <c r="E1791" s="6">
        <v>0</v>
      </c>
      <c r="F1791" s="7">
        <v>19515.54</v>
      </c>
      <c r="G1791" s="6" t="s">
        <v>6033</v>
      </c>
      <c r="H1791" s="6" t="s">
        <v>6033</v>
      </c>
      <c r="I1791" s="6" t="s">
        <v>6035</v>
      </c>
      <c r="J1791" s="9">
        <v>1974</v>
      </c>
      <c r="K1791" s="9" t="s">
        <v>6451</v>
      </c>
      <c r="L1791" s="9">
        <v>42</v>
      </c>
      <c r="M1791" s="6"/>
      <c r="N1791" s="6"/>
      <c r="O1791" s="6"/>
      <c r="P1791" s="6"/>
      <c r="Q1791" s="6"/>
      <c r="R1791" s="6"/>
    </row>
    <row r="1792" spans="1:18">
      <c r="A1792" s="6" t="s">
        <v>1419</v>
      </c>
      <c r="B1792" s="6">
        <v>1987</v>
      </c>
      <c r="C1792" s="6" t="s">
        <v>6060</v>
      </c>
      <c r="D1792" s="6">
        <v>30</v>
      </c>
      <c r="E1792" s="6">
        <v>4</v>
      </c>
      <c r="F1792" s="7">
        <v>19496.72</v>
      </c>
      <c r="G1792" s="6" t="s">
        <v>6033</v>
      </c>
      <c r="H1792" s="6" t="s">
        <v>6034</v>
      </c>
      <c r="I1792" s="6" t="s">
        <v>6111</v>
      </c>
      <c r="J1792" s="9">
        <v>1974</v>
      </c>
      <c r="K1792" s="9" t="s">
        <v>7698</v>
      </c>
      <c r="L1792" s="9">
        <v>35</v>
      </c>
      <c r="M1792" s="6"/>
      <c r="N1792" s="6"/>
      <c r="O1792" s="6"/>
      <c r="P1792" s="6"/>
      <c r="Q1792" s="6"/>
      <c r="R1792" s="6"/>
    </row>
    <row r="1793" spans="1:18">
      <c r="A1793" s="6" t="s">
        <v>1422</v>
      </c>
      <c r="B1793" s="6">
        <v>1982</v>
      </c>
      <c r="C1793" s="6" t="s">
        <v>6037</v>
      </c>
      <c r="D1793" s="6">
        <v>15</v>
      </c>
      <c r="E1793" s="6">
        <v>2</v>
      </c>
      <c r="F1793" s="7">
        <v>19444.27</v>
      </c>
      <c r="G1793" s="6" t="s">
        <v>6033</v>
      </c>
      <c r="H1793" s="6" t="s">
        <v>6033</v>
      </c>
      <c r="I1793" s="6" t="s">
        <v>6035</v>
      </c>
      <c r="J1793" s="9">
        <v>1974</v>
      </c>
      <c r="K1793" s="9" t="s">
        <v>7699</v>
      </c>
      <c r="L1793" s="9">
        <v>40</v>
      </c>
      <c r="M1793" s="6"/>
      <c r="N1793" s="6"/>
      <c r="O1793" s="6"/>
      <c r="P1793" s="6"/>
      <c r="Q1793" s="6"/>
      <c r="R1793" s="6"/>
    </row>
    <row r="1794" spans="1:18">
      <c r="A1794" s="6" t="s">
        <v>156</v>
      </c>
      <c r="B1794" s="6">
        <v>1986</v>
      </c>
      <c r="C1794" s="6" t="s">
        <v>6037</v>
      </c>
      <c r="D1794" s="6">
        <v>29</v>
      </c>
      <c r="E1794" s="6">
        <v>3</v>
      </c>
      <c r="F1794" s="7">
        <v>43753.34</v>
      </c>
      <c r="G1794" s="6" t="s">
        <v>6038</v>
      </c>
      <c r="H1794" s="6" t="s">
        <v>6033</v>
      </c>
      <c r="I1794" s="6" t="s">
        <v>6162</v>
      </c>
      <c r="J1794" s="9">
        <v>1974</v>
      </c>
      <c r="K1794" s="9" t="s">
        <v>7700</v>
      </c>
      <c r="L1794" s="9">
        <v>36</v>
      </c>
      <c r="M1794" s="6"/>
      <c r="N1794" s="6"/>
      <c r="O1794" s="6"/>
      <c r="P1794" s="6"/>
      <c r="Q1794" s="6"/>
      <c r="R1794" s="6"/>
    </row>
    <row r="1795" spans="1:18">
      <c r="A1795" s="6" t="s">
        <v>1425</v>
      </c>
      <c r="B1795" s="6">
        <v>1993</v>
      </c>
      <c r="C1795" s="6" t="s">
        <v>6051</v>
      </c>
      <c r="D1795" s="6">
        <v>6</v>
      </c>
      <c r="E1795" s="6">
        <v>2</v>
      </c>
      <c r="F1795" s="7">
        <v>19442.349999999999</v>
      </c>
      <c r="G1795" s="6" t="s">
        <v>6033</v>
      </c>
      <c r="H1795" s="6" t="s">
        <v>6034</v>
      </c>
      <c r="I1795" s="6" t="s">
        <v>6041</v>
      </c>
      <c r="J1795" s="9">
        <v>1974</v>
      </c>
      <c r="K1795" s="9" t="s">
        <v>7701</v>
      </c>
      <c r="L1795" s="9">
        <v>29</v>
      </c>
      <c r="M1795" s="6"/>
      <c r="N1795" s="6"/>
      <c r="O1795" s="6"/>
      <c r="P1795" s="6"/>
      <c r="Q1795" s="6"/>
      <c r="R1795" s="6"/>
    </row>
    <row r="1796" spans="1:18">
      <c r="A1796" s="6" t="s">
        <v>1428</v>
      </c>
      <c r="B1796" s="6">
        <v>1987</v>
      </c>
      <c r="C1796" s="6" t="s">
        <v>6040</v>
      </c>
      <c r="D1796" s="6">
        <v>30</v>
      </c>
      <c r="E1796" s="6">
        <v>3</v>
      </c>
      <c r="F1796" s="7">
        <v>19362</v>
      </c>
      <c r="G1796" s="6" t="s">
        <v>6033</v>
      </c>
      <c r="H1796" s="6" t="s">
        <v>6034</v>
      </c>
      <c r="I1796" s="6" t="s">
        <v>6035</v>
      </c>
      <c r="J1796" s="9">
        <v>1974</v>
      </c>
      <c r="K1796" s="9" t="s">
        <v>7702</v>
      </c>
      <c r="L1796" s="9">
        <v>35</v>
      </c>
      <c r="M1796" s="6"/>
      <c r="N1796" s="6"/>
      <c r="O1796" s="6"/>
      <c r="P1796" s="6"/>
      <c r="Q1796" s="6"/>
      <c r="R1796" s="6"/>
    </row>
    <row r="1797" spans="1:18">
      <c r="A1797" s="6" t="s">
        <v>1430</v>
      </c>
      <c r="B1797" s="6">
        <v>1991</v>
      </c>
      <c r="C1797" s="6" t="s">
        <v>6055</v>
      </c>
      <c r="D1797" s="6">
        <v>24</v>
      </c>
      <c r="E1797" s="6">
        <v>0</v>
      </c>
      <c r="F1797" s="7">
        <v>19350.37</v>
      </c>
      <c r="G1797" s="6" t="s">
        <v>6033</v>
      </c>
      <c r="H1797" s="6" t="s">
        <v>6034</v>
      </c>
      <c r="I1797" s="6" t="s">
        <v>6035</v>
      </c>
      <c r="J1797" s="9">
        <v>1974</v>
      </c>
      <c r="K1797" s="9" t="s">
        <v>7703</v>
      </c>
      <c r="L1797" s="9">
        <v>31</v>
      </c>
      <c r="M1797" s="6"/>
      <c r="N1797" s="6"/>
      <c r="O1797" s="6"/>
      <c r="P1797" s="6"/>
      <c r="Q1797" s="6"/>
      <c r="R1797" s="6"/>
    </row>
    <row r="1798" spans="1:18">
      <c r="A1798" s="6" t="s">
        <v>1432</v>
      </c>
      <c r="B1798" s="6">
        <v>1966</v>
      </c>
      <c r="C1798" s="6" t="s">
        <v>6060</v>
      </c>
      <c r="D1798" s="6">
        <v>15</v>
      </c>
      <c r="E1798" s="6">
        <v>0</v>
      </c>
      <c r="F1798" s="7">
        <v>19321.060000000001</v>
      </c>
      <c r="G1798" s="6" t="s">
        <v>6033</v>
      </c>
      <c r="H1798" s="6" t="s">
        <v>6033</v>
      </c>
      <c r="I1798" s="6" t="s">
        <v>6041</v>
      </c>
      <c r="J1798" s="9">
        <v>1974</v>
      </c>
      <c r="K1798" s="9" t="s">
        <v>7704</v>
      </c>
      <c r="L1798" s="9">
        <v>56</v>
      </c>
      <c r="M1798" s="6"/>
      <c r="N1798" s="6"/>
      <c r="O1798" s="6"/>
      <c r="P1798" s="6"/>
      <c r="Q1798" s="6"/>
      <c r="R1798" s="6"/>
    </row>
    <row r="1799" spans="1:18">
      <c r="A1799" s="6" t="s">
        <v>1435</v>
      </c>
      <c r="B1799" s="6">
        <v>1967</v>
      </c>
      <c r="C1799" s="6" t="s">
        <v>6063</v>
      </c>
      <c r="D1799" s="6">
        <v>29</v>
      </c>
      <c r="E1799" s="6">
        <v>0</v>
      </c>
      <c r="F1799" s="7">
        <v>19259.96</v>
      </c>
      <c r="G1799" s="6" t="s">
        <v>6033</v>
      </c>
      <c r="H1799" s="6" t="s">
        <v>6033</v>
      </c>
      <c r="I1799" s="6" t="s">
        <v>6041</v>
      </c>
      <c r="J1799" s="9">
        <v>1974</v>
      </c>
      <c r="K1799" s="9" t="s">
        <v>7705</v>
      </c>
      <c r="L1799" s="9">
        <v>55</v>
      </c>
      <c r="M1799" s="6"/>
      <c r="N1799" s="6"/>
      <c r="O1799" s="6"/>
      <c r="P1799" s="6"/>
      <c r="Q1799" s="6"/>
      <c r="R1799" s="6"/>
    </row>
    <row r="1800" spans="1:18">
      <c r="A1800" s="6" t="s">
        <v>1438</v>
      </c>
      <c r="B1800" s="6">
        <v>1985</v>
      </c>
      <c r="C1800" s="6" t="s">
        <v>6037</v>
      </c>
      <c r="D1800" s="6">
        <v>28</v>
      </c>
      <c r="E1800" s="6">
        <v>0</v>
      </c>
      <c r="F1800" s="7">
        <v>19214.71</v>
      </c>
      <c r="G1800" s="6" t="s">
        <v>6033</v>
      </c>
      <c r="H1800" s="6" t="s">
        <v>6034</v>
      </c>
      <c r="I1800" s="6" t="s">
        <v>6035</v>
      </c>
      <c r="J1800" s="9">
        <v>1974</v>
      </c>
      <c r="K1800" s="9" t="s">
        <v>6869</v>
      </c>
      <c r="L1800" s="9">
        <v>37</v>
      </c>
      <c r="M1800" s="6"/>
      <c r="N1800" s="6"/>
      <c r="O1800" s="6"/>
      <c r="P1800" s="6"/>
      <c r="Q1800" s="6"/>
      <c r="R1800" s="6"/>
    </row>
    <row r="1801" spans="1:18">
      <c r="A1801" s="6" t="s">
        <v>1441</v>
      </c>
      <c r="B1801" s="6">
        <v>1991</v>
      </c>
      <c r="C1801" s="6" t="s">
        <v>6051</v>
      </c>
      <c r="D1801" s="6">
        <v>16</v>
      </c>
      <c r="E1801" s="6">
        <v>3</v>
      </c>
      <c r="F1801" s="7">
        <v>19199.939999999999</v>
      </c>
      <c r="G1801" s="6" t="s">
        <v>6033</v>
      </c>
      <c r="H1801" s="6" t="s">
        <v>6034</v>
      </c>
      <c r="I1801" s="6" t="s">
        <v>6057</v>
      </c>
      <c r="J1801" s="9">
        <v>1974</v>
      </c>
      <c r="K1801" s="9" t="s">
        <v>7706</v>
      </c>
      <c r="L1801" s="9">
        <v>31</v>
      </c>
      <c r="M1801" s="6"/>
      <c r="N1801" s="6"/>
      <c r="O1801" s="6"/>
      <c r="P1801" s="6"/>
      <c r="Q1801" s="6"/>
      <c r="R1801" s="6"/>
    </row>
    <row r="1802" spans="1:18">
      <c r="A1802" s="6" t="s">
        <v>1443</v>
      </c>
      <c r="B1802" s="6">
        <v>1979</v>
      </c>
      <c r="C1802" s="6" t="s">
        <v>6063</v>
      </c>
      <c r="D1802" s="6">
        <v>2</v>
      </c>
      <c r="E1802" s="6">
        <v>2</v>
      </c>
      <c r="F1802" s="7">
        <v>19144.580000000002</v>
      </c>
      <c r="G1802" s="6" t="s">
        <v>6033</v>
      </c>
      <c r="H1802" s="6" t="s">
        <v>6033</v>
      </c>
      <c r="I1802" s="6" t="s">
        <v>6100</v>
      </c>
      <c r="J1802" s="9">
        <v>1974</v>
      </c>
      <c r="K1802" s="9" t="s">
        <v>7707</v>
      </c>
      <c r="L1802" s="9">
        <v>43</v>
      </c>
      <c r="M1802" s="6"/>
      <c r="N1802" s="6"/>
      <c r="O1802" s="6"/>
      <c r="P1802" s="6"/>
      <c r="Q1802" s="6"/>
      <c r="R1802" s="6"/>
    </row>
    <row r="1803" spans="1:18">
      <c r="A1803" s="6" t="s">
        <v>1445</v>
      </c>
      <c r="B1803" s="6">
        <v>1993</v>
      </c>
      <c r="C1803" s="6" t="s">
        <v>6051</v>
      </c>
      <c r="D1803" s="6">
        <v>28</v>
      </c>
      <c r="E1803" s="6">
        <v>1</v>
      </c>
      <c r="F1803" s="7">
        <v>19107.78</v>
      </c>
      <c r="G1803" s="6" t="s">
        <v>6033</v>
      </c>
      <c r="H1803" s="6" t="s">
        <v>6038</v>
      </c>
      <c r="I1803" s="6" t="s">
        <v>6035</v>
      </c>
      <c r="J1803" s="9">
        <v>1974</v>
      </c>
      <c r="K1803" s="9" t="s">
        <v>7406</v>
      </c>
      <c r="L1803" s="9">
        <v>29</v>
      </c>
      <c r="M1803" s="6"/>
      <c r="N1803" s="6"/>
      <c r="O1803" s="6"/>
      <c r="P1803" s="6"/>
      <c r="Q1803" s="6"/>
      <c r="R1803" s="6"/>
    </row>
    <row r="1804" spans="1:18">
      <c r="A1804" s="6" t="s">
        <v>1447</v>
      </c>
      <c r="B1804" s="6">
        <v>1989</v>
      </c>
      <c r="C1804" s="6" t="s">
        <v>6040</v>
      </c>
      <c r="D1804" s="6">
        <v>5</v>
      </c>
      <c r="E1804" s="6">
        <v>1</v>
      </c>
      <c r="F1804" s="7">
        <v>19040.88</v>
      </c>
      <c r="G1804" s="6" t="s">
        <v>6033</v>
      </c>
      <c r="H1804" s="6" t="s">
        <v>6034</v>
      </c>
      <c r="I1804" s="6" t="s">
        <v>6057</v>
      </c>
      <c r="J1804" s="9">
        <v>1974</v>
      </c>
      <c r="K1804" s="9" t="s">
        <v>7708</v>
      </c>
      <c r="L1804" s="9">
        <v>34</v>
      </c>
      <c r="M1804" s="6"/>
      <c r="N1804" s="6"/>
      <c r="O1804" s="6"/>
      <c r="P1804" s="6"/>
      <c r="Q1804" s="6"/>
      <c r="R1804" s="6"/>
    </row>
    <row r="1805" spans="1:18">
      <c r="A1805" s="6" t="s">
        <v>159</v>
      </c>
      <c r="B1805" s="6">
        <v>1965</v>
      </c>
      <c r="C1805" s="6" t="s">
        <v>6055</v>
      </c>
      <c r="D1805" s="6">
        <v>22</v>
      </c>
      <c r="E1805" s="6">
        <v>0</v>
      </c>
      <c r="F1805" s="7">
        <v>43578.94</v>
      </c>
      <c r="G1805" s="6" t="s">
        <v>6038</v>
      </c>
      <c r="H1805" s="6" t="s">
        <v>6038</v>
      </c>
      <c r="I1805" s="6" t="s">
        <v>6041</v>
      </c>
      <c r="J1805" s="9">
        <v>1974</v>
      </c>
      <c r="K1805" s="9" t="s">
        <v>7709</v>
      </c>
      <c r="L1805" s="9">
        <v>57</v>
      </c>
      <c r="M1805" s="6"/>
      <c r="N1805" s="6"/>
      <c r="O1805" s="6"/>
      <c r="P1805" s="6"/>
      <c r="Q1805" s="6"/>
      <c r="R1805" s="6"/>
    </row>
    <row r="1806" spans="1:18">
      <c r="A1806" s="6" t="s">
        <v>1449</v>
      </c>
      <c r="B1806" s="6">
        <v>1983</v>
      </c>
      <c r="C1806" s="6" t="s">
        <v>6037</v>
      </c>
      <c r="D1806" s="6">
        <v>19</v>
      </c>
      <c r="E1806" s="6">
        <v>5</v>
      </c>
      <c r="F1806" s="7">
        <v>19023.259999999998</v>
      </c>
      <c r="G1806" s="6" t="s">
        <v>6033</v>
      </c>
      <c r="H1806" s="6" t="s">
        <v>6034</v>
      </c>
      <c r="I1806" s="6" t="s">
        <v>6057</v>
      </c>
      <c r="J1806" s="9">
        <v>1974</v>
      </c>
      <c r="K1806" s="9" t="s">
        <v>7710</v>
      </c>
      <c r="L1806" s="9">
        <v>39</v>
      </c>
      <c r="M1806" s="6"/>
      <c r="N1806" s="6"/>
      <c r="O1806" s="6"/>
      <c r="P1806" s="6"/>
      <c r="Q1806" s="6"/>
      <c r="R1806" s="6"/>
    </row>
    <row r="1807" spans="1:18">
      <c r="A1807" s="6" t="s">
        <v>1452</v>
      </c>
      <c r="B1807" s="6">
        <v>1988</v>
      </c>
      <c r="C1807" s="6" t="s">
        <v>6032</v>
      </c>
      <c r="D1807" s="6">
        <v>24</v>
      </c>
      <c r="E1807" s="6">
        <v>2</v>
      </c>
      <c r="F1807" s="7">
        <v>18972.5</v>
      </c>
      <c r="G1807" s="6" t="s">
        <v>6033</v>
      </c>
      <c r="H1807" s="6" t="s">
        <v>6034</v>
      </c>
      <c r="I1807" s="6" t="s">
        <v>6035</v>
      </c>
      <c r="J1807" s="9">
        <v>1974</v>
      </c>
      <c r="K1807" s="9" t="s">
        <v>7019</v>
      </c>
      <c r="L1807" s="9">
        <v>34</v>
      </c>
      <c r="M1807" s="6"/>
      <c r="N1807" s="6"/>
      <c r="O1807" s="6"/>
      <c r="P1807" s="6"/>
      <c r="Q1807" s="6"/>
      <c r="R1807" s="6"/>
    </row>
    <row r="1808" spans="1:18">
      <c r="A1808" s="6" t="s">
        <v>1455</v>
      </c>
      <c r="B1808" s="6">
        <v>1992</v>
      </c>
      <c r="C1808" s="6" t="s">
        <v>6060</v>
      </c>
      <c r="D1808" s="6">
        <v>30</v>
      </c>
      <c r="E1808" s="6">
        <v>1</v>
      </c>
      <c r="F1808" s="7">
        <v>18963.169999999998</v>
      </c>
      <c r="G1808" s="6" t="s">
        <v>6033</v>
      </c>
      <c r="H1808" s="6" t="s">
        <v>6033</v>
      </c>
      <c r="I1808" s="6" t="s">
        <v>6035</v>
      </c>
      <c r="J1808" s="9">
        <v>1974</v>
      </c>
      <c r="K1808" s="9" t="s">
        <v>6350</v>
      </c>
      <c r="L1808" s="9">
        <v>30</v>
      </c>
      <c r="M1808" s="6"/>
      <c r="N1808" s="6"/>
      <c r="O1808" s="6"/>
      <c r="P1808" s="6"/>
      <c r="Q1808" s="6"/>
      <c r="R1808" s="6"/>
    </row>
    <row r="1809" spans="1:18">
      <c r="A1809" s="6" t="s">
        <v>1457</v>
      </c>
      <c r="B1809" s="6">
        <v>1998</v>
      </c>
      <c r="C1809" s="6" t="s">
        <v>6055</v>
      </c>
      <c r="D1809" s="6">
        <v>6</v>
      </c>
      <c r="E1809" s="6">
        <v>0</v>
      </c>
      <c r="F1809" s="7">
        <v>18955.22</v>
      </c>
      <c r="G1809" s="6" t="s">
        <v>6033</v>
      </c>
      <c r="H1809" s="6" t="s">
        <v>6034</v>
      </c>
      <c r="I1809" s="6" t="s">
        <v>6057</v>
      </c>
      <c r="J1809" s="9">
        <v>1974</v>
      </c>
      <c r="K1809" s="9" t="s">
        <v>7711</v>
      </c>
      <c r="L1809" s="9">
        <v>24</v>
      </c>
      <c r="M1809" s="6"/>
      <c r="N1809" s="6"/>
      <c r="O1809" s="6"/>
      <c r="P1809" s="6"/>
      <c r="Q1809" s="6"/>
      <c r="R1809" s="6"/>
    </row>
    <row r="1810" spans="1:18">
      <c r="A1810" s="6" t="s">
        <v>1460</v>
      </c>
      <c r="B1810" s="6">
        <v>1963</v>
      </c>
      <c r="C1810" s="6" t="s">
        <v>6032</v>
      </c>
      <c r="D1810" s="6">
        <v>20</v>
      </c>
      <c r="E1810" s="6">
        <v>0</v>
      </c>
      <c r="F1810" s="7">
        <v>18954.560000000001</v>
      </c>
      <c r="G1810" s="6" t="s">
        <v>6033</v>
      </c>
      <c r="H1810" s="6" t="s">
        <v>6033</v>
      </c>
      <c r="I1810" s="6" t="s">
        <v>6043</v>
      </c>
      <c r="J1810" s="9">
        <v>1974</v>
      </c>
      <c r="K1810" s="9" t="s">
        <v>7712</v>
      </c>
      <c r="L1810" s="9">
        <v>59</v>
      </c>
      <c r="M1810" s="6"/>
      <c r="N1810" s="6"/>
      <c r="O1810" s="6"/>
      <c r="P1810" s="6"/>
      <c r="Q1810" s="6"/>
      <c r="R1810" s="6"/>
    </row>
    <row r="1811" spans="1:18">
      <c r="A1811" s="6" t="s">
        <v>1463</v>
      </c>
      <c r="B1811" s="6">
        <v>1969</v>
      </c>
      <c r="C1811" s="6" t="s">
        <v>6055</v>
      </c>
      <c r="D1811" s="6">
        <v>3</v>
      </c>
      <c r="E1811" s="6">
        <v>0</v>
      </c>
      <c r="F1811" s="7">
        <v>18932.810000000001</v>
      </c>
      <c r="G1811" s="6" t="s">
        <v>6033</v>
      </c>
      <c r="H1811" s="6" t="s">
        <v>6034</v>
      </c>
      <c r="I1811" s="6" t="s">
        <v>6041</v>
      </c>
      <c r="J1811" s="9">
        <v>1974</v>
      </c>
      <c r="K1811" s="9" t="s">
        <v>7713</v>
      </c>
      <c r="L1811" s="9">
        <v>53</v>
      </c>
      <c r="M1811" s="6"/>
      <c r="N1811" s="6"/>
      <c r="O1811" s="6"/>
      <c r="P1811" s="6"/>
      <c r="Q1811" s="6"/>
      <c r="R1811" s="6"/>
    </row>
    <row r="1812" spans="1:18">
      <c r="A1812" s="6" t="s">
        <v>1466</v>
      </c>
      <c r="B1812" s="6">
        <v>1995</v>
      </c>
      <c r="C1812" s="6" t="s">
        <v>6051</v>
      </c>
      <c r="D1812" s="6">
        <v>27</v>
      </c>
      <c r="E1812" s="6">
        <v>1</v>
      </c>
      <c r="F1812" s="7">
        <v>18903.490000000002</v>
      </c>
      <c r="G1812" s="6" t="s">
        <v>6033</v>
      </c>
      <c r="H1812" s="6" t="s">
        <v>6038</v>
      </c>
      <c r="I1812" s="6" t="s">
        <v>6100</v>
      </c>
      <c r="J1812" s="9">
        <v>1974</v>
      </c>
      <c r="K1812" s="9" t="s">
        <v>7501</v>
      </c>
      <c r="L1812" s="9">
        <v>27</v>
      </c>
      <c r="M1812" s="6"/>
      <c r="N1812" s="6"/>
      <c r="O1812" s="6"/>
      <c r="P1812" s="6"/>
      <c r="Q1812" s="6"/>
      <c r="R1812" s="6"/>
    </row>
    <row r="1813" spans="1:18">
      <c r="A1813" s="6" t="s">
        <v>1468</v>
      </c>
      <c r="B1813" s="6">
        <v>1963</v>
      </c>
      <c r="C1813" s="6" t="s">
        <v>6037</v>
      </c>
      <c r="D1813" s="6">
        <v>6</v>
      </c>
      <c r="E1813" s="6">
        <v>0</v>
      </c>
      <c r="F1813" s="7">
        <v>18883.330000000002</v>
      </c>
      <c r="G1813" s="6" t="s">
        <v>6033</v>
      </c>
      <c r="H1813" s="6" t="s">
        <v>6033</v>
      </c>
      <c r="I1813" s="6" t="s">
        <v>6043</v>
      </c>
      <c r="J1813" s="9">
        <v>1974</v>
      </c>
      <c r="K1813" s="9" t="s">
        <v>7714</v>
      </c>
      <c r="L1813" s="9">
        <v>59</v>
      </c>
      <c r="M1813" s="6"/>
      <c r="N1813" s="6"/>
      <c r="O1813" s="6"/>
      <c r="P1813" s="6"/>
      <c r="Q1813" s="6"/>
      <c r="R1813" s="6"/>
    </row>
    <row r="1814" spans="1:18">
      <c r="A1814" s="6" t="s">
        <v>1471</v>
      </c>
      <c r="B1814" s="6">
        <v>2003</v>
      </c>
      <c r="C1814" s="6" t="s">
        <v>6063</v>
      </c>
      <c r="D1814" s="6">
        <v>24</v>
      </c>
      <c r="E1814" s="6">
        <v>3</v>
      </c>
      <c r="F1814" s="7">
        <v>18838.7</v>
      </c>
      <c r="G1814" s="6" t="s">
        <v>6033</v>
      </c>
      <c r="H1814" s="6" t="s">
        <v>6034</v>
      </c>
      <c r="I1814" s="6" t="s">
        <v>6041</v>
      </c>
      <c r="J1814" s="9">
        <v>1974</v>
      </c>
      <c r="K1814" s="9" t="s">
        <v>7715</v>
      </c>
      <c r="L1814" s="9">
        <v>19</v>
      </c>
      <c r="M1814" s="6"/>
      <c r="N1814" s="6"/>
      <c r="O1814" s="6"/>
      <c r="P1814" s="6"/>
      <c r="Q1814" s="6"/>
      <c r="R1814" s="6"/>
    </row>
    <row r="1815" spans="1:18">
      <c r="A1815" s="6" t="s">
        <v>1473</v>
      </c>
      <c r="B1815" s="6">
        <v>1962</v>
      </c>
      <c r="C1815" s="6" t="s">
        <v>6037</v>
      </c>
      <c r="D1815" s="6">
        <v>18</v>
      </c>
      <c r="E1815" s="6">
        <v>0</v>
      </c>
      <c r="F1815" s="7">
        <v>18815.53</v>
      </c>
      <c r="G1815" s="6" t="s">
        <v>6033</v>
      </c>
      <c r="H1815" s="6" t="s">
        <v>6033</v>
      </c>
      <c r="I1815" s="6" t="s">
        <v>6109</v>
      </c>
      <c r="J1815" s="9">
        <v>1974</v>
      </c>
      <c r="K1815" s="9" t="s">
        <v>7716</v>
      </c>
      <c r="L1815" s="9">
        <v>60</v>
      </c>
      <c r="M1815" s="6"/>
      <c r="N1815" s="6"/>
      <c r="O1815" s="6"/>
      <c r="P1815" s="6"/>
      <c r="Q1815" s="6"/>
      <c r="R1815" s="6"/>
    </row>
    <row r="1816" spans="1:18">
      <c r="A1816" s="6" t="s">
        <v>162</v>
      </c>
      <c r="B1816" s="6">
        <v>1969</v>
      </c>
      <c r="C1816" s="6" t="s">
        <v>6037</v>
      </c>
      <c r="D1816" s="6">
        <v>3</v>
      </c>
      <c r="E1816" s="6">
        <v>0</v>
      </c>
      <c r="F1816" s="7">
        <v>43254.42</v>
      </c>
      <c r="G1816" s="6" t="s">
        <v>6038</v>
      </c>
      <c r="H1816" s="6" t="s">
        <v>6038</v>
      </c>
      <c r="I1816" s="6" t="s">
        <v>6045</v>
      </c>
      <c r="J1816" s="9">
        <v>1974</v>
      </c>
      <c r="K1816" s="9" t="s">
        <v>6661</v>
      </c>
      <c r="L1816" s="9">
        <v>53</v>
      </c>
      <c r="M1816" s="6"/>
      <c r="N1816" s="6"/>
      <c r="O1816" s="6"/>
      <c r="P1816" s="6"/>
      <c r="Q1816" s="6"/>
      <c r="R1816" s="6"/>
    </row>
    <row r="1817" spans="1:18">
      <c r="A1817" s="6" t="s">
        <v>1475</v>
      </c>
      <c r="B1817" s="6">
        <v>1979</v>
      </c>
      <c r="C1817" s="6" t="s">
        <v>6032</v>
      </c>
      <c r="D1817" s="6">
        <v>15</v>
      </c>
      <c r="E1817" s="6">
        <v>2</v>
      </c>
      <c r="F1817" s="7">
        <v>18806.150000000001</v>
      </c>
      <c r="G1817" s="6" t="s">
        <v>6033</v>
      </c>
      <c r="H1817" s="6" t="s">
        <v>6038</v>
      </c>
      <c r="I1817" s="6" t="s">
        <v>6035</v>
      </c>
      <c r="J1817" s="9">
        <v>1974</v>
      </c>
      <c r="K1817" s="9" t="s">
        <v>7717</v>
      </c>
      <c r="L1817" s="9">
        <v>43</v>
      </c>
      <c r="M1817" s="6"/>
      <c r="N1817" s="6"/>
      <c r="O1817" s="6"/>
      <c r="P1817" s="6"/>
      <c r="Q1817" s="6"/>
      <c r="R1817" s="6"/>
    </row>
    <row r="1818" spans="1:18">
      <c r="A1818" s="6" t="s">
        <v>1478</v>
      </c>
      <c r="B1818" s="6">
        <v>1995</v>
      </c>
      <c r="C1818" s="6" t="s">
        <v>6060</v>
      </c>
      <c r="D1818" s="6">
        <v>28</v>
      </c>
      <c r="E1818" s="6">
        <v>3</v>
      </c>
      <c r="F1818" s="7">
        <v>18804.75</v>
      </c>
      <c r="G1818" s="6" t="s">
        <v>6033</v>
      </c>
      <c r="H1818" s="6" t="s">
        <v>6033</v>
      </c>
      <c r="I1818" s="6" t="s">
        <v>6041</v>
      </c>
      <c r="J1818" s="9">
        <v>1974</v>
      </c>
      <c r="K1818" s="9" t="s">
        <v>7718</v>
      </c>
      <c r="L1818" s="9">
        <v>27</v>
      </c>
      <c r="M1818" s="6"/>
      <c r="N1818" s="6"/>
      <c r="O1818" s="6"/>
      <c r="P1818" s="6"/>
      <c r="Q1818" s="6"/>
      <c r="R1818" s="6"/>
    </row>
    <row r="1819" spans="1:18">
      <c r="A1819" s="6" t="s">
        <v>1481</v>
      </c>
      <c r="B1819" s="6">
        <v>1979</v>
      </c>
      <c r="C1819" s="6" t="s">
        <v>6060</v>
      </c>
      <c r="D1819" s="6">
        <v>19</v>
      </c>
      <c r="E1819" s="6">
        <v>2</v>
      </c>
      <c r="F1819" s="7">
        <v>18767.740000000002</v>
      </c>
      <c r="G1819" s="6" t="s">
        <v>6033</v>
      </c>
      <c r="H1819" s="6" t="s">
        <v>6033</v>
      </c>
      <c r="I1819" s="6" t="s">
        <v>6035</v>
      </c>
      <c r="J1819" s="9">
        <v>1974</v>
      </c>
      <c r="K1819" s="9" t="s">
        <v>7719</v>
      </c>
      <c r="L1819" s="9">
        <v>43</v>
      </c>
      <c r="M1819" s="6"/>
      <c r="N1819" s="6"/>
      <c r="O1819" s="6"/>
      <c r="P1819" s="6"/>
      <c r="Q1819" s="6"/>
      <c r="R1819" s="6"/>
    </row>
    <row r="1820" spans="1:18">
      <c r="A1820" s="6" t="s">
        <v>1483</v>
      </c>
      <c r="B1820" s="6">
        <v>1992</v>
      </c>
      <c r="C1820" s="6" t="s">
        <v>6037</v>
      </c>
      <c r="D1820" s="6">
        <v>27</v>
      </c>
      <c r="E1820" s="6">
        <v>3</v>
      </c>
      <c r="F1820" s="7">
        <v>18765.88</v>
      </c>
      <c r="G1820" s="6" t="s">
        <v>6033</v>
      </c>
      <c r="H1820" s="6" t="s">
        <v>6038</v>
      </c>
      <c r="I1820" s="6" t="s">
        <v>6041</v>
      </c>
      <c r="J1820" s="9">
        <v>1974</v>
      </c>
      <c r="K1820" s="9" t="s">
        <v>7720</v>
      </c>
      <c r="L1820" s="9">
        <v>30</v>
      </c>
      <c r="M1820" s="6"/>
      <c r="N1820" s="6"/>
      <c r="O1820" s="6"/>
      <c r="P1820" s="6"/>
      <c r="Q1820" s="6"/>
      <c r="R1820" s="6"/>
    </row>
    <row r="1821" spans="1:18">
      <c r="A1821" s="6" t="s">
        <v>1486</v>
      </c>
      <c r="B1821" s="6">
        <v>1967</v>
      </c>
      <c r="C1821" s="6" t="s">
        <v>6055</v>
      </c>
      <c r="D1821" s="6">
        <v>30</v>
      </c>
      <c r="E1821" s="6">
        <v>0</v>
      </c>
      <c r="F1821" s="7">
        <v>18694.689999999999</v>
      </c>
      <c r="G1821" s="6" t="s">
        <v>6033</v>
      </c>
      <c r="H1821" s="6" t="s">
        <v>6033</v>
      </c>
      <c r="I1821" s="6" t="s">
        <v>6109</v>
      </c>
      <c r="J1821" s="9">
        <v>1974</v>
      </c>
      <c r="K1821" s="9" t="s">
        <v>7721</v>
      </c>
      <c r="L1821" s="9">
        <v>55</v>
      </c>
      <c r="M1821" s="6"/>
      <c r="N1821" s="6"/>
      <c r="O1821" s="6"/>
      <c r="P1821" s="6"/>
      <c r="Q1821" s="6"/>
      <c r="R1821" s="6"/>
    </row>
    <row r="1822" spans="1:18">
      <c r="A1822" s="6" t="s">
        <v>1488</v>
      </c>
      <c r="B1822" s="6">
        <v>1970</v>
      </c>
      <c r="C1822" s="6" t="s">
        <v>6032</v>
      </c>
      <c r="D1822" s="6">
        <v>17</v>
      </c>
      <c r="E1822" s="6">
        <v>0</v>
      </c>
      <c r="F1822" s="7">
        <v>18682.740000000002</v>
      </c>
      <c r="G1822" s="6" t="s">
        <v>6033</v>
      </c>
      <c r="H1822" s="6" t="s">
        <v>6034</v>
      </c>
      <c r="I1822" s="6" t="s">
        <v>6041</v>
      </c>
      <c r="J1822" s="9">
        <v>1974</v>
      </c>
      <c r="K1822" s="9" t="s">
        <v>7722</v>
      </c>
      <c r="L1822" s="9">
        <v>52</v>
      </c>
      <c r="M1822" s="6"/>
      <c r="N1822" s="6"/>
      <c r="O1822" s="6"/>
      <c r="P1822" s="6"/>
      <c r="Q1822" s="6"/>
      <c r="R1822" s="6"/>
    </row>
    <row r="1823" spans="1:18">
      <c r="A1823" s="6" t="s">
        <v>1491</v>
      </c>
      <c r="B1823" s="6">
        <v>1998</v>
      </c>
      <c r="C1823" s="6" t="s">
        <v>6051</v>
      </c>
      <c r="D1823" s="6">
        <v>23</v>
      </c>
      <c r="E1823" s="6">
        <v>0</v>
      </c>
      <c r="F1823" s="7">
        <v>18648.419999999998</v>
      </c>
      <c r="G1823" s="6" t="s">
        <v>6033</v>
      </c>
      <c r="H1823" s="6" t="s">
        <v>6033</v>
      </c>
      <c r="I1823" s="6" t="s">
        <v>6111</v>
      </c>
      <c r="J1823" s="9">
        <v>1974</v>
      </c>
      <c r="K1823" s="9" t="s">
        <v>7723</v>
      </c>
      <c r="L1823" s="9">
        <v>24</v>
      </c>
      <c r="M1823" s="6"/>
      <c r="N1823" s="6"/>
      <c r="O1823" s="6"/>
      <c r="P1823" s="6"/>
      <c r="Q1823" s="6"/>
      <c r="R1823" s="6"/>
    </row>
    <row r="1824" spans="1:18">
      <c r="A1824" s="6" t="s">
        <v>1493</v>
      </c>
      <c r="B1824" s="6">
        <v>1986</v>
      </c>
      <c r="C1824" s="6" t="s">
        <v>6055</v>
      </c>
      <c r="D1824" s="6">
        <v>12</v>
      </c>
      <c r="E1824" s="6">
        <v>2</v>
      </c>
      <c r="F1824" s="7">
        <v>18608.259999999998</v>
      </c>
      <c r="G1824" s="6" t="s">
        <v>6033</v>
      </c>
      <c r="H1824" s="6" t="s">
        <v>6034</v>
      </c>
      <c r="I1824" s="6" t="s">
        <v>6057</v>
      </c>
      <c r="J1824" s="9">
        <v>1974</v>
      </c>
      <c r="K1824" s="9" t="s">
        <v>7724</v>
      </c>
      <c r="L1824" s="9">
        <v>36</v>
      </c>
      <c r="M1824" s="6"/>
      <c r="N1824" s="6"/>
      <c r="O1824" s="6"/>
      <c r="P1824" s="6"/>
      <c r="Q1824" s="6"/>
      <c r="R1824" s="6"/>
    </row>
    <row r="1825" spans="1:18">
      <c r="A1825" s="6" t="s">
        <v>1496</v>
      </c>
      <c r="B1825" s="6">
        <v>1964</v>
      </c>
      <c r="C1825" s="6" t="s">
        <v>6051</v>
      </c>
      <c r="D1825" s="6">
        <v>26</v>
      </c>
      <c r="E1825" s="6">
        <v>0</v>
      </c>
      <c r="F1825" s="7">
        <v>18443.11</v>
      </c>
      <c r="G1825" s="6" t="s">
        <v>6033</v>
      </c>
      <c r="H1825" s="6" t="s">
        <v>6038</v>
      </c>
      <c r="I1825" s="6" t="s">
        <v>6041</v>
      </c>
      <c r="J1825" s="9">
        <v>1974</v>
      </c>
      <c r="K1825" s="9" t="s">
        <v>7725</v>
      </c>
      <c r="L1825" s="9">
        <v>58</v>
      </c>
      <c r="M1825" s="6"/>
      <c r="N1825" s="6"/>
      <c r="O1825" s="6"/>
      <c r="P1825" s="6"/>
      <c r="Q1825" s="6"/>
      <c r="R1825" s="6"/>
    </row>
    <row r="1826" spans="1:18">
      <c r="A1826" s="6" t="s">
        <v>1498</v>
      </c>
      <c r="B1826" s="6">
        <v>1999</v>
      </c>
      <c r="C1826" s="6" t="s">
        <v>6037</v>
      </c>
      <c r="D1826" s="6">
        <v>15</v>
      </c>
      <c r="E1826" s="6">
        <v>1</v>
      </c>
      <c r="F1826" s="7">
        <v>18328.240000000002</v>
      </c>
      <c r="G1826" s="6" t="s">
        <v>6033</v>
      </c>
      <c r="H1826" s="6" t="s">
        <v>6038</v>
      </c>
      <c r="I1826" s="6" t="s">
        <v>6035</v>
      </c>
      <c r="J1826" s="9">
        <v>1974</v>
      </c>
      <c r="K1826" s="9" t="s">
        <v>7726</v>
      </c>
      <c r="L1826" s="9">
        <v>23</v>
      </c>
      <c r="M1826" s="6"/>
      <c r="N1826" s="6"/>
      <c r="O1826" s="6"/>
      <c r="P1826" s="6"/>
      <c r="Q1826" s="6"/>
      <c r="R1826" s="6"/>
    </row>
    <row r="1827" spans="1:18">
      <c r="A1827" s="6" t="s">
        <v>164</v>
      </c>
      <c r="B1827" s="6">
        <v>1965</v>
      </c>
      <c r="C1827" s="6" t="s">
        <v>6060</v>
      </c>
      <c r="D1827" s="6">
        <v>29</v>
      </c>
      <c r="E1827" s="6">
        <v>0</v>
      </c>
      <c r="F1827" s="7">
        <v>43073.760000000002</v>
      </c>
      <c r="G1827" s="6" t="s">
        <v>6038</v>
      </c>
      <c r="H1827" s="6" t="s">
        <v>6038</v>
      </c>
      <c r="I1827" s="6" t="s">
        <v>6057</v>
      </c>
      <c r="J1827" s="9">
        <v>1974</v>
      </c>
      <c r="K1827" s="9" t="s">
        <v>7727</v>
      </c>
      <c r="L1827" s="9">
        <v>57</v>
      </c>
      <c r="M1827" s="6"/>
      <c r="N1827" s="6"/>
      <c r="O1827" s="6"/>
      <c r="P1827" s="6"/>
      <c r="Q1827" s="6"/>
      <c r="R1827" s="6"/>
    </row>
    <row r="1828" spans="1:18">
      <c r="A1828" s="6" t="s">
        <v>1500</v>
      </c>
      <c r="B1828" s="6">
        <v>1995</v>
      </c>
      <c r="C1828" s="6" t="s">
        <v>6063</v>
      </c>
      <c r="D1828" s="6">
        <v>4</v>
      </c>
      <c r="E1828" s="6">
        <v>0</v>
      </c>
      <c r="F1828" s="7">
        <v>18310.740000000002</v>
      </c>
      <c r="G1828" s="6" t="s">
        <v>6033</v>
      </c>
      <c r="H1828" s="6" t="s">
        <v>6034</v>
      </c>
      <c r="I1828" s="6" t="s">
        <v>6041</v>
      </c>
      <c r="J1828" s="9">
        <v>1974</v>
      </c>
      <c r="K1828" s="9" t="s">
        <v>7431</v>
      </c>
      <c r="L1828" s="9">
        <v>27</v>
      </c>
      <c r="M1828" s="6"/>
      <c r="N1828" s="6"/>
      <c r="O1828" s="6"/>
      <c r="P1828" s="6"/>
      <c r="Q1828" s="6"/>
      <c r="R1828" s="6"/>
    </row>
    <row r="1829" spans="1:18">
      <c r="A1829" s="6" t="s">
        <v>1501</v>
      </c>
      <c r="B1829" s="6">
        <v>1992</v>
      </c>
      <c r="C1829" s="6" t="s">
        <v>6037</v>
      </c>
      <c r="D1829" s="6">
        <v>25</v>
      </c>
      <c r="E1829" s="6">
        <v>3</v>
      </c>
      <c r="F1829" s="7">
        <v>18259.22</v>
      </c>
      <c r="G1829" s="6" t="s">
        <v>6033</v>
      </c>
      <c r="H1829" s="6" t="s">
        <v>6034</v>
      </c>
      <c r="I1829" s="6" t="s">
        <v>6057</v>
      </c>
      <c r="J1829" s="9">
        <v>1974</v>
      </c>
      <c r="K1829" s="9" t="s">
        <v>7728</v>
      </c>
      <c r="L1829" s="9">
        <v>30</v>
      </c>
      <c r="M1829" s="6"/>
      <c r="N1829" s="6"/>
      <c r="O1829" s="6"/>
      <c r="P1829" s="6"/>
      <c r="Q1829" s="6"/>
      <c r="R1829" s="6"/>
    </row>
    <row r="1830" spans="1:18">
      <c r="A1830" s="6" t="s">
        <v>1504</v>
      </c>
      <c r="B1830" s="6">
        <v>1995</v>
      </c>
      <c r="C1830" s="6" t="s">
        <v>6055</v>
      </c>
      <c r="D1830" s="6">
        <v>3</v>
      </c>
      <c r="E1830" s="6">
        <v>0</v>
      </c>
      <c r="F1830" s="7">
        <v>18246.5</v>
      </c>
      <c r="G1830" s="6" t="s">
        <v>6033</v>
      </c>
      <c r="H1830" s="6" t="s">
        <v>6033</v>
      </c>
      <c r="I1830" s="6" t="s">
        <v>6035</v>
      </c>
      <c r="J1830" s="9">
        <v>1974</v>
      </c>
      <c r="K1830" s="9" t="s">
        <v>7729</v>
      </c>
      <c r="L1830" s="9">
        <v>27</v>
      </c>
      <c r="M1830" s="6"/>
      <c r="N1830" s="6"/>
      <c r="O1830" s="6"/>
      <c r="P1830" s="6"/>
      <c r="Q1830" s="6"/>
      <c r="R1830" s="6"/>
    </row>
    <row r="1831" spans="1:18">
      <c r="A1831" s="6" t="s">
        <v>1507</v>
      </c>
      <c r="B1831" s="6">
        <v>2004</v>
      </c>
      <c r="C1831" s="6" t="s">
        <v>6051</v>
      </c>
      <c r="D1831" s="6">
        <v>10</v>
      </c>
      <c r="E1831" s="6">
        <v>3</v>
      </c>
      <c r="F1831" s="7">
        <v>18223.45</v>
      </c>
      <c r="G1831" s="6" t="s">
        <v>6033</v>
      </c>
      <c r="H1831" s="6" t="s">
        <v>6034</v>
      </c>
      <c r="I1831" s="6" t="s">
        <v>6035</v>
      </c>
      <c r="J1831" s="9">
        <v>1974</v>
      </c>
      <c r="K1831" s="9" t="s">
        <v>7730</v>
      </c>
      <c r="L1831" s="9">
        <v>18</v>
      </c>
      <c r="M1831" s="6"/>
      <c r="N1831" s="6"/>
      <c r="O1831" s="6"/>
      <c r="P1831" s="6"/>
      <c r="Q1831" s="6"/>
      <c r="R1831" s="6"/>
    </row>
    <row r="1832" spans="1:18">
      <c r="A1832" s="6" t="s">
        <v>1509</v>
      </c>
      <c r="B1832" s="6">
        <v>1997</v>
      </c>
      <c r="C1832" s="6" t="s">
        <v>6040</v>
      </c>
      <c r="D1832" s="6">
        <v>15</v>
      </c>
      <c r="E1832" s="6">
        <v>1</v>
      </c>
      <c r="F1832" s="7">
        <v>18218.16</v>
      </c>
      <c r="G1832" s="6" t="s">
        <v>6033</v>
      </c>
      <c r="H1832" s="6" t="s">
        <v>6033</v>
      </c>
      <c r="I1832" s="6" t="s">
        <v>6035</v>
      </c>
      <c r="J1832" s="9">
        <v>1974</v>
      </c>
      <c r="K1832" s="9" t="s">
        <v>7731</v>
      </c>
      <c r="L1832" s="9">
        <v>25</v>
      </c>
      <c r="M1832" s="6"/>
      <c r="N1832" s="6"/>
      <c r="O1832" s="6"/>
      <c r="P1832" s="6"/>
      <c r="Q1832" s="6"/>
      <c r="R1832" s="6"/>
    </row>
    <row r="1833" spans="1:18">
      <c r="A1833" s="6" t="s">
        <v>1512</v>
      </c>
      <c r="B1833" s="6">
        <v>1963</v>
      </c>
      <c r="C1833" s="6" t="s">
        <v>6063</v>
      </c>
      <c r="D1833" s="6">
        <v>4</v>
      </c>
      <c r="E1833" s="6">
        <v>0</v>
      </c>
      <c r="F1833" s="7">
        <v>18208.34</v>
      </c>
      <c r="G1833" s="6" t="s">
        <v>6033</v>
      </c>
      <c r="H1833" s="6" t="s">
        <v>6038</v>
      </c>
      <c r="I1833" s="6" t="s">
        <v>6043</v>
      </c>
      <c r="J1833" s="9">
        <v>1974</v>
      </c>
      <c r="K1833" s="9" t="s">
        <v>7732</v>
      </c>
      <c r="L1833" s="9">
        <v>59</v>
      </c>
      <c r="M1833" s="6"/>
      <c r="N1833" s="6"/>
      <c r="O1833" s="6"/>
      <c r="P1833" s="6"/>
      <c r="Q1833" s="6"/>
      <c r="R1833" s="6"/>
    </row>
    <row r="1834" spans="1:18">
      <c r="A1834" s="6" t="s">
        <v>1515</v>
      </c>
      <c r="B1834" s="6">
        <v>1993</v>
      </c>
      <c r="C1834" s="6" t="s">
        <v>6063</v>
      </c>
      <c r="D1834" s="6">
        <v>12</v>
      </c>
      <c r="E1834" s="6">
        <v>2</v>
      </c>
      <c r="F1834" s="7">
        <v>18157.88</v>
      </c>
      <c r="G1834" s="6" t="s">
        <v>6033</v>
      </c>
      <c r="H1834" s="6" t="s">
        <v>6033</v>
      </c>
      <c r="I1834" s="6" t="s">
        <v>6041</v>
      </c>
      <c r="J1834" s="9">
        <v>1974</v>
      </c>
      <c r="K1834" s="9" t="s">
        <v>7733</v>
      </c>
      <c r="L1834" s="9">
        <v>29</v>
      </c>
      <c r="M1834" s="6"/>
      <c r="N1834" s="6"/>
      <c r="O1834" s="6"/>
      <c r="P1834" s="6"/>
      <c r="Q1834" s="6"/>
      <c r="R1834" s="6"/>
    </row>
    <row r="1835" spans="1:18">
      <c r="A1835" s="6" t="s">
        <v>1517</v>
      </c>
      <c r="B1835" s="6">
        <v>1999</v>
      </c>
      <c r="C1835" s="6" t="s">
        <v>6032</v>
      </c>
      <c r="D1835" s="6">
        <v>24</v>
      </c>
      <c r="E1835" s="6">
        <v>0</v>
      </c>
      <c r="F1835" s="7">
        <v>18033.97</v>
      </c>
      <c r="G1835" s="6" t="s">
        <v>6033</v>
      </c>
      <c r="H1835" s="6" t="s">
        <v>6033</v>
      </c>
      <c r="I1835" s="6" t="s">
        <v>6041</v>
      </c>
      <c r="J1835" s="9">
        <v>1974</v>
      </c>
      <c r="K1835" s="9" t="s">
        <v>7734</v>
      </c>
      <c r="L1835" s="9">
        <v>23</v>
      </c>
      <c r="M1835" s="6"/>
      <c r="N1835" s="6"/>
      <c r="O1835" s="6"/>
      <c r="P1835" s="6"/>
      <c r="Q1835" s="6"/>
      <c r="R1835" s="6"/>
    </row>
    <row r="1836" spans="1:18">
      <c r="A1836" s="6" t="s">
        <v>1520</v>
      </c>
      <c r="B1836" s="6">
        <v>1965</v>
      </c>
      <c r="C1836" s="6" t="s">
        <v>6032</v>
      </c>
      <c r="D1836" s="6">
        <v>17</v>
      </c>
      <c r="E1836" s="6">
        <v>0</v>
      </c>
      <c r="F1836" s="7">
        <v>18031.189999999999</v>
      </c>
      <c r="G1836" s="6" t="s">
        <v>6033</v>
      </c>
      <c r="H1836" s="6" t="s">
        <v>6038</v>
      </c>
      <c r="I1836" s="6" t="s">
        <v>6041</v>
      </c>
      <c r="J1836" s="9">
        <v>1974</v>
      </c>
      <c r="K1836" s="9" t="s">
        <v>7735</v>
      </c>
      <c r="L1836" s="9">
        <v>57</v>
      </c>
      <c r="M1836" s="6"/>
      <c r="N1836" s="6"/>
      <c r="O1836" s="6"/>
      <c r="P1836" s="6"/>
      <c r="Q1836" s="6"/>
      <c r="R1836" s="6"/>
    </row>
    <row r="1837" spans="1:18">
      <c r="A1837" s="6" t="s">
        <v>1523</v>
      </c>
      <c r="B1837" s="6">
        <v>1975</v>
      </c>
      <c r="C1837" s="6" t="s">
        <v>6040</v>
      </c>
      <c r="D1837" s="6">
        <v>27</v>
      </c>
      <c r="E1837" s="6">
        <v>1</v>
      </c>
      <c r="F1837" s="7">
        <v>18031.16</v>
      </c>
      <c r="G1837" s="6" t="s">
        <v>6033</v>
      </c>
      <c r="H1837" s="6" t="s">
        <v>6034</v>
      </c>
      <c r="I1837" s="6" t="s">
        <v>6109</v>
      </c>
      <c r="J1837" s="9">
        <v>1974</v>
      </c>
      <c r="K1837" s="9" t="s">
        <v>6245</v>
      </c>
      <c r="L1837" s="9">
        <v>47</v>
      </c>
      <c r="M1837" s="6"/>
      <c r="N1837" s="6"/>
      <c r="O1837" s="6"/>
      <c r="P1837" s="6"/>
      <c r="Q1837" s="6"/>
      <c r="R1837" s="6"/>
    </row>
    <row r="1838" spans="1:18">
      <c r="A1838" s="6" t="s">
        <v>167</v>
      </c>
      <c r="B1838" s="6">
        <v>1978</v>
      </c>
      <c r="C1838" s="6" t="s">
        <v>6060</v>
      </c>
      <c r="D1838" s="6">
        <v>4</v>
      </c>
      <c r="E1838" s="6">
        <v>0</v>
      </c>
      <c r="F1838" s="7">
        <v>42983.46</v>
      </c>
      <c r="G1838" s="6" t="s">
        <v>6033</v>
      </c>
      <c r="H1838" s="6" t="s">
        <v>6038</v>
      </c>
      <c r="I1838" s="6" t="s">
        <v>6041</v>
      </c>
      <c r="J1838" s="9">
        <v>1974</v>
      </c>
      <c r="K1838" s="9" t="s">
        <v>7736</v>
      </c>
      <c r="L1838" s="9">
        <v>44</v>
      </c>
      <c r="M1838" s="6"/>
      <c r="N1838" s="6"/>
      <c r="O1838" s="6"/>
      <c r="P1838" s="6"/>
      <c r="Q1838" s="6"/>
      <c r="R1838" s="6"/>
    </row>
    <row r="1839" spans="1:18">
      <c r="A1839" s="6" t="s">
        <v>1526</v>
      </c>
      <c r="B1839" s="6">
        <v>2001</v>
      </c>
      <c r="C1839" s="6" t="s">
        <v>6051</v>
      </c>
      <c r="D1839" s="6">
        <v>28</v>
      </c>
      <c r="E1839" s="6">
        <v>4</v>
      </c>
      <c r="F1839" s="7">
        <v>17942.11</v>
      </c>
      <c r="G1839" s="6" t="s">
        <v>6033</v>
      </c>
      <c r="H1839" s="6" t="s">
        <v>6038</v>
      </c>
      <c r="I1839" s="6" t="s">
        <v>6057</v>
      </c>
      <c r="J1839" s="9">
        <v>1974</v>
      </c>
      <c r="K1839" s="9" t="s">
        <v>7737</v>
      </c>
      <c r="L1839" s="9">
        <v>21</v>
      </c>
      <c r="M1839" s="6"/>
      <c r="N1839" s="6"/>
      <c r="O1839" s="6"/>
      <c r="P1839" s="6"/>
      <c r="Q1839" s="6"/>
      <c r="R1839" s="6"/>
    </row>
    <row r="1840" spans="1:18">
      <c r="A1840" s="6" t="s">
        <v>1529</v>
      </c>
      <c r="B1840" s="6">
        <v>1977</v>
      </c>
      <c r="C1840" s="6" t="s">
        <v>6032</v>
      </c>
      <c r="D1840" s="6">
        <v>17</v>
      </c>
      <c r="E1840" s="6">
        <v>0</v>
      </c>
      <c r="F1840" s="7">
        <v>17929.3</v>
      </c>
      <c r="G1840" s="6" t="s">
        <v>6033</v>
      </c>
      <c r="H1840" s="6" t="s">
        <v>6038</v>
      </c>
      <c r="I1840" s="6" t="s">
        <v>6035</v>
      </c>
      <c r="J1840" s="9">
        <v>1973</v>
      </c>
      <c r="K1840" s="9" t="s">
        <v>7738</v>
      </c>
      <c r="L1840" s="9">
        <v>45</v>
      </c>
      <c r="M1840" s="6"/>
      <c r="N1840" s="6"/>
      <c r="O1840" s="6"/>
      <c r="P1840" s="6"/>
      <c r="Q1840" s="6"/>
      <c r="R1840" s="6"/>
    </row>
    <row r="1841" spans="1:18" ht="21">
      <c r="A1841" s="6" t="s">
        <v>1532</v>
      </c>
      <c r="B1841" s="6">
        <v>1989</v>
      </c>
      <c r="C1841" s="6" t="s">
        <v>6037</v>
      </c>
      <c r="D1841" s="6">
        <v>4</v>
      </c>
      <c r="E1841" s="6">
        <v>0</v>
      </c>
      <c r="F1841" s="7">
        <v>17904.53</v>
      </c>
      <c r="G1841" s="6" t="s">
        <v>6033</v>
      </c>
      <c r="H1841" s="6" t="s">
        <v>6038</v>
      </c>
      <c r="I1841" s="6" t="s">
        <v>6157</v>
      </c>
      <c r="J1841" s="9">
        <v>1973</v>
      </c>
      <c r="K1841" s="9" t="s">
        <v>7739</v>
      </c>
      <c r="L1841" s="9">
        <v>33</v>
      </c>
      <c r="M1841" s="6"/>
      <c r="N1841" s="6"/>
      <c r="O1841" s="19"/>
      <c r="P1841" s="6"/>
      <c r="Q1841" s="6"/>
      <c r="R1841" s="6"/>
    </row>
    <row r="1842" spans="1:18">
      <c r="A1842" s="6" t="s">
        <v>1533</v>
      </c>
      <c r="B1842" s="6">
        <v>1979</v>
      </c>
      <c r="C1842" s="6" t="s">
        <v>6060</v>
      </c>
      <c r="D1842" s="6">
        <v>12</v>
      </c>
      <c r="E1842" s="6">
        <v>2</v>
      </c>
      <c r="F1842" s="7">
        <v>17882.669999999998</v>
      </c>
      <c r="G1842" s="6" t="s">
        <v>6033</v>
      </c>
      <c r="H1842" s="6" t="s">
        <v>6034</v>
      </c>
      <c r="I1842" s="6" t="s">
        <v>6041</v>
      </c>
      <c r="J1842" s="9">
        <v>1973</v>
      </c>
      <c r="K1842" s="9" t="s">
        <v>7740</v>
      </c>
      <c r="L1842" s="9">
        <v>43</v>
      </c>
      <c r="M1842" s="6"/>
      <c r="N1842" s="6"/>
      <c r="O1842" s="6"/>
      <c r="P1842" s="6"/>
      <c r="Q1842" s="6"/>
      <c r="R1842" s="6"/>
    </row>
    <row r="1843" spans="1:18" ht="21">
      <c r="A1843" s="6" t="s">
        <v>1536</v>
      </c>
      <c r="B1843" s="6">
        <v>1997</v>
      </c>
      <c r="C1843" s="6" t="s">
        <v>6055</v>
      </c>
      <c r="D1843" s="6">
        <v>26</v>
      </c>
      <c r="E1843" s="6">
        <v>0</v>
      </c>
      <c r="F1843" s="7">
        <v>17878.900000000001</v>
      </c>
      <c r="G1843" s="6" t="s">
        <v>6033</v>
      </c>
      <c r="H1843" s="6" t="s">
        <v>6038</v>
      </c>
      <c r="I1843" s="6" t="s">
        <v>6100</v>
      </c>
      <c r="J1843" s="9">
        <v>1973</v>
      </c>
      <c r="K1843" s="9" t="s">
        <v>7177</v>
      </c>
      <c r="L1843" s="9">
        <v>25</v>
      </c>
      <c r="M1843" s="6"/>
      <c r="N1843" s="6"/>
      <c r="O1843" s="20"/>
      <c r="P1843" s="6"/>
      <c r="Q1843" s="6"/>
      <c r="R1843" s="6"/>
    </row>
    <row r="1844" spans="1:18">
      <c r="A1844" s="6" t="s">
        <v>1539</v>
      </c>
      <c r="B1844" s="6">
        <v>1976</v>
      </c>
      <c r="C1844" s="6" t="s">
        <v>6037</v>
      </c>
      <c r="D1844" s="6">
        <v>12</v>
      </c>
      <c r="E1844" s="6">
        <v>2</v>
      </c>
      <c r="F1844" s="7">
        <v>17862.919999999998</v>
      </c>
      <c r="G1844" s="6" t="s">
        <v>6033</v>
      </c>
      <c r="H1844" s="6" t="s">
        <v>6038</v>
      </c>
      <c r="I1844" s="6" t="s">
        <v>6041</v>
      </c>
      <c r="J1844" s="9">
        <v>1973</v>
      </c>
      <c r="K1844" s="9" t="s">
        <v>6475</v>
      </c>
      <c r="L1844" s="9">
        <v>46</v>
      </c>
      <c r="M1844" s="6"/>
      <c r="N1844" s="6"/>
      <c r="O1844" s="6"/>
      <c r="P1844" s="6"/>
      <c r="Q1844" s="6"/>
      <c r="R1844" s="6"/>
    </row>
    <row r="1845" spans="1:18">
      <c r="A1845" s="6" t="s">
        <v>1541</v>
      </c>
      <c r="B1845" s="6">
        <v>1963</v>
      </c>
      <c r="C1845" s="6" t="s">
        <v>6037</v>
      </c>
      <c r="D1845" s="6">
        <v>8</v>
      </c>
      <c r="E1845" s="6">
        <v>0</v>
      </c>
      <c r="F1845" s="7">
        <v>17832.599999999999</v>
      </c>
      <c r="G1845" s="6" t="s">
        <v>6033</v>
      </c>
      <c r="H1845" s="6" t="s">
        <v>6038</v>
      </c>
      <c r="I1845" s="6" t="s">
        <v>6041</v>
      </c>
      <c r="J1845" s="9">
        <v>1973</v>
      </c>
      <c r="K1845" s="9" t="s">
        <v>7741</v>
      </c>
      <c r="L1845" s="9">
        <v>59</v>
      </c>
      <c r="M1845" s="6"/>
      <c r="N1845" s="6"/>
      <c r="O1845" s="6"/>
      <c r="P1845" s="6"/>
      <c r="Q1845" s="6"/>
      <c r="R1845" s="6"/>
    </row>
    <row r="1846" spans="1:18">
      <c r="A1846" s="6" t="s">
        <v>1544</v>
      </c>
      <c r="B1846" s="6">
        <v>1979</v>
      </c>
      <c r="C1846" s="6" t="s">
        <v>6032</v>
      </c>
      <c r="D1846" s="6">
        <v>10</v>
      </c>
      <c r="E1846" s="6">
        <v>2</v>
      </c>
      <c r="F1846" s="7">
        <v>17779.939999999999</v>
      </c>
      <c r="G1846" s="6" t="s">
        <v>6033</v>
      </c>
      <c r="H1846" s="6" t="s">
        <v>6038</v>
      </c>
      <c r="I1846" s="6" t="s">
        <v>6041</v>
      </c>
      <c r="J1846" s="9">
        <v>1973</v>
      </c>
      <c r="K1846" s="9" t="s">
        <v>6708</v>
      </c>
      <c r="L1846" s="9">
        <v>43</v>
      </c>
      <c r="M1846" s="6"/>
      <c r="N1846" s="6"/>
      <c r="O1846" s="6"/>
      <c r="P1846" s="6"/>
      <c r="Q1846" s="6"/>
      <c r="R1846" s="6"/>
    </row>
    <row r="1847" spans="1:18">
      <c r="A1847" s="6" t="s">
        <v>1547</v>
      </c>
      <c r="B1847" s="6">
        <v>1966</v>
      </c>
      <c r="C1847" s="6" t="s">
        <v>6040</v>
      </c>
      <c r="D1847" s="6">
        <v>21</v>
      </c>
      <c r="E1847" s="6">
        <v>0</v>
      </c>
      <c r="F1847" s="7">
        <v>17777.73</v>
      </c>
      <c r="G1847" s="6" t="s">
        <v>6033</v>
      </c>
      <c r="H1847" s="6" t="s">
        <v>6034</v>
      </c>
      <c r="I1847" s="6" t="s">
        <v>6041</v>
      </c>
      <c r="J1847" s="9">
        <v>1973</v>
      </c>
      <c r="K1847" s="9" t="s">
        <v>7742</v>
      </c>
      <c r="L1847" s="9">
        <v>56</v>
      </c>
      <c r="M1847" s="6"/>
      <c r="N1847" s="6"/>
      <c r="O1847" s="6"/>
      <c r="P1847" s="6"/>
      <c r="Q1847" s="6"/>
      <c r="R1847" s="6"/>
    </row>
    <row r="1848" spans="1:18">
      <c r="A1848" s="6" t="s">
        <v>1549</v>
      </c>
      <c r="B1848" s="6">
        <v>2003</v>
      </c>
      <c r="C1848" s="6" t="s">
        <v>6063</v>
      </c>
      <c r="D1848" s="6">
        <v>14</v>
      </c>
      <c r="E1848" s="6">
        <v>0</v>
      </c>
      <c r="F1848" s="7">
        <v>17748.509999999998</v>
      </c>
      <c r="G1848" s="6" t="s">
        <v>6033</v>
      </c>
      <c r="H1848" s="6" t="s">
        <v>6033</v>
      </c>
      <c r="I1848" s="6" t="s">
        <v>6041</v>
      </c>
      <c r="J1848" s="9">
        <v>1973</v>
      </c>
      <c r="K1848" s="9" t="s">
        <v>7743</v>
      </c>
      <c r="L1848" s="9">
        <v>19</v>
      </c>
      <c r="M1848" s="6"/>
      <c r="N1848" s="6"/>
      <c r="O1848" s="6"/>
      <c r="P1848" s="6"/>
      <c r="Q1848" s="6"/>
      <c r="R1848" s="6"/>
    </row>
    <row r="1849" spans="1:18">
      <c r="A1849" s="6" t="s">
        <v>170</v>
      </c>
      <c r="B1849" s="6">
        <v>1975</v>
      </c>
      <c r="C1849" s="6" t="s">
        <v>6032</v>
      </c>
      <c r="D1849" s="6">
        <v>23</v>
      </c>
      <c r="E1849" s="6">
        <v>1</v>
      </c>
      <c r="F1849" s="7">
        <v>42969.85</v>
      </c>
      <c r="G1849" s="6" t="s">
        <v>6033</v>
      </c>
      <c r="H1849" s="6" t="s">
        <v>6034</v>
      </c>
      <c r="I1849" s="6" t="s">
        <v>6035</v>
      </c>
      <c r="J1849" s="9">
        <v>1973</v>
      </c>
      <c r="K1849" s="9" t="s">
        <v>7744</v>
      </c>
      <c r="L1849" s="9">
        <v>47</v>
      </c>
      <c r="M1849" s="6"/>
      <c r="N1849" s="6"/>
      <c r="O1849" s="6"/>
      <c r="P1849" s="6"/>
      <c r="Q1849" s="6"/>
      <c r="R1849" s="6"/>
    </row>
    <row r="1850" spans="1:18">
      <c r="A1850" s="6" t="s">
        <v>1552</v>
      </c>
      <c r="B1850" s="6">
        <v>1994</v>
      </c>
      <c r="C1850" s="6" t="s">
        <v>6063</v>
      </c>
      <c r="D1850" s="6">
        <v>1</v>
      </c>
      <c r="E1850" s="6">
        <v>3</v>
      </c>
      <c r="F1850" s="7">
        <v>17663.14</v>
      </c>
      <c r="G1850" s="6" t="s">
        <v>6033</v>
      </c>
      <c r="H1850" s="6" t="s">
        <v>6034</v>
      </c>
      <c r="I1850" s="6" t="s">
        <v>6035</v>
      </c>
      <c r="J1850" s="9">
        <v>1973</v>
      </c>
      <c r="K1850" s="9" t="s">
        <v>7103</v>
      </c>
      <c r="L1850" s="9">
        <v>28</v>
      </c>
      <c r="M1850" s="6"/>
      <c r="N1850" s="6"/>
      <c r="O1850" s="6"/>
      <c r="P1850" s="6"/>
      <c r="Q1850" s="6"/>
      <c r="R1850" s="6"/>
    </row>
    <row r="1851" spans="1:18">
      <c r="A1851" s="6" t="s">
        <v>1555</v>
      </c>
      <c r="B1851" s="6">
        <v>1990</v>
      </c>
      <c r="C1851" s="6" t="s">
        <v>6032</v>
      </c>
      <c r="D1851" s="6">
        <v>25</v>
      </c>
      <c r="E1851" s="6">
        <v>1</v>
      </c>
      <c r="F1851" s="7">
        <v>17626.240000000002</v>
      </c>
      <c r="G1851" s="6" t="s">
        <v>6033</v>
      </c>
      <c r="H1851" s="6" t="s">
        <v>6034</v>
      </c>
      <c r="I1851" s="6" t="s">
        <v>6035</v>
      </c>
      <c r="J1851" s="9">
        <v>1973</v>
      </c>
      <c r="K1851" s="9" t="s">
        <v>7745</v>
      </c>
      <c r="L1851" s="9">
        <v>32</v>
      </c>
      <c r="M1851" s="6"/>
      <c r="N1851" s="6"/>
      <c r="O1851" s="6"/>
      <c r="P1851" s="6"/>
      <c r="Q1851" s="6"/>
      <c r="R1851" s="6"/>
    </row>
    <row r="1852" spans="1:18">
      <c r="A1852" s="6" t="s">
        <v>1558</v>
      </c>
      <c r="B1852" s="6">
        <v>1970</v>
      </c>
      <c r="C1852" s="6" t="s">
        <v>6063</v>
      </c>
      <c r="D1852" s="6">
        <v>26</v>
      </c>
      <c r="E1852" s="6">
        <v>0</v>
      </c>
      <c r="F1852" s="7">
        <v>17584.72</v>
      </c>
      <c r="G1852" s="6" t="s">
        <v>6033</v>
      </c>
      <c r="H1852" s="6" t="s">
        <v>6034</v>
      </c>
      <c r="I1852" s="6" t="s">
        <v>6041</v>
      </c>
      <c r="J1852" s="9">
        <v>1973</v>
      </c>
      <c r="K1852" s="9" t="s">
        <v>7746</v>
      </c>
      <c r="L1852" s="9">
        <v>52</v>
      </c>
      <c r="M1852" s="6"/>
      <c r="N1852" s="6"/>
      <c r="O1852" s="6"/>
      <c r="P1852" s="6"/>
      <c r="Q1852" s="6"/>
      <c r="R1852" s="6"/>
    </row>
    <row r="1853" spans="1:18">
      <c r="A1853" s="6" t="s">
        <v>1561</v>
      </c>
      <c r="B1853" s="6">
        <v>2002</v>
      </c>
      <c r="C1853" s="6" t="s">
        <v>6055</v>
      </c>
      <c r="D1853" s="6">
        <v>25</v>
      </c>
      <c r="E1853" s="6">
        <v>1</v>
      </c>
      <c r="F1853" s="7">
        <v>17560.38</v>
      </c>
      <c r="G1853" s="6" t="s">
        <v>6033</v>
      </c>
      <c r="H1853" s="6" t="s">
        <v>6033</v>
      </c>
      <c r="I1853" s="6" t="s">
        <v>6041</v>
      </c>
      <c r="J1853" s="9">
        <v>1973</v>
      </c>
      <c r="K1853" s="9" t="s">
        <v>7462</v>
      </c>
      <c r="L1853" s="9">
        <v>20</v>
      </c>
      <c r="M1853" s="6"/>
      <c r="N1853" s="6"/>
      <c r="O1853" s="6"/>
      <c r="P1853" s="6"/>
      <c r="Q1853" s="6"/>
      <c r="R1853" s="6"/>
    </row>
    <row r="1854" spans="1:18">
      <c r="A1854" s="6" t="s">
        <v>1564</v>
      </c>
      <c r="B1854" s="6">
        <v>1963</v>
      </c>
      <c r="C1854" s="6" t="s">
        <v>6060</v>
      </c>
      <c r="D1854" s="6">
        <v>16</v>
      </c>
      <c r="E1854" s="6">
        <v>0</v>
      </c>
      <c r="F1854" s="7">
        <v>17556.88</v>
      </c>
      <c r="G1854" s="6" t="s">
        <v>6033</v>
      </c>
      <c r="H1854" s="6" t="s">
        <v>6038</v>
      </c>
      <c r="I1854" s="6" t="s">
        <v>6041</v>
      </c>
      <c r="J1854" s="9">
        <v>1973</v>
      </c>
      <c r="K1854" s="9" t="s">
        <v>7747</v>
      </c>
      <c r="L1854" s="9">
        <v>59</v>
      </c>
      <c r="M1854" s="6"/>
      <c r="N1854" s="6"/>
      <c r="O1854" s="6"/>
      <c r="P1854" s="6"/>
      <c r="Q1854" s="6"/>
      <c r="R1854" s="6"/>
    </row>
    <row r="1855" spans="1:18">
      <c r="A1855" s="6" t="s">
        <v>1567</v>
      </c>
      <c r="B1855" s="6">
        <v>1968</v>
      </c>
      <c r="C1855" s="6" t="s">
        <v>6063</v>
      </c>
      <c r="D1855" s="6">
        <v>12</v>
      </c>
      <c r="E1855" s="6">
        <v>0</v>
      </c>
      <c r="F1855" s="7">
        <v>17507.47</v>
      </c>
      <c r="G1855" s="6" t="s">
        <v>6033</v>
      </c>
      <c r="H1855" s="6" t="s">
        <v>6033</v>
      </c>
      <c r="I1855" s="6" t="s">
        <v>6043</v>
      </c>
      <c r="J1855" s="9">
        <v>1973</v>
      </c>
      <c r="K1855" s="9" t="s">
        <v>7748</v>
      </c>
      <c r="L1855" s="9">
        <v>54</v>
      </c>
      <c r="M1855" s="6"/>
      <c r="N1855" s="6"/>
      <c r="O1855" s="6"/>
      <c r="P1855" s="6"/>
      <c r="Q1855" s="6"/>
      <c r="R1855" s="6"/>
    </row>
    <row r="1856" spans="1:18">
      <c r="A1856" s="6" t="s">
        <v>1570</v>
      </c>
      <c r="B1856" s="6">
        <v>1965</v>
      </c>
      <c r="C1856" s="6" t="s">
        <v>6040</v>
      </c>
      <c r="D1856" s="6">
        <v>16</v>
      </c>
      <c r="E1856" s="6">
        <v>0</v>
      </c>
      <c r="F1856" s="7">
        <v>17505.650000000001</v>
      </c>
      <c r="G1856" s="6" t="s">
        <v>6033</v>
      </c>
      <c r="H1856" s="6" t="s">
        <v>6038</v>
      </c>
      <c r="I1856" s="6" t="s">
        <v>6109</v>
      </c>
      <c r="J1856" s="9">
        <v>1973</v>
      </c>
      <c r="K1856" s="9" t="s">
        <v>7749</v>
      </c>
      <c r="L1856" s="9">
        <v>57</v>
      </c>
      <c r="M1856" s="6"/>
      <c r="N1856" s="6"/>
      <c r="O1856" s="6"/>
      <c r="P1856" s="6"/>
      <c r="Q1856" s="6"/>
      <c r="R1856" s="6"/>
    </row>
    <row r="1857" spans="1:18">
      <c r="A1857" s="6" t="s">
        <v>1573</v>
      </c>
      <c r="B1857" s="6">
        <v>1990</v>
      </c>
      <c r="C1857" s="6" t="s">
        <v>6037</v>
      </c>
      <c r="D1857" s="6">
        <v>29</v>
      </c>
      <c r="E1857" s="6">
        <v>0</v>
      </c>
      <c r="F1857" s="7">
        <v>17496.310000000001</v>
      </c>
      <c r="G1857" s="6" t="s">
        <v>6033</v>
      </c>
      <c r="H1857" s="6" t="s">
        <v>6038</v>
      </c>
      <c r="I1857" s="6" t="s">
        <v>6057</v>
      </c>
      <c r="J1857" s="9">
        <v>1973</v>
      </c>
      <c r="K1857" s="9" t="s">
        <v>7750</v>
      </c>
      <c r="L1857" s="9">
        <v>32</v>
      </c>
      <c r="M1857" s="6"/>
      <c r="N1857" s="6"/>
      <c r="O1857" s="6"/>
      <c r="P1857" s="6"/>
      <c r="Q1857" s="6"/>
      <c r="R1857" s="6"/>
    </row>
    <row r="1858" spans="1:18">
      <c r="A1858" s="6" t="s">
        <v>1576</v>
      </c>
      <c r="B1858" s="6">
        <v>1971</v>
      </c>
      <c r="C1858" s="6" t="s">
        <v>6040</v>
      </c>
      <c r="D1858" s="6">
        <v>8</v>
      </c>
      <c r="E1858" s="6">
        <v>0</v>
      </c>
      <c r="F1858" s="7">
        <v>17479.53</v>
      </c>
      <c r="G1858" s="6" t="s">
        <v>6033</v>
      </c>
      <c r="H1858" s="6" t="s">
        <v>6033</v>
      </c>
      <c r="I1858" s="6" t="s">
        <v>6041</v>
      </c>
      <c r="J1858" s="9">
        <v>1973</v>
      </c>
      <c r="K1858" s="9" t="s">
        <v>7751</v>
      </c>
      <c r="L1858" s="9">
        <v>52</v>
      </c>
      <c r="M1858" s="6"/>
      <c r="N1858" s="6"/>
      <c r="O1858" s="6"/>
      <c r="P1858" s="6"/>
      <c r="Q1858" s="6"/>
      <c r="R1858" s="6"/>
    </row>
    <row r="1859" spans="1:18">
      <c r="A1859" s="6" t="s">
        <v>1579</v>
      </c>
      <c r="B1859" s="6">
        <v>2003</v>
      </c>
      <c r="C1859" s="6" t="s">
        <v>6060</v>
      </c>
      <c r="D1859" s="6">
        <v>2</v>
      </c>
      <c r="E1859" s="6">
        <v>0</v>
      </c>
      <c r="F1859" s="7">
        <v>17468.98</v>
      </c>
      <c r="G1859" s="6" t="s">
        <v>6038</v>
      </c>
      <c r="H1859" s="6" t="s">
        <v>6033</v>
      </c>
      <c r="I1859" s="6" t="s">
        <v>6041</v>
      </c>
      <c r="J1859" s="9">
        <v>1973</v>
      </c>
      <c r="K1859" s="9" t="s">
        <v>7752</v>
      </c>
      <c r="L1859" s="9">
        <v>19</v>
      </c>
      <c r="M1859" s="6"/>
      <c r="N1859" s="6"/>
      <c r="O1859" s="6"/>
      <c r="P1859" s="6"/>
      <c r="Q1859" s="6"/>
      <c r="R1859" s="6"/>
    </row>
    <row r="1860" spans="1:18">
      <c r="A1860" s="6" t="s">
        <v>173</v>
      </c>
      <c r="B1860" s="6">
        <v>1972</v>
      </c>
      <c r="C1860" s="6" t="s">
        <v>6051</v>
      </c>
      <c r="D1860" s="6">
        <v>10</v>
      </c>
      <c r="E1860" s="6">
        <v>2</v>
      </c>
      <c r="F1860" s="7">
        <v>42856.84</v>
      </c>
      <c r="G1860" s="6" t="s">
        <v>6033</v>
      </c>
      <c r="H1860" s="6" t="s">
        <v>6033</v>
      </c>
      <c r="I1860" s="6" t="s">
        <v>6057</v>
      </c>
      <c r="J1860" s="9">
        <v>1973</v>
      </c>
      <c r="K1860" s="9" t="s">
        <v>7753</v>
      </c>
      <c r="L1860" s="9">
        <v>50</v>
      </c>
      <c r="M1860" s="6"/>
      <c r="N1860" s="6"/>
      <c r="O1860" s="6"/>
      <c r="P1860" s="6"/>
      <c r="Q1860" s="6"/>
      <c r="R1860" s="6"/>
    </row>
    <row r="1861" spans="1:18">
      <c r="A1861" s="6" t="s">
        <v>1582</v>
      </c>
      <c r="B1861" s="6">
        <v>1992</v>
      </c>
      <c r="C1861" s="6" t="s">
        <v>6032</v>
      </c>
      <c r="D1861" s="6">
        <v>18</v>
      </c>
      <c r="E1861" s="6">
        <v>2</v>
      </c>
      <c r="F1861" s="7">
        <v>17361.77</v>
      </c>
      <c r="G1861" s="6" t="s">
        <v>6038</v>
      </c>
      <c r="H1861" s="6" t="s">
        <v>6033</v>
      </c>
      <c r="I1861" s="6" t="s">
        <v>6041</v>
      </c>
      <c r="J1861" s="9">
        <v>1973</v>
      </c>
      <c r="K1861" s="9" t="s">
        <v>7754</v>
      </c>
      <c r="L1861" s="9">
        <v>30</v>
      </c>
      <c r="M1861" s="6"/>
      <c r="N1861" s="6"/>
      <c r="O1861" s="6"/>
      <c r="P1861" s="6"/>
      <c r="Q1861" s="6"/>
      <c r="R1861" s="6"/>
    </row>
    <row r="1862" spans="1:18">
      <c r="A1862" s="6" t="s">
        <v>1585</v>
      </c>
      <c r="B1862" s="6">
        <v>2003</v>
      </c>
      <c r="C1862" s="6" t="s">
        <v>6060</v>
      </c>
      <c r="D1862" s="6">
        <v>1</v>
      </c>
      <c r="E1862" s="6">
        <v>0</v>
      </c>
      <c r="F1862" s="7">
        <v>17352.68</v>
      </c>
      <c r="G1862" s="6" t="s">
        <v>6038</v>
      </c>
      <c r="H1862" s="6" t="s">
        <v>6034</v>
      </c>
      <c r="I1862" s="6" t="s">
        <v>6041</v>
      </c>
      <c r="J1862" s="9">
        <v>1973</v>
      </c>
      <c r="K1862" s="9" t="s">
        <v>7755</v>
      </c>
      <c r="L1862" s="9">
        <v>19</v>
      </c>
      <c r="M1862" s="6"/>
      <c r="N1862" s="6"/>
      <c r="O1862" s="6"/>
      <c r="P1862" s="6"/>
      <c r="Q1862" s="6"/>
      <c r="R1862" s="6"/>
    </row>
    <row r="1863" spans="1:18">
      <c r="A1863" s="6" t="s">
        <v>1588</v>
      </c>
      <c r="B1863" s="6">
        <v>1963</v>
      </c>
      <c r="C1863" s="6" t="s">
        <v>6063</v>
      </c>
      <c r="D1863" s="6">
        <v>12</v>
      </c>
      <c r="E1863" s="6">
        <v>0</v>
      </c>
      <c r="F1863" s="7">
        <v>17337.580000000002</v>
      </c>
      <c r="G1863" s="6" t="s">
        <v>6038</v>
      </c>
      <c r="H1863" s="6" t="s">
        <v>6034</v>
      </c>
      <c r="I1863" s="6" t="s">
        <v>6109</v>
      </c>
      <c r="J1863" s="9">
        <v>1973</v>
      </c>
      <c r="K1863" s="9" t="s">
        <v>7756</v>
      </c>
      <c r="L1863" s="9">
        <v>59</v>
      </c>
      <c r="M1863" s="6"/>
      <c r="N1863" s="6"/>
      <c r="O1863" s="6"/>
      <c r="P1863" s="6"/>
      <c r="Q1863" s="6"/>
      <c r="R1863" s="6"/>
    </row>
    <row r="1864" spans="1:18">
      <c r="A1864" s="6" t="s">
        <v>1590</v>
      </c>
      <c r="B1864" s="6">
        <v>1975</v>
      </c>
      <c r="C1864" s="6" t="s">
        <v>6055</v>
      </c>
      <c r="D1864" s="6">
        <v>25</v>
      </c>
      <c r="E1864" s="6">
        <v>1</v>
      </c>
      <c r="F1864" s="7">
        <v>17253.43</v>
      </c>
      <c r="G1864" s="6" t="s">
        <v>6038</v>
      </c>
      <c r="H1864" s="6" t="s">
        <v>6034</v>
      </c>
      <c r="I1864" s="6" t="s">
        <v>6043</v>
      </c>
      <c r="J1864" s="9">
        <v>1973</v>
      </c>
      <c r="K1864" s="9" t="s">
        <v>7757</v>
      </c>
      <c r="L1864" s="9">
        <v>47</v>
      </c>
      <c r="M1864" s="6"/>
      <c r="N1864" s="6"/>
      <c r="O1864" s="6"/>
      <c r="P1864" s="6"/>
      <c r="Q1864" s="6"/>
      <c r="R1864" s="6"/>
    </row>
    <row r="1865" spans="1:18">
      <c r="A1865" s="6" t="s">
        <v>1593</v>
      </c>
      <c r="B1865" s="6">
        <v>1982</v>
      </c>
      <c r="C1865" s="6" t="s">
        <v>6032</v>
      </c>
      <c r="D1865" s="6">
        <v>22</v>
      </c>
      <c r="E1865" s="6">
        <v>1</v>
      </c>
      <c r="F1865" s="7">
        <v>17179.52</v>
      </c>
      <c r="G1865" s="6" t="s">
        <v>6038</v>
      </c>
      <c r="H1865" s="6" t="s">
        <v>6033</v>
      </c>
      <c r="I1865" s="6" t="s">
        <v>6035</v>
      </c>
      <c r="J1865" s="9">
        <v>1973</v>
      </c>
      <c r="K1865" s="9" t="s">
        <v>7758</v>
      </c>
      <c r="L1865" s="9">
        <v>40</v>
      </c>
      <c r="M1865" s="6"/>
      <c r="N1865" s="6"/>
      <c r="O1865" s="6"/>
      <c r="P1865" s="6"/>
      <c r="Q1865" s="6"/>
      <c r="R1865" s="6"/>
    </row>
    <row r="1866" spans="1:18">
      <c r="A1866" s="6" t="s">
        <v>1596</v>
      </c>
      <c r="B1866" s="6">
        <v>2004</v>
      </c>
      <c r="C1866" s="6" t="s">
        <v>6055</v>
      </c>
      <c r="D1866" s="6">
        <v>18</v>
      </c>
      <c r="E1866" s="6">
        <v>1</v>
      </c>
      <c r="F1866" s="7">
        <v>17178.68</v>
      </c>
      <c r="G1866" s="6" t="s">
        <v>6038</v>
      </c>
      <c r="H1866" s="6" t="s">
        <v>6038</v>
      </c>
      <c r="I1866" s="6" t="s">
        <v>6111</v>
      </c>
      <c r="J1866" s="9">
        <v>1973</v>
      </c>
      <c r="K1866" s="9" t="s">
        <v>7759</v>
      </c>
      <c r="L1866" s="9">
        <v>18</v>
      </c>
      <c r="M1866" s="6"/>
      <c r="N1866" s="6"/>
      <c r="O1866" s="6"/>
      <c r="P1866" s="6"/>
      <c r="Q1866" s="6"/>
      <c r="R1866" s="6"/>
    </row>
    <row r="1867" spans="1:18">
      <c r="A1867" s="6" t="s">
        <v>1599</v>
      </c>
      <c r="B1867" s="6">
        <v>1964</v>
      </c>
      <c r="C1867" s="6" t="s">
        <v>6040</v>
      </c>
      <c r="D1867" s="6">
        <v>7</v>
      </c>
      <c r="E1867" s="6">
        <v>0</v>
      </c>
      <c r="F1867" s="7">
        <v>17174.52</v>
      </c>
      <c r="G1867" s="6" t="s">
        <v>6038</v>
      </c>
      <c r="H1867" s="6" t="s">
        <v>6038</v>
      </c>
      <c r="I1867" s="6" t="s">
        <v>6041</v>
      </c>
      <c r="J1867" s="9">
        <v>1973</v>
      </c>
      <c r="K1867" s="9" t="s">
        <v>7760</v>
      </c>
      <c r="L1867" s="9">
        <v>59</v>
      </c>
      <c r="M1867" s="6"/>
      <c r="N1867" s="6"/>
      <c r="O1867" s="6"/>
      <c r="P1867" s="6"/>
      <c r="Q1867" s="6"/>
      <c r="R1867" s="6"/>
    </row>
    <row r="1868" spans="1:18">
      <c r="A1868" s="6" t="s">
        <v>1602</v>
      </c>
      <c r="B1868" s="6">
        <v>1965</v>
      </c>
      <c r="C1868" s="6" t="s">
        <v>6051</v>
      </c>
      <c r="D1868" s="6">
        <v>16</v>
      </c>
      <c r="E1868" s="6">
        <v>0</v>
      </c>
      <c r="F1868" s="7">
        <v>17172.27</v>
      </c>
      <c r="G1868" s="6" t="s">
        <v>6038</v>
      </c>
      <c r="H1868" s="6" t="s">
        <v>6038</v>
      </c>
      <c r="I1868" s="6" t="s">
        <v>6043</v>
      </c>
      <c r="J1868" s="9">
        <v>1973</v>
      </c>
      <c r="K1868" s="9" t="s">
        <v>7761</v>
      </c>
      <c r="L1868" s="9">
        <v>57</v>
      </c>
      <c r="M1868" s="6"/>
      <c r="N1868" s="6"/>
      <c r="O1868" s="6"/>
      <c r="P1868" s="6"/>
      <c r="Q1868" s="6"/>
      <c r="R1868" s="6"/>
    </row>
    <row r="1869" spans="1:18">
      <c r="A1869" s="6" t="s">
        <v>1605</v>
      </c>
      <c r="B1869" s="6">
        <v>1998</v>
      </c>
      <c r="C1869" s="6" t="s">
        <v>6040</v>
      </c>
      <c r="D1869" s="6">
        <v>3</v>
      </c>
      <c r="E1869" s="6">
        <v>4</v>
      </c>
      <c r="F1869" s="7">
        <v>17128.43</v>
      </c>
      <c r="G1869" s="6" t="s">
        <v>6038</v>
      </c>
      <c r="H1869" s="6" t="s">
        <v>6034</v>
      </c>
      <c r="I1869" s="6" t="s">
        <v>6045</v>
      </c>
      <c r="J1869" s="9">
        <v>1973</v>
      </c>
      <c r="K1869" s="9" t="s">
        <v>7762</v>
      </c>
      <c r="L1869" s="9">
        <v>25</v>
      </c>
      <c r="M1869" s="6"/>
      <c r="N1869" s="6"/>
      <c r="O1869" s="6"/>
      <c r="P1869" s="6"/>
      <c r="Q1869" s="6"/>
      <c r="R1869" s="6"/>
    </row>
    <row r="1870" spans="1:18">
      <c r="A1870" s="6" t="s">
        <v>1608</v>
      </c>
      <c r="B1870" s="6">
        <v>2002</v>
      </c>
      <c r="C1870" s="6" t="s">
        <v>6040</v>
      </c>
      <c r="D1870" s="6">
        <v>28</v>
      </c>
      <c r="E1870" s="6">
        <v>1</v>
      </c>
      <c r="F1870" s="7">
        <v>17085.27</v>
      </c>
      <c r="G1870" s="6" t="s">
        <v>6038</v>
      </c>
      <c r="H1870" s="6" t="s">
        <v>6034</v>
      </c>
      <c r="I1870" s="6" t="s">
        <v>6035</v>
      </c>
      <c r="J1870" s="9">
        <v>1973</v>
      </c>
      <c r="K1870" s="9" t="s">
        <v>7763</v>
      </c>
      <c r="L1870" s="9">
        <v>20</v>
      </c>
      <c r="M1870" s="6"/>
      <c r="N1870" s="6"/>
      <c r="O1870" s="6"/>
      <c r="P1870" s="6"/>
      <c r="Q1870" s="6"/>
      <c r="R1870" s="6"/>
    </row>
    <row r="1871" spans="1:18">
      <c r="A1871" s="6" t="s">
        <v>176</v>
      </c>
      <c r="B1871" s="6">
        <v>1965</v>
      </c>
      <c r="C1871" s="6" t="s">
        <v>6032</v>
      </c>
      <c r="D1871" s="6">
        <v>29</v>
      </c>
      <c r="E1871" s="6">
        <v>0</v>
      </c>
      <c r="F1871" s="7">
        <v>42764.12</v>
      </c>
      <c r="G1871" s="6" t="s">
        <v>6033</v>
      </c>
      <c r="H1871" s="6" t="s">
        <v>6038</v>
      </c>
      <c r="I1871" s="6" t="s">
        <v>6057</v>
      </c>
      <c r="J1871" s="9">
        <v>1973</v>
      </c>
      <c r="K1871" s="9" t="s">
        <v>7764</v>
      </c>
      <c r="L1871" s="9">
        <v>57</v>
      </c>
      <c r="M1871" s="6"/>
      <c r="N1871" s="6"/>
      <c r="O1871" s="6"/>
      <c r="P1871" s="6"/>
      <c r="Q1871" s="6"/>
      <c r="R1871" s="6"/>
    </row>
    <row r="1872" spans="1:18">
      <c r="A1872" s="6" t="s">
        <v>1611</v>
      </c>
      <c r="B1872" s="6">
        <v>2003</v>
      </c>
      <c r="C1872" s="6" t="s">
        <v>6037</v>
      </c>
      <c r="D1872" s="6">
        <v>26</v>
      </c>
      <c r="E1872" s="6">
        <v>0</v>
      </c>
      <c r="F1872" s="7">
        <v>17081.080000000002</v>
      </c>
      <c r="G1872" s="6" t="s">
        <v>6038</v>
      </c>
      <c r="H1872" s="6" t="s">
        <v>6038</v>
      </c>
      <c r="I1872" s="6" t="s">
        <v>6057</v>
      </c>
      <c r="J1872" s="9">
        <v>1973</v>
      </c>
      <c r="K1872" s="9" t="s">
        <v>7765</v>
      </c>
      <c r="L1872" s="9">
        <v>19</v>
      </c>
      <c r="M1872" s="6"/>
      <c r="N1872" s="6"/>
      <c r="O1872" s="6"/>
      <c r="P1872" s="6"/>
      <c r="Q1872" s="6"/>
      <c r="R1872" s="6"/>
    </row>
    <row r="1873" spans="1:18">
      <c r="A1873" s="6" t="s">
        <v>1614</v>
      </c>
      <c r="B1873" s="6">
        <v>1996</v>
      </c>
      <c r="C1873" s="6" t="s">
        <v>6040</v>
      </c>
      <c r="D1873" s="6">
        <v>10</v>
      </c>
      <c r="E1873" s="6">
        <v>0</v>
      </c>
      <c r="F1873" s="7">
        <v>17043.34</v>
      </c>
      <c r="G1873" s="6" t="s">
        <v>6038</v>
      </c>
      <c r="H1873" s="6" t="s">
        <v>6034</v>
      </c>
      <c r="I1873" s="6" t="s">
        <v>6035</v>
      </c>
      <c r="J1873" s="9">
        <v>1973</v>
      </c>
      <c r="K1873" s="9" t="s">
        <v>7766</v>
      </c>
      <c r="L1873" s="9">
        <v>26</v>
      </c>
      <c r="M1873" s="6"/>
      <c r="N1873" s="6"/>
      <c r="O1873" s="6"/>
      <c r="P1873" s="6"/>
      <c r="Q1873" s="6"/>
      <c r="R1873" s="6"/>
    </row>
    <row r="1874" spans="1:18">
      <c r="A1874" s="6" t="s">
        <v>1617</v>
      </c>
      <c r="B1874" s="6">
        <v>1971</v>
      </c>
      <c r="C1874" s="6" t="s">
        <v>6055</v>
      </c>
      <c r="D1874" s="6">
        <v>22</v>
      </c>
      <c r="E1874" s="6">
        <v>0</v>
      </c>
      <c r="F1874" s="7">
        <v>17016.009999999998</v>
      </c>
      <c r="G1874" s="6" t="s">
        <v>6038</v>
      </c>
      <c r="H1874" s="6" t="s">
        <v>6038</v>
      </c>
      <c r="I1874" s="6" t="s">
        <v>6109</v>
      </c>
      <c r="J1874" s="9">
        <v>1973</v>
      </c>
      <c r="K1874" s="9" t="s">
        <v>6676</v>
      </c>
      <c r="L1874" s="9">
        <v>51</v>
      </c>
      <c r="M1874" s="6"/>
      <c r="N1874" s="6"/>
      <c r="O1874" s="6"/>
      <c r="P1874" s="6"/>
      <c r="Q1874" s="6"/>
      <c r="R1874" s="6"/>
    </row>
    <row r="1875" spans="1:18">
      <c r="A1875" s="6" t="s">
        <v>1619</v>
      </c>
      <c r="B1875" s="6">
        <v>1980</v>
      </c>
      <c r="C1875" s="6" t="s">
        <v>6063</v>
      </c>
      <c r="D1875" s="6">
        <v>16</v>
      </c>
      <c r="E1875" s="6">
        <v>2</v>
      </c>
      <c r="F1875" s="7">
        <v>16990.55</v>
      </c>
      <c r="G1875" s="6" t="s">
        <v>6038</v>
      </c>
      <c r="H1875" s="6" t="s">
        <v>6034</v>
      </c>
      <c r="I1875" s="6" t="s">
        <v>6041</v>
      </c>
      <c r="J1875" s="9">
        <v>1973</v>
      </c>
      <c r="K1875" s="9" t="s">
        <v>7767</v>
      </c>
      <c r="L1875" s="9">
        <v>42</v>
      </c>
      <c r="M1875" s="6"/>
      <c r="N1875" s="6"/>
      <c r="O1875" s="6"/>
      <c r="P1875" s="6"/>
      <c r="Q1875" s="6"/>
      <c r="R1875" s="6"/>
    </row>
    <row r="1876" spans="1:18">
      <c r="A1876" s="6" t="s">
        <v>1622</v>
      </c>
      <c r="B1876" s="6">
        <v>1977</v>
      </c>
      <c r="C1876" s="6" t="s">
        <v>6055</v>
      </c>
      <c r="D1876" s="6">
        <v>25</v>
      </c>
      <c r="E1876" s="6">
        <v>2</v>
      </c>
      <c r="F1876" s="7">
        <v>16921.09</v>
      </c>
      <c r="G1876" s="6" t="s">
        <v>6038</v>
      </c>
      <c r="H1876" s="6" t="s">
        <v>6034</v>
      </c>
      <c r="I1876" s="6" t="s">
        <v>6109</v>
      </c>
      <c r="J1876" s="9">
        <v>1973</v>
      </c>
      <c r="K1876" s="9" t="s">
        <v>6526</v>
      </c>
      <c r="L1876" s="9">
        <v>45</v>
      </c>
      <c r="M1876" s="6"/>
      <c r="N1876" s="6"/>
      <c r="O1876" s="6"/>
      <c r="P1876" s="6"/>
      <c r="Q1876" s="6"/>
      <c r="R1876" s="6"/>
    </row>
    <row r="1877" spans="1:18">
      <c r="A1877" s="6" t="s">
        <v>1624</v>
      </c>
      <c r="B1877" s="6">
        <v>1968</v>
      </c>
      <c r="C1877" s="6" t="s">
        <v>6032</v>
      </c>
      <c r="D1877" s="6">
        <v>21</v>
      </c>
      <c r="E1877" s="6">
        <v>0</v>
      </c>
      <c r="F1877" s="7">
        <v>16903.5</v>
      </c>
      <c r="G1877" s="6" t="s">
        <v>6038</v>
      </c>
      <c r="H1877" s="6" t="s">
        <v>6034</v>
      </c>
      <c r="I1877" s="6" t="s">
        <v>6041</v>
      </c>
      <c r="J1877" s="9">
        <v>1973</v>
      </c>
      <c r="K1877" s="9" t="s">
        <v>7768</v>
      </c>
      <c r="L1877" s="9">
        <v>54</v>
      </c>
      <c r="M1877" s="6"/>
      <c r="N1877" s="6"/>
      <c r="O1877" s="6"/>
      <c r="P1877" s="6"/>
      <c r="Q1877" s="6"/>
      <c r="R1877" s="6"/>
    </row>
    <row r="1878" spans="1:18">
      <c r="A1878" s="6" t="s">
        <v>1627</v>
      </c>
      <c r="B1878" s="6">
        <v>2003</v>
      </c>
      <c r="C1878" s="6" t="s">
        <v>6051</v>
      </c>
      <c r="D1878" s="6">
        <v>10</v>
      </c>
      <c r="E1878" s="6">
        <v>0</v>
      </c>
      <c r="F1878" s="7">
        <v>16884.919999999998</v>
      </c>
      <c r="G1878" s="6" t="s">
        <v>6038</v>
      </c>
      <c r="H1878" s="6" t="s">
        <v>6038</v>
      </c>
      <c r="I1878" s="6" t="s">
        <v>6057</v>
      </c>
      <c r="J1878" s="9">
        <v>1973</v>
      </c>
      <c r="K1878" s="9" t="s">
        <v>7769</v>
      </c>
      <c r="L1878" s="9">
        <v>19</v>
      </c>
      <c r="M1878" s="6"/>
      <c r="N1878" s="6"/>
      <c r="O1878" s="6"/>
      <c r="P1878" s="6"/>
      <c r="Q1878" s="6"/>
      <c r="R1878" s="6"/>
    </row>
    <row r="1879" spans="1:18">
      <c r="A1879" s="6" t="s">
        <v>1629</v>
      </c>
      <c r="B1879" s="6">
        <v>1974</v>
      </c>
      <c r="C1879" s="6" t="s">
        <v>6055</v>
      </c>
      <c r="D1879" s="6">
        <v>8</v>
      </c>
      <c r="E1879" s="6">
        <v>0</v>
      </c>
      <c r="F1879" s="7">
        <v>16841.32</v>
      </c>
      <c r="G1879" s="6" t="s">
        <v>6038</v>
      </c>
      <c r="H1879" s="6" t="s">
        <v>6034</v>
      </c>
      <c r="I1879" s="6" t="s">
        <v>6057</v>
      </c>
      <c r="J1879" s="9">
        <v>1973</v>
      </c>
      <c r="K1879" s="9" t="s">
        <v>7770</v>
      </c>
      <c r="L1879" s="9">
        <v>48</v>
      </c>
      <c r="M1879" s="6"/>
      <c r="N1879" s="6"/>
      <c r="O1879" s="6"/>
      <c r="P1879" s="6"/>
      <c r="Q1879" s="6"/>
      <c r="R1879" s="6"/>
    </row>
    <row r="1880" spans="1:18">
      <c r="A1880" s="6" t="s">
        <v>1632</v>
      </c>
      <c r="B1880" s="6">
        <v>1995</v>
      </c>
      <c r="C1880" s="6" t="s">
        <v>6032</v>
      </c>
      <c r="D1880" s="6">
        <v>19</v>
      </c>
      <c r="E1880" s="6">
        <v>1</v>
      </c>
      <c r="F1880" s="7">
        <v>16796.41</v>
      </c>
      <c r="G1880" s="6" t="s">
        <v>6038</v>
      </c>
      <c r="H1880" s="6" t="s">
        <v>6034</v>
      </c>
      <c r="I1880" s="6" t="s">
        <v>6100</v>
      </c>
      <c r="J1880" s="9">
        <v>1973</v>
      </c>
      <c r="K1880" s="9" t="s">
        <v>7771</v>
      </c>
      <c r="L1880" s="9">
        <v>27</v>
      </c>
      <c r="M1880" s="6"/>
      <c r="N1880" s="6"/>
      <c r="O1880" s="6"/>
      <c r="P1880" s="6"/>
      <c r="Q1880" s="6"/>
      <c r="R1880" s="6"/>
    </row>
    <row r="1881" spans="1:18">
      <c r="A1881" s="6" t="s">
        <v>1635</v>
      </c>
      <c r="B1881" s="6">
        <v>1962</v>
      </c>
      <c r="C1881" s="6" t="s">
        <v>6063</v>
      </c>
      <c r="D1881" s="6">
        <v>29</v>
      </c>
      <c r="E1881" s="6">
        <v>0</v>
      </c>
      <c r="F1881" s="7">
        <v>16779.400000000001</v>
      </c>
      <c r="G1881" s="6" t="s">
        <v>6038</v>
      </c>
      <c r="H1881" s="6" t="s">
        <v>6038</v>
      </c>
      <c r="I1881" s="6" t="s">
        <v>6043</v>
      </c>
      <c r="J1881" s="9">
        <v>1973</v>
      </c>
      <c r="K1881" s="9" t="s">
        <v>7772</v>
      </c>
      <c r="L1881" s="9">
        <v>60</v>
      </c>
      <c r="M1881" s="6"/>
      <c r="N1881" s="6"/>
      <c r="O1881" s="6"/>
      <c r="P1881" s="6"/>
      <c r="Q1881" s="6"/>
      <c r="R1881" s="6"/>
    </row>
    <row r="1882" spans="1:18">
      <c r="A1882" s="6" t="s">
        <v>179</v>
      </c>
      <c r="B1882" s="6">
        <v>1977</v>
      </c>
      <c r="C1882" s="6" t="s">
        <v>6032</v>
      </c>
      <c r="D1882" s="6">
        <v>21</v>
      </c>
      <c r="E1882" s="6">
        <v>2</v>
      </c>
      <c r="F1882" s="7">
        <v>42760.5</v>
      </c>
      <c r="G1882" s="6" t="s">
        <v>6033</v>
      </c>
      <c r="H1882" s="6" t="s">
        <v>6038</v>
      </c>
      <c r="I1882" s="6" t="s">
        <v>6041</v>
      </c>
      <c r="J1882" s="9">
        <v>1973</v>
      </c>
      <c r="K1882" s="9" t="s">
        <v>7773</v>
      </c>
      <c r="L1882" s="9">
        <v>45</v>
      </c>
      <c r="M1882" s="6"/>
      <c r="N1882" s="6"/>
      <c r="O1882" s="6"/>
      <c r="P1882" s="6"/>
      <c r="Q1882" s="6"/>
      <c r="R1882" s="6"/>
    </row>
    <row r="1883" spans="1:18">
      <c r="A1883" s="6" t="s">
        <v>1637</v>
      </c>
      <c r="B1883" s="6">
        <v>1989</v>
      </c>
      <c r="C1883" s="6" t="s">
        <v>6051</v>
      </c>
      <c r="D1883" s="6">
        <v>23</v>
      </c>
      <c r="E1883" s="6">
        <v>2</v>
      </c>
      <c r="F1883" s="7">
        <v>16776.3</v>
      </c>
      <c r="G1883" s="6" t="s">
        <v>6038</v>
      </c>
      <c r="H1883" s="6" t="s">
        <v>6038</v>
      </c>
      <c r="I1883" s="6" t="s">
        <v>6100</v>
      </c>
      <c r="J1883" s="9">
        <v>1973</v>
      </c>
      <c r="K1883" s="9" t="s">
        <v>7774</v>
      </c>
      <c r="L1883" s="9">
        <v>33</v>
      </c>
      <c r="M1883" s="6"/>
      <c r="N1883" s="6"/>
      <c r="O1883" s="6"/>
      <c r="P1883" s="6"/>
      <c r="Q1883" s="6"/>
      <c r="R1883" s="6"/>
    </row>
    <row r="1884" spans="1:18">
      <c r="A1884" s="6" t="s">
        <v>1640</v>
      </c>
      <c r="B1884" s="6">
        <v>1974</v>
      </c>
      <c r="C1884" s="6" t="s">
        <v>6055</v>
      </c>
      <c r="D1884" s="6">
        <v>28</v>
      </c>
      <c r="E1884" s="6">
        <v>0</v>
      </c>
      <c r="F1884" s="7">
        <v>16770.990000000002</v>
      </c>
      <c r="G1884" s="6" t="s">
        <v>6038</v>
      </c>
      <c r="H1884" s="6" t="s">
        <v>6033</v>
      </c>
      <c r="I1884" s="6" t="s">
        <v>6041</v>
      </c>
      <c r="J1884" s="9">
        <v>1973</v>
      </c>
      <c r="K1884" s="9" t="s">
        <v>7775</v>
      </c>
      <c r="L1884" s="9">
        <v>48</v>
      </c>
      <c r="M1884" s="6"/>
      <c r="N1884" s="6"/>
      <c r="O1884" s="6"/>
      <c r="P1884" s="6"/>
      <c r="Q1884" s="6"/>
      <c r="R1884" s="6"/>
    </row>
    <row r="1885" spans="1:18">
      <c r="A1885" s="6" t="s">
        <v>1642</v>
      </c>
      <c r="B1885" s="6">
        <v>1993</v>
      </c>
      <c r="C1885" s="6" t="s">
        <v>6060</v>
      </c>
      <c r="D1885" s="6">
        <v>5</v>
      </c>
      <c r="E1885" s="6">
        <v>1</v>
      </c>
      <c r="F1885" s="7">
        <v>16657.72</v>
      </c>
      <c r="G1885" s="6" t="s">
        <v>6038</v>
      </c>
      <c r="H1885" s="6" t="s">
        <v>6033</v>
      </c>
      <c r="I1885" s="6" t="s">
        <v>6100</v>
      </c>
      <c r="J1885" s="9">
        <v>1973</v>
      </c>
      <c r="K1885" s="9" t="s">
        <v>7776</v>
      </c>
      <c r="L1885" s="9">
        <v>29</v>
      </c>
      <c r="M1885" s="6"/>
      <c r="N1885" s="6"/>
      <c r="O1885" s="6"/>
      <c r="P1885" s="6"/>
      <c r="Q1885" s="6"/>
      <c r="R1885" s="6"/>
    </row>
    <row r="1886" spans="1:18">
      <c r="A1886" s="6" t="s">
        <v>1644</v>
      </c>
      <c r="B1886" s="6">
        <v>1977</v>
      </c>
      <c r="C1886" s="6" t="s">
        <v>6051</v>
      </c>
      <c r="D1886" s="6">
        <v>25</v>
      </c>
      <c r="E1886" s="6">
        <v>2</v>
      </c>
      <c r="F1886" s="7">
        <v>16631.61</v>
      </c>
      <c r="G1886" s="6" t="s">
        <v>6038</v>
      </c>
      <c r="H1886" s="6" t="s">
        <v>6033</v>
      </c>
      <c r="I1886" s="6" t="s">
        <v>6041</v>
      </c>
      <c r="J1886" s="9">
        <v>1973</v>
      </c>
      <c r="K1886" s="9" t="s">
        <v>6523</v>
      </c>
      <c r="L1886" s="9">
        <v>45</v>
      </c>
      <c r="M1886" s="6"/>
      <c r="N1886" s="6"/>
      <c r="O1886" s="6"/>
      <c r="P1886" s="6"/>
      <c r="Q1886" s="6"/>
      <c r="R1886" s="6"/>
    </row>
    <row r="1887" spans="1:18">
      <c r="A1887" s="6" t="s">
        <v>1647</v>
      </c>
      <c r="B1887" s="6">
        <v>1975</v>
      </c>
      <c r="C1887" s="6" t="s">
        <v>6063</v>
      </c>
      <c r="D1887" s="6">
        <v>24</v>
      </c>
      <c r="E1887" s="6">
        <v>1</v>
      </c>
      <c r="F1887" s="7">
        <v>16602.18</v>
      </c>
      <c r="G1887" s="6" t="s">
        <v>6038</v>
      </c>
      <c r="H1887" s="6" t="s">
        <v>6033</v>
      </c>
      <c r="I1887" s="6" t="s">
        <v>6043</v>
      </c>
      <c r="J1887" s="9">
        <v>1973</v>
      </c>
      <c r="K1887" s="9" t="s">
        <v>7777</v>
      </c>
      <c r="L1887" s="9">
        <v>47</v>
      </c>
      <c r="M1887" s="6"/>
      <c r="N1887" s="6"/>
      <c r="O1887" s="6"/>
      <c r="P1887" s="6"/>
      <c r="Q1887" s="6"/>
      <c r="R1887" s="6"/>
    </row>
    <row r="1888" spans="1:18">
      <c r="A1888" s="6" t="s">
        <v>1650</v>
      </c>
      <c r="B1888" s="6">
        <v>1970</v>
      </c>
      <c r="C1888" s="6" t="s">
        <v>6063</v>
      </c>
      <c r="D1888" s="6">
        <v>10</v>
      </c>
      <c r="E1888" s="6">
        <v>0</v>
      </c>
      <c r="F1888" s="7">
        <v>16600.16</v>
      </c>
      <c r="G1888" s="6" t="s">
        <v>6038</v>
      </c>
      <c r="H1888" s="6" t="s">
        <v>6038</v>
      </c>
      <c r="I1888" s="6" t="s">
        <v>6057</v>
      </c>
      <c r="J1888" s="9">
        <v>1973</v>
      </c>
      <c r="K1888" s="9" t="s">
        <v>7778</v>
      </c>
      <c r="L1888" s="9">
        <v>52</v>
      </c>
      <c r="M1888" s="6"/>
      <c r="N1888" s="6"/>
      <c r="O1888" s="6"/>
      <c r="P1888" s="6"/>
      <c r="Q1888" s="6"/>
      <c r="R1888" s="6"/>
    </row>
    <row r="1889" spans="1:18">
      <c r="A1889" s="6" t="s">
        <v>1653</v>
      </c>
      <c r="B1889" s="6">
        <v>1963</v>
      </c>
      <c r="C1889" s="6" t="s">
        <v>6040</v>
      </c>
      <c r="D1889" s="6">
        <v>25</v>
      </c>
      <c r="E1889" s="6">
        <v>0</v>
      </c>
      <c r="F1889" s="7">
        <v>16587.96</v>
      </c>
      <c r="G1889" s="6" t="s">
        <v>6038</v>
      </c>
      <c r="H1889" s="6" t="s">
        <v>6038</v>
      </c>
      <c r="I1889" s="6" t="s">
        <v>6109</v>
      </c>
      <c r="J1889" s="9">
        <v>1973</v>
      </c>
      <c r="K1889" s="9" t="s">
        <v>7779</v>
      </c>
      <c r="L1889" s="9">
        <v>59</v>
      </c>
      <c r="M1889" s="6"/>
      <c r="N1889" s="6"/>
      <c r="O1889" s="6"/>
      <c r="P1889" s="6"/>
      <c r="Q1889" s="6"/>
      <c r="R1889" s="6"/>
    </row>
    <row r="1890" spans="1:18">
      <c r="A1890" s="6" t="s">
        <v>1656</v>
      </c>
      <c r="B1890" s="6">
        <v>2001</v>
      </c>
      <c r="C1890" s="6" t="s">
        <v>6040</v>
      </c>
      <c r="D1890" s="6">
        <v>25</v>
      </c>
      <c r="E1890" s="6">
        <v>0</v>
      </c>
      <c r="F1890" s="7">
        <v>16586.5</v>
      </c>
      <c r="G1890" s="6" t="s">
        <v>6038</v>
      </c>
      <c r="H1890" s="6" t="s">
        <v>6033</v>
      </c>
      <c r="I1890" s="6" t="s">
        <v>6035</v>
      </c>
      <c r="J1890" s="9">
        <v>1973</v>
      </c>
      <c r="K1890" s="9" t="s">
        <v>7780</v>
      </c>
      <c r="L1890" s="9">
        <v>21</v>
      </c>
      <c r="M1890" s="6"/>
      <c r="N1890" s="6"/>
      <c r="O1890" s="6"/>
      <c r="P1890" s="6"/>
      <c r="Q1890" s="6"/>
      <c r="R1890" s="6"/>
    </row>
    <row r="1891" spans="1:18">
      <c r="A1891" s="6" t="s">
        <v>1659</v>
      </c>
      <c r="B1891" s="6">
        <v>1995</v>
      </c>
      <c r="C1891" s="6" t="s">
        <v>6037</v>
      </c>
      <c r="D1891" s="6">
        <v>23</v>
      </c>
      <c r="E1891" s="6">
        <v>0</v>
      </c>
      <c r="F1891" s="7">
        <v>16577.78</v>
      </c>
      <c r="G1891" s="6" t="s">
        <v>6038</v>
      </c>
      <c r="H1891" s="6" t="s">
        <v>6033</v>
      </c>
      <c r="I1891" s="6" t="s">
        <v>6035</v>
      </c>
      <c r="J1891" s="9">
        <v>1973</v>
      </c>
      <c r="K1891" s="9" t="s">
        <v>7781</v>
      </c>
      <c r="L1891" s="9">
        <v>27</v>
      </c>
      <c r="M1891" s="6"/>
      <c r="N1891" s="6"/>
      <c r="O1891" s="6"/>
      <c r="P1891" s="6"/>
      <c r="Q1891" s="6"/>
      <c r="R1891" s="6"/>
    </row>
    <row r="1892" spans="1:18">
      <c r="A1892" s="6" t="s">
        <v>1662</v>
      </c>
      <c r="B1892" s="6">
        <v>1958</v>
      </c>
      <c r="C1892" s="6" t="s">
        <v>6032</v>
      </c>
      <c r="D1892" s="6">
        <v>10</v>
      </c>
      <c r="E1892" s="6">
        <v>3</v>
      </c>
      <c r="F1892" s="7">
        <v>16455.71</v>
      </c>
      <c r="G1892" s="6" t="s">
        <v>6038</v>
      </c>
      <c r="H1892" s="6" t="s">
        <v>6038</v>
      </c>
      <c r="I1892" s="6" t="s">
        <v>6041</v>
      </c>
      <c r="J1892" s="9">
        <v>1973</v>
      </c>
      <c r="K1892" s="9" t="s">
        <v>7782</v>
      </c>
      <c r="L1892" s="9">
        <v>64</v>
      </c>
      <c r="M1892" s="6"/>
      <c r="N1892" s="6"/>
      <c r="O1892" s="6"/>
      <c r="P1892" s="6"/>
      <c r="Q1892" s="6"/>
      <c r="R1892" s="6"/>
    </row>
    <row r="1893" spans="1:18">
      <c r="A1893" s="6" t="s">
        <v>22</v>
      </c>
      <c r="B1893" s="6">
        <v>1962</v>
      </c>
      <c r="C1893" s="6" t="s">
        <v>6055</v>
      </c>
      <c r="D1893" s="6">
        <v>4</v>
      </c>
      <c r="E1893" s="6">
        <v>0</v>
      </c>
      <c r="F1893" s="7">
        <v>52590.83</v>
      </c>
      <c r="G1893" s="6" t="s">
        <v>6033</v>
      </c>
      <c r="H1893" s="6" t="s">
        <v>6034</v>
      </c>
      <c r="I1893" s="6" t="s">
        <v>6057</v>
      </c>
      <c r="J1893" s="9">
        <v>1973</v>
      </c>
      <c r="K1893" s="9" t="s">
        <v>7783</v>
      </c>
      <c r="L1893" s="9">
        <v>60</v>
      </c>
      <c r="M1893" s="6"/>
      <c r="N1893" s="6"/>
      <c r="O1893" s="6"/>
      <c r="P1893" s="6"/>
      <c r="Q1893" s="6"/>
      <c r="R1893" s="6"/>
    </row>
    <row r="1894" spans="1:18">
      <c r="A1894" s="6" t="s">
        <v>182</v>
      </c>
      <c r="B1894" s="6">
        <v>1971</v>
      </c>
      <c r="C1894" s="6" t="s">
        <v>6060</v>
      </c>
      <c r="D1894" s="6">
        <v>3</v>
      </c>
      <c r="E1894" s="6">
        <v>0</v>
      </c>
      <c r="F1894" s="7">
        <v>42644.2</v>
      </c>
      <c r="G1894" s="6" t="s">
        <v>6033</v>
      </c>
      <c r="H1894" s="6" t="s">
        <v>6034</v>
      </c>
      <c r="I1894" s="6" t="s">
        <v>6057</v>
      </c>
      <c r="J1894" s="9">
        <v>1973</v>
      </c>
      <c r="K1894" s="9" t="s">
        <v>7784</v>
      </c>
      <c r="L1894" s="9">
        <v>51</v>
      </c>
      <c r="M1894" s="6"/>
      <c r="N1894" s="6"/>
      <c r="O1894" s="6"/>
      <c r="P1894" s="6"/>
      <c r="Q1894" s="6"/>
      <c r="R1894" s="6"/>
    </row>
    <row r="1895" spans="1:18">
      <c r="A1895" s="6" t="s">
        <v>1665</v>
      </c>
      <c r="B1895" s="6">
        <v>2003</v>
      </c>
      <c r="C1895" s="6" t="s">
        <v>6037</v>
      </c>
      <c r="D1895" s="6">
        <v>20</v>
      </c>
      <c r="E1895" s="6">
        <v>1</v>
      </c>
      <c r="F1895" s="7">
        <v>16450.89</v>
      </c>
      <c r="G1895" s="6" t="s">
        <v>6038</v>
      </c>
      <c r="H1895" s="6" t="s">
        <v>6033</v>
      </c>
      <c r="I1895" s="6" t="s">
        <v>6041</v>
      </c>
      <c r="J1895" s="9">
        <v>1973</v>
      </c>
      <c r="K1895" s="9" t="s">
        <v>7785</v>
      </c>
      <c r="L1895" s="9">
        <v>19</v>
      </c>
      <c r="M1895" s="6"/>
      <c r="N1895" s="6"/>
      <c r="O1895" s="6"/>
      <c r="P1895" s="6"/>
      <c r="Q1895" s="6"/>
      <c r="R1895" s="6"/>
    </row>
    <row r="1896" spans="1:18">
      <c r="A1896" s="6" t="s">
        <v>1668</v>
      </c>
      <c r="B1896" s="6">
        <v>1995</v>
      </c>
      <c r="C1896" s="6" t="s">
        <v>6051</v>
      </c>
      <c r="D1896" s="6">
        <v>28</v>
      </c>
      <c r="E1896" s="6">
        <v>3</v>
      </c>
      <c r="F1896" s="7">
        <v>16420.490000000002</v>
      </c>
      <c r="G1896" s="6" t="s">
        <v>6038</v>
      </c>
      <c r="H1896" s="6" t="s">
        <v>6034</v>
      </c>
      <c r="I1896" s="6" t="s">
        <v>6041</v>
      </c>
      <c r="J1896" s="9">
        <v>1973</v>
      </c>
      <c r="K1896" s="9" t="s">
        <v>7786</v>
      </c>
      <c r="L1896" s="9">
        <v>27</v>
      </c>
      <c r="M1896" s="6"/>
      <c r="N1896" s="6"/>
      <c r="O1896" s="6"/>
      <c r="P1896" s="6"/>
      <c r="Q1896" s="6"/>
      <c r="R1896" s="6"/>
    </row>
    <row r="1897" spans="1:18">
      <c r="A1897" s="6" t="s">
        <v>1671</v>
      </c>
      <c r="B1897" s="6">
        <v>1965</v>
      </c>
      <c r="C1897" s="6" t="s">
        <v>6037</v>
      </c>
      <c r="D1897" s="6">
        <v>5</v>
      </c>
      <c r="E1897" s="6">
        <v>0</v>
      </c>
      <c r="F1897" s="7">
        <v>16351.42</v>
      </c>
      <c r="G1897" s="6" t="s">
        <v>6038</v>
      </c>
      <c r="H1897" s="6" t="s">
        <v>6034</v>
      </c>
      <c r="I1897" s="6" t="s">
        <v>6043</v>
      </c>
      <c r="J1897" s="9">
        <v>1972</v>
      </c>
      <c r="K1897" s="9" t="s">
        <v>6531</v>
      </c>
      <c r="L1897" s="9">
        <v>57</v>
      </c>
      <c r="M1897" s="6"/>
      <c r="N1897" s="6"/>
      <c r="O1897" s="6"/>
      <c r="P1897" s="6"/>
      <c r="Q1897" s="6"/>
      <c r="R1897" s="6"/>
    </row>
    <row r="1898" spans="1:18">
      <c r="A1898" s="6" t="s">
        <v>1673</v>
      </c>
      <c r="B1898" s="6">
        <v>1969</v>
      </c>
      <c r="C1898" s="6" t="s">
        <v>6055</v>
      </c>
      <c r="D1898" s="6">
        <v>8</v>
      </c>
      <c r="E1898" s="6">
        <v>0</v>
      </c>
      <c r="F1898" s="7">
        <v>16311.05</v>
      </c>
      <c r="G1898" s="6" t="s">
        <v>6038</v>
      </c>
      <c r="H1898" s="6" t="s">
        <v>6034</v>
      </c>
      <c r="I1898" s="6" t="s">
        <v>6043</v>
      </c>
      <c r="J1898" s="9">
        <v>1972</v>
      </c>
      <c r="K1898" s="9" t="s">
        <v>7787</v>
      </c>
      <c r="L1898" s="9">
        <v>53</v>
      </c>
      <c r="M1898" s="6"/>
      <c r="N1898" s="6"/>
      <c r="O1898" s="6"/>
      <c r="P1898" s="6"/>
      <c r="Q1898" s="6"/>
      <c r="R1898" s="6"/>
    </row>
    <row r="1899" spans="1:18">
      <c r="A1899" s="6" t="s">
        <v>1676</v>
      </c>
      <c r="B1899" s="6">
        <v>2003</v>
      </c>
      <c r="C1899" s="6" t="s">
        <v>6055</v>
      </c>
      <c r="D1899" s="6">
        <v>24</v>
      </c>
      <c r="E1899" s="6">
        <v>0</v>
      </c>
      <c r="F1899" s="7">
        <v>16297.85</v>
      </c>
      <c r="G1899" s="6" t="s">
        <v>6038</v>
      </c>
      <c r="H1899" s="6" t="s">
        <v>6034</v>
      </c>
      <c r="I1899" s="6" t="s">
        <v>6057</v>
      </c>
      <c r="J1899" s="9">
        <v>1973</v>
      </c>
      <c r="K1899" s="9" t="s">
        <v>7074</v>
      </c>
      <c r="L1899" s="9">
        <v>19</v>
      </c>
      <c r="M1899" s="6"/>
      <c r="N1899" s="6"/>
      <c r="O1899" s="6"/>
      <c r="P1899" s="6"/>
      <c r="Q1899" s="6"/>
      <c r="R1899" s="6"/>
    </row>
    <row r="1900" spans="1:18">
      <c r="A1900" s="6" t="s">
        <v>1678</v>
      </c>
      <c r="B1900" s="6">
        <v>1972</v>
      </c>
      <c r="C1900" s="6" t="s">
        <v>6063</v>
      </c>
      <c r="D1900" s="6">
        <v>30</v>
      </c>
      <c r="E1900" s="6">
        <v>0</v>
      </c>
      <c r="F1900" s="7">
        <v>16267.32</v>
      </c>
      <c r="G1900" s="6" t="s">
        <v>6038</v>
      </c>
      <c r="H1900" s="6" t="s">
        <v>6038</v>
      </c>
      <c r="I1900" s="6" t="s">
        <v>6109</v>
      </c>
      <c r="J1900" s="9">
        <v>1972</v>
      </c>
      <c r="K1900" s="9" t="s">
        <v>7788</v>
      </c>
      <c r="L1900" s="9">
        <v>50</v>
      </c>
      <c r="M1900" s="6"/>
      <c r="N1900" s="6"/>
      <c r="O1900" s="6"/>
      <c r="P1900" s="6"/>
      <c r="Q1900" s="6"/>
      <c r="R1900" s="6"/>
    </row>
    <row r="1901" spans="1:18">
      <c r="A1901" s="6" t="s">
        <v>1680</v>
      </c>
      <c r="B1901" s="6">
        <v>2002</v>
      </c>
      <c r="C1901" s="6" t="s">
        <v>6051</v>
      </c>
      <c r="D1901" s="6">
        <v>8</v>
      </c>
      <c r="E1901" s="6">
        <v>0</v>
      </c>
      <c r="F1901" s="7">
        <v>16232.85</v>
      </c>
      <c r="G1901" s="6" t="s">
        <v>6038</v>
      </c>
      <c r="H1901" s="6" t="s">
        <v>6033</v>
      </c>
      <c r="I1901" s="6" t="s">
        <v>6057</v>
      </c>
      <c r="J1901" s="9">
        <v>1972</v>
      </c>
      <c r="K1901" s="9" t="s">
        <v>7789</v>
      </c>
      <c r="L1901" s="9">
        <v>20</v>
      </c>
      <c r="M1901" s="6"/>
      <c r="N1901" s="6"/>
      <c r="O1901" s="6"/>
      <c r="P1901" s="6"/>
      <c r="Q1901" s="6"/>
      <c r="R1901" s="6"/>
    </row>
    <row r="1902" spans="1:18">
      <c r="A1902" s="6" t="s">
        <v>1683</v>
      </c>
      <c r="B1902" s="6">
        <v>1988</v>
      </c>
      <c r="C1902" s="6" t="s">
        <v>6055</v>
      </c>
      <c r="D1902" s="6">
        <v>21</v>
      </c>
      <c r="E1902" s="6">
        <v>3</v>
      </c>
      <c r="F1902" s="7">
        <v>16205.88</v>
      </c>
      <c r="G1902" s="6" t="s">
        <v>6038</v>
      </c>
      <c r="H1902" s="6" t="s">
        <v>6033</v>
      </c>
      <c r="I1902" s="6" t="s">
        <v>6041</v>
      </c>
      <c r="J1902" s="9">
        <v>1972</v>
      </c>
      <c r="K1902" s="9" t="s">
        <v>7790</v>
      </c>
      <c r="L1902" s="9">
        <v>34</v>
      </c>
      <c r="M1902" s="6"/>
      <c r="N1902" s="6"/>
      <c r="O1902" s="6"/>
      <c r="P1902" s="6"/>
      <c r="Q1902" s="6"/>
      <c r="R1902" s="6"/>
    </row>
    <row r="1903" spans="1:18">
      <c r="A1903" s="6" t="s">
        <v>1686</v>
      </c>
      <c r="B1903" s="6">
        <v>1988</v>
      </c>
      <c r="C1903" s="6" t="s">
        <v>6055</v>
      </c>
      <c r="D1903" s="6">
        <v>6</v>
      </c>
      <c r="E1903" s="6">
        <v>3</v>
      </c>
      <c r="F1903" s="7">
        <v>16199.1</v>
      </c>
      <c r="G1903" s="6" t="s">
        <v>6038</v>
      </c>
      <c r="H1903" s="6" t="s">
        <v>6038</v>
      </c>
      <c r="I1903" s="6" t="s">
        <v>6041</v>
      </c>
      <c r="J1903" s="9">
        <v>1972</v>
      </c>
      <c r="K1903" s="9" t="s">
        <v>7791</v>
      </c>
      <c r="L1903" s="9">
        <v>34</v>
      </c>
      <c r="M1903" s="6"/>
      <c r="N1903" s="6"/>
      <c r="O1903" s="6"/>
      <c r="P1903" s="6"/>
      <c r="Q1903" s="6"/>
      <c r="R1903" s="6"/>
    </row>
    <row r="1904" spans="1:18">
      <c r="A1904" s="6" t="s">
        <v>1689</v>
      </c>
      <c r="B1904" s="6">
        <v>1974</v>
      </c>
      <c r="C1904" s="6" t="s">
        <v>6051</v>
      </c>
      <c r="D1904" s="6">
        <v>11</v>
      </c>
      <c r="E1904" s="6">
        <v>0</v>
      </c>
      <c r="F1904" s="7">
        <v>16190.97</v>
      </c>
      <c r="G1904" s="6" t="s">
        <v>6038</v>
      </c>
      <c r="H1904" s="6" t="s">
        <v>6034</v>
      </c>
      <c r="I1904" s="6" t="s">
        <v>6041</v>
      </c>
      <c r="J1904" s="9">
        <v>1972</v>
      </c>
      <c r="K1904" s="9" t="s">
        <v>6893</v>
      </c>
      <c r="L1904" s="9">
        <v>48</v>
      </c>
      <c r="M1904" s="6"/>
      <c r="N1904" s="6"/>
      <c r="O1904" s="6"/>
      <c r="P1904" s="6"/>
      <c r="Q1904" s="6"/>
      <c r="R1904" s="6"/>
    </row>
    <row r="1905" spans="1:18">
      <c r="A1905" s="6" t="s">
        <v>185</v>
      </c>
      <c r="B1905" s="6">
        <v>1979</v>
      </c>
      <c r="C1905" s="6" t="s">
        <v>6037</v>
      </c>
      <c r="D1905" s="6">
        <v>27</v>
      </c>
      <c r="E1905" s="6">
        <v>2</v>
      </c>
      <c r="F1905" s="7">
        <v>42560.43</v>
      </c>
      <c r="G1905" s="6" t="s">
        <v>6033</v>
      </c>
      <c r="H1905" s="6" t="s">
        <v>6034</v>
      </c>
      <c r="I1905" s="6" t="s">
        <v>6035</v>
      </c>
      <c r="J1905" s="9">
        <v>1972</v>
      </c>
      <c r="K1905" s="9" t="s">
        <v>7792</v>
      </c>
      <c r="L1905" s="9">
        <v>43</v>
      </c>
      <c r="M1905" s="6"/>
      <c r="N1905" s="6"/>
      <c r="O1905" s="6"/>
      <c r="P1905" s="6"/>
      <c r="Q1905" s="6"/>
      <c r="R1905" s="6"/>
    </row>
    <row r="1906" spans="1:18">
      <c r="A1906" s="6" t="s">
        <v>1692</v>
      </c>
      <c r="B1906" s="6">
        <v>1982</v>
      </c>
      <c r="C1906" s="6" t="s">
        <v>6063</v>
      </c>
      <c r="D1906" s="6">
        <v>6</v>
      </c>
      <c r="E1906" s="6">
        <v>3</v>
      </c>
      <c r="F1906" s="7">
        <v>16152.04</v>
      </c>
      <c r="G1906" s="6" t="s">
        <v>6038</v>
      </c>
      <c r="H1906" s="6" t="s">
        <v>6033</v>
      </c>
      <c r="I1906" s="6" t="s">
        <v>6043</v>
      </c>
      <c r="J1906" s="9">
        <v>1972</v>
      </c>
      <c r="K1906" s="9" t="s">
        <v>7793</v>
      </c>
      <c r="L1906" s="9">
        <v>40</v>
      </c>
      <c r="M1906" s="6"/>
      <c r="N1906" s="6"/>
      <c r="O1906" s="6"/>
      <c r="P1906" s="6"/>
      <c r="Q1906" s="6"/>
      <c r="R1906" s="6"/>
    </row>
    <row r="1907" spans="1:18">
      <c r="A1907" s="6" t="s">
        <v>1695</v>
      </c>
      <c r="B1907" s="6">
        <v>1993</v>
      </c>
      <c r="C1907" s="6" t="s">
        <v>6037</v>
      </c>
      <c r="D1907" s="6">
        <v>12</v>
      </c>
      <c r="E1907" s="6">
        <v>0</v>
      </c>
      <c r="F1907" s="7">
        <v>16138.76</v>
      </c>
      <c r="G1907" s="6" t="s">
        <v>6038</v>
      </c>
      <c r="H1907" s="6" t="s">
        <v>6034</v>
      </c>
      <c r="I1907" s="6" t="s">
        <v>6157</v>
      </c>
      <c r="J1907" s="9">
        <v>1972</v>
      </c>
      <c r="K1907" s="9" t="s">
        <v>7794</v>
      </c>
      <c r="L1907" s="9">
        <v>29</v>
      </c>
      <c r="M1907" s="6"/>
      <c r="N1907" s="6"/>
      <c r="O1907" s="6"/>
      <c r="P1907" s="6"/>
      <c r="Q1907" s="6"/>
      <c r="R1907" s="6"/>
    </row>
    <row r="1908" spans="1:18">
      <c r="A1908" s="6" t="s">
        <v>1698</v>
      </c>
      <c r="B1908" s="6">
        <v>1987</v>
      </c>
      <c r="C1908" s="6" t="s">
        <v>6032</v>
      </c>
      <c r="D1908" s="6">
        <v>6</v>
      </c>
      <c r="E1908" s="6">
        <v>3</v>
      </c>
      <c r="F1908" s="7">
        <v>16122.65</v>
      </c>
      <c r="G1908" s="6" t="s">
        <v>6038</v>
      </c>
      <c r="H1908" s="6" t="s">
        <v>6033</v>
      </c>
      <c r="I1908" s="6" t="s">
        <v>6057</v>
      </c>
      <c r="J1908" s="9">
        <v>1972</v>
      </c>
      <c r="K1908" s="9" t="s">
        <v>7795</v>
      </c>
      <c r="L1908" s="9">
        <v>35</v>
      </c>
      <c r="M1908" s="6"/>
      <c r="N1908" s="6"/>
      <c r="O1908" s="6"/>
      <c r="P1908" s="6"/>
      <c r="Q1908" s="6"/>
      <c r="R1908" s="6"/>
    </row>
    <row r="1909" spans="1:18">
      <c r="A1909" s="6" t="s">
        <v>1700</v>
      </c>
      <c r="B1909" s="6">
        <v>1993</v>
      </c>
      <c r="C1909" s="6" t="s">
        <v>6055</v>
      </c>
      <c r="D1909" s="6">
        <v>8</v>
      </c>
      <c r="E1909" s="6">
        <v>0</v>
      </c>
      <c r="F1909" s="7">
        <v>16115.3</v>
      </c>
      <c r="G1909" s="6" t="s">
        <v>6038</v>
      </c>
      <c r="H1909" s="6" t="s">
        <v>6033</v>
      </c>
      <c r="I1909" s="6" t="s">
        <v>6100</v>
      </c>
      <c r="J1909" s="9">
        <v>1972</v>
      </c>
      <c r="K1909" s="9" t="s">
        <v>7796</v>
      </c>
      <c r="L1909" s="9">
        <v>29</v>
      </c>
      <c r="M1909" s="6"/>
      <c r="N1909" s="6"/>
      <c r="O1909" s="6"/>
      <c r="P1909" s="6"/>
      <c r="Q1909" s="6"/>
      <c r="R1909" s="6"/>
    </row>
    <row r="1910" spans="1:18">
      <c r="A1910" s="6" t="s">
        <v>1703</v>
      </c>
      <c r="B1910" s="6">
        <v>1985</v>
      </c>
      <c r="C1910" s="6" t="s">
        <v>6055</v>
      </c>
      <c r="D1910" s="6">
        <v>27</v>
      </c>
      <c r="E1910" s="6">
        <v>3</v>
      </c>
      <c r="F1910" s="7">
        <v>16097.94</v>
      </c>
      <c r="G1910" s="6" t="s">
        <v>6038</v>
      </c>
      <c r="H1910" s="6" t="s">
        <v>6034</v>
      </c>
      <c r="I1910" s="6" t="s">
        <v>6041</v>
      </c>
      <c r="J1910" s="9">
        <v>1972</v>
      </c>
      <c r="K1910" s="9" t="s">
        <v>7797</v>
      </c>
      <c r="L1910" s="9">
        <v>37</v>
      </c>
      <c r="M1910" s="6"/>
      <c r="N1910" s="6"/>
      <c r="O1910" s="6"/>
      <c r="P1910" s="6"/>
      <c r="Q1910" s="6"/>
      <c r="R1910" s="6"/>
    </row>
    <row r="1911" spans="1:18">
      <c r="A1911" s="6" t="s">
        <v>1706</v>
      </c>
      <c r="B1911" s="6">
        <v>1958</v>
      </c>
      <c r="C1911" s="6" t="s">
        <v>6040</v>
      </c>
      <c r="D1911" s="6">
        <v>21</v>
      </c>
      <c r="E1911" s="6">
        <v>3</v>
      </c>
      <c r="F1911" s="7">
        <v>16085.13</v>
      </c>
      <c r="G1911" s="6" t="s">
        <v>6038</v>
      </c>
      <c r="H1911" s="6" t="s">
        <v>6038</v>
      </c>
      <c r="I1911" s="6" t="s">
        <v>6035</v>
      </c>
      <c r="J1911" s="9">
        <v>1972</v>
      </c>
      <c r="K1911" s="9" t="s">
        <v>7798</v>
      </c>
      <c r="L1911" s="9">
        <v>64</v>
      </c>
      <c r="M1911" s="6"/>
      <c r="N1911" s="6"/>
      <c r="O1911" s="6"/>
      <c r="P1911" s="6"/>
      <c r="Q1911" s="6"/>
      <c r="R1911" s="6"/>
    </row>
    <row r="1912" spans="1:18">
      <c r="A1912" s="6" t="s">
        <v>1709</v>
      </c>
      <c r="B1912" s="6">
        <v>1958</v>
      </c>
      <c r="C1912" s="6" t="s">
        <v>6032</v>
      </c>
      <c r="D1912" s="6">
        <v>22</v>
      </c>
      <c r="E1912" s="6">
        <v>2</v>
      </c>
      <c r="F1912" s="7">
        <v>16069.08</v>
      </c>
      <c r="G1912" s="6" t="s">
        <v>6038</v>
      </c>
      <c r="H1912" s="6" t="s">
        <v>6038</v>
      </c>
      <c r="I1912" s="6" t="s">
        <v>6100</v>
      </c>
      <c r="J1912" s="9">
        <v>1972</v>
      </c>
      <c r="K1912" s="9" t="s">
        <v>7799</v>
      </c>
      <c r="L1912" s="9">
        <v>64</v>
      </c>
      <c r="M1912" s="6"/>
      <c r="N1912" s="6"/>
      <c r="O1912" s="6"/>
      <c r="P1912" s="6"/>
      <c r="Q1912" s="6"/>
      <c r="R1912" s="6"/>
    </row>
    <row r="1913" spans="1:18">
      <c r="A1913" s="6" t="s">
        <v>1711</v>
      </c>
      <c r="B1913" s="6">
        <v>1978</v>
      </c>
      <c r="C1913" s="6" t="s">
        <v>6051</v>
      </c>
      <c r="D1913" s="6">
        <v>16</v>
      </c>
      <c r="E1913" s="6">
        <v>2</v>
      </c>
      <c r="F1913" s="7">
        <v>16062.89</v>
      </c>
      <c r="G1913" s="6" t="s">
        <v>6038</v>
      </c>
      <c r="H1913" s="6" t="s">
        <v>6038</v>
      </c>
      <c r="I1913" s="6" t="s">
        <v>6043</v>
      </c>
      <c r="J1913" s="9">
        <v>1972</v>
      </c>
      <c r="K1913" s="9" t="s">
        <v>7800</v>
      </c>
      <c r="L1913" s="9">
        <v>44</v>
      </c>
      <c r="M1913" s="6"/>
      <c r="N1913" s="6"/>
      <c r="O1913" s="6"/>
      <c r="P1913" s="6"/>
      <c r="Q1913" s="6"/>
      <c r="R1913" s="6"/>
    </row>
    <row r="1914" spans="1:18">
      <c r="A1914" s="6" t="s">
        <v>1713</v>
      </c>
      <c r="B1914" s="6">
        <v>1988</v>
      </c>
      <c r="C1914" s="6" t="s">
        <v>6037</v>
      </c>
      <c r="D1914" s="6">
        <v>5</v>
      </c>
      <c r="E1914" s="6">
        <v>3</v>
      </c>
      <c r="F1914" s="7">
        <v>16059.06</v>
      </c>
      <c r="G1914" s="6" t="s">
        <v>6038</v>
      </c>
      <c r="H1914" s="6" t="s">
        <v>6034</v>
      </c>
      <c r="I1914" s="6" t="s">
        <v>6041</v>
      </c>
      <c r="J1914" s="9">
        <v>1972</v>
      </c>
      <c r="K1914" s="9" t="s">
        <v>7801</v>
      </c>
      <c r="L1914" s="9">
        <v>34</v>
      </c>
      <c r="M1914" s="6"/>
      <c r="N1914" s="6"/>
      <c r="O1914" s="6"/>
      <c r="P1914" s="6"/>
      <c r="Q1914" s="6"/>
      <c r="R1914" s="6"/>
    </row>
    <row r="1915" spans="1:18">
      <c r="A1915" s="6" t="s">
        <v>1715</v>
      </c>
      <c r="B1915" s="6">
        <v>1980</v>
      </c>
      <c r="C1915" s="6" t="s">
        <v>6051</v>
      </c>
      <c r="D1915" s="6">
        <v>19</v>
      </c>
      <c r="E1915" s="6">
        <v>2</v>
      </c>
      <c r="F1915" s="7">
        <v>15966.19</v>
      </c>
      <c r="G1915" s="6" t="s">
        <v>6038</v>
      </c>
      <c r="H1915" s="6" t="s">
        <v>6038</v>
      </c>
      <c r="I1915" s="6" t="s">
        <v>6041</v>
      </c>
      <c r="J1915" s="9">
        <v>1972</v>
      </c>
      <c r="K1915" s="9" t="s">
        <v>7802</v>
      </c>
      <c r="L1915" s="9">
        <v>42</v>
      </c>
      <c r="M1915" s="6"/>
      <c r="N1915" s="6"/>
      <c r="O1915" s="6"/>
      <c r="P1915" s="6"/>
      <c r="Q1915" s="6"/>
      <c r="R1915" s="6"/>
    </row>
    <row r="1916" spans="1:18">
      <c r="A1916" s="6" t="s">
        <v>188</v>
      </c>
      <c r="B1916" s="6">
        <v>1967</v>
      </c>
      <c r="C1916" s="6" t="s">
        <v>6040</v>
      </c>
      <c r="D1916" s="6">
        <v>27</v>
      </c>
      <c r="E1916" s="6">
        <v>0</v>
      </c>
      <c r="F1916" s="7">
        <v>42538.720000000001</v>
      </c>
      <c r="G1916" s="6" t="s">
        <v>6033</v>
      </c>
      <c r="H1916" s="6" t="s">
        <v>6034</v>
      </c>
      <c r="I1916" s="6" t="s">
        <v>6057</v>
      </c>
      <c r="J1916" s="9">
        <v>1972</v>
      </c>
      <c r="K1916" s="9" t="s">
        <v>7803</v>
      </c>
      <c r="L1916" s="9">
        <v>55</v>
      </c>
      <c r="M1916" s="6"/>
      <c r="N1916" s="6"/>
      <c r="O1916" s="6"/>
      <c r="P1916" s="6"/>
      <c r="Q1916" s="6"/>
      <c r="R1916" s="6"/>
    </row>
    <row r="1917" spans="1:18">
      <c r="A1917" s="6" t="s">
        <v>1717</v>
      </c>
      <c r="B1917" s="6">
        <v>1982</v>
      </c>
      <c r="C1917" s="6" t="s">
        <v>6063</v>
      </c>
      <c r="D1917" s="6">
        <v>24</v>
      </c>
      <c r="E1917" s="6">
        <v>3</v>
      </c>
      <c r="F1917" s="7">
        <v>15965.29</v>
      </c>
      <c r="G1917" s="6" t="s">
        <v>6038</v>
      </c>
      <c r="H1917" s="6" t="s">
        <v>6033</v>
      </c>
      <c r="I1917" s="6" t="s">
        <v>6041</v>
      </c>
      <c r="J1917" s="9">
        <v>1972</v>
      </c>
      <c r="K1917" s="9" t="s">
        <v>6559</v>
      </c>
      <c r="L1917" s="9">
        <v>40</v>
      </c>
      <c r="M1917" s="6"/>
      <c r="N1917" s="6"/>
      <c r="O1917" s="6"/>
      <c r="P1917" s="6"/>
      <c r="Q1917" s="6"/>
      <c r="R1917" s="6"/>
    </row>
    <row r="1918" spans="1:18">
      <c r="A1918" s="6" t="s">
        <v>1720</v>
      </c>
      <c r="B1918" s="6">
        <v>1980</v>
      </c>
      <c r="C1918" s="6" t="s">
        <v>6032</v>
      </c>
      <c r="D1918" s="6">
        <v>12</v>
      </c>
      <c r="E1918" s="6">
        <v>2</v>
      </c>
      <c r="F1918" s="7">
        <v>15922.29</v>
      </c>
      <c r="G1918" s="6" t="s">
        <v>6038</v>
      </c>
      <c r="H1918" s="6" t="s">
        <v>6034</v>
      </c>
      <c r="I1918" s="6" t="s">
        <v>6043</v>
      </c>
      <c r="J1918" s="9">
        <v>1972</v>
      </c>
      <c r="K1918" s="9" t="s">
        <v>7804</v>
      </c>
      <c r="L1918" s="9">
        <v>42</v>
      </c>
      <c r="M1918" s="6"/>
      <c r="N1918" s="6"/>
      <c r="O1918" s="6"/>
      <c r="P1918" s="6"/>
      <c r="Q1918" s="6"/>
      <c r="R1918" s="6"/>
    </row>
    <row r="1919" spans="1:18">
      <c r="A1919" s="6" t="s">
        <v>1723</v>
      </c>
      <c r="B1919" s="6">
        <v>1962</v>
      </c>
      <c r="C1919" s="6" t="s">
        <v>6037</v>
      </c>
      <c r="D1919" s="6">
        <v>25</v>
      </c>
      <c r="E1919" s="6">
        <v>0</v>
      </c>
      <c r="F1919" s="7">
        <v>15840.81</v>
      </c>
      <c r="G1919" s="6" t="s">
        <v>6038</v>
      </c>
      <c r="H1919" s="6" t="s">
        <v>6033</v>
      </c>
      <c r="I1919" s="6" t="s">
        <v>6115</v>
      </c>
      <c r="J1919" s="9">
        <v>1972</v>
      </c>
      <c r="K1919" s="9" t="s">
        <v>7805</v>
      </c>
      <c r="L1919" s="9">
        <v>60</v>
      </c>
      <c r="M1919" s="6"/>
      <c r="N1919" s="6"/>
      <c r="O1919" s="6"/>
      <c r="P1919" s="6"/>
      <c r="Q1919" s="6"/>
      <c r="R1919" s="6"/>
    </row>
    <row r="1920" spans="1:18">
      <c r="A1920" s="6" t="s">
        <v>1726</v>
      </c>
      <c r="B1920" s="6">
        <v>1982</v>
      </c>
      <c r="C1920" s="6" t="s">
        <v>6060</v>
      </c>
      <c r="D1920" s="6">
        <v>11</v>
      </c>
      <c r="E1920" s="6">
        <v>4</v>
      </c>
      <c r="F1920" s="7">
        <v>15828.82</v>
      </c>
      <c r="G1920" s="6" t="s">
        <v>6038</v>
      </c>
      <c r="H1920" s="6" t="s">
        <v>6034</v>
      </c>
      <c r="I1920" s="6" t="s">
        <v>6057</v>
      </c>
      <c r="J1920" s="9">
        <v>1972</v>
      </c>
      <c r="K1920" s="9" t="s">
        <v>7806</v>
      </c>
      <c r="L1920" s="9">
        <v>40</v>
      </c>
      <c r="M1920" s="6"/>
      <c r="N1920" s="6"/>
      <c r="O1920" s="6"/>
      <c r="P1920" s="6"/>
      <c r="Q1920" s="6"/>
      <c r="R1920" s="6"/>
    </row>
    <row r="1921" spans="1:18">
      <c r="A1921" s="6" t="s">
        <v>1729</v>
      </c>
      <c r="B1921" s="6">
        <v>1984</v>
      </c>
      <c r="C1921" s="6" t="s">
        <v>6040</v>
      </c>
      <c r="D1921" s="6">
        <v>26</v>
      </c>
      <c r="E1921" s="6">
        <v>0</v>
      </c>
      <c r="F1921" s="7">
        <v>15820.7</v>
      </c>
      <c r="G1921" s="6" t="s">
        <v>6038</v>
      </c>
      <c r="H1921" s="6" t="s">
        <v>6034</v>
      </c>
      <c r="I1921" s="6" t="s">
        <v>6057</v>
      </c>
      <c r="J1921" s="9">
        <v>1972</v>
      </c>
      <c r="K1921" s="9" t="s">
        <v>7807</v>
      </c>
      <c r="L1921" s="9">
        <v>38</v>
      </c>
      <c r="M1921" s="6"/>
      <c r="N1921" s="6"/>
      <c r="O1921" s="6"/>
      <c r="P1921" s="6"/>
      <c r="Q1921" s="6"/>
      <c r="R1921" s="6"/>
    </row>
    <row r="1922" spans="1:18">
      <c r="A1922" s="6" t="s">
        <v>1732</v>
      </c>
      <c r="B1922" s="6">
        <v>1997</v>
      </c>
      <c r="C1922" s="6" t="s">
        <v>6032</v>
      </c>
      <c r="D1922" s="6">
        <v>9</v>
      </c>
      <c r="E1922" s="6">
        <v>0</v>
      </c>
      <c r="F1922" s="7">
        <v>15817.99</v>
      </c>
      <c r="G1922" s="6" t="s">
        <v>6038</v>
      </c>
      <c r="H1922" s="6" t="s">
        <v>6038</v>
      </c>
      <c r="I1922" s="6" t="s">
        <v>6041</v>
      </c>
      <c r="J1922" s="9">
        <v>1972</v>
      </c>
      <c r="K1922" s="9" t="s">
        <v>7808</v>
      </c>
      <c r="L1922" s="9">
        <v>25</v>
      </c>
      <c r="M1922" s="6"/>
      <c r="N1922" s="6"/>
      <c r="O1922" s="6"/>
      <c r="P1922" s="6"/>
      <c r="Q1922" s="6"/>
      <c r="R1922" s="6"/>
    </row>
    <row r="1923" spans="1:18">
      <c r="A1923" s="6" t="s">
        <v>1735</v>
      </c>
      <c r="B1923" s="6">
        <v>1974</v>
      </c>
      <c r="C1923" s="6" t="s">
        <v>6055</v>
      </c>
      <c r="D1923" s="6">
        <v>29</v>
      </c>
      <c r="E1923" s="6">
        <v>0</v>
      </c>
      <c r="F1923" s="7">
        <v>15746.62</v>
      </c>
      <c r="G1923" s="6" t="s">
        <v>6038</v>
      </c>
      <c r="H1923" s="6" t="s">
        <v>6033</v>
      </c>
      <c r="I1923" s="6" t="s">
        <v>6041</v>
      </c>
      <c r="J1923" s="9">
        <v>1972</v>
      </c>
      <c r="K1923" s="9" t="s">
        <v>7809</v>
      </c>
      <c r="L1923" s="9">
        <v>48</v>
      </c>
      <c r="M1923" s="6"/>
      <c r="N1923" s="6"/>
      <c r="O1923" s="6"/>
      <c r="P1923" s="6"/>
      <c r="Q1923" s="6"/>
      <c r="R1923" s="6"/>
    </row>
    <row r="1924" spans="1:18">
      <c r="A1924" s="6" t="s">
        <v>1738</v>
      </c>
      <c r="B1924" s="6">
        <v>1976</v>
      </c>
      <c r="C1924" s="6" t="s">
        <v>6051</v>
      </c>
      <c r="D1924" s="6">
        <v>20</v>
      </c>
      <c r="E1924" s="6">
        <v>2</v>
      </c>
      <c r="F1924" s="7">
        <v>15698.86</v>
      </c>
      <c r="G1924" s="6" t="s">
        <v>6038</v>
      </c>
      <c r="H1924" s="6" t="s">
        <v>6038</v>
      </c>
      <c r="I1924" s="6" t="s">
        <v>6041</v>
      </c>
      <c r="J1924" s="9">
        <v>1972</v>
      </c>
      <c r="K1924" s="9" t="s">
        <v>7810</v>
      </c>
      <c r="L1924" s="9">
        <v>46</v>
      </c>
      <c r="M1924" s="6"/>
      <c r="N1924" s="6"/>
      <c r="O1924" s="6"/>
      <c r="P1924" s="6"/>
      <c r="Q1924" s="6"/>
      <c r="R1924" s="6"/>
    </row>
    <row r="1925" spans="1:18">
      <c r="A1925" s="6" t="s">
        <v>1741</v>
      </c>
      <c r="B1925" s="6">
        <v>1973</v>
      </c>
      <c r="C1925" s="6" t="s">
        <v>6040</v>
      </c>
      <c r="D1925" s="6">
        <v>26</v>
      </c>
      <c r="E1925" s="6">
        <v>0</v>
      </c>
      <c r="F1925" s="7">
        <v>15670.3</v>
      </c>
      <c r="G1925" s="6" t="s">
        <v>6038</v>
      </c>
      <c r="H1925" s="6" t="s">
        <v>6038</v>
      </c>
      <c r="I1925" s="6" t="s">
        <v>6043</v>
      </c>
      <c r="J1925" s="9">
        <v>1972</v>
      </c>
      <c r="K1925" s="9" t="s">
        <v>7811</v>
      </c>
      <c r="L1925" s="9">
        <v>49</v>
      </c>
      <c r="M1925" s="6"/>
      <c r="N1925" s="6"/>
      <c r="O1925" s="6"/>
      <c r="P1925" s="6"/>
      <c r="Q1925" s="6"/>
      <c r="R1925" s="6"/>
    </row>
    <row r="1926" spans="1:18">
      <c r="A1926" s="6" t="s">
        <v>1744</v>
      </c>
      <c r="B1926" s="6">
        <v>1988</v>
      </c>
      <c r="C1926" s="6" t="s">
        <v>6037</v>
      </c>
      <c r="D1926" s="6">
        <v>22</v>
      </c>
      <c r="E1926" s="6">
        <v>3</v>
      </c>
      <c r="F1926" s="7">
        <v>15646.28</v>
      </c>
      <c r="G1926" s="6" t="s">
        <v>6038</v>
      </c>
      <c r="H1926" s="6" t="s">
        <v>6038</v>
      </c>
      <c r="I1926" s="6" t="s">
        <v>6057</v>
      </c>
      <c r="J1926" s="9">
        <v>1972</v>
      </c>
      <c r="K1926" s="9" t="s">
        <v>7812</v>
      </c>
      <c r="L1926" s="9">
        <v>34</v>
      </c>
      <c r="M1926" s="6"/>
      <c r="N1926" s="6"/>
      <c r="O1926" s="6"/>
      <c r="P1926" s="6"/>
      <c r="Q1926" s="6"/>
      <c r="R1926" s="6"/>
    </row>
    <row r="1927" spans="1:18">
      <c r="A1927" s="6" t="s">
        <v>191</v>
      </c>
      <c r="B1927" s="6">
        <v>1968</v>
      </c>
      <c r="C1927" s="6" t="s">
        <v>6055</v>
      </c>
      <c r="D1927" s="6">
        <v>3</v>
      </c>
      <c r="E1927" s="6">
        <v>0</v>
      </c>
      <c r="F1927" s="7">
        <v>42478.6</v>
      </c>
      <c r="G1927" s="6" t="s">
        <v>6033</v>
      </c>
      <c r="H1927" s="6" t="s">
        <v>6038</v>
      </c>
      <c r="I1927" s="6" t="s">
        <v>6057</v>
      </c>
      <c r="J1927" s="9">
        <v>1972</v>
      </c>
      <c r="K1927" s="9" t="s">
        <v>7813</v>
      </c>
      <c r="L1927" s="9">
        <v>54</v>
      </c>
      <c r="M1927" s="6"/>
      <c r="N1927" s="6"/>
      <c r="O1927" s="6"/>
      <c r="P1927" s="6"/>
      <c r="Q1927" s="6"/>
      <c r="R1927" s="6"/>
    </row>
    <row r="1928" spans="1:18">
      <c r="A1928" s="6" t="s">
        <v>1747</v>
      </c>
      <c r="B1928" s="6">
        <v>1960</v>
      </c>
      <c r="C1928" s="6" t="s">
        <v>6040</v>
      </c>
      <c r="D1928" s="6">
        <v>6</v>
      </c>
      <c r="E1928" s="6">
        <v>3</v>
      </c>
      <c r="F1928" s="7">
        <v>15612.19</v>
      </c>
      <c r="G1928" s="6" t="s">
        <v>6038</v>
      </c>
      <c r="H1928" s="6" t="s">
        <v>6038</v>
      </c>
      <c r="I1928" s="6" t="s">
        <v>6041</v>
      </c>
      <c r="J1928" s="9">
        <v>1972</v>
      </c>
      <c r="K1928" s="9" t="s">
        <v>7814</v>
      </c>
      <c r="L1928" s="9">
        <v>63</v>
      </c>
      <c r="M1928" s="6"/>
      <c r="N1928" s="6"/>
      <c r="O1928" s="6"/>
      <c r="P1928" s="6"/>
      <c r="Q1928" s="6"/>
      <c r="R1928" s="6"/>
    </row>
    <row r="1929" spans="1:18">
      <c r="A1929" s="6" t="s">
        <v>1749</v>
      </c>
      <c r="B1929" s="6">
        <v>1965</v>
      </c>
      <c r="C1929" s="6" t="s">
        <v>6032</v>
      </c>
      <c r="D1929" s="6">
        <v>28</v>
      </c>
      <c r="E1929" s="6">
        <v>0</v>
      </c>
      <c r="F1929" s="7">
        <v>15608.58</v>
      </c>
      <c r="G1929" s="6" t="s">
        <v>6038</v>
      </c>
      <c r="H1929" s="6" t="s">
        <v>6038</v>
      </c>
      <c r="I1929" s="6" t="s">
        <v>6043</v>
      </c>
      <c r="J1929" s="9">
        <v>1972</v>
      </c>
      <c r="K1929" s="9" t="s">
        <v>7815</v>
      </c>
      <c r="L1929" s="9">
        <v>57</v>
      </c>
      <c r="M1929" s="6"/>
      <c r="N1929" s="6"/>
      <c r="O1929" s="6"/>
      <c r="P1929" s="6"/>
      <c r="Q1929" s="6"/>
      <c r="R1929" s="6"/>
    </row>
    <row r="1930" spans="1:18">
      <c r="A1930" s="6" t="s">
        <v>1752</v>
      </c>
      <c r="B1930" s="6">
        <v>1974</v>
      </c>
      <c r="C1930" s="6" t="s">
        <v>6063</v>
      </c>
      <c r="D1930" s="6">
        <v>30</v>
      </c>
      <c r="E1930" s="6">
        <v>0</v>
      </c>
      <c r="F1930" s="7">
        <v>15556.67</v>
      </c>
      <c r="G1930" s="6" t="s">
        <v>6038</v>
      </c>
      <c r="H1930" s="6" t="s">
        <v>6038</v>
      </c>
      <c r="I1930" s="6" t="s">
        <v>6041</v>
      </c>
      <c r="J1930" s="9">
        <v>1972</v>
      </c>
      <c r="K1930" s="9" t="s">
        <v>7816</v>
      </c>
      <c r="L1930" s="9">
        <v>48</v>
      </c>
      <c r="M1930" s="6"/>
      <c r="N1930" s="6"/>
      <c r="O1930" s="6"/>
      <c r="P1930" s="6"/>
      <c r="Q1930" s="6"/>
      <c r="R1930" s="6"/>
    </row>
    <row r="1931" spans="1:18">
      <c r="A1931" s="6" t="s">
        <v>1754</v>
      </c>
      <c r="B1931" s="6">
        <v>1959</v>
      </c>
      <c r="C1931" s="6" t="s">
        <v>6032</v>
      </c>
      <c r="D1931" s="6">
        <v>2</v>
      </c>
      <c r="E1931" s="6">
        <v>3</v>
      </c>
      <c r="F1931" s="7">
        <v>15555.19</v>
      </c>
      <c r="G1931" s="6" t="s">
        <v>6038</v>
      </c>
      <c r="H1931" s="6" t="s">
        <v>6034</v>
      </c>
      <c r="I1931" s="6" t="s">
        <v>6041</v>
      </c>
      <c r="J1931" s="9">
        <v>1972</v>
      </c>
      <c r="K1931" s="9" t="s">
        <v>7817</v>
      </c>
      <c r="L1931" s="9">
        <v>63</v>
      </c>
      <c r="M1931" s="6"/>
      <c r="N1931" s="6"/>
      <c r="O1931" s="6"/>
      <c r="P1931" s="6"/>
      <c r="Q1931" s="6"/>
      <c r="R1931" s="6"/>
    </row>
    <row r="1932" spans="1:18">
      <c r="A1932" s="6" t="s">
        <v>1756</v>
      </c>
      <c r="B1932" s="6">
        <v>1974</v>
      </c>
      <c r="C1932" s="6" t="s">
        <v>6040</v>
      </c>
      <c r="D1932" s="6">
        <v>28</v>
      </c>
      <c r="E1932" s="6">
        <v>0</v>
      </c>
      <c r="F1932" s="7">
        <v>15532.16</v>
      </c>
      <c r="G1932" s="6" t="s">
        <v>6038</v>
      </c>
      <c r="H1932" s="6" t="s">
        <v>6038</v>
      </c>
      <c r="I1932" s="6" t="s">
        <v>6043</v>
      </c>
      <c r="J1932" s="9">
        <v>1972</v>
      </c>
      <c r="K1932" s="9" t="s">
        <v>7818</v>
      </c>
      <c r="L1932" s="9">
        <v>48</v>
      </c>
      <c r="M1932" s="6"/>
      <c r="N1932" s="6"/>
      <c r="O1932" s="6"/>
      <c r="P1932" s="6"/>
      <c r="Q1932" s="6"/>
      <c r="R1932" s="6"/>
    </row>
    <row r="1933" spans="1:18">
      <c r="A1933" s="6" t="s">
        <v>1759</v>
      </c>
      <c r="B1933" s="6">
        <v>2004</v>
      </c>
      <c r="C1933" s="6" t="s">
        <v>6063</v>
      </c>
      <c r="D1933" s="6">
        <v>17</v>
      </c>
      <c r="E1933" s="6">
        <v>0</v>
      </c>
      <c r="F1933" s="7">
        <v>15518.18</v>
      </c>
      <c r="G1933" s="6" t="s">
        <v>6038</v>
      </c>
      <c r="H1933" s="6" t="s">
        <v>6034</v>
      </c>
      <c r="I1933" s="6" t="s">
        <v>6162</v>
      </c>
      <c r="J1933" s="9">
        <v>1972</v>
      </c>
      <c r="K1933" s="9" t="s">
        <v>7819</v>
      </c>
      <c r="L1933" s="9">
        <v>18</v>
      </c>
      <c r="M1933" s="6"/>
      <c r="N1933" s="6"/>
      <c r="O1933" s="6"/>
      <c r="P1933" s="6"/>
      <c r="Q1933" s="6"/>
      <c r="R1933" s="6"/>
    </row>
    <row r="1934" spans="1:18">
      <c r="A1934" s="6" t="s">
        <v>1761</v>
      </c>
      <c r="B1934" s="6">
        <v>1976</v>
      </c>
      <c r="C1934" s="6" t="s">
        <v>6063</v>
      </c>
      <c r="D1934" s="6">
        <v>20</v>
      </c>
      <c r="E1934" s="6">
        <v>2</v>
      </c>
      <c r="F1934" s="7">
        <v>15450.48</v>
      </c>
      <c r="G1934" s="6" t="s">
        <v>6038</v>
      </c>
      <c r="H1934" s="6" t="s">
        <v>6033</v>
      </c>
      <c r="I1934" s="6" t="s">
        <v>6043</v>
      </c>
      <c r="J1934" s="9">
        <v>1972</v>
      </c>
      <c r="K1934" s="9" t="s">
        <v>6405</v>
      </c>
      <c r="L1934" s="9">
        <v>46</v>
      </c>
      <c r="M1934" s="6"/>
      <c r="N1934" s="6"/>
      <c r="O1934" s="6"/>
      <c r="P1934" s="6"/>
      <c r="Q1934" s="6"/>
      <c r="R1934" s="6"/>
    </row>
    <row r="1935" spans="1:18">
      <c r="A1935" s="6" t="s">
        <v>1764</v>
      </c>
      <c r="B1935" s="6">
        <v>1990</v>
      </c>
      <c r="C1935" s="6" t="s">
        <v>6032</v>
      </c>
      <c r="D1935" s="6">
        <v>25</v>
      </c>
      <c r="E1935" s="6">
        <v>3</v>
      </c>
      <c r="F1935" s="7">
        <v>15440.2</v>
      </c>
      <c r="G1935" s="6" t="s">
        <v>6038</v>
      </c>
      <c r="H1935" s="6" t="s">
        <v>6033</v>
      </c>
      <c r="I1935" s="6" t="s">
        <v>6041</v>
      </c>
      <c r="J1935" s="9">
        <v>1972</v>
      </c>
      <c r="K1935" s="9" t="s">
        <v>7745</v>
      </c>
      <c r="L1935" s="9">
        <v>32</v>
      </c>
      <c r="M1935" s="6"/>
      <c r="N1935" s="6"/>
      <c r="O1935" s="6"/>
      <c r="P1935" s="6"/>
      <c r="Q1935" s="6"/>
      <c r="R1935" s="6"/>
    </row>
    <row r="1936" spans="1:18">
      <c r="A1936" s="6" t="s">
        <v>1766</v>
      </c>
      <c r="B1936" s="6">
        <v>1964</v>
      </c>
      <c r="C1936" s="6" t="s">
        <v>6051</v>
      </c>
      <c r="D1936" s="6">
        <v>4</v>
      </c>
      <c r="E1936" s="6">
        <v>0</v>
      </c>
      <c r="F1936" s="7">
        <v>15377.77</v>
      </c>
      <c r="G1936" s="6" t="s">
        <v>6038</v>
      </c>
      <c r="H1936" s="6" t="s">
        <v>6038</v>
      </c>
      <c r="I1936" s="6" t="s">
        <v>6041</v>
      </c>
      <c r="J1936" s="9">
        <v>1972</v>
      </c>
      <c r="K1936" s="9" t="s">
        <v>7820</v>
      </c>
      <c r="L1936" s="9">
        <v>58</v>
      </c>
      <c r="M1936" s="6"/>
      <c r="N1936" s="6"/>
      <c r="O1936" s="6"/>
      <c r="P1936" s="6"/>
      <c r="Q1936" s="6"/>
      <c r="R1936" s="6"/>
    </row>
    <row r="1937" spans="1:18">
      <c r="A1937" s="6" t="s">
        <v>1768</v>
      </c>
      <c r="B1937" s="6">
        <v>1962</v>
      </c>
      <c r="C1937" s="6" t="s">
        <v>6051</v>
      </c>
      <c r="D1937" s="6">
        <v>6</v>
      </c>
      <c r="E1937" s="6">
        <v>0</v>
      </c>
      <c r="F1937" s="7">
        <v>15368.22</v>
      </c>
      <c r="G1937" s="6" t="s">
        <v>6038</v>
      </c>
      <c r="H1937" s="6" t="s">
        <v>6038</v>
      </c>
      <c r="I1937" s="6" t="s">
        <v>6057</v>
      </c>
      <c r="J1937" s="9">
        <v>1972</v>
      </c>
      <c r="K1937" s="9" t="s">
        <v>7821</v>
      </c>
      <c r="L1937" s="9">
        <v>60</v>
      </c>
      <c r="M1937" s="6"/>
      <c r="N1937" s="6"/>
      <c r="O1937" s="6"/>
      <c r="P1937" s="6"/>
      <c r="Q1937" s="6"/>
      <c r="R1937" s="6"/>
    </row>
    <row r="1938" spans="1:18">
      <c r="A1938" s="6" t="s">
        <v>194</v>
      </c>
      <c r="B1938" s="6">
        <v>1967</v>
      </c>
      <c r="C1938" s="6" t="s">
        <v>6040</v>
      </c>
      <c r="D1938" s="6">
        <v>28</v>
      </c>
      <c r="E1938" s="6">
        <v>0</v>
      </c>
      <c r="F1938" s="7">
        <v>42303.69</v>
      </c>
      <c r="G1938" s="6" t="s">
        <v>6033</v>
      </c>
      <c r="H1938" s="6" t="s">
        <v>6038</v>
      </c>
      <c r="I1938" s="6" t="s">
        <v>6045</v>
      </c>
      <c r="J1938" s="9">
        <v>1972</v>
      </c>
      <c r="K1938" s="9" t="s">
        <v>6188</v>
      </c>
      <c r="L1938" s="9">
        <v>55</v>
      </c>
      <c r="M1938" s="6"/>
      <c r="N1938" s="6"/>
      <c r="O1938" s="6"/>
      <c r="P1938" s="6"/>
      <c r="Q1938" s="6"/>
      <c r="R1938" s="6"/>
    </row>
    <row r="1939" spans="1:18">
      <c r="A1939" s="6" t="s">
        <v>1771</v>
      </c>
      <c r="B1939" s="6">
        <v>1968</v>
      </c>
      <c r="C1939" s="6" t="s">
        <v>6063</v>
      </c>
      <c r="D1939" s="6">
        <v>18</v>
      </c>
      <c r="E1939" s="6">
        <v>0</v>
      </c>
      <c r="F1939" s="7">
        <v>15363.77</v>
      </c>
      <c r="G1939" s="6" t="s">
        <v>6038</v>
      </c>
      <c r="H1939" s="6" t="s">
        <v>6033</v>
      </c>
      <c r="I1939" s="6" t="s">
        <v>6043</v>
      </c>
      <c r="J1939" s="9">
        <v>1972</v>
      </c>
      <c r="K1939" s="9" t="s">
        <v>6632</v>
      </c>
      <c r="L1939" s="9">
        <v>54</v>
      </c>
      <c r="M1939" s="6"/>
      <c r="N1939" s="6"/>
      <c r="O1939" s="6"/>
      <c r="P1939" s="6"/>
      <c r="Q1939" s="6"/>
      <c r="R1939" s="6"/>
    </row>
    <row r="1940" spans="1:18">
      <c r="A1940" s="6" t="s">
        <v>1773</v>
      </c>
      <c r="B1940" s="6">
        <v>1988</v>
      </c>
      <c r="C1940" s="6" t="s">
        <v>6037</v>
      </c>
      <c r="D1940" s="6">
        <v>17</v>
      </c>
      <c r="E1940" s="6">
        <v>3</v>
      </c>
      <c r="F1940" s="7">
        <v>15361.5</v>
      </c>
      <c r="G1940" s="6" t="s">
        <v>6038</v>
      </c>
      <c r="H1940" s="6" t="s">
        <v>6034</v>
      </c>
      <c r="I1940" s="6" t="s">
        <v>6109</v>
      </c>
      <c r="J1940" s="9">
        <v>1972</v>
      </c>
      <c r="K1940" s="9" t="s">
        <v>6838</v>
      </c>
      <c r="L1940" s="9">
        <v>34</v>
      </c>
      <c r="M1940" s="6"/>
      <c r="N1940" s="6"/>
      <c r="O1940" s="6"/>
      <c r="P1940" s="6"/>
      <c r="Q1940" s="6"/>
      <c r="R1940" s="6"/>
    </row>
    <row r="1941" spans="1:18">
      <c r="A1941" s="6" t="s">
        <v>1776</v>
      </c>
      <c r="B1941" s="6">
        <v>2001</v>
      </c>
      <c r="C1941" s="6" t="s">
        <v>6063</v>
      </c>
      <c r="D1941" s="6">
        <v>14</v>
      </c>
      <c r="E1941" s="6">
        <v>1</v>
      </c>
      <c r="F1941" s="7">
        <v>15359.1</v>
      </c>
      <c r="G1941" s="6" t="s">
        <v>6038</v>
      </c>
      <c r="H1941" s="6" t="s">
        <v>6034</v>
      </c>
      <c r="I1941" s="6" t="s">
        <v>6100</v>
      </c>
      <c r="J1941" s="9">
        <v>1972</v>
      </c>
      <c r="K1941" s="9" t="s">
        <v>6241</v>
      </c>
      <c r="L1941" s="9">
        <v>21</v>
      </c>
      <c r="M1941" s="6"/>
      <c r="N1941" s="6"/>
      <c r="O1941" s="6"/>
      <c r="P1941" s="6"/>
      <c r="Q1941" s="6"/>
      <c r="R1941" s="6"/>
    </row>
    <row r="1942" spans="1:18">
      <c r="A1942" s="6" t="s">
        <v>1778</v>
      </c>
      <c r="B1942" s="6">
        <v>1963</v>
      </c>
      <c r="C1942" s="6" t="s">
        <v>6037</v>
      </c>
      <c r="D1942" s="6">
        <v>13</v>
      </c>
      <c r="E1942" s="6">
        <v>0</v>
      </c>
      <c r="F1942" s="7">
        <v>15322.77</v>
      </c>
      <c r="G1942" s="6" t="s">
        <v>6038</v>
      </c>
      <c r="H1942" s="6" t="s">
        <v>6034</v>
      </c>
      <c r="I1942" s="6" t="s">
        <v>6052</v>
      </c>
      <c r="J1942" s="9">
        <v>1972</v>
      </c>
      <c r="K1942" s="9" t="s">
        <v>7822</v>
      </c>
      <c r="L1942" s="9">
        <v>59</v>
      </c>
      <c r="M1942" s="6"/>
      <c r="N1942" s="6"/>
      <c r="O1942" s="6"/>
      <c r="P1942" s="6"/>
      <c r="Q1942" s="6"/>
      <c r="R1942" s="6"/>
    </row>
    <row r="1943" spans="1:18">
      <c r="A1943" s="6" t="s">
        <v>1780</v>
      </c>
      <c r="B1943" s="6">
        <v>1969</v>
      </c>
      <c r="C1943" s="6" t="s">
        <v>6051</v>
      </c>
      <c r="D1943" s="6">
        <v>16</v>
      </c>
      <c r="E1943" s="6">
        <v>0</v>
      </c>
      <c r="F1943" s="7">
        <v>15260.52</v>
      </c>
      <c r="G1943" s="6" t="s">
        <v>6038</v>
      </c>
      <c r="H1943" s="6" t="s">
        <v>6038</v>
      </c>
      <c r="I1943" s="6" t="s">
        <v>6109</v>
      </c>
      <c r="J1943" s="9">
        <v>1972</v>
      </c>
      <c r="K1943" s="9" t="s">
        <v>7823</v>
      </c>
      <c r="L1943" s="9">
        <v>53</v>
      </c>
      <c r="M1943" s="6"/>
      <c r="N1943" s="6"/>
      <c r="O1943" s="6"/>
      <c r="P1943" s="6"/>
      <c r="Q1943" s="6"/>
      <c r="R1943" s="6"/>
    </row>
    <row r="1944" spans="1:18">
      <c r="A1944" s="6" t="s">
        <v>1783</v>
      </c>
      <c r="B1944" s="6">
        <v>1960</v>
      </c>
      <c r="C1944" s="6" t="s">
        <v>6063</v>
      </c>
      <c r="D1944" s="6">
        <v>25</v>
      </c>
      <c r="E1944" s="6">
        <v>2</v>
      </c>
      <c r="F1944" s="7">
        <v>15230.32</v>
      </c>
      <c r="G1944" s="6" t="s">
        <v>6038</v>
      </c>
      <c r="H1944" s="6" t="s">
        <v>6038</v>
      </c>
      <c r="I1944" s="6" t="s">
        <v>6100</v>
      </c>
      <c r="J1944" s="9">
        <v>1972</v>
      </c>
      <c r="K1944" s="9" t="s">
        <v>7824</v>
      </c>
      <c r="L1944" s="9">
        <v>62</v>
      </c>
      <c r="M1944" s="6"/>
      <c r="N1944" s="6"/>
      <c r="O1944" s="6"/>
      <c r="P1944" s="6"/>
      <c r="Q1944" s="6"/>
      <c r="R1944" s="6"/>
    </row>
    <row r="1945" spans="1:18">
      <c r="A1945" s="6" t="s">
        <v>1785</v>
      </c>
      <c r="B1945" s="6">
        <v>1978</v>
      </c>
      <c r="C1945" s="6" t="s">
        <v>6060</v>
      </c>
      <c r="D1945" s="6">
        <v>23</v>
      </c>
      <c r="E1945" s="6">
        <v>2</v>
      </c>
      <c r="F1945" s="7">
        <v>15207.92</v>
      </c>
      <c r="G1945" s="6" t="s">
        <v>6038</v>
      </c>
      <c r="H1945" s="6" t="s">
        <v>6033</v>
      </c>
      <c r="I1945" s="6" t="s">
        <v>6041</v>
      </c>
      <c r="J1945" s="9">
        <v>1972</v>
      </c>
      <c r="K1945" s="9" t="s">
        <v>7825</v>
      </c>
      <c r="L1945" s="9">
        <v>44</v>
      </c>
      <c r="M1945" s="6"/>
      <c r="N1945" s="6"/>
      <c r="O1945" s="6"/>
      <c r="P1945" s="6"/>
      <c r="Q1945" s="6"/>
      <c r="R1945" s="6"/>
    </row>
    <row r="1946" spans="1:18">
      <c r="A1946" s="6" t="s">
        <v>1788</v>
      </c>
      <c r="B1946" s="6">
        <v>1962</v>
      </c>
      <c r="C1946" s="6" t="s">
        <v>6040</v>
      </c>
      <c r="D1946" s="6">
        <v>17</v>
      </c>
      <c r="E1946" s="6">
        <v>0</v>
      </c>
      <c r="F1946" s="7">
        <v>15174.81</v>
      </c>
      <c r="G1946" s="6" t="s">
        <v>6038</v>
      </c>
      <c r="H1946" s="6" t="s">
        <v>6033</v>
      </c>
      <c r="I1946" s="6" t="s">
        <v>6041</v>
      </c>
      <c r="J1946" s="9">
        <v>1972</v>
      </c>
      <c r="K1946" s="9" t="s">
        <v>7826</v>
      </c>
      <c r="L1946" s="9">
        <v>60</v>
      </c>
      <c r="M1946" s="6"/>
      <c r="N1946" s="6"/>
      <c r="O1946" s="6"/>
      <c r="P1946" s="6"/>
      <c r="Q1946" s="6"/>
      <c r="R1946" s="6"/>
    </row>
    <row r="1947" spans="1:18">
      <c r="A1947" s="6" t="s">
        <v>1791</v>
      </c>
      <c r="B1947" s="6">
        <v>1959</v>
      </c>
      <c r="C1947" s="6" t="s">
        <v>6037</v>
      </c>
      <c r="D1947" s="6">
        <v>3</v>
      </c>
      <c r="E1947" s="6">
        <v>3</v>
      </c>
      <c r="F1947" s="7">
        <v>15170.07</v>
      </c>
      <c r="G1947" s="6" t="s">
        <v>6038</v>
      </c>
      <c r="H1947" s="6" t="s">
        <v>6034</v>
      </c>
      <c r="I1947" s="6" t="s">
        <v>6057</v>
      </c>
      <c r="J1947" s="9">
        <v>1972</v>
      </c>
      <c r="K1947" s="9" t="s">
        <v>7827</v>
      </c>
      <c r="L1947" s="9">
        <v>63</v>
      </c>
      <c r="M1947" s="6"/>
      <c r="N1947" s="6"/>
      <c r="O1947" s="6"/>
      <c r="P1947" s="6"/>
      <c r="Q1947" s="6"/>
      <c r="R1947" s="6"/>
    </row>
    <row r="1948" spans="1:18">
      <c r="A1948" s="6" t="s">
        <v>1794</v>
      </c>
      <c r="B1948" s="6">
        <v>1959</v>
      </c>
      <c r="C1948" s="6" t="s">
        <v>6040</v>
      </c>
      <c r="D1948" s="6">
        <v>4</v>
      </c>
      <c r="E1948" s="6">
        <v>3</v>
      </c>
      <c r="F1948" s="7">
        <v>15161.53</v>
      </c>
      <c r="G1948" s="6" t="s">
        <v>6038</v>
      </c>
      <c r="H1948" s="6" t="s">
        <v>6033</v>
      </c>
      <c r="I1948" s="6" t="s">
        <v>6035</v>
      </c>
      <c r="J1948" s="9">
        <v>1972</v>
      </c>
      <c r="K1948" s="9" t="s">
        <v>7828</v>
      </c>
      <c r="L1948" s="9">
        <v>64</v>
      </c>
      <c r="M1948" s="6"/>
      <c r="N1948" s="6"/>
      <c r="O1948" s="6"/>
      <c r="P1948" s="6"/>
      <c r="Q1948" s="6"/>
      <c r="R1948" s="6"/>
    </row>
    <row r="1949" spans="1:18">
      <c r="A1949" s="6" t="s">
        <v>196</v>
      </c>
      <c r="B1949" s="6">
        <v>1975</v>
      </c>
      <c r="C1949" s="6" t="s">
        <v>6055</v>
      </c>
      <c r="D1949" s="6">
        <v>15</v>
      </c>
      <c r="E1949" s="6">
        <v>1</v>
      </c>
      <c r="F1949" s="7">
        <v>42211.14</v>
      </c>
      <c r="G1949" s="6" t="s">
        <v>6033</v>
      </c>
      <c r="H1949" s="6" t="s">
        <v>6034</v>
      </c>
      <c r="I1949" s="6" t="s">
        <v>6035</v>
      </c>
      <c r="J1949" s="9">
        <v>1972</v>
      </c>
      <c r="K1949" s="9" t="s">
        <v>6186</v>
      </c>
      <c r="L1949" s="9">
        <v>47</v>
      </c>
      <c r="M1949" s="6"/>
      <c r="N1949" s="6"/>
      <c r="O1949" s="6"/>
      <c r="P1949" s="6"/>
      <c r="Q1949" s="6"/>
      <c r="R1949" s="6"/>
    </row>
    <row r="1950" spans="1:18">
      <c r="A1950" s="6" t="s">
        <v>1796</v>
      </c>
      <c r="B1950" s="6">
        <v>1962</v>
      </c>
      <c r="C1950" s="6" t="s">
        <v>6032</v>
      </c>
      <c r="D1950" s="6">
        <v>25</v>
      </c>
      <c r="E1950" s="6">
        <v>0</v>
      </c>
      <c r="F1950" s="7">
        <v>15161.25</v>
      </c>
      <c r="G1950" s="6" t="s">
        <v>6038</v>
      </c>
      <c r="H1950" s="6" t="s">
        <v>6038</v>
      </c>
      <c r="I1950" s="6" t="s">
        <v>6041</v>
      </c>
      <c r="J1950" s="9">
        <v>1972</v>
      </c>
      <c r="K1950" s="9" t="s">
        <v>7829</v>
      </c>
      <c r="L1950" s="9">
        <v>60</v>
      </c>
      <c r="M1950" s="6"/>
      <c r="N1950" s="6"/>
      <c r="O1950" s="6"/>
      <c r="P1950" s="6"/>
      <c r="Q1950" s="6"/>
      <c r="R1950" s="6"/>
    </row>
    <row r="1951" spans="1:18">
      <c r="A1951" s="6" t="s">
        <v>1799</v>
      </c>
      <c r="B1951" s="6">
        <v>1971</v>
      </c>
      <c r="C1951" s="6" t="s">
        <v>6060</v>
      </c>
      <c r="D1951" s="6">
        <v>25</v>
      </c>
      <c r="E1951" s="6">
        <v>0</v>
      </c>
      <c r="F1951" s="7">
        <v>15150.44</v>
      </c>
      <c r="G1951" s="6" t="s">
        <v>6038</v>
      </c>
      <c r="H1951" s="6" t="s">
        <v>6033</v>
      </c>
      <c r="I1951" s="6" t="s">
        <v>6109</v>
      </c>
      <c r="J1951" s="9">
        <v>1972</v>
      </c>
      <c r="K1951" s="9" t="s">
        <v>7830</v>
      </c>
      <c r="L1951" s="9">
        <v>51</v>
      </c>
      <c r="M1951" s="6"/>
      <c r="N1951" s="6"/>
      <c r="O1951" s="6"/>
      <c r="P1951" s="6"/>
      <c r="Q1951" s="6"/>
      <c r="R1951" s="6"/>
    </row>
    <row r="1952" spans="1:18">
      <c r="A1952" s="6" t="s">
        <v>1801</v>
      </c>
      <c r="B1952" s="6">
        <v>1978</v>
      </c>
      <c r="C1952" s="6" t="s">
        <v>6051</v>
      </c>
      <c r="D1952" s="6">
        <v>5</v>
      </c>
      <c r="E1952" s="6">
        <v>2</v>
      </c>
      <c r="F1952" s="7">
        <v>15123.19</v>
      </c>
      <c r="G1952" s="6" t="s">
        <v>6038</v>
      </c>
      <c r="H1952" s="6" t="s">
        <v>6033</v>
      </c>
      <c r="I1952" s="6" t="s">
        <v>6057</v>
      </c>
      <c r="J1952" s="9">
        <v>1972</v>
      </c>
      <c r="K1952" s="9" t="s">
        <v>6725</v>
      </c>
      <c r="L1952" s="9">
        <v>44</v>
      </c>
      <c r="M1952" s="6"/>
      <c r="N1952" s="6"/>
      <c r="O1952" s="6"/>
      <c r="P1952" s="6"/>
      <c r="Q1952" s="6"/>
      <c r="R1952" s="6"/>
    </row>
    <row r="1953" spans="1:18">
      <c r="A1953" s="6" t="s">
        <v>1804</v>
      </c>
      <c r="B1953" s="6">
        <v>1972</v>
      </c>
      <c r="C1953" s="6" t="s">
        <v>6060</v>
      </c>
      <c r="D1953" s="6">
        <v>7</v>
      </c>
      <c r="E1953" s="6">
        <v>0</v>
      </c>
      <c r="F1953" s="7">
        <v>15103.69</v>
      </c>
      <c r="G1953" s="6" t="s">
        <v>6038</v>
      </c>
      <c r="H1953" s="6" t="s">
        <v>6033</v>
      </c>
      <c r="I1953" s="6" t="s">
        <v>6041</v>
      </c>
      <c r="J1953" s="9">
        <v>1972</v>
      </c>
      <c r="K1953" s="9" t="s">
        <v>7478</v>
      </c>
      <c r="L1953" s="9">
        <v>50</v>
      </c>
      <c r="M1953" s="6"/>
      <c r="N1953" s="6"/>
      <c r="O1953" s="6"/>
      <c r="P1953" s="6"/>
      <c r="Q1953" s="6"/>
      <c r="R1953" s="6"/>
    </row>
    <row r="1954" spans="1:18">
      <c r="A1954" s="6" t="s">
        <v>1807</v>
      </c>
      <c r="B1954" s="6">
        <v>1975</v>
      </c>
      <c r="C1954" s="6" t="s">
        <v>6032</v>
      </c>
      <c r="D1954" s="6">
        <v>26</v>
      </c>
      <c r="E1954" s="6">
        <v>1</v>
      </c>
      <c r="F1954" s="7">
        <v>15090.35</v>
      </c>
      <c r="G1954" s="6" t="s">
        <v>6038</v>
      </c>
      <c r="H1954" s="6" t="s">
        <v>6033</v>
      </c>
      <c r="I1954" s="6" t="s">
        <v>6109</v>
      </c>
      <c r="J1954" s="9">
        <v>1972</v>
      </c>
      <c r="K1954" s="9" t="s">
        <v>7831</v>
      </c>
      <c r="L1954" s="9">
        <v>47</v>
      </c>
      <c r="M1954" s="6"/>
      <c r="N1954" s="6"/>
      <c r="O1954" s="6"/>
      <c r="P1954" s="6"/>
      <c r="Q1954" s="6"/>
      <c r="R1954" s="6"/>
    </row>
    <row r="1955" spans="1:18">
      <c r="A1955" s="6" t="s">
        <v>1809</v>
      </c>
      <c r="B1955" s="6">
        <v>1968</v>
      </c>
      <c r="C1955" s="6" t="s">
        <v>6040</v>
      </c>
      <c r="D1955" s="6">
        <v>12</v>
      </c>
      <c r="E1955" s="6">
        <v>0</v>
      </c>
      <c r="F1955" s="7">
        <v>15052.68</v>
      </c>
      <c r="G1955" s="6" t="s">
        <v>6038</v>
      </c>
      <c r="H1955" s="6" t="s">
        <v>6038</v>
      </c>
      <c r="I1955" s="6" t="s">
        <v>6115</v>
      </c>
      <c r="J1955" s="9">
        <v>1972</v>
      </c>
      <c r="K1955" s="9" t="s">
        <v>7832</v>
      </c>
      <c r="L1955" s="9">
        <v>54</v>
      </c>
      <c r="M1955" s="6"/>
      <c r="N1955" s="6"/>
      <c r="O1955" s="6"/>
      <c r="P1955" s="6"/>
      <c r="Q1955" s="6"/>
      <c r="R1955" s="6"/>
    </row>
    <row r="1956" spans="1:18">
      <c r="A1956" s="6" t="s">
        <v>1812</v>
      </c>
      <c r="B1956" s="6">
        <v>1971</v>
      </c>
      <c r="C1956" s="6" t="s">
        <v>6055</v>
      </c>
      <c r="D1956" s="6">
        <v>15</v>
      </c>
      <c r="E1956" s="6">
        <v>0</v>
      </c>
      <c r="F1956" s="7">
        <v>15038.51</v>
      </c>
      <c r="G1956" s="6" t="s">
        <v>6038</v>
      </c>
      <c r="H1956" s="6" t="s">
        <v>6034</v>
      </c>
      <c r="I1956" s="6" t="s">
        <v>6109</v>
      </c>
      <c r="J1956" s="9">
        <v>1972</v>
      </c>
      <c r="K1956" s="9" t="s">
        <v>7833</v>
      </c>
      <c r="L1956" s="9">
        <v>51</v>
      </c>
      <c r="M1956" s="6"/>
      <c r="N1956" s="6"/>
      <c r="O1956" s="6"/>
      <c r="P1956" s="6"/>
      <c r="Q1956" s="6"/>
      <c r="R1956" s="6"/>
    </row>
    <row r="1957" spans="1:18">
      <c r="A1957" s="6" t="s">
        <v>1815</v>
      </c>
      <c r="B1957" s="6">
        <v>1970</v>
      </c>
      <c r="C1957" s="6" t="s">
        <v>6051</v>
      </c>
      <c r="D1957" s="6">
        <v>11</v>
      </c>
      <c r="E1957" s="6">
        <v>0</v>
      </c>
      <c r="F1957" s="7">
        <v>15026.3</v>
      </c>
      <c r="G1957" s="6" t="s">
        <v>6038</v>
      </c>
      <c r="H1957" s="6" t="s">
        <v>6034</v>
      </c>
      <c r="I1957" s="6" t="s">
        <v>6057</v>
      </c>
      <c r="J1957" s="9">
        <v>1972</v>
      </c>
      <c r="K1957" s="9" t="s">
        <v>7834</v>
      </c>
      <c r="L1957" s="9">
        <v>52</v>
      </c>
      <c r="M1957" s="6"/>
      <c r="N1957" s="6"/>
      <c r="O1957" s="6"/>
      <c r="P1957" s="6"/>
      <c r="Q1957" s="6"/>
      <c r="R1957" s="6"/>
    </row>
    <row r="1958" spans="1:18">
      <c r="A1958" s="6" t="s">
        <v>1818</v>
      </c>
      <c r="B1958" s="6">
        <v>1979</v>
      </c>
      <c r="C1958" s="6" t="s">
        <v>6060</v>
      </c>
      <c r="D1958" s="6">
        <v>25</v>
      </c>
      <c r="E1958" s="6">
        <v>2</v>
      </c>
      <c r="F1958" s="7">
        <v>15025.76</v>
      </c>
      <c r="G1958" s="6" t="s">
        <v>6038</v>
      </c>
      <c r="H1958" s="6" t="s">
        <v>6033</v>
      </c>
      <c r="I1958" s="6" t="s">
        <v>6057</v>
      </c>
      <c r="J1958" s="9">
        <v>1972</v>
      </c>
      <c r="K1958" s="9" t="s">
        <v>6159</v>
      </c>
      <c r="L1958" s="9">
        <v>43</v>
      </c>
      <c r="M1958" s="6"/>
      <c r="N1958" s="6"/>
      <c r="O1958" s="6"/>
      <c r="P1958" s="6"/>
      <c r="Q1958" s="6"/>
      <c r="R1958" s="6"/>
    </row>
    <row r="1959" spans="1:18">
      <c r="A1959" s="6" t="s">
        <v>1821</v>
      </c>
      <c r="B1959" s="6">
        <v>1960</v>
      </c>
      <c r="C1959" s="6" t="s">
        <v>6055</v>
      </c>
      <c r="D1959" s="6">
        <v>8</v>
      </c>
      <c r="E1959" s="6">
        <v>2</v>
      </c>
      <c r="F1959" s="7">
        <v>15019.76</v>
      </c>
      <c r="G1959" s="6" t="s">
        <v>6038</v>
      </c>
      <c r="H1959" s="6" t="s">
        <v>6038</v>
      </c>
      <c r="I1959" s="6" t="s">
        <v>6041</v>
      </c>
      <c r="J1959" s="9">
        <v>1972</v>
      </c>
      <c r="K1959" s="9" t="s">
        <v>7835</v>
      </c>
      <c r="L1959" s="9">
        <v>62</v>
      </c>
      <c r="M1959" s="6"/>
      <c r="N1959" s="6"/>
      <c r="O1959" s="6"/>
      <c r="P1959" s="6"/>
      <c r="Q1959" s="6"/>
      <c r="R1959" s="6"/>
    </row>
    <row r="1960" spans="1:18">
      <c r="A1960" s="6" t="s">
        <v>199</v>
      </c>
      <c r="B1960" s="6">
        <v>1973</v>
      </c>
      <c r="C1960" s="6" t="s">
        <v>6051</v>
      </c>
      <c r="D1960" s="6">
        <v>18</v>
      </c>
      <c r="E1960" s="6">
        <v>0</v>
      </c>
      <c r="F1960" s="7">
        <v>42188.15</v>
      </c>
      <c r="G1960" s="6" t="s">
        <v>6033</v>
      </c>
      <c r="H1960" s="6" t="s">
        <v>6033</v>
      </c>
      <c r="I1960" s="6" t="s">
        <v>6057</v>
      </c>
      <c r="J1960" s="9">
        <v>1972</v>
      </c>
      <c r="K1960" s="9" t="s">
        <v>6300</v>
      </c>
      <c r="L1960" s="9">
        <v>49</v>
      </c>
      <c r="M1960" s="6"/>
      <c r="N1960" s="6"/>
      <c r="O1960" s="6"/>
      <c r="P1960" s="6"/>
      <c r="Q1960" s="6"/>
      <c r="R1960" s="6"/>
    </row>
    <row r="1961" spans="1:18">
      <c r="A1961" s="6" t="s">
        <v>1824</v>
      </c>
      <c r="B1961" s="6">
        <v>1995</v>
      </c>
      <c r="C1961" s="6" t="s">
        <v>6055</v>
      </c>
      <c r="D1961" s="6">
        <v>2</v>
      </c>
      <c r="E1961" s="6">
        <v>2</v>
      </c>
      <c r="F1961" s="7">
        <v>15006.58</v>
      </c>
      <c r="G1961" s="6" t="s">
        <v>6038</v>
      </c>
      <c r="H1961" s="6" t="s">
        <v>6038</v>
      </c>
      <c r="I1961" s="6" t="s">
        <v>6100</v>
      </c>
      <c r="J1961" s="9">
        <v>1972</v>
      </c>
      <c r="K1961" s="9" t="s">
        <v>7836</v>
      </c>
      <c r="L1961" s="9">
        <v>27</v>
      </c>
      <c r="M1961" s="6"/>
      <c r="N1961" s="6"/>
      <c r="O1961" s="6"/>
      <c r="P1961" s="6"/>
      <c r="Q1961" s="6"/>
      <c r="R1961" s="6"/>
    </row>
    <row r="1962" spans="1:18">
      <c r="A1962" s="6" t="s">
        <v>1827</v>
      </c>
      <c r="B1962" s="6">
        <v>1958</v>
      </c>
      <c r="C1962" s="6" t="s">
        <v>6063</v>
      </c>
      <c r="D1962" s="6">
        <v>29</v>
      </c>
      <c r="E1962" s="6">
        <v>2</v>
      </c>
      <c r="F1962" s="7">
        <v>14988.43</v>
      </c>
      <c r="G1962" s="6" t="s">
        <v>6038</v>
      </c>
      <c r="H1962" s="6" t="s">
        <v>6034</v>
      </c>
      <c r="I1962" s="6" t="s">
        <v>6057</v>
      </c>
      <c r="J1962" s="9">
        <v>1972</v>
      </c>
      <c r="K1962" s="9" t="s">
        <v>7837</v>
      </c>
      <c r="L1962" s="9">
        <v>64</v>
      </c>
      <c r="M1962" s="6"/>
      <c r="N1962" s="6"/>
      <c r="O1962" s="6"/>
      <c r="P1962" s="6"/>
      <c r="Q1962" s="6"/>
      <c r="R1962" s="6"/>
    </row>
    <row r="1963" spans="1:18">
      <c r="A1963" s="6" t="s">
        <v>1830</v>
      </c>
      <c r="B1963" s="6">
        <v>1962</v>
      </c>
      <c r="C1963" s="6" t="s">
        <v>6060</v>
      </c>
      <c r="D1963" s="6">
        <v>29</v>
      </c>
      <c r="E1963" s="6">
        <v>0</v>
      </c>
      <c r="F1963" s="7">
        <v>14945.34</v>
      </c>
      <c r="G1963" s="6" t="s">
        <v>6038</v>
      </c>
      <c r="H1963" s="6" t="s">
        <v>6033</v>
      </c>
      <c r="I1963" s="6" t="s">
        <v>6052</v>
      </c>
      <c r="J1963" s="9">
        <v>1972</v>
      </c>
      <c r="K1963" s="9" t="s">
        <v>7838</v>
      </c>
      <c r="L1963" s="9">
        <v>60</v>
      </c>
      <c r="M1963" s="6"/>
      <c r="N1963" s="6"/>
      <c r="O1963" s="6"/>
      <c r="P1963" s="6"/>
      <c r="Q1963" s="6"/>
      <c r="R1963" s="6"/>
    </row>
    <row r="1964" spans="1:18">
      <c r="A1964" s="6" t="s">
        <v>1833</v>
      </c>
      <c r="B1964" s="6">
        <v>1968</v>
      </c>
      <c r="C1964" s="6" t="s">
        <v>6060</v>
      </c>
      <c r="D1964" s="6">
        <v>8</v>
      </c>
      <c r="E1964" s="6">
        <v>0</v>
      </c>
      <c r="F1964" s="7">
        <v>14926.97</v>
      </c>
      <c r="G1964" s="6" t="s">
        <v>6038</v>
      </c>
      <c r="H1964" s="6" t="s">
        <v>6038</v>
      </c>
      <c r="I1964" s="6" t="s">
        <v>6041</v>
      </c>
      <c r="J1964" s="9">
        <v>1972</v>
      </c>
      <c r="K1964" s="9" t="s">
        <v>6153</v>
      </c>
      <c r="L1964" s="9">
        <v>54</v>
      </c>
      <c r="M1964" s="6"/>
      <c r="N1964" s="6"/>
      <c r="O1964" s="6"/>
      <c r="P1964" s="6"/>
      <c r="Q1964" s="6"/>
      <c r="R1964" s="6"/>
    </row>
    <row r="1965" spans="1:18">
      <c r="A1965" s="6" t="s">
        <v>1836</v>
      </c>
      <c r="B1965" s="6">
        <v>1981</v>
      </c>
      <c r="C1965" s="6" t="s">
        <v>6063</v>
      </c>
      <c r="D1965" s="6">
        <v>4</v>
      </c>
      <c r="E1965" s="6">
        <v>1</v>
      </c>
      <c r="F1965" s="7">
        <v>14908.27</v>
      </c>
      <c r="G1965" s="6" t="s">
        <v>6038</v>
      </c>
      <c r="H1965" s="6" t="s">
        <v>6033</v>
      </c>
      <c r="I1965" s="6" t="s">
        <v>6057</v>
      </c>
      <c r="J1965" s="9">
        <v>1972</v>
      </c>
      <c r="K1965" s="9" t="s">
        <v>7839</v>
      </c>
      <c r="L1965" s="9">
        <v>41</v>
      </c>
      <c r="M1965" s="6"/>
      <c r="N1965" s="6"/>
      <c r="O1965" s="6"/>
      <c r="P1965" s="6"/>
      <c r="Q1965" s="6"/>
      <c r="R1965" s="6"/>
    </row>
    <row r="1966" spans="1:18">
      <c r="A1966" s="6" t="s">
        <v>1839</v>
      </c>
      <c r="B1966" s="6">
        <v>1958</v>
      </c>
      <c r="C1966" s="6" t="s">
        <v>6032</v>
      </c>
      <c r="D1966" s="6">
        <v>17</v>
      </c>
      <c r="E1966" s="6">
        <v>0</v>
      </c>
      <c r="F1966" s="7">
        <v>14901.52</v>
      </c>
      <c r="G1966" s="6" t="s">
        <v>6038</v>
      </c>
      <c r="H1966" s="6" t="s">
        <v>6038</v>
      </c>
      <c r="I1966" s="6" t="s">
        <v>6100</v>
      </c>
      <c r="J1966" s="9">
        <v>1972</v>
      </c>
      <c r="K1966" s="9" t="s">
        <v>7840</v>
      </c>
      <c r="L1966" s="9">
        <v>64</v>
      </c>
      <c r="M1966" s="6"/>
      <c r="N1966" s="6"/>
      <c r="O1966" s="6"/>
      <c r="P1966" s="6"/>
      <c r="Q1966" s="6"/>
      <c r="R1966" s="6"/>
    </row>
    <row r="1967" spans="1:18">
      <c r="A1967" s="6" t="s">
        <v>1842</v>
      </c>
      <c r="B1967" s="6">
        <v>1970</v>
      </c>
      <c r="C1967" s="6" t="s">
        <v>6060</v>
      </c>
      <c r="D1967" s="6">
        <v>11</v>
      </c>
      <c r="E1967" s="6">
        <v>0</v>
      </c>
      <c r="F1967" s="7">
        <v>14847.63</v>
      </c>
      <c r="G1967" s="6" t="s">
        <v>6038</v>
      </c>
      <c r="H1967" s="6" t="s">
        <v>6038</v>
      </c>
      <c r="I1967" s="6" t="s">
        <v>6109</v>
      </c>
      <c r="J1967" s="9">
        <v>1972</v>
      </c>
      <c r="K1967" s="9" t="s">
        <v>7509</v>
      </c>
      <c r="L1967" s="9">
        <v>52</v>
      </c>
      <c r="M1967" s="6"/>
      <c r="N1967" s="6"/>
      <c r="O1967" s="6"/>
      <c r="P1967" s="6"/>
      <c r="Q1967" s="6"/>
      <c r="R1967" s="6"/>
    </row>
    <row r="1968" spans="1:18">
      <c r="A1968" s="6" t="s">
        <v>1845</v>
      </c>
      <c r="B1968" s="6">
        <v>1981</v>
      </c>
      <c r="C1968" s="6" t="s">
        <v>6040</v>
      </c>
      <c r="D1968" s="6">
        <v>5</v>
      </c>
      <c r="E1968" s="6">
        <v>1</v>
      </c>
      <c r="F1968" s="7">
        <v>14843.96</v>
      </c>
      <c r="G1968" s="6" t="s">
        <v>6038</v>
      </c>
      <c r="H1968" s="6" t="s">
        <v>6034</v>
      </c>
      <c r="I1968" s="6" t="s">
        <v>6043</v>
      </c>
      <c r="J1968" s="9">
        <v>1972</v>
      </c>
      <c r="K1968" s="9" t="s">
        <v>7841</v>
      </c>
      <c r="L1968" s="9">
        <v>42</v>
      </c>
      <c r="M1968" s="6"/>
      <c r="N1968" s="6"/>
      <c r="O1968" s="6"/>
      <c r="P1968" s="6"/>
      <c r="Q1968" s="6"/>
      <c r="R1968" s="6"/>
    </row>
    <row r="1969" spans="1:18">
      <c r="A1969" s="6" t="s">
        <v>1848</v>
      </c>
      <c r="B1969" s="6">
        <v>1979</v>
      </c>
      <c r="C1969" s="6" t="s">
        <v>6032</v>
      </c>
      <c r="D1969" s="6">
        <v>18</v>
      </c>
      <c r="E1969" s="6">
        <v>2</v>
      </c>
      <c r="F1969" s="7">
        <v>14839.34</v>
      </c>
      <c r="G1969" s="6" t="s">
        <v>6038</v>
      </c>
      <c r="H1969" s="6" t="s">
        <v>6034</v>
      </c>
      <c r="I1969" s="6" t="s">
        <v>6043</v>
      </c>
      <c r="J1969" s="9">
        <v>1972</v>
      </c>
      <c r="K1969" s="9" t="s">
        <v>6928</v>
      </c>
      <c r="L1969" s="9">
        <v>43</v>
      </c>
      <c r="M1969" s="6"/>
      <c r="N1969" s="6"/>
      <c r="O1969" s="6"/>
      <c r="P1969" s="6"/>
      <c r="Q1969" s="6"/>
      <c r="R1969" s="6"/>
    </row>
    <row r="1970" spans="1:18">
      <c r="A1970" s="6" t="s">
        <v>1851</v>
      </c>
      <c r="B1970" s="6">
        <v>1975</v>
      </c>
      <c r="C1970" s="6" t="s">
        <v>6037</v>
      </c>
      <c r="D1970" s="6">
        <v>10</v>
      </c>
      <c r="E1970" s="6">
        <v>1</v>
      </c>
      <c r="F1970" s="7">
        <v>14819</v>
      </c>
      <c r="G1970" s="6" t="s">
        <v>6038</v>
      </c>
      <c r="H1970" s="6" t="s">
        <v>6034</v>
      </c>
      <c r="I1970" s="6" t="s">
        <v>6109</v>
      </c>
      <c r="J1970" s="9">
        <v>1972</v>
      </c>
      <c r="K1970" s="9" t="s">
        <v>7842</v>
      </c>
      <c r="L1970" s="9">
        <v>47</v>
      </c>
      <c r="M1970" s="6"/>
      <c r="N1970" s="6"/>
      <c r="O1970" s="6"/>
      <c r="P1970" s="6"/>
      <c r="Q1970" s="6"/>
      <c r="R1970" s="6"/>
    </row>
    <row r="1971" spans="1:18">
      <c r="A1971" s="6" t="s">
        <v>202</v>
      </c>
      <c r="B1971" s="6">
        <v>1979</v>
      </c>
      <c r="C1971" s="6" t="s">
        <v>6063</v>
      </c>
      <c r="D1971" s="6">
        <v>3</v>
      </c>
      <c r="E1971" s="6">
        <v>3</v>
      </c>
      <c r="F1971" s="7">
        <v>42124.52</v>
      </c>
      <c r="G1971" s="6" t="s">
        <v>6033</v>
      </c>
      <c r="H1971" s="6" t="s">
        <v>6033</v>
      </c>
      <c r="I1971" s="6" t="s">
        <v>6035</v>
      </c>
      <c r="J1971" s="9">
        <v>1972</v>
      </c>
      <c r="K1971" s="9" t="s">
        <v>7843</v>
      </c>
      <c r="L1971" s="9">
        <v>43</v>
      </c>
      <c r="M1971" s="6"/>
      <c r="N1971" s="6"/>
      <c r="O1971" s="6"/>
      <c r="P1971" s="6"/>
      <c r="Q1971" s="6"/>
      <c r="R1971" s="6"/>
    </row>
    <row r="1972" spans="1:18">
      <c r="A1972" s="6" t="s">
        <v>1853</v>
      </c>
      <c r="B1972" s="6">
        <v>1965</v>
      </c>
      <c r="C1972" s="6" t="s">
        <v>6063</v>
      </c>
      <c r="D1972" s="6">
        <v>27</v>
      </c>
      <c r="E1972" s="6">
        <v>0</v>
      </c>
      <c r="F1972" s="7">
        <v>14750.42</v>
      </c>
      <c r="G1972" s="6" t="s">
        <v>6038</v>
      </c>
      <c r="H1972" s="6" t="s">
        <v>6038</v>
      </c>
      <c r="I1972" s="6" t="s">
        <v>6043</v>
      </c>
      <c r="J1972" s="9">
        <v>1972</v>
      </c>
      <c r="K1972" s="9" t="s">
        <v>7844</v>
      </c>
      <c r="L1972" s="9">
        <v>57</v>
      </c>
      <c r="M1972" s="6"/>
      <c r="N1972" s="6"/>
      <c r="O1972" s="6"/>
      <c r="P1972" s="6"/>
      <c r="Q1972" s="6"/>
      <c r="R1972" s="6"/>
    </row>
    <row r="1973" spans="1:18">
      <c r="A1973" s="6" t="s">
        <v>1855</v>
      </c>
      <c r="B1973" s="6">
        <v>1962</v>
      </c>
      <c r="C1973" s="6" t="s">
        <v>6063</v>
      </c>
      <c r="D1973" s="6">
        <v>29</v>
      </c>
      <c r="E1973" s="6">
        <v>0</v>
      </c>
      <c r="F1973" s="7">
        <v>14738.43</v>
      </c>
      <c r="G1973" s="6" t="s">
        <v>6038</v>
      </c>
      <c r="H1973" s="6" t="s">
        <v>6034</v>
      </c>
      <c r="I1973" s="6" t="s">
        <v>6052</v>
      </c>
      <c r="J1973" s="9">
        <v>1972</v>
      </c>
      <c r="K1973" s="9" t="s">
        <v>7772</v>
      </c>
      <c r="L1973" s="9">
        <v>60</v>
      </c>
      <c r="M1973" s="6"/>
      <c r="N1973" s="6"/>
      <c r="O1973" s="6"/>
      <c r="P1973" s="6"/>
      <c r="Q1973" s="6"/>
      <c r="R1973" s="6"/>
    </row>
    <row r="1974" spans="1:18">
      <c r="A1974" s="6" t="s">
        <v>1858</v>
      </c>
      <c r="B1974" s="6">
        <v>2002</v>
      </c>
      <c r="C1974" s="6" t="s">
        <v>6051</v>
      </c>
      <c r="D1974" s="6">
        <v>24</v>
      </c>
      <c r="E1974" s="6">
        <v>0</v>
      </c>
      <c r="F1974" s="7">
        <v>14711.74</v>
      </c>
      <c r="G1974" s="6" t="s">
        <v>6038</v>
      </c>
      <c r="H1974" s="6" t="s">
        <v>6038</v>
      </c>
      <c r="I1974" s="6" t="s">
        <v>6041</v>
      </c>
      <c r="J1974" s="9">
        <v>1972</v>
      </c>
      <c r="K1974" s="9" t="s">
        <v>7845</v>
      </c>
      <c r="L1974" s="9">
        <v>20</v>
      </c>
      <c r="M1974" s="6"/>
      <c r="N1974" s="6"/>
      <c r="O1974" s="6"/>
      <c r="P1974" s="6"/>
      <c r="Q1974" s="6"/>
      <c r="R1974" s="6"/>
    </row>
    <row r="1975" spans="1:18">
      <c r="A1975" s="6" t="s">
        <v>1861</v>
      </c>
      <c r="B1975" s="6">
        <v>1982</v>
      </c>
      <c r="C1975" s="6" t="s">
        <v>6051</v>
      </c>
      <c r="D1975" s="6">
        <v>4</v>
      </c>
      <c r="E1975" s="6">
        <v>3</v>
      </c>
      <c r="F1975" s="7">
        <v>14696.77</v>
      </c>
      <c r="G1975" s="6" t="s">
        <v>6038</v>
      </c>
      <c r="H1975" s="6" t="s">
        <v>6038</v>
      </c>
      <c r="I1975" s="6" t="s">
        <v>6057</v>
      </c>
      <c r="J1975" s="9">
        <v>1972</v>
      </c>
      <c r="K1975" s="9" t="s">
        <v>7846</v>
      </c>
      <c r="L1975" s="9">
        <v>40</v>
      </c>
      <c r="M1975" s="6"/>
      <c r="N1975" s="6"/>
      <c r="O1975" s="6"/>
      <c r="P1975" s="6"/>
      <c r="Q1975" s="6"/>
      <c r="R1975" s="6"/>
    </row>
    <row r="1976" spans="1:18">
      <c r="A1976" s="6" t="s">
        <v>1864</v>
      </c>
      <c r="B1976" s="6">
        <v>1958</v>
      </c>
      <c r="C1976" s="6" t="s">
        <v>6063</v>
      </c>
      <c r="D1976" s="6">
        <v>23</v>
      </c>
      <c r="E1976" s="6">
        <v>0</v>
      </c>
      <c r="F1976" s="7">
        <v>14692.67</v>
      </c>
      <c r="G1976" s="6" t="s">
        <v>6038</v>
      </c>
      <c r="H1976" s="6" t="s">
        <v>6033</v>
      </c>
      <c r="I1976" s="6" t="s">
        <v>6041</v>
      </c>
      <c r="J1976" s="9">
        <v>1972</v>
      </c>
      <c r="K1976" s="9" t="s">
        <v>7847</v>
      </c>
      <c r="L1976" s="9">
        <v>64</v>
      </c>
      <c r="M1976" s="6"/>
      <c r="N1976" s="6"/>
      <c r="O1976" s="6"/>
      <c r="P1976" s="6"/>
      <c r="Q1976" s="6"/>
      <c r="R1976" s="6"/>
    </row>
    <row r="1977" spans="1:18">
      <c r="A1977" s="6" t="s">
        <v>1867</v>
      </c>
      <c r="B1977" s="6">
        <v>1969</v>
      </c>
      <c r="C1977" s="6" t="s">
        <v>6032</v>
      </c>
      <c r="D1977" s="6">
        <v>20</v>
      </c>
      <c r="E1977" s="6">
        <v>0</v>
      </c>
      <c r="F1977" s="7">
        <v>14665.75</v>
      </c>
      <c r="G1977" s="6" t="s">
        <v>6038</v>
      </c>
      <c r="H1977" s="6" t="s">
        <v>6033</v>
      </c>
      <c r="I1977" s="6" t="s">
        <v>6041</v>
      </c>
      <c r="J1977" s="9">
        <v>1972</v>
      </c>
      <c r="K1977" s="9" t="s">
        <v>6228</v>
      </c>
      <c r="L1977" s="9">
        <v>53</v>
      </c>
      <c r="M1977" s="6"/>
      <c r="N1977" s="6"/>
      <c r="O1977" s="6"/>
      <c r="P1977" s="6"/>
      <c r="Q1977" s="6"/>
      <c r="R1977" s="6"/>
    </row>
    <row r="1978" spans="1:18">
      <c r="A1978" s="6" t="s">
        <v>1870</v>
      </c>
      <c r="B1978" s="6">
        <v>1981</v>
      </c>
      <c r="C1978" s="6" t="s">
        <v>6060</v>
      </c>
      <c r="D1978" s="6">
        <v>13</v>
      </c>
      <c r="E1978" s="6">
        <v>1</v>
      </c>
      <c r="F1978" s="7">
        <v>14657.2</v>
      </c>
      <c r="G1978" s="6" t="s">
        <v>6038</v>
      </c>
      <c r="H1978" s="6" t="s">
        <v>6033</v>
      </c>
      <c r="I1978" s="6" t="s">
        <v>6041</v>
      </c>
      <c r="J1978" s="9">
        <v>1972</v>
      </c>
      <c r="K1978" s="9" t="s">
        <v>7848</v>
      </c>
      <c r="L1978" s="9">
        <v>41</v>
      </c>
      <c r="M1978" s="6"/>
      <c r="N1978" s="6"/>
      <c r="O1978" s="6"/>
      <c r="P1978" s="6"/>
      <c r="Q1978" s="6"/>
      <c r="R1978" s="6"/>
    </row>
    <row r="1979" spans="1:18">
      <c r="A1979" s="6" t="s">
        <v>1873</v>
      </c>
      <c r="B1979" s="6">
        <v>1967</v>
      </c>
      <c r="C1979" s="6" t="s">
        <v>6051</v>
      </c>
      <c r="D1979" s="6">
        <v>1</v>
      </c>
      <c r="E1979" s="6">
        <v>0</v>
      </c>
      <c r="F1979" s="7">
        <v>14640.35</v>
      </c>
      <c r="G1979" s="6" t="s">
        <v>6038</v>
      </c>
      <c r="H1979" s="6" t="s">
        <v>6034</v>
      </c>
      <c r="I1979" s="6" t="s">
        <v>6043</v>
      </c>
      <c r="J1979" s="9">
        <v>1972</v>
      </c>
      <c r="K1979" s="9" t="s">
        <v>7849</v>
      </c>
      <c r="L1979" s="9">
        <v>55</v>
      </c>
      <c r="M1979" s="6"/>
      <c r="N1979" s="6"/>
      <c r="O1979" s="6"/>
      <c r="P1979" s="6"/>
      <c r="Q1979" s="6"/>
      <c r="R1979" s="6"/>
    </row>
    <row r="1980" spans="1:18">
      <c r="A1980" s="6" t="s">
        <v>1876</v>
      </c>
      <c r="B1980" s="6">
        <v>1991</v>
      </c>
      <c r="C1980" s="6" t="s">
        <v>6055</v>
      </c>
      <c r="D1980" s="6">
        <v>21</v>
      </c>
      <c r="E1980" s="6">
        <v>3</v>
      </c>
      <c r="F1980" s="7">
        <v>14630.52</v>
      </c>
      <c r="G1980" s="6" t="s">
        <v>6038</v>
      </c>
      <c r="H1980" s="6" t="s">
        <v>6034</v>
      </c>
      <c r="I1980" s="6" t="s">
        <v>6057</v>
      </c>
      <c r="J1980" s="9">
        <v>1972</v>
      </c>
      <c r="K1980" s="9" t="s">
        <v>6176</v>
      </c>
      <c r="L1980" s="9">
        <v>31</v>
      </c>
      <c r="M1980" s="6"/>
      <c r="N1980" s="6"/>
      <c r="O1980" s="6"/>
      <c r="P1980" s="6"/>
      <c r="Q1980" s="6"/>
      <c r="R1980" s="6"/>
    </row>
    <row r="1981" spans="1:18">
      <c r="A1981" s="6" t="s">
        <v>1879</v>
      </c>
      <c r="B1981" s="6">
        <v>1965</v>
      </c>
      <c r="C1981" s="6" t="s">
        <v>6060</v>
      </c>
      <c r="D1981" s="6">
        <v>8</v>
      </c>
      <c r="E1981" s="6">
        <v>0</v>
      </c>
      <c r="F1981" s="7">
        <v>14612.33</v>
      </c>
      <c r="G1981" s="6" t="s">
        <v>6038</v>
      </c>
      <c r="H1981" s="6" t="s">
        <v>6034</v>
      </c>
      <c r="I1981" s="6" t="s">
        <v>6052</v>
      </c>
      <c r="J1981" s="9">
        <v>1972</v>
      </c>
      <c r="K1981" s="9" t="s">
        <v>7850</v>
      </c>
      <c r="L1981" s="9">
        <v>57</v>
      </c>
      <c r="M1981" s="6"/>
      <c r="N1981" s="6"/>
      <c r="O1981" s="6"/>
      <c r="P1981" s="6"/>
      <c r="Q1981" s="6"/>
      <c r="R1981" s="6"/>
    </row>
    <row r="1982" spans="1:18">
      <c r="A1982" s="6" t="s">
        <v>205</v>
      </c>
      <c r="B1982" s="6">
        <v>1997</v>
      </c>
      <c r="C1982" s="6" t="s">
        <v>6037</v>
      </c>
      <c r="D1982" s="6">
        <v>9</v>
      </c>
      <c r="E1982" s="6">
        <v>2</v>
      </c>
      <c r="F1982" s="7">
        <v>42112.24</v>
      </c>
      <c r="G1982" s="6" t="s">
        <v>6033</v>
      </c>
      <c r="H1982" s="6" t="s">
        <v>6034</v>
      </c>
      <c r="I1982" s="6" t="s">
        <v>6035</v>
      </c>
      <c r="J1982" s="9">
        <v>1972</v>
      </c>
      <c r="K1982" s="9" t="s">
        <v>7851</v>
      </c>
      <c r="L1982" s="9">
        <v>25</v>
      </c>
      <c r="M1982" s="6"/>
      <c r="N1982" s="6"/>
      <c r="O1982" s="6"/>
      <c r="P1982" s="6"/>
      <c r="Q1982" s="6"/>
      <c r="R1982" s="6"/>
    </row>
    <row r="1983" spans="1:18">
      <c r="A1983" s="6" t="s">
        <v>1882</v>
      </c>
      <c r="B1983" s="6">
        <v>1967</v>
      </c>
      <c r="C1983" s="6" t="s">
        <v>6063</v>
      </c>
      <c r="D1983" s="6">
        <v>18</v>
      </c>
      <c r="E1983" s="6">
        <v>0</v>
      </c>
      <c r="F1983" s="7">
        <v>14600.62</v>
      </c>
      <c r="G1983" s="6" t="s">
        <v>6038</v>
      </c>
      <c r="H1983" s="6" t="s">
        <v>6034</v>
      </c>
      <c r="I1983" s="6" t="s">
        <v>6115</v>
      </c>
      <c r="J1983" s="9">
        <v>1972</v>
      </c>
      <c r="K1983" s="9" t="s">
        <v>7852</v>
      </c>
      <c r="L1983" s="9">
        <v>55</v>
      </c>
      <c r="M1983" s="6"/>
      <c r="N1983" s="6"/>
      <c r="O1983" s="6"/>
      <c r="P1983" s="6"/>
      <c r="Q1983" s="6"/>
      <c r="R1983" s="6"/>
    </row>
    <row r="1984" spans="1:18">
      <c r="A1984" s="6" t="s">
        <v>1884</v>
      </c>
      <c r="B1984" s="6">
        <v>1963</v>
      </c>
      <c r="C1984" s="6" t="s">
        <v>6032</v>
      </c>
      <c r="D1984" s="6">
        <v>14</v>
      </c>
      <c r="E1984" s="6">
        <v>3</v>
      </c>
      <c r="F1984" s="7">
        <v>14590.63</v>
      </c>
      <c r="G1984" s="6" t="s">
        <v>6038</v>
      </c>
      <c r="H1984" s="6" t="s">
        <v>6033</v>
      </c>
      <c r="I1984" s="6" t="s">
        <v>6100</v>
      </c>
      <c r="J1984" s="9">
        <v>1972</v>
      </c>
      <c r="K1984" s="9" t="s">
        <v>7853</v>
      </c>
      <c r="L1984" s="9">
        <v>59</v>
      </c>
      <c r="M1984" s="6"/>
      <c r="N1984" s="6"/>
      <c r="O1984" s="6"/>
      <c r="P1984" s="6"/>
      <c r="Q1984" s="6"/>
      <c r="R1984" s="6"/>
    </row>
    <row r="1985" spans="1:18">
      <c r="A1985" s="6" t="s">
        <v>1887</v>
      </c>
      <c r="B1985" s="6">
        <v>1962</v>
      </c>
      <c r="C1985" s="6" t="s">
        <v>6037</v>
      </c>
      <c r="D1985" s="6">
        <v>3</v>
      </c>
      <c r="E1985" s="6">
        <v>0</v>
      </c>
      <c r="F1985" s="7">
        <v>14574.64</v>
      </c>
      <c r="G1985" s="6" t="s">
        <v>6038</v>
      </c>
      <c r="H1985" s="6" t="s">
        <v>6033</v>
      </c>
      <c r="I1985" s="6" t="s">
        <v>6047</v>
      </c>
      <c r="J1985" s="9">
        <v>1972</v>
      </c>
      <c r="K1985" s="9" t="s">
        <v>7854</v>
      </c>
      <c r="L1985" s="9">
        <v>60</v>
      </c>
      <c r="M1985" s="6"/>
      <c r="N1985" s="6"/>
      <c r="O1985" s="6"/>
      <c r="P1985" s="6"/>
      <c r="Q1985" s="6"/>
      <c r="R1985" s="6"/>
    </row>
    <row r="1986" spans="1:18">
      <c r="A1986" s="6" t="s">
        <v>1890</v>
      </c>
      <c r="B1986" s="6">
        <v>1998</v>
      </c>
      <c r="C1986" s="6" t="s">
        <v>6051</v>
      </c>
      <c r="D1986" s="6">
        <v>12</v>
      </c>
      <c r="E1986" s="6">
        <v>0</v>
      </c>
      <c r="F1986" s="7">
        <v>14571.89</v>
      </c>
      <c r="G1986" s="6" t="s">
        <v>6038</v>
      </c>
      <c r="H1986" s="6" t="s">
        <v>6033</v>
      </c>
      <c r="I1986" s="6" t="s">
        <v>6100</v>
      </c>
      <c r="J1986" s="9">
        <v>1972</v>
      </c>
      <c r="K1986" s="9" t="s">
        <v>7855</v>
      </c>
      <c r="L1986" s="9">
        <v>24</v>
      </c>
      <c r="M1986" s="6"/>
      <c r="N1986" s="6"/>
      <c r="O1986" s="6"/>
      <c r="P1986" s="6"/>
      <c r="Q1986" s="6"/>
      <c r="R1986" s="6"/>
    </row>
    <row r="1987" spans="1:18">
      <c r="A1987" s="6" t="s">
        <v>1892</v>
      </c>
      <c r="B1987" s="6">
        <v>1989</v>
      </c>
      <c r="C1987" s="6" t="s">
        <v>6063</v>
      </c>
      <c r="D1987" s="6">
        <v>14</v>
      </c>
      <c r="E1987" s="6">
        <v>3</v>
      </c>
      <c r="F1987" s="7">
        <v>14547.26</v>
      </c>
      <c r="G1987" s="6" t="s">
        <v>6038</v>
      </c>
      <c r="H1987" s="6" t="s">
        <v>6034</v>
      </c>
      <c r="I1987" s="6" t="s">
        <v>6057</v>
      </c>
      <c r="J1987" s="9">
        <v>1972</v>
      </c>
      <c r="K1987" s="9" t="s">
        <v>7856</v>
      </c>
      <c r="L1987" s="9">
        <v>33</v>
      </c>
      <c r="M1987" s="6"/>
      <c r="N1987" s="6"/>
      <c r="O1987" s="6"/>
      <c r="P1987" s="6"/>
      <c r="Q1987" s="6"/>
      <c r="R1987" s="6"/>
    </row>
    <row r="1988" spans="1:18">
      <c r="A1988" s="6" t="s">
        <v>1895</v>
      </c>
      <c r="B1988" s="6">
        <v>1989</v>
      </c>
      <c r="C1988" s="6" t="s">
        <v>6063</v>
      </c>
      <c r="D1988" s="6">
        <v>22</v>
      </c>
      <c r="E1988" s="6">
        <v>3</v>
      </c>
      <c r="F1988" s="7">
        <v>14507.46</v>
      </c>
      <c r="G1988" s="6" t="s">
        <v>6038</v>
      </c>
      <c r="H1988" s="6" t="s">
        <v>6034</v>
      </c>
      <c r="I1988" s="6" t="s">
        <v>6041</v>
      </c>
      <c r="J1988" s="9">
        <v>1972</v>
      </c>
      <c r="K1988" s="9" t="s">
        <v>6749</v>
      </c>
      <c r="L1988" s="9">
        <v>33</v>
      </c>
      <c r="M1988" s="6"/>
      <c r="N1988" s="6"/>
      <c r="O1988" s="6"/>
      <c r="P1988" s="6"/>
      <c r="Q1988" s="6"/>
      <c r="R1988" s="6"/>
    </row>
    <row r="1989" spans="1:18">
      <c r="A1989" s="6" t="s">
        <v>1898</v>
      </c>
      <c r="B1989" s="6">
        <v>1979</v>
      </c>
      <c r="C1989" s="6" t="s">
        <v>6032</v>
      </c>
      <c r="D1989" s="6">
        <v>20</v>
      </c>
      <c r="E1989" s="6">
        <v>5</v>
      </c>
      <c r="F1989" s="7">
        <v>14478.33</v>
      </c>
      <c r="G1989" s="6" t="s">
        <v>6038</v>
      </c>
      <c r="H1989" s="6" t="s">
        <v>6038</v>
      </c>
      <c r="I1989" s="6" t="s">
        <v>6035</v>
      </c>
      <c r="J1989" s="9">
        <v>1972</v>
      </c>
      <c r="K1989" s="9" t="s">
        <v>7857</v>
      </c>
      <c r="L1989" s="9">
        <v>43</v>
      </c>
      <c r="M1989" s="6"/>
      <c r="N1989" s="6"/>
      <c r="O1989" s="6"/>
      <c r="P1989" s="6"/>
      <c r="Q1989" s="6"/>
      <c r="R1989" s="6"/>
    </row>
    <row r="1990" spans="1:18">
      <c r="A1990" s="6" t="s">
        <v>1901</v>
      </c>
      <c r="B1990" s="6">
        <v>1959</v>
      </c>
      <c r="C1990" s="6" t="s">
        <v>6060</v>
      </c>
      <c r="D1990" s="6">
        <v>20</v>
      </c>
      <c r="E1990" s="6">
        <v>1</v>
      </c>
      <c r="F1990" s="7">
        <v>14474.68</v>
      </c>
      <c r="G1990" s="6" t="s">
        <v>6038</v>
      </c>
      <c r="H1990" s="6" t="s">
        <v>6038</v>
      </c>
      <c r="I1990" s="6" t="s">
        <v>6035</v>
      </c>
      <c r="J1990" s="9">
        <v>1972</v>
      </c>
      <c r="K1990" s="9" t="s">
        <v>7858</v>
      </c>
      <c r="L1990" s="9">
        <v>63</v>
      </c>
      <c r="M1990" s="6"/>
      <c r="N1990" s="6"/>
      <c r="O1990" s="6"/>
      <c r="P1990" s="6"/>
      <c r="Q1990" s="6"/>
      <c r="R1990" s="6"/>
    </row>
    <row r="1991" spans="1:18">
      <c r="A1991" s="6" t="s">
        <v>1904</v>
      </c>
      <c r="B1991" s="6">
        <v>1976</v>
      </c>
      <c r="C1991" s="6" t="s">
        <v>6060</v>
      </c>
      <c r="D1991" s="6">
        <v>27</v>
      </c>
      <c r="E1991" s="6">
        <v>2</v>
      </c>
      <c r="F1991" s="7">
        <v>14470.01</v>
      </c>
      <c r="G1991" s="6" t="s">
        <v>6038</v>
      </c>
      <c r="H1991" s="6" t="s">
        <v>6034</v>
      </c>
      <c r="I1991" s="6" t="s">
        <v>6041</v>
      </c>
      <c r="J1991" s="9">
        <v>1972</v>
      </c>
      <c r="K1991" s="9" t="s">
        <v>7859</v>
      </c>
      <c r="L1991" s="9">
        <v>46</v>
      </c>
      <c r="M1991" s="6"/>
      <c r="N1991" s="6"/>
      <c r="O1991" s="6"/>
      <c r="P1991" s="6"/>
      <c r="Q1991" s="6"/>
      <c r="R1991" s="6"/>
    </row>
    <row r="1992" spans="1:18">
      <c r="A1992" s="6" t="s">
        <v>1907</v>
      </c>
      <c r="B1992" s="6">
        <v>1996</v>
      </c>
      <c r="C1992" s="6" t="s">
        <v>6060</v>
      </c>
      <c r="D1992" s="6">
        <v>10</v>
      </c>
      <c r="E1992" s="6">
        <v>2</v>
      </c>
      <c r="F1992" s="7">
        <v>14455.64</v>
      </c>
      <c r="G1992" s="6" t="s">
        <v>6038</v>
      </c>
      <c r="H1992" s="6" t="s">
        <v>6034</v>
      </c>
      <c r="I1992" s="6" t="s">
        <v>6100</v>
      </c>
      <c r="J1992" s="9">
        <v>1972</v>
      </c>
      <c r="K1992" s="9" t="s">
        <v>7860</v>
      </c>
      <c r="L1992" s="9">
        <v>26</v>
      </c>
      <c r="M1992" s="6"/>
      <c r="N1992" s="6"/>
      <c r="O1992" s="6"/>
      <c r="P1992" s="6"/>
      <c r="Q1992" s="6"/>
      <c r="R1992" s="6"/>
    </row>
    <row r="1993" spans="1:18">
      <c r="A1993" s="6" t="s">
        <v>208</v>
      </c>
      <c r="B1993" s="6">
        <v>1976</v>
      </c>
      <c r="C1993" s="6" t="s">
        <v>6060</v>
      </c>
      <c r="D1993" s="6">
        <v>28</v>
      </c>
      <c r="E1993" s="6">
        <v>0</v>
      </c>
      <c r="F1993" s="7">
        <v>42111.66</v>
      </c>
      <c r="G1993" s="6" t="s">
        <v>6033</v>
      </c>
      <c r="H1993" s="6" t="s">
        <v>6033</v>
      </c>
      <c r="I1993" s="6" t="s">
        <v>6100</v>
      </c>
      <c r="J1993" s="9">
        <v>1972</v>
      </c>
      <c r="K1993" s="9" t="s">
        <v>6276</v>
      </c>
      <c r="L1993" s="9">
        <v>46</v>
      </c>
      <c r="M1993" s="6"/>
      <c r="N1993" s="6"/>
      <c r="O1993" s="6"/>
      <c r="P1993" s="6"/>
      <c r="Q1993" s="6"/>
      <c r="R1993" s="6"/>
    </row>
    <row r="1994" spans="1:18">
      <c r="A1994" s="6" t="s">
        <v>1910</v>
      </c>
      <c r="B1994" s="6">
        <v>1959</v>
      </c>
      <c r="C1994" s="6" t="s">
        <v>6055</v>
      </c>
      <c r="D1994" s="6">
        <v>3</v>
      </c>
      <c r="E1994" s="6">
        <v>0</v>
      </c>
      <c r="F1994" s="7">
        <v>14451.84</v>
      </c>
      <c r="G1994" s="6" t="s">
        <v>6038</v>
      </c>
      <c r="H1994" s="6" t="s">
        <v>6034</v>
      </c>
      <c r="I1994" s="6" t="s">
        <v>6109</v>
      </c>
      <c r="J1994" s="9">
        <v>1972</v>
      </c>
      <c r="K1994" s="9" t="s">
        <v>7861</v>
      </c>
      <c r="L1994" s="9">
        <v>63</v>
      </c>
      <c r="M1994" s="6"/>
      <c r="N1994" s="6"/>
      <c r="O1994" s="6"/>
      <c r="P1994" s="6"/>
      <c r="Q1994" s="6"/>
      <c r="R1994" s="6"/>
    </row>
    <row r="1995" spans="1:18">
      <c r="A1995" s="6" t="s">
        <v>1913</v>
      </c>
      <c r="B1995" s="6">
        <v>1959</v>
      </c>
      <c r="C1995" s="6" t="s">
        <v>6040</v>
      </c>
      <c r="D1995" s="6">
        <v>29</v>
      </c>
      <c r="E1995" s="6">
        <v>0</v>
      </c>
      <c r="F1995" s="7">
        <v>14449.85</v>
      </c>
      <c r="G1995" s="6" t="s">
        <v>6038</v>
      </c>
      <c r="H1995" s="6" t="s">
        <v>6033</v>
      </c>
      <c r="I1995" s="6" t="s">
        <v>6100</v>
      </c>
      <c r="J1995" s="9">
        <v>1972</v>
      </c>
      <c r="K1995" s="9" t="s">
        <v>7862</v>
      </c>
      <c r="L1995" s="9">
        <v>63</v>
      </c>
      <c r="M1995" s="6"/>
      <c r="N1995" s="6"/>
      <c r="O1995" s="6"/>
      <c r="P1995" s="6"/>
      <c r="Q1995" s="6"/>
      <c r="R1995" s="6"/>
    </row>
    <row r="1996" spans="1:18">
      <c r="A1996" s="6" t="s">
        <v>1916</v>
      </c>
      <c r="B1996" s="6">
        <v>1967</v>
      </c>
      <c r="C1996" s="6" t="s">
        <v>6060</v>
      </c>
      <c r="D1996" s="6">
        <v>4</v>
      </c>
      <c r="E1996" s="6">
        <v>0</v>
      </c>
      <c r="F1996" s="7">
        <v>14427.63</v>
      </c>
      <c r="G1996" s="6" t="s">
        <v>6038</v>
      </c>
      <c r="H1996" s="6" t="s">
        <v>6038</v>
      </c>
      <c r="I1996" s="6" t="s">
        <v>6052</v>
      </c>
      <c r="J1996" s="9">
        <v>1972</v>
      </c>
      <c r="K1996" s="9" t="s">
        <v>7863</v>
      </c>
      <c r="L1996" s="9">
        <v>55</v>
      </c>
      <c r="M1996" s="6"/>
      <c r="N1996" s="6"/>
      <c r="O1996" s="6"/>
      <c r="P1996" s="6"/>
      <c r="Q1996" s="6"/>
      <c r="R1996" s="6"/>
    </row>
    <row r="1997" spans="1:18">
      <c r="A1997" s="6" t="s">
        <v>1919</v>
      </c>
      <c r="B1997" s="6">
        <v>1967</v>
      </c>
      <c r="C1997" s="6" t="s">
        <v>6055</v>
      </c>
      <c r="D1997" s="6">
        <v>15</v>
      </c>
      <c r="E1997" s="6">
        <v>0</v>
      </c>
      <c r="F1997" s="7">
        <v>14426.66</v>
      </c>
      <c r="G1997" s="6" t="s">
        <v>6038</v>
      </c>
      <c r="H1997" s="6" t="s">
        <v>6038</v>
      </c>
      <c r="I1997" s="6" t="s">
        <v>6043</v>
      </c>
      <c r="J1997" s="9">
        <v>1972</v>
      </c>
      <c r="K1997" s="9" t="s">
        <v>7864</v>
      </c>
      <c r="L1997" s="9">
        <v>55</v>
      </c>
      <c r="M1997" s="6"/>
      <c r="N1997" s="6"/>
      <c r="O1997" s="6"/>
      <c r="P1997" s="6"/>
      <c r="Q1997" s="6"/>
      <c r="R1997" s="6"/>
    </row>
    <row r="1998" spans="1:18">
      <c r="A1998" s="6" t="s">
        <v>1922</v>
      </c>
      <c r="B1998" s="6">
        <v>1999</v>
      </c>
      <c r="C1998" s="6" t="s">
        <v>6055</v>
      </c>
      <c r="D1998" s="6">
        <v>10</v>
      </c>
      <c r="E1998" s="6">
        <v>2</v>
      </c>
      <c r="F1998" s="7">
        <v>14426.07</v>
      </c>
      <c r="G1998" s="6" t="s">
        <v>6038</v>
      </c>
      <c r="H1998" s="6" t="s">
        <v>6033</v>
      </c>
      <c r="I1998" s="6" t="s">
        <v>6041</v>
      </c>
      <c r="J1998" s="9">
        <v>1972</v>
      </c>
      <c r="K1998" s="9" t="s">
        <v>7202</v>
      </c>
      <c r="L1998" s="9">
        <v>23</v>
      </c>
      <c r="M1998" s="6"/>
      <c r="N1998" s="6"/>
      <c r="O1998" s="6"/>
      <c r="P1998" s="6"/>
      <c r="Q1998" s="6"/>
      <c r="R1998" s="6"/>
    </row>
    <row r="1999" spans="1:18">
      <c r="A1999" s="6" t="s">
        <v>1925</v>
      </c>
      <c r="B1999" s="6">
        <v>1958</v>
      </c>
      <c r="C1999" s="6" t="s">
        <v>6051</v>
      </c>
      <c r="D1999" s="6">
        <v>20</v>
      </c>
      <c r="E1999" s="6">
        <v>1</v>
      </c>
      <c r="F1999" s="7">
        <v>14418.28</v>
      </c>
      <c r="G1999" s="6" t="s">
        <v>6038</v>
      </c>
      <c r="H1999" s="6" t="s">
        <v>6034</v>
      </c>
      <c r="I1999" s="6" t="s">
        <v>6035</v>
      </c>
      <c r="J1999" s="9">
        <v>1972</v>
      </c>
      <c r="K1999" s="9" t="s">
        <v>7865</v>
      </c>
      <c r="L1999" s="9">
        <v>64</v>
      </c>
      <c r="M1999" s="6"/>
      <c r="N1999" s="6"/>
      <c r="O1999" s="6"/>
      <c r="P1999" s="6"/>
      <c r="Q1999" s="6"/>
      <c r="R1999" s="6"/>
    </row>
    <row r="2000" spans="1:18">
      <c r="A2000" s="6" t="s">
        <v>1928</v>
      </c>
      <c r="B2000" s="6">
        <v>1958</v>
      </c>
      <c r="C2000" s="6" t="s">
        <v>6063</v>
      </c>
      <c r="D2000" s="6">
        <v>29</v>
      </c>
      <c r="E2000" s="6">
        <v>0</v>
      </c>
      <c r="F2000" s="7">
        <v>14410.93</v>
      </c>
      <c r="G2000" s="6" t="s">
        <v>6038</v>
      </c>
      <c r="H2000" s="6" t="s">
        <v>6038</v>
      </c>
      <c r="I2000" s="6" t="s">
        <v>6045</v>
      </c>
      <c r="J2000" s="9">
        <v>1972</v>
      </c>
      <c r="K2000" s="9" t="s">
        <v>7837</v>
      </c>
      <c r="L2000" s="9">
        <v>64</v>
      </c>
      <c r="M2000" s="6"/>
      <c r="N2000" s="6"/>
      <c r="O2000" s="6"/>
      <c r="P2000" s="6"/>
      <c r="Q2000" s="6"/>
      <c r="R2000" s="6"/>
    </row>
    <row r="2001" spans="1:18">
      <c r="A2001" s="6" t="s">
        <v>1931</v>
      </c>
      <c r="B2001" s="6">
        <v>1958</v>
      </c>
      <c r="C2001" s="6" t="s">
        <v>6051</v>
      </c>
      <c r="D2001" s="6">
        <v>14</v>
      </c>
      <c r="E2001" s="6">
        <v>0</v>
      </c>
      <c r="F2001" s="7">
        <v>14394.56</v>
      </c>
      <c r="G2001" s="6" t="s">
        <v>6038</v>
      </c>
      <c r="H2001" s="6" t="s">
        <v>6033</v>
      </c>
      <c r="I2001" s="6" t="s">
        <v>6210</v>
      </c>
      <c r="J2001" s="9">
        <v>1972</v>
      </c>
      <c r="K2001" s="9" t="s">
        <v>7866</v>
      </c>
      <c r="L2001" s="9">
        <v>64</v>
      </c>
      <c r="M2001" s="6"/>
      <c r="N2001" s="6"/>
      <c r="O2001" s="6"/>
      <c r="P2001" s="6"/>
      <c r="Q2001" s="6"/>
      <c r="R2001" s="6"/>
    </row>
    <row r="2002" spans="1:18">
      <c r="A2002" s="6" t="s">
        <v>1934</v>
      </c>
      <c r="B2002" s="6">
        <v>1965</v>
      </c>
      <c r="C2002" s="6" t="s">
        <v>6040</v>
      </c>
      <c r="D2002" s="6">
        <v>22</v>
      </c>
      <c r="E2002" s="6">
        <v>4</v>
      </c>
      <c r="F2002" s="7">
        <v>14394.4</v>
      </c>
      <c r="G2002" s="6" t="s">
        <v>6038</v>
      </c>
      <c r="H2002" s="6" t="s">
        <v>6034</v>
      </c>
      <c r="I2002" s="6" t="s">
        <v>6100</v>
      </c>
      <c r="J2002" s="9">
        <v>1972</v>
      </c>
      <c r="K2002" s="9" t="s">
        <v>7867</v>
      </c>
      <c r="L2002" s="9">
        <v>57</v>
      </c>
      <c r="M2002" s="6"/>
      <c r="N2002" s="6"/>
      <c r="O2002" s="6"/>
      <c r="P2002" s="6"/>
      <c r="Q2002" s="6"/>
      <c r="R2002" s="6"/>
    </row>
    <row r="2003" spans="1:18">
      <c r="A2003" s="6" t="s">
        <v>1936</v>
      </c>
      <c r="B2003" s="6">
        <v>1963</v>
      </c>
      <c r="C2003" s="6" t="s">
        <v>6063</v>
      </c>
      <c r="D2003" s="6">
        <v>16</v>
      </c>
      <c r="E2003" s="6">
        <v>3</v>
      </c>
      <c r="F2003" s="7">
        <v>14382.71</v>
      </c>
      <c r="G2003" s="6" t="s">
        <v>6038</v>
      </c>
      <c r="H2003" s="6" t="s">
        <v>6038</v>
      </c>
      <c r="I2003" s="6" t="s">
        <v>6041</v>
      </c>
      <c r="J2003" s="9">
        <v>1972</v>
      </c>
      <c r="K2003" s="9" t="s">
        <v>7868</v>
      </c>
      <c r="L2003" s="9">
        <v>59</v>
      </c>
      <c r="M2003" s="6"/>
      <c r="N2003" s="6"/>
      <c r="O2003" s="6"/>
      <c r="P2003" s="6"/>
      <c r="Q2003" s="6"/>
      <c r="R2003" s="6"/>
    </row>
    <row r="2004" spans="1:18">
      <c r="A2004" s="6" t="s">
        <v>26</v>
      </c>
      <c r="B2004" s="6">
        <v>1994</v>
      </c>
      <c r="C2004" s="6" t="s">
        <v>6032</v>
      </c>
      <c r="D2004" s="6">
        <v>27</v>
      </c>
      <c r="E2004" s="6">
        <v>1</v>
      </c>
      <c r="F2004" s="7">
        <v>51194.559999999998</v>
      </c>
      <c r="G2004" s="6" t="s">
        <v>6033</v>
      </c>
      <c r="H2004" s="6" t="s">
        <v>6034</v>
      </c>
      <c r="I2004" s="6" t="s">
        <v>6057</v>
      </c>
      <c r="J2004" s="9">
        <v>1972</v>
      </c>
      <c r="K2004" s="9" t="s">
        <v>7869</v>
      </c>
      <c r="L2004" s="9">
        <v>28</v>
      </c>
      <c r="M2004" s="6"/>
      <c r="N2004" s="6"/>
      <c r="O2004" s="6"/>
      <c r="P2004" s="6"/>
      <c r="Q2004" s="6"/>
      <c r="R2004" s="6"/>
    </row>
    <row r="2005" spans="1:18">
      <c r="A2005" s="6" t="s">
        <v>211</v>
      </c>
      <c r="B2005" s="6">
        <v>1968</v>
      </c>
      <c r="C2005" s="6" t="s">
        <v>6037</v>
      </c>
      <c r="D2005" s="6">
        <v>19</v>
      </c>
      <c r="E2005" s="6">
        <v>1</v>
      </c>
      <c r="F2005" s="7">
        <v>41999.519999999997</v>
      </c>
      <c r="G2005" s="6" t="s">
        <v>6033</v>
      </c>
      <c r="H2005" s="6" t="s">
        <v>6034</v>
      </c>
      <c r="I2005" s="6" t="s">
        <v>6035</v>
      </c>
      <c r="J2005" s="9">
        <v>1972</v>
      </c>
      <c r="K2005" s="9" t="s">
        <v>7870</v>
      </c>
      <c r="L2005" s="9">
        <v>54</v>
      </c>
      <c r="M2005" s="6"/>
      <c r="N2005" s="6"/>
      <c r="O2005" s="6"/>
      <c r="P2005" s="6"/>
      <c r="Q2005" s="6"/>
      <c r="R2005" s="6"/>
    </row>
    <row r="2006" spans="1:18">
      <c r="A2006" s="6" t="s">
        <v>1939</v>
      </c>
      <c r="B2006" s="6">
        <v>1988</v>
      </c>
      <c r="C2006" s="6" t="s">
        <v>6060</v>
      </c>
      <c r="D2006" s="6">
        <v>16</v>
      </c>
      <c r="E2006" s="6">
        <v>1</v>
      </c>
      <c r="F2006" s="7">
        <v>14358.36</v>
      </c>
      <c r="G2006" s="6" t="s">
        <v>6038</v>
      </c>
      <c r="H2006" s="6" t="s">
        <v>6038</v>
      </c>
      <c r="I2006" s="6" t="s">
        <v>6057</v>
      </c>
      <c r="J2006" s="9">
        <v>1972</v>
      </c>
      <c r="K2006" s="9" t="s">
        <v>7871</v>
      </c>
      <c r="L2006" s="9">
        <v>34</v>
      </c>
      <c r="M2006" s="6"/>
      <c r="N2006" s="6"/>
      <c r="O2006" s="6"/>
      <c r="P2006" s="6"/>
      <c r="Q2006" s="6"/>
      <c r="R2006" s="6"/>
    </row>
    <row r="2007" spans="1:18">
      <c r="A2007" s="6" t="s">
        <v>1942</v>
      </c>
      <c r="B2007" s="6">
        <v>1967</v>
      </c>
      <c r="C2007" s="6" t="s">
        <v>6032</v>
      </c>
      <c r="D2007" s="6">
        <v>10</v>
      </c>
      <c r="E2007" s="6">
        <v>0</v>
      </c>
      <c r="F2007" s="7">
        <v>14355.43</v>
      </c>
      <c r="G2007" s="6" t="s">
        <v>6038</v>
      </c>
      <c r="H2007" s="6" t="s">
        <v>6033</v>
      </c>
      <c r="I2007" s="6" t="s">
        <v>6043</v>
      </c>
      <c r="J2007" s="9">
        <v>1972</v>
      </c>
      <c r="K2007" s="9" t="s">
        <v>7872</v>
      </c>
      <c r="L2007" s="9">
        <v>55</v>
      </c>
      <c r="M2007" s="6"/>
      <c r="N2007" s="6"/>
      <c r="O2007" s="6"/>
      <c r="P2007" s="6"/>
      <c r="Q2007" s="6"/>
      <c r="R2007" s="6"/>
    </row>
    <row r="2008" spans="1:18">
      <c r="A2008" s="6" t="s">
        <v>1945</v>
      </c>
      <c r="B2008" s="6">
        <v>1959</v>
      </c>
      <c r="C2008" s="6" t="s">
        <v>6037</v>
      </c>
      <c r="D2008" s="6">
        <v>24</v>
      </c>
      <c r="E2008" s="6">
        <v>1</v>
      </c>
      <c r="F2008" s="7">
        <v>14349.85</v>
      </c>
      <c r="G2008" s="6" t="s">
        <v>6038</v>
      </c>
      <c r="H2008" s="6" t="s">
        <v>6038</v>
      </c>
      <c r="I2008" s="6" t="s">
        <v>6041</v>
      </c>
      <c r="J2008" s="9">
        <v>1972</v>
      </c>
      <c r="K2008" s="9" t="s">
        <v>7873</v>
      </c>
      <c r="L2008" s="9">
        <v>63</v>
      </c>
      <c r="M2008" s="6"/>
      <c r="N2008" s="6"/>
      <c r="O2008" s="6"/>
      <c r="P2008" s="6"/>
      <c r="Q2008" s="6"/>
      <c r="R2008" s="6"/>
    </row>
    <row r="2009" spans="1:18">
      <c r="A2009" s="6" t="s">
        <v>1948</v>
      </c>
      <c r="B2009" s="6">
        <v>1969</v>
      </c>
      <c r="C2009" s="6" t="s">
        <v>6051</v>
      </c>
      <c r="D2009" s="6">
        <v>26</v>
      </c>
      <c r="E2009" s="6">
        <v>0</v>
      </c>
      <c r="F2009" s="7">
        <v>14337.91</v>
      </c>
      <c r="G2009" s="6" t="s">
        <v>6038</v>
      </c>
      <c r="H2009" s="6" t="s">
        <v>6034</v>
      </c>
      <c r="I2009" s="6" t="s">
        <v>6115</v>
      </c>
      <c r="J2009" s="9">
        <v>1972</v>
      </c>
      <c r="K2009" s="9" t="s">
        <v>7874</v>
      </c>
      <c r="L2009" s="9">
        <v>53</v>
      </c>
      <c r="M2009" s="6"/>
      <c r="N2009" s="6"/>
      <c r="O2009" s="6"/>
      <c r="P2009" s="6"/>
      <c r="Q2009" s="6"/>
      <c r="R2009" s="6"/>
    </row>
    <row r="2010" spans="1:18">
      <c r="A2010" s="6" t="s">
        <v>1951</v>
      </c>
      <c r="B2010" s="6">
        <v>1958</v>
      </c>
      <c r="C2010" s="6" t="s">
        <v>6063</v>
      </c>
      <c r="D2010" s="6">
        <v>10</v>
      </c>
      <c r="E2010" s="6">
        <v>0</v>
      </c>
      <c r="F2010" s="7">
        <v>14319.03</v>
      </c>
      <c r="G2010" s="6" t="s">
        <v>6038</v>
      </c>
      <c r="H2010" s="6" t="s">
        <v>6038</v>
      </c>
      <c r="I2010" s="6" t="s">
        <v>6057</v>
      </c>
      <c r="J2010" s="9">
        <v>1972</v>
      </c>
      <c r="K2010" s="9" t="s">
        <v>7875</v>
      </c>
      <c r="L2010" s="9">
        <v>64</v>
      </c>
      <c r="M2010" s="6"/>
      <c r="N2010" s="6"/>
      <c r="O2010" s="6"/>
      <c r="P2010" s="6"/>
      <c r="Q2010" s="6"/>
      <c r="R2010" s="6"/>
    </row>
    <row r="2011" spans="1:18">
      <c r="A2011" s="6" t="s">
        <v>1953</v>
      </c>
      <c r="B2011" s="6">
        <v>1958</v>
      </c>
      <c r="C2011" s="6" t="s">
        <v>6032</v>
      </c>
      <c r="D2011" s="6">
        <v>15</v>
      </c>
      <c r="E2011" s="6">
        <v>0</v>
      </c>
      <c r="F2011" s="7">
        <v>14313.85</v>
      </c>
      <c r="G2011" s="6" t="s">
        <v>6038</v>
      </c>
      <c r="H2011" s="6" t="s">
        <v>6034</v>
      </c>
      <c r="I2011" s="6" t="s">
        <v>6035</v>
      </c>
      <c r="J2011" s="9">
        <v>1972</v>
      </c>
      <c r="K2011" s="9" t="s">
        <v>7876</v>
      </c>
      <c r="L2011" s="9">
        <v>64</v>
      </c>
      <c r="M2011" s="6"/>
      <c r="N2011" s="6"/>
      <c r="O2011" s="6"/>
      <c r="P2011" s="6"/>
      <c r="Q2011" s="6"/>
      <c r="R2011" s="6"/>
    </row>
    <row r="2012" spans="1:18">
      <c r="A2012" s="6" t="s">
        <v>1956</v>
      </c>
      <c r="B2012" s="6">
        <v>1968</v>
      </c>
      <c r="C2012" s="6" t="s">
        <v>6037</v>
      </c>
      <c r="D2012" s="6">
        <v>15</v>
      </c>
      <c r="E2012" s="6">
        <v>0</v>
      </c>
      <c r="F2012" s="7">
        <v>14285.9</v>
      </c>
      <c r="G2012" s="6" t="s">
        <v>6038</v>
      </c>
      <c r="H2012" s="6" t="s">
        <v>6034</v>
      </c>
      <c r="I2012" s="6" t="s">
        <v>6041</v>
      </c>
      <c r="J2012" s="9">
        <v>1972</v>
      </c>
      <c r="K2012" s="9" t="s">
        <v>7877</v>
      </c>
      <c r="L2012" s="9">
        <v>54</v>
      </c>
      <c r="M2012" s="6"/>
      <c r="N2012" s="6"/>
      <c r="O2012" s="6"/>
      <c r="P2012" s="6"/>
      <c r="Q2012" s="6"/>
      <c r="R2012" s="6"/>
    </row>
    <row r="2013" spans="1:18">
      <c r="A2013" s="6" t="s">
        <v>1959</v>
      </c>
      <c r="B2013" s="6">
        <v>2004</v>
      </c>
      <c r="C2013" s="6" t="s">
        <v>6051</v>
      </c>
      <c r="D2013" s="6">
        <v>6</v>
      </c>
      <c r="E2013" s="6">
        <v>0</v>
      </c>
      <c r="F2013" s="7">
        <v>14283.46</v>
      </c>
      <c r="G2013" s="6" t="s">
        <v>6038</v>
      </c>
      <c r="H2013" s="6" t="s">
        <v>6038</v>
      </c>
      <c r="I2013" s="6" t="s">
        <v>6100</v>
      </c>
      <c r="J2013" s="9">
        <v>1972</v>
      </c>
      <c r="K2013" s="9" t="s">
        <v>7189</v>
      </c>
      <c r="L2013" s="9">
        <v>18</v>
      </c>
      <c r="M2013" s="6"/>
      <c r="N2013" s="6"/>
      <c r="O2013" s="6"/>
      <c r="P2013" s="6"/>
      <c r="Q2013" s="6"/>
      <c r="R2013" s="6"/>
    </row>
    <row r="2014" spans="1:18">
      <c r="A2014" s="6" t="s">
        <v>1961</v>
      </c>
      <c r="B2014" s="6">
        <v>1972</v>
      </c>
      <c r="C2014" s="6" t="s">
        <v>6063</v>
      </c>
      <c r="D2014" s="6">
        <v>13</v>
      </c>
      <c r="E2014" s="6">
        <v>0</v>
      </c>
      <c r="F2014" s="7">
        <v>14258.33</v>
      </c>
      <c r="G2014" s="6" t="s">
        <v>6038</v>
      </c>
      <c r="H2014" s="6" t="s">
        <v>6038</v>
      </c>
      <c r="I2014" s="6" t="s">
        <v>6043</v>
      </c>
      <c r="J2014" s="9">
        <v>1972</v>
      </c>
      <c r="K2014" s="9" t="s">
        <v>7878</v>
      </c>
      <c r="L2014" s="9">
        <v>50</v>
      </c>
      <c r="M2014" s="6"/>
      <c r="N2014" s="6"/>
      <c r="O2014" s="6"/>
      <c r="P2014" s="6"/>
      <c r="Q2014" s="6"/>
      <c r="R2014" s="6"/>
    </row>
    <row r="2015" spans="1:18">
      <c r="A2015" s="6" t="s">
        <v>1962</v>
      </c>
      <c r="B2015" s="6">
        <v>1974</v>
      </c>
      <c r="C2015" s="6" t="s">
        <v>6037</v>
      </c>
      <c r="D2015" s="6">
        <v>26</v>
      </c>
      <c r="E2015" s="6">
        <v>0</v>
      </c>
      <c r="F2015" s="7">
        <v>14256.79</v>
      </c>
      <c r="G2015" s="6" t="s">
        <v>6038</v>
      </c>
      <c r="H2015" s="6" t="s">
        <v>6038</v>
      </c>
      <c r="I2015" s="6" t="s">
        <v>6043</v>
      </c>
      <c r="J2015" s="9">
        <v>1972</v>
      </c>
      <c r="K2015" s="9" t="s">
        <v>7879</v>
      </c>
      <c r="L2015" s="9">
        <v>48</v>
      </c>
      <c r="M2015" s="6"/>
      <c r="N2015" s="6"/>
      <c r="O2015" s="6"/>
      <c r="P2015" s="6"/>
      <c r="Q2015" s="6"/>
      <c r="R2015" s="6"/>
    </row>
    <row r="2016" spans="1:18">
      <c r="A2016" s="6" t="s">
        <v>214</v>
      </c>
      <c r="B2016" s="6">
        <v>1984</v>
      </c>
      <c r="C2016" s="6" t="s">
        <v>6060</v>
      </c>
      <c r="D2016" s="6">
        <v>10</v>
      </c>
      <c r="E2016" s="6">
        <v>3</v>
      </c>
      <c r="F2016" s="7">
        <v>41949.24</v>
      </c>
      <c r="G2016" s="6" t="s">
        <v>6033</v>
      </c>
      <c r="H2016" s="6" t="s">
        <v>6033</v>
      </c>
      <c r="I2016" s="6" t="s">
        <v>6035</v>
      </c>
      <c r="J2016" s="9">
        <v>1972</v>
      </c>
      <c r="K2016" s="9" t="s">
        <v>7880</v>
      </c>
      <c r="L2016" s="9">
        <v>38</v>
      </c>
      <c r="M2016" s="6"/>
      <c r="N2016" s="6"/>
      <c r="O2016" s="6"/>
      <c r="P2016" s="6"/>
      <c r="Q2016" s="6"/>
      <c r="R2016" s="6"/>
    </row>
    <row r="2017" spans="1:18">
      <c r="A2017" s="6" t="s">
        <v>1965</v>
      </c>
      <c r="B2017" s="6">
        <v>1959</v>
      </c>
      <c r="C2017" s="6" t="s">
        <v>6060</v>
      </c>
      <c r="D2017" s="6">
        <v>8</v>
      </c>
      <c r="E2017" s="6">
        <v>0</v>
      </c>
      <c r="F2017" s="7">
        <v>14256.19</v>
      </c>
      <c r="G2017" s="6" t="s">
        <v>6038</v>
      </c>
      <c r="H2017" s="6" t="s">
        <v>6034</v>
      </c>
      <c r="I2017" s="6" t="s">
        <v>6041</v>
      </c>
      <c r="J2017" s="9">
        <v>1972</v>
      </c>
      <c r="K2017" s="9" t="s">
        <v>7881</v>
      </c>
      <c r="L2017" s="9">
        <v>63</v>
      </c>
      <c r="M2017" s="6"/>
      <c r="N2017" s="6"/>
      <c r="O2017" s="6"/>
      <c r="P2017" s="6"/>
      <c r="Q2017" s="6"/>
      <c r="R2017" s="6"/>
    </row>
    <row r="2018" spans="1:18">
      <c r="A2018" s="6" t="s">
        <v>1968</v>
      </c>
      <c r="B2018" s="6">
        <v>1959</v>
      </c>
      <c r="C2018" s="6" t="s">
        <v>6032</v>
      </c>
      <c r="D2018" s="6">
        <v>10</v>
      </c>
      <c r="E2018" s="6">
        <v>0</v>
      </c>
      <c r="F2018" s="7">
        <v>14254.61</v>
      </c>
      <c r="G2018" s="6" t="s">
        <v>6038</v>
      </c>
      <c r="H2018" s="6" t="s">
        <v>6033</v>
      </c>
      <c r="I2018" s="6" t="s">
        <v>6041</v>
      </c>
      <c r="J2018" s="9">
        <v>1972</v>
      </c>
      <c r="K2018" s="9" t="s">
        <v>7882</v>
      </c>
      <c r="L2018" s="9">
        <v>63</v>
      </c>
      <c r="M2018" s="6"/>
      <c r="N2018" s="6"/>
      <c r="O2018" s="6"/>
      <c r="P2018" s="6"/>
      <c r="Q2018" s="6"/>
      <c r="R2018" s="6"/>
    </row>
    <row r="2019" spans="1:18">
      <c r="A2019" s="6" t="s">
        <v>1971</v>
      </c>
      <c r="B2019" s="6">
        <v>1961</v>
      </c>
      <c r="C2019" s="6" t="s">
        <v>6051</v>
      </c>
      <c r="D2019" s="6">
        <v>25</v>
      </c>
      <c r="E2019" s="6">
        <v>2</v>
      </c>
      <c r="F2019" s="7">
        <v>14235.07</v>
      </c>
      <c r="G2019" s="6" t="s">
        <v>6038</v>
      </c>
      <c r="H2019" s="6" t="s">
        <v>6033</v>
      </c>
      <c r="I2019" s="6" t="s">
        <v>6057</v>
      </c>
      <c r="J2019" s="9">
        <v>1972</v>
      </c>
      <c r="K2019" s="9" t="s">
        <v>7883</v>
      </c>
      <c r="L2019" s="9">
        <v>61</v>
      </c>
      <c r="M2019" s="6"/>
      <c r="N2019" s="6"/>
      <c r="O2019" s="6"/>
      <c r="P2019" s="6"/>
      <c r="Q2019" s="6"/>
      <c r="R2019" s="6"/>
    </row>
    <row r="2020" spans="1:18">
      <c r="A2020" s="6" t="s">
        <v>1974</v>
      </c>
      <c r="B2020" s="6">
        <v>1958</v>
      </c>
      <c r="C2020" s="6" t="s">
        <v>6051</v>
      </c>
      <c r="D2020" s="6">
        <v>21</v>
      </c>
      <c r="E2020" s="6">
        <v>0</v>
      </c>
      <c r="F2020" s="7">
        <v>14210.54</v>
      </c>
      <c r="G2020" s="6" t="s">
        <v>6038</v>
      </c>
      <c r="H2020" s="6" t="s">
        <v>6038</v>
      </c>
      <c r="I2020" s="6" t="s">
        <v>6041</v>
      </c>
      <c r="J2020" s="9">
        <v>1972</v>
      </c>
      <c r="K2020" s="9" t="s">
        <v>7884</v>
      </c>
      <c r="L2020" s="9">
        <v>64</v>
      </c>
      <c r="M2020" s="6"/>
      <c r="N2020" s="6"/>
      <c r="O2020" s="6"/>
      <c r="P2020" s="6"/>
      <c r="Q2020" s="6"/>
      <c r="R2020" s="6"/>
    </row>
    <row r="2021" spans="1:18">
      <c r="A2021" s="6" t="s">
        <v>1977</v>
      </c>
      <c r="B2021" s="6">
        <v>1983</v>
      </c>
      <c r="C2021" s="6" t="s">
        <v>6060</v>
      </c>
      <c r="D2021" s="6">
        <v>17</v>
      </c>
      <c r="E2021" s="6">
        <v>3</v>
      </c>
      <c r="F2021" s="7">
        <v>14209.4</v>
      </c>
      <c r="G2021" s="6" t="s">
        <v>6038</v>
      </c>
      <c r="H2021" s="6" t="s">
        <v>6033</v>
      </c>
      <c r="I2021" s="6" t="s">
        <v>6043</v>
      </c>
      <c r="J2021" s="9">
        <v>1972</v>
      </c>
      <c r="K2021" s="9" t="s">
        <v>7885</v>
      </c>
      <c r="L2021" s="9">
        <v>39</v>
      </c>
      <c r="M2021" s="6"/>
      <c r="N2021" s="6"/>
      <c r="O2021" s="6"/>
      <c r="P2021" s="6"/>
      <c r="Q2021" s="6"/>
      <c r="R2021" s="6"/>
    </row>
    <row r="2022" spans="1:18">
      <c r="A2022" s="6" t="s">
        <v>1980</v>
      </c>
      <c r="B2022" s="6">
        <v>1968</v>
      </c>
      <c r="C2022" s="6" t="s">
        <v>6037</v>
      </c>
      <c r="D2022" s="6">
        <v>25</v>
      </c>
      <c r="E2022" s="6">
        <v>0</v>
      </c>
      <c r="F2022" s="7">
        <v>14193.55</v>
      </c>
      <c r="G2022" s="6" t="s">
        <v>6038</v>
      </c>
      <c r="H2022" s="6" t="s">
        <v>6033</v>
      </c>
      <c r="I2022" s="6" t="s">
        <v>6043</v>
      </c>
      <c r="J2022" s="9">
        <v>1972</v>
      </c>
      <c r="K2022" s="9" t="s">
        <v>7886</v>
      </c>
      <c r="L2022" s="9">
        <v>54</v>
      </c>
      <c r="M2022" s="6"/>
      <c r="N2022" s="6"/>
      <c r="O2022" s="6"/>
      <c r="P2022" s="6"/>
      <c r="Q2022" s="6"/>
      <c r="R2022" s="6"/>
    </row>
    <row r="2023" spans="1:18">
      <c r="A2023" s="6" t="s">
        <v>1982</v>
      </c>
      <c r="B2023" s="6">
        <v>1984</v>
      </c>
      <c r="C2023" s="6" t="s">
        <v>6063</v>
      </c>
      <c r="D2023" s="6">
        <v>7</v>
      </c>
      <c r="E2023" s="6">
        <v>3</v>
      </c>
      <c r="F2023" s="7">
        <v>14152.46</v>
      </c>
      <c r="G2023" s="6" t="s">
        <v>6038</v>
      </c>
      <c r="H2023" s="6" t="s">
        <v>6033</v>
      </c>
      <c r="I2023" s="6" t="s">
        <v>6041</v>
      </c>
      <c r="J2023" s="9">
        <v>1972</v>
      </c>
      <c r="K2023" s="9" t="s">
        <v>6581</v>
      </c>
      <c r="L2023" s="9">
        <v>38</v>
      </c>
      <c r="M2023" s="6"/>
      <c r="N2023" s="6"/>
      <c r="O2023" s="6"/>
      <c r="P2023" s="6"/>
      <c r="Q2023" s="6"/>
      <c r="R2023" s="6"/>
    </row>
    <row r="2024" spans="1:18">
      <c r="A2024" s="6" t="s">
        <v>1985</v>
      </c>
      <c r="B2024" s="6">
        <v>2004</v>
      </c>
      <c r="C2024" s="6" t="s">
        <v>6063</v>
      </c>
      <c r="D2024" s="6">
        <v>6</v>
      </c>
      <c r="E2024" s="6">
        <v>0</v>
      </c>
      <c r="F2024" s="7">
        <v>14133.04</v>
      </c>
      <c r="G2024" s="6" t="s">
        <v>6038</v>
      </c>
      <c r="H2024" s="6" t="s">
        <v>6034</v>
      </c>
      <c r="I2024" s="6" t="s">
        <v>6035</v>
      </c>
      <c r="J2024" s="9">
        <v>1972</v>
      </c>
      <c r="K2024" s="9" t="s">
        <v>7887</v>
      </c>
      <c r="L2024" s="9">
        <v>18</v>
      </c>
      <c r="M2024" s="6"/>
      <c r="N2024" s="6"/>
      <c r="O2024" s="6"/>
      <c r="P2024" s="6"/>
      <c r="Q2024" s="6"/>
      <c r="R2024" s="6"/>
    </row>
    <row r="2025" spans="1:18">
      <c r="A2025" s="6" t="s">
        <v>1988</v>
      </c>
      <c r="B2025" s="6">
        <v>1961</v>
      </c>
      <c r="C2025" s="6" t="s">
        <v>6040</v>
      </c>
      <c r="D2025" s="6">
        <v>14</v>
      </c>
      <c r="E2025" s="6">
        <v>2</v>
      </c>
      <c r="F2025" s="7">
        <v>14119.62</v>
      </c>
      <c r="G2025" s="6" t="s">
        <v>6038</v>
      </c>
      <c r="H2025" s="6" t="s">
        <v>6033</v>
      </c>
      <c r="I2025" s="6" t="s">
        <v>6041</v>
      </c>
      <c r="J2025" s="9">
        <v>1972</v>
      </c>
      <c r="K2025" s="9" t="s">
        <v>7888</v>
      </c>
      <c r="L2025" s="9">
        <v>61</v>
      </c>
      <c r="M2025" s="6"/>
      <c r="N2025" s="6"/>
      <c r="O2025" s="6"/>
      <c r="P2025" s="6"/>
      <c r="Q2025" s="6"/>
      <c r="R2025" s="6"/>
    </row>
    <row r="2026" spans="1:18">
      <c r="A2026" s="6" t="s">
        <v>1991</v>
      </c>
      <c r="B2026" s="6">
        <v>1976</v>
      </c>
      <c r="C2026" s="6" t="s">
        <v>6051</v>
      </c>
      <c r="D2026" s="6">
        <v>26</v>
      </c>
      <c r="E2026" s="6">
        <v>2</v>
      </c>
      <c r="F2026" s="7">
        <v>14098.07</v>
      </c>
      <c r="G2026" s="6" t="s">
        <v>6038</v>
      </c>
      <c r="H2026" s="6" t="s">
        <v>6034</v>
      </c>
      <c r="I2026" s="6" t="s">
        <v>6109</v>
      </c>
      <c r="J2026" s="9">
        <v>1972</v>
      </c>
      <c r="K2026" s="9" t="s">
        <v>7889</v>
      </c>
      <c r="L2026" s="9">
        <v>46</v>
      </c>
      <c r="M2026" s="6"/>
      <c r="N2026" s="6"/>
      <c r="O2026" s="6"/>
      <c r="P2026" s="6"/>
      <c r="Q2026" s="6"/>
      <c r="R2026" s="6"/>
    </row>
    <row r="2027" spans="1:18">
      <c r="A2027" s="6" t="s">
        <v>217</v>
      </c>
      <c r="B2027" s="6">
        <v>1972</v>
      </c>
      <c r="C2027" s="6" t="s">
        <v>6040</v>
      </c>
      <c r="D2027" s="6">
        <v>8</v>
      </c>
      <c r="E2027" s="6">
        <v>1</v>
      </c>
      <c r="F2027" s="7">
        <v>41919.1</v>
      </c>
      <c r="G2027" s="6" t="s">
        <v>6033</v>
      </c>
      <c r="H2027" s="6" t="s">
        <v>6033</v>
      </c>
      <c r="I2027" s="6" t="s">
        <v>6045</v>
      </c>
      <c r="J2027" s="9">
        <v>1972</v>
      </c>
      <c r="K2027" s="9" t="s">
        <v>7890</v>
      </c>
      <c r="L2027" s="9">
        <v>51</v>
      </c>
      <c r="M2027" s="6"/>
      <c r="N2027" s="6"/>
      <c r="O2027" s="6"/>
      <c r="P2027" s="6"/>
      <c r="Q2027" s="6"/>
      <c r="R2027" s="6"/>
    </row>
    <row r="2028" spans="1:18">
      <c r="A2028" s="6" t="s">
        <v>1994</v>
      </c>
      <c r="B2028" s="6">
        <v>1991</v>
      </c>
      <c r="C2028" s="6" t="s">
        <v>6051</v>
      </c>
      <c r="D2028" s="6">
        <v>12</v>
      </c>
      <c r="E2028" s="6">
        <v>3</v>
      </c>
      <c r="F2028" s="7">
        <v>14081.93</v>
      </c>
      <c r="G2028" s="6" t="s">
        <v>6038</v>
      </c>
      <c r="H2028" s="6" t="s">
        <v>6034</v>
      </c>
      <c r="I2028" s="6" t="s">
        <v>6041</v>
      </c>
      <c r="J2028" s="9">
        <v>1972</v>
      </c>
      <c r="K2028" s="9" t="s">
        <v>7891</v>
      </c>
      <c r="L2028" s="9">
        <v>31</v>
      </c>
      <c r="M2028" s="6"/>
      <c r="N2028" s="6"/>
      <c r="O2028" s="6"/>
      <c r="P2028" s="6"/>
      <c r="Q2028" s="6"/>
      <c r="R2028" s="6"/>
    </row>
    <row r="2029" spans="1:18">
      <c r="A2029" s="6" t="s">
        <v>1997</v>
      </c>
      <c r="B2029" s="6">
        <v>1960</v>
      </c>
      <c r="C2029" s="6" t="s">
        <v>6060</v>
      </c>
      <c r="D2029" s="6">
        <v>8</v>
      </c>
      <c r="E2029" s="6">
        <v>0</v>
      </c>
      <c r="F2029" s="7">
        <v>14043.48</v>
      </c>
      <c r="G2029" s="6" t="s">
        <v>6038</v>
      </c>
      <c r="H2029" s="6" t="s">
        <v>6034</v>
      </c>
      <c r="I2029" s="6" t="s">
        <v>6100</v>
      </c>
      <c r="J2029" s="9">
        <v>1972</v>
      </c>
      <c r="K2029" s="9" t="s">
        <v>7892</v>
      </c>
      <c r="L2029" s="9">
        <v>62</v>
      </c>
      <c r="M2029" s="6"/>
      <c r="N2029" s="6"/>
      <c r="O2029" s="6"/>
      <c r="P2029" s="6"/>
      <c r="Q2029" s="6"/>
      <c r="R2029" s="6"/>
    </row>
    <row r="2030" spans="1:18">
      <c r="A2030" s="6" t="s">
        <v>1999</v>
      </c>
      <c r="B2030" s="6">
        <v>1963</v>
      </c>
      <c r="C2030" s="6" t="s">
        <v>6063</v>
      </c>
      <c r="D2030" s="6">
        <v>8</v>
      </c>
      <c r="E2030" s="6">
        <v>3</v>
      </c>
      <c r="F2030" s="7">
        <v>14007.22</v>
      </c>
      <c r="G2030" s="6" t="s">
        <v>6038</v>
      </c>
      <c r="H2030" s="6" t="s">
        <v>6034</v>
      </c>
      <c r="I2030" s="6" t="s">
        <v>6057</v>
      </c>
      <c r="J2030" s="9">
        <v>1972</v>
      </c>
      <c r="K2030" s="9" t="s">
        <v>7893</v>
      </c>
      <c r="L2030" s="9">
        <v>59</v>
      </c>
      <c r="M2030" s="6"/>
      <c r="N2030" s="6"/>
      <c r="O2030" s="6"/>
      <c r="P2030" s="6"/>
      <c r="Q2030" s="6"/>
      <c r="R2030" s="6"/>
    </row>
    <row r="2031" spans="1:18">
      <c r="A2031" s="6" t="s">
        <v>2001</v>
      </c>
      <c r="B2031" s="6">
        <v>1963</v>
      </c>
      <c r="C2031" s="6" t="s">
        <v>6063</v>
      </c>
      <c r="D2031" s="6">
        <v>6</v>
      </c>
      <c r="E2031" s="6">
        <v>3</v>
      </c>
      <c r="F2031" s="7">
        <v>14001.29</v>
      </c>
      <c r="G2031" s="6" t="s">
        <v>6038</v>
      </c>
      <c r="H2031" s="6" t="s">
        <v>6038</v>
      </c>
      <c r="I2031" s="6" t="s">
        <v>6035</v>
      </c>
      <c r="J2031" s="9">
        <v>1972</v>
      </c>
      <c r="K2031" s="9" t="s">
        <v>7894</v>
      </c>
      <c r="L2031" s="9">
        <v>59</v>
      </c>
      <c r="M2031" s="6"/>
      <c r="N2031" s="6"/>
      <c r="O2031" s="6"/>
      <c r="P2031" s="6"/>
      <c r="Q2031" s="6"/>
      <c r="R2031" s="6"/>
    </row>
    <row r="2032" spans="1:18">
      <c r="A2032" s="6" t="s">
        <v>2004</v>
      </c>
      <c r="B2032" s="6">
        <v>1963</v>
      </c>
      <c r="C2032" s="6" t="s">
        <v>6037</v>
      </c>
      <c r="D2032" s="6">
        <v>23</v>
      </c>
      <c r="E2032" s="6">
        <v>3</v>
      </c>
      <c r="F2032" s="7">
        <v>14001.13</v>
      </c>
      <c r="G2032" s="6" t="s">
        <v>6038</v>
      </c>
      <c r="H2032" s="6" t="s">
        <v>6033</v>
      </c>
      <c r="I2032" s="6" t="s">
        <v>6035</v>
      </c>
      <c r="J2032" s="9">
        <v>1972</v>
      </c>
      <c r="K2032" s="9" t="s">
        <v>7895</v>
      </c>
      <c r="L2032" s="9">
        <v>59</v>
      </c>
      <c r="M2032" s="6"/>
      <c r="N2032" s="6"/>
      <c r="O2032" s="6"/>
      <c r="P2032" s="6"/>
      <c r="Q2032" s="6"/>
      <c r="R2032" s="6"/>
    </row>
    <row r="2033" spans="1:18">
      <c r="A2033" s="6" t="s">
        <v>2007</v>
      </c>
      <c r="B2033" s="6">
        <v>1959</v>
      </c>
      <c r="C2033" s="6" t="s">
        <v>6051</v>
      </c>
      <c r="D2033" s="6">
        <v>6</v>
      </c>
      <c r="E2033" s="6">
        <v>0</v>
      </c>
      <c r="F2033" s="7">
        <v>13981.85</v>
      </c>
      <c r="G2033" s="6" t="s">
        <v>6038</v>
      </c>
      <c r="H2033" s="6" t="s">
        <v>6033</v>
      </c>
      <c r="I2033" s="6" t="s">
        <v>6045</v>
      </c>
      <c r="J2033" s="9">
        <v>1972</v>
      </c>
      <c r="K2033" s="9" t="s">
        <v>7896</v>
      </c>
      <c r="L2033" s="9">
        <v>63</v>
      </c>
      <c r="M2033" s="6"/>
      <c r="N2033" s="6"/>
      <c r="O2033" s="6"/>
      <c r="P2033" s="6"/>
      <c r="Q2033" s="6"/>
      <c r="R2033" s="6"/>
    </row>
    <row r="2034" spans="1:18">
      <c r="A2034" s="6" t="s">
        <v>2010</v>
      </c>
      <c r="B2034" s="6">
        <v>1990</v>
      </c>
      <c r="C2034" s="6" t="s">
        <v>6063</v>
      </c>
      <c r="D2034" s="6">
        <v>13</v>
      </c>
      <c r="E2034" s="6">
        <v>3</v>
      </c>
      <c r="F2034" s="7">
        <v>13979.45</v>
      </c>
      <c r="G2034" s="6" t="s">
        <v>6038</v>
      </c>
      <c r="H2034" s="6" t="s">
        <v>6033</v>
      </c>
      <c r="I2034" s="6" t="s">
        <v>6109</v>
      </c>
      <c r="J2034" s="9">
        <v>1972</v>
      </c>
      <c r="K2034" s="9" t="s">
        <v>6519</v>
      </c>
      <c r="L2034" s="9">
        <v>32</v>
      </c>
      <c r="M2034" s="6"/>
      <c r="N2034" s="6"/>
      <c r="O2034" s="6"/>
      <c r="P2034" s="6"/>
      <c r="Q2034" s="6"/>
      <c r="R2034" s="6"/>
    </row>
    <row r="2035" spans="1:18">
      <c r="A2035" s="6" t="s">
        <v>2011</v>
      </c>
      <c r="B2035" s="6">
        <v>1959</v>
      </c>
      <c r="C2035" s="6" t="s">
        <v>6055</v>
      </c>
      <c r="D2035" s="6">
        <v>29</v>
      </c>
      <c r="E2035" s="6">
        <v>0</v>
      </c>
      <c r="F2035" s="7">
        <v>13974.46</v>
      </c>
      <c r="G2035" s="6" t="s">
        <v>6038</v>
      </c>
      <c r="H2035" s="6" t="s">
        <v>6038</v>
      </c>
      <c r="I2035" s="6" t="s">
        <v>6111</v>
      </c>
      <c r="J2035" s="9">
        <v>1972</v>
      </c>
      <c r="K2035" s="9" t="s">
        <v>7897</v>
      </c>
      <c r="L2035" s="9">
        <v>63</v>
      </c>
      <c r="M2035" s="6"/>
      <c r="N2035" s="6"/>
      <c r="O2035" s="6"/>
      <c r="P2035" s="6"/>
      <c r="Q2035" s="6"/>
      <c r="R2035" s="6"/>
    </row>
    <row r="2036" spans="1:18">
      <c r="A2036" s="6" t="s">
        <v>2013</v>
      </c>
      <c r="B2036" s="6">
        <v>1960</v>
      </c>
      <c r="C2036" s="6" t="s">
        <v>6040</v>
      </c>
      <c r="D2036" s="6">
        <v>18</v>
      </c>
      <c r="E2036" s="6">
        <v>1</v>
      </c>
      <c r="F2036" s="7">
        <v>13937.67</v>
      </c>
      <c r="G2036" s="6" t="s">
        <v>6038</v>
      </c>
      <c r="H2036" s="6" t="s">
        <v>6033</v>
      </c>
      <c r="I2036" s="6" t="s">
        <v>6041</v>
      </c>
      <c r="J2036" s="9">
        <v>1972</v>
      </c>
      <c r="K2036" s="9" t="s">
        <v>7898</v>
      </c>
      <c r="L2036" s="9">
        <v>62</v>
      </c>
      <c r="M2036" s="6"/>
      <c r="N2036" s="6"/>
      <c r="O2036" s="6"/>
      <c r="P2036" s="6"/>
      <c r="Q2036" s="6"/>
      <c r="R2036" s="6"/>
    </row>
    <row r="2037" spans="1:18">
      <c r="A2037" s="6" t="s">
        <v>2016</v>
      </c>
      <c r="B2037" s="6">
        <v>1962</v>
      </c>
      <c r="C2037" s="6" t="s">
        <v>6063</v>
      </c>
      <c r="D2037" s="6">
        <v>27</v>
      </c>
      <c r="E2037" s="6">
        <v>3</v>
      </c>
      <c r="F2037" s="7">
        <v>13919.82</v>
      </c>
      <c r="G2037" s="6" t="s">
        <v>6038</v>
      </c>
      <c r="H2037" s="6" t="s">
        <v>6038</v>
      </c>
      <c r="I2037" s="6" t="s">
        <v>6035</v>
      </c>
      <c r="J2037" s="9">
        <v>1972</v>
      </c>
      <c r="K2037" s="9" t="s">
        <v>7899</v>
      </c>
      <c r="L2037" s="9">
        <v>60</v>
      </c>
      <c r="M2037" s="6"/>
      <c r="N2037" s="6"/>
      <c r="O2037" s="6"/>
      <c r="P2037" s="6"/>
      <c r="Q2037" s="6"/>
      <c r="R2037" s="6"/>
    </row>
    <row r="2038" spans="1:18">
      <c r="A2038" s="6" t="s">
        <v>220</v>
      </c>
      <c r="B2038" s="6">
        <v>1966</v>
      </c>
      <c r="C2038" s="6" t="s">
        <v>6051</v>
      </c>
      <c r="D2038" s="6">
        <v>21</v>
      </c>
      <c r="E2038" s="6">
        <v>0</v>
      </c>
      <c r="F2038" s="7">
        <v>41886.54</v>
      </c>
      <c r="G2038" s="6" t="s">
        <v>6033</v>
      </c>
      <c r="H2038" s="6" t="s">
        <v>6034</v>
      </c>
      <c r="I2038" s="6" t="s">
        <v>6057</v>
      </c>
      <c r="J2038" s="9">
        <v>1972</v>
      </c>
      <c r="K2038" s="9" t="s">
        <v>7900</v>
      </c>
      <c r="L2038" s="9">
        <v>56</v>
      </c>
      <c r="M2038" s="6"/>
      <c r="N2038" s="6"/>
      <c r="O2038" s="6"/>
      <c r="P2038" s="6"/>
      <c r="Q2038" s="6"/>
      <c r="R2038" s="6"/>
    </row>
    <row r="2039" spans="1:18">
      <c r="A2039" s="6" t="s">
        <v>2018</v>
      </c>
      <c r="B2039" s="6">
        <v>1959</v>
      </c>
      <c r="C2039" s="6" t="s">
        <v>6063</v>
      </c>
      <c r="D2039" s="6">
        <v>7</v>
      </c>
      <c r="E2039" s="6">
        <v>0</v>
      </c>
      <c r="F2039" s="7">
        <v>13887.97</v>
      </c>
      <c r="G2039" s="6" t="s">
        <v>6038</v>
      </c>
      <c r="H2039" s="6" t="s">
        <v>6038</v>
      </c>
      <c r="I2039" s="6" t="s">
        <v>6035</v>
      </c>
      <c r="J2039" s="9">
        <v>1972</v>
      </c>
      <c r="K2039" s="9" t="s">
        <v>7901</v>
      </c>
      <c r="L2039" s="9">
        <v>63</v>
      </c>
      <c r="M2039" s="6"/>
      <c r="N2039" s="6"/>
      <c r="O2039" s="6"/>
      <c r="P2039" s="6"/>
      <c r="Q2039" s="6"/>
      <c r="R2039" s="6"/>
    </row>
    <row r="2040" spans="1:18">
      <c r="A2040" s="6" t="s">
        <v>2021</v>
      </c>
      <c r="B2040" s="6">
        <v>1959</v>
      </c>
      <c r="C2040" s="6" t="s">
        <v>6037</v>
      </c>
      <c r="D2040" s="6">
        <v>29</v>
      </c>
      <c r="E2040" s="6">
        <v>0</v>
      </c>
      <c r="F2040" s="7">
        <v>13887.2</v>
      </c>
      <c r="G2040" s="6" t="s">
        <v>6038</v>
      </c>
      <c r="H2040" s="6" t="s">
        <v>6034</v>
      </c>
      <c r="I2040" s="6" t="s">
        <v>6035</v>
      </c>
      <c r="J2040" s="9">
        <v>1972</v>
      </c>
      <c r="K2040" s="9" t="s">
        <v>7902</v>
      </c>
      <c r="L2040" s="9">
        <v>63</v>
      </c>
      <c r="M2040" s="6"/>
      <c r="N2040" s="6"/>
      <c r="O2040" s="6"/>
      <c r="P2040" s="6"/>
      <c r="Q2040" s="6"/>
      <c r="R2040" s="6"/>
    </row>
    <row r="2041" spans="1:18">
      <c r="A2041" s="6" t="s">
        <v>2023</v>
      </c>
      <c r="B2041" s="6">
        <v>1985</v>
      </c>
      <c r="C2041" s="6" t="s">
        <v>6051</v>
      </c>
      <c r="D2041" s="6">
        <v>25</v>
      </c>
      <c r="E2041" s="6">
        <v>3</v>
      </c>
      <c r="F2041" s="7">
        <v>13886.4</v>
      </c>
      <c r="G2041" s="6" t="s">
        <v>6038</v>
      </c>
      <c r="H2041" s="6" t="s">
        <v>6038</v>
      </c>
      <c r="I2041" s="6" t="s">
        <v>6041</v>
      </c>
      <c r="J2041" s="9">
        <v>1972</v>
      </c>
      <c r="K2041" s="9" t="s">
        <v>7903</v>
      </c>
      <c r="L2041" s="9">
        <v>37</v>
      </c>
      <c r="M2041" s="6"/>
      <c r="N2041" s="6"/>
      <c r="O2041" s="6"/>
      <c r="P2041" s="6"/>
      <c r="Q2041" s="6"/>
      <c r="R2041" s="6"/>
    </row>
    <row r="2042" spans="1:18">
      <c r="A2042" s="6" t="s">
        <v>2026</v>
      </c>
      <c r="B2042" s="6">
        <v>1959</v>
      </c>
      <c r="C2042" s="6" t="s">
        <v>6032</v>
      </c>
      <c r="D2042" s="6">
        <v>5</v>
      </c>
      <c r="E2042" s="6">
        <v>0</v>
      </c>
      <c r="F2042" s="7">
        <v>13880.95</v>
      </c>
      <c r="G2042" s="6" t="s">
        <v>6038</v>
      </c>
      <c r="H2042" s="6" t="s">
        <v>6038</v>
      </c>
      <c r="I2042" s="6" t="s">
        <v>6057</v>
      </c>
      <c r="J2042" s="9">
        <v>1972</v>
      </c>
      <c r="K2042" s="9" t="s">
        <v>7904</v>
      </c>
      <c r="L2042" s="9">
        <v>63</v>
      </c>
      <c r="M2042" s="6"/>
      <c r="N2042" s="6"/>
      <c r="O2042" s="6"/>
      <c r="P2042" s="6"/>
      <c r="Q2042" s="6"/>
      <c r="R2042" s="6"/>
    </row>
    <row r="2043" spans="1:18">
      <c r="A2043" s="6" t="s">
        <v>2029</v>
      </c>
      <c r="B2043" s="6">
        <v>1978</v>
      </c>
      <c r="C2043" s="6" t="s">
        <v>6037</v>
      </c>
      <c r="D2043" s="6">
        <v>19</v>
      </c>
      <c r="E2043" s="6">
        <v>2</v>
      </c>
      <c r="F2043" s="7">
        <v>13874.89</v>
      </c>
      <c r="G2043" s="6" t="s">
        <v>6038</v>
      </c>
      <c r="H2043" s="6" t="s">
        <v>6033</v>
      </c>
      <c r="I2043" s="6" t="s">
        <v>6041</v>
      </c>
      <c r="J2043" s="9">
        <v>1972</v>
      </c>
      <c r="K2043" s="9" t="s">
        <v>7203</v>
      </c>
      <c r="L2043" s="9">
        <v>44</v>
      </c>
      <c r="M2043" s="6"/>
      <c r="N2043" s="6"/>
      <c r="O2043" s="6"/>
      <c r="P2043" s="6"/>
      <c r="Q2043" s="6"/>
      <c r="R2043" s="6"/>
    </row>
    <row r="2044" spans="1:18">
      <c r="A2044" s="6" t="s">
        <v>2031</v>
      </c>
      <c r="B2044" s="6">
        <v>1960</v>
      </c>
      <c r="C2044" s="6" t="s">
        <v>6063</v>
      </c>
      <c r="D2044" s="6">
        <v>21</v>
      </c>
      <c r="E2044" s="6">
        <v>0</v>
      </c>
      <c r="F2044" s="7">
        <v>13844.8</v>
      </c>
      <c r="G2044" s="6" t="s">
        <v>6038</v>
      </c>
      <c r="H2044" s="6" t="s">
        <v>6038</v>
      </c>
      <c r="I2044" s="6" t="s">
        <v>6041</v>
      </c>
      <c r="J2044" s="9">
        <v>1972</v>
      </c>
      <c r="K2044" s="9" t="s">
        <v>7905</v>
      </c>
      <c r="L2044" s="9">
        <v>62</v>
      </c>
      <c r="M2044" s="6"/>
      <c r="N2044" s="6"/>
      <c r="O2044" s="6"/>
      <c r="P2044" s="6"/>
      <c r="Q2044" s="6"/>
      <c r="R2044" s="6"/>
    </row>
    <row r="2045" spans="1:18">
      <c r="A2045" s="6" t="s">
        <v>2034</v>
      </c>
      <c r="B2045" s="6">
        <v>2003</v>
      </c>
      <c r="C2045" s="6" t="s">
        <v>6040</v>
      </c>
      <c r="D2045" s="6">
        <v>7</v>
      </c>
      <c r="E2045" s="6">
        <v>0</v>
      </c>
      <c r="F2045" s="7">
        <v>13844.51</v>
      </c>
      <c r="G2045" s="6" t="s">
        <v>6038</v>
      </c>
      <c r="H2045" s="6" t="s">
        <v>6033</v>
      </c>
      <c r="I2045" s="6" t="s">
        <v>6057</v>
      </c>
      <c r="J2045" s="9">
        <v>1972</v>
      </c>
      <c r="K2045" s="9" t="s">
        <v>7906</v>
      </c>
      <c r="L2045" s="9">
        <v>20</v>
      </c>
      <c r="M2045" s="6"/>
      <c r="N2045" s="6"/>
      <c r="O2045" s="6"/>
      <c r="P2045" s="6"/>
      <c r="Q2045" s="6"/>
      <c r="R2045" s="6"/>
    </row>
    <row r="2046" spans="1:18">
      <c r="A2046" s="6" t="s">
        <v>2037</v>
      </c>
      <c r="B2046" s="6">
        <v>1958</v>
      </c>
      <c r="C2046" s="6" t="s">
        <v>6037</v>
      </c>
      <c r="D2046" s="6">
        <v>10</v>
      </c>
      <c r="E2046" s="6">
        <v>0</v>
      </c>
      <c r="F2046" s="7">
        <v>13831.12</v>
      </c>
      <c r="G2046" s="6" t="s">
        <v>6034</v>
      </c>
      <c r="H2046" s="6" t="s">
        <v>6033</v>
      </c>
      <c r="I2046" s="6" t="s">
        <v>6035</v>
      </c>
      <c r="J2046" s="9">
        <v>1972</v>
      </c>
      <c r="K2046" s="9" t="s">
        <v>7907</v>
      </c>
      <c r="L2046" s="9">
        <v>64</v>
      </c>
      <c r="M2046" s="6"/>
      <c r="N2046" s="6"/>
      <c r="O2046" s="6"/>
      <c r="P2046" s="6"/>
      <c r="Q2046" s="6"/>
      <c r="R2046" s="6"/>
    </row>
    <row r="2047" spans="1:18">
      <c r="A2047" s="6" t="s">
        <v>2039</v>
      </c>
      <c r="B2047" s="6">
        <v>1958</v>
      </c>
      <c r="C2047" s="6" t="s">
        <v>6060</v>
      </c>
      <c r="D2047" s="6">
        <v>25</v>
      </c>
      <c r="E2047" s="6">
        <v>0</v>
      </c>
      <c r="F2047" s="7">
        <v>13822.8</v>
      </c>
      <c r="G2047" s="6" t="s">
        <v>6034</v>
      </c>
      <c r="H2047" s="6" t="s">
        <v>6034</v>
      </c>
      <c r="I2047" s="6" t="s">
        <v>6057</v>
      </c>
      <c r="J2047" s="9">
        <v>1972</v>
      </c>
      <c r="K2047" s="9" t="s">
        <v>7908</v>
      </c>
      <c r="L2047" s="9">
        <v>64</v>
      </c>
      <c r="M2047" s="6"/>
      <c r="N2047" s="6"/>
      <c r="O2047" s="6"/>
      <c r="P2047" s="6"/>
      <c r="Q2047" s="6"/>
      <c r="R2047" s="6"/>
    </row>
    <row r="2048" spans="1:18">
      <c r="A2048" s="6" t="s">
        <v>2042</v>
      </c>
      <c r="B2048" s="6">
        <v>1986</v>
      </c>
      <c r="C2048" s="6" t="s">
        <v>6037</v>
      </c>
      <c r="D2048" s="6">
        <v>8</v>
      </c>
      <c r="E2048" s="6">
        <v>3</v>
      </c>
      <c r="F2048" s="7">
        <v>13819.49</v>
      </c>
      <c r="G2048" s="6" t="s">
        <v>6034</v>
      </c>
      <c r="H2048" s="6" t="s">
        <v>6038</v>
      </c>
      <c r="I2048" s="6" t="s">
        <v>6041</v>
      </c>
      <c r="J2048" s="9">
        <v>1972</v>
      </c>
      <c r="K2048" s="9" t="s">
        <v>7909</v>
      </c>
      <c r="L2048" s="9">
        <v>36</v>
      </c>
      <c r="M2048" s="6"/>
      <c r="N2048" s="6"/>
      <c r="O2048" s="6"/>
      <c r="P2048" s="6"/>
      <c r="Q2048" s="6"/>
      <c r="R2048" s="6"/>
    </row>
    <row r="2049" spans="1:18">
      <c r="A2049" s="6" t="s">
        <v>223</v>
      </c>
      <c r="B2049" s="6">
        <v>1962</v>
      </c>
      <c r="C2049" s="6" t="s">
        <v>6051</v>
      </c>
      <c r="D2049" s="6">
        <v>22</v>
      </c>
      <c r="E2049" s="6">
        <v>0</v>
      </c>
      <c r="F2049" s="7">
        <v>41794.629999999997</v>
      </c>
      <c r="G2049" s="6" t="s">
        <v>6033</v>
      </c>
      <c r="H2049" s="6" t="s">
        <v>6034</v>
      </c>
      <c r="I2049" s="6" t="s">
        <v>6057</v>
      </c>
      <c r="J2049" s="9">
        <v>1972</v>
      </c>
      <c r="K2049" s="9" t="s">
        <v>7910</v>
      </c>
      <c r="L2049" s="9">
        <v>60</v>
      </c>
      <c r="M2049" s="6"/>
      <c r="N2049" s="6"/>
      <c r="O2049" s="6"/>
      <c r="P2049" s="6"/>
      <c r="Q2049" s="6"/>
      <c r="R2049" s="6"/>
    </row>
    <row r="2050" spans="1:18">
      <c r="A2050" s="6" t="s">
        <v>2045</v>
      </c>
      <c r="B2050" s="6">
        <v>1966</v>
      </c>
      <c r="C2050" s="6" t="s">
        <v>6060</v>
      </c>
      <c r="D2050" s="6">
        <v>10</v>
      </c>
      <c r="E2050" s="6">
        <v>0</v>
      </c>
      <c r="F2050" s="7">
        <v>13801.61</v>
      </c>
      <c r="G2050" s="6" t="s">
        <v>6034</v>
      </c>
      <c r="H2050" s="6" t="s">
        <v>6034</v>
      </c>
      <c r="I2050" s="6" t="s">
        <v>6043</v>
      </c>
      <c r="J2050" s="9">
        <v>1972</v>
      </c>
      <c r="K2050" s="9" t="s">
        <v>7911</v>
      </c>
      <c r="L2050" s="9">
        <v>56</v>
      </c>
      <c r="M2050" s="6"/>
      <c r="N2050" s="6"/>
      <c r="O2050" s="6"/>
      <c r="P2050" s="6"/>
      <c r="Q2050" s="6"/>
      <c r="R2050" s="6"/>
    </row>
    <row r="2051" spans="1:18">
      <c r="A2051" s="6" t="s">
        <v>2048</v>
      </c>
      <c r="B2051" s="6">
        <v>1959</v>
      </c>
      <c r="C2051" s="6" t="s">
        <v>6055</v>
      </c>
      <c r="D2051" s="6">
        <v>6</v>
      </c>
      <c r="E2051" s="6">
        <v>0</v>
      </c>
      <c r="F2051" s="7">
        <v>13770.1</v>
      </c>
      <c r="G2051" s="6" t="s">
        <v>6034</v>
      </c>
      <c r="H2051" s="6" t="s">
        <v>6033</v>
      </c>
      <c r="I2051" s="6" t="s">
        <v>6041</v>
      </c>
      <c r="J2051" s="9">
        <v>1972</v>
      </c>
      <c r="K2051" s="9" t="s">
        <v>7912</v>
      </c>
      <c r="L2051" s="9">
        <v>63</v>
      </c>
      <c r="M2051" s="6"/>
      <c r="N2051" s="6"/>
      <c r="O2051" s="6"/>
      <c r="P2051" s="6"/>
      <c r="Q2051" s="6"/>
      <c r="R2051" s="6"/>
    </row>
    <row r="2052" spans="1:18">
      <c r="A2052" s="6" t="s">
        <v>2050</v>
      </c>
      <c r="B2052" s="6">
        <v>2004</v>
      </c>
      <c r="C2052" s="6" t="s">
        <v>6063</v>
      </c>
      <c r="D2052" s="6">
        <v>16</v>
      </c>
      <c r="E2052" s="6">
        <v>0</v>
      </c>
      <c r="F2052" s="7">
        <v>13747.87</v>
      </c>
      <c r="G2052" s="6" t="s">
        <v>6034</v>
      </c>
      <c r="H2052" s="6" t="s">
        <v>6038</v>
      </c>
      <c r="I2052" s="6" t="s">
        <v>6210</v>
      </c>
      <c r="J2052" s="9">
        <v>1972</v>
      </c>
      <c r="K2052" s="9" t="s">
        <v>7087</v>
      </c>
      <c r="L2052" s="9">
        <v>18</v>
      </c>
      <c r="M2052" s="6"/>
      <c r="N2052" s="6"/>
      <c r="O2052" s="6"/>
      <c r="P2052" s="6"/>
      <c r="Q2052" s="6"/>
      <c r="R2052" s="6"/>
    </row>
    <row r="2053" spans="1:18">
      <c r="A2053" s="6" t="s">
        <v>2053</v>
      </c>
      <c r="B2053" s="6">
        <v>1969</v>
      </c>
      <c r="C2053" s="6" t="s">
        <v>6032</v>
      </c>
      <c r="D2053" s="6">
        <v>23</v>
      </c>
      <c r="E2053" s="6">
        <v>0</v>
      </c>
      <c r="F2053" s="7">
        <v>13746.74</v>
      </c>
      <c r="G2053" s="6" t="s">
        <v>6034</v>
      </c>
      <c r="H2053" s="6" t="s">
        <v>6038</v>
      </c>
      <c r="I2053" s="6" t="s">
        <v>6043</v>
      </c>
      <c r="J2053" s="9">
        <v>1972</v>
      </c>
      <c r="K2053" s="9" t="s">
        <v>6611</v>
      </c>
      <c r="L2053" s="9">
        <v>53</v>
      </c>
      <c r="M2053" s="6"/>
      <c r="N2053" s="6"/>
      <c r="O2053" s="6"/>
      <c r="P2053" s="6"/>
      <c r="Q2053" s="6"/>
      <c r="R2053" s="6"/>
    </row>
    <row r="2054" spans="1:18">
      <c r="A2054" s="6" t="s">
        <v>2056</v>
      </c>
      <c r="B2054" s="6">
        <v>1985</v>
      </c>
      <c r="C2054" s="6" t="s">
        <v>6055</v>
      </c>
      <c r="D2054" s="6">
        <v>29</v>
      </c>
      <c r="E2054" s="6">
        <v>3</v>
      </c>
      <c r="F2054" s="7">
        <v>13726.21</v>
      </c>
      <c r="G2054" s="6" t="s">
        <v>6034</v>
      </c>
      <c r="H2054" s="6" t="s">
        <v>6034</v>
      </c>
      <c r="I2054" s="6" t="s">
        <v>6043</v>
      </c>
      <c r="J2054" s="9">
        <v>1972</v>
      </c>
      <c r="K2054" s="9" t="s">
        <v>7913</v>
      </c>
      <c r="L2054" s="9">
        <v>37</v>
      </c>
      <c r="M2054" s="6"/>
      <c r="N2054" s="6"/>
      <c r="O2054" s="6"/>
      <c r="P2054" s="6"/>
      <c r="Q2054" s="6"/>
      <c r="R2054" s="6"/>
    </row>
    <row r="2055" spans="1:18">
      <c r="A2055" s="6" t="s">
        <v>2058</v>
      </c>
      <c r="B2055" s="6">
        <v>1981</v>
      </c>
      <c r="C2055" s="6" t="s">
        <v>6055</v>
      </c>
      <c r="D2055" s="6">
        <v>2</v>
      </c>
      <c r="E2055" s="6">
        <v>1</v>
      </c>
      <c r="F2055" s="7">
        <v>13725.47</v>
      </c>
      <c r="G2055" s="6" t="s">
        <v>6034</v>
      </c>
      <c r="H2055" s="6" t="s">
        <v>6038</v>
      </c>
      <c r="I2055" s="6" t="s">
        <v>6100</v>
      </c>
      <c r="J2055" s="9">
        <v>1972</v>
      </c>
      <c r="K2055" s="9" t="s">
        <v>7914</v>
      </c>
      <c r="L2055" s="9">
        <v>41</v>
      </c>
      <c r="M2055" s="6"/>
      <c r="N2055" s="6"/>
      <c r="O2055" s="6"/>
      <c r="P2055" s="6"/>
      <c r="Q2055" s="6"/>
      <c r="R2055" s="6"/>
    </row>
    <row r="2056" spans="1:18">
      <c r="A2056" s="6" t="s">
        <v>2061</v>
      </c>
      <c r="B2056" s="6">
        <v>1986</v>
      </c>
      <c r="C2056" s="6" t="s">
        <v>6060</v>
      </c>
      <c r="D2056" s="6">
        <v>24</v>
      </c>
      <c r="E2056" s="6">
        <v>3</v>
      </c>
      <c r="F2056" s="7">
        <v>13714.55</v>
      </c>
      <c r="G2056" s="6" t="s">
        <v>6034</v>
      </c>
      <c r="H2056" s="6" t="s">
        <v>6038</v>
      </c>
      <c r="I2056" s="6" t="s">
        <v>6109</v>
      </c>
      <c r="J2056" s="9">
        <v>1972</v>
      </c>
      <c r="K2056" s="9" t="s">
        <v>7915</v>
      </c>
      <c r="L2056" s="9">
        <v>36</v>
      </c>
      <c r="M2056" s="6"/>
      <c r="N2056" s="6"/>
      <c r="O2056" s="6"/>
      <c r="P2056" s="6"/>
      <c r="Q2056" s="6"/>
      <c r="R2056" s="6"/>
    </row>
    <row r="2057" spans="1:18">
      <c r="A2057" s="6" t="s">
        <v>2064</v>
      </c>
      <c r="B2057" s="6">
        <v>1985</v>
      </c>
      <c r="C2057" s="6" t="s">
        <v>6051</v>
      </c>
      <c r="D2057" s="6">
        <v>14</v>
      </c>
      <c r="E2057" s="6">
        <v>3</v>
      </c>
      <c r="F2057" s="7">
        <v>13685.51</v>
      </c>
      <c r="G2057" s="6" t="s">
        <v>6034</v>
      </c>
      <c r="H2057" s="6" t="s">
        <v>6033</v>
      </c>
      <c r="I2057" s="6" t="s">
        <v>6043</v>
      </c>
      <c r="J2057" s="9">
        <v>1972</v>
      </c>
      <c r="K2057" s="9" t="s">
        <v>7916</v>
      </c>
      <c r="L2057" s="9">
        <v>37</v>
      </c>
      <c r="M2057" s="6"/>
      <c r="N2057" s="6"/>
      <c r="O2057" s="6"/>
      <c r="P2057" s="6"/>
      <c r="Q2057" s="6"/>
      <c r="R2057" s="6"/>
    </row>
    <row r="2058" spans="1:18">
      <c r="A2058" s="6" t="s">
        <v>2067</v>
      </c>
      <c r="B2058" s="6">
        <v>1963</v>
      </c>
      <c r="C2058" s="6" t="s">
        <v>6055</v>
      </c>
      <c r="D2058" s="6">
        <v>4</v>
      </c>
      <c r="E2058" s="6">
        <v>0</v>
      </c>
      <c r="F2058" s="7">
        <v>13677.68</v>
      </c>
      <c r="G2058" s="6" t="s">
        <v>6034</v>
      </c>
      <c r="H2058" s="6" t="s">
        <v>6038</v>
      </c>
      <c r="I2058" s="6" t="s">
        <v>6052</v>
      </c>
      <c r="J2058" s="9">
        <v>1972</v>
      </c>
      <c r="K2058" s="9" t="s">
        <v>7917</v>
      </c>
      <c r="L2058" s="9">
        <v>59</v>
      </c>
      <c r="M2058" s="6"/>
      <c r="N2058" s="6"/>
      <c r="O2058" s="6"/>
      <c r="P2058" s="6"/>
      <c r="Q2058" s="6"/>
      <c r="R2058" s="6"/>
    </row>
    <row r="2059" spans="1:18">
      <c r="A2059" s="6" t="s">
        <v>2069</v>
      </c>
      <c r="B2059" s="6">
        <v>1984</v>
      </c>
      <c r="C2059" s="6" t="s">
        <v>6063</v>
      </c>
      <c r="D2059" s="6">
        <v>20</v>
      </c>
      <c r="E2059" s="6">
        <v>3</v>
      </c>
      <c r="F2059" s="7">
        <v>13638.06</v>
      </c>
      <c r="G2059" s="6" t="s">
        <v>6034</v>
      </c>
      <c r="H2059" s="6" t="s">
        <v>6034</v>
      </c>
      <c r="I2059" s="6" t="s">
        <v>6109</v>
      </c>
      <c r="J2059" s="9">
        <v>1972</v>
      </c>
      <c r="K2059" s="9" t="s">
        <v>7918</v>
      </c>
      <c r="L2059" s="9">
        <v>38</v>
      </c>
      <c r="M2059" s="6"/>
      <c r="N2059" s="6"/>
      <c r="O2059" s="6"/>
      <c r="P2059" s="6"/>
      <c r="Q2059" s="6"/>
      <c r="R2059" s="6"/>
    </row>
    <row r="2060" spans="1:18">
      <c r="A2060" s="6" t="s">
        <v>226</v>
      </c>
      <c r="B2060" s="6">
        <v>1975</v>
      </c>
      <c r="C2060" s="6" t="s">
        <v>6051</v>
      </c>
      <c r="D2060" s="6">
        <v>29</v>
      </c>
      <c r="E2060" s="6">
        <v>1</v>
      </c>
      <c r="F2060" s="7">
        <v>41681.86</v>
      </c>
      <c r="G2060" s="6" t="s">
        <v>6033</v>
      </c>
      <c r="H2060" s="6" t="s">
        <v>6033</v>
      </c>
      <c r="I2060" s="6" t="s">
        <v>6057</v>
      </c>
      <c r="J2060" s="9">
        <v>1972</v>
      </c>
      <c r="K2060" s="9" t="s">
        <v>7919</v>
      </c>
      <c r="L2060" s="9">
        <v>47</v>
      </c>
      <c r="M2060" s="6"/>
      <c r="N2060" s="6"/>
      <c r="O2060" s="6"/>
      <c r="P2060" s="6"/>
      <c r="Q2060" s="6"/>
      <c r="R2060" s="6"/>
    </row>
    <row r="2061" spans="1:18">
      <c r="A2061" s="6" t="s">
        <v>2071</v>
      </c>
      <c r="B2061" s="6">
        <v>1961</v>
      </c>
      <c r="C2061" s="6" t="s">
        <v>6037</v>
      </c>
      <c r="D2061" s="6">
        <v>24</v>
      </c>
      <c r="E2061" s="6">
        <v>0</v>
      </c>
      <c r="F2061" s="7">
        <v>13635.64</v>
      </c>
      <c r="G2061" s="6" t="s">
        <v>6034</v>
      </c>
      <c r="H2061" s="6" t="s">
        <v>6034</v>
      </c>
      <c r="I2061" s="6" t="s">
        <v>6100</v>
      </c>
      <c r="J2061" s="9">
        <v>1972</v>
      </c>
      <c r="K2061" s="9" t="s">
        <v>7541</v>
      </c>
      <c r="L2061" s="9">
        <v>61</v>
      </c>
      <c r="M2061" s="6"/>
      <c r="N2061" s="6"/>
      <c r="O2061" s="6"/>
      <c r="P2061" s="6"/>
      <c r="Q2061" s="6"/>
      <c r="R2061" s="6"/>
    </row>
    <row r="2062" spans="1:18">
      <c r="A2062" s="6" t="s">
        <v>2073</v>
      </c>
      <c r="B2062" s="6">
        <v>1969</v>
      </c>
      <c r="C2062" s="6" t="s">
        <v>6063</v>
      </c>
      <c r="D2062" s="6">
        <v>26</v>
      </c>
      <c r="E2062" s="6">
        <v>0</v>
      </c>
      <c r="F2062" s="7">
        <v>13622.01</v>
      </c>
      <c r="G2062" s="6" t="s">
        <v>6034</v>
      </c>
      <c r="H2062" s="6" t="s">
        <v>6034</v>
      </c>
      <c r="I2062" s="6" t="s">
        <v>6041</v>
      </c>
      <c r="J2062" s="9">
        <v>1972</v>
      </c>
      <c r="K2062" s="9" t="s">
        <v>7920</v>
      </c>
      <c r="L2062" s="9">
        <v>53</v>
      </c>
      <c r="M2062" s="6"/>
      <c r="N2062" s="6"/>
      <c r="O2062" s="6"/>
      <c r="P2062" s="6"/>
      <c r="Q2062" s="6"/>
      <c r="R2062" s="6"/>
    </row>
    <row r="2063" spans="1:18">
      <c r="A2063" s="6" t="s">
        <v>2075</v>
      </c>
      <c r="B2063" s="6">
        <v>1961</v>
      </c>
      <c r="C2063" s="6" t="s">
        <v>6060</v>
      </c>
      <c r="D2063" s="6">
        <v>18</v>
      </c>
      <c r="E2063" s="6">
        <v>0</v>
      </c>
      <c r="F2063" s="7">
        <v>13616.36</v>
      </c>
      <c r="G2063" s="6" t="s">
        <v>6034</v>
      </c>
      <c r="H2063" s="6" t="s">
        <v>6034</v>
      </c>
      <c r="I2063" s="6" t="s">
        <v>6100</v>
      </c>
      <c r="J2063" s="9">
        <v>1972</v>
      </c>
      <c r="K2063" s="9" t="s">
        <v>7921</v>
      </c>
      <c r="L2063" s="9">
        <v>61</v>
      </c>
      <c r="M2063" s="6"/>
      <c r="N2063" s="6"/>
      <c r="O2063" s="6"/>
      <c r="P2063" s="6"/>
      <c r="Q2063" s="6"/>
      <c r="R2063" s="6"/>
    </row>
    <row r="2064" spans="1:18">
      <c r="A2064" s="6" t="s">
        <v>2078</v>
      </c>
      <c r="B2064" s="6">
        <v>1964</v>
      </c>
      <c r="C2064" s="6" t="s">
        <v>6051</v>
      </c>
      <c r="D2064" s="6">
        <v>10</v>
      </c>
      <c r="E2064" s="6">
        <v>2</v>
      </c>
      <c r="F2064" s="7">
        <v>13607.37</v>
      </c>
      <c r="G2064" s="6" t="s">
        <v>6034</v>
      </c>
      <c r="H2064" s="6" t="s">
        <v>6033</v>
      </c>
      <c r="I2064" s="6" t="s">
        <v>6100</v>
      </c>
      <c r="J2064" s="9">
        <v>1972</v>
      </c>
      <c r="K2064" s="9" t="s">
        <v>7922</v>
      </c>
      <c r="L2064" s="9">
        <v>58</v>
      </c>
      <c r="M2064" s="6"/>
      <c r="N2064" s="6"/>
      <c r="O2064" s="6"/>
      <c r="P2064" s="6"/>
      <c r="Q2064" s="6"/>
      <c r="R2064" s="6"/>
    </row>
    <row r="2065" spans="1:18">
      <c r="A2065" s="6" t="s">
        <v>2081</v>
      </c>
      <c r="B2065" s="6">
        <v>1992</v>
      </c>
      <c r="C2065" s="6" t="s">
        <v>6055</v>
      </c>
      <c r="D2065" s="6">
        <v>14</v>
      </c>
      <c r="E2065" s="6">
        <v>0</v>
      </c>
      <c r="F2065" s="7">
        <v>13588.17</v>
      </c>
      <c r="G2065" s="6" t="s">
        <v>6034</v>
      </c>
      <c r="H2065" s="6" t="s">
        <v>6033</v>
      </c>
      <c r="I2065" s="6" t="s">
        <v>6041</v>
      </c>
      <c r="J2065" s="9">
        <v>1972</v>
      </c>
      <c r="K2065" s="9" t="s">
        <v>7923</v>
      </c>
      <c r="L2065" s="9">
        <v>30</v>
      </c>
      <c r="M2065" s="6"/>
      <c r="N2065" s="6"/>
      <c r="O2065" s="6"/>
      <c r="P2065" s="6"/>
      <c r="Q2065" s="6"/>
      <c r="R2065" s="6"/>
    </row>
    <row r="2066" spans="1:18">
      <c r="A2066" s="6" t="s">
        <v>2084</v>
      </c>
      <c r="B2066" s="6">
        <v>1968</v>
      </c>
      <c r="C2066" s="6" t="s">
        <v>6063</v>
      </c>
      <c r="D2066" s="6">
        <v>15</v>
      </c>
      <c r="E2066" s="6">
        <v>0</v>
      </c>
      <c r="F2066" s="7">
        <v>13566.04</v>
      </c>
      <c r="G2066" s="6" t="s">
        <v>6034</v>
      </c>
      <c r="H2066" s="6" t="s">
        <v>6034</v>
      </c>
      <c r="I2066" s="6" t="s">
        <v>6043</v>
      </c>
      <c r="J2066" s="9">
        <v>1972</v>
      </c>
      <c r="K2066" s="9" t="s">
        <v>7924</v>
      </c>
      <c r="L2066" s="9">
        <v>54</v>
      </c>
      <c r="M2066" s="6"/>
      <c r="N2066" s="6"/>
      <c r="O2066" s="6"/>
      <c r="P2066" s="6"/>
      <c r="Q2066" s="6"/>
      <c r="R2066" s="6"/>
    </row>
    <row r="2067" spans="1:18">
      <c r="A2067" s="6" t="s">
        <v>2087</v>
      </c>
      <c r="B2067" s="6">
        <v>1960</v>
      </c>
      <c r="C2067" s="6" t="s">
        <v>6063</v>
      </c>
      <c r="D2067" s="6">
        <v>11</v>
      </c>
      <c r="E2067" s="6">
        <v>0</v>
      </c>
      <c r="F2067" s="7">
        <v>13555</v>
      </c>
      <c r="G2067" s="6" t="s">
        <v>6034</v>
      </c>
      <c r="H2067" s="6" t="s">
        <v>6034</v>
      </c>
      <c r="I2067" s="6" t="s">
        <v>6157</v>
      </c>
      <c r="J2067" s="9">
        <v>1972</v>
      </c>
      <c r="K2067" s="9" t="s">
        <v>7925</v>
      </c>
      <c r="L2067" s="9">
        <v>62</v>
      </c>
      <c r="M2067" s="6"/>
      <c r="N2067" s="6"/>
      <c r="O2067" s="6"/>
      <c r="P2067" s="6"/>
      <c r="Q2067" s="6"/>
      <c r="R2067" s="6"/>
    </row>
    <row r="2068" spans="1:18">
      <c r="A2068" s="6" t="s">
        <v>2090</v>
      </c>
      <c r="B2068" s="6">
        <v>1963</v>
      </c>
      <c r="C2068" s="6" t="s">
        <v>6032</v>
      </c>
      <c r="D2068" s="6">
        <v>14</v>
      </c>
      <c r="E2068" s="6">
        <v>0</v>
      </c>
      <c r="F2068" s="7">
        <v>13511.28</v>
      </c>
      <c r="G2068" s="6" t="s">
        <v>6034</v>
      </c>
      <c r="H2068" s="6" t="s">
        <v>6033</v>
      </c>
      <c r="I2068" s="6" t="s">
        <v>6041</v>
      </c>
      <c r="J2068" s="9">
        <v>1972</v>
      </c>
      <c r="K2068" s="9" t="s">
        <v>7853</v>
      </c>
      <c r="L2068" s="9">
        <v>59</v>
      </c>
      <c r="M2068" s="6"/>
      <c r="N2068" s="6"/>
      <c r="O2068" s="6"/>
      <c r="P2068" s="6"/>
      <c r="Q2068" s="6"/>
      <c r="R2068" s="6"/>
    </row>
    <row r="2069" spans="1:18">
      <c r="A2069" s="6" t="s">
        <v>2093</v>
      </c>
      <c r="B2069" s="6">
        <v>1990</v>
      </c>
      <c r="C2069" s="6" t="s">
        <v>6055</v>
      </c>
      <c r="D2069" s="6">
        <v>30</v>
      </c>
      <c r="E2069" s="6">
        <v>3</v>
      </c>
      <c r="F2069" s="7">
        <v>13480.83</v>
      </c>
      <c r="G2069" s="6" t="s">
        <v>6034</v>
      </c>
      <c r="H2069" s="6" t="s">
        <v>6038</v>
      </c>
      <c r="I2069" s="6" t="s">
        <v>6109</v>
      </c>
      <c r="J2069" s="9">
        <v>1972</v>
      </c>
      <c r="K2069" s="9" t="s">
        <v>7926</v>
      </c>
      <c r="L2069" s="9">
        <v>32</v>
      </c>
      <c r="M2069" s="6"/>
      <c r="N2069" s="6"/>
      <c r="O2069" s="6"/>
      <c r="P2069" s="6"/>
      <c r="Q2069" s="6"/>
      <c r="R2069" s="6"/>
    </row>
    <row r="2070" spans="1:18">
      <c r="A2070" s="6" t="s">
        <v>2095</v>
      </c>
      <c r="B2070" s="6">
        <v>1975</v>
      </c>
      <c r="C2070" s="6" t="s">
        <v>6055</v>
      </c>
      <c r="D2070" s="6">
        <v>7</v>
      </c>
      <c r="E2070" s="6">
        <v>1</v>
      </c>
      <c r="F2070" s="7">
        <v>13472.19</v>
      </c>
      <c r="G2070" s="6" t="s">
        <v>6034</v>
      </c>
      <c r="H2070" s="6" t="s">
        <v>6038</v>
      </c>
      <c r="I2070" s="6" t="s">
        <v>6041</v>
      </c>
      <c r="J2070" s="9">
        <v>1972</v>
      </c>
      <c r="K2070" s="9" t="s">
        <v>7927</v>
      </c>
      <c r="L2070" s="9">
        <v>47</v>
      </c>
      <c r="M2070" s="6"/>
      <c r="N2070" s="6"/>
      <c r="O2070" s="6"/>
      <c r="P2070" s="6"/>
      <c r="Q2070" s="6"/>
      <c r="R2070" s="6"/>
    </row>
    <row r="2071" spans="1:18">
      <c r="A2071" s="6" t="s">
        <v>229</v>
      </c>
      <c r="B2071" s="6">
        <v>1975</v>
      </c>
      <c r="C2071" s="6" t="s">
        <v>6060</v>
      </c>
      <c r="D2071" s="6">
        <v>14</v>
      </c>
      <c r="E2071" s="6">
        <v>0</v>
      </c>
      <c r="F2071" s="7">
        <v>41676.080000000002</v>
      </c>
      <c r="G2071" s="6" t="s">
        <v>6033</v>
      </c>
      <c r="H2071" s="6" t="s">
        <v>6038</v>
      </c>
      <c r="I2071" s="6" t="s">
        <v>6035</v>
      </c>
      <c r="J2071" s="9">
        <v>1972</v>
      </c>
      <c r="K2071" s="9" t="s">
        <v>7607</v>
      </c>
      <c r="L2071" s="9">
        <v>47</v>
      </c>
      <c r="M2071" s="6"/>
      <c r="N2071" s="6"/>
      <c r="O2071" s="6"/>
      <c r="P2071" s="6"/>
      <c r="Q2071" s="6"/>
      <c r="R2071" s="6"/>
    </row>
    <row r="2072" spans="1:18">
      <c r="A2072" s="6" t="s">
        <v>2098</v>
      </c>
      <c r="B2072" s="6">
        <v>1960</v>
      </c>
      <c r="C2072" s="6" t="s">
        <v>6063</v>
      </c>
      <c r="D2072" s="6">
        <v>24</v>
      </c>
      <c r="E2072" s="6">
        <v>0</v>
      </c>
      <c r="F2072" s="7">
        <v>13470.86</v>
      </c>
      <c r="G2072" s="6" t="s">
        <v>6034</v>
      </c>
      <c r="H2072" s="6" t="s">
        <v>6034</v>
      </c>
      <c r="I2072" s="6" t="s">
        <v>6057</v>
      </c>
      <c r="J2072" s="9">
        <v>1972</v>
      </c>
      <c r="K2072" s="9" t="s">
        <v>7928</v>
      </c>
      <c r="L2072" s="9">
        <v>62</v>
      </c>
      <c r="M2072" s="6"/>
      <c r="N2072" s="6"/>
      <c r="O2072" s="6"/>
      <c r="P2072" s="6"/>
      <c r="Q2072" s="6"/>
      <c r="R2072" s="6"/>
    </row>
    <row r="2073" spans="1:18">
      <c r="A2073" s="6" t="s">
        <v>2101</v>
      </c>
      <c r="B2073" s="6">
        <v>1960</v>
      </c>
      <c r="C2073" s="6" t="s">
        <v>6063</v>
      </c>
      <c r="D2073" s="6">
        <v>28</v>
      </c>
      <c r="E2073" s="6">
        <v>0</v>
      </c>
      <c r="F2073" s="7">
        <v>13470.8</v>
      </c>
      <c r="G2073" s="6" t="s">
        <v>6034</v>
      </c>
      <c r="H2073" s="6" t="s">
        <v>6038</v>
      </c>
      <c r="I2073" s="6" t="s">
        <v>6035</v>
      </c>
      <c r="J2073" s="9">
        <v>1972</v>
      </c>
      <c r="K2073" s="9" t="s">
        <v>7929</v>
      </c>
      <c r="L2073" s="9">
        <v>62</v>
      </c>
      <c r="M2073" s="6"/>
      <c r="N2073" s="6"/>
      <c r="O2073" s="6"/>
      <c r="P2073" s="6"/>
      <c r="Q2073" s="6"/>
      <c r="R2073" s="6"/>
    </row>
    <row r="2074" spans="1:18">
      <c r="A2074" s="6" t="s">
        <v>2103</v>
      </c>
      <c r="B2074" s="6">
        <v>1985</v>
      </c>
      <c r="C2074" s="6" t="s">
        <v>6055</v>
      </c>
      <c r="D2074" s="6">
        <v>19</v>
      </c>
      <c r="E2074" s="6">
        <v>3</v>
      </c>
      <c r="F2074" s="7">
        <v>13465.8</v>
      </c>
      <c r="G2074" s="6" t="s">
        <v>6034</v>
      </c>
      <c r="H2074" s="6" t="s">
        <v>6033</v>
      </c>
      <c r="I2074" s="6" t="s">
        <v>6041</v>
      </c>
      <c r="J2074" s="9">
        <v>1972</v>
      </c>
      <c r="K2074" s="9" t="s">
        <v>6215</v>
      </c>
      <c r="L2074" s="9">
        <v>37</v>
      </c>
      <c r="M2074" s="6"/>
      <c r="N2074" s="6"/>
      <c r="O2074" s="6"/>
      <c r="P2074" s="6"/>
      <c r="Q2074" s="6"/>
      <c r="R2074" s="6"/>
    </row>
    <row r="2075" spans="1:18">
      <c r="A2075" s="6" t="s">
        <v>2105</v>
      </c>
      <c r="B2075" s="6">
        <v>1960</v>
      </c>
      <c r="C2075" s="6" t="s">
        <v>6037</v>
      </c>
      <c r="D2075" s="6">
        <v>16</v>
      </c>
      <c r="E2075" s="6">
        <v>0</v>
      </c>
      <c r="F2075" s="7">
        <v>13462.52</v>
      </c>
      <c r="G2075" s="6" t="s">
        <v>6034</v>
      </c>
      <c r="H2075" s="6" t="s">
        <v>6038</v>
      </c>
      <c r="I2075" s="6" t="s">
        <v>6057</v>
      </c>
      <c r="J2075" s="9">
        <v>1972</v>
      </c>
      <c r="K2075" s="9" t="s">
        <v>7930</v>
      </c>
      <c r="L2075" s="9">
        <v>62</v>
      </c>
      <c r="M2075" s="6"/>
      <c r="N2075" s="6"/>
      <c r="O2075" s="6"/>
      <c r="P2075" s="6"/>
      <c r="Q2075" s="6"/>
      <c r="R2075" s="6"/>
    </row>
    <row r="2076" spans="1:18">
      <c r="A2076" s="6" t="s">
        <v>2107</v>
      </c>
      <c r="B2076" s="6">
        <v>1960</v>
      </c>
      <c r="C2076" s="6" t="s">
        <v>6063</v>
      </c>
      <c r="D2076" s="6">
        <v>11</v>
      </c>
      <c r="E2076" s="6">
        <v>0</v>
      </c>
      <c r="F2076" s="7">
        <v>13457.96</v>
      </c>
      <c r="G2076" s="6" t="s">
        <v>6034</v>
      </c>
      <c r="H2076" s="6" t="s">
        <v>6033</v>
      </c>
      <c r="I2076" s="6" t="s">
        <v>6035</v>
      </c>
      <c r="J2076" s="9">
        <v>1972</v>
      </c>
      <c r="K2076" s="9" t="s">
        <v>7925</v>
      </c>
      <c r="L2076" s="9">
        <v>62</v>
      </c>
      <c r="M2076" s="6"/>
      <c r="N2076" s="6"/>
      <c r="O2076" s="6"/>
      <c r="P2076" s="6"/>
      <c r="Q2076" s="6"/>
      <c r="R2076" s="6"/>
    </row>
    <row r="2077" spans="1:18">
      <c r="A2077" s="6" t="s">
        <v>2110</v>
      </c>
      <c r="B2077" s="6">
        <v>1960</v>
      </c>
      <c r="C2077" s="6" t="s">
        <v>6055</v>
      </c>
      <c r="D2077" s="6">
        <v>13</v>
      </c>
      <c r="E2077" s="6">
        <v>0</v>
      </c>
      <c r="F2077" s="7">
        <v>13451.12</v>
      </c>
      <c r="G2077" s="6" t="s">
        <v>6034</v>
      </c>
      <c r="H2077" s="6" t="s">
        <v>6033</v>
      </c>
      <c r="I2077" s="6" t="s">
        <v>6057</v>
      </c>
      <c r="J2077" s="9">
        <v>1972</v>
      </c>
      <c r="K2077" s="9" t="s">
        <v>7931</v>
      </c>
      <c r="L2077" s="9">
        <v>62</v>
      </c>
      <c r="M2077" s="6"/>
      <c r="N2077" s="6"/>
      <c r="O2077" s="6"/>
      <c r="P2077" s="6"/>
      <c r="Q2077" s="6"/>
      <c r="R2077" s="6"/>
    </row>
    <row r="2078" spans="1:18">
      <c r="A2078" s="6" t="s">
        <v>2113</v>
      </c>
      <c r="B2078" s="6">
        <v>1975</v>
      </c>
      <c r="C2078" s="6" t="s">
        <v>6040</v>
      </c>
      <c r="D2078" s="6">
        <v>29</v>
      </c>
      <c r="E2078" s="6">
        <v>1</v>
      </c>
      <c r="F2078" s="7">
        <v>13440.7</v>
      </c>
      <c r="G2078" s="6" t="s">
        <v>6034</v>
      </c>
      <c r="H2078" s="6" t="s">
        <v>6038</v>
      </c>
      <c r="I2078" s="6" t="s">
        <v>6041</v>
      </c>
      <c r="J2078" s="9">
        <v>1972</v>
      </c>
      <c r="K2078" s="9" t="s">
        <v>7932</v>
      </c>
      <c r="L2078" s="9">
        <v>47</v>
      </c>
      <c r="M2078" s="6"/>
      <c r="N2078" s="6"/>
      <c r="O2078" s="6"/>
      <c r="P2078" s="6"/>
      <c r="Q2078" s="6"/>
      <c r="R2078" s="6"/>
    </row>
    <row r="2079" spans="1:18">
      <c r="A2079" s="6" t="s">
        <v>2116</v>
      </c>
      <c r="B2079" s="6">
        <v>1966</v>
      </c>
      <c r="C2079" s="6" t="s">
        <v>6060</v>
      </c>
      <c r="D2079" s="6">
        <v>14</v>
      </c>
      <c r="E2079" s="6">
        <v>3</v>
      </c>
      <c r="F2079" s="7">
        <v>13430.27</v>
      </c>
      <c r="G2079" s="6" t="s">
        <v>6034</v>
      </c>
      <c r="H2079" s="6" t="s">
        <v>6034</v>
      </c>
      <c r="I2079" s="6" t="s">
        <v>6100</v>
      </c>
      <c r="J2079" s="9">
        <v>1972</v>
      </c>
      <c r="K2079" s="9" t="s">
        <v>7933</v>
      </c>
      <c r="L2079" s="9">
        <v>56</v>
      </c>
      <c r="M2079" s="6"/>
      <c r="N2079" s="6"/>
      <c r="O2079" s="6"/>
      <c r="P2079" s="6"/>
      <c r="Q2079" s="6"/>
      <c r="R2079" s="6"/>
    </row>
    <row r="2080" spans="1:18">
      <c r="A2080" s="6" t="s">
        <v>2119</v>
      </c>
      <c r="B2080" s="6">
        <v>1961</v>
      </c>
      <c r="C2080" s="6" t="s">
        <v>6060</v>
      </c>
      <c r="D2080" s="6">
        <v>3</v>
      </c>
      <c r="E2080" s="6">
        <v>0</v>
      </c>
      <c r="F2080" s="7">
        <v>13429.04</v>
      </c>
      <c r="G2080" s="6" t="s">
        <v>6034</v>
      </c>
      <c r="H2080" s="6" t="s">
        <v>6034</v>
      </c>
      <c r="I2080" s="6" t="s">
        <v>6041</v>
      </c>
      <c r="J2080" s="9">
        <v>1972</v>
      </c>
      <c r="K2080" s="9" t="s">
        <v>7934</v>
      </c>
      <c r="L2080" s="9">
        <v>61</v>
      </c>
      <c r="M2080" s="6"/>
      <c r="N2080" s="6"/>
      <c r="O2080" s="6"/>
      <c r="P2080" s="6"/>
      <c r="Q2080" s="6"/>
      <c r="R2080" s="6"/>
    </row>
    <row r="2081" spans="1:18">
      <c r="A2081" s="6" t="s">
        <v>2122</v>
      </c>
      <c r="B2081" s="6">
        <v>1994</v>
      </c>
      <c r="C2081" s="6" t="s">
        <v>6040</v>
      </c>
      <c r="D2081" s="6">
        <v>17</v>
      </c>
      <c r="E2081" s="6">
        <v>0</v>
      </c>
      <c r="F2081" s="7">
        <v>13417.05</v>
      </c>
      <c r="G2081" s="6" t="s">
        <v>6034</v>
      </c>
      <c r="H2081" s="6" t="s">
        <v>6034</v>
      </c>
      <c r="I2081" s="6" t="s">
        <v>6041</v>
      </c>
      <c r="J2081" s="9">
        <v>1972</v>
      </c>
      <c r="K2081" s="9" t="s">
        <v>7935</v>
      </c>
      <c r="L2081" s="9">
        <v>28</v>
      </c>
      <c r="M2081" s="6"/>
      <c r="N2081" s="6"/>
      <c r="O2081" s="6"/>
      <c r="P2081" s="6"/>
      <c r="Q2081" s="6"/>
      <c r="R2081" s="6"/>
    </row>
    <row r="2082" spans="1:18">
      <c r="A2082" s="6" t="s">
        <v>232</v>
      </c>
      <c r="B2082" s="6">
        <v>1976</v>
      </c>
      <c r="C2082" s="6" t="s">
        <v>6032</v>
      </c>
      <c r="D2082" s="6">
        <v>29</v>
      </c>
      <c r="E2082" s="6">
        <v>1</v>
      </c>
      <c r="F2082" s="7">
        <v>41661.599999999999</v>
      </c>
      <c r="G2082" s="6" t="s">
        <v>6033</v>
      </c>
      <c r="H2082" s="6" t="s">
        <v>6034</v>
      </c>
      <c r="I2082" s="6" t="s">
        <v>6057</v>
      </c>
      <c r="J2082" s="9">
        <v>1972</v>
      </c>
      <c r="K2082" s="9" t="s">
        <v>7936</v>
      </c>
      <c r="L2082" s="9">
        <v>46</v>
      </c>
      <c r="M2082" s="6"/>
      <c r="N2082" s="6"/>
      <c r="O2082" s="6"/>
      <c r="P2082" s="6"/>
      <c r="Q2082" s="6"/>
      <c r="R2082" s="6"/>
    </row>
    <row r="2083" spans="1:18">
      <c r="A2083" s="6" t="s">
        <v>2124</v>
      </c>
      <c r="B2083" s="6">
        <v>1961</v>
      </c>
      <c r="C2083" s="6" t="s">
        <v>6063</v>
      </c>
      <c r="D2083" s="6">
        <v>22</v>
      </c>
      <c r="E2083" s="6">
        <v>0</v>
      </c>
      <c r="F2083" s="7">
        <v>13415.04</v>
      </c>
      <c r="G2083" s="6" t="s">
        <v>6034</v>
      </c>
      <c r="H2083" s="6" t="s">
        <v>6038</v>
      </c>
      <c r="I2083" s="6" t="s">
        <v>6041</v>
      </c>
      <c r="J2083" s="9">
        <v>1972</v>
      </c>
      <c r="K2083" s="9" t="s">
        <v>7937</v>
      </c>
      <c r="L2083" s="9">
        <v>61</v>
      </c>
      <c r="M2083" s="6"/>
      <c r="N2083" s="6"/>
      <c r="O2083" s="6"/>
      <c r="P2083" s="6"/>
      <c r="Q2083" s="6"/>
      <c r="R2083" s="6"/>
    </row>
    <row r="2084" spans="1:18">
      <c r="A2084" s="6" t="s">
        <v>2127</v>
      </c>
      <c r="B2084" s="6">
        <v>1992</v>
      </c>
      <c r="C2084" s="6" t="s">
        <v>6037</v>
      </c>
      <c r="D2084" s="6">
        <v>19</v>
      </c>
      <c r="E2084" s="6">
        <v>0</v>
      </c>
      <c r="F2084" s="7">
        <v>13412.97</v>
      </c>
      <c r="G2084" s="6" t="s">
        <v>6034</v>
      </c>
      <c r="H2084" s="6" t="s">
        <v>6034</v>
      </c>
      <c r="I2084" s="6" t="s">
        <v>6109</v>
      </c>
      <c r="J2084" s="9">
        <v>1972</v>
      </c>
      <c r="K2084" s="9" t="s">
        <v>7938</v>
      </c>
      <c r="L2084" s="9">
        <v>30</v>
      </c>
      <c r="M2084" s="6"/>
      <c r="N2084" s="6"/>
      <c r="O2084" s="6"/>
      <c r="P2084" s="6"/>
      <c r="Q2084" s="6"/>
      <c r="R2084" s="6"/>
    </row>
    <row r="2085" spans="1:18">
      <c r="A2085" s="6" t="s">
        <v>2129</v>
      </c>
      <c r="B2085" s="6">
        <v>1959</v>
      </c>
      <c r="C2085" s="6" t="s">
        <v>6037</v>
      </c>
      <c r="D2085" s="6">
        <v>20</v>
      </c>
      <c r="E2085" s="6">
        <v>0</v>
      </c>
      <c r="F2085" s="7">
        <v>13405.39</v>
      </c>
      <c r="G2085" s="6" t="s">
        <v>6034</v>
      </c>
      <c r="H2085" s="6" t="s">
        <v>6034</v>
      </c>
      <c r="I2085" s="6" t="s">
        <v>6035</v>
      </c>
      <c r="J2085" s="9">
        <v>1972</v>
      </c>
      <c r="K2085" s="9" t="s">
        <v>7939</v>
      </c>
      <c r="L2085" s="9">
        <v>63</v>
      </c>
      <c r="M2085" s="6"/>
      <c r="N2085" s="6"/>
      <c r="O2085" s="6"/>
      <c r="P2085" s="6"/>
      <c r="Q2085" s="6"/>
      <c r="R2085" s="6"/>
    </row>
    <row r="2086" spans="1:18">
      <c r="A2086" s="6" t="s">
        <v>2131</v>
      </c>
      <c r="B2086" s="6">
        <v>1959</v>
      </c>
      <c r="C2086" s="6" t="s">
        <v>6060</v>
      </c>
      <c r="D2086" s="6">
        <v>25</v>
      </c>
      <c r="E2086" s="6">
        <v>0</v>
      </c>
      <c r="F2086" s="7">
        <v>13393.76</v>
      </c>
      <c r="G2086" s="6" t="s">
        <v>6034</v>
      </c>
      <c r="H2086" s="6" t="s">
        <v>6033</v>
      </c>
      <c r="I2086" s="6" t="s">
        <v>6057</v>
      </c>
      <c r="J2086" s="9">
        <v>1972</v>
      </c>
      <c r="K2086" s="9" t="s">
        <v>7940</v>
      </c>
      <c r="L2086" s="9">
        <v>63</v>
      </c>
      <c r="M2086" s="6"/>
      <c r="N2086" s="6"/>
      <c r="O2086" s="6"/>
      <c r="P2086" s="6"/>
      <c r="Q2086" s="6"/>
      <c r="R2086" s="6"/>
    </row>
    <row r="2087" spans="1:18">
      <c r="A2087" s="6" t="s">
        <v>2133</v>
      </c>
      <c r="B2087" s="6">
        <v>1959</v>
      </c>
      <c r="C2087" s="6" t="s">
        <v>6037</v>
      </c>
      <c r="D2087" s="6">
        <v>9</v>
      </c>
      <c r="E2087" s="6">
        <v>0</v>
      </c>
      <c r="F2087" s="7">
        <v>13390.56</v>
      </c>
      <c r="G2087" s="6" t="s">
        <v>6034</v>
      </c>
      <c r="H2087" s="6" t="s">
        <v>6034</v>
      </c>
      <c r="I2087" s="6" t="s">
        <v>6057</v>
      </c>
      <c r="J2087" s="9">
        <v>1972</v>
      </c>
      <c r="K2087" s="9" t="s">
        <v>7941</v>
      </c>
      <c r="L2087" s="9">
        <v>63</v>
      </c>
      <c r="M2087" s="6"/>
      <c r="N2087" s="6"/>
      <c r="O2087" s="6"/>
      <c r="P2087" s="6"/>
      <c r="Q2087" s="6"/>
      <c r="R2087" s="6"/>
    </row>
    <row r="2088" spans="1:18">
      <c r="A2088" s="6" t="s">
        <v>2135</v>
      </c>
      <c r="B2088" s="6">
        <v>1984</v>
      </c>
      <c r="C2088" s="6" t="s">
        <v>6040</v>
      </c>
      <c r="D2088" s="6">
        <v>6</v>
      </c>
      <c r="E2088" s="6">
        <v>3</v>
      </c>
      <c r="F2088" s="7">
        <v>13383.67</v>
      </c>
      <c r="G2088" s="6" t="s">
        <v>6034</v>
      </c>
      <c r="H2088" s="6" t="s">
        <v>6038</v>
      </c>
      <c r="I2088" s="6" t="s">
        <v>6109</v>
      </c>
      <c r="J2088" s="9">
        <v>1972</v>
      </c>
      <c r="K2088" s="9" t="s">
        <v>7942</v>
      </c>
      <c r="L2088" s="9">
        <v>39</v>
      </c>
      <c r="M2088" s="6"/>
      <c r="N2088" s="6"/>
      <c r="O2088" s="6"/>
      <c r="P2088" s="6"/>
      <c r="Q2088" s="6"/>
      <c r="R2088" s="6"/>
    </row>
    <row r="2089" spans="1:18">
      <c r="A2089" s="6" t="s">
        <v>2138</v>
      </c>
      <c r="B2089" s="6">
        <v>1979</v>
      </c>
      <c r="C2089" s="6" t="s">
        <v>6051</v>
      </c>
      <c r="D2089" s="6">
        <v>30</v>
      </c>
      <c r="E2089" s="6">
        <v>2</v>
      </c>
      <c r="F2089" s="7">
        <v>13377.41</v>
      </c>
      <c r="G2089" s="6" t="s">
        <v>6034</v>
      </c>
      <c r="H2089" s="6" t="s">
        <v>6034</v>
      </c>
      <c r="I2089" s="6" t="s">
        <v>6043</v>
      </c>
      <c r="J2089" s="9">
        <v>1972</v>
      </c>
      <c r="K2089" s="9" t="s">
        <v>7943</v>
      </c>
      <c r="L2089" s="9">
        <v>43</v>
      </c>
      <c r="M2089" s="6"/>
      <c r="N2089" s="6"/>
      <c r="O2089" s="6"/>
      <c r="P2089" s="6"/>
      <c r="Q2089" s="6"/>
      <c r="R2089" s="6"/>
    </row>
    <row r="2090" spans="1:18">
      <c r="A2090" s="6" t="s">
        <v>2141</v>
      </c>
      <c r="B2090" s="6">
        <v>1964</v>
      </c>
      <c r="C2090" s="6" t="s">
        <v>6051</v>
      </c>
      <c r="D2090" s="6">
        <v>24</v>
      </c>
      <c r="E2090" s="6">
        <v>0</v>
      </c>
      <c r="F2090" s="7">
        <v>13375.76</v>
      </c>
      <c r="G2090" s="6" t="s">
        <v>6034</v>
      </c>
      <c r="H2090" s="6" t="s">
        <v>6038</v>
      </c>
      <c r="I2090" s="6" t="s">
        <v>6047</v>
      </c>
      <c r="J2090" s="9">
        <v>1972</v>
      </c>
      <c r="K2090" s="9" t="s">
        <v>7944</v>
      </c>
      <c r="L2090" s="9">
        <v>58</v>
      </c>
      <c r="M2090" s="6"/>
      <c r="N2090" s="6"/>
      <c r="O2090" s="6"/>
      <c r="P2090" s="6"/>
      <c r="Q2090" s="6"/>
      <c r="R2090" s="6"/>
    </row>
    <row r="2091" spans="1:18">
      <c r="A2091" s="6" t="s">
        <v>2143</v>
      </c>
      <c r="B2091" s="6">
        <v>1990</v>
      </c>
      <c r="C2091" s="6" t="s">
        <v>6032</v>
      </c>
      <c r="D2091" s="6">
        <v>2</v>
      </c>
      <c r="E2091" s="6">
        <v>3</v>
      </c>
      <c r="F2091" s="7">
        <v>13360.94</v>
      </c>
      <c r="G2091" s="6" t="s">
        <v>6034</v>
      </c>
      <c r="H2091" s="6" t="s">
        <v>6033</v>
      </c>
      <c r="I2091" s="6" t="s">
        <v>6041</v>
      </c>
      <c r="J2091" s="9">
        <v>1972</v>
      </c>
      <c r="K2091" s="9" t="s">
        <v>7945</v>
      </c>
      <c r="L2091" s="9">
        <v>32</v>
      </c>
      <c r="M2091" s="6"/>
      <c r="N2091" s="6"/>
      <c r="O2091" s="6"/>
      <c r="P2091" s="6"/>
      <c r="Q2091" s="6"/>
      <c r="R2091" s="6"/>
    </row>
    <row r="2092" spans="1:18">
      <c r="A2092" s="6" t="s">
        <v>2145</v>
      </c>
      <c r="B2092" s="6">
        <v>1960</v>
      </c>
      <c r="C2092" s="6" t="s">
        <v>6060</v>
      </c>
      <c r="D2092" s="6">
        <v>11</v>
      </c>
      <c r="E2092" s="6">
        <v>0</v>
      </c>
      <c r="F2092" s="7">
        <v>13352.1</v>
      </c>
      <c r="G2092" s="6" t="s">
        <v>6034</v>
      </c>
      <c r="H2092" s="6" t="s">
        <v>6033</v>
      </c>
      <c r="I2092" s="6" t="s">
        <v>6041</v>
      </c>
      <c r="J2092" s="9">
        <v>1972</v>
      </c>
      <c r="K2092" s="9" t="s">
        <v>7946</v>
      </c>
      <c r="L2092" s="9">
        <v>62</v>
      </c>
      <c r="M2092" s="6"/>
      <c r="N2092" s="6"/>
      <c r="O2092" s="6"/>
      <c r="P2092" s="6"/>
      <c r="Q2092" s="6"/>
      <c r="R2092" s="6"/>
    </row>
    <row r="2093" spans="1:18">
      <c r="A2093" s="6" t="s">
        <v>235</v>
      </c>
      <c r="B2093" s="6">
        <v>1974</v>
      </c>
      <c r="C2093" s="6" t="s">
        <v>6060</v>
      </c>
      <c r="D2093" s="6">
        <v>24</v>
      </c>
      <c r="E2093" s="6">
        <v>0</v>
      </c>
      <c r="F2093" s="7">
        <v>41636.199999999997</v>
      </c>
      <c r="G2093" s="6" t="s">
        <v>6033</v>
      </c>
      <c r="H2093" s="6" t="s">
        <v>6033</v>
      </c>
      <c r="I2093" s="6" t="s">
        <v>6057</v>
      </c>
      <c r="J2093" s="9">
        <v>1972</v>
      </c>
      <c r="K2093" s="9" t="s">
        <v>7947</v>
      </c>
      <c r="L2093" s="9">
        <v>48</v>
      </c>
      <c r="M2093" s="6"/>
      <c r="N2093" s="6"/>
      <c r="O2093" s="6"/>
      <c r="P2093" s="6"/>
      <c r="Q2093" s="6"/>
      <c r="R2093" s="6"/>
    </row>
    <row r="2094" spans="1:18">
      <c r="A2094" s="6" t="s">
        <v>2147</v>
      </c>
      <c r="B2094" s="6">
        <v>1976</v>
      </c>
      <c r="C2094" s="6" t="s">
        <v>6055</v>
      </c>
      <c r="D2094" s="6">
        <v>23</v>
      </c>
      <c r="E2094" s="6">
        <v>2</v>
      </c>
      <c r="F2094" s="7">
        <v>13333.71</v>
      </c>
      <c r="G2094" s="6" t="s">
        <v>6034</v>
      </c>
      <c r="H2094" s="6" t="s">
        <v>6038</v>
      </c>
      <c r="I2094" s="6" t="s">
        <v>6041</v>
      </c>
      <c r="J2094" s="9">
        <v>1972</v>
      </c>
      <c r="K2094" s="9" t="s">
        <v>7948</v>
      </c>
      <c r="L2094" s="9">
        <v>46</v>
      </c>
      <c r="M2094" s="6"/>
      <c r="N2094" s="6"/>
      <c r="O2094" s="6"/>
      <c r="P2094" s="6"/>
      <c r="Q2094" s="6"/>
      <c r="R2094" s="6"/>
    </row>
    <row r="2095" spans="1:18">
      <c r="A2095" s="6" t="s">
        <v>2149</v>
      </c>
      <c r="B2095" s="6">
        <v>1994</v>
      </c>
      <c r="C2095" s="6" t="s">
        <v>6063</v>
      </c>
      <c r="D2095" s="6">
        <v>1</v>
      </c>
      <c r="E2095" s="6">
        <v>0</v>
      </c>
      <c r="F2095" s="7">
        <v>13292.52</v>
      </c>
      <c r="G2095" s="6" t="s">
        <v>6034</v>
      </c>
      <c r="H2095" s="6" t="s">
        <v>6034</v>
      </c>
      <c r="I2095" s="6" t="s">
        <v>6041</v>
      </c>
      <c r="J2095" s="9">
        <v>1972</v>
      </c>
      <c r="K2095" s="9" t="s">
        <v>7103</v>
      </c>
      <c r="L2095" s="9">
        <v>28</v>
      </c>
      <c r="M2095" s="6"/>
      <c r="N2095" s="6"/>
      <c r="O2095" s="6"/>
      <c r="P2095" s="6"/>
      <c r="Q2095" s="6"/>
      <c r="R2095" s="6"/>
    </row>
    <row r="2096" spans="1:18">
      <c r="A2096" s="6" t="s">
        <v>2152</v>
      </c>
      <c r="B2096" s="6">
        <v>1962</v>
      </c>
      <c r="C2096" s="6" t="s">
        <v>6032</v>
      </c>
      <c r="D2096" s="6">
        <v>11</v>
      </c>
      <c r="E2096" s="6">
        <v>0</v>
      </c>
      <c r="F2096" s="7">
        <v>13228.85</v>
      </c>
      <c r="G2096" s="6" t="s">
        <v>6034</v>
      </c>
      <c r="H2096" s="6" t="s">
        <v>6034</v>
      </c>
      <c r="I2096" s="6" t="s">
        <v>6109</v>
      </c>
      <c r="J2096" s="9">
        <v>1972</v>
      </c>
      <c r="K2096" s="9" t="s">
        <v>6392</v>
      </c>
      <c r="L2096" s="9">
        <v>60</v>
      </c>
      <c r="M2096" s="6"/>
      <c r="N2096" s="6"/>
      <c r="O2096" s="6"/>
      <c r="P2096" s="6"/>
      <c r="Q2096" s="6"/>
      <c r="R2096" s="6"/>
    </row>
    <row r="2097" spans="1:18">
      <c r="A2097" s="6" t="s">
        <v>2154</v>
      </c>
      <c r="B2097" s="6">
        <v>1962</v>
      </c>
      <c r="C2097" s="6" t="s">
        <v>6060</v>
      </c>
      <c r="D2097" s="6">
        <v>24</v>
      </c>
      <c r="E2097" s="6">
        <v>1</v>
      </c>
      <c r="F2097" s="7">
        <v>13224.69</v>
      </c>
      <c r="G2097" s="6" t="s">
        <v>6034</v>
      </c>
      <c r="H2097" s="6" t="s">
        <v>6038</v>
      </c>
      <c r="I2097" s="6" t="s">
        <v>6057</v>
      </c>
      <c r="J2097" s="9">
        <v>1972</v>
      </c>
      <c r="K2097" s="9" t="s">
        <v>7949</v>
      </c>
      <c r="L2097" s="9">
        <v>60</v>
      </c>
      <c r="M2097" s="6"/>
      <c r="N2097" s="6"/>
      <c r="O2097" s="6"/>
      <c r="P2097" s="6"/>
      <c r="Q2097" s="6"/>
      <c r="R2097" s="6"/>
    </row>
    <row r="2098" spans="1:18">
      <c r="A2098" s="6" t="s">
        <v>2157</v>
      </c>
      <c r="B2098" s="6">
        <v>1965</v>
      </c>
      <c r="C2098" s="6" t="s">
        <v>6060</v>
      </c>
      <c r="D2098" s="6">
        <v>13</v>
      </c>
      <c r="E2098" s="6">
        <v>2</v>
      </c>
      <c r="F2098" s="7">
        <v>13224.06</v>
      </c>
      <c r="G2098" s="6" t="s">
        <v>6034</v>
      </c>
      <c r="H2098" s="6" t="s">
        <v>6034</v>
      </c>
      <c r="I2098" s="6" t="s">
        <v>6100</v>
      </c>
      <c r="J2098" s="9">
        <v>1972</v>
      </c>
      <c r="K2098" s="9" t="s">
        <v>7950</v>
      </c>
      <c r="L2098" s="9">
        <v>57</v>
      </c>
      <c r="M2098" s="6"/>
      <c r="N2098" s="6"/>
      <c r="O2098" s="6"/>
      <c r="P2098" s="6"/>
      <c r="Q2098" s="6"/>
      <c r="R2098" s="6"/>
    </row>
    <row r="2099" spans="1:18">
      <c r="A2099" s="6" t="s">
        <v>2160</v>
      </c>
      <c r="B2099" s="6">
        <v>1962</v>
      </c>
      <c r="C2099" s="6" t="s">
        <v>6037</v>
      </c>
      <c r="D2099" s="6">
        <v>7</v>
      </c>
      <c r="E2099" s="6">
        <v>0</v>
      </c>
      <c r="F2099" s="7">
        <v>13217.09</v>
      </c>
      <c r="G2099" s="6" t="s">
        <v>6034</v>
      </c>
      <c r="H2099" s="6" t="s">
        <v>6033</v>
      </c>
      <c r="I2099" s="6" t="s">
        <v>6100</v>
      </c>
      <c r="J2099" s="9">
        <v>1972</v>
      </c>
      <c r="K2099" s="9" t="s">
        <v>7951</v>
      </c>
      <c r="L2099" s="9">
        <v>60</v>
      </c>
      <c r="M2099" s="6"/>
      <c r="N2099" s="6"/>
      <c r="O2099" s="6"/>
      <c r="P2099" s="6"/>
      <c r="Q2099" s="6"/>
      <c r="R2099" s="6"/>
    </row>
    <row r="2100" spans="1:18">
      <c r="A2100" s="6" t="s">
        <v>2163</v>
      </c>
      <c r="B2100" s="6">
        <v>1982</v>
      </c>
      <c r="C2100" s="6" t="s">
        <v>6032</v>
      </c>
      <c r="D2100" s="6">
        <v>15</v>
      </c>
      <c r="E2100" s="6">
        <v>3</v>
      </c>
      <c r="F2100" s="7">
        <v>13214.43</v>
      </c>
      <c r="G2100" s="6" t="s">
        <v>6034</v>
      </c>
      <c r="H2100" s="6" t="s">
        <v>6038</v>
      </c>
      <c r="I2100" s="6" t="s">
        <v>6041</v>
      </c>
      <c r="J2100" s="9">
        <v>1972</v>
      </c>
      <c r="K2100" s="9" t="s">
        <v>7952</v>
      </c>
      <c r="L2100" s="9">
        <v>40</v>
      </c>
      <c r="M2100" s="6"/>
      <c r="N2100" s="6"/>
      <c r="O2100" s="6"/>
      <c r="P2100" s="6"/>
      <c r="Q2100" s="6"/>
      <c r="R2100" s="6"/>
    </row>
    <row r="2101" spans="1:18">
      <c r="A2101" s="6" t="s">
        <v>2166</v>
      </c>
      <c r="B2101" s="6">
        <v>1962</v>
      </c>
      <c r="C2101" s="6" t="s">
        <v>6055</v>
      </c>
      <c r="D2101" s="6">
        <v>5</v>
      </c>
      <c r="E2101" s="6">
        <v>0</v>
      </c>
      <c r="F2101" s="7">
        <v>13204.29</v>
      </c>
      <c r="G2101" s="6" t="s">
        <v>6034</v>
      </c>
      <c r="H2101" s="6" t="s">
        <v>6033</v>
      </c>
      <c r="I2101" s="6" t="s">
        <v>6100</v>
      </c>
      <c r="J2101" s="9">
        <v>1972</v>
      </c>
      <c r="K2101" s="9" t="s">
        <v>7953</v>
      </c>
      <c r="L2101" s="9">
        <v>60</v>
      </c>
      <c r="M2101" s="6"/>
      <c r="N2101" s="6"/>
      <c r="O2101" s="6"/>
      <c r="P2101" s="6"/>
      <c r="Q2101" s="6"/>
      <c r="R2101" s="6"/>
    </row>
    <row r="2102" spans="1:18">
      <c r="A2102" s="6" t="s">
        <v>2169</v>
      </c>
      <c r="B2102" s="6">
        <v>1961</v>
      </c>
      <c r="C2102" s="6" t="s">
        <v>6037</v>
      </c>
      <c r="D2102" s="6">
        <v>6</v>
      </c>
      <c r="E2102" s="6">
        <v>0</v>
      </c>
      <c r="F2102" s="7">
        <v>13143.86</v>
      </c>
      <c r="G2102" s="6" t="s">
        <v>6034</v>
      </c>
      <c r="H2102" s="6" t="s">
        <v>6038</v>
      </c>
      <c r="I2102" s="6" t="s">
        <v>6045</v>
      </c>
      <c r="J2102" s="9">
        <v>1972</v>
      </c>
      <c r="K2102" s="9" t="s">
        <v>7954</v>
      </c>
      <c r="L2102" s="9">
        <v>61</v>
      </c>
      <c r="M2102" s="6"/>
      <c r="N2102" s="6"/>
      <c r="O2102" s="6"/>
      <c r="P2102" s="6"/>
      <c r="Q2102" s="6"/>
      <c r="R2102" s="6"/>
    </row>
    <row r="2103" spans="1:18">
      <c r="A2103" s="6" t="s">
        <v>2171</v>
      </c>
      <c r="B2103" s="6">
        <v>1961</v>
      </c>
      <c r="C2103" s="6" t="s">
        <v>6037</v>
      </c>
      <c r="D2103" s="6">
        <v>6</v>
      </c>
      <c r="E2103" s="6">
        <v>0</v>
      </c>
      <c r="F2103" s="7">
        <v>13143.34</v>
      </c>
      <c r="G2103" s="6" t="s">
        <v>6034</v>
      </c>
      <c r="H2103" s="6" t="s">
        <v>6038</v>
      </c>
      <c r="I2103" s="6" t="s">
        <v>6164</v>
      </c>
      <c r="J2103" s="9">
        <v>1972</v>
      </c>
      <c r="K2103" s="9" t="s">
        <v>7954</v>
      </c>
      <c r="L2103" s="9">
        <v>61</v>
      </c>
      <c r="M2103" s="6"/>
      <c r="N2103" s="6"/>
      <c r="O2103" s="6"/>
      <c r="P2103" s="6"/>
      <c r="Q2103" s="6"/>
      <c r="R2103" s="6"/>
    </row>
    <row r="2104" spans="1:18">
      <c r="A2104" s="6" t="s">
        <v>238</v>
      </c>
      <c r="B2104" s="6">
        <v>1967</v>
      </c>
      <c r="C2104" s="6" t="s">
        <v>6037</v>
      </c>
      <c r="D2104" s="6">
        <v>22</v>
      </c>
      <c r="E2104" s="6">
        <v>0</v>
      </c>
      <c r="F2104" s="7">
        <v>41505.15</v>
      </c>
      <c r="G2104" s="6" t="s">
        <v>6033</v>
      </c>
      <c r="H2104" s="6" t="s">
        <v>6038</v>
      </c>
      <c r="I2104" s="6" t="s">
        <v>6057</v>
      </c>
      <c r="J2104" s="9">
        <v>1972</v>
      </c>
      <c r="K2104" s="9" t="s">
        <v>7955</v>
      </c>
      <c r="L2104" s="9">
        <v>55</v>
      </c>
      <c r="M2104" s="6"/>
      <c r="N2104" s="6"/>
      <c r="O2104" s="6"/>
      <c r="P2104" s="6"/>
      <c r="Q2104" s="6"/>
      <c r="R2104" s="6"/>
    </row>
    <row r="2105" spans="1:18">
      <c r="A2105" s="6" t="s">
        <v>2174</v>
      </c>
      <c r="B2105" s="6">
        <v>1961</v>
      </c>
      <c r="C2105" s="6" t="s">
        <v>6051</v>
      </c>
      <c r="D2105" s="6">
        <v>7</v>
      </c>
      <c r="E2105" s="6">
        <v>0</v>
      </c>
      <c r="F2105" s="7">
        <v>13129.6</v>
      </c>
      <c r="G2105" s="6" t="s">
        <v>6034</v>
      </c>
      <c r="H2105" s="6" t="s">
        <v>6038</v>
      </c>
      <c r="I2105" s="6" t="s">
        <v>6157</v>
      </c>
      <c r="J2105" s="9">
        <v>1972</v>
      </c>
      <c r="K2105" s="9" t="s">
        <v>7956</v>
      </c>
      <c r="L2105" s="9">
        <v>61</v>
      </c>
      <c r="M2105" s="6"/>
      <c r="N2105" s="6"/>
      <c r="O2105" s="6"/>
      <c r="P2105" s="6"/>
      <c r="Q2105" s="6"/>
      <c r="R2105" s="6"/>
    </row>
    <row r="2106" spans="1:18">
      <c r="A2106" s="6" t="s">
        <v>2177</v>
      </c>
      <c r="B2106" s="6">
        <v>1999</v>
      </c>
      <c r="C2106" s="6" t="s">
        <v>6055</v>
      </c>
      <c r="D2106" s="6">
        <v>16</v>
      </c>
      <c r="E2106" s="6">
        <v>0</v>
      </c>
      <c r="F2106" s="7">
        <v>13126.68</v>
      </c>
      <c r="G2106" s="6" t="s">
        <v>6034</v>
      </c>
      <c r="H2106" s="6" t="s">
        <v>6034</v>
      </c>
      <c r="I2106" s="6" t="s">
        <v>6057</v>
      </c>
      <c r="J2106" s="9">
        <v>1972</v>
      </c>
      <c r="K2106" s="9" t="s">
        <v>7957</v>
      </c>
      <c r="L2106" s="9">
        <v>23</v>
      </c>
      <c r="M2106" s="6"/>
      <c r="N2106" s="6"/>
      <c r="O2106" s="6"/>
      <c r="P2106" s="6"/>
      <c r="Q2106" s="6"/>
      <c r="R2106" s="6"/>
    </row>
    <row r="2107" spans="1:18">
      <c r="A2107" s="6" t="s">
        <v>2179</v>
      </c>
      <c r="B2107" s="6">
        <v>1963</v>
      </c>
      <c r="C2107" s="6" t="s">
        <v>6051</v>
      </c>
      <c r="D2107" s="6">
        <v>14</v>
      </c>
      <c r="E2107" s="6">
        <v>0</v>
      </c>
      <c r="F2107" s="7">
        <v>13116.84</v>
      </c>
      <c r="G2107" s="6" t="s">
        <v>6034</v>
      </c>
      <c r="H2107" s="6" t="s">
        <v>6033</v>
      </c>
      <c r="I2107" s="6" t="s">
        <v>6041</v>
      </c>
      <c r="J2107" s="9">
        <v>1972</v>
      </c>
      <c r="K2107" s="9" t="s">
        <v>7958</v>
      </c>
      <c r="L2107" s="9">
        <v>59</v>
      </c>
      <c r="M2107" s="6"/>
      <c r="N2107" s="6"/>
      <c r="O2107" s="6"/>
      <c r="P2107" s="6"/>
      <c r="Q2107" s="6"/>
      <c r="R2107" s="6"/>
    </row>
    <row r="2108" spans="1:18">
      <c r="A2108" s="6" t="s">
        <v>2182</v>
      </c>
      <c r="B2108" s="6">
        <v>1992</v>
      </c>
      <c r="C2108" s="6" t="s">
        <v>6055</v>
      </c>
      <c r="D2108" s="6">
        <v>12</v>
      </c>
      <c r="E2108" s="6">
        <v>0</v>
      </c>
      <c r="F2108" s="7">
        <v>13113.51</v>
      </c>
      <c r="G2108" s="6" t="s">
        <v>6034</v>
      </c>
      <c r="H2108" s="6" t="s">
        <v>6038</v>
      </c>
      <c r="I2108" s="6" t="s">
        <v>6043</v>
      </c>
      <c r="J2108" s="9">
        <v>1972</v>
      </c>
      <c r="K2108" s="9" t="s">
        <v>6711</v>
      </c>
      <c r="L2108" s="9">
        <v>30</v>
      </c>
      <c r="M2108" s="6"/>
      <c r="N2108" s="6"/>
      <c r="O2108" s="6"/>
      <c r="P2108" s="6"/>
      <c r="Q2108" s="6"/>
      <c r="R2108" s="6"/>
    </row>
    <row r="2109" spans="1:18">
      <c r="A2109" s="6" t="s">
        <v>2185</v>
      </c>
      <c r="B2109" s="6">
        <v>1962</v>
      </c>
      <c r="C2109" s="6" t="s">
        <v>6055</v>
      </c>
      <c r="D2109" s="6">
        <v>2</v>
      </c>
      <c r="E2109" s="6">
        <v>1</v>
      </c>
      <c r="F2109" s="7">
        <v>13112.6</v>
      </c>
      <c r="G2109" s="6" t="s">
        <v>6034</v>
      </c>
      <c r="H2109" s="6" t="s">
        <v>6034</v>
      </c>
      <c r="I2109" s="6" t="s">
        <v>6041</v>
      </c>
      <c r="J2109" s="9">
        <v>1972</v>
      </c>
      <c r="K2109" s="9" t="s">
        <v>7959</v>
      </c>
      <c r="L2109" s="9">
        <v>60</v>
      </c>
      <c r="M2109" s="6"/>
      <c r="N2109" s="6"/>
      <c r="O2109" s="6"/>
      <c r="P2109" s="6"/>
      <c r="Q2109" s="6"/>
      <c r="R2109" s="6"/>
    </row>
    <row r="2110" spans="1:18">
      <c r="A2110" s="6" t="s">
        <v>2188</v>
      </c>
      <c r="B2110" s="6">
        <v>1971</v>
      </c>
      <c r="C2110" s="6" t="s">
        <v>6032</v>
      </c>
      <c r="D2110" s="6">
        <v>30</v>
      </c>
      <c r="E2110" s="6">
        <v>0</v>
      </c>
      <c r="F2110" s="7">
        <v>13110.79</v>
      </c>
      <c r="G2110" s="6" t="s">
        <v>6034</v>
      </c>
      <c r="H2110" s="6" t="s">
        <v>6038</v>
      </c>
      <c r="I2110" s="6" t="s">
        <v>6057</v>
      </c>
      <c r="J2110" s="9">
        <v>1972</v>
      </c>
      <c r="K2110" s="9" t="s">
        <v>7960</v>
      </c>
      <c r="L2110" s="9">
        <v>51</v>
      </c>
      <c r="M2110" s="6"/>
      <c r="N2110" s="6"/>
      <c r="O2110" s="6"/>
      <c r="P2110" s="6"/>
      <c r="Q2110" s="6"/>
      <c r="R2110" s="6"/>
    </row>
    <row r="2111" spans="1:18">
      <c r="A2111" s="6" t="s">
        <v>2190</v>
      </c>
      <c r="B2111" s="6">
        <v>1978</v>
      </c>
      <c r="C2111" s="6" t="s">
        <v>6063</v>
      </c>
      <c r="D2111" s="6">
        <v>17</v>
      </c>
      <c r="E2111" s="6">
        <v>2</v>
      </c>
      <c r="F2111" s="7">
        <v>13101.74</v>
      </c>
      <c r="G2111" s="6" t="s">
        <v>6034</v>
      </c>
      <c r="H2111" s="6" t="s">
        <v>6038</v>
      </c>
      <c r="I2111" s="6" t="s">
        <v>6043</v>
      </c>
      <c r="J2111" s="9">
        <v>1972</v>
      </c>
      <c r="K2111" s="9" t="s">
        <v>6449</v>
      </c>
      <c r="L2111" s="9">
        <v>44</v>
      </c>
      <c r="M2111" s="6"/>
      <c r="N2111" s="6"/>
      <c r="O2111" s="6"/>
      <c r="P2111" s="6"/>
      <c r="Q2111" s="6"/>
      <c r="R2111" s="6"/>
    </row>
    <row r="2112" spans="1:18">
      <c r="A2112" s="6" t="s">
        <v>2193</v>
      </c>
      <c r="B2112" s="6">
        <v>1961</v>
      </c>
      <c r="C2112" s="6" t="s">
        <v>6060</v>
      </c>
      <c r="D2112" s="6">
        <v>6</v>
      </c>
      <c r="E2112" s="6">
        <v>0</v>
      </c>
      <c r="F2112" s="7">
        <v>13063.88</v>
      </c>
      <c r="G2112" s="6" t="s">
        <v>6034</v>
      </c>
      <c r="H2112" s="6" t="s">
        <v>6038</v>
      </c>
      <c r="I2112" s="6" t="s">
        <v>6057</v>
      </c>
      <c r="J2112" s="9">
        <v>1972</v>
      </c>
      <c r="K2112" s="9" t="s">
        <v>7961</v>
      </c>
      <c r="L2112" s="9">
        <v>61</v>
      </c>
      <c r="M2112" s="6"/>
      <c r="N2112" s="6"/>
      <c r="O2112" s="6"/>
      <c r="P2112" s="6"/>
      <c r="Q2112" s="6"/>
      <c r="R2112" s="6"/>
    </row>
    <row r="2113" spans="1:18">
      <c r="A2113" s="6" t="s">
        <v>2196</v>
      </c>
      <c r="B2113" s="6">
        <v>1985</v>
      </c>
      <c r="C2113" s="6" t="s">
        <v>6032</v>
      </c>
      <c r="D2113" s="6">
        <v>26</v>
      </c>
      <c r="E2113" s="6">
        <v>3</v>
      </c>
      <c r="F2113" s="7">
        <v>13051.22</v>
      </c>
      <c r="G2113" s="6" t="s">
        <v>6034</v>
      </c>
      <c r="H2113" s="6" t="s">
        <v>6033</v>
      </c>
      <c r="I2113" s="6" t="s">
        <v>6043</v>
      </c>
      <c r="J2113" s="9">
        <v>1972</v>
      </c>
      <c r="K2113" s="9" t="s">
        <v>7962</v>
      </c>
      <c r="L2113" s="9">
        <v>37</v>
      </c>
      <c r="M2113" s="6"/>
      <c r="N2113" s="6"/>
      <c r="O2113" s="6"/>
      <c r="P2113" s="6"/>
      <c r="Q2113" s="6"/>
      <c r="R2113" s="6"/>
    </row>
    <row r="2114" spans="1:18">
      <c r="A2114" s="6" t="s">
        <v>2199</v>
      </c>
      <c r="B2114" s="6">
        <v>1967</v>
      </c>
      <c r="C2114" s="6" t="s">
        <v>6055</v>
      </c>
      <c r="D2114" s="6">
        <v>6</v>
      </c>
      <c r="E2114" s="6">
        <v>3</v>
      </c>
      <c r="F2114" s="7">
        <v>13047.33</v>
      </c>
      <c r="G2114" s="6" t="s">
        <v>6034</v>
      </c>
      <c r="H2114" s="6" t="s">
        <v>6034</v>
      </c>
      <c r="I2114" s="6" t="s">
        <v>6100</v>
      </c>
      <c r="J2114" s="9">
        <v>1972</v>
      </c>
      <c r="K2114" s="9" t="s">
        <v>7963</v>
      </c>
      <c r="L2114" s="9">
        <v>55</v>
      </c>
      <c r="M2114" s="6"/>
      <c r="N2114" s="6"/>
      <c r="O2114" s="6"/>
      <c r="P2114" s="6"/>
      <c r="Q2114" s="6"/>
      <c r="R2114" s="6"/>
    </row>
    <row r="2115" spans="1:18">
      <c r="A2115" s="6" t="s">
        <v>30</v>
      </c>
      <c r="B2115" s="6">
        <v>1958</v>
      </c>
      <c r="C2115" s="6" t="s">
        <v>6040</v>
      </c>
      <c r="D2115" s="6">
        <v>27</v>
      </c>
      <c r="E2115" s="6">
        <v>2</v>
      </c>
      <c r="F2115" s="7">
        <v>49577.66</v>
      </c>
      <c r="G2115" s="6" t="s">
        <v>6038</v>
      </c>
      <c r="H2115" s="6" t="s">
        <v>6038</v>
      </c>
      <c r="I2115" s="6" t="s">
        <v>6035</v>
      </c>
      <c r="J2115" s="9">
        <v>1972</v>
      </c>
      <c r="K2115" s="9" t="s">
        <v>7964</v>
      </c>
      <c r="L2115" s="9">
        <v>64</v>
      </c>
      <c r="M2115" s="6"/>
      <c r="N2115" s="6"/>
      <c r="O2115" s="6"/>
      <c r="P2115" s="6"/>
      <c r="Q2115" s="6"/>
      <c r="R2115" s="6"/>
    </row>
    <row r="2116" spans="1:18">
      <c r="A2116" s="6" t="s">
        <v>241</v>
      </c>
      <c r="B2116" s="6">
        <v>1971</v>
      </c>
      <c r="C2116" s="6" t="s">
        <v>6032</v>
      </c>
      <c r="D2116" s="6">
        <v>16</v>
      </c>
      <c r="E2116" s="6">
        <v>0</v>
      </c>
      <c r="F2116" s="7">
        <v>41351.879999999997</v>
      </c>
      <c r="G2116" s="6" t="s">
        <v>6033</v>
      </c>
      <c r="H2116" s="6" t="s">
        <v>6038</v>
      </c>
      <c r="I2116" s="6" t="s">
        <v>6057</v>
      </c>
      <c r="J2116" s="9">
        <v>1972</v>
      </c>
      <c r="K2116" s="9" t="s">
        <v>7965</v>
      </c>
      <c r="L2116" s="9">
        <v>51</v>
      </c>
      <c r="M2116" s="6"/>
      <c r="N2116" s="6"/>
      <c r="O2116" s="6"/>
      <c r="P2116" s="6"/>
      <c r="Q2116" s="6"/>
      <c r="R2116" s="6"/>
    </row>
    <row r="2117" spans="1:18">
      <c r="A2117" s="6" t="s">
        <v>2201</v>
      </c>
      <c r="B2117" s="6">
        <v>1969</v>
      </c>
      <c r="C2117" s="6" t="s">
        <v>6051</v>
      </c>
      <c r="D2117" s="6">
        <v>23</v>
      </c>
      <c r="E2117" s="6">
        <v>0</v>
      </c>
      <c r="F2117" s="7">
        <v>13044.41</v>
      </c>
      <c r="G2117" s="6" t="s">
        <v>6034</v>
      </c>
      <c r="H2117" s="6" t="s">
        <v>6033</v>
      </c>
      <c r="I2117" s="6" t="s">
        <v>6041</v>
      </c>
      <c r="J2117" s="9">
        <v>1972</v>
      </c>
      <c r="K2117" s="9" t="s">
        <v>7966</v>
      </c>
      <c r="L2117" s="9">
        <v>53</v>
      </c>
      <c r="M2117" s="6"/>
      <c r="N2117" s="6"/>
      <c r="O2117" s="6"/>
      <c r="P2117" s="6"/>
      <c r="Q2117" s="6"/>
      <c r="R2117" s="6"/>
    </row>
    <row r="2118" spans="1:18">
      <c r="A2118" s="6" t="s">
        <v>2204</v>
      </c>
      <c r="B2118" s="6">
        <v>1961</v>
      </c>
      <c r="C2118" s="6" t="s">
        <v>6060</v>
      </c>
      <c r="D2118" s="6">
        <v>9</v>
      </c>
      <c r="E2118" s="6">
        <v>0</v>
      </c>
      <c r="F2118" s="7">
        <v>13041.92</v>
      </c>
      <c r="G2118" s="6" t="s">
        <v>6034</v>
      </c>
      <c r="H2118" s="6" t="s">
        <v>6033</v>
      </c>
      <c r="I2118" s="6" t="s">
        <v>6057</v>
      </c>
      <c r="J2118" s="9">
        <v>1972</v>
      </c>
      <c r="K2118" s="9" t="s">
        <v>7967</v>
      </c>
      <c r="L2118" s="9">
        <v>61</v>
      </c>
      <c r="M2118" s="6"/>
      <c r="N2118" s="6"/>
      <c r="O2118" s="6"/>
      <c r="P2118" s="6"/>
      <c r="Q2118" s="6"/>
      <c r="R2118" s="6"/>
    </row>
    <row r="2119" spans="1:18">
      <c r="A2119" s="6" t="s">
        <v>2207</v>
      </c>
      <c r="B2119" s="6">
        <v>1965</v>
      </c>
      <c r="C2119" s="6" t="s">
        <v>6060</v>
      </c>
      <c r="D2119" s="6">
        <v>4</v>
      </c>
      <c r="E2119" s="6">
        <v>0</v>
      </c>
      <c r="F2119" s="7">
        <v>13023.93</v>
      </c>
      <c r="G2119" s="6" t="s">
        <v>6034</v>
      </c>
      <c r="H2119" s="6" t="s">
        <v>6038</v>
      </c>
      <c r="I2119" s="6" t="s">
        <v>6047</v>
      </c>
      <c r="J2119" s="9">
        <v>1972</v>
      </c>
      <c r="K2119" s="9" t="s">
        <v>7968</v>
      </c>
      <c r="L2119" s="9">
        <v>57</v>
      </c>
      <c r="M2119" s="6"/>
      <c r="N2119" s="6"/>
      <c r="O2119" s="6"/>
      <c r="P2119" s="6"/>
      <c r="Q2119" s="6"/>
      <c r="R2119" s="6"/>
    </row>
    <row r="2120" spans="1:18">
      <c r="A2120" s="6" t="s">
        <v>2210</v>
      </c>
      <c r="B2120" s="6">
        <v>1964</v>
      </c>
      <c r="C2120" s="6" t="s">
        <v>6051</v>
      </c>
      <c r="D2120" s="6">
        <v>23</v>
      </c>
      <c r="E2120" s="6">
        <v>1</v>
      </c>
      <c r="F2120" s="7">
        <v>13019.16</v>
      </c>
      <c r="G2120" s="6" t="s">
        <v>6034</v>
      </c>
      <c r="H2120" s="6" t="s">
        <v>6033</v>
      </c>
      <c r="I2120" s="6" t="s">
        <v>6100</v>
      </c>
      <c r="J2120" s="9">
        <v>1972</v>
      </c>
      <c r="K2120" s="9" t="s">
        <v>7969</v>
      </c>
      <c r="L2120" s="9">
        <v>58</v>
      </c>
      <c r="M2120" s="6"/>
      <c r="N2120" s="6"/>
      <c r="O2120" s="6"/>
      <c r="P2120" s="6"/>
      <c r="Q2120" s="6"/>
      <c r="R2120" s="6"/>
    </row>
    <row r="2121" spans="1:18">
      <c r="A2121" s="6" t="s">
        <v>2211</v>
      </c>
      <c r="B2121" s="6">
        <v>1962</v>
      </c>
      <c r="C2121" s="6" t="s">
        <v>6063</v>
      </c>
      <c r="D2121" s="6">
        <v>20</v>
      </c>
      <c r="E2121" s="6">
        <v>0</v>
      </c>
      <c r="F2121" s="7">
        <v>13012.21</v>
      </c>
      <c r="G2121" s="6" t="s">
        <v>6034</v>
      </c>
      <c r="H2121" s="6" t="s">
        <v>6033</v>
      </c>
      <c r="I2121" s="6" t="s">
        <v>6041</v>
      </c>
      <c r="J2121" s="9">
        <v>1972</v>
      </c>
      <c r="K2121" s="9" t="s">
        <v>7970</v>
      </c>
      <c r="L2121" s="9">
        <v>60</v>
      </c>
      <c r="M2121" s="6"/>
      <c r="N2121" s="6"/>
      <c r="O2121" s="6"/>
      <c r="P2121" s="6"/>
      <c r="Q2121" s="6"/>
      <c r="R2121" s="6"/>
    </row>
    <row r="2122" spans="1:18">
      <c r="A2122" s="6" t="s">
        <v>2213</v>
      </c>
      <c r="B2122" s="6">
        <v>1972</v>
      </c>
      <c r="C2122" s="6" t="s">
        <v>6051</v>
      </c>
      <c r="D2122" s="6">
        <v>27</v>
      </c>
      <c r="E2122" s="6">
        <v>0</v>
      </c>
      <c r="F2122" s="7">
        <v>13010.86</v>
      </c>
      <c r="G2122" s="6" t="s">
        <v>6034</v>
      </c>
      <c r="H2122" s="6" t="s">
        <v>6038</v>
      </c>
      <c r="I2122" s="6" t="s">
        <v>6041</v>
      </c>
      <c r="J2122" s="9">
        <v>1972</v>
      </c>
      <c r="K2122" s="9" t="s">
        <v>7971</v>
      </c>
      <c r="L2122" s="9">
        <v>50</v>
      </c>
      <c r="M2122" s="6"/>
      <c r="N2122" s="6"/>
      <c r="O2122" s="6"/>
      <c r="P2122" s="6"/>
      <c r="Q2122" s="6"/>
      <c r="R2122" s="6"/>
    </row>
    <row r="2123" spans="1:18">
      <c r="A2123" s="6" t="s">
        <v>2216</v>
      </c>
      <c r="B2123" s="6">
        <v>1969</v>
      </c>
      <c r="C2123" s="6" t="s">
        <v>6037</v>
      </c>
      <c r="D2123" s="6">
        <v>13</v>
      </c>
      <c r="E2123" s="6">
        <v>0</v>
      </c>
      <c r="F2123" s="7">
        <v>13008.07</v>
      </c>
      <c r="G2123" s="6" t="s">
        <v>6034</v>
      </c>
      <c r="H2123" s="6" t="s">
        <v>6034</v>
      </c>
      <c r="I2123" s="6" t="s">
        <v>6041</v>
      </c>
      <c r="J2123" s="9">
        <v>1972</v>
      </c>
      <c r="K2123" s="9" t="s">
        <v>7972</v>
      </c>
      <c r="L2123" s="9">
        <v>53</v>
      </c>
      <c r="M2123" s="6"/>
      <c r="N2123" s="6"/>
      <c r="O2123" s="6"/>
      <c r="P2123" s="6"/>
      <c r="Q2123" s="6"/>
      <c r="R2123" s="6"/>
    </row>
    <row r="2124" spans="1:18">
      <c r="A2124" s="6" t="s">
        <v>2218</v>
      </c>
      <c r="B2124" s="6">
        <v>1962</v>
      </c>
      <c r="C2124" s="6" t="s">
        <v>6040</v>
      </c>
      <c r="D2124" s="6">
        <v>24</v>
      </c>
      <c r="E2124" s="6">
        <v>0</v>
      </c>
      <c r="F2124" s="7">
        <v>13004.95</v>
      </c>
      <c r="G2124" s="6" t="s">
        <v>6034</v>
      </c>
      <c r="H2124" s="6" t="s">
        <v>6033</v>
      </c>
      <c r="I2124" s="6" t="s">
        <v>6041</v>
      </c>
      <c r="J2124" s="9">
        <v>1972</v>
      </c>
      <c r="K2124" s="9" t="s">
        <v>7973</v>
      </c>
      <c r="L2124" s="9">
        <v>60</v>
      </c>
      <c r="M2124" s="6"/>
      <c r="N2124" s="6"/>
      <c r="O2124" s="6"/>
      <c r="P2124" s="6"/>
      <c r="Q2124" s="6"/>
      <c r="R2124" s="6"/>
    </row>
    <row r="2125" spans="1:18">
      <c r="A2125" s="6" t="s">
        <v>2221</v>
      </c>
      <c r="B2125" s="6">
        <v>1981</v>
      </c>
      <c r="C2125" s="6" t="s">
        <v>6032</v>
      </c>
      <c r="D2125" s="6">
        <v>30</v>
      </c>
      <c r="E2125" s="6">
        <v>1</v>
      </c>
      <c r="F2125" s="7">
        <v>13002.91</v>
      </c>
      <c r="G2125" s="6" t="s">
        <v>6034</v>
      </c>
      <c r="H2125" s="6" t="s">
        <v>6033</v>
      </c>
      <c r="I2125" s="6" t="s">
        <v>6041</v>
      </c>
      <c r="J2125" s="9">
        <v>1972</v>
      </c>
      <c r="K2125" s="9" t="s">
        <v>7974</v>
      </c>
      <c r="L2125" s="9">
        <v>41</v>
      </c>
      <c r="M2125" s="6"/>
      <c r="N2125" s="6"/>
      <c r="O2125" s="6"/>
      <c r="P2125" s="6"/>
      <c r="Q2125" s="6"/>
      <c r="R2125" s="6"/>
    </row>
    <row r="2126" spans="1:18">
      <c r="A2126" s="6" t="s">
        <v>2224</v>
      </c>
      <c r="B2126" s="6">
        <v>1979</v>
      </c>
      <c r="C2126" s="6" t="s">
        <v>6060</v>
      </c>
      <c r="D2126" s="6">
        <v>27</v>
      </c>
      <c r="E2126" s="6">
        <v>2</v>
      </c>
      <c r="F2126" s="7">
        <v>12994.12</v>
      </c>
      <c r="G2126" s="6" t="s">
        <v>6034</v>
      </c>
      <c r="H2126" s="6" t="s">
        <v>6038</v>
      </c>
      <c r="I2126" s="6" t="s">
        <v>6043</v>
      </c>
      <c r="J2126" s="9">
        <v>1972</v>
      </c>
      <c r="K2126" s="9" t="s">
        <v>7975</v>
      </c>
      <c r="L2126" s="9">
        <v>43</v>
      </c>
      <c r="M2126" s="6"/>
      <c r="N2126" s="6"/>
      <c r="O2126" s="6"/>
      <c r="P2126" s="6"/>
      <c r="Q2126" s="6"/>
      <c r="R2126" s="6"/>
    </row>
    <row r="2127" spans="1:18">
      <c r="A2127" s="6" t="s">
        <v>244</v>
      </c>
      <c r="B2127" s="6">
        <v>1964</v>
      </c>
      <c r="C2127" s="6" t="s">
        <v>6032</v>
      </c>
      <c r="D2127" s="6">
        <v>7</v>
      </c>
      <c r="E2127" s="6">
        <v>0</v>
      </c>
      <c r="F2127" s="7">
        <v>41331.79</v>
      </c>
      <c r="G2127" s="6" t="s">
        <v>6033</v>
      </c>
      <c r="H2127" s="6" t="s">
        <v>6038</v>
      </c>
      <c r="I2127" s="6" t="s">
        <v>6057</v>
      </c>
      <c r="J2127" s="9">
        <v>1972</v>
      </c>
      <c r="K2127" s="9" t="s">
        <v>7976</v>
      </c>
      <c r="L2127" s="9">
        <v>58</v>
      </c>
      <c r="M2127" s="6"/>
      <c r="N2127" s="6"/>
      <c r="O2127" s="6"/>
      <c r="P2127" s="6"/>
      <c r="Q2127" s="6"/>
      <c r="R2127" s="6"/>
    </row>
    <row r="2128" spans="1:18">
      <c r="A2128" s="6" t="s">
        <v>2227</v>
      </c>
      <c r="B2128" s="6">
        <v>1960</v>
      </c>
      <c r="C2128" s="6" t="s">
        <v>6060</v>
      </c>
      <c r="D2128" s="6">
        <v>28</v>
      </c>
      <c r="E2128" s="6">
        <v>0</v>
      </c>
      <c r="F2128" s="7">
        <v>12982.87</v>
      </c>
      <c r="G2128" s="6" t="s">
        <v>6034</v>
      </c>
      <c r="H2128" s="6" t="s">
        <v>6033</v>
      </c>
      <c r="I2128" s="6" t="s">
        <v>6035</v>
      </c>
      <c r="J2128" s="9">
        <v>1972</v>
      </c>
      <c r="K2128" s="9" t="s">
        <v>7977</v>
      </c>
      <c r="L2128" s="9">
        <v>62</v>
      </c>
      <c r="M2128" s="6"/>
      <c r="N2128" s="6"/>
      <c r="O2128" s="6"/>
      <c r="P2128" s="6"/>
      <c r="Q2128" s="6"/>
      <c r="R2128" s="6"/>
    </row>
    <row r="2129" spans="1:18">
      <c r="A2129" s="6" t="s">
        <v>2230</v>
      </c>
      <c r="B2129" s="6">
        <v>1960</v>
      </c>
      <c r="C2129" s="6" t="s">
        <v>6051</v>
      </c>
      <c r="D2129" s="6">
        <v>23</v>
      </c>
      <c r="E2129" s="6">
        <v>0</v>
      </c>
      <c r="F2129" s="7">
        <v>12981.35</v>
      </c>
      <c r="G2129" s="6" t="s">
        <v>6034</v>
      </c>
      <c r="H2129" s="6" t="s">
        <v>6034</v>
      </c>
      <c r="I2129" s="6" t="s">
        <v>6035</v>
      </c>
      <c r="J2129" s="9">
        <v>1972</v>
      </c>
      <c r="K2129" s="9" t="s">
        <v>7978</v>
      </c>
      <c r="L2129" s="9">
        <v>62</v>
      </c>
      <c r="M2129" s="6"/>
      <c r="N2129" s="6"/>
      <c r="O2129" s="6"/>
      <c r="P2129" s="6"/>
      <c r="Q2129" s="6"/>
      <c r="R2129" s="6"/>
    </row>
    <row r="2130" spans="1:18">
      <c r="A2130" s="6" t="s">
        <v>2232</v>
      </c>
      <c r="B2130" s="6">
        <v>1960</v>
      </c>
      <c r="C2130" s="6" t="s">
        <v>6040</v>
      </c>
      <c r="D2130" s="6">
        <v>22</v>
      </c>
      <c r="E2130" s="6">
        <v>0</v>
      </c>
      <c r="F2130" s="7">
        <v>12979.36</v>
      </c>
      <c r="G2130" s="6" t="s">
        <v>6034</v>
      </c>
      <c r="H2130" s="6" t="s">
        <v>6033</v>
      </c>
      <c r="I2130" s="6" t="s">
        <v>6057</v>
      </c>
      <c r="J2130" s="9">
        <v>1972</v>
      </c>
      <c r="K2130" s="9" t="s">
        <v>7979</v>
      </c>
      <c r="L2130" s="9">
        <v>62</v>
      </c>
      <c r="M2130" s="6"/>
      <c r="N2130" s="6"/>
      <c r="O2130" s="6"/>
      <c r="P2130" s="6"/>
      <c r="Q2130" s="6"/>
      <c r="R2130" s="6"/>
    </row>
    <row r="2131" spans="1:18">
      <c r="A2131" s="6" t="s">
        <v>2234</v>
      </c>
      <c r="B2131" s="6">
        <v>1960</v>
      </c>
      <c r="C2131" s="6" t="s">
        <v>6060</v>
      </c>
      <c r="D2131" s="6">
        <v>4</v>
      </c>
      <c r="E2131" s="6">
        <v>0</v>
      </c>
      <c r="F2131" s="7">
        <v>12957.12</v>
      </c>
      <c r="G2131" s="6" t="s">
        <v>6034</v>
      </c>
      <c r="H2131" s="6" t="s">
        <v>6033</v>
      </c>
      <c r="I2131" s="6" t="s">
        <v>6057</v>
      </c>
      <c r="J2131" s="9">
        <v>1972</v>
      </c>
      <c r="K2131" s="9" t="s">
        <v>7980</v>
      </c>
      <c r="L2131" s="9">
        <v>62</v>
      </c>
      <c r="M2131" s="6"/>
      <c r="N2131" s="6"/>
      <c r="O2131" s="6"/>
      <c r="P2131" s="6"/>
      <c r="Q2131" s="6"/>
      <c r="R2131" s="6"/>
    </row>
    <row r="2132" spans="1:18">
      <c r="A2132" s="6" t="s">
        <v>2236</v>
      </c>
      <c r="B2132" s="6">
        <v>1961</v>
      </c>
      <c r="C2132" s="6" t="s">
        <v>6055</v>
      </c>
      <c r="D2132" s="6">
        <v>20</v>
      </c>
      <c r="E2132" s="6">
        <v>0</v>
      </c>
      <c r="F2132" s="7">
        <v>12950.07</v>
      </c>
      <c r="G2132" s="6" t="s">
        <v>6034</v>
      </c>
      <c r="H2132" s="6" t="s">
        <v>6033</v>
      </c>
      <c r="I2132" s="6" t="s">
        <v>6041</v>
      </c>
      <c r="J2132" s="9">
        <v>1973</v>
      </c>
      <c r="K2132" s="9" t="s">
        <v>7981</v>
      </c>
      <c r="L2132" s="9">
        <v>61</v>
      </c>
      <c r="M2132" s="6"/>
      <c r="N2132" s="6"/>
      <c r="O2132" s="6"/>
      <c r="P2132" s="6"/>
      <c r="Q2132" s="6"/>
      <c r="R2132" s="6"/>
    </row>
    <row r="2133" spans="1:18">
      <c r="A2133" s="6" t="s">
        <v>2239</v>
      </c>
      <c r="B2133" s="6">
        <v>1966</v>
      </c>
      <c r="C2133" s="6" t="s">
        <v>6037</v>
      </c>
      <c r="D2133" s="6">
        <v>22</v>
      </c>
      <c r="E2133" s="6">
        <v>4</v>
      </c>
      <c r="F2133" s="7">
        <v>12949.16</v>
      </c>
      <c r="G2133" s="6" t="s">
        <v>6034</v>
      </c>
      <c r="H2133" s="6" t="s">
        <v>6034</v>
      </c>
      <c r="I2133" s="6" t="s">
        <v>6035</v>
      </c>
      <c r="J2133" s="9">
        <v>1973</v>
      </c>
      <c r="K2133" s="9" t="s">
        <v>7982</v>
      </c>
      <c r="L2133" s="9">
        <v>56</v>
      </c>
      <c r="M2133" s="6"/>
      <c r="N2133" s="6"/>
      <c r="O2133" s="6"/>
      <c r="P2133" s="6"/>
      <c r="Q2133" s="6"/>
      <c r="R2133" s="6"/>
    </row>
    <row r="2134" spans="1:18">
      <c r="A2134" s="6" t="s">
        <v>2242</v>
      </c>
      <c r="B2134" s="6">
        <v>1963</v>
      </c>
      <c r="C2134" s="6" t="s">
        <v>6055</v>
      </c>
      <c r="D2134" s="6">
        <v>14</v>
      </c>
      <c r="E2134" s="6">
        <v>2</v>
      </c>
      <c r="F2134" s="7">
        <v>12928.79</v>
      </c>
      <c r="G2134" s="6" t="s">
        <v>6034</v>
      </c>
      <c r="H2134" s="6" t="s">
        <v>6038</v>
      </c>
      <c r="I2134" s="6" t="s">
        <v>6035</v>
      </c>
      <c r="J2134" s="9">
        <v>1973</v>
      </c>
      <c r="K2134" s="9" t="s">
        <v>7983</v>
      </c>
      <c r="L2134" s="9">
        <v>59</v>
      </c>
      <c r="M2134" s="6"/>
      <c r="N2134" s="6"/>
      <c r="O2134" s="6"/>
      <c r="P2134" s="6"/>
      <c r="Q2134" s="6"/>
      <c r="R2134" s="6"/>
    </row>
    <row r="2135" spans="1:18">
      <c r="A2135" s="6" t="s">
        <v>2245</v>
      </c>
      <c r="B2135" s="6">
        <v>1963</v>
      </c>
      <c r="C2135" s="6" t="s">
        <v>6051</v>
      </c>
      <c r="D2135" s="6">
        <v>1</v>
      </c>
      <c r="E2135" s="6">
        <v>2</v>
      </c>
      <c r="F2135" s="7">
        <v>12925.89</v>
      </c>
      <c r="G2135" s="6" t="s">
        <v>6034</v>
      </c>
      <c r="H2135" s="6" t="s">
        <v>6038</v>
      </c>
      <c r="I2135" s="6" t="s">
        <v>6035</v>
      </c>
      <c r="J2135" s="9">
        <v>1973</v>
      </c>
      <c r="K2135" s="9" t="s">
        <v>7984</v>
      </c>
      <c r="L2135" s="9">
        <v>59</v>
      </c>
      <c r="M2135" s="6"/>
      <c r="N2135" s="6"/>
      <c r="O2135" s="6"/>
      <c r="P2135" s="6"/>
      <c r="Q2135" s="6"/>
      <c r="R2135" s="6"/>
    </row>
    <row r="2136" spans="1:18">
      <c r="A2136" s="6" t="s">
        <v>2248</v>
      </c>
      <c r="B2136" s="6">
        <v>1963</v>
      </c>
      <c r="C2136" s="6" t="s">
        <v>6055</v>
      </c>
      <c r="D2136" s="6">
        <v>16</v>
      </c>
      <c r="E2136" s="6">
        <v>1</v>
      </c>
      <c r="F2136" s="7">
        <v>12913.99</v>
      </c>
      <c r="G2136" s="6" t="s">
        <v>6034</v>
      </c>
      <c r="H2136" s="6" t="s">
        <v>6038</v>
      </c>
      <c r="I2136" s="6" t="s">
        <v>6045</v>
      </c>
      <c r="J2136" s="9">
        <v>1973</v>
      </c>
      <c r="K2136" s="9" t="s">
        <v>7985</v>
      </c>
      <c r="L2136" s="9">
        <v>59</v>
      </c>
      <c r="M2136" s="6"/>
      <c r="N2136" s="6"/>
      <c r="O2136" s="6"/>
      <c r="P2136" s="6"/>
      <c r="Q2136" s="6"/>
      <c r="R2136" s="6"/>
    </row>
    <row r="2137" spans="1:18">
      <c r="A2137" s="6" t="s">
        <v>2249</v>
      </c>
      <c r="B2137" s="6">
        <v>2004</v>
      </c>
      <c r="C2137" s="6" t="s">
        <v>6063</v>
      </c>
      <c r="D2137" s="6">
        <v>9</v>
      </c>
      <c r="E2137" s="6">
        <v>0</v>
      </c>
      <c r="F2137" s="7">
        <v>12890.06</v>
      </c>
      <c r="G2137" s="6" t="s">
        <v>6034</v>
      </c>
      <c r="H2137" s="6" t="s">
        <v>6033</v>
      </c>
      <c r="I2137" s="6" t="s">
        <v>6111</v>
      </c>
      <c r="J2137" s="9">
        <v>1973</v>
      </c>
      <c r="K2137" s="9" t="s">
        <v>7313</v>
      </c>
      <c r="L2137" s="9">
        <v>18</v>
      </c>
      <c r="M2137" s="6"/>
      <c r="N2137" s="6"/>
      <c r="O2137" s="6"/>
      <c r="P2137" s="6"/>
      <c r="Q2137" s="6"/>
      <c r="R2137" s="6"/>
    </row>
    <row r="2138" spans="1:18">
      <c r="A2138" s="6" t="s">
        <v>247</v>
      </c>
      <c r="B2138" s="6">
        <v>1977</v>
      </c>
      <c r="C2138" s="6" t="s">
        <v>6055</v>
      </c>
      <c r="D2138" s="6">
        <v>27</v>
      </c>
      <c r="E2138" s="6">
        <v>2</v>
      </c>
      <c r="F2138" s="7">
        <v>41271.5</v>
      </c>
      <c r="G2138" s="6" t="s">
        <v>6033</v>
      </c>
      <c r="H2138" s="6" t="s">
        <v>6038</v>
      </c>
      <c r="I2138" s="6" t="s">
        <v>6057</v>
      </c>
      <c r="J2138" s="9">
        <v>1973</v>
      </c>
      <c r="K2138" s="9" t="s">
        <v>7986</v>
      </c>
      <c r="L2138" s="9">
        <v>45</v>
      </c>
      <c r="M2138" s="6"/>
      <c r="N2138" s="6"/>
      <c r="O2138" s="6"/>
      <c r="P2138" s="6"/>
      <c r="Q2138" s="6"/>
      <c r="R2138" s="6"/>
    </row>
    <row r="2139" spans="1:18">
      <c r="A2139" s="6" t="s">
        <v>2252</v>
      </c>
      <c r="B2139" s="6">
        <v>1984</v>
      </c>
      <c r="C2139" s="6" t="s">
        <v>6055</v>
      </c>
      <c r="D2139" s="6">
        <v>6</v>
      </c>
      <c r="E2139" s="6">
        <v>3</v>
      </c>
      <c r="F2139" s="7">
        <v>12870.31</v>
      </c>
      <c r="G2139" s="6" t="s">
        <v>6034</v>
      </c>
      <c r="H2139" s="6" t="s">
        <v>6034</v>
      </c>
      <c r="I2139" s="6" t="s">
        <v>6041</v>
      </c>
      <c r="J2139" s="9">
        <v>1973</v>
      </c>
      <c r="K2139" s="9" t="s">
        <v>7987</v>
      </c>
      <c r="L2139" s="9">
        <v>38</v>
      </c>
      <c r="M2139" s="6"/>
      <c r="N2139" s="6"/>
      <c r="O2139" s="6"/>
      <c r="P2139" s="6"/>
      <c r="Q2139" s="6"/>
      <c r="R2139" s="6"/>
    </row>
    <row r="2140" spans="1:18">
      <c r="A2140" s="6" t="s">
        <v>2254</v>
      </c>
      <c r="B2140" s="6">
        <v>1963</v>
      </c>
      <c r="C2140" s="6" t="s">
        <v>6051</v>
      </c>
      <c r="D2140" s="6">
        <v>27</v>
      </c>
      <c r="E2140" s="6">
        <v>0</v>
      </c>
      <c r="F2140" s="7">
        <v>12856.84</v>
      </c>
      <c r="G2140" s="6" t="s">
        <v>6034</v>
      </c>
      <c r="H2140" s="6" t="s">
        <v>6034</v>
      </c>
      <c r="I2140" s="6" t="s">
        <v>6052</v>
      </c>
      <c r="J2140" s="9">
        <v>1973</v>
      </c>
      <c r="K2140" s="9" t="s">
        <v>7988</v>
      </c>
      <c r="L2140" s="9">
        <v>59</v>
      </c>
      <c r="M2140" s="6"/>
      <c r="N2140" s="6"/>
      <c r="O2140" s="6"/>
      <c r="P2140" s="6"/>
      <c r="Q2140" s="6"/>
      <c r="R2140" s="6"/>
    </row>
    <row r="2141" spans="1:18">
      <c r="A2141" s="6" t="s">
        <v>2257</v>
      </c>
      <c r="B2141" s="6">
        <v>1973</v>
      </c>
      <c r="C2141" s="6" t="s">
        <v>6051</v>
      </c>
      <c r="D2141" s="6">
        <v>22</v>
      </c>
      <c r="E2141" s="6">
        <v>0</v>
      </c>
      <c r="F2141" s="7">
        <v>12852.37</v>
      </c>
      <c r="G2141" s="6" t="s">
        <v>6034</v>
      </c>
      <c r="H2141" s="6" t="s">
        <v>6033</v>
      </c>
      <c r="I2141" s="6" t="s">
        <v>6041</v>
      </c>
      <c r="J2141" s="9">
        <v>1973</v>
      </c>
      <c r="K2141" s="9" t="s">
        <v>7989</v>
      </c>
      <c r="L2141" s="9">
        <v>49</v>
      </c>
      <c r="M2141" s="6"/>
      <c r="N2141" s="6"/>
      <c r="O2141" s="6"/>
      <c r="P2141" s="6"/>
      <c r="Q2141" s="6"/>
      <c r="R2141" s="6"/>
    </row>
    <row r="2142" spans="1:18">
      <c r="A2142" s="6" t="s">
        <v>2260</v>
      </c>
      <c r="B2142" s="6">
        <v>1993</v>
      </c>
      <c r="C2142" s="6" t="s">
        <v>6051</v>
      </c>
      <c r="D2142" s="6">
        <v>27</v>
      </c>
      <c r="E2142" s="6">
        <v>0</v>
      </c>
      <c r="F2142" s="7">
        <v>12847.24</v>
      </c>
      <c r="G2142" s="6" t="s">
        <v>6034</v>
      </c>
      <c r="H2142" s="6" t="s">
        <v>6038</v>
      </c>
      <c r="I2142" s="6" t="s">
        <v>6041</v>
      </c>
      <c r="J2142" s="9">
        <v>1973</v>
      </c>
      <c r="K2142" s="9" t="s">
        <v>7990</v>
      </c>
      <c r="L2142" s="9">
        <v>29</v>
      </c>
      <c r="M2142" s="6"/>
      <c r="N2142" s="6"/>
      <c r="O2142" s="6"/>
      <c r="P2142" s="6"/>
      <c r="Q2142" s="6"/>
      <c r="R2142" s="6"/>
    </row>
    <row r="2143" spans="1:18">
      <c r="A2143" s="6" t="s">
        <v>2262</v>
      </c>
      <c r="B2143" s="6">
        <v>2004</v>
      </c>
      <c r="C2143" s="6" t="s">
        <v>6060</v>
      </c>
      <c r="D2143" s="6">
        <v>9</v>
      </c>
      <c r="E2143" s="6">
        <v>2</v>
      </c>
      <c r="F2143" s="7">
        <v>12829.46</v>
      </c>
      <c r="G2143" s="6" t="s">
        <v>6034</v>
      </c>
      <c r="H2143" s="6" t="s">
        <v>6034</v>
      </c>
      <c r="I2143" s="6" t="s">
        <v>6045</v>
      </c>
      <c r="J2143" s="9">
        <v>1972</v>
      </c>
      <c r="K2143" s="9" t="s">
        <v>7504</v>
      </c>
      <c r="L2143" s="9">
        <v>18</v>
      </c>
      <c r="M2143" s="6"/>
      <c r="N2143" s="6"/>
      <c r="O2143" s="6"/>
      <c r="P2143" s="6"/>
      <c r="Q2143" s="6"/>
      <c r="R2143" s="6"/>
    </row>
    <row r="2144" spans="1:18">
      <c r="A2144" s="6" t="s">
        <v>2264</v>
      </c>
      <c r="B2144" s="6">
        <v>1967</v>
      </c>
      <c r="C2144" s="6" t="s">
        <v>6051</v>
      </c>
      <c r="D2144" s="6">
        <v>25</v>
      </c>
      <c r="E2144" s="6">
        <v>0</v>
      </c>
      <c r="F2144" s="7">
        <v>12823.25</v>
      </c>
      <c r="G2144" s="6" t="s">
        <v>6034</v>
      </c>
      <c r="H2144" s="6" t="s">
        <v>6034</v>
      </c>
      <c r="I2144" s="6" t="s">
        <v>6052</v>
      </c>
      <c r="J2144" s="9">
        <v>1972</v>
      </c>
      <c r="K2144" s="9" t="s">
        <v>7991</v>
      </c>
      <c r="L2144" s="9">
        <v>55</v>
      </c>
      <c r="M2144" s="6"/>
      <c r="N2144" s="6"/>
      <c r="O2144" s="6"/>
      <c r="P2144" s="6"/>
      <c r="Q2144" s="6"/>
      <c r="R2144" s="6"/>
    </row>
    <row r="2145" spans="1:18">
      <c r="A2145" s="6" t="s">
        <v>2267</v>
      </c>
      <c r="B2145" s="6">
        <v>1963</v>
      </c>
      <c r="C2145" s="6" t="s">
        <v>6063</v>
      </c>
      <c r="D2145" s="6">
        <v>20</v>
      </c>
      <c r="E2145" s="6">
        <v>0</v>
      </c>
      <c r="F2145" s="7">
        <v>12815.44</v>
      </c>
      <c r="G2145" s="6" t="s">
        <v>6034</v>
      </c>
      <c r="H2145" s="6" t="s">
        <v>6034</v>
      </c>
      <c r="I2145" s="6" t="s">
        <v>6100</v>
      </c>
      <c r="J2145" s="9">
        <v>1972</v>
      </c>
      <c r="K2145" s="9" t="s">
        <v>7992</v>
      </c>
      <c r="L2145" s="9">
        <v>59</v>
      </c>
      <c r="M2145" s="6"/>
      <c r="N2145" s="6"/>
      <c r="O2145" s="6"/>
      <c r="P2145" s="6"/>
      <c r="Q2145" s="6"/>
      <c r="R2145" s="6"/>
    </row>
    <row r="2146" spans="1:18">
      <c r="A2146" s="6" t="s">
        <v>2270</v>
      </c>
      <c r="B2146" s="6">
        <v>1978</v>
      </c>
      <c r="C2146" s="6" t="s">
        <v>6063</v>
      </c>
      <c r="D2146" s="6">
        <v>24</v>
      </c>
      <c r="E2146" s="6">
        <v>0</v>
      </c>
      <c r="F2146" s="7">
        <v>12797.21</v>
      </c>
      <c r="G2146" s="6" t="s">
        <v>6034</v>
      </c>
      <c r="H2146" s="6" t="s">
        <v>6033</v>
      </c>
      <c r="I2146" s="6" t="s">
        <v>6100</v>
      </c>
      <c r="J2146" s="9">
        <v>1972</v>
      </c>
      <c r="K2146" s="9" t="s">
        <v>7993</v>
      </c>
      <c r="L2146" s="9">
        <v>44</v>
      </c>
      <c r="M2146" s="6"/>
      <c r="N2146" s="6"/>
      <c r="O2146" s="6"/>
      <c r="P2146" s="6"/>
      <c r="Q2146" s="6"/>
      <c r="R2146" s="6"/>
    </row>
    <row r="2147" spans="1:18">
      <c r="A2147" s="6" t="s">
        <v>2273</v>
      </c>
      <c r="B2147" s="6">
        <v>1983</v>
      </c>
      <c r="C2147" s="6" t="s">
        <v>6032</v>
      </c>
      <c r="D2147" s="6">
        <v>29</v>
      </c>
      <c r="E2147" s="6">
        <v>3</v>
      </c>
      <c r="F2147" s="7">
        <v>12788.18</v>
      </c>
      <c r="G2147" s="6" t="s">
        <v>6034</v>
      </c>
      <c r="H2147" s="6" t="s">
        <v>6033</v>
      </c>
      <c r="I2147" s="6" t="s">
        <v>6043</v>
      </c>
      <c r="J2147" s="9">
        <v>1972</v>
      </c>
      <c r="K2147" s="9" t="s">
        <v>7994</v>
      </c>
      <c r="L2147" s="9">
        <v>39</v>
      </c>
      <c r="M2147" s="6"/>
      <c r="N2147" s="6"/>
      <c r="O2147" s="6"/>
      <c r="P2147" s="6"/>
      <c r="Q2147" s="6"/>
      <c r="R2147" s="6"/>
    </row>
    <row r="2148" spans="1:18">
      <c r="A2148" s="6" t="s">
        <v>2275</v>
      </c>
      <c r="B2148" s="6">
        <v>1963</v>
      </c>
      <c r="C2148" s="6" t="s">
        <v>6037</v>
      </c>
      <c r="D2148" s="6">
        <v>5</v>
      </c>
      <c r="E2148" s="6">
        <v>0</v>
      </c>
      <c r="F2148" s="7">
        <v>12788.03</v>
      </c>
      <c r="G2148" s="6" t="s">
        <v>6034</v>
      </c>
      <c r="H2148" s="6" t="s">
        <v>6034</v>
      </c>
      <c r="I2148" s="6" t="s">
        <v>6047</v>
      </c>
      <c r="J2148" s="9">
        <v>1972</v>
      </c>
      <c r="K2148" s="9" t="s">
        <v>7995</v>
      </c>
      <c r="L2148" s="9">
        <v>59</v>
      </c>
      <c r="M2148" s="6"/>
      <c r="N2148" s="6"/>
      <c r="O2148" s="6"/>
      <c r="P2148" s="6"/>
      <c r="Q2148" s="6"/>
      <c r="R2148" s="6"/>
    </row>
    <row r="2149" spans="1:18">
      <c r="A2149" s="6" t="s">
        <v>250</v>
      </c>
      <c r="B2149" s="6">
        <v>1964</v>
      </c>
      <c r="C2149" s="6" t="s">
        <v>6040</v>
      </c>
      <c r="D2149" s="6">
        <v>6</v>
      </c>
      <c r="E2149" s="6">
        <v>0</v>
      </c>
      <c r="F2149" s="7">
        <v>41250.39</v>
      </c>
      <c r="G2149" s="6" t="s">
        <v>6033</v>
      </c>
      <c r="H2149" s="6" t="s">
        <v>6034</v>
      </c>
      <c r="I2149" s="6" t="s">
        <v>6057</v>
      </c>
      <c r="J2149" s="9">
        <v>1972</v>
      </c>
      <c r="K2149" s="9" t="s">
        <v>6444</v>
      </c>
      <c r="L2149" s="9">
        <v>59</v>
      </c>
      <c r="M2149" s="6"/>
      <c r="N2149" s="6"/>
      <c r="O2149" s="6"/>
      <c r="P2149" s="6"/>
      <c r="Q2149" s="6"/>
      <c r="R2149" s="6"/>
    </row>
    <row r="2150" spans="1:18">
      <c r="A2150" s="6" t="s">
        <v>2277</v>
      </c>
      <c r="B2150" s="6">
        <v>1972</v>
      </c>
      <c r="C2150" s="6" t="s">
        <v>6032</v>
      </c>
      <c r="D2150" s="6">
        <v>7</v>
      </c>
      <c r="E2150" s="6">
        <v>0</v>
      </c>
      <c r="F2150" s="7">
        <v>12776.05</v>
      </c>
      <c r="G2150" s="6" t="s">
        <v>6034</v>
      </c>
      <c r="H2150" s="6" t="s">
        <v>6034</v>
      </c>
      <c r="I2150" s="6" t="s">
        <v>6043</v>
      </c>
      <c r="J2150" s="9">
        <v>1972</v>
      </c>
      <c r="K2150" s="9" t="s">
        <v>6068</v>
      </c>
      <c r="L2150" s="9">
        <v>50</v>
      </c>
      <c r="M2150" s="6"/>
      <c r="N2150" s="6"/>
      <c r="O2150" s="6"/>
      <c r="P2150" s="6"/>
      <c r="Q2150" s="6"/>
      <c r="R2150" s="6"/>
    </row>
    <row r="2151" spans="1:18">
      <c r="A2151" s="6" t="s">
        <v>2280</v>
      </c>
      <c r="B2151" s="6">
        <v>1975</v>
      </c>
      <c r="C2151" s="6" t="s">
        <v>6051</v>
      </c>
      <c r="D2151" s="6">
        <v>25</v>
      </c>
      <c r="E2151" s="6">
        <v>1</v>
      </c>
      <c r="F2151" s="7">
        <v>12770.27</v>
      </c>
      <c r="G2151" s="6" t="s">
        <v>6034</v>
      </c>
      <c r="H2151" s="6" t="s">
        <v>6034</v>
      </c>
      <c r="I2151" s="6" t="s">
        <v>6052</v>
      </c>
      <c r="J2151" s="9">
        <v>1972</v>
      </c>
      <c r="K2151" s="9" t="s">
        <v>7494</v>
      </c>
      <c r="L2151" s="9">
        <v>47</v>
      </c>
      <c r="M2151" s="6"/>
      <c r="N2151" s="6"/>
      <c r="O2151" s="6"/>
      <c r="P2151" s="6"/>
      <c r="Q2151" s="6"/>
      <c r="R2151" s="6"/>
    </row>
    <row r="2152" spans="1:18">
      <c r="A2152" s="6" t="s">
        <v>2282</v>
      </c>
      <c r="B2152" s="6">
        <v>1962</v>
      </c>
      <c r="C2152" s="6" t="s">
        <v>6032</v>
      </c>
      <c r="D2152" s="6">
        <v>1</v>
      </c>
      <c r="E2152" s="6">
        <v>0</v>
      </c>
      <c r="F2152" s="7">
        <v>12741.17</v>
      </c>
      <c r="G2152" s="6" t="s">
        <v>6034</v>
      </c>
      <c r="H2152" s="6" t="s">
        <v>6033</v>
      </c>
      <c r="I2152" s="6" t="s">
        <v>6157</v>
      </c>
      <c r="J2152" s="9">
        <v>1972</v>
      </c>
      <c r="K2152" s="9" t="s">
        <v>7996</v>
      </c>
      <c r="L2152" s="9">
        <v>60</v>
      </c>
      <c r="M2152" s="6"/>
      <c r="N2152" s="6"/>
      <c r="O2152" s="6"/>
      <c r="P2152" s="6"/>
      <c r="Q2152" s="6"/>
      <c r="R2152" s="6"/>
    </row>
    <row r="2153" spans="1:18">
      <c r="A2153" s="6" t="s">
        <v>2285</v>
      </c>
      <c r="B2153" s="6">
        <v>1962</v>
      </c>
      <c r="C2153" s="6" t="s">
        <v>6051</v>
      </c>
      <c r="D2153" s="6">
        <v>2</v>
      </c>
      <c r="E2153" s="6">
        <v>0</v>
      </c>
      <c r="F2153" s="7">
        <v>12731</v>
      </c>
      <c r="G2153" s="6" t="s">
        <v>6034</v>
      </c>
      <c r="H2153" s="6" t="s">
        <v>6034</v>
      </c>
      <c r="I2153" s="6" t="s">
        <v>6045</v>
      </c>
      <c r="J2153" s="9">
        <v>1972</v>
      </c>
      <c r="K2153" s="9" t="s">
        <v>7997</v>
      </c>
      <c r="L2153" s="9">
        <v>60</v>
      </c>
      <c r="M2153" s="6"/>
      <c r="N2153" s="6"/>
      <c r="O2153" s="6"/>
      <c r="P2153" s="6"/>
      <c r="Q2153" s="6"/>
      <c r="R2153" s="6"/>
    </row>
    <row r="2154" spans="1:18">
      <c r="A2154" s="6" t="s">
        <v>2288</v>
      </c>
      <c r="B2154" s="6">
        <v>1988</v>
      </c>
      <c r="C2154" s="6" t="s">
        <v>6063</v>
      </c>
      <c r="D2154" s="6">
        <v>17</v>
      </c>
      <c r="E2154" s="6">
        <v>3</v>
      </c>
      <c r="F2154" s="7">
        <v>12718.21</v>
      </c>
      <c r="G2154" s="6" t="s">
        <v>6034</v>
      </c>
      <c r="H2154" s="6" t="s">
        <v>6033</v>
      </c>
      <c r="I2154" s="6" t="s">
        <v>6043</v>
      </c>
      <c r="J2154" s="9">
        <v>1973</v>
      </c>
      <c r="K2154" s="9" t="s">
        <v>7998</v>
      </c>
      <c r="L2154" s="9">
        <v>34</v>
      </c>
      <c r="M2154" s="6"/>
      <c r="N2154" s="6"/>
      <c r="O2154" s="6"/>
      <c r="P2154" s="6"/>
      <c r="Q2154" s="6"/>
      <c r="R2154" s="6"/>
    </row>
    <row r="2155" spans="1:18">
      <c r="A2155" s="6" t="s">
        <v>2291</v>
      </c>
      <c r="B2155" s="6">
        <v>1970</v>
      </c>
      <c r="C2155" s="6" t="s">
        <v>6063</v>
      </c>
      <c r="D2155" s="6">
        <v>8</v>
      </c>
      <c r="E2155" s="6">
        <v>0</v>
      </c>
      <c r="F2155" s="7">
        <v>12713</v>
      </c>
      <c r="G2155" s="6" t="s">
        <v>6034</v>
      </c>
      <c r="H2155" s="6" t="s">
        <v>6033</v>
      </c>
      <c r="I2155" s="6" t="s">
        <v>6057</v>
      </c>
      <c r="J2155" s="9">
        <v>1972</v>
      </c>
      <c r="K2155" s="9" t="s">
        <v>7999</v>
      </c>
      <c r="L2155" s="9">
        <v>52</v>
      </c>
      <c r="M2155" s="6"/>
      <c r="N2155" s="6"/>
      <c r="O2155" s="6"/>
      <c r="P2155" s="6"/>
      <c r="Q2155" s="6"/>
      <c r="R2155" s="6"/>
    </row>
    <row r="2156" spans="1:18">
      <c r="A2156" s="6" t="s">
        <v>2294</v>
      </c>
      <c r="B2156" s="6">
        <v>1964</v>
      </c>
      <c r="C2156" s="6" t="s">
        <v>6060</v>
      </c>
      <c r="D2156" s="6">
        <v>28</v>
      </c>
      <c r="E2156" s="6">
        <v>0</v>
      </c>
      <c r="F2156" s="7">
        <v>12700.63</v>
      </c>
      <c r="G2156" s="6" t="s">
        <v>6034</v>
      </c>
      <c r="H2156" s="6" t="s">
        <v>6034</v>
      </c>
      <c r="I2156" s="6" t="s">
        <v>6057</v>
      </c>
      <c r="J2156" s="9">
        <v>1972</v>
      </c>
      <c r="K2156" s="9" t="s">
        <v>8000</v>
      </c>
      <c r="L2156" s="9">
        <v>58</v>
      </c>
      <c r="M2156" s="6"/>
      <c r="N2156" s="6"/>
      <c r="O2156" s="6"/>
      <c r="P2156" s="6"/>
      <c r="Q2156" s="6"/>
      <c r="R2156" s="6"/>
    </row>
    <row r="2157" spans="1:18">
      <c r="A2157" s="6" t="s">
        <v>2296</v>
      </c>
      <c r="B2157" s="6">
        <v>1992</v>
      </c>
      <c r="C2157" s="6" t="s">
        <v>6063</v>
      </c>
      <c r="D2157" s="6">
        <v>7</v>
      </c>
      <c r="E2157" s="6">
        <v>0</v>
      </c>
      <c r="F2157" s="7">
        <v>12699.56</v>
      </c>
      <c r="G2157" s="6" t="s">
        <v>6034</v>
      </c>
      <c r="H2157" s="6" t="s">
        <v>6038</v>
      </c>
      <c r="I2157" s="6" t="s">
        <v>6057</v>
      </c>
      <c r="J2157" s="9">
        <v>1972</v>
      </c>
      <c r="K2157" s="9" t="s">
        <v>7544</v>
      </c>
      <c r="L2157" s="9">
        <v>30</v>
      </c>
      <c r="M2157" s="6"/>
      <c r="N2157" s="6"/>
      <c r="O2157" s="6"/>
      <c r="P2157" s="6"/>
      <c r="Q2157" s="6"/>
      <c r="R2157" s="6"/>
    </row>
    <row r="2158" spans="1:18">
      <c r="A2158" s="6" t="s">
        <v>2299</v>
      </c>
      <c r="B2158" s="6">
        <v>1974</v>
      </c>
      <c r="C2158" s="6" t="s">
        <v>6051</v>
      </c>
      <c r="D2158" s="6">
        <v>24</v>
      </c>
      <c r="E2158" s="6">
        <v>0</v>
      </c>
      <c r="F2158" s="7">
        <v>12697.48</v>
      </c>
      <c r="G2158" s="6" t="s">
        <v>6034</v>
      </c>
      <c r="H2158" s="6" t="s">
        <v>6034</v>
      </c>
      <c r="I2158" s="6" t="s">
        <v>6052</v>
      </c>
      <c r="J2158" s="9">
        <v>1972</v>
      </c>
      <c r="K2158" s="9" t="s">
        <v>8001</v>
      </c>
      <c r="L2158" s="9">
        <v>48</v>
      </c>
      <c r="M2158" s="6"/>
      <c r="N2158" s="6"/>
      <c r="O2158" s="6"/>
      <c r="P2158" s="6"/>
      <c r="Q2158" s="6"/>
      <c r="R2158" s="6"/>
    </row>
    <row r="2159" spans="1:18">
      <c r="A2159" s="6" t="s">
        <v>2300</v>
      </c>
      <c r="B2159" s="6">
        <v>1962</v>
      </c>
      <c r="C2159" s="6" t="s">
        <v>6055</v>
      </c>
      <c r="D2159" s="6">
        <v>27</v>
      </c>
      <c r="E2159" s="6">
        <v>0</v>
      </c>
      <c r="F2159" s="7">
        <v>12648.7</v>
      </c>
      <c r="G2159" s="6" t="s">
        <v>6034</v>
      </c>
      <c r="H2159" s="6" t="s">
        <v>6038</v>
      </c>
      <c r="I2159" s="6" t="s">
        <v>6035</v>
      </c>
      <c r="J2159" s="9">
        <v>1972</v>
      </c>
      <c r="K2159" s="9" t="s">
        <v>6707</v>
      </c>
      <c r="L2159" s="9">
        <v>60</v>
      </c>
      <c r="M2159" s="6"/>
      <c r="N2159" s="6"/>
      <c r="O2159" s="6"/>
      <c r="P2159" s="6"/>
      <c r="Q2159" s="6"/>
      <c r="R2159" s="6"/>
    </row>
    <row r="2160" spans="1:18">
      <c r="A2160" s="6" t="s">
        <v>253</v>
      </c>
      <c r="B2160" s="6">
        <v>1969</v>
      </c>
      <c r="C2160" s="6" t="s">
        <v>6055</v>
      </c>
      <c r="D2160" s="6">
        <v>8</v>
      </c>
      <c r="E2160" s="6">
        <v>0</v>
      </c>
      <c r="F2160" s="7">
        <v>41191.57</v>
      </c>
      <c r="G2160" s="6" t="s">
        <v>6033</v>
      </c>
      <c r="H2160" s="6" t="s">
        <v>6038</v>
      </c>
      <c r="I2160" s="6" t="s">
        <v>6057</v>
      </c>
      <c r="J2160" s="9">
        <v>1972</v>
      </c>
      <c r="K2160" s="9" t="s">
        <v>7787</v>
      </c>
      <c r="L2160" s="9">
        <v>53</v>
      </c>
      <c r="M2160" s="6"/>
      <c r="N2160" s="6"/>
      <c r="O2160" s="6"/>
      <c r="P2160" s="6"/>
      <c r="Q2160" s="6"/>
      <c r="R2160" s="6"/>
    </row>
    <row r="2161" spans="1:18">
      <c r="A2161" s="6" t="s">
        <v>2302</v>
      </c>
      <c r="B2161" s="6">
        <v>1965</v>
      </c>
      <c r="C2161" s="6" t="s">
        <v>6051</v>
      </c>
      <c r="D2161" s="6">
        <v>14</v>
      </c>
      <c r="E2161" s="6">
        <v>2</v>
      </c>
      <c r="F2161" s="7">
        <v>12646.21</v>
      </c>
      <c r="G2161" s="6" t="s">
        <v>6034</v>
      </c>
      <c r="H2161" s="6" t="s">
        <v>6038</v>
      </c>
      <c r="I2161" s="6" t="s">
        <v>6057</v>
      </c>
      <c r="J2161" s="9">
        <v>1972</v>
      </c>
      <c r="K2161" s="9" t="s">
        <v>8002</v>
      </c>
      <c r="L2161" s="9">
        <v>57</v>
      </c>
      <c r="M2161" s="6"/>
      <c r="N2161" s="6"/>
      <c r="O2161" s="6"/>
      <c r="P2161" s="6"/>
      <c r="Q2161" s="6"/>
      <c r="R2161" s="6"/>
    </row>
    <row r="2162" spans="1:18">
      <c r="A2162" s="6" t="s">
        <v>2305</v>
      </c>
      <c r="B2162" s="6">
        <v>1962</v>
      </c>
      <c r="C2162" s="6" t="s">
        <v>6063</v>
      </c>
      <c r="D2162" s="6">
        <v>11</v>
      </c>
      <c r="E2162" s="6">
        <v>0</v>
      </c>
      <c r="F2162" s="7">
        <v>12644.59</v>
      </c>
      <c r="G2162" s="6" t="s">
        <v>6034</v>
      </c>
      <c r="H2162" s="6" t="s">
        <v>6038</v>
      </c>
      <c r="I2162" s="6" t="s">
        <v>6057</v>
      </c>
      <c r="J2162" s="9">
        <v>1972</v>
      </c>
      <c r="K2162" s="9" t="s">
        <v>8003</v>
      </c>
      <c r="L2162" s="9">
        <v>60</v>
      </c>
      <c r="M2162" s="6"/>
      <c r="N2162" s="6"/>
      <c r="O2162" s="6"/>
      <c r="P2162" s="6"/>
      <c r="Q2162" s="6"/>
      <c r="R2162" s="6"/>
    </row>
    <row r="2163" spans="1:18">
      <c r="A2163" s="6" t="s">
        <v>2308</v>
      </c>
      <c r="B2163" s="6">
        <v>1966</v>
      </c>
      <c r="C2163" s="6" t="s">
        <v>6037</v>
      </c>
      <c r="D2163" s="6">
        <v>17</v>
      </c>
      <c r="E2163" s="6">
        <v>2</v>
      </c>
      <c r="F2163" s="7">
        <v>12643.38</v>
      </c>
      <c r="G2163" s="6" t="s">
        <v>6034</v>
      </c>
      <c r="H2163" s="6" t="s">
        <v>6033</v>
      </c>
      <c r="I2163" s="6" t="s">
        <v>6041</v>
      </c>
      <c r="J2163" s="9">
        <v>1973</v>
      </c>
      <c r="K2163" s="9" t="s">
        <v>8004</v>
      </c>
      <c r="L2163" s="9">
        <v>56</v>
      </c>
      <c r="M2163" s="6"/>
      <c r="N2163" s="6"/>
      <c r="O2163" s="6"/>
      <c r="P2163" s="6"/>
      <c r="Q2163" s="6"/>
      <c r="R2163" s="6"/>
    </row>
    <row r="2164" spans="1:18">
      <c r="A2164" s="6" t="s">
        <v>2311</v>
      </c>
      <c r="B2164" s="6">
        <v>1972</v>
      </c>
      <c r="C2164" s="6" t="s">
        <v>6051</v>
      </c>
      <c r="D2164" s="6">
        <v>5</v>
      </c>
      <c r="E2164" s="6">
        <v>0</v>
      </c>
      <c r="F2164" s="7">
        <v>12640.24</v>
      </c>
      <c r="G2164" s="6" t="s">
        <v>6034</v>
      </c>
      <c r="H2164" s="6" t="s">
        <v>6033</v>
      </c>
      <c r="I2164" s="6" t="s">
        <v>6057</v>
      </c>
      <c r="J2164" s="9">
        <v>1973</v>
      </c>
      <c r="K2164" s="9" t="s">
        <v>7465</v>
      </c>
      <c r="L2164" s="9">
        <v>50</v>
      </c>
      <c r="M2164" s="6"/>
      <c r="N2164" s="6"/>
      <c r="O2164" s="6"/>
      <c r="P2164" s="6"/>
      <c r="Q2164" s="6"/>
      <c r="R2164" s="6"/>
    </row>
    <row r="2165" spans="1:18">
      <c r="A2165" s="6" t="s">
        <v>2314</v>
      </c>
      <c r="B2165" s="6">
        <v>1962</v>
      </c>
      <c r="C2165" s="6" t="s">
        <v>6063</v>
      </c>
      <c r="D2165" s="6">
        <v>22</v>
      </c>
      <c r="E2165" s="6">
        <v>0</v>
      </c>
      <c r="F2165" s="7">
        <v>12638.2</v>
      </c>
      <c r="G2165" s="6" t="s">
        <v>6034</v>
      </c>
      <c r="H2165" s="6" t="s">
        <v>6033</v>
      </c>
      <c r="I2165" s="6" t="s">
        <v>6057</v>
      </c>
      <c r="J2165" s="9">
        <v>1973</v>
      </c>
      <c r="K2165" s="9" t="s">
        <v>8005</v>
      </c>
      <c r="L2165" s="9">
        <v>60</v>
      </c>
      <c r="M2165" s="6"/>
      <c r="N2165" s="6"/>
      <c r="O2165" s="6"/>
      <c r="P2165" s="6"/>
      <c r="Q2165" s="6"/>
      <c r="R2165" s="6"/>
    </row>
    <row r="2166" spans="1:18">
      <c r="A2166" s="6" t="s">
        <v>2315</v>
      </c>
      <c r="B2166" s="6">
        <v>1962</v>
      </c>
      <c r="C2166" s="6" t="s">
        <v>6060</v>
      </c>
      <c r="D2166" s="6">
        <v>22</v>
      </c>
      <c r="E2166" s="6">
        <v>0</v>
      </c>
      <c r="F2166" s="7">
        <v>12629.9</v>
      </c>
      <c r="G2166" s="6" t="s">
        <v>6034</v>
      </c>
      <c r="H2166" s="6" t="s">
        <v>6034</v>
      </c>
      <c r="I2166" s="6" t="s">
        <v>6035</v>
      </c>
      <c r="J2166" s="9">
        <v>1973</v>
      </c>
      <c r="K2166" s="9" t="s">
        <v>8006</v>
      </c>
      <c r="L2166" s="9">
        <v>60</v>
      </c>
      <c r="M2166" s="6"/>
      <c r="N2166" s="6"/>
      <c r="O2166" s="6"/>
      <c r="P2166" s="6"/>
      <c r="Q2166" s="6"/>
      <c r="R2166" s="6"/>
    </row>
    <row r="2167" spans="1:18">
      <c r="A2167" s="6" t="s">
        <v>2318</v>
      </c>
      <c r="B2167" s="6">
        <v>1965</v>
      </c>
      <c r="C2167" s="6" t="s">
        <v>6032</v>
      </c>
      <c r="D2167" s="6">
        <v>4</v>
      </c>
      <c r="E2167" s="6">
        <v>2</v>
      </c>
      <c r="F2167" s="7">
        <v>12629.17</v>
      </c>
      <c r="G2167" s="6" t="s">
        <v>6034</v>
      </c>
      <c r="H2167" s="6" t="s">
        <v>6033</v>
      </c>
      <c r="I2167" s="6" t="s">
        <v>6035</v>
      </c>
      <c r="J2167" s="9">
        <v>1973</v>
      </c>
      <c r="K2167" s="9" t="s">
        <v>8007</v>
      </c>
      <c r="L2167" s="9">
        <v>57</v>
      </c>
      <c r="M2167" s="6"/>
      <c r="N2167" s="6"/>
      <c r="O2167" s="6"/>
      <c r="P2167" s="6"/>
      <c r="Q2167" s="6"/>
      <c r="R2167" s="6"/>
    </row>
    <row r="2168" spans="1:18">
      <c r="A2168" s="6" t="s">
        <v>2321</v>
      </c>
      <c r="B2168" s="6">
        <v>1970</v>
      </c>
      <c r="C2168" s="6" t="s">
        <v>6037</v>
      </c>
      <c r="D2168" s="6">
        <v>28</v>
      </c>
      <c r="E2168" s="6">
        <v>0</v>
      </c>
      <c r="F2168" s="7">
        <v>12624.74</v>
      </c>
      <c r="G2168" s="6" t="s">
        <v>6034</v>
      </c>
      <c r="H2168" s="6" t="s">
        <v>6033</v>
      </c>
      <c r="I2168" s="6" t="s">
        <v>6041</v>
      </c>
      <c r="J2168" s="9">
        <v>1973</v>
      </c>
      <c r="K2168" s="9" t="s">
        <v>7442</v>
      </c>
      <c r="L2168" s="9">
        <v>52</v>
      </c>
      <c r="M2168" s="6"/>
      <c r="N2168" s="6"/>
      <c r="O2168" s="6"/>
      <c r="P2168" s="6"/>
      <c r="Q2168" s="6"/>
      <c r="R2168" s="6"/>
    </row>
    <row r="2169" spans="1:18">
      <c r="A2169" s="6" t="s">
        <v>2324</v>
      </c>
      <c r="B2169" s="6">
        <v>1963</v>
      </c>
      <c r="C2169" s="6" t="s">
        <v>6055</v>
      </c>
      <c r="D2169" s="6">
        <v>19</v>
      </c>
      <c r="E2169" s="6">
        <v>0</v>
      </c>
      <c r="F2169" s="7">
        <v>12622.18</v>
      </c>
      <c r="G2169" s="6" t="s">
        <v>6034</v>
      </c>
      <c r="H2169" s="6" t="s">
        <v>6033</v>
      </c>
      <c r="I2169" s="6" t="s">
        <v>6041</v>
      </c>
      <c r="J2169" s="9">
        <v>1973</v>
      </c>
      <c r="K2169" s="9" t="s">
        <v>8008</v>
      </c>
      <c r="L2169" s="9">
        <v>59</v>
      </c>
      <c r="M2169" s="6"/>
      <c r="N2169" s="6"/>
      <c r="O2169" s="6"/>
      <c r="P2169" s="6"/>
      <c r="Q2169" s="6"/>
      <c r="R2169" s="6"/>
    </row>
    <row r="2170" spans="1:18">
      <c r="A2170" s="6" t="s">
        <v>2327</v>
      </c>
      <c r="B2170" s="6">
        <v>1998</v>
      </c>
      <c r="C2170" s="6" t="s">
        <v>6060</v>
      </c>
      <c r="D2170" s="6">
        <v>18</v>
      </c>
      <c r="E2170" s="6">
        <v>1</v>
      </c>
      <c r="F2170" s="7">
        <v>12609.89</v>
      </c>
      <c r="G2170" s="6" t="s">
        <v>6034</v>
      </c>
      <c r="H2170" s="6" t="s">
        <v>6034</v>
      </c>
      <c r="I2170" s="6" t="s">
        <v>6041</v>
      </c>
      <c r="J2170" s="9">
        <v>1973</v>
      </c>
      <c r="K2170" s="9" t="s">
        <v>8009</v>
      </c>
      <c r="L2170" s="9">
        <v>24</v>
      </c>
      <c r="M2170" s="6"/>
      <c r="N2170" s="6"/>
      <c r="O2170" s="6"/>
      <c r="P2170" s="6"/>
      <c r="Q2170" s="6"/>
      <c r="R2170" s="6"/>
    </row>
    <row r="2171" spans="1:18">
      <c r="A2171" s="6" t="s">
        <v>256</v>
      </c>
      <c r="B2171" s="6">
        <v>1972</v>
      </c>
      <c r="C2171" s="6" t="s">
        <v>6051</v>
      </c>
      <c r="D2171" s="6">
        <v>6</v>
      </c>
      <c r="E2171" s="6">
        <v>0</v>
      </c>
      <c r="F2171" s="7">
        <v>41097.160000000003</v>
      </c>
      <c r="G2171" s="6" t="s">
        <v>6033</v>
      </c>
      <c r="H2171" s="6" t="s">
        <v>6034</v>
      </c>
      <c r="I2171" s="6" t="s">
        <v>6045</v>
      </c>
      <c r="J2171" s="9">
        <v>1973</v>
      </c>
      <c r="K2171" s="9" t="s">
        <v>8010</v>
      </c>
      <c r="L2171" s="9">
        <v>50</v>
      </c>
      <c r="M2171" s="6"/>
      <c r="N2171" s="6"/>
      <c r="O2171" s="6"/>
      <c r="P2171" s="6"/>
      <c r="Q2171" s="6"/>
      <c r="R2171" s="6"/>
    </row>
    <row r="2172" spans="1:18">
      <c r="A2172" s="6" t="s">
        <v>2329</v>
      </c>
      <c r="B2172" s="6">
        <v>1988</v>
      </c>
      <c r="C2172" s="6" t="s">
        <v>6055</v>
      </c>
      <c r="D2172" s="6">
        <v>11</v>
      </c>
      <c r="E2172" s="6">
        <v>3</v>
      </c>
      <c r="F2172" s="7">
        <v>12600.46</v>
      </c>
      <c r="G2172" s="6" t="s">
        <v>6034</v>
      </c>
      <c r="H2172" s="6" t="s">
        <v>6033</v>
      </c>
      <c r="I2172" s="6" t="s">
        <v>6109</v>
      </c>
      <c r="J2172" s="9">
        <v>1973</v>
      </c>
      <c r="K2172" s="9" t="s">
        <v>8011</v>
      </c>
      <c r="L2172" s="9">
        <v>34</v>
      </c>
      <c r="M2172" s="6"/>
      <c r="N2172" s="6"/>
      <c r="O2172" s="6"/>
      <c r="P2172" s="6"/>
      <c r="Q2172" s="6"/>
      <c r="R2172" s="6"/>
    </row>
    <row r="2173" spans="1:18">
      <c r="A2173" s="6" t="s">
        <v>2331</v>
      </c>
      <c r="B2173" s="6">
        <v>1970</v>
      </c>
      <c r="C2173" s="6" t="s">
        <v>6040</v>
      </c>
      <c r="D2173" s="6">
        <v>18</v>
      </c>
      <c r="E2173" s="6">
        <v>5</v>
      </c>
      <c r="F2173" s="7">
        <v>12592.53</v>
      </c>
      <c r="G2173" s="6" t="s">
        <v>6034</v>
      </c>
      <c r="H2173" s="6" t="s">
        <v>6038</v>
      </c>
      <c r="I2173" s="6" t="s">
        <v>6035</v>
      </c>
      <c r="J2173" s="9">
        <v>1973</v>
      </c>
      <c r="K2173" s="9" t="s">
        <v>7463</v>
      </c>
      <c r="L2173" s="9">
        <v>52</v>
      </c>
      <c r="M2173" s="6"/>
      <c r="N2173" s="6"/>
      <c r="O2173" s="6"/>
      <c r="P2173" s="6"/>
      <c r="Q2173" s="6"/>
      <c r="R2173" s="6"/>
    </row>
    <row r="2174" spans="1:18">
      <c r="A2174" s="6" t="s">
        <v>2334</v>
      </c>
      <c r="B2174" s="6">
        <v>1969</v>
      </c>
      <c r="C2174" s="6" t="s">
        <v>6060</v>
      </c>
      <c r="D2174" s="6">
        <v>26</v>
      </c>
      <c r="E2174" s="6">
        <v>0</v>
      </c>
      <c r="F2174" s="7">
        <v>12579.92</v>
      </c>
      <c r="G2174" s="6" t="s">
        <v>6034</v>
      </c>
      <c r="H2174" s="6" t="s">
        <v>6033</v>
      </c>
      <c r="I2174" s="6" t="s">
        <v>6047</v>
      </c>
      <c r="J2174" s="9">
        <v>1973</v>
      </c>
      <c r="K2174" s="9" t="s">
        <v>6301</v>
      </c>
      <c r="L2174" s="9">
        <v>53</v>
      </c>
      <c r="M2174" s="6"/>
      <c r="N2174" s="6"/>
      <c r="O2174" s="6"/>
      <c r="P2174" s="6"/>
      <c r="Q2174" s="6"/>
      <c r="R2174" s="6"/>
    </row>
    <row r="2175" spans="1:18">
      <c r="A2175" s="6" t="s">
        <v>2337</v>
      </c>
      <c r="B2175" s="6">
        <v>1961</v>
      </c>
      <c r="C2175" s="6" t="s">
        <v>6060</v>
      </c>
      <c r="D2175" s="6">
        <v>28</v>
      </c>
      <c r="E2175" s="6">
        <v>0</v>
      </c>
      <c r="F2175" s="7">
        <v>12574.05</v>
      </c>
      <c r="G2175" s="6" t="s">
        <v>6034</v>
      </c>
      <c r="H2175" s="6" t="s">
        <v>6033</v>
      </c>
      <c r="I2175" s="6" t="s">
        <v>6057</v>
      </c>
      <c r="J2175" s="9">
        <v>1973</v>
      </c>
      <c r="K2175" s="9" t="s">
        <v>8012</v>
      </c>
      <c r="L2175" s="9">
        <v>61</v>
      </c>
      <c r="M2175" s="6"/>
      <c r="N2175" s="6"/>
      <c r="O2175" s="6"/>
      <c r="P2175" s="6"/>
      <c r="Q2175" s="6"/>
      <c r="R2175" s="6"/>
    </row>
    <row r="2176" spans="1:18">
      <c r="A2176" s="6" t="s">
        <v>2338</v>
      </c>
      <c r="B2176" s="6">
        <v>1961</v>
      </c>
      <c r="C2176" s="6" t="s">
        <v>6060</v>
      </c>
      <c r="D2176" s="6">
        <v>28</v>
      </c>
      <c r="E2176" s="6">
        <v>0</v>
      </c>
      <c r="F2176" s="7">
        <v>12557.61</v>
      </c>
      <c r="G2176" s="6" t="s">
        <v>6034</v>
      </c>
      <c r="H2176" s="6" t="s">
        <v>6034</v>
      </c>
      <c r="I2176" s="6" t="s">
        <v>6035</v>
      </c>
      <c r="J2176" s="9">
        <v>1973</v>
      </c>
      <c r="K2176" s="9" t="s">
        <v>8012</v>
      </c>
      <c r="L2176" s="9">
        <v>61</v>
      </c>
      <c r="M2176" s="6"/>
      <c r="N2176" s="6"/>
      <c r="O2176" s="6"/>
      <c r="P2176" s="6"/>
      <c r="Q2176" s="6"/>
      <c r="R2176" s="6"/>
    </row>
    <row r="2177" spans="1:18">
      <c r="A2177" s="6" t="s">
        <v>2341</v>
      </c>
      <c r="B2177" s="6">
        <v>1962</v>
      </c>
      <c r="C2177" s="6" t="s">
        <v>6032</v>
      </c>
      <c r="D2177" s="6">
        <v>16</v>
      </c>
      <c r="E2177" s="6">
        <v>0</v>
      </c>
      <c r="F2177" s="7">
        <v>12523.6</v>
      </c>
      <c r="G2177" s="6" t="s">
        <v>6034</v>
      </c>
      <c r="H2177" s="6" t="s">
        <v>6034</v>
      </c>
      <c r="I2177" s="6" t="s">
        <v>6041</v>
      </c>
      <c r="J2177" s="9">
        <v>1973</v>
      </c>
      <c r="K2177" s="9" t="s">
        <v>8013</v>
      </c>
      <c r="L2177" s="9">
        <v>60</v>
      </c>
      <c r="M2177" s="6"/>
      <c r="N2177" s="6"/>
      <c r="O2177" s="6"/>
      <c r="P2177" s="6"/>
      <c r="Q2177" s="6"/>
      <c r="R2177" s="6"/>
    </row>
    <row r="2178" spans="1:18">
      <c r="A2178" s="6" t="s">
        <v>2343</v>
      </c>
      <c r="B2178" s="6">
        <v>1966</v>
      </c>
      <c r="C2178" s="6" t="s">
        <v>6063</v>
      </c>
      <c r="D2178" s="6">
        <v>12</v>
      </c>
      <c r="E2178" s="6">
        <v>0</v>
      </c>
      <c r="F2178" s="7">
        <v>12499.88</v>
      </c>
      <c r="G2178" s="6" t="s">
        <v>6034</v>
      </c>
      <c r="H2178" s="6" t="s">
        <v>6038</v>
      </c>
      <c r="I2178" s="6" t="s">
        <v>6041</v>
      </c>
      <c r="J2178" s="9">
        <v>1973</v>
      </c>
      <c r="K2178" s="9" t="s">
        <v>8014</v>
      </c>
      <c r="L2178" s="9">
        <v>56</v>
      </c>
      <c r="M2178" s="6"/>
      <c r="N2178" s="6"/>
      <c r="O2178" s="6"/>
      <c r="P2178" s="6"/>
      <c r="Q2178" s="6"/>
      <c r="R2178" s="6"/>
    </row>
    <row r="2179" spans="1:18">
      <c r="A2179" s="6" t="s">
        <v>2346</v>
      </c>
      <c r="B2179" s="6">
        <v>1968</v>
      </c>
      <c r="C2179" s="6" t="s">
        <v>6037</v>
      </c>
      <c r="D2179" s="6">
        <v>3</v>
      </c>
      <c r="E2179" s="6">
        <v>3</v>
      </c>
      <c r="F2179" s="7">
        <v>12495.29</v>
      </c>
      <c r="G2179" s="6" t="s">
        <v>6034</v>
      </c>
      <c r="H2179" s="6" t="s">
        <v>6034</v>
      </c>
      <c r="I2179" s="6" t="s">
        <v>6041</v>
      </c>
      <c r="J2179" s="9">
        <v>1973</v>
      </c>
      <c r="K2179" s="9" t="s">
        <v>8015</v>
      </c>
      <c r="L2179" s="9">
        <v>54</v>
      </c>
      <c r="M2179" s="6"/>
      <c r="N2179" s="6"/>
      <c r="O2179" s="6"/>
      <c r="P2179" s="6"/>
      <c r="Q2179" s="6"/>
      <c r="R2179" s="6"/>
    </row>
    <row r="2180" spans="1:18">
      <c r="A2180" s="6" t="s">
        <v>2349</v>
      </c>
      <c r="B2180" s="6">
        <v>1967</v>
      </c>
      <c r="C2180" s="6" t="s">
        <v>6051</v>
      </c>
      <c r="D2180" s="6">
        <v>1</v>
      </c>
      <c r="E2180" s="6">
        <v>3</v>
      </c>
      <c r="F2180" s="7">
        <v>12485.8</v>
      </c>
      <c r="G2180" s="6" t="s">
        <v>6034</v>
      </c>
      <c r="H2180" s="6" t="s">
        <v>6034</v>
      </c>
      <c r="I2180" s="6" t="s">
        <v>6035</v>
      </c>
      <c r="J2180" s="9">
        <v>1973</v>
      </c>
      <c r="K2180" s="9" t="s">
        <v>7849</v>
      </c>
      <c r="L2180" s="9">
        <v>55</v>
      </c>
      <c r="M2180" s="6"/>
      <c r="N2180" s="6"/>
      <c r="O2180" s="6"/>
      <c r="P2180" s="6"/>
      <c r="Q2180" s="6"/>
      <c r="R2180" s="6"/>
    </row>
    <row r="2181" spans="1:18">
      <c r="A2181" s="6" t="s">
        <v>2351</v>
      </c>
      <c r="B2181" s="6">
        <v>1968</v>
      </c>
      <c r="C2181" s="6" t="s">
        <v>6060</v>
      </c>
      <c r="D2181" s="6">
        <v>12</v>
      </c>
      <c r="E2181" s="6">
        <v>3</v>
      </c>
      <c r="F2181" s="7">
        <v>12479.71</v>
      </c>
      <c r="G2181" s="6" t="s">
        <v>6034</v>
      </c>
      <c r="H2181" s="6" t="s">
        <v>6034</v>
      </c>
      <c r="I2181" s="6" t="s">
        <v>6041</v>
      </c>
      <c r="J2181" s="9">
        <v>1973</v>
      </c>
      <c r="K2181" s="9" t="s">
        <v>6099</v>
      </c>
      <c r="L2181" s="9">
        <v>54</v>
      </c>
      <c r="M2181" s="6"/>
      <c r="N2181" s="6"/>
      <c r="O2181" s="6"/>
      <c r="P2181" s="6"/>
      <c r="Q2181" s="6"/>
      <c r="R2181" s="6"/>
    </row>
    <row r="2182" spans="1:18">
      <c r="A2182" s="6" t="s">
        <v>259</v>
      </c>
      <c r="B2182" s="6">
        <v>1972</v>
      </c>
      <c r="C2182" s="6" t="s">
        <v>6055</v>
      </c>
      <c r="D2182" s="6">
        <v>12</v>
      </c>
      <c r="E2182" s="6">
        <v>0</v>
      </c>
      <c r="F2182" s="7">
        <v>41055.29</v>
      </c>
      <c r="G2182" s="6" t="s">
        <v>6033</v>
      </c>
      <c r="H2182" s="6" t="s">
        <v>6038</v>
      </c>
      <c r="I2182" s="6" t="s">
        <v>6057</v>
      </c>
      <c r="J2182" s="9">
        <v>1973</v>
      </c>
      <c r="K2182" s="9" t="s">
        <v>8016</v>
      </c>
      <c r="L2182" s="9">
        <v>50</v>
      </c>
      <c r="M2182" s="6"/>
      <c r="N2182" s="6"/>
      <c r="O2182" s="6"/>
      <c r="P2182" s="6"/>
      <c r="Q2182" s="6"/>
      <c r="R2182" s="6"/>
    </row>
    <row r="2183" spans="1:18">
      <c r="A2183" s="6" t="s">
        <v>2354</v>
      </c>
      <c r="B2183" s="6">
        <v>1968</v>
      </c>
      <c r="C2183" s="6" t="s">
        <v>6060</v>
      </c>
      <c r="D2183" s="6">
        <v>26</v>
      </c>
      <c r="E2183" s="6">
        <v>3</v>
      </c>
      <c r="F2183" s="7">
        <v>12475.35</v>
      </c>
      <c r="G2183" s="6" t="s">
        <v>6034</v>
      </c>
      <c r="H2183" s="6" t="s">
        <v>6033</v>
      </c>
      <c r="I2183" s="6" t="s">
        <v>6041</v>
      </c>
      <c r="J2183" s="9">
        <v>1973</v>
      </c>
      <c r="K2183" s="9" t="s">
        <v>8017</v>
      </c>
      <c r="L2183" s="9">
        <v>54</v>
      </c>
      <c r="M2183" s="6"/>
      <c r="N2183" s="6"/>
      <c r="O2183" s="6"/>
      <c r="P2183" s="6"/>
      <c r="Q2183" s="6"/>
      <c r="R2183" s="6"/>
    </row>
    <row r="2184" spans="1:18">
      <c r="A2184" s="6" t="s">
        <v>2357</v>
      </c>
      <c r="B2184" s="6">
        <v>1995</v>
      </c>
      <c r="C2184" s="6" t="s">
        <v>6055</v>
      </c>
      <c r="D2184" s="6">
        <v>9</v>
      </c>
      <c r="E2184" s="6">
        <v>0</v>
      </c>
      <c r="F2184" s="7">
        <v>12452.25</v>
      </c>
      <c r="G2184" s="6" t="s">
        <v>6034</v>
      </c>
      <c r="H2184" s="6" t="s">
        <v>6034</v>
      </c>
      <c r="I2184" s="6" t="s">
        <v>6041</v>
      </c>
      <c r="J2184" s="9">
        <v>1973</v>
      </c>
      <c r="K2184" s="9" t="s">
        <v>8018</v>
      </c>
      <c r="L2184" s="9">
        <v>27</v>
      </c>
      <c r="M2184" s="6"/>
      <c r="N2184" s="6"/>
      <c r="O2184" s="6"/>
      <c r="P2184" s="6"/>
      <c r="Q2184" s="6"/>
      <c r="R2184" s="6"/>
    </row>
    <row r="2185" spans="1:18">
      <c r="A2185" s="6" t="s">
        <v>2359</v>
      </c>
      <c r="B2185" s="6">
        <v>1964</v>
      </c>
      <c r="C2185" s="6" t="s">
        <v>6055</v>
      </c>
      <c r="D2185" s="6">
        <v>4</v>
      </c>
      <c r="E2185" s="6">
        <v>0</v>
      </c>
      <c r="F2185" s="7">
        <v>12430.95</v>
      </c>
      <c r="G2185" s="6" t="s">
        <v>6034</v>
      </c>
      <c r="H2185" s="6" t="s">
        <v>6034</v>
      </c>
      <c r="I2185" s="6" t="s">
        <v>6100</v>
      </c>
      <c r="J2185" s="9">
        <v>1973</v>
      </c>
      <c r="K2185" s="9" t="s">
        <v>8019</v>
      </c>
      <c r="L2185" s="9">
        <v>58</v>
      </c>
      <c r="M2185" s="6"/>
      <c r="N2185" s="6"/>
      <c r="O2185" s="6"/>
      <c r="P2185" s="6"/>
      <c r="Q2185" s="6"/>
      <c r="R2185" s="6"/>
    </row>
    <row r="2186" spans="1:18">
      <c r="A2186" s="6" t="s">
        <v>2361</v>
      </c>
      <c r="B2186" s="6">
        <v>1979</v>
      </c>
      <c r="C2186" s="6" t="s">
        <v>6063</v>
      </c>
      <c r="D2186" s="6">
        <v>14</v>
      </c>
      <c r="E2186" s="6">
        <v>2</v>
      </c>
      <c r="F2186" s="7">
        <v>12408.29</v>
      </c>
      <c r="G2186" s="6" t="s">
        <v>6034</v>
      </c>
      <c r="H2186" s="6" t="s">
        <v>6033</v>
      </c>
      <c r="I2186" s="6" t="s">
        <v>6115</v>
      </c>
      <c r="J2186" s="9">
        <v>1973</v>
      </c>
      <c r="K2186" s="9" t="s">
        <v>8020</v>
      </c>
      <c r="L2186" s="9">
        <v>43</v>
      </c>
      <c r="M2186" s="6"/>
      <c r="N2186" s="6"/>
      <c r="O2186" s="6"/>
      <c r="P2186" s="6"/>
      <c r="Q2186" s="6"/>
      <c r="R2186" s="6"/>
    </row>
    <row r="2187" spans="1:18">
      <c r="A2187" s="6" t="s">
        <v>2364</v>
      </c>
      <c r="B2187" s="6">
        <v>1972</v>
      </c>
      <c r="C2187" s="6" t="s">
        <v>6055</v>
      </c>
      <c r="D2187" s="6">
        <v>21</v>
      </c>
      <c r="E2187" s="6">
        <v>0</v>
      </c>
      <c r="F2187" s="7">
        <v>12407.3</v>
      </c>
      <c r="G2187" s="6" t="s">
        <v>6034</v>
      </c>
      <c r="H2187" s="6" t="s">
        <v>6038</v>
      </c>
      <c r="I2187" s="6" t="s">
        <v>6052</v>
      </c>
      <c r="J2187" s="9">
        <v>1973</v>
      </c>
      <c r="K2187" s="9" t="s">
        <v>6773</v>
      </c>
      <c r="L2187" s="9">
        <v>50</v>
      </c>
      <c r="M2187" s="6"/>
      <c r="N2187" s="6"/>
      <c r="O2187" s="6"/>
      <c r="P2187" s="6"/>
      <c r="Q2187" s="6"/>
      <c r="R2187" s="6"/>
    </row>
    <row r="2188" spans="1:18">
      <c r="A2188" s="6" t="s">
        <v>2367</v>
      </c>
      <c r="B2188" s="6">
        <v>1989</v>
      </c>
      <c r="C2188" s="6" t="s">
        <v>6037</v>
      </c>
      <c r="D2188" s="6">
        <v>29</v>
      </c>
      <c r="E2188" s="6">
        <v>0</v>
      </c>
      <c r="F2188" s="7">
        <v>12404.88</v>
      </c>
      <c r="G2188" s="6" t="s">
        <v>6034</v>
      </c>
      <c r="H2188" s="6" t="s">
        <v>6034</v>
      </c>
      <c r="I2188" s="6" t="s">
        <v>6045</v>
      </c>
      <c r="J2188" s="9">
        <v>1973</v>
      </c>
      <c r="K2188" s="9" t="s">
        <v>8021</v>
      </c>
      <c r="L2188" s="9">
        <v>33</v>
      </c>
      <c r="M2188" s="6"/>
      <c r="N2188" s="6"/>
      <c r="O2188" s="6"/>
      <c r="P2188" s="6"/>
      <c r="Q2188" s="6"/>
      <c r="R2188" s="6"/>
    </row>
    <row r="2189" spans="1:18">
      <c r="A2189" s="6" t="s">
        <v>2369</v>
      </c>
      <c r="B2189" s="6">
        <v>1962</v>
      </c>
      <c r="C2189" s="6" t="s">
        <v>6051</v>
      </c>
      <c r="D2189" s="6">
        <v>26</v>
      </c>
      <c r="E2189" s="6">
        <v>0</v>
      </c>
      <c r="F2189" s="7">
        <v>12369.89</v>
      </c>
      <c r="G2189" s="6" t="s">
        <v>6034</v>
      </c>
      <c r="H2189" s="6" t="s">
        <v>6038</v>
      </c>
      <c r="I2189" s="6" t="s">
        <v>6100</v>
      </c>
      <c r="J2189" s="9">
        <v>1973</v>
      </c>
      <c r="K2189" s="9" t="s">
        <v>8022</v>
      </c>
      <c r="L2189" s="9">
        <v>60</v>
      </c>
      <c r="M2189" s="6"/>
      <c r="N2189" s="6"/>
      <c r="O2189" s="6"/>
      <c r="P2189" s="6"/>
      <c r="Q2189" s="6"/>
      <c r="R2189" s="6"/>
    </row>
    <row r="2190" spans="1:18">
      <c r="A2190" s="6" t="s">
        <v>2372</v>
      </c>
      <c r="B2190" s="6">
        <v>1966</v>
      </c>
      <c r="C2190" s="6" t="s">
        <v>6037</v>
      </c>
      <c r="D2190" s="6">
        <v>29</v>
      </c>
      <c r="E2190" s="6">
        <v>3</v>
      </c>
      <c r="F2190" s="7">
        <v>12363.55</v>
      </c>
      <c r="G2190" s="6" t="s">
        <v>6034</v>
      </c>
      <c r="H2190" s="6" t="s">
        <v>6034</v>
      </c>
      <c r="I2190" s="6" t="s">
        <v>6057</v>
      </c>
      <c r="J2190" s="9">
        <v>1973</v>
      </c>
      <c r="K2190" s="9" t="s">
        <v>8023</v>
      </c>
      <c r="L2190" s="9">
        <v>56</v>
      </c>
      <c r="M2190" s="6"/>
      <c r="N2190" s="6"/>
      <c r="O2190" s="6"/>
      <c r="P2190" s="6"/>
      <c r="Q2190" s="6"/>
      <c r="R2190" s="6"/>
    </row>
    <row r="2191" spans="1:18">
      <c r="A2191" s="6" t="s">
        <v>2375</v>
      </c>
      <c r="B2191" s="6">
        <v>1963</v>
      </c>
      <c r="C2191" s="6" t="s">
        <v>6051</v>
      </c>
      <c r="D2191" s="6">
        <v>22</v>
      </c>
      <c r="E2191" s="6">
        <v>1</v>
      </c>
      <c r="F2191" s="7">
        <v>12347.17</v>
      </c>
      <c r="G2191" s="6" t="s">
        <v>6034</v>
      </c>
      <c r="H2191" s="6" t="s">
        <v>6034</v>
      </c>
      <c r="I2191" s="6" t="s">
        <v>6057</v>
      </c>
      <c r="J2191" s="9">
        <v>1973</v>
      </c>
      <c r="K2191" s="9" t="s">
        <v>8024</v>
      </c>
      <c r="L2191" s="9">
        <v>59</v>
      </c>
      <c r="M2191" s="6"/>
      <c r="N2191" s="6"/>
      <c r="O2191" s="6"/>
      <c r="P2191" s="6"/>
      <c r="Q2191" s="6"/>
      <c r="R2191" s="6"/>
    </row>
    <row r="2192" spans="1:18">
      <c r="A2192" s="6" t="s">
        <v>2377</v>
      </c>
      <c r="B2192" s="6">
        <v>1963</v>
      </c>
      <c r="C2192" s="6" t="s">
        <v>6055</v>
      </c>
      <c r="D2192" s="6">
        <v>2</v>
      </c>
      <c r="E2192" s="6">
        <v>1</v>
      </c>
      <c r="F2192" s="7">
        <v>12333.83</v>
      </c>
      <c r="G2192" s="6" t="s">
        <v>6034</v>
      </c>
      <c r="H2192" s="6" t="s">
        <v>6038</v>
      </c>
      <c r="I2192" s="6" t="s">
        <v>6057</v>
      </c>
      <c r="J2192" s="9">
        <v>1973</v>
      </c>
      <c r="K2192" s="9" t="s">
        <v>8025</v>
      </c>
      <c r="L2192" s="9">
        <v>59</v>
      </c>
      <c r="M2192" s="6"/>
      <c r="N2192" s="6"/>
      <c r="O2192" s="6"/>
      <c r="P2192" s="6"/>
      <c r="Q2192" s="6"/>
      <c r="R2192" s="6"/>
    </row>
    <row r="2193" spans="1:18">
      <c r="A2193" s="6" t="s">
        <v>262</v>
      </c>
      <c r="B2193" s="6">
        <v>1979</v>
      </c>
      <c r="C2193" s="6" t="s">
        <v>6032</v>
      </c>
      <c r="D2193" s="6">
        <v>11</v>
      </c>
      <c r="E2193" s="6">
        <v>1</v>
      </c>
      <c r="F2193" s="7">
        <v>41034.22</v>
      </c>
      <c r="G2193" s="6" t="s">
        <v>6033</v>
      </c>
      <c r="H2193" s="6" t="s">
        <v>6034</v>
      </c>
      <c r="I2193" s="6" t="s">
        <v>6157</v>
      </c>
      <c r="J2193" s="9">
        <v>1973</v>
      </c>
      <c r="K2193" s="9" t="s">
        <v>8026</v>
      </c>
      <c r="L2193" s="9">
        <v>43</v>
      </c>
      <c r="M2193" s="6"/>
      <c r="N2193" s="6"/>
      <c r="O2193" s="6"/>
      <c r="P2193" s="6"/>
      <c r="Q2193" s="6"/>
      <c r="R2193" s="6"/>
    </row>
    <row r="2194" spans="1:18">
      <c r="A2194" s="6" t="s">
        <v>2379</v>
      </c>
      <c r="B2194" s="6">
        <v>1963</v>
      </c>
      <c r="C2194" s="6" t="s">
        <v>6055</v>
      </c>
      <c r="D2194" s="6">
        <v>29</v>
      </c>
      <c r="E2194" s="6">
        <v>0</v>
      </c>
      <c r="F2194" s="7">
        <v>12323.94</v>
      </c>
      <c r="G2194" s="6" t="s">
        <v>6034</v>
      </c>
      <c r="H2194" s="6" t="s">
        <v>6034</v>
      </c>
      <c r="I2194" s="6" t="s">
        <v>6157</v>
      </c>
      <c r="J2194" s="9">
        <v>1973</v>
      </c>
      <c r="K2194" s="9" t="s">
        <v>8027</v>
      </c>
      <c r="L2194" s="9">
        <v>59</v>
      </c>
      <c r="M2194" s="6"/>
      <c r="N2194" s="6"/>
      <c r="O2194" s="6"/>
      <c r="P2194" s="6"/>
      <c r="Q2194" s="6"/>
      <c r="R2194" s="6"/>
    </row>
    <row r="2195" spans="1:18">
      <c r="A2195" s="6" t="s">
        <v>2382</v>
      </c>
      <c r="B2195" s="6">
        <v>1963</v>
      </c>
      <c r="C2195" s="6" t="s">
        <v>6032</v>
      </c>
      <c r="D2195" s="6">
        <v>28</v>
      </c>
      <c r="E2195" s="6">
        <v>0</v>
      </c>
      <c r="F2195" s="7">
        <v>12299.59</v>
      </c>
      <c r="G2195" s="6" t="s">
        <v>6034</v>
      </c>
      <c r="H2195" s="6" t="s">
        <v>6033</v>
      </c>
      <c r="I2195" s="6" t="s">
        <v>6047</v>
      </c>
      <c r="J2195" s="9">
        <v>1973</v>
      </c>
      <c r="K2195" s="9" t="s">
        <v>8028</v>
      </c>
      <c r="L2195" s="9">
        <v>59</v>
      </c>
      <c r="M2195" s="6"/>
      <c r="N2195" s="6"/>
      <c r="O2195" s="6"/>
      <c r="P2195" s="6"/>
      <c r="Q2195" s="6"/>
      <c r="R2195" s="6"/>
    </row>
    <row r="2196" spans="1:18">
      <c r="A2196" s="6" t="s">
        <v>2385</v>
      </c>
      <c r="B2196" s="6">
        <v>1990</v>
      </c>
      <c r="C2196" s="6" t="s">
        <v>6032</v>
      </c>
      <c r="D2196" s="6">
        <v>29</v>
      </c>
      <c r="E2196" s="6">
        <v>3</v>
      </c>
      <c r="F2196" s="7">
        <v>12282.38</v>
      </c>
      <c r="G2196" s="6" t="s">
        <v>6034</v>
      </c>
      <c r="H2196" s="6" t="s">
        <v>6033</v>
      </c>
      <c r="I2196" s="6" t="s">
        <v>6057</v>
      </c>
      <c r="J2196" s="9">
        <v>1973</v>
      </c>
      <c r="K2196" s="9" t="s">
        <v>8029</v>
      </c>
      <c r="L2196" s="9">
        <v>32</v>
      </c>
      <c r="M2196" s="6"/>
      <c r="N2196" s="6"/>
      <c r="O2196" s="6"/>
      <c r="P2196" s="6"/>
      <c r="Q2196" s="6"/>
      <c r="R2196" s="6"/>
    </row>
    <row r="2197" spans="1:18">
      <c r="A2197" s="6" t="s">
        <v>2388</v>
      </c>
      <c r="B2197" s="6">
        <v>1966</v>
      </c>
      <c r="C2197" s="6" t="s">
        <v>6060</v>
      </c>
      <c r="D2197" s="6">
        <v>16</v>
      </c>
      <c r="E2197" s="6">
        <v>0</v>
      </c>
      <c r="F2197" s="7">
        <v>12282.03</v>
      </c>
      <c r="G2197" s="6" t="s">
        <v>6034</v>
      </c>
      <c r="H2197" s="6" t="s">
        <v>6033</v>
      </c>
      <c r="I2197" s="6" t="s">
        <v>6047</v>
      </c>
      <c r="J2197" s="9">
        <v>1973</v>
      </c>
      <c r="K2197" s="9" t="s">
        <v>8030</v>
      </c>
      <c r="L2197" s="9">
        <v>56</v>
      </c>
      <c r="M2197" s="6"/>
      <c r="N2197" s="6"/>
      <c r="O2197" s="6"/>
      <c r="P2197" s="6"/>
      <c r="Q2197" s="6"/>
      <c r="R2197" s="6"/>
    </row>
    <row r="2198" spans="1:18">
      <c r="A2198" s="6" t="s">
        <v>2391</v>
      </c>
      <c r="B2198" s="6">
        <v>1967</v>
      </c>
      <c r="C2198" s="6" t="s">
        <v>6055</v>
      </c>
      <c r="D2198" s="6">
        <v>28</v>
      </c>
      <c r="E2198" s="6">
        <v>2</v>
      </c>
      <c r="F2198" s="7">
        <v>12269.69</v>
      </c>
      <c r="G2198" s="6" t="s">
        <v>6034</v>
      </c>
      <c r="H2198" s="6" t="s">
        <v>6038</v>
      </c>
      <c r="I2198" s="6" t="s">
        <v>6041</v>
      </c>
      <c r="J2198" s="9">
        <v>1973</v>
      </c>
      <c r="K2198" s="9" t="s">
        <v>8031</v>
      </c>
      <c r="L2198" s="9">
        <v>55</v>
      </c>
      <c r="M2198" s="6"/>
      <c r="N2198" s="6"/>
      <c r="O2198" s="6"/>
      <c r="P2198" s="6"/>
      <c r="Q2198" s="6"/>
      <c r="R2198" s="6"/>
    </row>
    <row r="2199" spans="1:18">
      <c r="A2199" s="6" t="s">
        <v>2394</v>
      </c>
      <c r="B2199" s="6">
        <v>1967</v>
      </c>
      <c r="C2199" s="6" t="s">
        <v>6037</v>
      </c>
      <c r="D2199" s="6">
        <v>30</v>
      </c>
      <c r="E2199" s="6">
        <v>2</v>
      </c>
      <c r="F2199" s="7">
        <v>12268.63</v>
      </c>
      <c r="G2199" s="6" t="s">
        <v>6034</v>
      </c>
      <c r="H2199" s="6" t="s">
        <v>6033</v>
      </c>
      <c r="I2199" s="6" t="s">
        <v>6041</v>
      </c>
      <c r="J2199" s="9">
        <v>1973</v>
      </c>
      <c r="K2199" s="9" t="s">
        <v>7314</v>
      </c>
      <c r="L2199" s="9">
        <v>55</v>
      </c>
      <c r="M2199" s="6"/>
      <c r="N2199" s="6"/>
      <c r="O2199" s="6"/>
      <c r="P2199" s="6"/>
      <c r="Q2199" s="6"/>
      <c r="R2199" s="6"/>
    </row>
    <row r="2200" spans="1:18">
      <c r="A2200" s="6" t="s">
        <v>2397</v>
      </c>
      <c r="B2200" s="6">
        <v>1966</v>
      </c>
      <c r="C2200" s="6" t="s">
        <v>6037</v>
      </c>
      <c r="D2200" s="6">
        <v>6</v>
      </c>
      <c r="E2200" s="6">
        <v>2</v>
      </c>
      <c r="F2200" s="7">
        <v>12265.51</v>
      </c>
      <c r="G2200" s="6" t="s">
        <v>6034</v>
      </c>
      <c r="H2200" s="6" t="s">
        <v>6034</v>
      </c>
      <c r="I2200" s="6" t="s">
        <v>6035</v>
      </c>
      <c r="J2200" s="9">
        <v>1973</v>
      </c>
      <c r="K2200" s="9" t="s">
        <v>8032</v>
      </c>
      <c r="L2200" s="9">
        <v>56</v>
      </c>
      <c r="M2200" s="6"/>
      <c r="N2200" s="6"/>
      <c r="O2200" s="6"/>
      <c r="P2200" s="6"/>
      <c r="Q2200" s="6"/>
      <c r="R2200" s="6"/>
    </row>
    <row r="2201" spans="1:18">
      <c r="A2201" s="6" t="s">
        <v>2400</v>
      </c>
      <c r="B2201" s="6">
        <v>1986</v>
      </c>
      <c r="C2201" s="6" t="s">
        <v>6055</v>
      </c>
      <c r="D2201" s="6">
        <v>13</v>
      </c>
      <c r="E2201" s="6">
        <v>3</v>
      </c>
      <c r="F2201" s="7">
        <v>12255.04</v>
      </c>
      <c r="G2201" s="6" t="s">
        <v>6034</v>
      </c>
      <c r="H2201" s="6" t="s">
        <v>6038</v>
      </c>
      <c r="I2201" s="6" t="s">
        <v>6043</v>
      </c>
      <c r="J2201" s="9">
        <v>1973</v>
      </c>
      <c r="K2201" s="9" t="s">
        <v>8033</v>
      </c>
      <c r="L2201" s="9">
        <v>36</v>
      </c>
      <c r="M2201" s="6"/>
      <c r="N2201" s="6"/>
      <c r="O2201" s="6"/>
      <c r="P2201" s="6"/>
      <c r="Q2201" s="6"/>
      <c r="R2201" s="6"/>
    </row>
    <row r="2202" spans="1:18">
      <c r="A2202" s="6" t="s">
        <v>2403</v>
      </c>
      <c r="B2202" s="6">
        <v>1989</v>
      </c>
      <c r="C2202" s="6" t="s">
        <v>6060</v>
      </c>
      <c r="D2202" s="6">
        <v>23</v>
      </c>
      <c r="E2202" s="6">
        <v>3</v>
      </c>
      <c r="F2202" s="7">
        <v>12254.44</v>
      </c>
      <c r="G2202" s="6" t="s">
        <v>6034</v>
      </c>
      <c r="H2202" s="6" t="s">
        <v>6034</v>
      </c>
      <c r="I2202" s="6" t="s">
        <v>6043</v>
      </c>
      <c r="J2202" s="9">
        <v>1973</v>
      </c>
      <c r="K2202" s="9" t="s">
        <v>8034</v>
      </c>
      <c r="L2202" s="9">
        <v>33</v>
      </c>
      <c r="M2202" s="6"/>
      <c r="N2202" s="6"/>
      <c r="O2202" s="6"/>
      <c r="P2202" s="6"/>
      <c r="Q2202" s="6"/>
      <c r="R2202" s="6"/>
    </row>
    <row r="2203" spans="1:18">
      <c r="A2203" s="6" t="s">
        <v>2406</v>
      </c>
      <c r="B2203" s="6">
        <v>1974</v>
      </c>
      <c r="C2203" s="6" t="s">
        <v>6040</v>
      </c>
      <c r="D2203" s="6">
        <v>23</v>
      </c>
      <c r="E2203" s="6">
        <v>0</v>
      </c>
      <c r="F2203" s="7">
        <v>12245.17</v>
      </c>
      <c r="G2203" s="6" t="s">
        <v>6034</v>
      </c>
      <c r="H2203" s="6" t="s">
        <v>6033</v>
      </c>
      <c r="I2203" s="6" t="s">
        <v>6041</v>
      </c>
      <c r="J2203" s="9">
        <v>1973</v>
      </c>
      <c r="K2203" s="9" t="s">
        <v>8035</v>
      </c>
      <c r="L2203" s="9">
        <v>48</v>
      </c>
      <c r="M2203" s="6"/>
      <c r="N2203" s="6"/>
      <c r="O2203" s="6"/>
      <c r="P2203" s="6"/>
      <c r="Q2203" s="6"/>
      <c r="R2203" s="6"/>
    </row>
    <row r="2204" spans="1:18">
      <c r="A2204" s="6" t="s">
        <v>265</v>
      </c>
      <c r="B2204" s="6">
        <v>1974</v>
      </c>
      <c r="C2204" s="6" t="s">
        <v>6040</v>
      </c>
      <c r="D2204" s="6">
        <v>5</v>
      </c>
      <c r="E2204" s="6">
        <v>0</v>
      </c>
      <c r="F2204" s="7">
        <v>40974.160000000003</v>
      </c>
      <c r="G2204" s="6" t="s">
        <v>6033</v>
      </c>
      <c r="H2204" s="6" t="s">
        <v>6038</v>
      </c>
      <c r="I2204" s="6" t="s">
        <v>6035</v>
      </c>
      <c r="J2204" s="9">
        <v>1973</v>
      </c>
      <c r="K2204" s="9" t="s">
        <v>8036</v>
      </c>
      <c r="L2204" s="9">
        <v>49</v>
      </c>
      <c r="M2204" s="6"/>
      <c r="N2204" s="6"/>
      <c r="O2204" s="6"/>
      <c r="P2204" s="6"/>
      <c r="Q2204" s="6"/>
      <c r="R2204" s="6"/>
    </row>
    <row r="2205" spans="1:18">
      <c r="A2205" s="6" t="s">
        <v>2409</v>
      </c>
      <c r="B2205" s="6">
        <v>1963</v>
      </c>
      <c r="C2205" s="6" t="s">
        <v>6063</v>
      </c>
      <c r="D2205" s="6">
        <v>17</v>
      </c>
      <c r="E2205" s="6">
        <v>0</v>
      </c>
      <c r="F2205" s="7">
        <v>12244.53</v>
      </c>
      <c r="G2205" s="6" t="s">
        <v>6034</v>
      </c>
      <c r="H2205" s="6" t="s">
        <v>6033</v>
      </c>
      <c r="I2205" s="6" t="s">
        <v>6035</v>
      </c>
      <c r="J2205" s="9">
        <v>1973</v>
      </c>
      <c r="K2205" s="9" t="s">
        <v>8037</v>
      </c>
      <c r="L2205" s="9">
        <v>59</v>
      </c>
      <c r="M2205" s="6"/>
      <c r="N2205" s="6"/>
      <c r="O2205" s="6"/>
      <c r="P2205" s="6"/>
      <c r="Q2205" s="6"/>
      <c r="R2205" s="6"/>
    </row>
    <row r="2206" spans="1:18">
      <c r="A2206" s="6" t="s">
        <v>2412</v>
      </c>
      <c r="B2206" s="6">
        <v>1966</v>
      </c>
      <c r="C2206" s="6" t="s">
        <v>6063</v>
      </c>
      <c r="D2206" s="6">
        <v>29</v>
      </c>
      <c r="E2206" s="6">
        <v>0</v>
      </c>
      <c r="F2206" s="7">
        <v>12237.73</v>
      </c>
      <c r="G2206" s="6" t="s">
        <v>6034</v>
      </c>
      <c r="H2206" s="6" t="s">
        <v>6034</v>
      </c>
      <c r="I2206" s="6" t="s">
        <v>6041</v>
      </c>
      <c r="J2206" s="9">
        <v>1973</v>
      </c>
      <c r="K2206" s="9" t="s">
        <v>8038</v>
      </c>
      <c r="L2206" s="9">
        <v>56</v>
      </c>
      <c r="M2206" s="6"/>
      <c r="N2206" s="6"/>
      <c r="O2206" s="6"/>
      <c r="P2206" s="6"/>
      <c r="Q2206" s="6"/>
      <c r="R2206" s="6"/>
    </row>
    <row r="2207" spans="1:18">
      <c r="A2207" s="6" t="s">
        <v>2415</v>
      </c>
      <c r="B2207" s="6">
        <v>1964</v>
      </c>
      <c r="C2207" s="6" t="s">
        <v>6032</v>
      </c>
      <c r="D2207" s="6">
        <v>15</v>
      </c>
      <c r="E2207" s="6">
        <v>0</v>
      </c>
      <c r="F2207" s="7">
        <v>12235.84</v>
      </c>
      <c r="G2207" s="6" t="s">
        <v>6034</v>
      </c>
      <c r="H2207" s="6" t="s">
        <v>6034</v>
      </c>
      <c r="I2207" s="6" t="s">
        <v>6041</v>
      </c>
      <c r="J2207" s="9">
        <v>1973</v>
      </c>
      <c r="K2207" s="9" t="s">
        <v>8039</v>
      </c>
      <c r="L2207" s="9">
        <v>58</v>
      </c>
      <c r="M2207" s="6"/>
      <c r="N2207" s="6"/>
      <c r="O2207" s="6"/>
      <c r="P2207" s="6"/>
      <c r="Q2207" s="6"/>
      <c r="R2207" s="6"/>
    </row>
    <row r="2208" spans="1:18">
      <c r="A2208" s="6" t="s">
        <v>2417</v>
      </c>
      <c r="B2208" s="6">
        <v>1963</v>
      </c>
      <c r="C2208" s="6" t="s">
        <v>6063</v>
      </c>
      <c r="D2208" s="6">
        <v>19</v>
      </c>
      <c r="E2208" s="6">
        <v>0</v>
      </c>
      <c r="F2208" s="7">
        <v>12233.83</v>
      </c>
      <c r="G2208" s="6" t="s">
        <v>6034</v>
      </c>
      <c r="H2208" s="6" t="s">
        <v>6033</v>
      </c>
      <c r="I2208" s="6" t="s">
        <v>6057</v>
      </c>
      <c r="J2208" s="9">
        <v>1973</v>
      </c>
      <c r="K2208" s="9" t="s">
        <v>8040</v>
      </c>
      <c r="L2208" s="9">
        <v>59</v>
      </c>
      <c r="M2208" s="6"/>
      <c r="N2208" s="6"/>
      <c r="O2208" s="6"/>
      <c r="P2208" s="6"/>
      <c r="Q2208" s="6"/>
      <c r="R2208" s="6"/>
    </row>
    <row r="2209" spans="1:18">
      <c r="A2209" s="6" t="s">
        <v>2420</v>
      </c>
      <c r="B2209" s="6">
        <v>1964</v>
      </c>
      <c r="C2209" s="6" t="s">
        <v>6040</v>
      </c>
      <c r="D2209" s="6">
        <v>24</v>
      </c>
      <c r="E2209" s="6">
        <v>0</v>
      </c>
      <c r="F2209" s="7">
        <v>12231.61</v>
      </c>
      <c r="G2209" s="6" t="s">
        <v>6034</v>
      </c>
      <c r="H2209" s="6" t="s">
        <v>6034</v>
      </c>
      <c r="I2209" s="6" t="s">
        <v>6041</v>
      </c>
      <c r="J2209" s="9">
        <v>1973</v>
      </c>
      <c r="K2209" s="9" t="s">
        <v>8041</v>
      </c>
      <c r="L2209" s="9">
        <v>58</v>
      </c>
      <c r="M2209" s="6"/>
      <c r="N2209" s="6"/>
      <c r="O2209" s="6"/>
      <c r="P2209" s="6"/>
      <c r="Q2209" s="6"/>
      <c r="R2209" s="6"/>
    </row>
    <row r="2210" spans="1:18">
      <c r="A2210" s="6" t="s">
        <v>2423</v>
      </c>
      <c r="B2210" s="6">
        <v>1964</v>
      </c>
      <c r="C2210" s="6" t="s">
        <v>6063</v>
      </c>
      <c r="D2210" s="6">
        <v>2</v>
      </c>
      <c r="E2210" s="6">
        <v>0</v>
      </c>
      <c r="F2210" s="7">
        <v>12224.35</v>
      </c>
      <c r="G2210" s="6" t="s">
        <v>6034</v>
      </c>
      <c r="H2210" s="6" t="s">
        <v>6033</v>
      </c>
      <c r="I2210" s="6" t="s">
        <v>6041</v>
      </c>
      <c r="J2210" s="9">
        <v>1973</v>
      </c>
      <c r="K2210" s="9" t="s">
        <v>8042</v>
      </c>
      <c r="L2210" s="9">
        <v>58</v>
      </c>
      <c r="M2210" s="6"/>
      <c r="N2210" s="6"/>
      <c r="O2210" s="6"/>
      <c r="P2210" s="6"/>
      <c r="Q2210" s="6"/>
      <c r="R2210" s="6"/>
    </row>
    <row r="2211" spans="1:18">
      <c r="A2211" s="6" t="s">
        <v>2426</v>
      </c>
      <c r="B2211" s="6">
        <v>1964</v>
      </c>
      <c r="C2211" s="6" t="s">
        <v>6063</v>
      </c>
      <c r="D2211" s="6">
        <v>20</v>
      </c>
      <c r="E2211" s="6">
        <v>0</v>
      </c>
      <c r="F2211" s="7">
        <v>12222.9</v>
      </c>
      <c r="G2211" s="6" t="s">
        <v>6034</v>
      </c>
      <c r="H2211" s="6" t="s">
        <v>6038</v>
      </c>
      <c r="I2211" s="6" t="s">
        <v>6041</v>
      </c>
      <c r="J2211" s="9">
        <v>1973</v>
      </c>
      <c r="K2211" s="9" t="s">
        <v>8043</v>
      </c>
      <c r="L2211" s="9">
        <v>58</v>
      </c>
      <c r="M2211" s="6"/>
      <c r="N2211" s="6"/>
      <c r="O2211" s="6"/>
      <c r="P2211" s="6"/>
      <c r="Q2211" s="6"/>
      <c r="R2211" s="6"/>
    </row>
    <row r="2212" spans="1:18">
      <c r="A2212" s="6" t="s">
        <v>2429</v>
      </c>
      <c r="B2212" s="6">
        <v>1977</v>
      </c>
      <c r="C2212" s="6" t="s">
        <v>6055</v>
      </c>
      <c r="D2212" s="6">
        <v>14</v>
      </c>
      <c r="E2212" s="6">
        <v>2</v>
      </c>
      <c r="F2212" s="7">
        <v>12218.7</v>
      </c>
      <c r="G2212" s="6" t="s">
        <v>6034</v>
      </c>
      <c r="H2212" s="6" t="s">
        <v>6033</v>
      </c>
      <c r="I2212" s="6" t="s">
        <v>6041</v>
      </c>
      <c r="J2212" s="9">
        <v>1974</v>
      </c>
      <c r="K2212" s="9" t="s">
        <v>8044</v>
      </c>
      <c r="L2212" s="9">
        <v>45</v>
      </c>
      <c r="M2212" s="6"/>
      <c r="N2212" s="6"/>
      <c r="O2212" s="6"/>
      <c r="P2212" s="6"/>
      <c r="Q2212" s="6"/>
      <c r="R2212" s="6"/>
    </row>
    <row r="2213" spans="1:18">
      <c r="A2213" s="6" t="s">
        <v>2432</v>
      </c>
      <c r="B2213" s="6">
        <v>1991</v>
      </c>
      <c r="C2213" s="6" t="s">
        <v>6055</v>
      </c>
      <c r="D2213" s="6">
        <v>29</v>
      </c>
      <c r="E2213" s="6">
        <v>3</v>
      </c>
      <c r="F2213" s="7">
        <v>12198.64</v>
      </c>
      <c r="G2213" s="6" t="s">
        <v>6034</v>
      </c>
      <c r="H2213" s="6" t="s">
        <v>6034</v>
      </c>
      <c r="I2213" s="6" t="s">
        <v>6043</v>
      </c>
      <c r="J2213" s="9">
        <v>1973</v>
      </c>
      <c r="K2213" s="9" t="s">
        <v>6850</v>
      </c>
      <c r="L2213" s="9">
        <v>31</v>
      </c>
      <c r="M2213" s="6"/>
      <c r="N2213" s="6"/>
      <c r="O2213" s="6"/>
      <c r="P2213" s="6"/>
      <c r="Q2213" s="6"/>
      <c r="R2213" s="6"/>
    </row>
    <row r="2214" spans="1:18">
      <c r="A2214" s="6" t="s">
        <v>2435</v>
      </c>
      <c r="B2214" s="6">
        <v>1987</v>
      </c>
      <c r="C2214" s="6" t="s">
        <v>6032</v>
      </c>
      <c r="D2214" s="6">
        <v>5</v>
      </c>
      <c r="E2214" s="6">
        <v>3</v>
      </c>
      <c r="F2214" s="7">
        <v>12148.2</v>
      </c>
      <c r="G2214" s="6" t="s">
        <v>6034</v>
      </c>
      <c r="H2214" s="6" t="s">
        <v>6034</v>
      </c>
      <c r="I2214" s="6" t="s">
        <v>6041</v>
      </c>
      <c r="J2214" s="9">
        <v>1973</v>
      </c>
      <c r="K2214" s="9" t="s">
        <v>8045</v>
      </c>
      <c r="L2214" s="9">
        <v>35</v>
      </c>
      <c r="M2214" s="6"/>
      <c r="N2214" s="6"/>
      <c r="O2214" s="6"/>
      <c r="P2214" s="6"/>
      <c r="Q2214" s="6"/>
      <c r="R2214" s="6"/>
    </row>
    <row r="2215" spans="1:18">
      <c r="A2215" s="6" t="s">
        <v>268</v>
      </c>
      <c r="B2215" s="6">
        <v>1983</v>
      </c>
      <c r="C2215" s="6" t="s">
        <v>6051</v>
      </c>
      <c r="D2215" s="6">
        <v>8</v>
      </c>
      <c r="E2215" s="6">
        <v>3</v>
      </c>
      <c r="F2215" s="7">
        <v>40961.29</v>
      </c>
      <c r="G2215" s="6" t="s">
        <v>6033</v>
      </c>
      <c r="H2215" s="6" t="s">
        <v>6038</v>
      </c>
      <c r="I2215" s="6" t="s">
        <v>6057</v>
      </c>
      <c r="J2215" s="9">
        <v>1973</v>
      </c>
      <c r="K2215" s="9" t="s">
        <v>8046</v>
      </c>
      <c r="L2215" s="9">
        <v>39</v>
      </c>
      <c r="M2215" s="6"/>
      <c r="N2215" s="6"/>
      <c r="O2215" s="6"/>
      <c r="P2215" s="6"/>
      <c r="Q2215" s="6"/>
      <c r="R2215" s="6"/>
    </row>
    <row r="2216" spans="1:18">
      <c r="A2216" s="6" t="s">
        <v>2438</v>
      </c>
      <c r="B2216" s="6">
        <v>1962</v>
      </c>
      <c r="C2216" s="6" t="s">
        <v>6051</v>
      </c>
      <c r="D2216" s="6">
        <v>15</v>
      </c>
      <c r="E2216" s="6">
        <v>0</v>
      </c>
      <c r="F2216" s="7">
        <v>12146.97</v>
      </c>
      <c r="G2216" s="6" t="s">
        <v>6034</v>
      </c>
      <c r="H2216" s="6" t="s">
        <v>6034</v>
      </c>
      <c r="I2216" s="6" t="s">
        <v>6057</v>
      </c>
      <c r="J2216" s="9">
        <v>1973</v>
      </c>
      <c r="K2216" s="9" t="s">
        <v>7516</v>
      </c>
      <c r="L2216" s="9">
        <v>60</v>
      </c>
      <c r="M2216" s="6"/>
      <c r="N2216" s="6"/>
      <c r="O2216" s="6"/>
      <c r="P2216" s="6"/>
      <c r="Q2216" s="6"/>
      <c r="R2216" s="6"/>
    </row>
    <row r="2217" spans="1:18">
      <c r="A2217" s="6" t="s">
        <v>2440</v>
      </c>
      <c r="B2217" s="6">
        <v>1962</v>
      </c>
      <c r="C2217" s="6" t="s">
        <v>6060</v>
      </c>
      <c r="D2217" s="6">
        <v>4</v>
      </c>
      <c r="E2217" s="6">
        <v>0</v>
      </c>
      <c r="F2217" s="7">
        <v>12142.58</v>
      </c>
      <c r="G2217" s="6" t="s">
        <v>6034</v>
      </c>
      <c r="H2217" s="6" t="s">
        <v>6038</v>
      </c>
      <c r="I2217" s="6" t="s">
        <v>6035</v>
      </c>
      <c r="J2217" s="9">
        <v>1973</v>
      </c>
      <c r="K2217" s="9" t="s">
        <v>8047</v>
      </c>
      <c r="L2217" s="9">
        <v>60</v>
      </c>
      <c r="M2217" s="6"/>
      <c r="N2217" s="6"/>
      <c r="O2217" s="6"/>
      <c r="P2217" s="6"/>
      <c r="Q2217" s="6"/>
      <c r="R2217" s="6"/>
    </row>
    <row r="2218" spans="1:18">
      <c r="A2218" s="6" t="s">
        <v>2443</v>
      </c>
      <c r="B2218" s="6">
        <v>1974</v>
      </c>
      <c r="C2218" s="6" t="s">
        <v>6051</v>
      </c>
      <c r="D2218" s="6">
        <v>16</v>
      </c>
      <c r="E2218" s="6">
        <v>0</v>
      </c>
      <c r="F2218" s="7">
        <v>12137.6</v>
      </c>
      <c r="G2218" s="6" t="s">
        <v>6034</v>
      </c>
      <c r="H2218" s="6" t="s">
        <v>6034</v>
      </c>
      <c r="I2218" s="6" t="s">
        <v>6041</v>
      </c>
      <c r="J2218" s="9">
        <v>1973</v>
      </c>
      <c r="K2218" s="9" t="s">
        <v>7552</v>
      </c>
      <c r="L2218" s="9">
        <v>48</v>
      </c>
      <c r="M2218" s="6"/>
      <c r="N2218" s="6"/>
      <c r="O2218" s="6"/>
      <c r="P2218" s="6"/>
      <c r="Q2218" s="6"/>
      <c r="R2218" s="6"/>
    </row>
    <row r="2219" spans="1:18">
      <c r="A2219" s="6" t="s">
        <v>2446</v>
      </c>
      <c r="B2219" s="6">
        <v>1991</v>
      </c>
      <c r="C2219" s="6" t="s">
        <v>6060</v>
      </c>
      <c r="D2219" s="6">
        <v>6</v>
      </c>
      <c r="E2219" s="6">
        <v>3</v>
      </c>
      <c r="F2219" s="7">
        <v>12130.8</v>
      </c>
      <c r="G2219" s="6" t="s">
        <v>6034</v>
      </c>
      <c r="H2219" s="6" t="s">
        <v>6034</v>
      </c>
      <c r="I2219" s="6" t="s">
        <v>6043</v>
      </c>
      <c r="J2219" s="9">
        <v>1973</v>
      </c>
      <c r="K2219" s="9" t="s">
        <v>8048</v>
      </c>
      <c r="L2219" s="9">
        <v>31</v>
      </c>
      <c r="M2219" s="6"/>
      <c r="N2219" s="6"/>
      <c r="O2219" s="6"/>
      <c r="P2219" s="6"/>
      <c r="Q2219" s="6"/>
      <c r="R2219" s="6"/>
    </row>
    <row r="2220" spans="1:18">
      <c r="A2220" s="6" t="s">
        <v>2449</v>
      </c>
      <c r="B2220" s="6">
        <v>1963</v>
      </c>
      <c r="C2220" s="6" t="s">
        <v>6040</v>
      </c>
      <c r="D2220" s="6">
        <v>4</v>
      </c>
      <c r="E2220" s="6">
        <v>0</v>
      </c>
      <c r="F2220" s="7">
        <v>12129.61</v>
      </c>
      <c r="G2220" s="6" t="s">
        <v>6034</v>
      </c>
      <c r="H2220" s="6" t="s">
        <v>6033</v>
      </c>
      <c r="I2220" s="6" t="s">
        <v>6041</v>
      </c>
      <c r="J2220" s="9">
        <v>1973</v>
      </c>
      <c r="K2220" s="9" t="s">
        <v>8049</v>
      </c>
      <c r="L2220" s="9">
        <v>60</v>
      </c>
      <c r="M2220" s="6"/>
      <c r="N2220" s="6"/>
      <c r="O2220" s="6"/>
      <c r="P2220" s="6"/>
      <c r="Q2220" s="6"/>
      <c r="R2220" s="6"/>
    </row>
    <row r="2221" spans="1:18">
      <c r="A2221" s="6" t="s">
        <v>2451</v>
      </c>
      <c r="B2221" s="6">
        <v>1963</v>
      </c>
      <c r="C2221" s="6" t="s">
        <v>6063</v>
      </c>
      <c r="D2221" s="6">
        <v>20</v>
      </c>
      <c r="E2221" s="6">
        <v>0</v>
      </c>
      <c r="F2221" s="7">
        <v>12124.99</v>
      </c>
      <c r="G2221" s="6" t="s">
        <v>6034</v>
      </c>
      <c r="H2221" s="6" t="s">
        <v>6033</v>
      </c>
      <c r="I2221" s="6" t="s">
        <v>6041</v>
      </c>
      <c r="J2221" s="9">
        <v>1973</v>
      </c>
      <c r="K2221" s="9" t="s">
        <v>7992</v>
      </c>
      <c r="L2221" s="9">
        <v>59</v>
      </c>
      <c r="M2221" s="6"/>
      <c r="N2221" s="6"/>
      <c r="O2221" s="6"/>
      <c r="P2221" s="6"/>
      <c r="Q2221" s="6"/>
      <c r="R2221" s="6"/>
    </row>
    <row r="2222" spans="1:18">
      <c r="A2222" s="6" t="s">
        <v>2454</v>
      </c>
      <c r="B2222" s="6">
        <v>1968</v>
      </c>
      <c r="C2222" s="6" t="s">
        <v>6032</v>
      </c>
      <c r="D2222" s="6">
        <v>25</v>
      </c>
      <c r="E2222" s="6">
        <v>3</v>
      </c>
      <c r="F2222" s="7">
        <v>12105.32</v>
      </c>
      <c r="G2222" s="6" t="s">
        <v>6034</v>
      </c>
      <c r="H2222" s="6" t="s">
        <v>6034</v>
      </c>
      <c r="I2222" s="6" t="s">
        <v>6057</v>
      </c>
      <c r="J2222" s="9">
        <v>1973</v>
      </c>
      <c r="K2222" s="9" t="s">
        <v>8050</v>
      </c>
      <c r="L2222" s="9">
        <v>54</v>
      </c>
      <c r="M2222" s="6"/>
      <c r="N2222" s="6"/>
      <c r="O2222" s="6"/>
      <c r="P2222" s="6"/>
      <c r="Q2222" s="6"/>
      <c r="R2222" s="6"/>
    </row>
    <row r="2223" spans="1:18">
      <c r="A2223" s="6" t="s">
        <v>2457</v>
      </c>
      <c r="B2223" s="6">
        <v>1968</v>
      </c>
      <c r="C2223" s="6" t="s">
        <v>6037</v>
      </c>
      <c r="D2223" s="6">
        <v>9</v>
      </c>
      <c r="E2223" s="6">
        <v>2</v>
      </c>
      <c r="F2223" s="7">
        <v>12096.65</v>
      </c>
      <c r="G2223" s="6" t="s">
        <v>6034</v>
      </c>
      <c r="H2223" s="6" t="s">
        <v>6033</v>
      </c>
      <c r="I2223" s="6" t="s">
        <v>6100</v>
      </c>
      <c r="J2223" s="9">
        <v>1973</v>
      </c>
      <c r="K2223" s="9" t="s">
        <v>8051</v>
      </c>
      <c r="L2223" s="9">
        <v>54</v>
      </c>
      <c r="M2223" s="6"/>
      <c r="N2223" s="6"/>
      <c r="O2223" s="6"/>
      <c r="P2223" s="6"/>
      <c r="Q2223" s="6"/>
      <c r="R2223" s="6"/>
    </row>
    <row r="2224" spans="1:18">
      <c r="A2224" s="6" t="s">
        <v>2459</v>
      </c>
      <c r="B2224" s="6">
        <v>1968</v>
      </c>
      <c r="C2224" s="6" t="s">
        <v>6040</v>
      </c>
      <c r="D2224" s="6">
        <v>21</v>
      </c>
      <c r="E2224" s="6">
        <v>3</v>
      </c>
      <c r="F2224" s="7">
        <v>12094.48</v>
      </c>
      <c r="G2224" s="6" t="s">
        <v>6034</v>
      </c>
      <c r="H2224" s="6" t="s">
        <v>6034</v>
      </c>
      <c r="I2224" s="6" t="s">
        <v>6057</v>
      </c>
      <c r="J2224" s="9">
        <v>1973</v>
      </c>
      <c r="K2224" s="9" t="s">
        <v>8052</v>
      </c>
      <c r="L2224" s="9">
        <v>54</v>
      </c>
      <c r="M2224" s="6"/>
      <c r="N2224" s="6"/>
      <c r="O2224" s="6"/>
      <c r="P2224" s="6"/>
      <c r="Q2224" s="6"/>
      <c r="R2224" s="6"/>
    </row>
    <row r="2225" spans="1:18">
      <c r="A2225" s="6" t="s">
        <v>2462</v>
      </c>
      <c r="B2225" s="6">
        <v>1984</v>
      </c>
      <c r="C2225" s="6" t="s">
        <v>6051</v>
      </c>
      <c r="D2225" s="6">
        <v>2</v>
      </c>
      <c r="E2225" s="6">
        <v>3</v>
      </c>
      <c r="F2225" s="7">
        <v>12091.34</v>
      </c>
      <c r="G2225" s="6" t="s">
        <v>6034</v>
      </c>
      <c r="H2225" s="6" t="s">
        <v>6038</v>
      </c>
      <c r="I2225" s="6" t="s">
        <v>6115</v>
      </c>
      <c r="J2225" s="9">
        <v>1973</v>
      </c>
      <c r="K2225" s="9" t="s">
        <v>8053</v>
      </c>
      <c r="L2225" s="9">
        <v>38</v>
      </c>
      <c r="M2225" s="6"/>
      <c r="N2225" s="6"/>
      <c r="O2225" s="6"/>
      <c r="P2225" s="6"/>
      <c r="Q2225" s="6"/>
      <c r="R2225" s="6"/>
    </row>
    <row r="2226" spans="1:18">
      <c r="A2226" s="6" t="s">
        <v>33</v>
      </c>
      <c r="B2226" s="6">
        <v>1963</v>
      </c>
      <c r="C2226" s="6" t="s">
        <v>6051</v>
      </c>
      <c r="D2226" s="6">
        <v>4</v>
      </c>
      <c r="E2226" s="6">
        <v>1</v>
      </c>
      <c r="F2226" s="7">
        <v>48970.25</v>
      </c>
      <c r="G2226" s="6" t="s">
        <v>6033</v>
      </c>
      <c r="H2226" s="6" t="s">
        <v>6038</v>
      </c>
      <c r="I2226" s="6" t="s">
        <v>6035</v>
      </c>
      <c r="J2226" s="9">
        <v>1973</v>
      </c>
      <c r="K2226" s="9" t="s">
        <v>8054</v>
      </c>
      <c r="L2226" s="9">
        <v>59</v>
      </c>
      <c r="M2226" s="6"/>
      <c r="N2226" s="6"/>
      <c r="O2226" s="6"/>
      <c r="P2226" s="6"/>
      <c r="Q2226" s="6"/>
      <c r="R2226" s="6"/>
    </row>
    <row r="2227" spans="1:18">
      <c r="A2227" s="6" t="s">
        <v>271</v>
      </c>
      <c r="B2227" s="6">
        <v>1979</v>
      </c>
      <c r="C2227" s="6" t="s">
        <v>6051</v>
      </c>
      <c r="D2227" s="6">
        <v>16</v>
      </c>
      <c r="E2227" s="6">
        <v>3</v>
      </c>
      <c r="F2227" s="7">
        <v>40941.29</v>
      </c>
      <c r="G2227" s="6" t="s">
        <v>6033</v>
      </c>
      <c r="H2227" s="6" t="s">
        <v>6038</v>
      </c>
      <c r="I2227" s="6" t="s">
        <v>6035</v>
      </c>
      <c r="J2227" s="9">
        <v>1973</v>
      </c>
      <c r="K2227" s="9" t="s">
        <v>8055</v>
      </c>
      <c r="L2227" s="9">
        <v>43</v>
      </c>
      <c r="M2227" s="6"/>
      <c r="N2227" s="6"/>
      <c r="O2227" s="6"/>
      <c r="P2227" s="6"/>
      <c r="Q2227" s="6"/>
      <c r="R2227" s="6"/>
    </row>
    <row r="2228" spans="1:18">
      <c r="A2228" s="6" t="s">
        <v>2463</v>
      </c>
      <c r="B2228" s="6">
        <v>1986</v>
      </c>
      <c r="C2228" s="6" t="s">
        <v>6051</v>
      </c>
      <c r="D2228" s="6">
        <v>7</v>
      </c>
      <c r="E2228" s="6">
        <v>3</v>
      </c>
      <c r="F2228" s="7">
        <v>12048.13</v>
      </c>
      <c r="G2228" s="6" t="s">
        <v>6034</v>
      </c>
      <c r="H2228" s="6" t="s">
        <v>6038</v>
      </c>
      <c r="I2228" s="6" t="s">
        <v>6043</v>
      </c>
      <c r="J2228" s="9">
        <v>1973</v>
      </c>
      <c r="K2228" s="9" t="s">
        <v>8056</v>
      </c>
      <c r="L2228" s="9">
        <v>36</v>
      </c>
      <c r="M2228" s="6"/>
      <c r="N2228" s="6"/>
      <c r="O2228" s="6"/>
      <c r="P2228" s="6"/>
      <c r="Q2228" s="6"/>
      <c r="R2228" s="6"/>
    </row>
    <row r="2229" spans="1:18">
      <c r="A2229" s="6" t="s">
        <v>2465</v>
      </c>
      <c r="B2229" s="6">
        <v>1966</v>
      </c>
      <c r="C2229" s="6" t="s">
        <v>6060</v>
      </c>
      <c r="D2229" s="6">
        <v>24</v>
      </c>
      <c r="E2229" s="6">
        <v>1</v>
      </c>
      <c r="F2229" s="7">
        <v>12044.34</v>
      </c>
      <c r="G2229" s="6" t="s">
        <v>6034</v>
      </c>
      <c r="H2229" s="6" t="s">
        <v>6033</v>
      </c>
      <c r="I2229" s="6" t="s">
        <v>6041</v>
      </c>
      <c r="J2229" s="9">
        <v>1973</v>
      </c>
      <c r="K2229" s="9" t="s">
        <v>8057</v>
      </c>
      <c r="L2229" s="9">
        <v>56</v>
      </c>
      <c r="M2229" s="6"/>
      <c r="N2229" s="6"/>
      <c r="O2229" s="6"/>
      <c r="P2229" s="6"/>
      <c r="Q2229" s="6"/>
      <c r="R2229" s="6"/>
    </row>
    <row r="2230" spans="1:18">
      <c r="A2230" s="6" t="s">
        <v>2468</v>
      </c>
      <c r="B2230" s="6">
        <v>1979</v>
      </c>
      <c r="C2230" s="6" t="s">
        <v>6032</v>
      </c>
      <c r="D2230" s="6">
        <v>16</v>
      </c>
      <c r="E2230" s="6">
        <v>2</v>
      </c>
      <c r="F2230" s="7">
        <v>12035.18</v>
      </c>
      <c r="G2230" s="6" t="s">
        <v>6034</v>
      </c>
      <c r="H2230" s="6" t="s">
        <v>6034</v>
      </c>
      <c r="I2230" s="6" t="s">
        <v>6052</v>
      </c>
      <c r="J2230" s="9">
        <v>1973</v>
      </c>
      <c r="K2230" s="9" t="s">
        <v>8058</v>
      </c>
      <c r="L2230" s="9">
        <v>43</v>
      </c>
      <c r="M2230" s="6"/>
      <c r="N2230" s="6"/>
      <c r="O2230" s="6"/>
      <c r="P2230" s="6"/>
      <c r="Q2230" s="6"/>
      <c r="R2230" s="6"/>
    </row>
    <row r="2231" spans="1:18">
      <c r="A2231" s="6" t="s">
        <v>2470</v>
      </c>
      <c r="B2231" s="6">
        <v>1965</v>
      </c>
      <c r="C2231" s="6" t="s">
        <v>6032</v>
      </c>
      <c r="D2231" s="6">
        <v>29</v>
      </c>
      <c r="E2231" s="6">
        <v>1</v>
      </c>
      <c r="F2231" s="7">
        <v>12032.33</v>
      </c>
      <c r="G2231" s="6" t="s">
        <v>6034</v>
      </c>
      <c r="H2231" s="6" t="s">
        <v>6033</v>
      </c>
      <c r="I2231" s="6" t="s">
        <v>6057</v>
      </c>
      <c r="J2231" s="9">
        <v>1973</v>
      </c>
      <c r="K2231" s="9" t="s">
        <v>7764</v>
      </c>
      <c r="L2231" s="9">
        <v>57</v>
      </c>
      <c r="M2231" s="6"/>
      <c r="N2231" s="6"/>
      <c r="O2231" s="6"/>
      <c r="P2231" s="6"/>
      <c r="Q2231" s="6"/>
      <c r="R2231" s="6"/>
    </row>
    <row r="2232" spans="1:18">
      <c r="A2232" s="6" t="s">
        <v>2473</v>
      </c>
      <c r="B2232" s="6">
        <v>1965</v>
      </c>
      <c r="C2232" s="6" t="s">
        <v>6040</v>
      </c>
      <c r="D2232" s="6">
        <v>9</v>
      </c>
      <c r="E2232" s="6">
        <v>0</v>
      </c>
      <c r="F2232" s="7">
        <v>12029.29</v>
      </c>
      <c r="G2232" s="6" t="s">
        <v>6034</v>
      </c>
      <c r="H2232" s="6" t="s">
        <v>6038</v>
      </c>
      <c r="I2232" s="6" t="s">
        <v>6100</v>
      </c>
      <c r="J2232" s="9">
        <v>1973</v>
      </c>
      <c r="K2232" s="9" t="s">
        <v>8059</v>
      </c>
      <c r="L2232" s="9">
        <v>57</v>
      </c>
      <c r="M2232" s="6"/>
      <c r="N2232" s="6"/>
      <c r="O2232" s="6"/>
      <c r="P2232" s="6"/>
      <c r="Q2232" s="6"/>
      <c r="R2232" s="6"/>
    </row>
    <row r="2233" spans="1:18">
      <c r="A2233" s="6" t="s">
        <v>2475</v>
      </c>
      <c r="B2233" s="6">
        <v>1982</v>
      </c>
      <c r="C2233" s="6" t="s">
        <v>6032</v>
      </c>
      <c r="D2233" s="6">
        <v>17</v>
      </c>
      <c r="E2233" s="6">
        <v>3</v>
      </c>
      <c r="F2233" s="7">
        <v>12001.29</v>
      </c>
      <c r="G2233" s="6" t="s">
        <v>6034</v>
      </c>
      <c r="H2233" s="6" t="s">
        <v>6034</v>
      </c>
      <c r="I2233" s="6" t="s">
        <v>6052</v>
      </c>
      <c r="J2233" s="9">
        <v>1973</v>
      </c>
      <c r="K2233" s="9" t="s">
        <v>8060</v>
      </c>
      <c r="L2233" s="9">
        <v>40</v>
      </c>
      <c r="M2233" s="6"/>
      <c r="N2233" s="6"/>
      <c r="O2233" s="6"/>
      <c r="P2233" s="6"/>
      <c r="Q2233" s="6"/>
      <c r="R2233" s="6"/>
    </row>
    <row r="2234" spans="1:18">
      <c r="A2234" s="6" t="s">
        <v>2478</v>
      </c>
      <c r="B2234" s="6">
        <v>1993</v>
      </c>
      <c r="C2234" s="6" t="s">
        <v>6037</v>
      </c>
      <c r="D2234" s="6">
        <v>12</v>
      </c>
      <c r="E2234" s="6">
        <v>0</v>
      </c>
      <c r="F2234" s="7">
        <v>11994.89</v>
      </c>
      <c r="G2234" s="6" t="s">
        <v>6034</v>
      </c>
      <c r="H2234" s="6" t="s">
        <v>6038</v>
      </c>
      <c r="I2234" s="6" t="s">
        <v>6041</v>
      </c>
      <c r="J2234" s="9">
        <v>1973</v>
      </c>
      <c r="K2234" s="9" t="s">
        <v>7794</v>
      </c>
      <c r="L2234" s="9">
        <v>29</v>
      </c>
      <c r="M2234" s="6"/>
      <c r="N2234" s="6"/>
      <c r="O2234" s="6"/>
      <c r="P2234" s="6"/>
      <c r="Q2234" s="6"/>
      <c r="R2234" s="6"/>
    </row>
    <row r="2235" spans="1:18">
      <c r="A2235" s="6" t="s">
        <v>2480</v>
      </c>
      <c r="B2235" s="6">
        <v>1983</v>
      </c>
      <c r="C2235" s="6" t="s">
        <v>6063</v>
      </c>
      <c r="D2235" s="6">
        <v>4</v>
      </c>
      <c r="E2235" s="6">
        <v>3</v>
      </c>
      <c r="F2235" s="7">
        <v>11987.68</v>
      </c>
      <c r="G2235" s="6" t="s">
        <v>6034</v>
      </c>
      <c r="H2235" s="6" t="s">
        <v>6038</v>
      </c>
      <c r="I2235" s="6" t="s">
        <v>6043</v>
      </c>
      <c r="J2235" s="9">
        <v>1973</v>
      </c>
      <c r="K2235" s="9" t="s">
        <v>8061</v>
      </c>
      <c r="L2235" s="9">
        <v>39</v>
      </c>
      <c r="M2235" s="6"/>
      <c r="N2235" s="6"/>
      <c r="O2235" s="6"/>
      <c r="P2235" s="6"/>
      <c r="Q2235" s="6"/>
      <c r="R2235" s="6"/>
    </row>
    <row r="2236" spans="1:18">
      <c r="A2236" s="6" t="s">
        <v>2483</v>
      </c>
      <c r="B2236" s="6">
        <v>1967</v>
      </c>
      <c r="C2236" s="6" t="s">
        <v>6037</v>
      </c>
      <c r="D2236" s="6">
        <v>22</v>
      </c>
      <c r="E2236" s="6">
        <v>3</v>
      </c>
      <c r="F2236" s="7">
        <v>11987.17</v>
      </c>
      <c r="G2236" s="6" t="s">
        <v>6034</v>
      </c>
      <c r="H2236" s="6" t="s">
        <v>6034</v>
      </c>
      <c r="I2236" s="6" t="s">
        <v>6035</v>
      </c>
      <c r="J2236" s="9">
        <v>1973</v>
      </c>
      <c r="K2236" s="9" t="s">
        <v>7955</v>
      </c>
      <c r="L2236" s="9">
        <v>55</v>
      </c>
      <c r="M2236" s="6"/>
      <c r="N2236" s="6"/>
      <c r="O2236" s="6"/>
      <c r="P2236" s="6"/>
      <c r="Q2236" s="6"/>
      <c r="R2236" s="6"/>
    </row>
    <row r="2237" spans="1:18">
      <c r="A2237" s="6" t="s">
        <v>2486</v>
      </c>
      <c r="B2237" s="6">
        <v>1964</v>
      </c>
      <c r="C2237" s="6" t="s">
        <v>6051</v>
      </c>
      <c r="D2237" s="6">
        <v>29</v>
      </c>
      <c r="E2237" s="6">
        <v>1</v>
      </c>
      <c r="F2237" s="7">
        <v>11946.63</v>
      </c>
      <c r="G2237" s="6" t="s">
        <v>6034</v>
      </c>
      <c r="H2237" s="6" t="s">
        <v>6038</v>
      </c>
      <c r="I2237" s="6" t="s">
        <v>6035</v>
      </c>
      <c r="J2237" s="9">
        <v>1973</v>
      </c>
      <c r="K2237" s="9" t="s">
        <v>8062</v>
      </c>
      <c r="L2237" s="9">
        <v>58</v>
      </c>
      <c r="M2237" s="6"/>
      <c r="N2237" s="6"/>
      <c r="O2237" s="6"/>
      <c r="P2237" s="6"/>
      <c r="Q2237" s="6"/>
      <c r="R2237" s="6"/>
    </row>
    <row r="2238" spans="1:18">
      <c r="A2238" s="6" t="s">
        <v>274</v>
      </c>
      <c r="B2238" s="6">
        <v>1992</v>
      </c>
      <c r="C2238" s="6" t="s">
        <v>6055</v>
      </c>
      <c r="D2238" s="6">
        <v>4</v>
      </c>
      <c r="E2238" s="6">
        <v>3</v>
      </c>
      <c r="F2238" s="7">
        <v>40932.43</v>
      </c>
      <c r="G2238" s="6" t="s">
        <v>6033</v>
      </c>
      <c r="H2238" s="6" t="s">
        <v>6038</v>
      </c>
      <c r="I2238" s="6" t="s">
        <v>6035</v>
      </c>
      <c r="J2238" s="9">
        <v>1973</v>
      </c>
      <c r="K2238" s="9" t="s">
        <v>6994</v>
      </c>
      <c r="L2238" s="9">
        <v>30</v>
      </c>
      <c r="M2238" s="6"/>
      <c r="N2238" s="6"/>
      <c r="O2238" s="6"/>
      <c r="P2238" s="6"/>
      <c r="Q2238" s="6"/>
      <c r="R2238" s="6"/>
    </row>
    <row r="2239" spans="1:18">
      <c r="A2239" s="6" t="s">
        <v>2488</v>
      </c>
      <c r="B2239" s="6">
        <v>1965</v>
      </c>
      <c r="C2239" s="6" t="s">
        <v>6060</v>
      </c>
      <c r="D2239" s="6">
        <v>1</v>
      </c>
      <c r="E2239" s="6">
        <v>1</v>
      </c>
      <c r="F2239" s="7">
        <v>11945.13</v>
      </c>
      <c r="G2239" s="6" t="s">
        <v>6034</v>
      </c>
      <c r="H2239" s="6" t="s">
        <v>6038</v>
      </c>
      <c r="I2239" s="6" t="s">
        <v>6041</v>
      </c>
      <c r="J2239" s="9">
        <v>1973</v>
      </c>
      <c r="K2239" s="9" t="s">
        <v>8063</v>
      </c>
      <c r="L2239" s="9">
        <v>57</v>
      </c>
      <c r="M2239" s="6"/>
      <c r="N2239" s="6"/>
      <c r="O2239" s="6"/>
      <c r="P2239" s="6"/>
      <c r="Q2239" s="6"/>
      <c r="R2239" s="6"/>
    </row>
    <row r="2240" spans="1:18">
      <c r="A2240" s="6" t="s">
        <v>2491</v>
      </c>
      <c r="B2240" s="6">
        <v>1964</v>
      </c>
      <c r="C2240" s="6" t="s">
        <v>6037</v>
      </c>
      <c r="D2240" s="6">
        <v>25</v>
      </c>
      <c r="E2240" s="6">
        <v>0</v>
      </c>
      <c r="F2240" s="7">
        <v>11944.59</v>
      </c>
      <c r="G2240" s="6" t="s">
        <v>6034</v>
      </c>
      <c r="H2240" s="6" t="s">
        <v>6038</v>
      </c>
      <c r="I2240" s="6" t="s">
        <v>6045</v>
      </c>
      <c r="J2240" s="9">
        <v>1973</v>
      </c>
      <c r="K2240" s="9" t="s">
        <v>8064</v>
      </c>
      <c r="L2240" s="9">
        <v>58</v>
      </c>
      <c r="M2240" s="6"/>
      <c r="N2240" s="6"/>
      <c r="O2240" s="6"/>
      <c r="P2240" s="6"/>
      <c r="Q2240" s="6"/>
      <c r="R2240" s="6"/>
    </row>
    <row r="2241" spans="1:18">
      <c r="A2241" s="6" t="s">
        <v>2494</v>
      </c>
      <c r="B2241" s="6">
        <v>1991</v>
      </c>
      <c r="C2241" s="6" t="s">
        <v>6032</v>
      </c>
      <c r="D2241" s="6">
        <v>19</v>
      </c>
      <c r="E2241" s="6">
        <v>3</v>
      </c>
      <c r="F2241" s="7">
        <v>11941.83</v>
      </c>
      <c r="G2241" s="6" t="s">
        <v>6034</v>
      </c>
      <c r="H2241" s="6" t="s">
        <v>6033</v>
      </c>
      <c r="I2241" s="6" t="s">
        <v>6109</v>
      </c>
      <c r="J2241" s="9">
        <v>1973</v>
      </c>
      <c r="K2241" s="9" t="s">
        <v>8065</v>
      </c>
      <c r="L2241" s="9">
        <v>31</v>
      </c>
      <c r="M2241" s="6"/>
      <c r="N2241" s="6"/>
      <c r="O2241" s="6"/>
      <c r="P2241" s="6"/>
      <c r="Q2241" s="6"/>
      <c r="R2241" s="6"/>
    </row>
    <row r="2242" spans="1:18">
      <c r="A2242" s="6" t="s">
        <v>2496</v>
      </c>
      <c r="B2242" s="6">
        <v>1964</v>
      </c>
      <c r="C2242" s="6" t="s">
        <v>6055</v>
      </c>
      <c r="D2242" s="6">
        <v>2</v>
      </c>
      <c r="E2242" s="6">
        <v>0</v>
      </c>
      <c r="F2242" s="7">
        <v>11938.26</v>
      </c>
      <c r="G2242" s="6" t="s">
        <v>6034</v>
      </c>
      <c r="H2242" s="6" t="s">
        <v>6034</v>
      </c>
      <c r="I2242" s="6" t="s">
        <v>6111</v>
      </c>
      <c r="J2242" s="9">
        <v>1973</v>
      </c>
      <c r="K2242" s="9" t="s">
        <v>8066</v>
      </c>
      <c r="L2242" s="9">
        <v>58</v>
      </c>
      <c r="M2242" s="6"/>
      <c r="N2242" s="6"/>
      <c r="O2242" s="6"/>
      <c r="P2242" s="6"/>
      <c r="Q2242" s="6"/>
      <c r="R2242" s="6"/>
    </row>
    <row r="2243" spans="1:18">
      <c r="A2243" s="6" t="s">
        <v>2498</v>
      </c>
      <c r="B2243" s="6">
        <v>1964</v>
      </c>
      <c r="C2243" s="6" t="s">
        <v>6037</v>
      </c>
      <c r="D2243" s="6">
        <v>20</v>
      </c>
      <c r="E2243" s="6">
        <v>0</v>
      </c>
      <c r="F2243" s="7">
        <v>11931.13</v>
      </c>
      <c r="G2243" s="6" t="s">
        <v>6034</v>
      </c>
      <c r="H2243" s="6" t="s">
        <v>6033</v>
      </c>
      <c r="I2243" s="6" t="s">
        <v>6111</v>
      </c>
      <c r="J2243" s="9">
        <v>1973</v>
      </c>
      <c r="K2243" s="9" t="s">
        <v>8067</v>
      </c>
      <c r="L2243" s="9">
        <v>58</v>
      </c>
      <c r="M2243" s="6"/>
      <c r="N2243" s="6"/>
      <c r="O2243" s="6"/>
      <c r="P2243" s="6"/>
      <c r="Q2243" s="6"/>
      <c r="R2243" s="6"/>
    </row>
    <row r="2244" spans="1:18">
      <c r="A2244" s="6" t="s">
        <v>2500</v>
      </c>
      <c r="B2244" s="6">
        <v>1964</v>
      </c>
      <c r="C2244" s="6" t="s">
        <v>6060</v>
      </c>
      <c r="D2244" s="6">
        <v>19</v>
      </c>
      <c r="E2244" s="6">
        <v>0</v>
      </c>
      <c r="F2244" s="7">
        <v>11918.2</v>
      </c>
      <c r="G2244" s="6" t="s">
        <v>6034</v>
      </c>
      <c r="H2244" s="6" t="s">
        <v>6033</v>
      </c>
      <c r="I2244" s="6" t="s">
        <v>6052</v>
      </c>
      <c r="J2244" s="9">
        <v>1973</v>
      </c>
      <c r="K2244" s="9" t="s">
        <v>7668</v>
      </c>
      <c r="L2244" s="9">
        <v>58</v>
      </c>
      <c r="M2244" s="6"/>
      <c r="N2244" s="6"/>
      <c r="O2244" s="6"/>
      <c r="P2244" s="6"/>
      <c r="Q2244" s="6"/>
      <c r="R2244" s="6"/>
    </row>
    <row r="2245" spans="1:18">
      <c r="A2245" s="6" t="s">
        <v>2503</v>
      </c>
      <c r="B2245" s="6">
        <v>2004</v>
      </c>
      <c r="C2245" s="6" t="s">
        <v>6040</v>
      </c>
      <c r="D2245" s="6">
        <v>2</v>
      </c>
      <c r="E2245" s="6">
        <v>2</v>
      </c>
      <c r="F2245" s="7">
        <v>11884.05</v>
      </c>
      <c r="G2245" s="6" t="s">
        <v>6034</v>
      </c>
      <c r="H2245" s="6" t="s">
        <v>6034</v>
      </c>
      <c r="I2245" s="6" t="s">
        <v>6035</v>
      </c>
      <c r="J2245" s="9">
        <v>1973</v>
      </c>
      <c r="K2245" s="9" t="s">
        <v>7377</v>
      </c>
      <c r="L2245" s="9">
        <v>19</v>
      </c>
      <c r="M2245" s="6"/>
      <c r="N2245" s="6"/>
      <c r="O2245" s="6"/>
      <c r="P2245" s="6"/>
      <c r="Q2245" s="6"/>
      <c r="R2245" s="6"/>
    </row>
    <row r="2246" spans="1:18">
      <c r="A2246" s="6" t="s">
        <v>2505</v>
      </c>
      <c r="B2246" s="6">
        <v>1967</v>
      </c>
      <c r="C2246" s="6" t="s">
        <v>6032</v>
      </c>
      <c r="D2246" s="6">
        <v>29</v>
      </c>
      <c r="E2246" s="6">
        <v>2</v>
      </c>
      <c r="F2246" s="7">
        <v>11881.97</v>
      </c>
      <c r="G2246" s="6" t="s">
        <v>6034</v>
      </c>
      <c r="H2246" s="6" t="s">
        <v>6033</v>
      </c>
      <c r="I2246" s="6" t="s">
        <v>6035</v>
      </c>
      <c r="J2246" s="9">
        <v>1973</v>
      </c>
      <c r="K2246" s="9" t="s">
        <v>8068</v>
      </c>
      <c r="L2246" s="9">
        <v>55</v>
      </c>
      <c r="M2246" s="6"/>
      <c r="N2246" s="6"/>
      <c r="O2246" s="6"/>
      <c r="P2246" s="6"/>
      <c r="Q2246" s="6"/>
      <c r="R2246" s="6"/>
    </row>
    <row r="2247" spans="1:18">
      <c r="A2247" s="6" t="s">
        <v>2508</v>
      </c>
      <c r="B2247" s="6">
        <v>1967</v>
      </c>
      <c r="C2247" s="6" t="s">
        <v>6063</v>
      </c>
      <c r="D2247" s="6">
        <v>14</v>
      </c>
      <c r="E2247" s="6">
        <v>2</v>
      </c>
      <c r="F2247" s="7">
        <v>11881.36</v>
      </c>
      <c r="G2247" s="6" t="s">
        <v>6034</v>
      </c>
      <c r="H2247" s="6" t="s">
        <v>6038</v>
      </c>
      <c r="I2247" s="6" t="s">
        <v>6057</v>
      </c>
      <c r="J2247" s="9">
        <v>1973</v>
      </c>
      <c r="K2247" s="9" t="s">
        <v>8069</v>
      </c>
      <c r="L2247" s="9">
        <v>55</v>
      </c>
      <c r="M2247" s="6"/>
      <c r="N2247" s="6"/>
      <c r="O2247" s="6"/>
      <c r="P2247" s="6"/>
      <c r="Q2247" s="6"/>
      <c r="R2247" s="6"/>
    </row>
    <row r="2248" spans="1:18">
      <c r="A2248" s="6" t="s">
        <v>2510</v>
      </c>
      <c r="B2248" s="6">
        <v>1967</v>
      </c>
      <c r="C2248" s="6" t="s">
        <v>6055</v>
      </c>
      <c r="D2248" s="6">
        <v>24</v>
      </c>
      <c r="E2248" s="6">
        <v>1</v>
      </c>
      <c r="F2248" s="7">
        <v>11879.1</v>
      </c>
      <c r="G2248" s="6" t="s">
        <v>6034</v>
      </c>
      <c r="H2248" s="6" t="s">
        <v>6034</v>
      </c>
      <c r="I2248" s="6" t="s">
        <v>6100</v>
      </c>
      <c r="J2248" s="9">
        <v>1973</v>
      </c>
      <c r="K2248" s="9" t="s">
        <v>8070</v>
      </c>
      <c r="L2248" s="9">
        <v>55</v>
      </c>
      <c r="M2248" s="6"/>
      <c r="N2248" s="6"/>
      <c r="O2248" s="6"/>
      <c r="P2248" s="6"/>
      <c r="Q2248" s="6"/>
      <c r="R2248" s="6"/>
    </row>
    <row r="2249" spans="1:18">
      <c r="A2249" s="6" t="s">
        <v>277</v>
      </c>
      <c r="B2249" s="6">
        <v>1999</v>
      </c>
      <c r="C2249" s="6" t="s">
        <v>6063</v>
      </c>
      <c r="D2249" s="6">
        <v>2</v>
      </c>
      <c r="E2249" s="6">
        <v>1</v>
      </c>
      <c r="F2249" s="7">
        <v>40904.199999999997</v>
      </c>
      <c r="G2249" s="6" t="s">
        <v>6033</v>
      </c>
      <c r="H2249" s="6" t="s">
        <v>6033</v>
      </c>
      <c r="I2249" s="6" t="s">
        <v>6100</v>
      </c>
      <c r="J2249" s="9">
        <v>1973</v>
      </c>
      <c r="K2249" s="9" t="s">
        <v>8071</v>
      </c>
      <c r="L2249" s="9">
        <v>23</v>
      </c>
      <c r="M2249" s="6"/>
      <c r="N2249" s="6"/>
      <c r="O2249" s="6"/>
      <c r="P2249" s="6"/>
      <c r="Q2249" s="6"/>
      <c r="R2249" s="6"/>
    </row>
    <row r="2250" spans="1:18">
      <c r="A2250" s="6" t="s">
        <v>2512</v>
      </c>
      <c r="B2250" s="6">
        <v>1974</v>
      </c>
      <c r="C2250" s="6" t="s">
        <v>6063</v>
      </c>
      <c r="D2250" s="6">
        <v>7</v>
      </c>
      <c r="E2250" s="6">
        <v>0</v>
      </c>
      <c r="F2250" s="7">
        <v>11858.56</v>
      </c>
      <c r="G2250" s="6" t="s">
        <v>6034</v>
      </c>
      <c r="H2250" s="6" t="s">
        <v>6034</v>
      </c>
      <c r="I2250" s="6" t="s">
        <v>6057</v>
      </c>
      <c r="J2250" s="9">
        <v>1973</v>
      </c>
      <c r="K2250" s="9" t="s">
        <v>8072</v>
      </c>
      <c r="L2250" s="9">
        <v>48</v>
      </c>
      <c r="M2250" s="6"/>
      <c r="N2250" s="6"/>
      <c r="O2250" s="6"/>
      <c r="P2250" s="6"/>
      <c r="Q2250" s="6"/>
      <c r="R2250" s="6"/>
    </row>
    <row r="2251" spans="1:18">
      <c r="A2251" s="6" t="s">
        <v>2515</v>
      </c>
      <c r="B2251" s="6">
        <v>1964</v>
      </c>
      <c r="C2251" s="6" t="s">
        <v>6051</v>
      </c>
      <c r="D2251" s="6">
        <v>29</v>
      </c>
      <c r="E2251" s="6">
        <v>0</v>
      </c>
      <c r="F2251" s="7">
        <v>11856.41</v>
      </c>
      <c r="G2251" s="6" t="s">
        <v>6034</v>
      </c>
      <c r="H2251" s="6" t="s">
        <v>6038</v>
      </c>
      <c r="I2251" s="6" t="s">
        <v>6035</v>
      </c>
      <c r="J2251" s="9">
        <v>1973</v>
      </c>
      <c r="K2251" s="9" t="s">
        <v>8062</v>
      </c>
      <c r="L2251" s="9">
        <v>58</v>
      </c>
      <c r="M2251" s="6"/>
      <c r="N2251" s="6"/>
      <c r="O2251" s="6"/>
      <c r="P2251" s="6"/>
      <c r="Q2251" s="6"/>
      <c r="R2251" s="6"/>
    </row>
    <row r="2252" spans="1:18">
      <c r="A2252" s="6" t="s">
        <v>2518</v>
      </c>
      <c r="B2252" s="6">
        <v>1964</v>
      </c>
      <c r="C2252" s="6" t="s">
        <v>6040</v>
      </c>
      <c r="D2252" s="6">
        <v>27</v>
      </c>
      <c r="E2252" s="6">
        <v>0</v>
      </c>
      <c r="F2252" s="7">
        <v>11848.14</v>
      </c>
      <c r="G2252" s="6" t="s">
        <v>6034</v>
      </c>
      <c r="H2252" s="6" t="s">
        <v>6038</v>
      </c>
      <c r="I2252" s="6" t="s">
        <v>6057</v>
      </c>
      <c r="J2252" s="9">
        <v>1973</v>
      </c>
      <c r="K2252" s="9" t="s">
        <v>8073</v>
      </c>
      <c r="L2252" s="9">
        <v>58</v>
      </c>
      <c r="M2252" s="6"/>
      <c r="N2252" s="6"/>
      <c r="O2252" s="6"/>
      <c r="P2252" s="6"/>
      <c r="Q2252" s="6"/>
      <c r="R2252" s="6"/>
    </row>
    <row r="2253" spans="1:18">
      <c r="A2253" s="6" t="s">
        <v>2521</v>
      </c>
      <c r="B2253" s="6">
        <v>1965</v>
      </c>
      <c r="C2253" s="6" t="s">
        <v>6060</v>
      </c>
      <c r="D2253" s="6">
        <v>10</v>
      </c>
      <c r="E2253" s="6">
        <v>0</v>
      </c>
      <c r="F2253" s="7">
        <v>11842.62</v>
      </c>
      <c r="G2253" s="6" t="s">
        <v>6034</v>
      </c>
      <c r="H2253" s="6" t="s">
        <v>6034</v>
      </c>
      <c r="I2253" s="6" t="s">
        <v>6041</v>
      </c>
      <c r="J2253" s="9">
        <v>1973</v>
      </c>
      <c r="K2253" s="9" t="s">
        <v>8074</v>
      </c>
      <c r="L2253" s="9">
        <v>57</v>
      </c>
      <c r="M2253" s="6"/>
      <c r="N2253" s="6"/>
      <c r="O2253" s="6"/>
      <c r="P2253" s="6"/>
      <c r="Q2253" s="6"/>
      <c r="R2253" s="6"/>
    </row>
    <row r="2254" spans="1:18">
      <c r="A2254" s="6" t="s">
        <v>2524</v>
      </c>
      <c r="B2254" s="6">
        <v>1964</v>
      </c>
      <c r="C2254" s="6" t="s">
        <v>6063</v>
      </c>
      <c r="D2254" s="6">
        <v>11</v>
      </c>
      <c r="E2254" s="6">
        <v>0</v>
      </c>
      <c r="F2254" s="7">
        <v>11842.44</v>
      </c>
      <c r="G2254" s="6" t="s">
        <v>6034</v>
      </c>
      <c r="H2254" s="6" t="s">
        <v>6038</v>
      </c>
      <c r="I2254" s="6" t="s">
        <v>6057</v>
      </c>
      <c r="J2254" s="9">
        <v>1973</v>
      </c>
      <c r="K2254" s="9" t="s">
        <v>8075</v>
      </c>
      <c r="L2254" s="9">
        <v>58</v>
      </c>
      <c r="M2254" s="6"/>
      <c r="N2254" s="6"/>
      <c r="O2254" s="6"/>
      <c r="P2254" s="6"/>
      <c r="Q2254" s="6"/>
      <c r="R2254" s="6"/>
    </row>
    <row r="2255" spans="1:18">
      <c r="A2255" s="6" t="s">
        <v>2527</v>
      </c>
      <c r="B2255" s="6">
        <v>1965</v>
      </c>
      <c r="C2255" s="6" t="s">
        <v>6051</v>
      </c>
      <c r="D2255" s="6">
        <v>25</v>
      </c>
      <c r="E2255" s="6">
        <v>0</v>
      </c>
      <c r="F2255" s="7">
        <v>11840.78</v>
      </c>
      <c r="G2255" s="6" t="s">
        <v>6034</v>
      </c>
      <c r="H2255" s="6" t="s">
        <v>6038</v>
      </c>
      <c r="I2255" s="6" t="s">
        <v>6041</v>
      </c>
      <c r="J2255" s="9">
        <v>1973</v>
      </c>
      <c r="K2255" s="9" t="s">
        <v>8076</v>
      </c>
      <c r="L2255" s="9">
        <v>57</v>
      </c>
      <c r="M2255" s="6"/>
      <c r="N2255" s="6"/>
      <c r="O2255" s="6"/>
      <c r="P2255" s="6"/>
      <c r="Q2255" s="6"/>
      <c r="R2255" s="6"/>
    </row>
    <row r="2256" spans="1:18">
      <c r="A2256" s="6" t="s">
        <v>2530</v>
      </c>
      <c r="B2256" s="6">
        <v>1964</v>
      </c>
      <c r="C2256" s="6" t="s">
        <v>6051</v>
      </c>
      <c r="D2256" s="6">
        <v>11</v>
      </c>
      <c r="E2256" s="6">
        <v>0</v>
      </c>
      <c r="F2256" s="7">
        <v>11837.16</v>
      </c>
      <c r="G2256" s="6" t="s">
        <v>6034</v>
      </c>
      <c r="H2256" s="6" t="s">
        <v>6034</v>
      </c>
      <c r="I2256" s="6" t="s">
        <v>6057</v>
      </c>
      <c r="J2256" s="9">
        <v>1973</v>
      </c>
      <c r="K2256" s="9" t="s">
        <v>6212</v>
      </c>
      <c r="L2256" s="9">
        <v>58</v>
      </c>
      <c r="M2256" s="6"/>
      <c r="N2256" s="6"/>
      <c r="O2256" s="6"/>
      <c r="P2256" s="6"/>
      <c r="Q2256" s="6"/>
      <c r="R2256" s="6"/>
    </row>
    <row r="2257" spans="1:18">
      <c r="A2257" s="6" t="s">
        <v>2533</v>
      </c>
      <c r="B2257" s="6">
        <v>1964</v>
      </c>
      <c r="C2257" s="6" t="s">
        <v>6040</v>
      </c>
      <c r="D2257" s="6">
        <v>27</v>
      </c>
      <c r="E2257" s="6">
        <v>0</v>
      </c>
      <c r="F2257" s="7">
        <v>11833.78</v>
      </c>
      <c r="G2257" s="6" t="s">
        <v>6034</v>
      </c>
      <c r="H2257" s="6" t="s">
        <v>6034</v>
      </c>
      <c r="I2257" s="6" t="s">
        <v>6035</v>
      </c>
      <c r="J2257" s="9">
        <v>1974</v>
      </c>
      <c r="K2257" s="9" t="s">
        <v>8073</v>
      </c>
      <c r="L2257" s="9">
        <v>58</v>
      </c>
      <c r="M2257" s="6"/>
      <c r="N2257" s="6"/>
      <c r="O2257" s="6"/>
      <c r="P2257" s="6"/>
      <c r="Q2257" s="6"/>
      <c r="R2257" s="6"/>
    </row>
    <row r="2258" spans="1:18">
      <c r="A2258" s="6" t="s">
        <v>2536</v>
      </c>
      <c r="B2258" s="6">
        <v>1965</v>
      </c>
      <c r="C2258" s="6" t="s">
        <v>6032</v>
      </c>
      <c r="D2258" s="6">
        <v>3</v>
      </c>
      <c r="E2258" s="6">
        <v>0</v>
      </c>
      <c r="F2258" s="7">
        <v>11830.61</v>
      </c>
      <c r="G2258" s="6" t="s">
        <v>6034</v>
      </c>
      <c r="H2258" s="6" t="s">
        <v>6033</v>
      </c>
      <c r="I2258" s="6" t="s">
        <v>6041</v>
      </c>
      <c r="J2258" s="9">
        <v>1974</v>
      </c>
      <c r="K2258" s="9" t="s">
        <v>8077</v>
      </c>
      <c r="L2258" s="9">
        <v>57</v>
      </c>
      <c r="M2258" s="6"/>
      <c r="N2258" s="6"/>
      <c r="O2258" s="6"/>
      <c r="P2258" s="6"/>
      <c r="Q2258" s="6"/>
      <c r="R2258" s="6"/>
    </row>
    <row r="2259" spans="1:18">
      <c r="A2259" s="6" t="s">
        <v>2539</v>
      </c>
      <c r="B2259" s="6">
        <v>1982</v>
      </c>
      <c r="C2259" s="6" t="s">
        <v>6060</v>
      </c>
      <c r="D2259" s="6">
        <v>20</v>
      </c>
      <c r="E2259" s="6">
        <v>3</v>
      </c>
      <c r="F2259" s="7">
        <v>11773.06</v>
      </c>
      <c r="G2259" s="6" t="s">
        <v>6034</v>
      </c>
      <c r="H2259" s="6" t="s">
        <v>6034</v>
      </c>
      <c r="I2259" s="6" t="s">
        <v>6043</v>
      </c>
      <c r="J2259" s="9">
        <v>1974</v>
      </c>
      <c r="K2259" s="9" t="s">
        <v>8078</v>
      </c>
      <c r="L2259" s="9">
        <v>40</v>
      </c>
      <c r="M2259" s="6"/>
      <c r="N2259" s="6"/>
      <c r="O2259" s="6"/>
      <c r="P2259" s="6"/>
      <c r="Q2259" s="6"/>
      <c r="R2259" s="6"/>
    </row>
    <row r="2260" spans="1:18">
      <c r="A2260" s="6" t="s">
        <v>280</v>
      </c>
      <c r="B2260" s="6">
        <v>1972</v>
      </c>
      <c r="C2260" s="6" t="s">
        <v>6040</v>
      </c>
      <c r="D2260" s="6">
        <v>10</v>
      </c>
      <c r="E2260" s="6">
        <v>0</v>
      </c>
      <c r="F2260" s="7">
        <v>40817.85</v>
      </c>
      <c r="G2260" s="6" t="s">
        <v>6033</v>
      </c>
      <c r="H2260" s="6" t="s">
        <v>6034</v>
      </c>
      <c r="I2260" s="6" t="s">
        <v>6057</v>
      </c>
      <c r="J2260" s="9">
        <v>1974</v>
      </c>
      <c r="K2260" s="9" t="s">
        <v>8079</v>
      </c>
      <c r="L2260" s="9">
        <v>50</v>
      </c>
      <c r="M2260" s="6"/>
      <c r="N2260" s="6"/>
      <c r="O2260" s="6"/>
      <c r="P2260" s="6"/>
      <c r="Q2260" s="6"/>
      <c r="R2260" s="6"/>
    </row>
    <row r="2261" spans="1:18">
      <c r="A2261" s="6" t="s">
        <v>2542</v>
      </c>
      <c r="B2261" s="6">
        <v>1966</v>
      </c>
      <c r="C2261" s="6" t="s">
        <v>6063</v>
      </c>
      <c r="D2261" s="6">
        <v>25</v>
      </c>
      <c r="E2261" s="6">
        <v>1</v>
      </c>
      <c r="F2261" s="7">
        <v>11763</v>
      </c>
      <c r="G2261" s="6" t="s">
        <v>6034</v>
      </c>
      <c r="H2261" s="6" t="s">
        <v>6034</v>
      </c>
      <c r="I2261" s="6" t="s">
        <v>6045</v>
      </c>
      <c r="J2261" s="9">
        <v>1974</v>
      </c>
      <c r="K2261" s="9" t="s">
        <v>8080</v>
      </c>
      <c r="L2261" s="9">
        <v>56</v>
      </c>
      <c r="M2261" s="6"/>
      <c r="N2261" s="6"/>
      <c r="O2261" s="6"/>
      <c r="P2261" s="6"/>
      <c r="Q2261" s="6"/>
      <c r="R2261" s="6"/>
    </row>
    <row r="2262" spans="1:18">
      <c r="A2262" s="6" t="s">
        <v>2545</v>
      </c>
      <c r="B2262" s="6">
        <v>1979</v>
      </c>
      <c r="C2262" s="6" t="s">
        <v>6060</v>
      </c>
      <c r="D2262" s="6">
        <v>6</v>
      </c>
      <c r="E2262" s="6">
        <v>2</v>
      </c>
      <c r="F2262" s="7">
        <v>11752.68</v>
      </c>
      <c r="G2262" s="6" t="s">
        <v>6034</v>
      </c>
      <c r="H2262" s="6" t="s">
        <v>6033</v>
      </c>
      <c r="I2262" s="6" t="s">
        <v>6043</v>
      </c>
      <c r="J2262" s="9">
        <v>1974</v>
      </c>
      <c r="K2262" s="9" t="s">
        <v>8081</v>
      </c>
      <c r="L2262" s="9">
        <v>43</v>
      </c>
      <c r="M2262" s="6"/>
      <c r="N2262" s="6"/>
      <c r="O2262" s="6"/>
      <c r="P2262" s="6"/>
      <c r="Q2262" s="6"/>
      <c r="R2262" s="6"/>
    </row>
    <row r="2263" spans="1:18">
      <c r="A2263" s="6" t="s">
        <v>2548</v>
      </c>
      <c r="B2263" s="6">
        <v>1964</v>
      </c>
      <c r="C2263" s="6" t="s">
        <v>6037</v>
      </c>
      <c r="D2263" s="6">
        <v>2</v>
      </c>
      <c r="E2263" s="6">
        <v>0</v>
      </c>
      <c r="F2263" s="7">
        <v>11743.93</v>
      </c>
      <c r="G2263" s="6" t="s">
        <v>6034</v>
      </c>
      <c r="H2263" s="6" t="s">
        <v>6033</v>
      </c>
      <c r="I2263" s="6" t="s">
        <v>6041</v>
      </c>
      <c r="J2263" s="9">
        <v>1974</v>
      </c>
      <c r="K2263" s="9" t="s">
        <v>8082</v>
      </c>
      <c r="L2263" s="9">
        <v>58</v>
      </c>
      <c r="M2263" s="6"/>
      <c r="N2263" s="6"/>
      <c r="O2263" s="6"/>
      <c r="P2263" s="6"/>
      <c r="Q2263" s="6"/>
      <c r="R2263" s="6"/>
    </row>
    <row r="2264" spans="1:18">
      <c r="A2264" s="6" t="s">
        <v>2550</v>
      </c>
      <c r="B2264" s="6">
        <v>1963</v>
      </c>
      <c r="C2264" s="6" t="s">
        <v>6040</v>
      </c>
      <c r="D2264" s="6">
        <v>9</v>
      </c>
      <c r="E2264" s="6">
        <v>0</v>
      </c>
      <c r="F2264" s="7">
        <v>11743.3</v>
      </c>
      <c r="G2264" s="6" t="s">
        <v>6034</v>
      </c>
      <c r="H2264" s="6" t="s">
        <v>6034</v>
      </c>
      <c r="I2264" s="6" t="s">
        <v>6035</v>
      </c>
      <c r="J2264" s="9">
        <v>1974</v>
      </c>
      <c r="K2264" s="9" t="s">
        <v>8083</v>
      </c>
      <c r="L2264" s="9">
        <v>59</v>
      </c>
      <c r="M2264" s="6"/>
      <c r="N2264" s="6"/>
      <c r="O2264" s="6"/>
      <c r="P2264" s="6"/>
      <c r="Q2264" s="6"/>
      <c r="R2264" s="6"/>
    </row>
    <row r="2265" spans="1:18">
      <c r="A2265" s="6" t="s">
        <v>2553</v>
      </c>
      <c r="B2265" s="6">
        <v>1969</v>
      </c>
      <c r="C2265" s="6" t="s">
        <v>6060</v>
      </c>
      <c r="D2265" s="6">
        <v>12</v>
      </c>
      <c r="E2265" s="6">
        <v>3</v>
      </c>
      <c r="F2265" s="7">
        <v>11741.73</v>
      </c>
      <c r="G2265" s="6" t="s">
        <v>6034</v>
      </c>
      <c r="H2265" s="6" t="s">
        <v>6033</v>
      </c>
      <c r="I2265" s="6" t="s">
        <v>6057</v>
      </c>
      <c r="J2265" s="9">
        <v>1974</v>
      </c>
      <c r="K2265" s="9" t="s">
        <v>8084</v>
      </c>
      <c r="L2265" s="9">
        <v>53</v>
      </c>
      <c r="M2265" s="6"/>
      <c r="N2265" s="6"/>
      <c r="O2265" s="6"/>
      <c r="P2265" s="6"/>
      <c r="Q2265" s="6"/>
      <c r="R2265" s="6"/>
    </row>
    <row r="2266" spans="1:18">
      <c r="A2266" s="6" t="s">
        <v>2555</v>
      </c>
      <c r="B2266" s="6">
        <v>1988</v>
      </c>
      <c r="C2266" s="6" t="s">
        <v>6051</v>
      </c>
      <c r="D2266" s="6">
        <v>5</v>
      </c>
      <c r="E2266" s="6">
        <v>2</v>
      </c>
      <c r="F2266" s="7">
        <v>11737.85</v>
      </c>
      <c r="G2266" s="6" t="s">
        <v>6034</v>
      </c>
      <c r="H2266" s="6" t="s">
        <v>6033</v>
      </c>
      <c r="I2266" s="6" t="s">
        <v>6057</v>
      </c>
      <c r="J2266" s="9">
        <v>1974</v>
      </c>
      <c r="K2266" s="9" t="s">
        <v>7506</v>
      </c>
      <c r="L2266" s="9">
        <v>34</v>
      </c>
      <c r="M2266" s="6"/>
      <c r="N2266" s="6"/>
      <c r="O2266" s="6"/>
      <c r="P2266" s="6"/>
      <c r="Q2266" s="6"/>
      <c r="R2266" s="6"/>
    </row>
    <row r="2267" spans="1:18">
      <c r="A2267" s="6" t="s">
        <v>2558</v>
      </c>
      <c r="B2267" s="6">
        <v>1964</v>
      </c>
      <c r="C2267" s="6" t="s">
        <v>6060</v>
      </c>
      <c r="D2267" s="6">
        <v>9</v>
      </c>
      <c r="E2267" s="6">
        <v>0</v>
      </c>
      <c r="F2267" s="7">
        <v>11735.88</v>
      </c>
      <c r="G2267" s="6" t="s">
        <v>6034</v>
      </c>
      <c r="H2267" s="6" t="s">
        <v>6033</v>
      </c>
      <c r="I2267" s="6" t="s">
        <v>6041</v>
      </c>
      <c r="J2267" s="9">
        <v>1974</v>
      </c>
      <c r="K2267" s="9" t="s">
        <v>8085</v>
      </c>
      <c r="L2267" s="9">
        <v>58</v>
      </c>
      <c r="M2267" s="6"/>
      <c r="N2267" s="6"/>
      <c r="O2267" s="6"/>
      <c r="P2267" s="6"/>
      <c r="Q2267" s="6"/>
      <c r="R2267" s="6"/>
    </row>
    <row r="2268" spans="1:18">
      <c r="A2268" s="6" t="s">
        <v>2560</v>
      </c>
      <c r="B2268" s="6">
        <v>1984</v>
      </c>
      <c r="C2268" s="6" t="s">
        <v>6060</v>
      </c>
      <c r="D2268" s="6">
        <v>26</v>
      </c>
      <c r="E2268" s="6">
        <v>3</v>
      </c>
      <c r="F2268" s="7">
        <v>11730.82</v>
      </c>
      <c r="G2268" s="6" t="s">
        <v>6034</v>
      </c>
      <c r="H2268" s="6" t="s">
        <v>6034</v>
      </c>
      <c r="I2268" s="6" t="s">
        <v>6043</v>
      </c>
      <c r="J2268" s="9">
        <v>1974</v>
      </c>
      <c r="K2268" s="9" t="s">
        <v>8086</v>
      </c>
      <c r="L2268" s="9">
        <v>38</v>
      </c>
      <c r="M2268" s="6"/>
      <c r="N2268" s="6"/>
      <c r="O2268" s="6"/>
      <c r="P2268" s="6"/>
      <c r="Q2268" s="6"/>
      <c r="R2268" s="6"/>
    </row>
    <row r="2269" spans="1:18">
      <c r="A2269" s="6" t="s">
        <v>2562</v>
      </c>
      <c r="B2269" s="6">
        <v>1969</v>
      </c>
      <c r="C2269" s="6" t="s">
        <v>6032</v>
      </c>
      <c r="D2269" s="6">
        <v>12</v>
      </c>
      <c r="E2269" s="6">
        <v>2</v>
      </c>
      <c r="F2269" s="7">
        <v>11729.68</v>
      </c>
      <c r="G2269" s="6" t="s">
        <v>6034</v>
      </c>
      <c r="H2269" s="6" t="s">
        <v>6033</v>
      </c>
      <c r="I2269" s="6" t="s">
        <v>6100</v>
      </c>
      <c r="J2269" s="9">
        <v>1974</v>
      </c>
      <c r="K2269" s="9" t="s">
        <v>8087</v>
      </c>
      <c r="L2269" s="9">
        <v>53</v>
      </c>
      <c r="M2269" s="6"/>
      <c r="N2269" s="6"/>
      <c r="O2269" s="6"/>
      <c r="P2269" s="6"/>
      <c r="Q2269" s="6"/>
      <c r="R2269" s="6"/>
    </row>
    <row r="2270" spans="1:18">
      <c r="A2270" s="6" t="s">
        <v>2565</v>
      </c>
      <c r="B2270" s="6">
        <v>1982</v>
      </c>
      <c r="C2270" s="6" t="s">
        <v>6032</v>
      </c>
      <c r="D2270" s="6">
        <v>21</v>
      </c>
      <c r="E2270" s="6">
        <v>3</v>
      </c>
      <c r="F2270" s="7">
        <v>11712.97</v>
      </c>
      <c r="G2270" s="6" t="s">
        <v>6034</v>
      </c>
      <c r="H2270" s="6" t="s">
        <v>6038</v>
      </c>
      <c r="I2270" s="6" t="s">
        <v>6052</v>
      </c>
      <c r="J2270" s="9">
        <v>1974</v>
      </c>
      <c r="K2270" s="9" t="s">
        <v>8088</v>
      </c>
      <c r="L2270" s="9">
        <v>40</v>
      </c>
      <c r="M2270" s="6"/>
      <c r="N2270" s="6"/>
      <c r="O2270" s="6"/>
      <c r="P2270" s="6"/>
      <c r="Q2270" s="6"/>
      <c r="R2270" s="6"/>
    </row>
    <row r="2271" spans="1:18">
      <c r="A2271" s="6" t="s">
        <v>283</v>
      </c>
      <c r="B2271" s="6">
        <v>1976</v>
      </c>
      <c r="C2271" s="6" t="s">
        <v>6037</v>
      </c>
      <c r="D2271" s="6">
        <v>26</v>
      </c>
      <c r="E2271" s="6">
        <v>3</v>
      </c>
      <c r="F2271" s="7">
        <v>40720.550000000003</v>
      </c>
      <c r="G2271" s="6" t="s">
        <v>6033</v>
      </c>
      <c r="H2271" s="6" t="s">
        <v>6034</v>
      </c>
      <c r="I2271" s="6" t="s">
        <v>6041</v>
      </c>
      <c r="J2271" s="9">
        <v>1974</v>
      </c>
      <c r="K2271" s="9" t="s">
        <v>8089</v>
      </c>
      <c r="L2271" s="9">
        <v>46</v>
      </c>
      <c r="M2271" s="6"/>
      <c r="N2271" s="6"/>
      <c r="O2271" s="6"/>
      <c r="P2271" s="6"/>
      <c r="Q2271" s="6"/>
      <c r="R2271" s="6"/>
    </row>
    <row r="2272" spans="1:18">
      <c r="A2272" s="6" t="s">
        <v>2568</v>
      </c>
      <c r="B2272" s="6">
        <v>1970</v>
      </c>
      <c r="C2272" s="6" t="s">
        <v>6037</v>
      </c>
      <c r="D2272" s="6">
        <v>1</v>
      </c>
      <c r="E2272" s="6">
        <v>0</v>
      </c>
      <c r="F2272" s="7">
        <v>11696.52</v>
      </c>
      <c r="G2272" s="6" t="s">
        <v>6034</v>
      </c>
      <c r="H2272" s="6" t="s">
        <v>6033</v>
      </c>
      <c r="I2272" s="6" t="s">
        <v>6052</v>
      </c>
      <c r="J2272" s="9">
        <v>1974</v>
      </c>
      <c r="K2272" s="9" t="s">
        <v>6175</v>
      </c>
      <c r="L2272" s="9">
        <v>52</v>
      </c>
      <c r="M2272" s="6"/>
      <c r="N2272" s="6"/>
      <c r="O2272" s="6"/>
      <c r="P2272" s="6"/>
      <c r="Q2272" s="6"/>
      <c r="R2272" s="6"/>
    </row>
    <row r="2273" spans="1:18">
      <c r="A2273" s="6" t="s">
        <v>2570</v>
      </c>
      <c r="B2273" s="6">
        <v>1966</v>
      </c>
      <c r="C2273" s="6" t="s">
        <v>6060</v>
      </c>
      <c r="D2273" s="6">
        <v>9</v>
      </c>
      <c r="E2273" s="6">
        <v>1</v>
      </c>
      <c r="F2273" s="7">
        <v>11674.13</v>
      </c>
      <c r="G2273" s="6" t="s">
        <v>6034</v>
      </c>
      <c r="H2273" s="6" t="s">
        <v>6033</v>
      </c>
      <c r="I2273" s="6" t="s">
        <v>6057</v>
      </c>
      <c r="J2273" s="9">
        <v>1974</v>
      </c>
      <c r="K2273" s="9" t="s">
        <v>8090</v>
      </c>
      <c r="L2273" s="9">
        <v>56</v>
      </c>
      <c r="M2273" s="6"/>
      <c r="N2273" s="6"/>
      <c r="O2273" s="6"/>
      <c r="P2273" s="6"/>
      <c r="Q2273" s="6"/>
      <c r="R2273" s="6"/>
    </row>
    <row r="2274" spans="1:18">
      <c r="A2274" s="6" t="s">
        <v>2573</v>
      </c>
      <c r="B2274" s="6">
        <v>1966</v>
      </c>
      <c r="C2274" s="6" t="s">
        <v>6055</v>
      </c>
      <c r="D2274" s="6">
        <v>23</v>
      </c>
      <c r="E2274" s="6">
        <v>0</v>
      </c>
      <c r="F2274" s="7">
        <v>11658.38</v>
      </c>
      <c r="G2274" s="6" t="s">
        <v>6034</v>
      </c>
      <c r="H2274" s="6" t="s">
        <v>6034</v>
      </c>
      <c r="I2274" s="6" t="s">
        <v>6100</v>
      </c>
      <c r="J2274" s="9">
        <v>1974</v>
      </c>
      <c r="K2274" s="9" t="s">
        <v>8091</v>
      </c>
      <c r="L2274" s="9">
        <v>56</v>
      </c>
      <c r="M2274" s="6"/>
      <c r="N2274" s="6"/>
      <c r="O2274" s="6"/>
      <c r="P2274" s="6"/>
      <c r="Q2274" s="6"/>
      <c r="R2274" s="6"/>
    </row>
    <row r="2275" spans="1:18">
      <c r="A2275" s="6" t="s">
        <v>2576</v>
      </c>
      <c r="B2275" s="6">
        <v>1966</v>
      </c>
      <c r="C2275" s="6" t="s">
        <v>6063</v>
      </c>
      <c r="D2275" s="6">
        <v>6</v>
      </c>
      <c r="E2275" s="6">
        <v>0</v>
      </c>
      <c r="F2275" s="7">
        <v>11658.12</v>
      </c>
      <c r="G2275" s="6" t="s">
        <v>6034</v>
      </c>
      <c r="H2275" s="6" t="s">
        <v>6033</v>
      </c>
      <c r="I2275" s="6" t="s">
        <v>6100</v>
      </c>
      <c r="J2275" s="9">
        <v>1974</v>
      </c>
      <c r="K2275" s="9" t="s">
        <v>8092</v>
      </c>
      <c r="L2275" s="9">
        <v>56</v>
      </c>
      <c r="M2275" s="6"/>
      <c r="N2275" s="6"/>
      <c r="O2275" s="6"/>
      <c r="P2275" s="6"/>
      <c r="Q2275" s="6"/>
      <c r="R2275" s="6"/>
    </row>
    <row r="2276" spans="1:18">
      <c r="A2276" s="6" t="s">
        <v>2579</v>
      </c>
      <c r="B2276" s="6">
        <v>1994</v>
      </c>
      <c r="C2276" s="6" t="s">
        <v>6063</v>
      </c>
      <c r="D2276" s="6">
        <v>20</v>
      </c>
      <c r="E2276" s="6">
        <v>0</v>
      </c>
      <c r="F2276" s="7">
        <v>11657.81</v>
      </c>
      <c r="G2276" s="6" t="s">
        <v>6034</v>
      </c>
      <c r="H2276" s="6" t="s">
        <v>6038</v>
      </c>
      <c r="I2276" s="6" t="s">
        <v>6109</v>
      </c>
      <c r="J2276" s="9">
        <v>1974</v>
      </c>
      <c r="K2276" s="9" t="s">
        <v>8093</v>
      </c>
      <c r="L2276" s="9">
        <v>28</v>
      </c>
      <c r="M2276" s="6"/>
      <c r="N2276" s="6"/>
      <c r="O2276" s="6"/>
      <c r="P2276" s="6"/>
      <c r="Q2276" s="6"/>
      <c r="R2276" s="6"/>
    </row>
    <row r="2277" spans="1:18">
      <c r="A2277" s="6" t="s">
        <v>2581</v>
      </c>
      <c r="B2277" s="6">
        <v>1966</v>
      </c>
      <c r="C2277" s="6" t="s">
        <v>6032</v>
      </c>
      <c r="D2277" s="6">
        <v>4</v>
      </c>
      <c r="E2277" s="6">
        <v>0</v>
      </c>
      <c r="F2277" s="7">
        <v>11657.72</v>
      </c>
      <c r="G2277" s="6" t="s">
        <v>6034</v>
      </c>
      <c r="H2277" s="6" t="s">
        <v>6038</v>
      </c>
      <c r="I2277" s="6" t="s">
        <v>6100</v>
      </c>
      <c r="J2277" s="9">
        <v>1974</v>
      </c>
      <c r="K2277" s="9" t="s">
        <v>8094</v>
      </c>
      <c r="L2277" s="9">
        <v>56</v>
      </c>
      <c r="M2277" s="6"/>
      <c r="N2277" s="6"/>
      <c r="O2277" s="6"/>
      <c r="P2277" s="6"/>
      <c r="Q2277" s="6"/>
      <c r="R2277" s="6"/>
    </row>
    <row r="2278" spans="1:18">
      <c r="A2278" s="6" t="s">
        <v>2583</v>
      </c>
      <c r="B2278" s="6">
        <v>1986</v>
      </c>
      <c r="C2278" s="6" t="s">
        <v>6063</v>
      </c>
      <c r="D2278" s="6">
        <v>17</v>
      </c>
      <c r="E2278" s="6">
        <v>3</v>
      </c>
      <c r="F2278" s="7">
        <v>11625.11</v>
      </c>
      <c r="G2278" s="6" t="s">
        <v>6034</v>
      </c>
      <c r="H2278" s="6" t="s">
        <v>6034</v>
      </c>
      <c r="I2278" s="6" t="s">
        <v>6115</v>
      </c>
      <c r="J2278" s="9">
        <v>1974</v>
      </c>
      <c r="K2278" s="9" t="s">
        <v>8095</v>
      </c>
      <c r="L2278" s="9">
        <v>36</v>
      </c>
      <c r="M2278" s="6"/>
      <c r="N2278" s="6"/>
      <c r="O2278" s="6"/>
      <c r="P2278" s="6"/>
      <c r="Q2278" s="6"/>
      <c r="R2278" s="6"/>
    </row>
    <row r="2279" spans="1:18">
      <c r="A2279" s="6" t="s">
        <v>2585</v>
      </c>
      <c r="B2279" s="6">
        <v>1964</v>
      </c>
      <c r="C2279" s="6" t="s">
        <v>6040</v>
      </c>
      <c r="D2279" s="6">
        <v>20</v>
      </c>
      <c r="E2279" s="6">
        <v>0</v>
      </c>
      <c r="F2279" s="7">
        <v>11602.75</v>
      </c>
      <c r="G2279" s="6" t="s">
        <v>6034</v>
      </c>
      <c r="H2279" s="6" t="s">
        <v>6033</v>
      </c>
      <c r="I2279" s="6" t="s">
        <v>6164</v>
      </c>
      <c r="J2279" s="9">
        <v>1974</v>
      </c>
      <c r="K2279" s="9" t="s">
        <v>8096</v>
      </c>
      <c r="L2279" s="9">
        <v>58</v>
      </c>
      <c r="M2279" s="6"/>
      <c r="N2279" s="6"/>
      <c r="O2279" s="6"/>
      <c r="P2279" s="6"/>
      <c r="Q2279" s="6"/>
      <c r="R2279" s="6"/>
    </row>
    <row r="2280" spans="1:18">
      <c r="A2280" s="6" t="s">
        <v>2587</v>
      </c>
      <c r="B2280" s="6">
        <v>1965</v>
      </c>
      <c r="C2280" s="6" t="s">
        <v>6060</v>
      </c>
      <c r="D2280" s="6">
        <v>6</v>
      </c>
      <c r="E2280" s="6">
        <v>1</v>
      </c>
      <c r="F2280" s="7">
        <v>11576.13</v>
      </c>
      <c r="G2280" s="6" t="s">
        <v>6034</v>
      </c>
      <c r="H2280" s="6" t="s">
        <v>6034</v>
      </c>
      <c r="I2280" s="6" t="s">
        <v>6057</v>
      </c>
      <c r="J2280" s="9">
        <v>1974</v>
      </c>
      <c r="K2280" s="9" t="s">
        <v>8097</v>
      </c>
      <c r="L2280" s="9">
        <v>57</v>
      </c>
      <c r="M2280" s="6"/>
      <c r="N2280" s="6"/>
      <c r="O2280" s="6"/>
      <c r="P2280" s="6"/>
      <c r="Q2280" s="6"/>
      <c r="R2280" s="6"/>
    </row>
    <row r="2281" spans="1:18">
      <c r="A2281" s="6" t="s">
        <v>2589</v>
      </c>
      <c r="B2281" s="6">
        <v>1965</v>
      </c>
      <c r="C2281" s="6" t="s">
        <v>6037</v>
      </c>
      <c r="D2281" s="6">
        <v>25</v>
      </c>
      <c r="E2281" s="6">
        <v>0</v>
      </c>
      <c r="F2281" s="7">
        <v>11566.3</v>
      </c>
      <c r="G2281" s="6" t="s">
        <v>6034</v>
      </c>
      <c r="H2281" s="6" t="s">
        <v>6034</v>
      </c>
      <c r="I2281" s="6" t="s">
        <v>6045</v>
      </c>
      <c r="J2281" s="9">
        <v>1974</v>
      </c>
      <c r="K2281" s="9" t="s">
        <v>8098</v>
      </c>
      <c r="L2281" s="9">
        <v>57</v>
      </c>
      <c r="M2281" s="6"/>
      <c r="N2281" s="6"/>
      <c r="O2281" s="6"/>
      <c r="P2281" s="6"/>
      <c r="Q2281" s="6"/>
      <c r="R2281" s="6"/>
    </row>
    <row r="2282" spans="1:18">
      <c r="A2282" s="6" t="s">
        <v>285</v>
      </c>
      <c r="B2282" s="6">
        <v>1970</v>
      </c>
      <c r="C2282" s="6" t="s">
        <v>6051</v>
      </c>
      <c r="D2282" s="6">
        <v>25</v>
      </c>
      <c r="E2282" s="6">
        <v>0</v>
      </c>
      <c r="F2282" s="7">
        <v>40692.910000000003</v>
      </c>
      <c r="G2282" s="6" t="s">
        <v>6033</v>
      </c>
      <c r="H2282" s="6" t="s">
        <v>6033</v>
      </c>
      <c r="I2282" s="6" t="s">
        <v>6057</v>
      </c>
      <c r="J2282" s="9">
        <v>1974</v>
      </c>
      <c r="K2282" s="9" t="s">
        <v>8099</v>
      </c>
      <c r="L2282" s="9">
        <v>52</v>
      </c>
      <c r="M2282" s="6"/>
      <c r="N2282" s="6"/>
      <c r="O2282" s="6"/>
      <c r="P2282" s="6"/>
      <c r="Q2282" s="6"/>
      <c r="R2282" s="6"/>
    </row>
    <row r="2283" spans="1:18">
      <c r="A2283" s="6" t="s">
        <v>2591</v>
      </c>
      <c r="B2283" s="6">
        <v>1965</v>
      </c>
      <c r="C2283" s="6" t="s">
        <v>6032</v>
      </c>
      <c r="D2283" s="6">
        <v>27</v>
      </c>
      <c r="E2283" s="6">
        <v>1</v>
      </c>
      <c r="F2283" s="7">
        <v>11554.22</v>
      </c>
      <c r="G2283" s="6" t="s">
        <v>6034</v>
      </c>
      <c r="H2283" s="6" t="s">
        <v>6033</v>
      </c>
      <c r="I2283" s="6" t="s">
        <v>6035</v>
      </c>
      <c r="J2283" s="9">
        <v>1974</v>
      </c>
      <c r="K2283" s="9" t="s">
        <v>6288</v>
      </c>
      <c r="L2283" s="9">
        <v>57</v>
      </c>
      <c r="M2283" s="6"/>
      <c r="N2283" s="6"/>
      <c r="O2283" s="6"/>
      <c r="P2283" s="6"/>
      <c r="Q2283" s="6"/>
      <c r="R2283" s="6"/>
    </row>
    <row r="2284" spans="1:18">
      <c r="A2284" s="6" t="s">
        <v>2593</v>
      </c>
      <c r="B2284" s="6">
        <v>1973</v>
      </c>
      <c r="C2284" s="6" t="s">
        <v>6063</v>
      </c>
      <c r="D2284" s="6">
        <v>23</v>
      </c>
      <c r="E2284" s="6">
        <v>5</v>
      </c>
      <c r="F2284" s="7">
        <v>11552.9</v>
      </c>
      <c r="G2284" s="6" t="s">
        <v>6034</v>
      </c>
      <c r="H2284" s="6" t="s">
        <v>6038</v>
      </c>
      <c r="I2284" s="6" t="s">
        <v>6057</v>
      </c>
      <c r="J2284" s="9">
        <v>1975</v>
      </c>
      <c r="K2284" s="9" t="s">
        <v>8100</v>
      </c>
      <c r="L2284" s="9">
        <v>49</v>
      </c>
      <c r="M2284" s="6"/>
      <c r="N2284" s="6"/>
      <c r="O2284" s="6"/>
      <c r="P2284" s="6"/>
      <c r="Q2284" s="6"/>
      <c r="R2284" s="6"/>
    </row>
    <row r="2285" spans="1:18">
      <c r="A2285" s="6" t="s">
        <v>2596</v>
      </c>
      <c r="B2285" s="6">
        <v>1971</v>
      </c>
      <c r="C2285" s="6" t="s">
        <v>6037</v>
      </c>
      <c r="D2285" s="6">
        <v>1</v>
      </c>
      <c r="E2285" s="6">
        <v>0</v>
      </c>
      <c r="F2285" s="7">
        <v>11540.25</v>
      </c>
      <c r="G2285" s="6" t="s">
        <v>6034</v>
      </c>
      <c r="H2285" s="6" t="s">
        <v>6033</v>
      </c>
      <c r="I2285" s="6" t="s">
        <v>6041</v>
      </c>
      <c r="J2285" s="9">
        <v>1975</v>
      </c>
      <c r="K2285" s="9" t="s">
        <v>8101</v>
      </c>
      <c r="L2285" s="9">
        <v>51</v>
      </c>
      <c r="M2285" s="6"/>
      <c r="N2285" s="6"/>
      <c r="O2285" s="6"/>
      <c r="P2285" s="6"/>
      <c r="Q2285" s="6"/>
      <c r="R2285" s="6"/>
    </row>
    <row r="2286" spans="1:18">
      <c r="A2286" s="6" t="s">
        <v>2598</v>
      </c>
      <c r="B2286" s="6">
        <v>1968</v>
      </c>
      <c r="C2286" s="6" t="s">
        <v>6060</v>
      </c>
      <c r="D2286" s="6">
        <v>14</v>
      </c>
      <c r="E2286" s="6">
        <v>2</v>
      </c>
      <c r="F2286" s="7">
        <v>11538.42</v>
      </c>
      <c r="G2286" s="6" t="s">
        <v>6034</v>
      </c>
      <c r="H2286" s="6" t="s">
        <v>6033</v>
      </c>
      <c r="I2286" s="6" t="s">
        <v>6057</v>
      </c>
      <c r="J2286" s="9">
        <v>1975</v>
      </c>
      <c r="K2286" s="9" t="s">
        <v>8102</v>
      </c>
      <c r="L2286" s="9">
        <v>54</v>
      </c>
      <c r="M2286" s="6"/>
      <c r="N2286" s="6"/>
      <c r="O2286" s="6"/>
      <c r="P2286" s="6"/>
      <c r="Q2286" s="6"/>
      <c r="R2286" s="6"/>
    </row>
    <row r="2287" spans="1:18">
      <c r="A2287" s="6" t="s">
        <v>2601</v>
      </c>
      <c r="B2287" s="6">
        <v>1965</v>
      </c>
      <c r="C2287" s="6" t="s">
        <v>6032</v>
      </c>
      <c r="D2287" s="6">
        <v>3</v>
      </c>
      <c r="E2287" s="6">
        <v>0</v>
      </c>
      <c r="F2287" s="7">
        <v>11534.87</v>
      </c>
      <c r="G2287" s="6" t="s">
        <v>6034</v>
      </c>
      <c r="H2287" s="6" t="s">
        <v>6033</v>
      </c>
      <c r="I2287" s="6" t="s">
        <v>6157</v>
      </c>
      <c r="J2287" s="9">
        <v>1975</v>
      </c>
      <c r="K2287" s="9" t="s">
        <v>8077</v>
      </c>
      <c r="L2287" s="9">
        <v>57</v>
      </c>
      <c r="M2287" s="6"/>
      <c r="N2287" s="6"/>
      <c r="O2287" s="6"/>
      <c r="P2287" s="6"/>
      <c r="Q2287" s="6"/>
      <c r="R2287" s="6"/>
    </row>
    <row r="2288" spans="1:18">
      <c r="A2288" s="6" t="s">
        <v>2604</v>
      </c>
      <c r="B2288" s="6">
        <v>1970</v>
      </c>
      <c r="C2288" s="6" t="s">
        <v>6063</v>
      </c>
      <c r="D2288" s="6">
        <v>23</v>
      </c>
      <c r="E2288" s="6">
        <v>0</v>
      </c>
      <c r="F2288" s="7">
        <v>11530.12</v>
      </c>
      <c r="G2288" s="6" t="s">
        <v>6034</v>
      </c>
      <c r="H2288" s="6" t="s">
        <v>6033</v>
      </c>
      <c r="I2288" s="6" t="s">
        <v>6041</v>
      </c>
      <c r="J2288" s="9">
        <v>1975</v>
      </c>
      <c r="K2288" s="9" t="s">
        <v>8103</v>
      </c>
      <c r="L2288" s="9">
        <v>52</v>
      </c>
      <c r="M2288" s="6"/>
      <c r="N2288" s="6"/>
      <c r="O2288" s="6"/>
      <c r="P2288" s="6"/>
      <c r="Q2288" s="6"/>
      <c r="R2288" s="6"/>
    </row>
    <row r="2289" spans="1:18">
      <c r="A2289" s="6" t="s">
        <v>2607</v>
      </c>
      <c r="B2289" s="6">
        <v>1988</v>
      </c>
      <c r="C2289" s="6" t="s">
        <v>6040</v>
      </c>
      <c r="D2289" s="6">
        <v>12</v>
      </c>
      <c r="E2289" s="6">
        <v>3</v>
      </c>
      <c r="F2289" s="7">
        <v>11524.25</v>
      </c>
      <c r="G2289" s="6" t="s">
        <v>6034</v>
      </c>
      <c r="H2289" s="6" t="s">
        <v>6033</v>
      </c>
      <c r="I2289" s="6" t="s">
        <v>6043</v>
      </c>
      <c r="J2289" s="9">
        <v>1975</v>
      </c>
      <c r="K2289" s="9" t="s">
        <v>8104</v>
      </c>
      <c r="L2289" s="9">
        <v>34</v>
      </c>
      <c r="M2289" s="6"/>
      <c r="N2289" s="6"/>
      <c r="O2289" s="6"/>
      <c r="P2289" s="6"/>
      <c r="Q2289" s="6"/>
      <c r="R2289" s="6"/>
    </row>
    <row r="2290" spans="1:18">
      <c r="A2290" s="6" t="s">
        <v>2610</v>
      </c>
      <c r="B2290" s="6">
        <v>1971</v>
      </c>
      <c r="C2290" s="6" t="s">
        <v>6037</v>
      </c>
      <c r="D2290" s="6">
        <v>19</v>
      </c>
      <c r="E2290" s="6">
        <v>4</v>
      </c>
      <c r="F2290" s="7">
        <v>11520.1</v>
      </c>
      <c r="G2290" s="6" t="s">
        <v>6034</v>
      </c>
      <c r="H2290" s="6" t="s">
        <v>6033</v>
      </c>
      <c r="I2290" s="6" t="s">
        <v>6041</v>
      </c>
      <c r="J2290" s="9">
        <v>1975</v>
      </c>
      <c r="K2290" s="9" t="s">
        <v>8105</v>
      </c>
      <c r="L2290" s="9">
        <v>51</v>
      </c>
      <c r="M2290" s="6"/>
      <c r="N2290" s="6"/>
      <c r="O2290" s="6"/>
      <c r="P2290" s="6"/>
      <c r="Q2290" s="6"/>
      <c r="R2290" s="6"/>
    </row>
    <row r="2291" spans="1:18">
      <c r="A2291" s="6" t="s">
        <v>2611</v>
      </c>
      <c r="B2291" s="6">
        <v>1968</v>
      </c>
      <c r="C2291" s="6" t="s">
        <v>6040</v>
      </c>
      <c r="D2291" s="6">
        <v>24</v>
      </c>
      <c r="E2291" s="6">
        <v>1</v>
      </c>
      <c r="F2291" s="7">
        <v>11512.41</v>
      </c>
      <c r="G2291" s="6" t="s">
        <v>6034</v>
      </c>
      <c r="H2291" s="6" t="s">
        <v>6033</v>
      </c>
      <c r="I2291" s="6" t="s">
        <v>6100</v>
      </c>
      <c r="J2291" s="9">
        <v>1975</v>
      </c>
      <c r="K2291" s="9" t="s">
        <v>8106</v>
      </c>
      <c r="L2291" s="9">
        <v>54</v>
      </c>
      <c r="M2291" s="6"/>
      <c r="N2291" s="6"/>
      <c r="O2291" s="6"/>
      <c r="P2291" s="6"/>
      <c r="Q2291" s="6"/>
      <c r="R2291" s="6"/>
    </row>
    <row r="2292" spans="1:18">
      <c r="A2292" s="6" t="s">
        <v>2614</v>
      </c>
      <c r="B2292" s="6">
        <v>1989</v>
      </c>
      <c r="C2292" s="6" t="s">
        <v>6032</v>
      </c>
      <c r="D2292" s="6">
        <v>6</v>
      </c>
      <c r="E2292" s="6">
        <v>3</v>
      </c>
      <c r="F2292" s="7">
        <v>11511.61</v>
      </c>
      <c r="G2292" s="6" t="s">
        <v>6034</v>
      </c>
      <c r="H2292" s="6" t="s">
        <v>6034</v>
      </c>
      <c r="I2292" s="6" t="s">
        <v>6043</v>
      </c>
      <c r="J2292" s="9">
        <v>1975</v>
      </c>
      <c r="K2292" s="9" t="s">
        <v>8107</v>
      </c>
      <c r="L2292" s="9">
        <v>33</v>
      </c>
      <c r="M2292" s="6"/>
      <c r="N2292" s="6"/>
      <c r="O2292" s="6"/>
      <c r="P2292" s="6"/>
      <c r="Q2292" s="6"/>
      <c r="R2292" s="6"/>
    </row>
    <row r="2293" spans="1:18">
      <c r="A2293" s="6" t="s">
        <v>287</v>
      </c>
      <c r="B2293" s="6">
        <v>1975</v>
      </c>
      <c r="C2293" s="6" t="s">
        <v>6063</v>
      </c>
      <c r="D2293" s="6">
        <v>10</v>
      </c>
      <c r="E2293" s="6">
        <v>1</v>
      </c>
      <c r="F2293" s="7">
        <v>40590.550000000003</v>
      </c>
      <c r="G2293" s="6" t="s">
        <v>6033</v>
      </c>
      <c r="H2293" s="6" t="s">
        <v>6034</v>
      </c>
      <c r="I2293" s="6" t="s">
        <v>6041</v>
      </c>
      <c r="J2293" s="9">
        <v>1975</v>
      </c>
      <c r="K2293" s="9" t="s">
        <v>8108</v>
      </c>
      <c r="L2293" s="9">
        <v>47</v>
      </c>
      <c r="M2293" s="6"/>
      <c r="N2293" s="6"/>
      <c r="O2293" s="6"/>
      <c r="P2293" s="6"/>
      <c r="Q2293" s="6"/>
      <c r="R2293" s="6"/>
    </row>
    <row r="2294" spans="1:18">
      <c r="A2294" s="6" t="s">
        <v>2617</v>
      </c>
      <c r="B2294" s="6">
        <v>1969</v>
      </c>
      <c r="C2294" s="6" t="s">
        <v>6055</v>
      </c>
      <c r="D2294" s="6">
        <v>11</v>
      </c>
      <c r="E2294" s="6">
        <v>0</v>
      </c>
      <c r="F2294" s="7">
        <v>11497.69</v>
      </c>
      <c r="G2294" s="6" t="s">
        <v>6034</v>
      </c>
      <c r="H2294" s="6" t="s">
        <v>6033</v>
      </c>
      <c r="I2294" s="6" t="s">
        <v>6041</v>
      </c>
      <c r="J2294" s="9">
        <v>1975</v>
      </c>
      <c r="K2294" s="9" t="s">
        <v>8109</v>
      </c>
      <c r="L2294" s="9">
        <v>53</v>
      </c>
      <c r="M2294" s="6"/>
      <c r="N2294" s="6"/>
      <c r="O2294" s="6"/>
      <c r="P2294" s="6"/>
      <c r="Q2294" s="6"/>
      <c r="R2294" s="6"/>
    </row>
    <row r="2295" spans="1:18">
      <c r="A2295" s="6" t="s">
        <v>2620</v>
      </c>
      <c r="B2295" s="6">
        <v>1983</v>
      </c>
      <c r="C2295" s="6" t="s">
        <v>6040</v>
      </c>
      <c r="D2295" s="6">
        <v>7</v>
      </c>
      <c r="E2295" s="6">
        <v>3</v>
      </c>
      <c r="F2295" s="7">
        <v>11492.46</v>
      </c>
      <c r="G2295" s="6" t="s">
        <v>6034</v>
      </c>
      <c r="H2295" s="6" t="s">
        <v>6034</v>
      </c>
      <c r="I2295" s="6" t="s">
        <v>6043</v>
      </c>
      <c r="J2295" s="9">
        <v>1975</v>
      </c>
      <c r="K2295" s="9" t="s">
        <v>8110</v>
      </c>
      <c r="L2295" s="9">
        <v>40</v>
      </c>
      <c r="M2295" s="6"/>
      <c r="N2295" s="6"/>
      <c r="O2295" s="6"/>
      <c r="P2295" s="6"/>
      <c r="Q2295" s="6"/>
      <c r="R2295" s="6"/>
    </row>
    <row r="2296" spans="1:18">
      <c r="A2296" s="6" t="s">
        <v>2623</v>
      </c>
      <c r="B2296" s="6">
        <v>1970</v>
      </c>
      <c r="C2296" s="6" t="s">
        <v>6032</v>
      </c>
      <c r="D2296" s="6">
        <v>13</v>
      </c>
      <c r="E2296" s="6">
        <v>3</v>
      </c>
      <c r="F2296" s="7">
        <v>11488.32</v>
      </c>
      <c r="G2296" s="6" t="s">
        <v>6034</v>
      </c>
      <c r="H2296" s="6" t="s">
        <v>6033</v>
      </c>
      <c r="I2296" s="6" t="s">
        <v>6224</v>
      </c>
      <c r="J2296" s="9">
        <v>1975</v>
      </c>
      <c r="K2296" s="9" t="s">
        <v>8111</v>
      </c>
      <c r="L2296" s="9">
        <v>52</v>
      </c>
      <c r="M2296" s="6"/>
      <c r="N2296" s="6"/>
      <c r="O2296" s="6"/>
      <c r="P2296" s="6"/>
      <c r="Q2296" s="6"/>
      <c r="R2296" s="6"/>
    </row>
    <row r="2297" spans="1:18">
      <c r="A2297" s="6" t="s">
        <v>2625</v>
      </c>
      <c r="B2297" s="6">
        <v>2004</v>
      </c>
      <c r="C2297" s="6" t="s">
        <v>6051</v>
      </c>
      <c r="D2297" s="6">
        <v>10</v>
      </c>
      <c r="E2297" s="6">
        <v>0</v>
      </c>
      <c r="F2297" s="7">
        <v>11482.63</v>
      </c>
      <c r="G2297" s="6" t="s">
        <v>6034</v>
      </c>
      <c r="H2297" s="6" t="s">
        <v>6038</v>
      </c>
      <c r="I2297" s="6" t="s">
        <v>6035</v>
      </c>
      <c r="J2297" s="9">
        <v>1975</v>
      </c>
      <c r="K2297" s="9" t="s">
        <v>7730</v>
      </c>
      <c r="L2297" s="9">
        <v>18</v>
      </c>
      <c r="M2297" s="6"/>
      <c r="N2297" s="6"/>
      <c r="O2297" s="6"/>
      <c r="P2297" s="6"/>
      <c r="Q2297" s="6"/>
      <c r="R2297" s="6"/>
    </row>
    <row r="2298" spans="1:18">
      <c r="A2298" s="6" t="s">
        <v>2628</v>
      </c>
      <c r="B2298" s="6">
        <v>1966</v>
      </c>
      <c r="C2298" s="6" t="s">
        <v>6051</v>
      </c>
      <c r="D2298" s="6">
        <v>7</v>
      </c>
      <c r="E2298" s="6">
        <v>0</v>
      </c>
      <c r="F2298" s="7">
        <v>11478.14</v>
      </c>
      <c r="G2298" s="6" t="s">
        <v>6034</v>
      </c>
      <c r="H2298" s="6" t="s">
        <v>6038</v>
      </c>
      <c r="I2298" s="6" t="s">
        <v>6047</v>
      </c>
      <c r="J2298" s="9">
        <v>1974</v>
      </c>
      <c r="K2298" s="9" t="s">
        <v>8112</v>
      </c>
      <c r="L2298" s="9">
        <v>56</v>
      </c>
      <c r="M2298" s="6"/>
      <c r="N2298" s="6"/>
      <c r="O2298" s="6"/>
      <c r="P2298" s="6"/>
      <c r="Q2298" s="6"/>
      <c r="R2298" s="6"/>
    </row>
    <row r="2299" spans="1:18">
      <c r="A2299" s="6" t="s">
        <v>2631</v>
      </c>
      <c r="B2299" s="6">
        <v>1965</v>
      </c>
      <c r="C2299" s="6" t="s">
        <v>6040</v>
      </c>
      <c r="D2299" s="6">
        <v>23</v>
      </c>
      <c r="E2299" s="6">
        <v>0</v>
      </c>
      <c r="F2299" s="7">
        <v>11455.28</v>
      </c>
      <c r="G2299" s="6" t="s">
        <v>6034</v>
      </c>
      <c r="H2299" s="6" t="s">
        <v>6038</v>
      </c>
      <c r="I2299" s="6" t="s">
        <v>6057</v>
      </c>
      <c r="J2299" s="9">
        <v>1974</v>
      </c>
      <c r="K2299" s="9" t="s">
        <v>8113</v>
      </c>
      <c r="L2299" s="9">
        <v>57</v>
      </c>
      <c r="M2299" s="6"/>
      <c r="N2299" s="6"/>
      <c r="O2299" s="6"/>
      <c r="P2299" s="6"/>
      <c r="Q2299" s="6"/>
      <c r="R2299" s="6"/>
    </row>
    <row r="2300" spans="1:18">
      <c r="A2300" s="6" t="s">
        <v>2634</v>
      </c>
      <c r="B2300" s="6">
        <v>1966</v>
      </c>
      <c r="C2300" s="6" t="s">
        <v>6040</v>
      </c>
      <c r="D2300" s="6">
        <v>14</v>
      </c>
      <c r="E2300" s="6">
        <v>0</v>
      </c>
      <c r="F2300" s="7">
        <v>11454.02</v>
      </c>
      <c r="G2300" s="6" t="s">
        <v>6034</v>
      </c>
      <c r="H2300" s="6" t="s">
        <v>6033</v>
      </c>
      <c r="I2300" s="6" t="s">
        <v>6041</v>
      </c>
      <c r="J2300" s="9">
        <v>1975</v>
      </c>
      <c r="K2300" s="9" t="s">
        <v>8114</v>
      </c>
      <c r="L2300" s="9">
        <v>56</v>
      </c>
      <c r="M2300" s="6"/>
      <c r="N2300" s="6"/>
      <c r="O2300" s="6"/>
      <c r="P2300" s="6"/>
      <c r="Q2300" s="6"/>
      <c r="R2300" s="6"/>
    </row>
    <row r="2301" spans="1:18">
      <c r="A2301" s="6" t="s">
        <v>2637</v>
      </c>
      <c r="B2301" s="6">
        <v>1971</v>
      </c>
      <c r="C2301" s="6" t="s">
        <v>6051</v>
      </c>
      <c r="D2301" s="6">
        <v>12</v>
      </c>
      <c r="E2301" s="6">
        <v>3</v>
      </c>
      <c r="F2301" s="7">
        <v>11436.74</v>
      </c>
      <c r="G2301" s="6" t="s">
        <v>6034</v>
      </c>
      <c r="H2301" s="6" t="s">
        <v>6034</v>
      </c>
      <c r="I2301" s="6" t="s">
        <v>6041</v>
      </c>
      <c r="J2301" s="9">
        <v>1975</v>
      </c>
      <c r="K2301" s="9" t="s">
        <v>8115</v>
      </c>
      <c r="L2301" s="9">
        <v>51</v>
      </c>
      <c r="M2301" s="6"/>
      <c r="N2301" s="6"/>
      <c r="O2301" s="6"/>
      <c r="P2301" s="6"/>
      <c r="Q2301" s="6"/>
      <c r="R2301" s="6"/>
    </row>
    <row r="2302" spans="1:18">
      <c r="A2302" s="6" t="s">
        <v>2640</v>
      </c>
      <c r="B2302" s="6">
        <v>1980</v>
      </c>
      <c r="C2302" s="6" t="s">
        <v>6063</v>
      </c>
      <c r="D2302" s="6">
        <v>17</v>
      </c>
      <c r="E2302" s="6">
        <v>2</v>
      </c>
      <c r="F2302" s="7">
        <v>11435.74</v>
      </c>
      <c r="G2302" s="6" t="s">
        <v>6034</v>
      </c>
      <c r="H2302" s="6" t="s">
        <v>6034</v>
      </c>
      <c r="I2302" s="6" t="s">
        <v>6052</v>
      </c>
      <c r="J2302" s="9">
        <v>1975</v>
      </c>
      <c r="K2302" s="9" t="s">
        <v>8116</v>
      </c>
      <c r="L2302" s="9">
        <v>42</v>
      </c>
      <c r="M2302" s="6"/>
      <c r="N2302" s="6"/>
      <c r="O2302" s="6"/>
      <c r="P2302" s="6"/>
      <c r="Q2302" s="6"/>
      <c r="R2302" s="6"/>
    </row>
    <row r="2303" spans="1:18">
      <c r="A2303" s="6" t="s">
        <v>2642</v>
      </c>
      <c r="B2303" s="6">
        <v>1985</v>
      </c>
      <c r="C2303" s="6" t="s">
        <v>6040</v>
      </c>
      <c r="D2303" s="6">
        <v>9</v>
      </c>
      <c r="E2303" s="6">
        <v>3</v>
      </c>
      <c r="F2303" s="7">
        <v>11419.49</v>
      </c>
      <c r="G2303" s="6" t="s">
        <v>6034</v>
      </c>
      <c r="H2303" s="6" t="s">
        <v>6033</v>
      </c>
      <c r="I2303" s="6" t="s">
        <v>6041</v>
      </c>
      <c r="J2303" s="9">
        <v>1975</v>
      </c>
      <c r="K2303" s="9" t="s">
        <v>8117</v>
      </c>
      <c r="L2303" s="9">
        <v>37</v>
      </c>
      <c r="M2303" s="6"/>
      <c r="N2303" s="6"/>
      <c r="O2303" s="6"/>
      <c r="P2303" s="6"/>
      <c r="Q2303" s="6"/>
      <c r="R2303" s="6"/>
    </row>
    <row r="2304" spans="1:18">
      <c r="A2304" s="6" t="s">
        <v>290</v>
      </c>
      <c r="B2304" s="6">
        <v>1985</v>
      </c>
      <c r="C2304" s="6" t="s">
        <v>6060</v>
      </c>
      <c r="D2304" s="6">
        <v>3</v>
      </c>
      <c r="E2304" s="6">
        <v>0</v>
      </c>
      <c r="F2304" s="7">
        <v>40419.019999999997</v>
      </c>
      <c r="G2304" s="6" t="s">
        <v>6033</v>
      </c>
      <c r="H2304" s="6" t="s">
        <v>6038</v>
      </c>
      <c r="I2304" s="6" t="s">
        <v>6035</v>
      </c>
      <c r="J2304" s="9">
        <v>1975</v>
      </c>
      <c r="K2304" s="9" t="s">
        <v>8118</v>
      </c>
      <c r="L2304" s="9">
        <v>37</v>
      </c>
      <c r="M2304" s="6"/>
      <c r="N2304" s="6"/>
      <c r="O2304" s="6"/>
      <c r="P2304" s="6"/>
      <c r="Q2304" s="6"/>
      <c r="R2304" s="6"/>
    </row>
    <row r="2305" spans="1:18">
      <c r="A2305" s="6" t="s">
        <v>2644</v>
      </c>
      <c r="B2305" s="6">
        <v>1983</v>
      </c>
      <c r="C2305" s="6" t="s">
        <v>6032</v>
      </c>
      <c r="D2305" s="6">
        <v>23</v>
      </c>
      <c r="E2305" s="6">
        <v>3</v>
      </c>
      <c r="F2305" s="7">
        <v>11412.02</v>
      </c>
      <c r="G2305" s="6" t="s">
        <v>6034</v>
      </c>
      <c r="H2305" s="6" t="s">
        <v>6033</v>
      </c>
      <c r="I2305" s="6" t="s">
        <v>6052</v>
      </c>
      <c r="J2305" s="9">
        <v>1974</v>
      </c>
      <c r="K2305" s="9" t="s">
        <v>8119</v>
      </c>
      <c r="L2305" s="9">
        <v>39</v>
      </c>
      <c r="M2305" s="6"/>
      <c r="N2305" s="6"/>
      <c r="O2305" s="6"/>
      <c r="P2305" s="6"/>
      <c r="Q2305" s="6"/>
      <c r="R2305" s="6"/>
    </row>
    <row r="2306" spans="1:18">
      <c r="A2306" s="6" t="s">
        <v>2647</v>
      </c>
      <c r="B2306" s="6">
        <v>1970</v>
      </c>
      <c r="C2306" s="6" t="s">
        <v>6032</v>
      </c>
      <c r="D2306" s="6">
        <v>7</v>
      </c>
      <c r="E2306" s="6">
        <v>3</v>
      </c>
      <c r="F2306" s="7">
        <v>11411.69</v>
      </c>
      <c r="G2306" s="6" t="s">
        <v>6034</v>
      </c>
      <c r="H2306" s="6" t="s">
        <v>6038</v>
      </c>
      <c r="I2306" s="6" t="s">
        <v>6057</v>
      </c>
      <c r="J2306" s="9">
        <v>1974</v>
      </c>
      <c r="K2306" s="9" t="s">
        <v>8120</v>
      </c>
      <c r="L2306" s="9">
        <v>52</v>
      </c>
      <c r="M2306" s="6"/>
      <c r="N2306" s="6"/>
      <c r="O2306" s="6"/>
      <c r="P2306" s="6"/>
      <c r="Q2306" s="6"/>
      <c r="R2306" s="6"/>
    </row>
    <row r="2307" spans="1:18">
      <c r="A2307" s="6" t="s">
        <v>2649</v>
      </c>
      <c r="B2307" s="6">
        <v>1970</v>
      </c>
      <c r="C2307" s="6" t="s">
        <v>6032</v>
      </c>
      <c r="D2307" s="6">
        <v>2</v>
      </c>
      <c r="E2307" s="6">
        <v>2</v>
      </c>
      <c r="F2307" s="7">
        <v>11396.9</v>
      </c>
      <c r="G2307" s="6" t="s">
        <v>6034</v>
      </c>
      <c r="H2307" s="6" t="s">
        <v>6034</v>
      </c>
      <c r="I2307" s="6" t="s">
        <v>6100</v>
      </c>
      <c r="J2307" s="9">
        <v>1974</v>
      </c>
      <c r="K2307" s="9" t="s">
        <v>7579</v>
      </c>
      <c r="L2307" s="9">
        <v>52</v>
      </c>
      <c r="M2307" s="6"/>
      <c r="N2307" s="6"/>
      <c r="O2307" s="6"/>
      <c r="P2307" s="6"/>
      <c r="Q2307" s="6"/>
      <c r="R2307" s="6"/>
    </row>
    <row r="2308" spans="1:18">
      <c r="A2308" s="6" t="s">
        <v>2652</v>
      </c>
      <c r="B2308" s="6">
        <v>1967</v>
      </c>
      <c r="C2308" s="6" t="s">
        <v>6037</v>
      </c>
      <c r="D2308" s="6">
        <v>19</v>
      </c>
      <c r="E2308" s="6">
        <v>1</v>
      </c>
      <c r="F2308" s="7">
        <v>11394.07</v>
      </c>
      <c r="G2308" s="6" t="s">
        <v>6034</v>
      </c>
      <c r="H2308" s="6" t="s">
        <v>6033</v>
      </c>
      <c r="I2308" s="6" t="s">
        <v>6210</v>
      </c>
      <c r="J2308" s="9">
        <v>1974</v>
      </c>
      <c r="K2308" s="9" t="s">
        <v>8121</v>
      </c>
      <c r="L2308" s="9">
        <v>55</v>
      </c>
      <c r="M2308" s="6"/>
      <c r="N2308" s="6"/>
      <c r="O2308" s="6"/>
      <c r="P2308" s="6"/>
      <c r="Q2308" s="6"/>
      <c r="R2308" s="6"/>
    </row>
    <row r="2309" spans="1:18">
      <c r="A2309" s="6" t="s">
        <v>2654</v>
      </c>
      <c r="B2309" s="6">
        <v>1997</v>
      </c>
      <c r="C2309" s="6" t="s">
        <v>6063</v>
      </c>
      <c r="D2309" s="6">
        <v>28</v>
      </c>
      <c r="E2309" s="6">
        <v>0</v>
      </c>
      <c r="F2309" s="7">
        <v>11388.27</v>
      </c>
      <c r="G2309" s="6" t="s">
        <v>6034</v>
      </c>
      <c r="H2309" s="6" t="s">
        <v>6038</v>
      </c>
      <c r="I2309" s="6" t="s">
        <v>6043</v>
      </c>
      <c r="J2309" s="9">
        <v>1974</v>
      </c>
      <c r="K2309" s="9" t="s">
        <v>7185</v>
      </c>
      <c r="L2309" s="9">
        <v>25</v>
      </c>
      <c r="M2309" s="6"/>
      <c r="N2309" s="6"/>
      <c r="O2309" s="6"/>
      <c r="P2309" s="6"/>
      <c r="Q2309" s="6"/>
      <c r="R2309" s="6"/>
    </row>
    <row r="2310" spans="1:18">
      <c r="A2310" s="6" t="s">
        <v>2656</v>
      </c>
      <c r="B2310" s="6">
        <v>1964</v>
      </c>
      <c r="C2310" s="6" t="s">
        <v>6040</v>
      </c>
      <c r="D2310" s="6">
        <v>13</v>
      </c>
      <c r="E2310" s="6">
        <v>0</v>
      </c>
      <c r="F2310" s="7">
        <v>11381.33</v>
      </c>
      <c r="G2310" s="6" t="s">
        <v>6034</v>
      </c>
      <c r="H2310" s="6" t="s">
        <v>6038</v>
      </c>
      <c r="I2310" s="6" t="s">
        <v>6035</v>
      </c>
      <c r="J2310" s="9">
        <v>1974</v>
      </c>
      <c r="K2310" s="9" t="s">
        <v>8122</v>
      </c>
      <c r="L2310" s="9">
        <v>58</v>
      </c>
      <c r="M2310" s="6"/>
      <c r="N2310" s="6"/>
      <c r="O2310" s="6"/>
      <c r="P2310" s="6"/>
      <c r="Q2310" s="6"/>
      <c r="R2310" s="6"/>
    </row>
    <row r="2311" spans="1:18">
      <c r="A2311" s="6" t="s">
        <v>2658</v>
      </c>
      <c r="B2311" s="6">
        <v>1972</v>
      </c>
      <c r="C2311" s="6" t="s">
        <v>6037</v>
      </c>
      <c r="D2311" s="6">
        <v>6</v>
      </c>
      <c r="E2311" s="6">
        <v>0</v>
      </c>
      <c r="F2311" s="7">
        <v>11378.57</v>
      </c>
      <c r="G2311" s="6" t="s">
        <v>6034</v>
      </c>
      <c r="H2311" s="6" t="s">
        <v>6038</v>
      </c>
      <c r="I2311" s="6" t="s">
        <v>6047</v>
      </c>
      <c r="J2311" s="9">
        <v>1974</v>
      </c>
      <c r="K2311" s="9" t="s">
        <v>8123</v>
      </c>
      <c r="L2311" s="9">
        <v>50</v>
      </c>
      <c r="M2311" s="6"/>
      <c r="N2311" s="6"/>
      <c r="O2311" s="6"/>
      <c r="P2311" s="6"/>
      <c r="Q2311" s="6"/>
      <c r="R2311" s="6"/>
    </row>
    <row r="2312" spans="1:18">
      <c r="A2312" s="6" t="s">
        <v>2661</v>
      </c>
      <c r="B2312" s="6">
        <v>1979</v>
      </c>
      <c r="C2312" s="6" t="s">
        <v>6040</v>
      </c>
      <c r="D2312" s="6">
        <v>7</v>
      </c>
      <c r="E2312" s="6">
        <v>2</v>
      </c>
      <c r="F2312" s="7">
        <v>11369.39</v>
      </c>
      <c r="G2312" s="6" t="s">
        <v>6034</v>
      </c>
      <c r="H2312" s="6" t="s">
        <v>6033</v>
      </c>
      <c r="I2312" s="6" t="s">
        <v>6043</v>
      </c>
      <c r="J2312" s="9">
        <v>1974</v>
      </c>
      <c r="K2312" s="9" t="s">
        <v>8124</v>
      </c>
      <c r="L2312" s="9">
        <v>44</v>
      </c>
      <c r="M2312" s="6"/>
      <c r="N2312" s="6"/>
      <c r="O2312" s="6"/>
      <c r="P2312" s="6"/>
      <c r="Q2312" s="6"/>
      <c r="R2312" s="6"/>
    </row>
    <row r="2313" spans="1:18">
      <c r="A2313" s="6" t="s">
        <v>2663</v>
      </c>
      <c r="B2313" s="6">
        <v>1964</v>
      </c>
      <c r="C2313" s="6" t="s">
        <v>6037</v>
      </c>
      <c r="D2313" s="6">
        <v>13</v>
      </c>
      <c r="E2313" s="6">
        <v>0</v>
      </c>
      <c r="F2313" s="7">
        <v>11365.95</v>
      </c>
      <c r="G2313" s="6" t="s">
        <v>6034</v>
      </c>
      <c r="H2313" s="6" t="s">
        <v>6038</v>
      </c>
      <c r="I2313" s="6" t="s">
        <v>6057</v>
      </c>
      <c r="J2313" s="9">
        <v>1974</v>
      </c>
      <c r="K2313" s="9" t="s">
        <v>8125</v>
      </c>
      <c r="L2313" s="9">
        <v>58</v>
      </c>
      <c r="M2313" s="6"/>
      <c r="N2313" s="6"/>
      <c r="O2313" s="6"/>
      <c r="P2313" s="6"/>
      <c r="Q2313" s="6"/>
      <c r="R2313" s="6"/>
    </row>
    <row r="2314" spans="1:18">
      <c r="A2314" s="6" t="s">
        <v>2665</v>
      </c>
      <c r="B2314" s="6">
        <v>1964</v>
      </c>
      <c r="C2314" s="6" t="s">
        <v>6063</v>
      </c>
      <c r="D2314" s="6">
        <v>3</v>
      </c>
      <c r="E2314" s="6">
        <v>0</v>
      </c>
      <c r="F2314" s="7">
        <v>11363.28</v>
      </c>
      <c r="G2314" s="6" t="s">
        <v>6034</v>
      </c>
      <c r="H2314" s="6" t="s">
        <v>6033</v>
      </c>
      <c r="I2314" s="6" t="s">
        <v>6035</v>
      </c>
      <c r="J2314" s="9">
        <v>1974</v>
      </c>
      <c r="K2314" s="9" t="s">
        <v>8126</v>
      </c>
      <c r="L2314" s="9">
        <v>58</v>
      </c>
      <c r="M2314" s="6"/>
      <c r="N2314" s="6"/>
      <c r="O2314" s="6"/>
      <c r="P2314" s="6"/>
      <c r="Q2314" s="6"/>
      <c r="R2314" s="6"/>
    </row>
    <row r="2315" spans="1:18">
      <c r="A2315" s="6" t="s">
        <v>293</v>
      </c>
      <c r="B2315" s="6">
        <v>1966</v>
      </c>
      <c r="C2315" s="6" t="s">
        <v>6055</v>
      </c>
      <c r="D2315" s="6">
        <v>12</v>
      </c>
      <c r="E2315" s="6">
        <v>0</v>
      </c>
      <c r="F2315" s="7">
        <v>40373.74</v>
      </c>
      <c r="G2315" s="6" t="s">
        <v>6033</v>
      </c>
      <c r="H2315" s="6" t="s">
        <v>6034</v>
      </c>
      <c r="I2315" s="6" t="s">
        <v>6057</v>
      </c>
      <c r="J2315" s="9">
        <v>1975</v>
      </c>
      <c r="K2315" s="9" t="s">
        <v>6133</v>
      </c>
      <c r="L2315" s="9">
        <v>56</v>
      </c>
      <c r="M2315" s="6"/>
      <c r="N2315" s="6"/>
      <c r="O2315" s="6"/>
      <c r="P2315" s="6"/>
      <c r="Q2315" s="6"/>
      <c r="R2315" s="6"/>
    </row>
    <row r="2316" spans="1:18">
      <c r="A2316" s="6" t="s">
        <v>2668</v>
      </c>
      <c r="B2316" s="6">
        <v>1964</v>
      </c>
      <c r="C2316" s="6" t="s">
        <v>6063</v>
      </c>
      <c r="D2316" s="6">
        <v>4</v>
      </c>
      <c r="E2316" s="6">
        <v>0</v>
      </c>
      <c r="F2316" s="7">
        <v>11362.76</v>
      </c>
      <c r="G2316" s="6" t="s">
        <v>6034</v>
      </c>
      <c r="H2316" s="6" t="s">
        <v>6033</v>
      </c>
      <c r="I2316" s="6" t="s">
        <v>6057</v>
      </c>
      <c r="J2316" s="9">
        <v>1975</v>
      </c>
      <c r="K2316" s="9" t="s">
        <v>8127</v>
      </c>
      <c r="L2316" s="9">
        <v>58</v>
      </c>
      <c r="M2316" s="6"/>
      <c r="N2316" s="6"/>
      <c r="O2316" s="6"/>
      <c r="P2316" s="6"/>
      <c r="Q2316" s="6"/>
      <c r="R2316" s="6"/>
    </row>
    <row r="2317" spans="1:18">
      <c r="A2317" s="6" t="s">
        <v>2670</v>
      </c>
      <c r="B2317" s="6">
        <v>1965</v>
      </c>
      <c r="C2317" s="6" t="s">
        <v>6051</v>
      </c>
      <c r="D2317" s="6">
        <v>26</v>
      </c>
      <c r="E2317" s="6">
        <v>0</v>
      </c>
      <c r="F2317" s="7">
        <v>11356.66</v>
      </c>
      <c r="G2317" s="6" t="s">
        <v>6034</v>
      </c>
      <c r="H2317" s="6" t="s">
        <v>6034</v>
      </c>
      <c r="I2317" s="6" t="s">
        <v>6041</v>
      </c>
      <c r="J2317" s="9">
        <v>1976</v>
      </c>
      <c r="K2317" s="9" t="s">
        <v>8128</v>
      </c>
      <c r="L2317" s="9">
        <v>57</v>
      </c>
      <c r="M2317" s="6"/>
      <c r="N2317" s="6"/>
      <c r="O2317" s="6"/>
      <c r="P2317" s="6"/>
      <c r="Q2317" s="6"/>
      <c r="R2317" s="6"/>
    </row>
    <row r="2318" spans="1:18">
      <c r="A2318" s="6" t="s">
        <v>2672</v>
      </c>
      <c r="B2318" s="6">
        <v>1965</v>
      </c>
      <c r="C2318" s="6" t="s">
        <v>6060</v>
      </c>
      <c r="D2318" s="6">
        <v>29</v>
      </c>
      <c r="E2318" s="6">
        <v>0</v>
      </c>
      <c r="F2318" s="7">
        <v>11353.23</v>
      </c>
      <c r="G2318" s="6" t="s">
        <v>6034</v>
      </c>
      <c r="H2318" s="6" t="s">
        <v>6033</v>
      </c>
      <c r="I2318" s="6" t="s">
        <v>6041</v>
      </c>
      <c r="J2318" s="9">
        <v>1976</v>
      </c>
      <c r="K2318" s="9" t="s">
        <v>7727</v>
      </c>
      <c r="L2318" s="9">
        <v>57</v>
      </c>
      <c r="M2318" s="6"/>
      <c r="N2318" s="6"/>
      <c r="O2318" s="6"/>
      <c r="P2318" s="6"/>
      <c r="Q2318" s="6"/>
      <c r="R2318" s="6"/>
    </row>
    <row r="2319" spans="1:18">
      <c r="A2319" s="6" t="s">
        <v>2675</v>
      </c>
      <c r="B2319" s="6">
        <v>1964</v>
      </c>
      <c r="C2319" s="6" t="s">
        <v>6063</v>
      </c>
      <c r="D2319" s="6">
        <v>12</v>
      </c>
      <c r="E2319" s="6">
        <v>0</v>
      </c>
      <c r="F2319" s="7">
        <v>11345.52</v>
      </c>
      <c r="G2319" s="6" t="s">
        <v>6034</v>
      </c>
      <c r="H2319" s="6" t="s">
        <v>6034</v>
      </c>
      <c r="I2319" s="6" t="s">
        <v>6057</v>
      </c>
      <c r="J2319" s="9">
        <v>1977</v>
      </c>
      <c r="K2319" s="9" t="s">
        <v>8129</v>
      </c>
      <c r="L2319" s="9">
        <v>58</v>
      </c>
      <c r="M2319" s="6"/>
      <c r="N2319" s="6"/>
      <c r="O2319" s="6"/>
      <c r="P2319" s="6"/>
      <c r="Q2319" s="6"/>
      <c r="R2319" s="6"/>
    </row>
    <row r="2320" spans="1:18">
      <c r="A2320" s="6" t="s">
        <v>2677</v>
      </c>
      <c r="B2320" s="6">
        <v>1968</v>
      </c>
      <c r="C2320" s="6" t="s">
        <v>6060</v>
      </c>
      <c r="D2320" s="6">
        <v>2</v>
      </c>
      <c r="E2320" s="6">
        <v>0</v>
      </c>
      <c r="F2320" s="7">
        <v>11344.32</v>
      </c>
      <c r="G2320" s="6" t="s">
        <v>6034</v>
      </c>
      <c r="H2320" s="6" t="s">
        <v>6038</v>
      </c>
      <c r="I2320" s="6" t="s">
        <v>6047</v>
      </c>
      <c r="J2320" s="9">
        <v>1977</v>
      </c>
      <c r="K2320" s="9" t="s">
        <v>8130</v>
      </c>
      <c r="L2320" s="9">
        <v>54</v>
      </c>
      <c r="M2320" s="6"/>
      <c r="N2320" s="6"/>
      <c r="O2320" s="6"/>
      <c r="P2320" s="6"/>
      <c r="Q2320" s="6"/>
      <c r="R2320" s="6"/>
    </row>
    <row r="2321" spans="1:18">
      <c r="A2321" s="6" t="s">
        <v>2680</v>
      </c>
      <c r="B2321" s="6">
        <v>1989</v>
      </c>
      <c r="C2321" s="6" t="s">
        <v>6055</v>
      </c>
      <c r="D2321" s="6">
        <v>19</v>
      </c>
      <c r="E2321" s="6">
        <v>1</v>
      </c>
      <c r="F2321" s="7">
        <v>11326.71</v>
      </c>
      <c r="G2321" s="6" t="s">
        <v>6034</v>
      </c>
      <c r="H2321" s="6" t="s">
        <v>6034</v>
      </c>
      <c r="I2321" s="6" t="s">
        <v>6035</v>
      </c>
      <c r="J2321" s="9">
        <v>1978</v>
      </c>
      <c r="K2321" s="9" t="s">
        <v>8131</v>
      </c>
      <c r="L2321" s="9">
        <v>33</v>
      </c>
      <c r="M2321" s="6"/>
      <c r="N2321" s="6"/>
      <c r="O2321" s="6"/>
      <c r="P2321" s="6"/>
      <c r="Q2321" s="6"/>
      <c r="R2321" s="6"/>
    </row>
    <row r="2322" spans="1:18">
      <c r="A2322" s="6" t="s">
        <v>2683</v>
      </c>
      <c r="B2322" s="6">
        <v>2002</v>
      </c>
      <c r="C2322" s="6" t="s">
        <v>6051</v>
      </c>
      <c r="D2322" s="6">
        <v>20</v>
      </c>
      <c r="E2322" s="6">
        <v>0</v>
      </c>
      <c r="F2322" s="7">
        <v>11321.49</v>
      </c>
      <c r="G2322" s="6" t="s">
        <v>6034</v>
      </c>
      <c r="H2322" s="6" t="s">
        <v>6034</v>
      </c>
      <c r="I2322" s="6" t="s">
        <v>6041</v>
      </c>
      <c r="J2322" s="9">
        <v>1977</v>
      </c>
      <c r="K2322" s="9" t="s">
        <v>8132</v>
      </c>
      <c r="L2322" s="9">
        <v>20</v>
      </c>
      <c r="M2322" s="6"/>
      <c r="N2322" s="6"/>
      <c r="O2322" s="6"/>
      <c r="P2322" s="6"/>
      <c r="Q2322" s="6"/>
      <c r="R2322" s="6"/>
    </row>
    <row r="2323" spans="1:18">
      <c r="A2323" s="6" t="s">
        <v>2686</v>
      </c>
      <c r="B2323" s="6">
        <v>1963</v>
      </c>
      <c r="C2323" s="6" t="s">
        <v>6063</v>
      </c>
      <c r="D2323" s="6">
        <v>11</v>
      </c>
      <c r="E2323" s="6">
        <v>0</v>
      </c>
      <c r="F2323" s="7">
        <v>11319.12</v>
      </c>
      <c r="G2323" s="6" t="s">
        <v>6034</v>
      </c>
      <c r="H2323" s="6" t="s">
        <v>6033</v>
      </c>
      <c r="I2323" s="6" t="s">
        <v>6041</v>
      </c>
      <c r="J2323" s="9">
        <v>1976</v>
      </c>
      <c r="K2323" s="9" t="s">
        <v>8133</v>
      </c>
      <c r="L2323" s="9">
        <v>59</v>
      </c>
      <c r="M2323" s="6"/>
      <c r="N2323" s="6"/>
      <c r="O2323" s="6"/>
      <c r="P2323" s="6"/>
      <c r="Q2323" s="6"/>
      <c r="R2323" s="6"/>
    </row>
    <row r="2324" spans="1:18">
      <c r="A2324" s="6" t="s">
        <v>2687</v>
      </c>
      <c r="B2324" s="6">
        <v>1995</v>
      </c>
      <c r="C2324" s="6" t="s">
        <v>6037</v>
      </c>
      <c r="D2324" s="6">
        <v>10</v>
      </c>
      <c r="E2324" s="6">
        <v>0</v>
      </c>
      <c r="F2324" s="7">
        <v>11318.57</v>
      </c>
      <c r="G2324" s="6" t="s">
        <v>6034</v>
      </c>
      <c r="H2324" s="6" t="s">
        <v>6038</v>
      </c>
      <c r="I2324" s="6" t="s">
        <v>6043</v>
      </c>
      <c r="J2324" s="9">
        <v>1977</v>
      </c>
      <c r="K2324" s="9" t="s">
        <v>8134</v>
      </c>
      <c r="L2324" s="9">
        <v>27</v>
      </c>
      <c r="M2324" s="6"/>
      <c r="N2324" s="6"/>
      <c r="O2324" s="6"/>
      <c r="P2324" s="6"/>
      <c r="Q2324" s="6"/>
      <c r="R2324" s="6"/>
    </row>
    <row r="2325" spans="1:18">
      <c r="A2325" s="6" t="s">
        <v>2690</v>
      </c>
      <c r="B2325" s="6">
        <v>1963</v>
      </c>
      <c r="C2325" s="6" t="s">
        <v>6060</v>
      </c>
      <c r="D2325" s="6">
        <v>22</v>
      </c>
      <c r="E2325" s="6">
        <v>0</v>
      </c>
      <c r="F2325" s="7">
        <v>11312.33</v>
      </c>
      <c r="G2325" s="6" t="s">
        <v>6034</v>
      </c>
      <c r="H2325" s="6" t="s">
        <v>6034</v>
      </c>
      <c r="I2325" s="6" t="s">
        <v>6041</v>
      </c>
      <c r="J2325" s="9">
        <v>1975</v>
      </c>
      <c r="K2325" s="9" t="s">
        <v>8135</v>
      </c>
      <c r="L2325" s="9">
        <v>59</v>
      </c>
      <c r="M2325" s="6"/>
      <c r="N2325" s="6"/>
      <c r="O2325" s="6"/>
      <c r="P2325" s="6"/>
      <c r="Q2325" s="6"/>
      <c r="R2325" s="6"/>
    </row>
    <row r="2326" spans="1:18">
      <c r="A2326" s="6" t="s">
        <v>296</v>
      </c>
      <c r="B2326" s="6">
        <v>1962</v>
      </c>
      <c r="C2326" s="6" t="s">
        <v>6051</v>
      </c>
      <c r="D2326" s="6">
        <v>4</v>
      </c>
      <c r="E2326" s="6">
        <v>0</v>
      </c>
      <c r="F2326" s="7">
        <v>40309.93</v>
      </c>
      <c r="G2326" s="6" t="s">
        <v>6033</v>
      </c>
      <c r="H2326" s="6" t="s">
        <v>6034</v>
      </c>
      <c r="I2326" s="6" t="s">
        <v>6057</v>
      </c>
      <c r="J2326" s="9">
        <v>1976</v>
      </c>
      <c r="K2326" s="9" t="s">
        <v>8136</v>
      </c>
      <c r="L2326" s="9">
        <v>60</v>
      </c>
      <c r="M2326" s="6"/>
      <c r="N2326" s="6"/>
      <c r="O2326" s="6"/>
      <c r="P2326" s="6"/>
      <c r="Q2326" s="6"/>
      <c r="R2326" s="6"/>
    </row>
    <row r="2327" spans="1:18">
      <c r="A2327" s="6" t="s">
        <v>2693</v>
      </c>
      <c r="B2327" s="6">
        <v>1968</v>
      </c>
      <c r="C2327" s="6" t="s">
        <v>6032</v>
      </c>
      <c r="D2327" s="6">
        <v>6</v>
      </c>
      <c r="E2327" s="6">
        <v>1</v>
      </c>
      <c r="F2327" s="7">
        <v>11305.93</v>
      </c>
      <c r="G2327" s="6" t="s">
        <v>6034</v>
      </c>
      <c r="H2327" s="6" t="s">
        <v>6033</v>
      </c>
      <c r="I2327" s="6" t="s">
        <v>6041</v>
      </c>
      <c r="J2327" s="9">
        <v>1977</v>
      </c>
      <c r="K2327" s="9" t="s">
        <v>8137</v>
      </c>
      <c r="L2327" s="9">
        <v>54</v>
      </c>
      <c r="M2327" s="6"/>
      <c r="N2327" s="6"/>
      <c r="O2327" s="6"/>
      <c r="P2327" s="6"/>
      <c r="Q2327" s="6"/>
      <c r="R2327" s="6"/>
    </row>
    <row r="2328" spans="1:18">
      <c r="A2328" s="6" t="s">
        <v>2695</v>
      </c>
      <c r="B2328" s="6">
        <v>1972</v>
      </c>
      <c r="C2328" s="6" t="s">
        <v>6051</v>
      </c>
      <c r="D2328" s="6">
        <v>25</v>
      </c>
      <c r="E2328" s="6">
        <v>4</v>
      </c>
      <c r="F2328" s="7">
        <v>11299.34</v>
      </c>
      <c r="G2328" s="6" t="s">
        <v>6034</v>
      </c>
      <c r="H2328" s="6" t="s">
        <v>6038</v>
      </c>
      <c r="I2328" s="6" t="s">
        <v>6057</v>
      </c>
      <c r="J2328" s="9">
        <v>1978</v>
      </c>
      <c r="K2328" s="9" t="s">
        <v>8138</v>
      </c>
      <c r="L2328" s="9">
        <v>50</v>
      </c>
      <c r="M2328" s="6"/>
      <c r="N2328" s="6"/>
      <c r="O2328" s="6"/>
      <c r="P2328" s="6"/>
      <c r="Q2328" s="6"/>
      <c r="R2328" s="6"/>
    </row>
    <row r="2329" spans="1:18">
      <c r="A2329" s="6" t="s">
        <v>2698</v>
      </c>
      <c r="B2329" s="6">
        <v>1988</v>
      </c>
      <c r="C2329" s="6" t="s">
        <v>6060</v>
      </c>
      <c r="D2329" s="6">
        <v>14</v>
      </c>
      <c r="E2329" s="6">
        <v>3</v>
      </c>
      <c r="F2329" s="7">
        <v>11294.57</v>
      </c>
      <c r="G2329" s="6" t="s">
        <v>6034</v>
      </c>
      <c r="H2329" s="6" t="s">
        <v>6033</v>
      </c>
      <c r="I2329" s="6" t="s">
        <v>6115</v>
      </c>
      <c r="J2329" s="9">
        <v>1979</v>
      </c>
      <c r="K2329" s="9" t="s">
        <v>8139</v>
      </c>
      <c r="L2329" s="9">
        <v>34</v>
      </c>
      <c r="M2329" s="6"/>
      <c r="N2329" s="6"/>
      <c r="O2329" s="6"/>
      <c r="P2329" s="6"/>
      <c r="Q2329" s="6"/>
      <c r="R2329" s="6"/>
    </row>
    <row r="2330" spans="1:18">
      <c r="A2330" s="6" t="s">
        <v>2700</v>
      </c>
      <c r="B2330" s="6">
        <v>1970</v>
      </c>
      <c r="C2330" s="6" t="s">
        <v>6040</v>
      </c>
      <c r="D2330" s="6">
        <v>22</v>
      </c>
      <c r="E2330" s="6">
        <v>3</v>
      </c>
      <c r="F2330" s="7">
        <v>11289.11</v>
      </c>
      <c r="G2330" s="6" t="s">
        <v>6034</v>
      </c>
      <c r="H2330" s="6" t="s">
        <v>6033</v>
      </c>
      <c r="I2330" s="6" t="s">
        <v>6041</v>
      </c>
      <c r="J2330" s="9">
        <v>1978</v>
      </c>
      <c r="K2330" s="9" t="s">
        <v>8140</v>
      </c>
      <c r="L2330" s="9">
        <v>52</v>
      </c>
      <c r="M2330" s="6"/>
      <c r="N2330" s="6"/>
      <c r="O2330" s="6"/>
      <c r="P2330" s="6"/>
      <c r="Q2330" s="6"/>
      <c r="R2330" s="6"/>
    </row>
    <row r="2331" spans="1:18">
      <c r="A2331" s="6" t="s">
        <v>2703</v>
      </c>
      <c r="B2331" s="6">
        <v>1967</v>
      </c>
      <c r="C2331" s="6" t="s">
        <v>6040</v>
      </c>
      <c r="D2331" s="6">
        <v>14</v>
      </c>
      <c r="E2331" s="6">
        <v>0</v>
      </c>
      <c r="F2331" s="7">
        <v>11286.54</v>
      </c>
      <c r="G2331" s="6" t="s">
        <v>6034</v>
      </c>
      <c r="H2331" s="6" t="s">
        <v>6034</v>
      </c>
      <c r="I2331" s="6" t="s">
        <v>6100</v>
      </c>
      <c r="J2331" s="9">
        <v>1979</v>
      </c>
      <c r="K2331" s="9" t="s">
        <v>8141</v>
      </c>
      <c r="L2331" s="9">
        <v>55</v>
      </c>
      <c r="M2331" s="6"/>
      <c r="N2331" s="6"/>
      <c r="O2331" s="6"/>
      <c r="P2331" s="6"/>
      <c r="Q2331" s="6"/>
      <c r="R2331" s="6"/>
    </row>
    <row r="2332" spans="1:18">
      <c r="A2332" s="6" t="s">
        <v>2706</v>
      </c>
      <c r="B2332" s="6">
        <v>2004</v>
      </c>
      <c r="C2332" s="6" t="s">
        <v>6032</v>
      </c>
      <c r="D2332" s="6">
        <v>4</v>
      </c>
      <c r="E2332" s="6">
        <v>1</v>
      </c>
      <c r="F2332" s="7">
        <v>11272.33</v>
      </c>
      <c r="G2332" s="6" t="s">
        <v>6034</v>
      </c>
      <c r="H2332" s="6" t="s">
        <v>6038</v>
      </c>
      <c r="I2332" s="6" t="s">
        <v>6111</v>
      </c>
      <c r="J2332" s="9">
        <v>1981</v>
      </c>
      <c r="K2332" s="9" t="s">
        <v>7235</v>
      </c>
      <c r="L2332" s="9">
        <v>18</v>
      </c>
      <c r="M2332" s="6"/>
      <c r="N2332" s="6"/>
      <c r="O2332" s="6"/>
      <c r="P2332" s="6"/>
      <c r="Q2332" s="6"/>
      <c r="R2332" s="6"/>
    </row>
    <row r="2333" spans="1:18">
      <c r="A2333" s="6" t="s">
        <v>2708</v>
      </c>
      <c r="B2333" s="6">
        <v>1971</v>
      </c>
      <c r="C2333" s="6" t="s">
        <v>6037</v>
      </c>
      <c r="D2333" s="6">
        <v>26</v>
      </c>
      <c r="E2333" s="6">
        <v>0</v>
      </c>
      <c r="F2333" s="7">
        <v>11265.71</v>
      </c>
      <c r="G2333" s="6" t="s">
        <v>6034</v>
      </c>
      <c r="H2333" s="6" t="s">
        <v>6033</v>
      </c>
      <c r="I2333" s="6" t="s">
        <v>6047</v>
      </c>
      <c r="J2333" s="9">
        <v>1977</v>
      </c>
      <c r="K2333" s="9" t="s">
        <v>6211</v>
      </c>
      <c r="L2333" s="9">
        <v>51</v>
      </c>
      <c r="M2333" s="6"/>
      <c r="N2333" s="6"/>
      <c r="O2333" s="6"/>
      <c r="P2333" s="6"/>
      <c r="Q2333" s="6"/>
      <c r="R2333" s="6"/>
    </row>
    <row r="2334" spans="1:18">
      <c r="A2334" s="6" t="s">
        <v>2711</v>
      </c>
      <c r="B2334" s="6">
        <v>1969</v>
      </c>
      <c r="C2334" s="6" t="s">
        <v>6032</v>
      </c>
      <c r="D2334" s="6">
        <v>11</v>
      </c>
      <c r="E2334" s="6">
        <v>3</v>
      </c>
      <c r="F2334" s="7">
        <v>11264.54</v>
      </c>
      <c r="G2334" s="6" t="s">
        <v>6034</v>
      </c>
      <c r="H2334" s="6" t="s">
        <v>6038</v>
      </c>
      <c r="I2334" s="6" t="s">
        <v>6057</v>
      </c>
      <c r="J2334" s="9">
        <v>1978</v>
      </c>
      <c r="K2334" s="9" t="s">
        <v>8142</v>
      </c>
      <c r="L2334" s="9">
        <v>53</v>
      </c>
      <c r="M2334" s="6"/>
      <c r="N2334" s="6"/>
      <c r="O2334" s="6"/>
      <c r="P2334" s="6"/>
      <c r="Q2334" s="6"/>
      <c r="R2334" s="6"/>
    </row>
    <row r="2335" spans="1:18">
      <c r="A2335" s="6" t="s">
        <v>2713</v>
      </c>
      <c r="B2335" s="6">
        <v>1981</v>
      </c>
      <c r="C2335" s="6" t="s">
        <v>6032</v>
      </c>
      <c r="D2335" s="6">
        <v>2</v>
      </c>
      <c r="E2335" s="6">
        <v>1</v>
      </c>
      <c r="F2335" s="7">
        <v>11255.29</v>
      </c>
      <c r="G2335" s="6" t="s">
        <v>6034</v>
      </c>
      <c r="H2335" s="6" t="s">
        <v>6033</v>
      </c>
      <c r="I2335" s="6" t="s">
        <v>6043</v>
      </c>
      <c r="J2335" s="9">
        <v>1981</v>
      </c>
      <c r="K2335" s="9" t="s">
        <v>8143</v>
      </c>
      <c r="L2335" s="9">
        <v>41</v>
      </c>
      <c r="M2335" s="6"/>
      <c r="N2335" s="6"/>
      <c r="O2335" s="6"/>
      <c r="P2335" s="6"/>
      <c r="Q2335" s="6"/>
      <c r="R2335" s="6"/>
    </row>
    <row r="2336" spans="1:18">
      <c r="A2336" s="6" t="s">
        <v>2715</v>
      </c>
      <c r="B2336" s="6">
        <v>1969</v>
      </c>
      <c r="C2336" s="6" t="s">
        <v>6055</v>
      </c>
      <c r="D2336" s="6">
        <v>20</v>
      </c>
      <c r="E2336" s="6">
        <v>3</v>
      </c>
      <c r="F2336" s="7">
        <v>11253.42</v>
      </c>
      <c r="G2336" s="6" t="s">
        <v>6034</v>
      </c>
      <c r="H2336" s="6" t="s">
        <v>6033</v>
      </c>
      <c r="I2336" s="6" t="s">
        <v>6057</v>
      </c>
      <c r="J2336" s="9">
        <v>1981</v>
      </c>
      <c r="K2336" s="9" t="s">
        <v>8144</v>
      </c>
      <c r="L2336" s="9">
        <v>53</v>
      </c>
      <c r="M2336" s="6"/>
      <c r="N2336" s="6"/>
      <c r="O2336" s="6"/>
      <c r="P2336" s="6"/>
      <c r="Q2336" s="6"/>
      <c r="R2336" s="6"/>
    </row>
  </sheetData>
  <mergeCells count="22">
    <mergeCell ref="N1:Q1"/>
    <mergeCell ref="N8:O8"/>
    <mergeCell ref="N22:R22"/>
    <mergeCell ref="N29:R29"/>
    <mergeCell ref="P30:R30"/>
    <mergeCell ref="O9:O10"/>
    <mergeCell ref="O11:O12"/>
    <mergeCell ref="O13:O14"/>
    <mergeCell ref="O15:O16"/>
    <mergeCell ref="O17:O18"/>
    <mergeCell ref="N9:N10"/>
    <mergeCell ref="N11:N12"/>
    <mergeCell ref="N13:N14"/>
    <mergeCell ref="N15:N16"/>
    <mergeCell ref="N17:N18"/>
    <mergeCell ref="N43:R45"/>
    <mergeCell ref="N36:R38"/>
    <mergeCell ref="P31:R32"/>
    <mergeCell ref="N23:R24"/>
    <mergeCell ref="N35:R35"/>
    <mergeCell ref="N31:N32"/>
    <mergeCell ref="O31:O3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C4:S2350"/>
  <sheetViews>
    <sheetView zoomScale="70" zoomScaleNormal="70" workbookViewId="0">
      <selection activeCell="A13" sqref="A13"/>
    </sheetView>
  </sheetViews>
  <sheetFormatPr defaultColWidth="9.140625" defaultRowHeight="15"/>
  <cols>
    <col min="3" max="3" width="11" customWidth="1"/>
    <col min="4" max="4" width="13.140625" customWidth="1"/>
    <col min="7" max="7" width="11.42578125" customWidth="1"/>
    <col min="8" max="8" width="14.7109375" customWidth="1"/>
    <col min="9" max="9" width="13.85546875" customWidth="1"/>
    <col min="10" max="10" width="23.5703125" customWidth="1"/>
    <col min="12" max="12" width="13.7109375" customWidth="1"/>
    <col min="13" max="13" width="14.5703125" customWidth="1"/>
    <col min="14" max="14" width="12.7109375" customWidth="1"/>
    <col min="15" max="15" width="11.140625" customWidth="1"/>
    <col min="16" max="16" width="11.42578125" customWidth="1"/>
  </cols>
  <sheetData>
    <row r="4" spans="3:19">
      <c r="C4" s="87" t="s">
        <v>8159</v>
      </c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</row>
    <row r="5" spans="3:19"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</row>
    <row r="6" spans="3:19">
      <c r="C6" s="1" t="s">
        <v>1</v>
      </c>
      <c r="D6" s="1" t="s">
        <v>3</v>
      </c>
      <c r="E6" s="1" t="s">
        <v>5996</v>
      </c>
      <c r="F6" s="1" t="s">
        <v>5997</v>
      </c>
      <c r="G6" s="1" t="s">
        <v>8145</v>
      </c>
      <c r="H6" s="1" t="s">
        <v>5999</v>
      </c>
      <c r="I6" s="1" t="s">
        <v>6000</v>
      </c>
      <c r="J6" s="1" t="s">
        <v>6001</v>
      </c>
      <c r="K6" s="1" t="s">
        <v>6002</v>
      </c>
      <c r="L6" s="1" t="s">
        <v>6005</v>
      </c>
      <c r="M6" s="1" t="s">
        <v>6006</v>
      </c>
      <c r="N6" s="1" t="s">
        <v>6029</v>
      </c>
      <c r="O6" s="1" t="s">
        <v>6024</v>
      </c>
      <c r="P6" s="1" t="s">
        <v>6025</v>
      </c>
      <c r="Q6" s="1" t="s">
        <v>6026</v>
      </c>
      <c r="R6" s="1" t="s">
        <v>6027</v>
      </c>
      <c r="S6" s="1" t="s">
        <v>6030</v>
      </c>
    </row>
    <row r="7" spans="3:19">
      <c r="C7" s="2" t="str" cm="1">
        <f t="array" ref="C7:C2341">VLOOKUP('Customer Names'!A5:A2339,'Customer Names'!A4:A2339,1,FALSE)</f>
        <v>Id1</v>
      </c>
      <c r="D7" s="2" t="str" cm="1">
        <f t="array" ref="D7:D2341">VLOOKUP('Customer Names'!C5:C2339,'Customer Names'!C4:C2339,1,FALSE)</f>
        <v>Kelly</v>
      </c>
      <c r="E7" s="2" cm="1">
        <f t="array" ref="E7:E2341">VLOOKUP('Medical Examinations'!B4:B2338,'Medical Examinations'!B3:B2338,1,FALSE)</f>
        <v>47.41</v>
      </c>
      <c r="F7" s="2" cm="1">
        <f t="array" ref="F7:F2341">VLOOKUP('Medical Examinations'!C4:C2338,'Medical Examinations'!C3:C2338,1,FALSE)</f>
        <v>7.47</v>
      </c>
      <c r="G7" s="60" t="str" cm="1">
        <f t="array" ref="G7:G2341">VLOOKUP('Medical Examinations'!I4:I2338,'Medical Examinations'!I3:I2338,1,FALSE)</f>
        <v>No</v>
      </c>
      <c r="H7" s="60" t="str" cm="1">
        <f t="array" ref="H7:H2341">VLOOKUP('Medical Examinations'!E4:E2338,'Medical Examinations'!E3:E2338,1,FALSE)</f>
        <v>No</v>
      </c>
      <c r="I7" s="60" t="str" cm="1">
        <f t="array" ref="I7:I2341">VLOOKUP('Medical Examinations'!F4:F2338,'Medical Examinations'!F3:F2338,1,FALSE)</f>
        <v>No</v>
      </c>
      <c r="J7" s="60" cm="1">
        <f t="array" ref="J7:J2341">VLOOKUP('Medical Examinations'!G4:G2338,'Medical Examinations'!G3:G2338,1,FALSE)</f>
        <v>0</v>
      </c>
      <c r="K7" s="60" t="str" cm="1">
        <f t="array" ref="K7:K2341">VLOOKUP('Medical Examinations'!J4:J2338,'Medical Examinations'!J3:J2338,1,FALSE)</f>
        <v>Yes</v>
      </c>
      <c r="L7" s="2" t="str" cm="1">
        <f t="array" ref="L7:L2341">VLOOKUP('Medical Examinations'!K4:K2338,'Medical Examinations'!K3:K2338,1,FALSE)</f>
        <v>Obesity</v>
      </c>
      <c r="M7" s="2" t="str" cm="1">
        <f t="array" ref="M7:M2341">VLOOKUP('Medical Examinations'!L4:L2338,'Medical Examinations'!L3:L2338,1,FALSE)</f>
        <v>Diabetes</v>
      </c>
      <c r="N7" s="2" t="str" cm="1">
        <f t="array" ref="N7:N2341">VLOOKUP('Hospitalisation Details'!K2:K2336,'Hospitalisation Details'!K2:K2336,1,FALSE)</f>
        <v>12-Oct-1968</v>
      </c>
      <c r="O7" s="2" cm="1">
        <f t="array" ref="O7:O2341">VLOOKUP('Hospitalisation Details'!F2:F2336,'Hospitalisation Details'!F2:F2336,1,FALSE)</f>
        <v>63770.43</v>
      </c>
      <c r="P7" s="2" t="str" cm="1">
        <f t="array" ref="P7:P2341">VLOOKUP('Hospitalisation Details'!G2:G2336,'Hospitalisation Details'!G2:G2336,1,FALSE)</f>
        <v>tier - 1</v>
      </c>
      <c r="Q7" s="2" t="str" cm="1">
        <f t="array" ref="Q7:Q2341">VLOOKUP('Hospitalisation Details'!H2:H2336,'Hospitalisation Details'!H2:H2336,1,FALSE)</f>
        <v>tier - 3</v>
      </c>
      <c r="R7" s="2" t="str" cm="1">
        <f t="array" ref="R7:R2341">VLOOKUP('Hospitalisation Details'!I2:I2336,'Hospitalisation Details'!I2:I2336,1,FALSE)</f>
        <v>R1013</v>
      </c>
      <c r="S7" s="2" cm="1">
        <f t="array" ref="S7:S2341">VLOOKUP('Hospitalisation Details'!L2:L2336,'Hospitalisation Details'!L2:L2336,1,FALSE)</f>
        <v>54</v>
      </c>
    </row>
    <row r="8" spans="3:19">
      <c r="C8" s="2" t="str">
        <v>Id2</v>
      </c>
      <c r="D8" s="2" t="str">
        <v>Matthew D</v>
      </c>
      <c r="E8" s="2">
        <v>30.36</v>
      </c>
      <c r="F8" s="2">
        <v>5.77</v>
      </c>
      <c r="G8" s="60" t="str">
        <v>No</v>
      </c>
      <c r="H8" s="60" t="str">
        <v>No</v>
      </c>
      <c r="I8" s="60" t="str">
        <v>No</v>
      </c>
      <c r="J8" s="60">
        <v>0</v>
      </c>
      <c r="K8" s="60" t="str">
        <v>Yes</v>
      </c>
      <c r="L8" s="2" t="str">
        <v>Obesity</v>
      </c>
      <c r="M8" s="2" t="str">
        <v>Prediabetes</v>
      </c>
      <c r="N8" s="2" t="str">
        <v>29-Dec-1978</v>
      </c>
      <c r="O8" s="3">
        <v>48885.14</v>
      </c>
      <c r="P8" s="2" t="str">
        <v>tier - 1</v>
      </c>
      <c r="Q8" s="2" t="str">
        <v>tier - 2</v>
      </c>
      <c r="R8" s="2" t="str">
        <v>R1013</v>
      </c>
      <c r="S8" s="2">
        <v>44</v>
      </c>
    </row>
    <row r="9" spans="3:19">
      <c r="C9" s="2" t="str">
        <v>Id3</v>
      </c>
      <c r="D9" s="2" t="str">
        <v>Phil</v>
      </c>
      <c r="E9" s="2">
        <v>34.484999999999999</v>
      </c>
      <c r="F9" s="2">
        <v>11.87</v>
      </c>
      <c r="G9" s="60" t="str">
        <v>Yes</v>
      </c>
      <c r="H9" s="60" t="str">
        <v>No</v>
      </c>
      <c r="I9" s="60" t="str">
        <v>No</v>
      </c>
      <c r="J9" s="60">
        <v>2</v>
      </c>
      <c r="K9" s="60" t="str">
        <v>Yes</v>
      </c>
      <c r="L9" s="2" t="str">
        <v>Obesity</v>
      </c>
      <c r="M9" s="2" t="str">
        <v>Diabetes</v>
      </c>
      <c r="N9" s="2" t="str">
        <v>27-Jun-1977</v>
      </c>
      <c r="O9" s="3">
        <v>40284.379999999997</v>
      </c>
      <c r="P9" s="2" t="str">
        <v>tier - 1</v>
      </c>
      <c r="Q9" s="2" t="str">
        <v>tier - 3</v>
      </c>
      <c r="R9" s="2" t="str">
        <v>R1012</v>
      </c>
      <c r="S9" s="2">
        <v>45</v>
      </c>
    </row>
    <row r="10" spans="3:19">
      <c r="C10" s="2" t="str">
        <v>Id4</v>
      </c>
      <c r="D10" s="2" t="str">
        <v>Kelsey</v>
      </c>
      <c r="E10" s="2">
        <v>38.094999999999999</v>
      </c>
      <c r="F10" s="2">
        <v>6.05</v>
      </c>
      <c r="G10" s="60" t="str">
        <v>No</v>
      </c>
      <c r="H10" s="60" t="str">
        <v>No</v>
      </c>
      <c r="I10" s="60" t="str">
        <v>No</v>
      </c>
      <c r="J10" s="60">
        <v>0</v>
      </c>
      <c r="K10" s="60" t="str">
        <v>Yes</v>
      </c>
      <c r="L10" s="2" t="str">
        <v>Obesity</v>
      </c>
      <c r="M10" s="2" t="str">
        <v>Prediabetes</v>
      </c>
      <c r="N10" s="2" t="str">
        <v>17-Dec-1989</v>
      </c>
      <c r="O10" s="3">
        <v>11250.43</v>
      </c>
      <c r="P10" s="2" t="str">
        <v>tier - 3</v>
      </c>
      <c r="Q10" s="2" t="str">
        <v>tier - 2</v>
      </c>
      <c r="R10" s="2" t="str">
        <v>R1026</v>
      </c>
      <c r="S10" s="2">
        <v>33</v>
      </c>
    </row>
    <row r="11" spans="3:19">
      <c r="C11" s="2" t="str">
        <v>Id5</v>
      </c>
      <c r="D11" s="2" t="str">
        <v>Kristyn</v>
      </c>
      <c r="E11" s="2">
        <v>35.53</v>
      </c>
      <c r="F11" s="2">
        <v>5.45</v>
      </c>
      <c r="G11" s="60" t="str">
        <v>No</v>
      </c>
      <c r="H11" s="60" t="str">
        <v>No</v>
      </c>
      <c r="I11" s="60" t="str">
        <v>No</v>
      </c>
      <c r="J11" s="60">
        <v>0</v>
      </c>
      <c r="K11" s="60" t="str">
        <v>Yes</v>
      </c>
      <c r="L11" s="2" t="str">
        <v>Obesity</v>
      </c>
      <c r="M11" s="2" t="str">
        <v>Normal</v>
      </c>
      <c r="N11" s="2" t="str">
        <v>30-Dec-1969</v>
      </c>
      <c r="O11" s="3">
        <v>11244.38</v>
      </c>
      <c r="P11" s="2" t="str">
        <v>tier - 3</v>
      </c>
      <c r="Q11" s="2" t="str">
        <v>tier - 1</v>
      </c>
      <c r="R11" s="2" t="str">
        <v>R1016</v>
      </c>
      <c r="S11" s="2">
        <v>53</v>
      </c>
    </row>
    <row r="12" spans="3:19">
      <c r="C12" s="2" t="str">
        <v>Id6</v>
      </c>
      <c r="D12" s="2" t="str">
        <v>Russell B.</v>
      </c>
      <c r="E12" s="2">
        <v>32.799999999999997</v>
      </c>
      <c r="F12" s="2">
        <v>6.59</v>
      </c>
      <c r="G12" s="60" t="str">
        <v>No</v>
      </c>
      <c r="H12" s="60" t="str">
        <v>No</v>
      </c>
      <c r="I12" s="60" t="str">
        <v>No</v>
      </c>
      <c r="J12" s="60">
        <v>0</v>
      </c>
      <c r="K12" s="60" t="str">
        <v>Yes</v>
      </c>
      <c r="L12" s="2" t="str">
        <v>Obesity</v>
      </c>
      <c r="M12" s="2" t="str">
        <v>Diabetes</v>
      </c>
      <c r="N12" s="2" t="str">
        <v>28-Jun-1976</v>
      </c>
      <c r="O12" s="3">
        <v>11217.35</v>
      </c>
      <c r="P12" s="2" t="str">
        <v>tier - 3</v>
      </c>
      <c r="Q12" s="2" t="str">
        <v>tier - 2</v>
      </c>
      <c r="R12" s="2" t="str">
        <v>R1025</v>
      </c>
      <c r="S12" s="2">
        <v>46</v>
      </c>
    </row>
    <row r="13" spans="3:19">
      <c r="C13" s="2" t="str">
        <v>Id7</v>
      </c>
      <c r="D13" s="2" t="str">
        <v>Scott</v>
      </c>
      <c r="E13" s="2">
        <v>36.4</v>
      </c>
      <c r="F13" s="2">
        <v>6.07</v>
      </c>
      <c r="G13" s="60" t="str">
        <v>No</v>
      </c>
      <c r="H13" s="60" t="str">
        <v>No</v>
      </c>
      <c r="I13" s="60" t="str">
        <v>No</v>
      </c>
      <c r="J13" s="60">
        <v>0</v>
      </c>
      <c r="K13" s="60" t="str">
        <v>Yes</v>
      </c>
      <c r="L13" s="2" t="str">
        <v>Obesity</v>
      </c>
      <c r="M13" s="2" t="str">
        <v>Prediabetes</v>
      </c>
      <c r="N13" s="2" t="str">
        <v>14-Jun-1970</v>
      </c>
      <c r="O13" s="3">
        <v>11187.66</v>
      </c>
      <c r="P13" s="2" t="str">
        <v>tier - 3</v>
      </c>
      <c r="Q13" s="2" t="str">
        <v>tier - 2</v>
      </c>
      <c r="R13" s="2" t="str">
        <v>R1012</v>
      </c>
      <c r="S13" s="2">
        <v>52</v>
      </c>
    </row>
    <row r="14" spans="3:19">
      <c r="C14" s="2" t="str">
        <v>Id8</v>
      </c>
      <c r="D14" s="2" t="str">
        <v>Stephen</v>
      </c>
      <c r="E14" s="2">
        <v>36.96</v>
      </c>
      <c r="F14" s="2">
        <v>7.93</v>
      </c>
      <c r="G14" s="60" t="str">
        <v>No</v>
      </c>
      <c r="H14" s="60" t="str">
        <v>No</v>
      </c>
      <c r="I14" s="60" t="str">
        <v>No</v>
      </c>
      <c r="J14" s="60">
        <v>3</v>
      </c>
      <c r="K14" s="60" t="str">
        <v>Yes</v>
      </c>
      <c r="L14" s="2" t="str">
        <v>Obesity</v>
      </c>
      <c r="M14" s="2" t="str">
        <v>Diabetes</v>
      </c>
      <c r="N14" s="2" t="str">
        <v>3-Sep-1972</v>
      </c>
      <c r="O14" s="3">
        <v>11186.2</v>
      </c>
      <c r="P14" s="2" t="str">
        <v>tier - 3</v>
      </c>
      <c r="Q14" s="2" t="str">
        <v>tier - 2</v>
      </c>
      <c r="R14" s="2" t="str">
        <v>R1021</v>
      </c>
      <c r="S14" s="2">
        <v>50</v>
      </c>
    </row>
    <row r="15" spans="3:19">
      <c r="C15" s="2" t="str">
        <v>Id9</v>
      </c>
      <c r="D15" s="2" t="str">
        <v>Patrick R.</v>
      </c>
      <c r="E15" s="2">
        <v>41.14</v>
      </c>
      <c r="F15" s="2">
        <v>9.58</v>
      </c>
      <c r="G15" s="60" t="str">
        <v>Yes</v>
      </c>
      <c r="H15" s="60" t="str">
        <v>No</v>
      </c>
      <c r="I15" s="60" t="str">
        <v>Yes</v>
      </c>
      <c r="J15" s="60">
        <v>1</v>
      </c>
      <c r="K15" s="60" t="str">
        <v>Yes</v>
      </c>
      <c r="L15" s="2" t="str">
        <v>Obesity</v>
      </c>
      <c r="M15" s="2" t="str">
        <v>Diabetes</v>
      </c>
      <c r="N15" s="2" t="str">
        <v>6-Aug-1966</v>
      </c>
      <c r="O15" s="3">
        <v>11165.42</v>
      </c>
      <c r="P15" s="2" t="str">
        <v>tier - 3</v>
      </c>
      <c r="Q15" s="2" t="str">
        <v>tier - 1</v>
      </c>
      <c r="R15" s="2" t="str">
        <v>R1016</v>
      </c>
      <c r="S15" s="2">
        <v>56</v>
      </c>
    </row>
    <row r="16" spans="3:19">
      <c r="C16" s="2" t="str">
        <v>Id10</v>
      </c>
      <c r="D16" s="2" t="str">
        <v>Brooke N.</v>
      </c>
      <c r="E16" s="2">
        <v>38.06</v>
      </c>
      <c r="F16" s="2">
        <v>10.79</v>
      </c>
      <c r="G16" s="60" t="str">
        <v>No</v>
      </c>
      <c r="H16" s="60" t="str">
        <v>No</v>
      </c>
      <c r="I16" s="60" t="str">
        <v>No</v>
      </c>
      <c r="J16" s="60">
        <v>0</v>
      </c>
      <c r="K16" s="60" t="str">
        <v>Yes</v>
      </c>
      <c r="L16" s="2" t="str">
        <v>Obesity</v>
      </c>
      <c r="M16" s="2" t="str">
        <v>Diabetes</v>
      </c>
      <c r="N16" s="2" t="str">
        <v>25-Jun-1969</v>
      </c>
      <c r="O16" s="3">
        <v>11163.57</v>
      </c>
      <c r="P16" s="2" t="str">
        <v>tier - 3</v>
      </c>
      <c r="Q16" s="2" t="str">
        <v>tier - 2</v>
      </c>
      <c r="R16" s="2" t="str">
        <v>R1011</v>
      </c>
      <c r="S16" s="2">
        <v>53</v>
      </c>
    </row>
    <row r="17" spans="3:19">
      <c r="C17" s="2" t="str">
        <v>Id11</v>
      </c>
      <c r="D17" s="2" t="str">
        <v>Paola Andrea</v>
      </c>
      <c r="E17" s="2">
        <v>37.700000000000003</v>
      </c>
      <c r="F17" s="2">
        <v>5.96</v>
      </c>
      <c r="G17" s="60" t="str">
        <v>Yes</v>
      </c>
      <c r="H17" s="60" t="str">
        <v>No</v>
      </c>
      <c r="I17" s="60" t="str">
        <v>No</v>
      </c>
      <c r="J17" s="60">
        <v>2</v>
      </c>
      <c r="K17" s="60" t="str">
        <v>Yes</v>
      </c>
      <c r="L17" s="2" t="str">
        <v>Obesity</v>
      </c>
      <c r="M17" s="2" t="str">
        <v>Prediabetes</v>
      </c>
      <c r="N17" s="2" t="str">
        <v>30-Nov-1969</v>
      </c>
      <c r="O17" s="3">
        <v>11150.78</v>
      </c>
      <c r="P17" s="2" t="str">
        <v>tier - 3</v>
      </c>
      <c r="Q17" s="2" t="str">
        <v>tier - 2</v>
      </c>
      <c r="R17" s="2" t="str">
        <v>R1011</v>
      </c>
      <c r="S17" s="2">
        <v>53</v>
      </c>
    </row>
    <row r="18" spans="3:19">
      <c r="C18" s="2" t="str">
        <v>Id12</v>
      </c>
      <c r="D18" s="2" t="str">
        <v>David</v>
      </c>
      <c r="E18" s="2">
        <v>42.13</v>
      </c>
      <c r="F18" s="2">
        <v>11.9</v>
      </c>
      <c r="G18" s="60" t="str">
        <v>No</v>
      </c>
      <c r="H18" s="60" t="str">
        <v>No</v>
      </c>
      <c r="I18" s="60" t="str">
        <v>No</v>
      </c>
      <c r="J18" s="60">
        <v>0</v>
      </c>
      <c r="K18" s="60" t="str">
        <v>Yes</v>
      </c>
      <c r="L18" s="2" t="str">
        <v>Obesity</v>
      </c>
      <c r="M18" s="2" t="str">
        <v>Diabetes</v>
      </c>
      <c r="N18" s="2" t="str">
        <v>20-Aug-1980</v>
      </c>
      <c r="O18" s="3">
        <v>11103.33</v>
      </c>
      <c r="P18" s="2" t="str">
        <v>tier - 3</v>
      </c>
      <c r="Q18" s="2" t="str">
        <v>tier - 1</v>
      </c>
      <c r="R18" s="2" t="str">
        <v>R1021</v>
      </c>
      <c r="S18" s="2">
        <v>42</v>
      </c>
    </row>
    <row r="19" spans="3:19">
      <c r="C19" s="2" t="str">
        <v>Id13</v>
      </c>
      <c r="D19" s="2" t="str">
        <v>Wade</v>
      </c>
      <c r="E19" s="2">
        <v>40.92</v>
      </c>
      <c r="F19" s="2">
        <v>8.41</v>
      </c>
      <c r="G19" s="60" t="str">
        <v>No</v>
      </c>
      <c r="H19" s="60" t="str">
        <v>No</v>
      </c>
      <c r="I19" s="60" t="str">
        <v>No</v>
      </c>
      <c r="J19" s="60">
        <v>0</v>
      </c>
      <c r="K19" s="60" t="str">
        <v>Yes</v>
      </c>
      <c r="L19" s="2" t="str">
        <v>Obesity</v>
      </c>
      <c r="M19" s="2" t="str">
        <v>Diabetes</v>
      </c>
      <c r="N19" s="2" t="str">
        <v>5-Jul-1966</v>
      </c>
      <c r="O19" s="3">
        <v>11093.62</v>
      </c>
      <c r="P19" s="2" t="str">
        <v>tier - 3</v>
      </c>
      <c r="Q19" s="2" t="str">
        <v>tier - 1</v>
      </c>
      <c r="R19" s="2" t="str">
        <v>R1013</v>
      </c>
      <c r="S19" s="2">
        <v>56</v>
      </c>
    </row>
    <row r="20" spans="3:19">
      <c r="C20" s="2" t="str">
        <v>Id14</v>
      </c>
      <c r="D20" s="2" t="str">
        <v>Franklin</v>
      </c>
      <c r="E20" s="2">
        <v>40.564999999999998</v>
      </c>
      <c r="F20" s="2">
        <v>7.02</v>
      </c>
      <c r="G20" s="60" t="str">
        <v>No</v>
      </c>
      <c r="H20" s="60" t="str">
        <v>No</v>
      </c>
      <c r="I20" s="60" t="str">
        <v>No</v>
      </c>
      <c r="J20" s="60">
        <v>0</v>
      </c>
      <c r="K20" s="60" t="str">
        <v>Yes</v>
      </c>
      <c r="L20" s="2" t="str">
        <v>Obesity</v>
      </c>
      <c r="M20" s="2" t="str">
        <v>Diabetes</v>
      </c>
      <c r="N20" s="2" t="str">
        <v>4-Oct-1981</v>
      </c>
      <c r="O20" s="3">
        <v>40273.65</v>
      </c>
      <c r="P20" s="2" t="str">
        <v>tier - 1</v>
      </c>
      <c r="Q20" s="2" t="str">
        <v>tier - 3</v>
      </c>
      <c r="R20" s="2" t="str">
        <v>R1013</v>
      </c>
      <c r="S20" s="2">
        <v>41</v>
      </c>
    </row>
    <row r="21" spans="3:19">
      <c r="C21" s="2" t="str">
        <v>Id15</v>
      </c>
      <c r="D21" s="2" t="str">
        <v>Leilani M.</v>
      </c>
      <c r="E21" s="2">
        <v>36.384999999999998</v>
      </c>
      <c r="F21" s="2">
        <v>7.59</v>
      </c>
      <c r="G21" s="60" t="str">
        <v>Yes</v>
      </c>
      <c r="H21" s="60" t="str">
        <v>No</v>
      </c>
      <c r="I21" s="60" t="str">
        <v>No</v>
      </c>
      <c r="J21" s="60">
        <v>2</v>
      </c>
      <c r="K21" s="60" t="str">
        <v>Yes</v>
      </c>
      <c r="L21" s="2" t="str">
        <v>Obesity</v>
      </c>
      <c r="M21" s="2" t="str">
        <v>Diabetes</v>
      </c>
      <c r="N21" s="2" t="str">
        <v>9-Sep-1966</v>
      </c>
      <c r="O21" s="3">
        <v>11090.72</v>
      </c>
      <c r="P21" s="2" t="str">
        <v>tier - 3</v>
      </c>
      <c r="Q21" s="2" t="str">
        <v>tier - 1</v>
      </c>
      <c r="R21" s="2" t="str">
        <v>R1013</v>
      </c>
      <c r="S21" s="2">
        <v>56</v>
      </c>
    </row>
    <row r="22" spans="3:19">
      <c r="C22" s="2" t="str">
        <v>Id16</v>
      </c>
      <c r="D22" s="2" t="str">
        <v>Philippe</v>
      </c>
      <c r="E22" s="2">
        <v>39.9</v>
      </c>
      <c r="F22" s="2">
        <v>11.32</v>
      </c>
      <c r="G22" s="60" t="str">
        <v>No</v>
      </c>
      <c r="H22" s="60" t="str">
        <v>No</v>
      </c>
      <c r="I22" s="60" t="str">
        <v>No</v>
      </c>
      <c r="J22" s="60">
        <v>0</v>
      </c>
      <c r="K22" s="60" t="str">
        <v>Yes</v>
      </c>
      <c r="L22" s="2" t="str">
        <v>Obesity</v>
      </c>
      <c r="M22" s="2" t="str">
        <v>Diabetes</v>
      </c>
      <c r="N22" s="2" t="str">
        <v>7-Oct-1972</v>
      </c>
      <c r="O22" s="3">
        <v>11085.59</v>
      </c>
      <c r="P22" s="2" t="str">
        <v>tier - 3</v>
      </c>
      <c r="Q22" s="2" t="str">
        <v>tier - 2</v>
      </c>
      <c r="R22" s="2" t="str">
        <v>R1012</v>
      </c>
      <c r="S22" s="2">
        <v>50</v>
      </c>
    </row>
    <row r="23" spans="3:19">
      <c r="C23" s="2" t="str">
        <v>Id17</v>
      </c>
      <c r="D23" s="2" t="str">
        <v>Jennifer A.</v>
      </c>
      <c r="E23" s="2">
        <v>33.799999999999997</v>
      </c>
      <c r="F23" s="2">
        <v>7.67</v>
      </c>
      <c r="G23" s="60" t="str">
        <v>No</v>
      </c>
      <c r="H23" s="60" t="str">
        <v>No</v>
      </c>
      <c r="I23" s="60" t="str">
        <v>No</v>
      </c>
      <c r="J23" s="60">
        <v>3</v>
      </c>
      <c r="K23" s="60" t="str">
        <v>Yes</v>
      </c>
      <c r="L23" s="2" t="str">
        <v>Obesity</v>
      </c>
      <c r="M23" s="2" t="str">
        <v>Diabetes</v>
      </c>
      <c r="N23" s="2" t="str">
        <v>4-Sep-1967</v>
      </c>
      <c r="O23" s="3">
        <v>11082.58</v>
      </c>
      <c r="P23" s="2" t="str">
        <v>tier - 3</v>
      </c>
      <c r="Q23" s="2" t="str">
        <v>tier - 2</v>
      </c>
      <c r="R23" s="2" t="str">
        <v>R1012</v>
      </c>
      <c r="S23" s="2">
        <v>55</v>
      </c>
    </row>
    <row r="24" spans="3:19">
      <c r="C24" s="2" t="str">
        <v>Id18</v>
      </c>
      <c r="D24" s="2" t="str">
        <v>Christina M.</v>
      </c>
      <c r="E24" s="2">
        <v>36.765000000000001</v>
      </c>
      <c r="F24" s="2">
        <v>7.29</v>
      </c>
      <c r="G24" s="60" t="str">
        <v>Yes</v>
      </c>
      <c r="H24" s="60" t="str">
        <v>No</v>
      </c>
      <c r="I24" s="60" t="str">
        <v>Yes</v>
      </c>
      <c r="J24" s="60">
        <v>1</v>
      </c>
      <c r="K24" s="60" t="str">
        <v>Yes</v>
      </c>
      <c r="L24" s="2" t="str">
        <v>Obesity</v>
      </c>
      <c r="M24" s="2" t="str">
        <v>Diabetes</v>
      </c>
      <c r="N24" s="2" t="str">
        <v>20-Nov-1966</v>
      </c>
      <c r="O24" s="3">
        <v>11073.18</v>
      </c>
      <c r="P24" s="2" t="str">
        <v>tier - 3</v>
      </c>
      <c r="Q24" s="2" t="str">
        <v>tier - 3</v>
      </c>
      <c r="R24" s="2" t="str">
        <v>R1011</v>
      </c>
      <c r="S24" s="2">
        <v>56</v>
      </c>
    </row>
    <row r="25" spans="3:19">
      <c r="C25" s="2" t="str">
        <v>Id19</v>
      </c>
      <c r="D25" s="2" t="str">
        <v>Said Sr.</v>
      </c>
      <c r="E25" s="2">
        <v>36.954999999999998</v>
      </c>
      <c r="F25" s="2">
        <v>4.72</v>
      </c>
      <c r="G25" s="60" t="str">
        <v>Yes</v>
      </c>
      <c r="H25" s="60" t="str">
        <v>No</v>
      </c>
      <c r="I25" s="60" t="str">
        <v>No</v>
      </c>
      <c r="J25" s="60">
        <v>1</v>
      </c>
      <c r="K25" s="60" t="str">
        <v>Yes</v>
      </c>
      <c r="L25" s="2" t="str">
        <v>Obesity</v>
      </c>
      <c r="M25" s="2" t="str">
        <v>Normal</v>
      </c>
      <c r="N25" s="2" t="str">
        <v>7-Nov-1966</v>
      </c>
      <c r="O25" s="3">
        <v>11070.54</v>
      </c>
      <c r="P25" s="2" t="str">
        <v>tier - 3</v>
      </c>
      <c r="Q25" s="2" t="str">
        <v>tier - 3</v>
      </c>
      <c r="R25" s="2" t="str">
        <v>R1011</v>
      </c>
      <c r="S25" s="2">
        <v>56</v>
      </c>
    </row>
    <row r="26" spans="3:19">
      <c r="C26" s="2" t="str">
        <v>Id20</v>
      </c>
      <c r="D26" s="2" t="str">
        <v>John</v>
      </c>
      <c r="E26" s="2">
        <v>42.9</v>
      </c>
      <c r="F26" s="2">
        <v>11.41</v>
      </c>
      <c r="G26" s="60" t="str">
        <v>No</v>
      </c>
      <c r="H26" s="60" t="str">
        <v>No</v>
      </c>
      <c r="I26" s="60" t="str">
        <v>No</v>
      </c>
      <c r="J26" s="60">
        <v>0</v>
      </c>
      <c r="K26" s="60" t="str">
        <v>Yes</v>
      </c>
      <c r="L26" s="2" t="str">
        <v>Obesity</v>
      </c>
      <c r="M26" s="2" t="str">
        <v>Diabetes</v>
      </c>
      <c r="N26" s="2" t="str">
        <v>9-Nov-1971</v>
      </c>
      <c r="O26" s="3">
        <v>11068.77</v>
      </c>
      <c r="P26" s="2" t="str">
        <v>tier - 3</v>
      </c>
      <c r="Q26" s="2" t="str">
        <v>tier - 2</v>
      </c>
      <c r="R26" s="2" t="str">
        <v>R1012</v>
      </c>
      <c r="S26" s="2">
        <v>51</v>
      </c>
    </row>
    <row r="27" spans="3:19">
      <c r="C27" s="2" t="str">
        <v>Id21</v>
      </c>
      <c r="D27" s="2" t="str">
        <v>Myles</v>
      </c>
      <c r="E27" s="2">
        <v>36.299999999999997</v>
      </c>
      <c r="F27" s="2">
        <v>11.5</v>
      </c>
      <c r="G27" s="60" t="str">
        <v>Yes</v>
      </c>
      <c r="H27" s="60" t="str">
        <v>No</v>
      </c>
      <c r="I27" s="60" t="str">
        <v>No</v>
      </c>
      <c r="J27" s="60">
        <v>2</v>
      </c>
      <c r="K27" s="60" t="str">
        <v>Yes</v>
      </c>
      <c r="L27" s="2" t="str">
        <v>Obesity</v>
      </c>
      <c r="M27" s="2" t="str">
        <v>Diabetes</v>
      </c>
      <c r="N27" s="2" t="str">
        <v>18-Sep-2000</v>
      </c>
      <c r="O27" s="3">
        <v>11068.7</v>
      </c>
      <c r="P27" s="2" t="str">
        <v>tier - 3</v>
      </c>
      <c r="Q27" s="2" t="str">
        <v>tier - 1</v>
      </c>
      <c r="R27" s="2" t="str">
        <v>R1011</v>
      </c>
      <c r="S27" s="2">
        <v>22</v>
      </c>
    </row>
    <row r="28" spans="3:19">
      <c r="C28" s="2" t="str">
        <v>Id22</v>
      </c>
      <c r="D28" s="2" t="str">
        <v>Madelyn C</v>
      </c>
      <c r="E28" s="2">
        <v>32.200000000000003</v>
      </c>
      <c r="F28" s="2">
        <v>6.22</v>
      </c>
      <c r="G28" s="60" t="str">
        <v>Yes</v>
      </c>
      <c r="H28" s="60" t="str">
        <v>No</v>
      </c>
      <c r="I28" s="60" t="str">
        <v>No</v>
      </c>
      <c r="J28" s="60">
        <v>2</v>
      </c>
      <c r="K28" s="60" t="str">
        <v>Yes</v>
      </c>
      <c r="L28" s="2" t="str">
        <v>Obesity</v>
      </c>
      <c r="M28" s="2" t="str">
        <v>Prediabetes</v>
      </c>
      <c r="N28" s="2" t="str">
        <v>17-Dec-2001</v>
      </c>
      <c r="O28" s="3">
        <v>11046.02</v>
      </c>
      <c r="P28" s="2" t="str">
        <v>tier - 3</v>
      </c>
      <c r="Q28" s="2" t="str">
        <v>tier - 1</v>
      </c>
      <c r="R28" s="2" t="str">
        <v>R1026</v>
      </c>
      <c r="S28" s="2">
        <v>21</v>
      </c>
    </row>
    <row r="29" spans="3:19">
      <c r="C29" s="2" t="str">
        <v>Id23</v>
      </c>
      <c r="D29" s="2" t="str">
        <v>Nicole</v>
      </c>
      <c r="E29" s="2">
        <v>31.3</v>
      </c>
      <c r="F29" s="2">
        <v>11.38</v>
      </c>
      <c r="G29" s="60" t="str">
        <v>No</v>
      </c>
      <c r="H29" s="60" t="str">
        <v>No</v>
      </c>
      <c r="I29" s="60" t="str">
        <v>No</v>
      </c>
      <c r="J29" s="60">
        <v>3</v>
      </c>
      <c r="K29" s="60" t="str">
        <v>Yes</v>
      </c>
      <c r="L29" s="2" t="str">
        <v>Obesity</v>
      </c>
      <c r="M29" s="2" t="str">
        <v>Diabetes</v>
      </c>
      <c r="N29" s="2" t="str">
        <v>30-Aug-1974</v>
      </c>
      <c r="O29" s="3">
        <v>11037.85</v>
      </c>
      <c r="P29" s="2" t="str">
        <v>tier - 3</v>
      </c>
      <c r="Q29" s="2" t="str">
        <v>tier - 2</v>
      </c>
      <c r="R29" s="2" t="str">
        <v>R1025</v>
      </c>
      <c r="S29" s="2">
        <v>48</v>
      </c>
    </row>
    <row r="30" spans="3:19">
      <c r="C30" s="2" t="str">
        <v>Id24</v>
      </c>
      <c r="D30" s="2" t="str">
        <v>Eric A.</v>
      </c>
      <c r="E30" s="2">
        <v>41.8</v>
      </c>
      <c r="F30" s="2">
        <v>7.89</v>
      </c>
      <c r="G30" s="60" t="str">
        <v>Yes</v>
      </c>
      <c r="H30" s="60" t="str">
        <v>No</v>
      </c>
      <c r="I30" s="60" t="str">
        <v>No</v>
      </c>
      <c r="J30" s="60">
        <v>2</v>
      </c>
      <c r="K30" s="60" t="str">
        <v>Yes</v>
      </c>
      <c r="L30" s="2" t="str">
        <v>Obesity</v>
      </c>
      <c r="M30" s="2" t="str">
        <v>Diabetes</v>
      </c>
      <c r="N30" s="2" t="str">
        <v>25-Oct-1989</v>
      </c>
      <c r="O30" s="3">
        <v>11037.51</v>
      </c>
      <c r="P30" s="2" t="str">
        <v>tier - 3</v>
      </c>
      <c r="Q30" s="2" t="str">
        <v>tier - 1</v>
      </c>
      <c r="R30" s="2" t="str">
        <v>R1012</v>
      </c>
      <c r="S30" s="2">
        <v>33</v>
      </c>
    </row>
    <row r="31" spans="3:19">
      <c r="C31" s="2" t="str">
        <v>Id25</v>
      </c>
      <c r="D31" s="2" t="str">
        <v>Emiliano I.</v>
      </c>
      <c r="E31" s="2">
        <v>35.090000000000003</v>
      </c>
      <c r="F31" s="2">
        <v>4.38</v>
      </c>
      <c r="G31" s="60" t="str">
        <v>Yes</v>
      </c>
      <c r="H31" s="60" t="str">
        <v>No</v>
      </c>
      <c r="I31" s="60" t="str">
        <v>No</v>
      </c>
      <c r="J31" s="60">
        <v>2</v>
      </c>
      <c r="K31" s="60" t="str">
        <v>Yes</v>
      </c>
      <c r="L31" s="2" t="str">
        <v>Obesity</v>
      </c>
      <c r="M31" s="2" t="str">
        <v>Normal</v>
      </c>
      <c r="N31" s="2" t="str">
        <v>28-Jul-1981</v>
      </c>
      <c r="O31" s="3">
        <v>40208.559999999998</v>
      </c>
      <c r="P31" s="2" t="str">
        <v>tier - 1</v>
      </c>
      <c r="Q31" s="2" t="str">
        <v>tier - 2</v>
      </c>
      <c r="R31" s="2" t="str">
        <v>R1011</v>
      </c>
      <c r="S31" s="2">
        <v>41</v>
      </c>
    </row>
    <row r="32" spans="3:19">
      <c r="C32" s="2" t="str">
        <v>Id26</v>
      </c>
      <c r="D32" s="2" t="str">
        <v>Adam</v>
      </c>
      <c r="E32" s="2">
        <v>33.880000000000003</v>
      </c>
      <c r="F32" s="2">
        <v>7.01</v>
      </c>
      <c r="G32" s="60" t="str">
        <v>No</v>
      </c>
      <c r="H32" s="60" t="str">
        <v>No</v>
      </c>
      <c r="I32" s="60" t="str">
        <v>No</v>
      </c>
      <c r="J32" s="60">
        <v>3</v>
      </c>
      <c r="K32" s="60" t="str">
        <v>Yes</v>
      </c>
      <c r="L32" s="2" t="str">
        <v>Obesity</v>
      </c>
      <c r="M32" s="2" t="str">
        <v>Diabetes</v>
      </c>
      <c r="N32" s="2" t="str">
        <v>10-Dec-1974</v>
      </c>
      <c r="O32" s="3">
        <v>11033.66</v>
      </c>
      <c r="P32" s="2" t="str">
        <v>tier - 3</v>
      </c>
      <c r="Q32" s="2" t="str">
        <v>tier - 3</v>
      </c>
      <c r="R32" s="2" t="str">
        <v>R1012</v>
      </c>
      <c r="S32" s="2">
        <v>48</v>
      </c>
    </row>
    <row r="33" spans="3:19">
      <c r="C33" s="2" t="str">
        <v>Id27</v>
      </c>
      <c r="D33" s="2" t="str">
        <v>Zach</v>
      </c>
      <c r="E33" s="2">
        <v>30.875</v>
      </c>
      <c r="F33" s="2">
        <v>11.88</v>
      </c>
      <c r="G33" s="60" t="str">
        <v>No</v>
      </c>
      <c r="H33" s="60" t="str">
        <v>No</v>
      </c>
      <c r="I33" s="60" t="str">
        <v>No</v>
      </c>
      <c r="J33" s="60">
        <v>0</v>
      </c>
      <c r="K33" s="60" t="str">
        <v>Yes</v>
      </c>
      <c r="L33" s="2" t="str">
        <v>Obesity</v>
      </c>
      <c r="M33" s="2" t="str">
        <v>Diabetes</v>
      </c>
      <c r="N33" s="2" t="str">
        <v>21-Jul-1996</v>
      </c>
      <c r="O33" s="3">
        <v>11028.56</v>
      </c>
      <c r="P33" s="2" t="str">
        <v>tier - 3</v>
      </c>
      <c r="Q33" s="2" t="str">
        <v>tier - 3</v>
      </c>
      <c r="R33" s="2" t="str">
        <v>R1012</v>
      </c>
      <c r="S33" s="2">
        <v>26</v>
      </c>
    </row>
    <row r="34" spans="3:19">
      <c r="C34" s="2" t="str">
        <v>Id28</v>
      </c>
      <c r="D34" s="2" t="str">
        <v>Stephanie W.</v>
      </c>
      <c r="E34" s="2">
        <v>36.86</v>
      </c>
      <c r="F34" s="2">
        <v>5.19</v>
      </c>
      <c r="G34" s="60" t="str">
        <v>Yes</v>
      </c>
      <c r="H34" s="60" t="str">
        <v>No</v>
      </c>
      <c r="I34" s="60" t="str">
        <v>Yes</v>
      </c>
      <c r="J34" s="60">
        <v>1</v>
      </c>
      <c r="K34" s="60" t="str">
        <v>Yes</v>
      </c>
      <c r="L34" s="2" t="str">
        <v>Obesity</v>
      </c>
      <c r="M34" s="2" t="str">
        <v>Normal</v>
      </c>
      <c r="N34" s="2" t="str">
        <v>26-Jun-1991</v>
      </c>
      <c r="O34" s="3">
        <v>11018.05</v>
      </c>
      <c r="P34" s="2" t="str">
        <v>tier - 3</v>
      </c>
      <c r="Q34" s="2" t="str">
        <v>tier - 2</v>
      </c>
      <c r="R34" s="2" t="str">
        <v>R1012</v>
      </c>
      <c r="S34" s="2">
        <v>31</v>
      </c>
    </row>
    <row r="35" spans="3:19">
      <c r="C35" s="2" t="str">
        <v>Id29</v>
      </c>
      <c r="D35" s="2" t="str">
        <v>Stephen</v>
      </c>
      <c r="E35" s="2">
        <v>35.86</v>
      </c>
      <c r="F35" s="2">
        <v>6.74</v>
      </c>
      <c r="G35" s="60" t="str">
        <v>Yes</v>
      </c>
      <c r="H35" s="60" t="str">
        <v>No</v>
      </c>
      <c r="I35" s="60" t="str">
        <v>No</v>
      </c>
      <c r="J35" s="60">
        <v>2</v>
      </c>
      <c r="K35" s="60" t="str">
        <v>Yes</v>
      </c>
      <c r="L35" s="2" t="str">
        <v>Obesity</v>
      </c>
      <c r="M35" s="2" t="str">
        <v>Diabetes</v>
      </c>
      <c r="N35" s="2" t="str">
        <v>15-Dec-1974</v>
      </c>
      <c r="O35" s="3">
        <v>11015.17</v>
      </c>
      <c r="P35" s="2" t="str">
        <v>tier - 3</v>
      </c>
      <c r="Q35" s="2" t="str">
        <v>tier - 1</v>
      </c>
      <c r="R35" s="2" t="str">
        <v>R1012</v>
      </c>
      <c r="S35" s="2">
        <v>48</v>
      </c>
    </row>
    <row r="36" spans="3:19">
      <c r="C36" s="2" t="str">
        <v>Id30</v>
      </c>
      <c r="D36" s="2" t="str">
        <v>Natalie</v>
      </c>
      <c r="E36" s="2">
        <v>37.049999999999997</v>
      </c>
      <c r="F36" s="2">
        <v>8.44</v>
      </c>
      <c r="G36" s="60" t="str">
        <v>No</v>
      </c>
      <c r="H36" s="60" t="str">
        <v>No</v>
      </c>
      <c r="I36" s="60" t="str">
        <v>No</v>
      </c>
      <c r="J36" s="60">
        <v>0</v>
      </c>
      <c r="K36" s="60" t="str">
        <v>Yes</v>
      </c>
      <c r="L36" s="2" t="str">
        <v>Obesity</v>
      </c>
      <c r="M36" s="2" t="str">
        <v>Diabetes</v>
      </c>
      <c r="N36" s="2" t="str">
        <v>24-Oct-1968</v>
      </c>
      <c r="O36" s="3">
        <v>11013.71</v>
      </c>
      <c r="P36" s="2" t="str">
        <v>tier - 3</v>
      </c>
      <c r="Q36" s="2" t="str">
        <v>tier - 1</v>
      </c>
      <c r="R36" s="2" t="str">
        <v>R1013</v>
      </c>
      <c r="S36" s="2">
        <v>54</v>
      </c>
    </row>
    <row r="37" spans="3:19">
      <c r="C37" s="2" t="str">
        <v>Id31</v>
      </c>
      <c r="D37" s="2" t="str">
        <v>Nicole J.</v>
      </c>
      <c r="E37" s="2">
        <v>43.89</v>
      </c>
      <c r="F37" s="2">
        <v>8.7100000000000009</v>
      </c>
      <c r="G37" s="60" t="str">
        <v>No</v>
      </c>
      <c r="H37" s="60" t="str">
        <v>No</v>
      </c>
      <c r="I37" s="60" t="str">
        <v>No</v>
      </c>
      <c r="J37" s="60">
        <v>0</v>
      </c>
      <c r="K37" s="60" t="str">
        <v>Yes</v>
      </c>
      <c r="L37" s="2" t="str">
        <v>Obesity</v>
      </c>
      <c r="M37" s="2" t="str">
        <v>Diabetes</v>
      </c>
      <c r="N37" s="2" t="str">
        <v>17-Sep-2000</v>
      </c>
      <c r="O37" s="3">
        <v>10991.58</v>
      </c>
      <c r="P37" s="2" t="str">
        <v>tier - 3</v>
      </c>
      <c r="Q37" s="2" t="str">
        <v>tier - 3</v>
      </c>
      <c r="R37" s="2" t="str">
        <v>R1012</v>
      </c>
      <c r="S37" s="2">
        <v>22</v>
      </c>
    </row>
    <row r="38" spans="3:19">
      <c r="C38" s="2" t="str">
        <v>Id32</v>
      </c>
      <c r="D38" s="2" t="str">
        <v>Jefferson D</v>
      </c>
      <c r="E38" s="2">
        <v>42.35</v>
      </c>
      <c r="F38" s="2">
        <v>5.08</v>
      </c>
      <c r="G38" s="60" t="str">
        <v>Yes</v>
      </c>
      <c r="H38" s="60" t="str">
        <v>No</v>
      </c>
      <c r="I38" s="60" t="str">
        <v>No</v>
      </c>
      <c r="J38" s="60">
        <v>0</v>
      </c>
      <c r="K38" s="60" t="str">
        <v>Yes</v>
      </c>
      <c r="L38" s="2" t="str">
        <v>Obesity</v>
      </c>
      <c r="M38" s="2" t="str">
        <v>Normal</v>
      </c>
      <c r="N38" s="2" t="str">
        <v>18-Dec-1965</v>
      </c>
      <c r="O38" s="3">
        <v>10982.5</v>
      </c>
      <c r="P38" s="2" t="str">
        <v>tier - 3</v>
      </c>
      <c r="Q38" s="2" t="str">
        <v>tier - 3</v>
      </c>
      <c r="R38" s="2" t="str">
        <v>R1013</v>
      </c>
      <c r="S38" s="2">
        <v>57</v>
      </c>
    </row>
    <row r="39" spans="3:19">
      <c r="C39" s="2" t="str">
        <v>Id33</v>
      </c>
      <c r="D39" s="2" t="str">
        <v>Brendan D.</v>
      </c>
      <c r="E39" s="2">
        <v>31.35</v>
      </c>
      <c r="F39" s="2">
        <v>6.86</v>
      </c>
      <c r="G39" s="60" t="str">
        <v>No</v>
      </c>
      <c r="H39" s="60" t="str">
        <v>No</v>
      </c>
      <c r="I39" s="60" t="str">
        <v>No</v>
      </c>
      <c r="J39" s="60">
        <v>0</v>
      </c>
      <c r="K39" s="60" t="str">
        <v>Yes</v>
      </c>
      <c r="L39" s="2" t="str">
        <v>Obesity</v>
      </c>
      <c r="M39" s="2" t="str">
        <v>Diabetes</v>
      </c>
      <c r="N39" s="2" t="str">
        <v>21-Oct-1973</v>
      </c>
      <c r="O39" s="3">
        <v>10977.21</v>
      </c>
      <c r="P39" s="2" t="str">
        <v>tier - 3</v>
      </c>
      <c r="Q39" s="2" t="str">
        <v>tier - 1</v>
      </c>
      <c r="R39" s="2" t="str">
        <v>R1013</v>
      </c>
      <c r="S39" s="2">
        <v>49</v>
      </c>
    </row>
    <row r="40" spans="3:19">
      <c r="C40" s="2" t="str">
        <v>Id34</v>
      </c>
      <c r="D40" s="2" t="str">
        <v>Courtney</v>
      </c>
      <c r="E40" s="2">
        <v>47.6</v>
      </c>
      <c r="F40" s="2">
        <v>5.95</v>
      </c>
      <c r="G40" s="60" t="str">
        <v>Yes</v>
      </c>
      <c r="H40" s="60" t="str">
        <v>No</v>
      </c>
      <c r="I40" s="60" t="str">
        <v>No</v>
      </c>
      <c r="J40" s="60">
        <v>0</v>
      </c>
      <c r="K40" s="60" t="str">
        <v>Yes</v>
      </c>
      <c r="L40" s="2" t="str">
        <v>Obesity</v>
      </c>
      <c r="M40" s="2" t="str">
        <v>Prediabetes</v>
      </c>
      <c r="N40" s="2" t="str">
        <v>9-Jul-1966</v>
      </c>
      <c r="O40" s="3">
        <v>10976.25</v>
      </c>
      <c r="P40" s="2" t="str">
        <v>tier - 3</v>
      </c>
      <c r="Q40" s="2" t="str">
        <v>tier - 2</v>
      </c>
      <c r="R40" s="2" t="str">
        <v>R1012</v>
      </c>
      <c r="S40" s="2">
        <v>56</v>
      </c>
    </row>
    <row r="41" spans="3:19">
      <c r="C41" s="2" t="str">
        <v>Id35</v>
      </c>
      <c r="D41" s="2" t="str">
        <v>Sydney L.</v>
      </c>
      <c r="E41" s="2">
        <v>46.2</v>
      </c>
      <c r="F41" s="2">
        <v>6.09</v>
      </c>
      <c r="G41" s="60" t="str">
        <v>No</v>
      </c>
      <c r="H41" s="60" t="str">
        <v>No</v>
      </c>
      <c r="I41" s="60" t="str">
        <v>Yes</v>
      </c>
      <c r="J41" s="60">
        <v>1</v>
      </c>
      <c r="K41" s="60" t="str">
        <v>Yes</v>
      </c>
      <c r="L41" s="2" t="str">
        <v>Obesity</v>
      </c>
      <c r="M41" s="2" t="str">
        <v>Prediabetes</v>
      </c>
      <c r="N41" s="2" t="str">
        <v>19-Jun-1965</v>
      </c>
      <c r="O41" s="3">
        <v>10965.45</v>
      </c>
      <c r="P41" s="2" t="str">
        <v>tier - 3</v>
      </c>
      <c r="Q41" s="2" t="str">
        <v>tier - 2</v>
      </c>
      <c r="R41" s="2" t="str">
        <v>R1011</v>
      </c>
      <c r="S41" s="2">
        <v>57</v>
      </c>
    </row>
    <row r="42" spans="3:19">
      <c r="C42" s="2" t="str">
        <v>Id36</v>
      </c>
      <c r="D42" s="2" t="str">
        <v>Julien</v>
      </c>
      <c r="E42" s="2">
        <v>32.015000000000001</v>
      </c>
      <c r="F42" s="2">
        <v>11.75</v>
      </c>
      <c r="G42" s="60" t="str">
        <v>No</v>
      </c>
      <c r="H42" s="60" t="str">
        <v>No</v>
      </c>
      <c r="I42" s="60" t="str">
        <v>No</v>
      </c>
      <c r="J42" s="60">
        <v>0</v>
      </c>
      <c r="K42" s="60" t="str">
        <v>Yes</v>
      </c>
      <c r="L42" s="2" t="str">
        <v>Obesity</v>
      </c>
      <c r="M42" s="2" t="str">
        <v>Diabetes</v>
      </c>
      <c r="N42" s="2" t="str">
        <v>18-Aug-1979</v>
      </c>
      <c r="O42" s="3">
        <v>40204.83</v>
      </c>
      <c r="P42" s="2" t="str">
        <v>tier - 1</v>
      </c>
      <c r="Q42" s="2" t="str">
        <v>tier - 3</v>
      </c>
      <c r="R42" s="2" t="str">
        <v>R1012</v>
      </c>
      <c r="S42" s="2">
        <v>43</v>
      </c>
    </row>
    <row r="43" spans="3:19">
      <c r="C43" s="2" t="str">
        <v>Id37</v>
      </c>
      <c r="D43" s="2" t="str">
        <v>Ryan M</v>
      </c>
      <c r="E43" s="2">
        <v>40.564999999999998</v>
      </c>
      <c r="F43" s="2">
        <v>7.37</v>
      </c>
      <c r="G43" s="60" t="str">
        <v>No</v>
      </c>
      <c r="H43" s="60" t="str">
        <v>No</v>
      </c>
      <c r="I43" s="60" t="str">
        <v>No</v>
      </c>
      <c r="J43" s="60">
        <v>0</v>
      </c>
      <c r="K43" s="60" t="str">
        <v>Yes</v>
      </c>
      <c r="L43" s="2" t="str">
        <v>Obesity</v>
      </c>
      <c r="M43" s="2" t="str">
        <v>Diabetes</v>
      </c>
      <c r="N43" s="2" t="str">
        <v>14-Aug-1969</v>
      </c>
      <c r="O43" s="3">
        <v>10959.69</v>
      </c>
      <c r="P43" s="2" t="str">
        <v>tier - 3</v>
      </c>
      <c r="Q43" s="2" t="str">
        <v>tier - 3</v>
      </c>
      <c r="R43" s="2" t="str">
        <v>R1012</v>
      </c>
      <c r="S43" s="2">
        <v>53</v>
      </c>
    </row>
    <row r="44" spans="3:19">
      <c r="C44" s="2" t="str">
        <v>Id38</v>
      </c>
      <c r="D44" s="2" t="str">
        <v>Anna H.</v>
      </c>
      <c r="E44" s="2">
        <v>32.450000000000003</v>
      </c>
      <c r="F44" s="2">
        <v>11.91</v>
      </c>
      <c r="G44" s="60" t="str">
        <v>No</v>
      </c>
      <c r="H44" s="60" t="str">
        <v>No</v>
      </c>
      <c r="I44" s="60" t="str">
        <v>No</v>
      </c>
      <c r="J44" s="60">
        <v>0</v>
      </c>
      <c r="K44" s="60" t="str">
        <v>Yes</v>
      </c>
      <c r="L44" s="2" t="str">
        <v>Obesity</v>
      </c>
      <c r="M44" s="2" t="str">
        <v>Diabetes</v>
      </c>
      <c r="N44" s="2" t="str">
        <v>4-Dec-1965</v>
      </c>
      <c r="O44" s="3">
        <v>10959.33</v>
      </c>
      <c r="P44" s="2" t="str">
        <v>tier - 3</v>
      </c>
      <c r="Q44" s="2" t="str">
        <v>tier - 3</v>
      </c>
      <c r="R44" s="2" t="str">
        <v>R1011</v>
      </c>
      <c r="S44" s="2">
        <v>57</v>
      </c>
    </row>
    <row r="45" spans="3:19">
      <c r="C45" s="2" t="str">
        <v>Id39</v>
      </c>
      <c r="D45" s="2" t="str">
        <v>Samantha</v>
      </c>
      <c r="E45" s="2">
        <v>34.96</v>
      </c>
      <c r="F45" s="2">
        <v>6.52</v>
      </c>
      <c r="G45" s="60" t="str">
        <v>No</v>
      </c>
      <c r="H45" s="60" t="str">
        <v>No</v>
      </c>
      <c r="I45" s="60" t="str">
        <v>No</v>
      </c>
      <c r="J45" s="60">
        <v>0</v>
      </c>
      <c r="K45" s="60" t="str">
        <v>Yes</v>
      </c>
      <c r="L45" s="2" t="str">
        <v>Obesity</v>
      </c>
      <c r="M45" s="2" t="str">
        <v>Diabetes</v>
      </c>
      <c r="N45" s="2" t="str">
        <v>10-Nov-1969</v>
      </c>
      <c r="O45" s="3">
        <v>10942.13</v>
      </c>
      <c r="P45" s="2" t="str">
        <v>tier - 3</v>
      </c>
      <c r="Q45" s="2" t="str">
        <v>tier - 3</v>
      </c>
      <c r="R45" s="2" t="str">
        <v>R1012</v>
      </c>
      <c r="S45" s="2">
        <v>53</v>
      </c>
    </row>
    <row r="46" spans="3:19">
      <c r="C46" s="2" t="str">
        <v>Id40</v>
      </c>
      <c r="D46" s="2" t="str">
        <v>Robert</v>
      </c>
      <c r="E46" s="2">
        <v>35.5</v>
      </c>
      <c r="F46" s="2">
        <v>5.14</v>
      </c>
      <c r="G46" s="60" t="str">
        <v>No</v>
      </c>
      <c r="H46" s="60" t="str">
        <v>No</v>
      </c>
      <c r="I46" s="60" t="str">
        <v>Yes</v>
      </c>
      <c r="J46" s="60">
        <v>1</v>
      </c>
      <c r="K46" s="60" t="str">
        <v>Yes</v>
      </c>
      <c r="L46" s="2" t="str">
        <v>Obesity</v>
      </c>
      <c r="M46" s="2" t="str">
        <v>Normal</v>
      </c>
      <c r="N46" s="2" t="str">
        <v>12-Nov-1968</v>
      </c>
      <c r="O46" s="3">
        <v>10928.85</v>
      </c>
      <c r="P46" s="2" t="str">
        <v>tier - 3</v>
      </c>
      <c r="Q46" s="2" t="str">
        <v>tier - 3</v>
      </c>
      <c r="R46" s="2" t="str">
        <v>R1013</v>
      </c>
      <c r="S46" s="2">
        <v>54</v>
      </c>
    </row>
    <row r="47" spans="3:19">
      <c r="C47" s="2" t="str">
        <v>Id41</v>
      </c>
      <c r="D47" s="2" t="str">
        <v>James R.</v>
      </c>
      <c r="E47" s="2">
        <v>52.58</v>
      </c>
      <c r="F47" s="2">
        <v>4.1900000000000004</v>
      </c>
      <c r="G47" s="60" t="str">
        <v>No</v>
      </c>
      <c r="H47" s="60" t="str">
        <v>yes</v>
      </c>
      <c r="I47" s="60" t="str">
        <v>No</v>
      </c>
      <c r="J47" s="60">
        <v>1</v>
      </c>
      <c r="K47" s="60" t="str">
        <v>Yes</v>
      </c>
      <c r="L47" s="2" t="str">
        <v>Obesity</v>
      </c>
      <c r="M47" s="2" t="str">
        <v>Normal</v>
      </c>
      <c r="N47" s="2" t="str">
        <v>13-Nov-1968</v>
      </c>
      <c r="O47" s="3">
        <v>10923.93</v>
      </c>
      <c r="P47" s="2" t="str">
        <v>tier - 3</v>
      </c>
      <c r="Q47" s="2" t="str">
        <v>tier - 1</v>
      </c>
      <c r="R47" s="2" t="str">
        <v>R1024</v>
      </c>
      <c r="S47" s="2">
        <v>54</v>
      </c>
    </row>
    <row r="48" spans="3:19">
      <c r="C48" s="2" t="str">
        <v>Id42</v>
      </c>
      <c r="D48" s="2" t="str">
        <v>Roseann</v>
      </c>
      <c r="E48" s="2">
        <v>35.200000000000003</v>
      </c>
      <c r="F48" s="2">
        <v>11.68</v>
      </c>
      <c r="G48" s="60" t="str">
        <v>Yes</v>
      </c>
      <c r="H48" s="60" t="str">
        <v>No</v>
      </c>
      <c r="I48" s="60" t="str">
        <v>No</v>
      </c>
      <c r="J48" s="60">
        <v>0</v>
      </c>
      <c r="K48" s="60" t="str">
        <v>Yes</v>
      </c>
      <c r="L48" s="2" t="str">
        <v>Obesity</v>
      </c>
      <c r="M48" s="2" t="str">
        <v>Diabetes</v>
      </c>
      <c r="N48" s="2" t="str">
        <v>6-Sep-1994</v>
      </c>
      <c r="O48" s="3">
        <v>10886.66</v>
      </c>
      <c r="P48" s="2" t="str">
        <v>tier - 3</v>
      </c>
      <c r="Q48" s="2" t="str">
        <v>tier - 3</v>
      </c>
      <c r="R48" s="2" t="str">
        <v>R1012</v>
      </c>
      <c r="S48" s="2">
        <v>28</v>
      </c>
    </row>
    <row r="49" spans="3:19">
      <c r="C49" s="2" t="str">
        <v>Id43</v>
      </c>
      <c r="D49" s="2" t="str">
        <v>Nicole</v>
      </c>
      <c r="E49" s="2">
        <v>38.06</v>
      </c>
      <c r="F49" s="2">
        <v>6.98</v>
      </c>
      <c r="G49" s="60" t="str">
        <v>No</v>
      </c>
      <c r="H49" s="60" t="str">
        <v>No</v>
      </c>
      <c r="I49" s="60" t="str">
        <v>No</v>
      </c>
      <c r="J49" s="60">
        <v>0</v>
      </c>
      <c r="K49" s="60" t="str">
        <v>Yes</v>
      </c>
      <c r="L49" s="2" t="str">
        <v>Obesity</v>
      </c>
      <c r="M49" s="2" t="str">
        <v>Diabetes</v>
      </c>
      <c r="N49" s="2" t="str">
        <v>20-Dec-1971</v>
      </c>
      <c r="O49" s="3">
        <v>10848.13</v>
      </c>
      <c r="P49" s="2" t="str">
        <v>tier - 3</v>
      </c>
      <c r="Q49" s="2" t="str">
        <v>tier - 3</v>
      </c>
      <c r="R49" s="2" t="str">
        <v>R1012</v>
      </c>
      <c r="S49" s="2">
        <v>51</v>
      </c>
    </row>
    <row r="50" spans="3:19">
      <c r="C50" s="2" t="str">
        <v>Id44</v>
      </c>
      <c r="D50" s="2" t="str">
        <v>Spencer</v>
      </c>
      <c r="E50" s="2">
        <v>34.21</v>
      </c>
      <c r="F50" s="2">
        <v>8.34</v>
      </c>
      <c r="G50" s="60" t="str">
        <v>No</v>
      </c>
      <c r="H50" s="60" t="str">
        <v>No</v>
      </c>
      <c r="I50" s="60" t="str">
        <v>No</v>
      </c>
      <c r="J50" s="60">
        <v>0</v>
      </c>
      <c r="K50" s="60" t="str">
        <v>Yes</v>
      </c>
      <c r="L50" s="2" t="str">
        <v>Obesity</v>
      </c>
      <c r="M50" s="2" t="str">
        <v>Diabetes</v>
      </c>
      <c r="N50" s="2" t="str">
        <v>28-Jul-1968</v>
      </c>
      <c r="O50" s="3">
        <v>10825.25</v>
      </c>
      <c r="P50" s="2" t="str">
        <v>tier - 3</v>
      </c>
      <c r="Q50" s="2" t="str">
        <v>tier - 3</v>
      </c>
      <c r="R50" s="2" t="str">
        <v>R1012</v>
      </c>
      <c r="S50" s="2">
        <v>54</v>
      </c>
    </row>
    <row r="51" spans="3:19">
      <c r="C51" s="2" t="str">
        <v>Id45</v>
      </c>
      <c r="D51" s="2" t="str">
        <v>Eric W</v>
      </c>
      <c r="E51" s="2">
        <v>38.94</v>
      </c>
      <c r="F51" s="2">
        <v>8.49</v>
      </c>
      <c r="G51" s="60" t="str">
        <v>Yes</v>
      </c>
      <c r="H51" s="60" t="str">
        <v>No</v>
      </c>
      <c r="I51" s="60" t="str">
        <v>No</v>
      </c>
      <c r="J51" s="60">
        <v>1</v>
      </c>
      <c r="K51" s="60" t="str">
        <v>Yes</v>
      </c>
      <c r="L51" s="2" t="str">
        <v>Obesity</v>
      </c>
      <c r="M51" s="2" t="str">
        <v>Diabetes</v>
      </c>
      <c r="N51" s="2" t="str">
        <v>2-Oct-1967</v>
      </c>
      <c r="O51" s="3">
        <v>10807.49</v>
      </c>
      <c r="P51" s="2" t="str">
        <v>tier - 3</v>
      </c>
      <c r="Q51" s="2" t="str">
        <v>tier - 2</v>
      </c>
      <c r="R51" s="2" t="str">
        <v>R1013</v>
      </c>
      <c r="S51" s="2">
        <v>55</v>
      </c>
    </row>
    <row r="52" spans="3:19">
      <c r="C52" s="2" t="str">
        <v>Id46</v>
      </c>
      <c r="D52" s="2" t="str">
        <v>Brianna L</v>
      </c>
      <c r="E52" s="2">
        <v>30.21</v>
      </c>
      <c r="F52" s="2">
        <v>5.34</v>
      </c>
      <c r="G52" s="60" t="str">
        <v>Yes</v>
      </c>
      <c r="H52" s="60" t="str">
        <v>No</v>
      </c>
      <c r="I52" s="60" t="str">
        <v>No</v>
      </c>
      <c r="J52" s="60">
        <v>1</v>
      </c>
      <c r="K52" s="60" t="str">
        <v>Yes</v>
      </c>
      <c r="L52" s="2" t="str">
        <v>Obesity</v>
      </c>
      <c r="M52" s="2" t="str">
        <v>Normal</v>
      </c>
      <c r="N52" s="2" t="str">
        <v>18-Dec-1970</v>
      </c>
      <c r="O52" s="3">
        <v>10806.84</v>
      </c>
      <c r="P52" s="2" t="str">
        <v>tier - 3</v>
      </c>
      <c r="Q52" s="2" t="str">
        <v>tier - 2</v>
      </c>
      <c r="R52" s="2" t="str">
        <v>R1011</v>
      </c>
      <c r="S52" s="2">
        <v>52</v>
      </c>
    </row>
    <row r="53" spans="3:19">
      <c r="C53" s="2" t="str">
        <v>Id47</v>
      </c>
      <c r="D53" s="2" t="str">
        <v>Thomas J.</v>
      </c>
      <c r="E53" s="2">
        <v>33.630000000000003</v>
      </c>
      <c r="F53" s="2">
        <v>4.43</v>
      </c>
      <c r="G53" s="60" t="str">
        <v>Yes</v>
      </c>
      <c r="H53" s="60" t="str">
        <v>No</v>
      </c>
      <c r="I53" s="60" t="str">
        <v>No</v>
      </c>
      <c r="J53" s="60">
        <v>2</v>
      </c>
      <c r="K53" s="60" t="str">
        <v>Yes</v>
      </c>
      <c r="L53" s="2" t="str">
        <v>Obesity</v>
      </c>
      <c r="M53" s="2" t="str">
        <v>Normal</v>
      </c>
      <c r="N53" s="2" t="str">
        <v>21-Oct-1985</v>
      </c>
      <c r="O53" s="3">
        <v>40182.25</v>
      </c>
      <c r="P53" s="2" t="str">
        <v>tier - 1</v>
      </c>
      <c r="Q53" s="2" t="str">
        <v>tier - 2</v>
      </c>
      <c r="R53" s="2" t="str">
        <v>R1011</v>
      </c>
      <c r="S53" s="2">
        <v>37</v>
      </c>
    </row>
    <row r="54" spans="3:19">
      <c r="C54" s="2" t="str">
        <v>Id48</v>
      </c>
      <c r="D54" s="2" t="str">
        <v>Melissa L</v>
      </c>
      <c r="E54" s="2">
        <v>40.369999999999997</v>
      </c>
      <c r="F54" s="2">
        <v>4.47</v>
      </c>
      <c r="G54" s="60" t="str">
        <v>No</v>
      </c>
      <c r="H54" s="60" t="str">
        <v>No</v>
      </c>
      <c r="I54" s="60" t="str">
        <v>No</v>
      </c>
      <c r="J54" s="60">
        <v>0</v>
      </c>
      <c r="K54" s="60" t="str">
        <v>Yes</v>
      </c>
      <c r="L54" s="2" t="str">
        <v>Obesity</v>
      </c>
      <c r="M54" s="2" t="str">
        <v>Normal</v>
      </c>
      <c r="N54" s="2" t="str">
        <v>28-Oct-1970</v>
      </c>
      <c r="O54" s="3">
        <v>10797.34</v>
      </c>
      <c r="P54" s="2" t="str">
        <v>tier - 3</v>
      </c>
      <c r="Q54" s="2" t="str">
        <v>tier - 2</v>
      </c>
      <c r="R54" s="2" t="str">
        <v>R1023</v>
      </c>
      <c r="S54" s="2">
        <v>52</v>
      </c>
    </row>
    <row r="55" spans="3:19">
      <c r="C55" s="2" t="str">
        <v>Id49</v>
      </c>
      <c r="D55" s="2" t="str">
        <v>Flavio</v>
      </c>
      <c r="E55" s="2">
        <v>53.09</v>
      </c>
      <c r="F55" s="2">
        <v>4.82</v>
      </c>
      <c r="G55" s="60" t="str">
        <v>Yes</v>
      </c>
      <c r="H55" s="60" t="str">
        <v>No</v>
      </c>
      <c r="I55" s="60" t="str">
        <v>No</v>
      </c>
      <c r="J55" s="60">
        <v>2</v>
      </c>
      <c r="K55" s="60" t="str">
        <v>Yes</v>
      </c>
      <c r="L55" s="2" t="str">
        <v>Obesity</v>
      </c>
      <c r="M55" s="2" t="str">
        <v>Normal</v>
      </c>
      <c r="N55" s="2" t="str">
        <v>23-Oct-1967</v>
      </c>
      <c r="O55" s="3">
        <v>10796.35</v>
      </c>
      <c r="P55" s="2" t="str">
        <v>tier - 3</v>
      </c>
      <c r="Q55" s="2" t="str">
        <v>tier - 1</v>
      </c>
      <c r="R55" s="2" t="str">
        <v>R1019</v>
      </c>
      <c r="S55" s="2">
        <v>55</v>
      </c>
    </row>
    <row r="56" spans="3:19">
      <c r="C56" s="2" t="str">
        <v>Id50</v>
      </c>
      <c r="D56" s="2" t="str">
        <v>Ryan</v>
      </c>
      <c r="E56" s="2">
        <v>31.79</v>
      </c>
      <c r="F56" s="2">
        <v>5.51</v>
      </c>
      <c r="G56" s="60" t="str">
        <v>Yes</v>
      </c>
      <c r="H56" s="60" t="str">
        <v>No</v>
      </c>
      <c r="I56" s="60" t="str">
        <v>No</v>
      </c>
      <c r="J56" s="60">
        <v>2</v>
      </c>
      <c r="K56" s="60" t="str">
        <v>Yes</v>
      </c>
      <c r="L56" s="2" t="str">
        <v>Obesity</v>
      </c>
      <c r="M56" s="2" t="str">
        <v>Normal</v>
      </c>
      <c r="N56" s="2" t="str">
        <v>24-Dec-1999</v>
      </c>
      <c r="O56" s="3">
        <v>10795.94</v>
      </c>
      <c r="P56" s="2" t="str">
        <v>tier - 3</v>
      </c>
      <c r="Q56" s="2" t="str">
        <v>tier - 1</v>
      </c>
      <c r="R56" s="2" t="str">
        <v>R1011</v>
      </c>
      <c r="S56" s="2">
        <v>23</v>
      </c>
    </row>
    <row r="57" spans="3:19">
      <c r="C57" s="2" t="str">
        <v>Id51</v>
      </c>
      <c r="D57" s="2" t="str">
        <v>Anthony J.</v>
      </c>
      <c r="E57" s="2">
        <v>41.895000000000003</v>
      </c>
      <c r="F57" s="2">
        <v>10.87</v>
      </c>
      <c r="G57" s="60" t="str">
        <v>Yes</v>
      </c>
      <c r="H57" s="60" t="str">
        <v>No</v>
      </c>
      <c r="I57" s="60" t="str">
        <v>No</v>
      </c>
      <c r="J57" s="60">
        <v>1</v>
      </c>
      <c r="K57" s="60" t="str">
        <v>Yes</v>
      </c>
      <c r="L57" s="2" t="str">
        <v>Obesity</v>
      </c>
      <c r="M57" s="2" t="str">
        <v>Diabetes</v>
      </c>
      <c r="N57" s="2" t="str">
        <v>11-Nov-1967</v>
      </c>
      <c r="O57" s="3">
        <v>10791.96</v>
      </c>
      <c r="P57" s="2" t="str">
        <v>tier - 3</v>
      </c>
      <c r="Q57" s="2" t="str">
        <v>tier - 2</v>
      </c>
      <c r="R57" s="2" t="str">
        <v>R1011</v>
      </c>
      <c r="S57" s="2">
        <v>55</v>
      </c>
    </row>
    <row r="58" spans="3:19">
      <c r="C58" s="2" t="str">
        <v>Id52</v>
      </c>
      <c r="D58" s="2" t="str">
        <v>Alex</v>
      </c>
      <c r="E58" s="2">
        <v>31.16</v>
      </c>
      <c r="F58" s="2">
        <v>9.34</v>
      </c>
      <c r="G58" s="60" t="str">
        <v>No</v>
      </c>
      <c r="H58" s="60" t="str">
        <v>No</v>
      </c>
      <c r="I58" s="60" t="str">
        <v>No</v>
      </c>
      <c r="J58" s="60">
        <v>0</v>
      </c>
      <c r="K58" s="60" t="str">
        <v>Yes</v>
      </c>
      <c r="L58" s="2" t="str">
        <v>Obesity</v>
      </c>
      <c r="M58" s="2" t="str">
        <v>Diabetes</v>
      </c>
      <c r="N58" s="2" t="str">
        <v>25-Nov-1989</v>
      </c>
      <c r="O58" s="3">
        <v>10769.75</v>
      </c>
      <c r="P58" s="2" t="str">
        <v>tier - 3</v>
      </c>
      <c r="Q58" s="2" t="str">
        <v>tier - 2</v>
      </c>
      <c r="R58" s="2" t="str">
        <v>R1022</v>
      </c>
      <c r="S58" s="2">
        <v>33</v>
      </c>
    </row>
    <row r="59" spans="3:19">
      <c r="C59" s="2" t="str">
        <v>Id53</v>
      </c>
      <c r="D59" s="2" t="str">
        <v>David</v>
      </c>
      <c r="E59" s="2">
        <v>34.104999999999997</v>
      </c>
      <c r="F59" s="2">
        <v>5.03</v>
      </c>
      <c r="G59" s="60" t="str">
        <v>Yes</v>
      </c>
      <c r="H59" s="60" t="str">
        <v>No</v>
      </c>
      <c r="I59" s="60" t="str">
        <v>Yes</v>
      </c>
      <c r="J59" s="60">
        <v>1</v>
      </c>
      <c r="K59" s="60" t="str">
        <v>Yes</v>
      </c>
      <c r="L59" s="2" t="str">
        <v>Obesity</v>
      </c>
      <c r="M59" s="2" t="str">
        <v>Normal</v>
      </c>
      <c r="N59" s="2" t="str">
        <v>29-Aug-1986</v>
      </c>
      <c r="O59" s="3">
        <v>10749.02</v>
      </c>
      <c r="P59" s="2" t="str">
        <v>tier - 3</v>
      </c>
      <c r="Q59" s="2" t="str">
        <v>tier - 1</v>
      </c>
      <c r="R59" s="2" t="str">
        <v>R1026</v>
      </c>
      <c r="S59" s="2">
        <v>36</v>
      </c>
    </row>
    <row r="60" spans="3:19">
      <c r="C60" s="2" t="str">
        <v>Id54</v>
      </c>
      <c r="D60" s="2" t="str">
        <v>Andrew B</v>
      </c>
      <c r="E60" s="2">
        <v>51.93</v>
      </c>
      <c r="F60" s="2">
        <v>11.05</v>
      </c>
      <c r="G60" s="60" t="str">
        <v>No</v>
      </c>
      <c r="H60" s="60" t="str">
        <v>No</v>
      </c>
      <c r="I60" s="60" t="str">
        <v>No</v>
      </c>
      <c r="J60" s="60">
        <v>0</v>
      </c>
      <c r="K60" s="60" t="str">
        <v>Yes</v>
      </c>
      <c r="L60" s="2" t="str">
        <v>Obesity</v>
      </c>
      <c r="M60" s="2" t="str">
        <v>Diabetes</v>
      </c>
      <c r="N60" s="2" t="str">
        <v>9-Dec-1974</v>
      </c>
      <c r="O60" s="3">
        <v>10736.87</v>
      </c>
      <c r="P60" s="2" t="str">
        <v>tier - 3</v>
      </c>
      <c r="Q60" s="2" t="str">
        <v>tier - 1</v>
      </c>
      <c r="R60" s="2" t="str">
        <v>R1016</v>
      </c>
      <c r="S60" s="2">
        <v>48</v>
      </c>
    </row>
    <row r="61" spans="3:19">
      <c r="C61" s="2" t="str">
        <v>Id55</v>
      </c>
      <c r="D61" s="2" t="str">
        <v>Dara E</v>
      </c>
      <c r="E61" s="2">
        <v>38.950000000000003</v>
      </c>
      <c r="F61" s="2">
        <v>11.95</v>
      </c>
      <c r="G61" s="60" t="str">
        <v>No</v>
      </c>
      <c r="H61" s="60" t="str">
        <v>No</v>
      </c>
      <c r="I61" s="60" t="str">
        <v>No</v>
      </c>
      <c r="J61" s="60">
        <v>0</v>
      </c>
      <c r="K61" s="60" t="str">
        <v>Yes</v>
      </c>
      <c r="L61" s="2" t="str">
        <v>Obesity</v>
      </c>
      <c r="M61" s="2" t="str">
        <v>Diabetes</v>
      </c>
      <c r="N61" s="2" t="str">
        <v>25-Jun-1992</v>
      </c>
      <c r="O61" s="3">
        <v>10719.57</v>
      </c>
      <c r="P61" s="2" t="str">
        <v>tier - 3</v>
      </c>
      <c r="Q61" s="2" t="str">
        <v>tier - 1</v>
      </c>
      <c r="R61" s="2" t="str">
        <v>R1012</v>
      </c>
      <c r="S61" s="2">
        <v>30</v>
      </c>
    </row>
    <row r="62" spans="3:19">
      <c r="C62" s="2" t="str">
        <v>Id56</v>
      </c>
      <c r="D62" s="2" t="str">
        <v>Inna</v>
      </c>
      <c r="E62" s="2">
        <v>36.630000000000003</v>
      </c>
      <c r="F62" s="2">
        <v>7.72</v>
      </c>
      <c r="G62" s="60" t="str">
        <v>Yes</v>
      </c>
      <c r="H62" s="60" t="str">
        <v>No</v>
      </c>
      <c r="I62" s="60" t="str">
        <v>No</v>
      </c>
      <c r="J62" s="60">
        <v>1</v>
      </c>
      <c r="K62" s="60" t="str">
        <v>Yes</v>
      </c>
      <c r="L62" s="2" t="str">
        <v>Obesity</v>
      </c>
      <c r="M62" s="2" t="str">
        <v>Diabetes</v>
      </c>
      <c r="N62" s="2" t="str">
        <v>5-Oct-1967</v>
      </c>
      <c r="O62" s="3">
        <v>10713.64</v>
      </c>
      <c r="P62" s="2" t="str">
        <v>tier - 3</v>
      </c>
      <c r="Q62" s="2" t="str">
        <v>tier - 3</v>
      </c>
      <c r="R62" s="2" t="str">
        <v>R1011</v>
      </c>
      <c r="S62" s="2">
        <v>55</v>
      </c>
    </row>
    <row r="63" spans="3:19">
      <c r="C63" s="2" t="str">
        <v>Id57</v>
      </c>
      <c r="D63" s="2" t="str">
        <v>Ari</v>
      </c>
      <c r="E63" s="2">
        <v>34.200000000000003</v>
      </c>
      <c r="F63" s="2">
        <v>5.75</v>
      </c>
      <c r="G63" s="60" t="str">
        <v>No</v>
      </c>
      <c r="H63" s="60" t="str">
        <v>No</v>
      </c>
      <c r="I63" s="60" t="str">
        <v>No</v>
      </c>
      <c r="J63" s="60">
        <v>2</v>
      </c>
      <c r="K63" s="60" t="str">
        <v>Yes</v>
      </c>
      <c r="L63" s="2" t="str">
        <v>Obesity</v>
      </c>
      <c r="M63" s="2" t="str">
        <v>Prediabetes</v>
      </c>
      <c r="N63" s="2" t="str">
        <v>30-Jul-1967</v>
      </c>
      <c r="O63" s="3">
        <v>10704.47</v>
      </c>
      <c r="P63" s="2" t="str">
        <v>tier - 3</v>
      </c>
      <c r="Q63" s="2" t="str">
        <v>tier - 2</v>
      </c>
      <c r="R63" s="2" t="str">
        <v>R1011</v>
      </c>
      <c r="S63" s="2">
        <v>55</v>
      </c>
    </row>
    <row r="64" spans="3:19">
      <c r="C64" s="2" t="str">
        <v>Id58</v>
      </c>
      <c r="D64" s="2" t="str">
        <v>Lindsey</v>
      </c>
      <c r="E64" s="2">
        <v>50.63</v>
      </c>
      <c r="F64" s="2">
        <v>11.89</v>
      </c>
      <c r="G64" s="60" t="str">
        <v>No</v>
      </c>
      <c r="H64" s="60" t="str">
        <v>No</v>
      </c>
      <c r="I64" s="60" t="str">
        <v>No</v>
      </c>
      <c r="J64" s="60">
        <v>0</v>
      </c>
      <c r="K64" s="60" t="str">
        <v>Yes</v>
      </c>
      <c r="L64" s="2" t="str">
        <v>Obesity</v>
      </c>
      <c r="M64" s="2" t="str">
        <v>Diabetes</v>
      </c>
      <c r="N64" s="2" t="str">
        <v>14-Oct-1983</v>
      </c>
      <c r="O64" s="3">
        <v>40103.89</v>
      </c>
      <c r="P64" s="2" t="str">
        <v>tier - 1</v>
      </c>
      <c r="Q64" s="2" t="str">
        <v>tier - 2</v>
      </c>
      <c r="R64" s="2" t="str">
        <v>R1011</v>
      </c>
      <c r="S64" s="2">
        <v>39</v>
      </c>
    </row>
    <row r="65" spans="3:19">
      <c r="C65" s="2" t="str">
        <v>Id59</v>
      </c>
      <c r="D65" s="2" t="str">
        <v>Kenny</v>
      </c>
      <c r="E65" s="2">
        <v>36.479999999999997</v>
      </c>
      <c r="F65" s="2">
        <v>6.2</v>
      </c>
      <c r="G65" s="60" t="str">
        <v>No</v>
      </c>
      <c r="H65" s="60" t="str">
        <v>No</v>
      </c>
      <c r="I65" s="60" t="str">
        <v>No</v>
      </c>
      <c r="J65" s="60">
        <v>0</v>
      </c>
      <c r="K65" s="60" t="str">
        <v>Yes</v>
      </c>
      <c r="L65" s="2" t="str">
        <v>Obesity</v>
      </c>
      <c r="M65" s="2" t="str">
        <v>Prediabetes</v>
      </c>
      <c r="N65" s="2" t="str">
        <v>24-Oct-1972</v>
      </c>
      <c r="O65" s="3">
        <v>10702.64</v>
      </c>
      <c r="P65" s="2" t="str">
        <v>tier - 3</v>
      </c>
      <c r="Q65" s="2" t="str">
        <v>tier - 3</v>
      </c>
      <c r="R65" s="2" t="str">
        <v>R1013</v>
      </c>
      <c r="S65" s="2">
        <v>50</v>
      </c>
    </row>
    <row r="66" spans="3:19">
      <c r="C66" s="2" t="str">
        <v>Id60</v>
      </c>
      <c r="D66" s="2" t="str">
        <v>Louise</v>
      </c>
      <c r="E66" s="2">
        <v>54.82</v>
      </c>
      <c r="F66" s="2">
        <v>10.61</v>
      </c>
      <c r="G66" s="60" t="str">
        <v>No</v>
      </c>
      <c r="H66" s="60" t="str">
        <v>No</v>
      </c>
      <c r="I66" s="60" t="str">
        <v>No</v>
      </c>
      <c r="J66" s="60">
        <v>0</v>
      </c>
      <c r="K66" s="60" t="str">
        <v>Yes</v>
      </c>
      <c r="L66" s="2" t="str">
        <v>Obesity</v>
      </c>
      <c r="M66" s="2" t="str">
        <v>Diabetes</v>
      </c>
      <c r="N66" s="2" t="str">
        <v>30-Sep-1976</v>
      </c>
      <c r="O66" s="3">
        <v>10698.38</v>
      </c>
      <c r="P66" s="2" t="str">
        <v>tier - 3</v>
      </c>
      <c r="Q66" s="2" t="str">
        <v>tier - 1</v>
      </c>
      <c r="R66" s="2" t="str">
        <v>R1025</v>
      </c>
      <c r="S66" s="2">
        <v>46</v>
      </c>
    </row>
    <row r="67" spans="3:19">
      <c r="C67" s="2" t="str">
        <v>Id61</v>
      </c>
      <c r="D67" s="2" t="str">
        <v>Cameron</v>
      </c>
      <c r="E67" s="2">
        <v>38.06</v>
      </c>
      <c r="F67" s="2">
        <v>6.04</v>
      </c>
      <c r="G67" s="60" t="str">
        <v>No</v>
      </c>
      <c r="H67" s="60" t="str">
        <v>No</v>
      </c>
      <c r="I67" s="60" t="str">
        <v>Yes</v>
      </c>
      <c r="J67" s="60">
        <v>1</v>
      </c>
      <c r="K67" s="60" t="str">
        <v>Yes</v>
      </c>
      <c r="L67" s="2" t="str">
        <v>Obesity</v>
      </c>
      <c r="M67" s="2" t="str">
        <v>Prediabetes</v>
      </c>
      <c r="N67" s="2" t="str">
        <v>2-Aug-1977</v>
      </c>
      <c r="O67" s="3">
        <v>10690.11</v>
      </c>
      <c r="P67" s="2" t="str">
        <v>tier - 3</v>
      </c>
      <c r="Q67" s="2" t="str">
        <v>tier - 2</v>
      </c>
      <c r="R67" s="2" t="str">
        <v>R1021</v>
      </c>
      <c r="S67" s="2">
        <v>45</v>
      </c>
    </row>
    <row r="68" spans="3:19">
      <c r="C68" s="2" t="str">
        <v>Id62</v>
      </c>
      <c r="D68" s="2" t="str">
        <v>Katie T.</v>
      </c>
      <c r="E68" s="2">
        <v>51.48</v>
      </c>
      <c r="F68" s="2">
        <v>9.33</v>
      </c>
      <c r="G68" s="60" t="str">
        <v>Yes</v>
      </c>
      <c r="H68" s="60" t="str">
        <v>No</v>
      </c>
      <c r="I68" s="60" t="str">
        <v>No</v>
      </c>
      <c r="J68" s="60">
        <v>0</v>
      </c>
      <c r="K68" s="60" t="str">
        <v>Yes</v>
      </c>
      <c r="L68" s="2" t="str">
        <v>Obesity</v>
      </c>
      <c r="M68" s="2" t="str">
        <v>Diabetes</v>
      </c>
      <c r="N68" s="2" t="str">
        <v>7-Sep-1962</v>
      </c>
      <c r="O68" s="3">
        <v>10676.83</v>
      </c>
      <c r="P68" s="2" t="str">
        <v>tier - 3</v>
      </c>
      <c r="Q68" s="2" t="str">
        <v>tier - 3</v>
      </c>
      <c r="R68" s="2" t="str">
        <v>R1013</v>
      </c>
      <c r="S68" s="2">
        <v>60</v>
      </c>
    </row>
    <row r="69" spans="3:19">
      <c r="C69" s="2" t="str">
        <v>Id63</v>
      </c>
      <c r="D69" s="2" t="str">
        <v>Casey</v>
      </c>
      <c r="E69" s="2">
        <v>52.06</v>
      </c>
      <c r="F69" s="2">
        <v>11.47</v>
      </c>
      <c r="G69" s="60" t="str">
        <v>No</v>
      </c>
      <c r="H69" s="60" t="str">
        <v>No</v>
      </c>
      <c r="I69" s="60" t="str">
        <v>No</v>
      </c>
      <c r="J69" s="60">
        <v>0</v>
      </c>
      <c r="K69" s="60" t="str">
        <v>Yes</v>
      </c>
      <c r="L69" s="2" t="str">
        <v>Obesity</v>
      </c>
      <c r="M69" s="2" t="str">
        <v>Diabetes</v>
      </c>
      <c r="N69" s="2" t="str">
        <v>22-Nov-1976</v>
      </c>
      <c r="O69" s="3">
        <v>10665.44</v>
      </c>
      <c r="P69" s="2" t="str">
        <v>tier - 3</v>
      </c>
      <c r="Q69" s="2" t="str">
        <v>tier - 2</v>
      </c>
      <c r="R69" s="2" t="str">
        <v>R1021</v>
      </c>
      <c r="S69" s="2">
        <v>46</v>
      </c>
    </row>
    <row r="70" spans="3:19">
      <c r="C70" s="2" t="str">
        <v>Id64</v>
      </c>
      <c r="D70" s="2" t="str">
        <v>David</v>
      </c>
      <c r="E70" s="2">
        <v>30.684999999999999</v>
      </c>
      <c r="F70" s="2">
        <v>7.02</v>
      </c>
      <c r="G70" s="60" t="str">
        <v>Yes</v>
      </c>
      <c r="H70" s="60" t="str">
        <v>No</v>
      </c>
      <c r="I70" s="60" t="str">
        <v>No</v>
      </c>
      <c r="J70" s="60">
        <v>0</v>
      </c>
      <c r="K70" s="60" t="str">
        <v>Yes</v>
      </c>
      <c r="L70" s="2" t="str">
        <v>Obesity</v>
      </c>
      <c r="M70" s="2" t="str">
        <v>Diabetes</v>
      </c>
      <c r="N70" s="2" t="str">
        <v>8-Aug-1964</v>
      </c>
      <c r="O70" s="3">
        <v>10627.81</v>
      </c>
      <c r="P70" s="2" t="str">
        <v>tier - 3</v>
      </c>
      <c r="Q70" s="2" t="str">
        <v>tier - 3</v>
      </c>
      <c r="R70" s="2" t="str">
        <v>R1013</v>
      </c>
      <c r="S70" s="2">
        <v>58</v>
      </c>
    </row>
    <row r="71" spans="3:19">
      <c r="C71" s="2" t="str">
        <v>Id65</v>
      </c>
      <c r="D71" s="2" t="str">
        <v>Bryson C.</v>
      </c>
      <c r="E71" s="2">
        <v>36.08</v>
      </c>
      <c r="F71" s="2">
        <v>8.8000000000000007</v>
      </c>
      <c r="G71" s="60" t="str">
        <v>Yes</v>
      </c>
      <c r="H71" s="60" t="str">
        <v>No</v>
      </c>
      <c r="I71" s="60" t="str">
        <v>No</v>
      </c>
      <c r="J71" s="60">
        <v>1</v>
      </c>
      <c r="K71" s="60" t="str">
        <v>Yes</v>
      </c>
      <c r="L71" s="2" t="str">
        <v>Obesity</v>
      </c>
      <c r="M71" s="2" t="str">
        <v>Diabetes</v>
      </c>
      <c r="N71" s="2" t="str">
        <v>6-Jul-1990</v>
      </c>
      <c r="O71" s="3">
        <v>10620.26</v>
      </c>
      <c r="P71" s="2" t="str">
        <v>tier - 3</v>
      </c>
      <c r="Q71" s="2" t="str">
        <v>tier - 3</v>
      </c>
      <c r="R71" s="2" t="str">
        <v>R1012</v>
      </c>
      <c r="S71" s="2">
        <v>32</v>
      </c>
    </row>
    <row r="72" spans="3:19">
      <c r="C72" s="2" t="str">
        <v>Id66</v>
      </c>
      <c r="D72" s="2" t="str">
        <v>Megan</v>
      </c>
      <c r="E72" s="2">
        <v>54.99</v>
      </c>
      <c r="F72" s="2">
        <v>8.68</v>
      </c>
      <c r="G72" s="60" t="str">
        <v>No</v>
      </c>
      <c r="H72" s="60" t="str">
        <v>No</v>
      </c>
      <c r="I72" s="60" t="str">
        <v>No</v>
      </c>
      <c r="J72" s="60">
        <v>2</v>
      </c>
      <c r="K72" s="60" t="str">
        <v>Yes</v>
      </c>
      <c r="L72" s="2" t="str">
        <v>Obesity</v>
      </c>
      <c r="M72" s="2" t="str">
        <v>Diabetes</v>
      </c>
      <c r="N72" s="2" t="str">
        <v>23-Jul-1992</v>
      </c>
      <c r="O72" s="3">
        <v>10617.04</v>
      </c>
      <c r="P72" s="2" t="str">
        <v>tier - 3</v>
      </c>
      <c r="Q72" s="2" t="str">
        <v>tier - 3</v>
      </c>
      <c r="R72" s="2" t="str">
        <v>R1026</v>
      </c>
      <c r="S72" s="2">
        <v>30</v>
      </c>
    </row>
    <row r="73" spans="3:19">
      <c r="C73" s="2" t="str">
        <v>Id67</v>
      </c>
      <c r="D73" s="2" t="str">
        <v>Daniel</v>
      </c>
      <c r="E73" s="2">
        <v>35.97</v>
      </c>
      <c r="F73" s="2">
        <v>6.12</v>
      </c>
      <c r="G73" s="60" t="str">
        <v>No</v>
      </c>
      <c r="H73" s="60" t="str">
        <v>No</v>
      </c>
      <c r="I73" s="60" t="str">
        <v>Yes</v>
      </c>
      <c r="J73" s="60">
        <v>1</v>
      </c>
      <c r="K73" s="60" t="str">
        <v>Yes</v>
      </c>
      <c r="L73" s="2" t="str">
        <v>Obesity</v>
      </c>
      <c r="M73" s="2" t="str">
        <v>Prediabetes</v>
      </c>
      <c r="N73" s="2" t="str">
        <v>27-Jun-1965</v>
      </c>
      <c r="O73" s="3">
        <v>10608.67</v>
      </c>
      <c r="P73" s="2" t="str">
        <v>tier - 3</v>
      </c>
      <c r="Q73" s="2" t="str">
        <v>tier - 3</v>
      </c>
      <c r="R73" s="2" t="str">
        <v>R1012</v>
      </c>
      <c r="S73" s="2">
        <v>57</v>
      </c>
    </row>
    <row r="74" spans="3:19">
      <c r="C74" s="2" t="str">
        <v>Id68</v>
      </c>
      <c r="D74" s="2" t="str">
        <v>Steven M.</v>
      </c>
      <c r="E74" s="2">
        <v>45.54</v>
      </c>
      <c r="F74" s="2">
        <v>5.4</v>
      </c>
      <c r="G74" s="60" t="str">
        <v>Yes</v>
      </c>
      <c r="H74" s="60" t="str">
        <v>No</v>
      </c>
      <c r="I74" s="60" t="str">
        <v>Yes</v>
      </c>
      <c r="J74" s="60">
        <v>1</v>
      </c>
      <c r="K74" s="60" t="str">
        <v>Yes</v>
      </c>
      <c r="L74" s="2" t="str">
        <v>Obesity</v>
      </c>
      <c r="M74" s="2" t="str">
        <v>Normal</v>
      </c>
      <c r="N74" s="2" t="str">
        <v>2-Jul-1966</v>
      </c>
      <c r="O74" s="3">
        <v>10602.39</v>
      </c>
      <c r="P74" s="2" t="str">
        <v>tier - 3</v>
      </c>
      <c r="Q74" s="2" t="str">
        <v>tier - 3</v>
      </c>
      <c r="R74" s="2" t="str">
        <v>R1011</v>
      </c>
      <c r="S74" s="2">
        <v>56</v>
      </c>
    </row>
    <row r="75" spans="3:19">
      <c r="C75" s="2" t="str">
        <v>Id69</v>
      </c>
      <c r="D75" s="2" t="str">
        <v>Jenna L.</v>
      </c>
      <c r="E75" s="2">
        <v>35.53</v>
      </c>
      <c r="F75" s="2">
        <v>4.3600000000000003</v>
      </c>
      <c r="G75" s="60" t="str">
        <v>Yes</v>
      </c>
      <c r="H75" s="60" t="str">
        <v>No</v>
      </c>
      <c r="I75" s="60" t="str">
        <v>No</v>
      </c>
      <c r="J75" s="60">
        <v>0</v>
      </c>
      <c r="K75" s="60" t="str">
        <v>Yes</v>
      </c>
      <c r="L75" s="2" t="str">
        <v>Obesity</v>
      </c>
      <c r="M75" s="2" t="str">
        <v>Normal</v>
      </c>
      <c r="N75" s="2" t="str">
        <v>12-Aug-1966</v>
      </c>
      <c r="O75" s="3">
        <v>40069.440000000002</v>
      </c>
      <c r="P75" s="2" t="str">
        <v>tier - 1</v>
      </c>
      <c r="Q75" s="2" t="str">
        <v>tier - 3</v>
      </c>
      <c r="R75" s="2" t="str">
        <v>R1011</v>
      </c>
      <c r="S75" s="2">
        <v>56</v>
      </c>
    </row>
    <row r="76" spans="3:19">
      <c r="C76" s="2" t="str">
        <v>Id70</v>
      </c>
      <c r="D76" s="2" t="str">
        <v>Freeman</v>
      </c>
      <c r="E76" s="2">
        <v>30.8</v>
      </c>
      <c r="F76" s="2">
        <v>9.77</v>
      </c>
      <c r="G76" s="60" t="str">
        <v>No</v>
      </c>
      <c r="H76" s="60" t="str">
        <v>No</v>
      </c>
      <c r="I76" s="60" t="str">
        <v>No</v>
      </c>
      <c r="J76" s="60">
        <v>0</v>
      </c>
      <c r="K76" s="60" t="str">
        <v>Yes</v>
      </c>
      <c r="L76" s="2" t="str">
        <v>Obesity</v>
      </c>
      <c r="M76" s="2" t="str">
        <v>Diabetes</v>
      </c>
      <c r="N76" s="2" t="str">
        <v>23-Jun-1967</v>
      </c>
      <c r="O76" s="3">
        <v>10601.63</v>
      </c>
      <c r="P76" s="2" t="str">
        <v>tier - 3</v>
      </c>
      <c r="Q76" s="2" t="str">
        <v>tier - 2</v>
      </c>
      <c r="R76" s="2" t="str">
        <v>R1012</v>
      </c>
      <c r="S76" s="2">
        <v>55</v>
      </c>
    </row>
    <row r="77" spans="3:19">
      <c r="C77" s="2" t="str">
        <v>Id71</v>
      </c>
      <c r="D77" s="2" t="str">
        <v>Jeff</v>
      </c>
      <c r="E77" s="2">
        <v>38.39</v>
      </c>
      <c r="F77" s="2">
        <v>4.25</v>
      </c>
      <c r="G77" s="60" t="str">
        <v>No</v>
      </c>
      <c r="H77" s="60" t="str">
        <v>No</v>
      </c>
      <c r="I77" s="60" t="str">
        <v>No</v>
      </c>
      <c r="J77" s="60">
        <v>1</v>
      </c>
      <c r="K77" s="60" t="str">
        <v>Yes</v>
      </c>
      <c r="L77" s="2" t="str">
        <v>Obesity</v>
      </c>
      <c r="M77" s="2" t="str">
        <v>Normal</v>
      </c>
      <c r="N77" s="2" t="str">
        <v>20-Jul-1966</v>
      </c>
      <c r="O77" s="3">
        <v>10601.41</v>
      </c>
      <c r="P77" s="2" t="str">
        <v>tier - 3</v>
      </c>
      <c r="Q77" s="2" t="str">
        <v>tier - 2</v>
      </c>
      <c r="R77" s="2" t="str">
        <v>R1011</v>
      </c>
      <c r="S77" s="2">
        <v>56</v>
      </c>
    </row>
    <row r="78" spans="3:19">
      <c r="C78" s="2" t="str">
        <v>Id72</v>
      </c>
      <c r="D78" s="2" t="str">
        <v>Elenilton V. Sr.</v>
      </c>
      <c r="E78" s="2">
        <v>32.299999999999997</v>
      </c>
      <c r="F78" s="2">
        <v>4.76</v>
      </c>
      <c r="G78" s="60" t="str">
        <v>No</v>
      </c>
      <c r="H78" s="60" t="str">
        <v>No</v>
      </c>
      <c r="I78" s="60" t="str">
        <v>No</v>
      </c>
      <c r="J78" s="60">
        <v>2</v>
      </c>
      <c r="K78" s="60" t="str">
        <v>Yes</v>
      </c>
      <c r="L78" s="2" t="str">
        <v>Obesity</v>
      </c>
      <c r="M78" s="2" t="str">
        <v>Normal</v>
      </c>
      <c r="N78" s="2" t="str">
        <v>14-Dec-1972</v>
      </c>
      <c r="O78" s="3">
        <v>10600.55</v>
      </c>
      <c r="P78" s="2" t="str">
        <v>tier - 3</v>
      </c>
      <c r="Q78" s="2" t="str">
        <v>tier - 1</v>
      </c>
      <c r="R78" s="2" t="str">
        <v>R1012</v>
      </c>
      <c r="S78" s="2">
        <v>50</v>
      </c>
    </row>
    <row r="79" spans="3:19">
      <c r="C79" s="2" t="str">
        <v>Id73</v>
      </c>
      <c r="D79" s="2" t="str">
        <v>Maurya</v>
      </c>
      <c r="E79" s="2">
        <v>48.8</v>
      </c>
      <c r="F79" s="2">
        <v>6.22</v>
      </c>
      <c r="G79" s="60" t="str">
        <v>Yes</v>
      </c>
      <c r="H79" s="60" t="str">
        <v>No</v>
      </c>
      <c r="I79" s="60" t="str">
        <v>No</v>
      </c>
      <c r="J79" s="60">
        <v>2</v>
      </c>
      <c r="K79" s="60" t="str">
        <v>Yes</v>
      </c>
      <c r="L79" s="2" t="str">
        <v>Obesity</v>
      </c>
      <c r="M79" s="2" t="str">
        <v>Prediabetes</v>
      </c>
      <c r="N79" s="2" t="str">
        <v>29-Nov-1967</v>
      </c>
      <c r="O79" s="3">
        <v>10594.5</v>
      </c>
      <c r="P79" s="2" t="str">
        <v>tier - 3</v>
      </c>
      <c r="Q79" s="2" t="str">
        <v>tier - 1</v>
      </c>
      <c r="R79" s="2" t="str">
        <v>R1012</v>
      </c>
      <c r="S79" s="2">
        <v>55</v>
      </c>
    </row>
    <row r="80" spans="3:19">
      <c r="C80" s="2" t="str">
        <v>Id74</v>
      </c>
      <c r="D80" s="2" t="str">
        <v>Samantha C</v>
      </c>
      <c r="E80" s="2">
        <v>45.5</v>
      </c>
      <c r="F80" s="2">
        <v>7.96</v>
      </c>
      <c r="G80" s="60" t="str">
        <v>No</v>
      </c>
      <c r="H80" s="60" t="str">
        <v>No</v>
      </c>
      <c r="I80" s="60" t="str">
        <v>No</v>
      </c>
      <c r="J80" s="60">
        <v>0</v>
      </c>
      <c r="K80" s="60" t="str">
        <v>Yes</v>
      </c>
      <c r="L80" s="2" t="str">
        <v>Obesity</v>
      </c>
      <c r="M80" s="2" t="str">
        <v>Diabetes</v>
      </c>
      <c r="N80" s="2" t="str">
        <v>3-Nov-1966</v>
      </c>
      <c r="O80" s="3">
        <v>10594.23</v>
      </c>
      <c r="P80" s="2" t="str">
        <v>tier - 3</v>
      </c>
      <c r="Q80" s="2" t="str">
        <v>tier - 3</v>
      </c>
      <c r="R80" s="2" t="str">
        <v>R1013</v>
      </c>
      <c r="S80" s="2">
        <v>56</v>
      </c>
    </row>
    <row r="81" spans="3:19">
      <c r="C81" s="2" t="str">
        <v>Id75</v>
      </c>
      <c r="D81" s="2" t="str">
        <v>Bethany A</v>
      </c>
      <c r="E81" s="2">
        <v>53.61</v>
      </c>
      <c r="F81" s="2">
        <v>10.92</v>
      </c>
      <c r="G81" s="60" t="str">
        <v>Yes</v>
      </c>
      <c r="H81" s="60" t="str">
        <v>No</v>
      </c>
      <c r="I81" s="60" t="str">
        <v>No</v>
      </c>
      <c r="J81" s="60">
        <v>1</v>
      </c>
      <c r="K81" s="60" t="str">
        <v>Yes</v>
      </c>
      <c r="L81" s="2" t="str">
        <v>Obesity</v>
      </c>
      <c r="M81" s="2" t="str">
        <v>Diabetes</v>
      </c>
      <c r="N81" s="2" t="str">
        <v>25-Dec-1969</v>
      </c>
      <c r="O81" s="3">
        <v>10579.71</v>
      </c>
      <c r="P81" s="2" t="str">
        <v>tier - 3</v>
      </c>
      <c r="Q81" s="2" t="str">
        <v>tier - 3</v>
      </c>
      <c r="R81" s="2" t="str">
        <v>R1013</v>
      </c>
      <c r="S81" s="2">
        <v>53</v>
      </c>
    </row>
    <row r="82" spans="3:19">
      <c r="C82" s="2" t="str">
        <v>Id76</v>
      </c>
      <c r="D82" s="2" t="str">
        <v>Yves</v>
      </c>
      <c r="E82" s="2">
        <v>36.19</v>
      </c>
      <c r="F82" s="2">
        <v>11.51</v>
      </c>
      <c r="G82" s="60" t="str">
        <v>Yes</v>
      </c>
      <c r="H82" s="60" t="str">
        <v>No</v>
      </c>
      <c r="I82" s="60" t="str">
        <v>No</v>
      </c>
      <c r="J82" s="60">
        <v>1</v>
      </c>
      <c r="K82" s="60" t="str">
        <v>Yes</v>
      </c>
      <c r="L82" s="2" t="str">
        <v>Obesity</v>
      </c>
      <c r="M82" s="2" t="str">
        <v>Diabetes</v>
      </c>
      <c r="N82" s="2" t="str">
        <v>11-Dec-1966</v>
      </c>
      <c r="O82" s="3">
        <v>10577.09</v>
      </c>
      <c r="P82" s="2" t="str">
        <v>tier - 3</v>
      </c>
      <c r="Q82" s="2" t="str">
        <v>tier - 3</v>
      </c>
      <c r="R82" s="2" t="str">
        <v>R1011</v>
      </c>
      <c r="S82" s="2">
        <v>56</v>
      </c>
    </row>
    <row r="83" spans="3:19">
      <c r="C83" s="2" t="str">
        <v>Id77</v>
      </c>
      <c r="D83" s="2" t="str">
        <v>Danielle</v>
      </c>
      <c r="E83" s="2">
        <v>34.6</v>
      </c>
      <c r="F83" s="2">
        <v>5.99</v>
      </c>
      <c r="G83" s="60" t="str">
        <v>Yes</v>
      </c>
      <c r="H83" s="60" t="str">
        <v>No</v>
      </c>
      <c r="I83" s="60" t="str">
        <v>No</v>
      </c>
      <c r="J83" s="60">
        <v>0</v>
      </c>
      <c r="K83" s="60" t="str">
        <v>Yes</v>
      </c>
      <c r="L83" s="2" t="str">
        <v>Obesity</v>
      </c>
      <c r="M83" s="2" t="str">
        <v>Prediabetes</v>
      </c>
      <c r="N83" s="2" t="str">
        <v>17-Jul-1969</v>
      </c>
      <c r="O83" s="3">
        <v>10564.88</v>
      </c>
      <c r="P83" s="2" t="str">
        <v>tier - 3</v>
      </c>
      <c r="Q83" s="2" t="str">
        <v>tier - 1</v>
      </c>
      <c r="R83" s="2" t="str">
        <v>R1024</v>
      </c>
      <c r="S83" s="2">
        <v>53</v>
      </c>
    </row>
    <row r="84" spans="3:19">
      <c r="C84" s="2" t="str">
        <v>Id78</v>
      </c>
      <c r="D84" s="2" t="str">
        <v>Julia</v>
      </c>
      <c r="E84" s="2">
        <v>54.12</v>
      </c>
      <c r="F84" s="2">
        <v>11.57</v>
      </c>
      <c r="G84" s="60" t="str">
        <v>No</v>
      </c>
      <c r="H84" s="60" t="str">
        <v>No</v>
      </c>
      <c r="I84" s="60" t="str">
        <v>No</v>
      </c>
      <c r="J84" s="60">
        <v>0</v>
      </c>
      <c r="K84" s="60" t="str">
        <v>Yes</v>
      </c>
      <c r="L84" s="2" t="str">
        <v>Obesity</v>
      </c>
      <c r="M84" s="2" t="str">
        <v>Diabetes</v>
      </c>
      <c r="N84" s="2" t="str">
        <v>29-Jun-1971</v>
      </c>
      <c r="O84" s="3">
        <v>10560.49</v>
      </c>
      <c r="P84" s="2" t="str">
        <v>tier - 3</v>
      </c>
      <c r="Q84" s="2" t="str">
        <v>tier - 2</v>
      </c>
      <c r="R84" s="2" t="str">
        <v>R1013</v>
      </c>
      <c r="S84" s="2">
        <v>51</v>
      </c>
    </row>
    <row r="85" spans="3:19">
      <c r="C85" s="2" t="str">
        <v>Id79</v>
      </c>
      <c r="D85" s="2" t="str">
        <v>Joshua</v>
      </c>
      <c r="E85" s="2">
        <v>48.82</v>
      </c>
      <c r="F85" s="2">
        <v>6.67</v>
      </c>
      <c r="G85" s="60" t="str">
        <v>Yes</v>
      </c>
      <c r="H85" s="60" t="str">
        <v>No</v>
      </c>
      <c r="I85" s="60" t="str">
        <v>No</v>
      </c>
      <c r="J85" s="60">
        <v>0</v>
      </c>
      <c r="K85" s="60" t="str">
        <v>Yes</v>
      </c>
      <c r="L85" s="2" t="str">
        <v>Obesity</v>
      </c>
      <c r="M85" s="2" t="str">
        <v>Diabetes</v>
      </c>
      <c r="N85" s="2" t="str">
        <v>26-Sep-1971</v>
      </c>
      <c r="O85" s="3">
        <v>10546.48</v>
      </c>
      <c r="P85" s="2" t="str">
        <v>tier - 3</v>
      </c>
      <c r="Q85" s="2" t="str">
        <v>tier - 3</v>
      </c>
      <c r="R85" s="2" t="str">
        <v>R1011</v>
      </c>
      <c r="S85" s="2">
        <v>51</v>
      </c>
    </row>
    <row r="86" spans="3:19">
      <c r="C86" s="2" t="str">
        <v>Id80</v>
      </c>
      <c r="D86" s="2" t="str">
        <v>Jennifer</v>
      </c>
      <c r="E86" s="2">
        <v>51.01</v>
      </c>
      <c r="F86" s="2">
        <v>9.1999999999999993</v>
      </c>
      <c r="G86" s="60" t="str">
        <v>No</v>
      </c>
      <c r="H86" s="60" t="str">
        <v>No</v>
      </c>
      <c r="I86" s="60" t="str">
        <v>No</v>
      </c>
      <c r="J86" s="60">
        <v>0</v>
      </c>
      <c r="K86" s="60" t="str">
        <v>Yes</v>
      </c>
      <c r="L86" s="2" t="str">
        <v>Obesity</v>
      </c>
      <c r="M86" s="2" t="str">
        <v>Diabetes</v>
      </c>
      <c r="N86" s="2" t="str">
        <v>20-Dec-1978</v>
      </c>
      <c r="O86" s="3">
        <v>40054.730000000003</v>
      </c>
      <c r="P86" s="2" t="str">
        <v>tier - 1</v>
      </c>
      <c r="Q86" s="2" t="str">
        <v>tier - 3</v>
      </c>
      <c r="R86" s="2" t="str">
        <v>R1011</v>
      </c>
      <c r="S86" s="2">
        <v>44</v>
      </c>
    </row>
    <row r="87" spans="3:19">
      <c r="C87" s="2" t="str">
        <v>Id81</v>
      </c>
      <c r="D87" s="2" t="str">
        <v>Gwen M.</v>
      </c>
      <c r="E87" s="2">
        <v>45.65</v>
      </c>
      <c r="F87" s="2">
        <v>5.1100000000000003</v>
      </c>
      <c r="G87" s="60" t="str">
        <v>Yes</v>
      </c>
      <c r="H87" s="60" t="str">
        <v>No</v>
      </c>
      <c r="I87" s="60" t="str">
        <v>No</v>
      </c>
      <c r="J87" s="60">
        <v>1</v>
      </c>
      <c r="K87" s="60" t="str">
        <v>Yes</v>
      </c>
      <c r="L87" s="2" t="str">
        <v>Obesity</v>
      </c>
      <c r="M87" s="2" t="str">
        <v>Normal</v>
      </c>
      <c r="N87" s="2" t="str">
        <v>25-Oct-1977</v>
      </c>
      <c r="O87" s="3">
        <v>10495.6</v>
      </c>
      <c r="P87" s="2" t="str">
        <v>tier - 3</v>
      </c>
      <c r="Q87" s="2" t="str">
        <v>tier - 1</v>
      </c>
      <c r="R87" s="2" t="str">
        <v>R1012</v>
      </c>
      <c r="S87" s="2">
        <v>45</v>
      </c>
    </row>
    <row r="88" spans="3:19">
      <c r="C88" s="2" t="str">
        <v>Id82</v>
      </c>
      <c r="D88" s="2" t="str">
        <v>Patrick</v>
      </c>
      <c r="E88" s="2">
        <v>52.9</v>
      </c>
      <c r="F88" s="2">
        <v>5.34</v>
      </c>
      <c r="G88" s="60" t="str">
        <v>No</v>
      </c>
      <c r="H88" s="60" t="str">
        <v>No</v>
      </c>
      <c r="I88" s="60" t="str">
        <v>No</v>
      </c>
      <c r="J88" s="60">
        <v>0</v>
      </c>
      <c r="K88" s="60" t="str">
        <v>Yes</v>
      </c>
      <c r="L88" s="2" t="str">
        <v>Obesity</v>
      </c>
      <c r="M88" s="2" t="str">
        <v>Normal</v>
      </c>
      <c r="N88" s="2" t="str">
        <v>19-Oct-1972</v>
      </c>
      <c r="O88" s="3">
        <v>10493.95</v>
      </c>
      <c r="P88" s="2" t="str">
        <v>tier - 3</v>
      </c>
      <c r="Q88" s="2" t="str">
        <v>tier - 1</v>
      </c>
      <c r="R88" s="2" t="str">
        <v>R1012</v>
      </c>
      <c r="S88" s="2">
        <v>50</v>
      </c>
    </row>
    <row r="89" spans="3:19">
      <c r="C89" s="2" t="str">
        <v>Id83</v>
      </c>
      <c r="D89" s="2" t="str">
        <v>Kate</v>
      </c>
      <c r="E89" s="2">
        <v>45.41</v>
      </c>
      <c r="F89" s="2">
        <v>4.03</v>
      </c>
      <c r="G89" s="60" t="str">
        <v>Yes</v>
      </c>
      <c r="H89" s="60" t="str">
        <v>No</v>
      </c>
      <c r="I89" s="60" t="str">
        <v>No</v>
      </c>
      <c r="J89" s="60">
        <v>1</v>
      </c>
      <c r="K89" s="60" t="str">
        <v>Yes</v>
      </c>
      <c r="L89" s="2" t="str">
        <v>Obesity</v>
      </c>
      <c r="M89" s="2" t="str">
        <v>Normal</v>
      </c>
      <c r="N89" s="2" t="str">
        <v>21-Aug-1978</v>
      </c>
      <c r="O89" s="3">
        <v>10486.55</v>
      </c>
      <c r="P89" s="2" t="str">
        <v>tier - 3</v>
      </c>
      <c r="Q89" s="2" t="str">
        <v>tier - 3</v>
      </c>
      <c r="R89" s="2" t="str">
        <v>R1025</v>
      </c>
      <c r="S89" s="2">
        <v>44</v>
      </c>
    </row>
    <row r="90" spans="3:19">
      <c r="C90" s="2" t="str">
        <v>Id84</v>
      </c>
      <c r="D90" s="2" t="str">
        <v>Kevin</v>
      </c>
      <c r="E90" s="2">
        <v>49.41</v>
      </c>
      <c r="F90" s="2">
        <v>4.2300000000000004</v>
      </c>
      <c r="G90" s="60" t="str">
        <v>Yes</v>
      </c>
      <c r="H90" s="60" t="str">
        <v>No</v>
      </c>
      <c r="I90" s="60" t="str">
        <v>Yes</v>
      </c>
      <c r="J90" s="60">
        <v>1</v>
      </c>
      <c r="K90" s="60" t="str">
        <v>Yes</v>
      </c>
      <c r="L90" s="2" t="str">
        <v>Obesity</v>
      </c>
      <c r="M90" s="2" t="str">
        <v>Normal</v>
      </c>
      <c r="N90" s="2" t="str">
        <v>28-Jun-1987</v>
      </c>
      <c r="O90" s="3">
        <v>10464.83</v>
      </c>
      <c r="P90" s="2" t="str">
        <v>tier - 3</v>
      </c>
      <c r="Q90" s="2" t="str">
        <v>tier - 1</v>
      </c>
      <c r="R90" s="2" t="str">
        <v>R1012</v>
      </c>
      <c r="S90" s="2">
        <v>35</v>
      </c>
    </row>
    <row r="91" spans="3:19">
      <c r="C91" s="2" t="str">
        <v>Id85</v>
      </c>
      <c r="D91" s="2" t="str">
        <v>Stephen II</v>
      </c>
      <c r="E91" s="2">
        <v>31.824999999999999</v>
      </c>
      <c r="F91" s="2">
        <v>4.0599999999999996</v>
      </c>
      <c r="G91" s="60" t="str">
        <v>No</v>
      </c>
      <c r="H91" s="60" t="str">
        <v>No</v>
      </c>
      <c r="I91" s="60" t="str">
        <v>No</v>
      </c>
      <c r="J91" s="60">
        <v>2</v>
      </c>
      <c r="K91" s="60" t="str">
        <v>Yes</v>
      </c>
      <c r="L91" s="2" t="str">
        <v>Obesity</v>
      </c>
      <c r="M91" s="2" t="str">
        <v>Normal</v>
      </c>
      <c r="N91" s="2" t="str">
        <v>22-Sep-1969</v>
      </c>
      <c r="O91" s="3">
        <v>10461.98</v>
      </c>
      <c r="P91" s="2" t="str">
        <v>tier - 3</v>
      </c>
      <c r="Q91" s="2" t="str">
        <v>tier - 1</v>
      </c>
      <c r="R91" s="2" t="str">
        <v>R1012</v>
      </c>
      <c r="S91" s="2">
        <v>53</v>
      </c>
    </row>
    <row r="92" spans="3:19">
      <c r="C92" s="2" t="str">
        <v>Id86</v>
      </c>
      <c r="D92" s="2" t="str">
        <v>Philip</v>
      </c>
      <c r="E92" s="2">
        <v>51.28</v>
      </c>
      <c r="F92" s="2">
        <v>4.68</v>
      </c>
      <c r="G92" s="60" t="str">
        <v>No</v>
      </c>
      <c r="H92" s="60" t="str">
        <v>No</v>
      </c>
      <c r="I92" s="60" t="str">
        <v>No</v>
      </c>
      <c r="J92" s="60">
        <v>2</v>
      </c>
      <c r="K92" s="60" t="str">
        <v>Yes</v>
      </c>
      <c r="L92" s="2" t="str">
        <v>Obesity</v>
      </c>
      <c r="M92" s="2" t="str">
        <v>Normal</v>
      </c>
      <c r="N92" s="2" t="str">
        <v>27-Jul-1964</v>
      </c>
      <c r="O92" s="3">
        <v>10459.19</v>
      </c>
      <c r="P92" s="2" t="str">
        <v>tier - 3</v>
      </c>
      <c r="Q92" s="2" t="str">
        <v>tier - 1</v>
      </c>
      <c r="R92" s="2" t="str">
        <v>R1013</v>
      </c>
      <c r="S92" s="2">
        <v>58</v>
      </c>
    </row>
    <row r="93" spans="3:19">
      <c r="C93" s="2" t="str">
        <v>Id87</v>
      </c>
      <c r="D93" s="2" t="str">
        <v>Brett A</v>
      </c>
      <c r="E93" s="2">
        <v>34.96</v>
      </c>
      <c r="F93" s="2">
        <v>4.34</v>
      </c>
      <c r="G93" s="60" t="str">
        <v>No</v>
      </c>
      <c r="H93" s="60" t="str">
        <v>No</v>
      </c>
      <c r="I93" s="60" t="str">
        <v>Yes</v>
      </c>
      <c r="J93" s="60">
        <v>1</v>
      </c>
      <c r="K93" s="60" t="str">
        <v>Yes</v>
      </c>
      <c r="L93" s="2" t="str">
        <v>Obesity</v>
      </c>
      <c r="M93" s="2" t="str">
        <v>Normal</v>
      </c>
      <c r="N93" s="2" t="str">
        <v>3-Aug-1976</v>
      </c>
      <c r="O93" s="3">
        <v>10455.14</v>
      </c>
      <c r="P93" s="2" t="str">
        <v>tier - 3</v>
      </c>
      <c r="Q93" s="2" t="str">
        <v>tier - 2</v>
      </c>
      <c r="R93" s="2" t="str">
        <v>R1021</v>
      </c>
      <c r="S93" s="2">
        <v>46</v>
      </c>
    </row>
    <row r="94" spans="3:19">
      <c r="C94" s="2" t="str">
        <v>Id88</v>
      </c>
      <c r="D94" s="2" t="str">
        <v>Rebecca</v>
      </c>
      <c r="E94" s="2">
        <v>33.11</v>
      </c>
      <c r="F94" s="2">
        <v>10.51</v>
      </c>
      <c r="G94" s="60" t="str">
        <v>No</v>
      </c>
      <c r="H94" s="60" t="str">
        <v>No</v>
      </c>
      <c r="I94" s="60" t="str">
        <v>No</v>
      </c>
      <c r="J94" s="60">
        <v>0</v>
      </c>
      <c r="K94" s="60" t="str">
        <v>Yes</v>
      </c>
      <c r="L94" s="2" t="str">
        <v>Obesity</v>
      </c>
      <c r="M94" s="2" t="str">
        <v>Diabetes</v>
      </c>
      <c r="N94" s="2" t="str">
        <v>14-Oct-1964</v>
      </c>
      <c r="O94" s="3">
        <v>10455.1</v>
      </c>
      <c r="P94" s="2" t="str">
        <v>tier - 3</v>
      </c>
      <c r="Q94" s="2" t="str">
        <v>tier - 1</v>
      </c>
      <c r="R94" s="2" t="str">
        <v>R1012</v>
      </c>
      <c r="S94" s="2">
        <v>58</v>
      </c>
    </row>
    <row r="95" spans="3:19">
      <c r="C95" s="2" t="str">
        <v>Id89</v>
      </c>
      <c r="D95" s="2" t="str">
        <v>Kelley</v>
      </c>
      <c r="E95" s="2">
        <v>54.74</v>
      </c>
      <c r="F95" s="2">
        <v>5.84</v>
      </c>
      <c r="G95" s="60" t="str">
        <v>Yes</v>
      </c>
      <c r="H95" s="60" t="str">
        <v>No</v>
      </c>
      <c r="I95" s="60" t="str">
        <v>Yes</v>
      </c>
      <c r="J95" s="60">
        <v>1</v>
      </c>
      <c r="K95" s="60" t="str">
        <v>Yes</v>
      </c>
      <c r="L95" s="2" t="str">
        <v>Obesity</v>
      </c>
      <c r="M95" s="2" t="str">
        <v>Prediabetes</v>
      </c>
      <c r="N95" s="2" t="str">
        <v>8-Nov-1968</v>
      </c>
      <c r="O95" s="3">
        <v>10450.549999999999</v>
      </c>
      <c r="P95" s="2" t="str">
        <v>tier - 3</v>
      </c>
      <c r="Q95" s="2" t="str">
        <v>tier - 1</v>
      </c>
      <c r="R95" s="2" t="str">
        <v>R1011</v>
      </c>
      <c r="S95" s="2">
        <v>54</v>
      </c>
    </row>
    <row r="96" spans="3:19">
      <c r="C96" s="2" t="str">
        <v>Id90</v>
      </c>
      <c r="D96" s="2" t="str">
        <v>Abigail K</v>
      </c>
      <c r="E96" s="2">
        <v>32.56</v>
      </c>
      <c r="F96" s="2">
        <v>5.41</v>
      </c>
      <c r="G96" s="60" t="str">
        <v>No</v>
      </c>
      <c r="H96" s="60" t="str">
        <v>No</v>
      </c>
      <c r="I96" s="60" t="str">
        <v>Yes</v>
      </c>
      <c r="J96" s="60">
        <v>1</v>
      </c>
      <c r="K96" s="60" t="str">
        <v>Yes</v>
      </c>
      <c r="L96" s="2" t="str">
        <v>Obesity</v>
      </c>
      <c r="M96" s="2" t="str">
        <v>Normal</v>
      </c>
      <c r="N96" s="2" t="str">
        <v>29-Aug-1968</v>
      </c>
      <c r="O96" s="3">
        <v>10436.1</v>
      </c>
      <c r="P96" s="2" t="str">
        <v>tier - 3</v>
      </c>
      <c r="Q96" s="2" t="str">
        <v>tier - 3</v>
      </c>
      <c r="R96" s="2" t="str">
        <v>R1011</v>
      </c>
      <c r="S96" s="2">
        <v>54</v>
      </c>
    </row>
    <row r="97" spans="3:19">
      <c r="C97" s="2" t="str">
        <v>Id91</v>
      </c>
      <c r="D97" s="2" t="str">
        <v>Hope</v>
      </c>
      <c r="E97" s="2">
        <v>39.049999999999997</v>
      </c>
      <c r="F97" s="2">
        <v>6.06</v>
      </c>
      <c r="G97" s="60" t="str">
        <v>No</v>
      </c>
      <c r="H97" s="60" t="str">
        <v>No</v>
      </c>
      <c r="I97" s="60" t="str">
        <v>No</v>
      </c>
      <c r="J97" s="60">
        <v>1</v>
      </c>
      <c r="K97" s="60" t="str">
        <v>Yes</v>
      </c>
      <c r="L97" s="2" t="str">
        <v>Obesity</v>
      </c>
      <c r="M97" s="2" t="str">
        <v>Prediabetes</v>
      </c>
      <c r="N97" s="2" t="str">
        <v>25-Dec-1982</v>
      </c>
      <c r="O97" s="3">
        <v>40003.33</v>
      </c>
      <c r="P97" s="2" t="str">
        <v>tier - 1</v>
      </c>
      <c r="Q97" s="2" t="str">
        <v>tier - 1</v>
      </c>
      <c r="R97" s="2" t="str">
        <v>R1012</v>
      </c>
      <c r="S97" s="2">
        <v>40</v>
      </c>
    </row>
    <row r="98" spans="3:19">
      <c r="C98" s="2" t="str">
        <v>Id92</v>
      </c>
      <c r="D98" s="2" t="str">
        <v>Elyse M.</v>
      </c>
      <c r="E98" s="2">
        <v>42.75</v>
      </c>
      <c r="F98" s="2">
        <v>4.22</v>
      </c>
      <c r="G98" s="60" t="str">
        <v>No</v>
      </c>
      <c r="H98" s="60" t="str">
        <v>No</v>
      </c>
      <c r="I98" s="60" t="str">
        <v>No</v>
      </c>
      <c r="J98" s="60">
        <v>0</v>
      </c>
      <c r="K98" s="60" t="str">
        <v>Yes</v>
      </c>
      <c r="L98" s="2" t="str">
        <v>Obesity</v>
      </c>
      <c r="M98" s="2" t="str">
        <v>Normal</v>
      </c>
      <c r="N98" s="2" t="str">
        <v>23-Aug-1968</v>
      </c>
      <c r="O98" s="3">
        <v>10435.07</v>
      </c>
      <c r="P98" s="2" t="str">
        <v>tier - 3</v>
      </c>
      <c r="Q98" s="2" t="str">
        <v>tier - 1</v>
      </c>
      <c r="R98" s="2" t="str">
        <v>R1016</v>
      </c>
      <c r="S98" s="2">
        <v>54</v>
      </c>
    </row>
    <row r="99" spans="3:19">
      <c r="C99" s="2" t="str">
        <v>Id93</v>
      </c>
      <c r="D99" s="2" t="str">
        <v>Nicholas</v>
      </c>
      <c r="E99" s="2">
        <v>50.58</v>
      </c>
      <c r="F99" s="2">
        <v>5.12</v>
      </c>
      <c r="G99" s="60" t="str">
        <v>No</v>
      </c>
      <c r="H99" s="60" t="str">
        <v>No</v>
      </c>
      <c r="I99" s="60" t="str">
        <v>No</v>
      </c>
      <c r="J99" s="60">
        <v>2</v>
      </c>
      <c r="K99" s="60" t="str">
        <v>Yes</v>
      </c>
      <c r="L99" s="2" t="str">
        <v>Obesity</v>
      </c>
      <c r="M99" s="2" t="str">
        <v>Normal</v>
      </c>
      <c r="N99" s="2" t="str">
        <v>27-Dec-1968</v>
      </c>
      <c r="O99" s="3">
        <v>10422.92</v>
      </c>
      <c r="P99" s="2" t="str">
        <v>tier - 3</v>
      </c>
      <c r="Q99" s="2" t="str">
        <v>tier - 1</v>
      </c>
      <c r="R99" s="2" t="str">
        <v>R1017</v>
      </c>
      <c r="S99" s="2">
        <v>54</v>
      </c>
    </row>
    <row r="100" spans="3:19">
      <c r="C100" s="2" t="str">
        <v>Id94</v>
      </c>
      <c r="D100" s="2" t="str">
        <v>David</v>
      </c>
      <c r="E100" s="2">
        <v>30.495000000000001</v>
      </c>
      <c r="F100" s="2">
        <v>4.57</v>
      </c>
      <c r="G100" s="60" t="str">
        <v>Yes</v>
      </c>
      <c r="H100" s="60" t="str">
        <v>No</v>
      </c>
      <c r="I100" s="60" t="str">
        <v>No</v>
      </c>
      <c r="J100" s="60">
        <v>0</v>
      </c>
      <c r="K100" s="60" t="str">
        <v>Yes</v>
      </c>
      <c r="L100" s="2" t="str">
        <v>Obesity</v>
      </c>
      <c r="M100" s="2" t="str">
        <v>Normal</v>
      </c>
      <c r="N100" s="2" t="str">
        <v>25-Nov-1979</v>
      </c>
      <c r="O100" s="3">
        <v>10419.65</v>
      </c>
      <c r="P100" s="2" t="str">
        <v>tier - 3</v>
      </c>
      <c r="Q100" s="2" t="str">
        <v>tier - 2</v>
      </c>
      <c r="R100" s="2" t="str">
        <v>R1025</v>
      </c>
      <c r="S100" s="2">
        <v>43</v>
      </c>
    </row>
    <row r="101" spans="3:19">
      <c r="C101" s="2" t="str">
        <v>Id95</v>
      </c>
      <c r="D101" s="2" t="str">
        <v>Natalie</v>
      </c>
      <c r="E101" s="2">
        <v>48.31</v>
      </c>
      <c r="F101" s="2">
        <v>9.58</v>
      </c>
      <c r="G101" s="60" t="str">
        <v>Yes</v>
      </c>
      <c r="H101" s="60" t="str">
        <v>No</v>
      </c>
      <c r="I101" s="60" t="str">
        <v>No</v>
      </c>
      <c r="J101" s="60">
        <v>2</v>
      </c>
      <c r="K101" s="60" t="str">
        <v>Yes</v>
      </c>
      <c r="L101" s="2" t="str">
        <v>Obesity</v>
      </c>
      <c r="M101" s="2" t="str">
        <v>Diabetes</v>
      </c>
      <c r="N101" s="2" t="str">
        <v>11-Oct-1973</v>
      </c>
      <c r="O101" s="3">
        <v>10419.59</v>
      </c>
      <c r="P101" s="2" t="str">
        <v>tier - 3</v>
      </c>
      <c r="Q101" s="2" t="str">
        <v>tier - 2</v>
      </c>
      <c r="R101" s="2" t="str">
        <v>R1025</v>
      </c>
      <c r="S101" s="2">
        <v>49</v>
      </c>
    </row>
    <row r="102" spans="3:19">
      <c r="C102" s="2" t="str">
        <v>Id96</v>
      </c>
      <c r="D102" s="2" t="str">
        <v>Thomas</v>
      </c>
      <c r="E102" s="2">
        <v>48.99</v>
      </c>
      <c r="F102" s="2">
        <v>9.7799999999999994</v>
      </c>
      <c r="G102" s="60" t="str">
        <v>Yes</v>
      </c>
      <c r="H102" s="60" t="str">
        <v>No</v>
      </c>
      <c r="I102" s="60" t="str">
        <v>No</v>
      </c>
      <c r="J102" s="60">
        <v>1</v>
      </c>
      <c r="K102" s="60" t="str">
        <v>Yes</v>
      </c>
      <c r="L102" s="2" t="str">
        <v>Obesity</v>
      </c>
      <c r="M102" s="2" t="str">
        <v>Diabetes</v>
      </c>
      <c r="N102" s="2" t="str">
        <v>24-Oct-1980</v>
      </c>
      <c r="O102" s="3">
        <v>10407.98</v>
      </c>
      <c r="P102" s="2" t="str">
        <v>tier - 3</v>
      </c>
      <c r="Q102" s="2" t="str">
        <v>tier - 1</v>
      </c>
      <c r="R102" s="2" t="str">
        <v>R1021</v>
      </c>
      <c r="S102" s="2">
        <v>42</v>
      </c>
    </row>
    <row r="103" spans="3:19">
      <c r="C103" s="2" t="str">
        <v>Id97</v>
      </c>
      <c r="D103" s="2" t="str">
        <v>Pamela J.</v>
      </c>
      <c r="E103" s="2">
        <v>38.39</v>
      </c>
      <c r="F103" s="2">
        <v>4.1100000000000003</v>
      </c>
      <c r="G103" s="60" t="str">
        <v>Yes</v>
      </c>
      <c r="H103" s="60" t="str">
        <v>No</v>
      </c>
      <c r="I103" s="60" t="str">
        <v>No</v>
      </c>
      <c r="J103" s="60">
        <v>0</v>
      </c>
      <c r="K103" s="60" t="str">
        <v>Yes</v>
      </c>
      <c r="L103" s="2" t="str">
        <v>Obesity</v>
      </c>
      <c r="M103" s="2" t="str">
        <v>Normal</v>
      </c>
      <c r="N103" s="2" t="str">
        <v>5-Jun-1975</v>
      </c>
      <c r="O103" s="3">
        <v>10407.09</v>
      </c>
      <c r="P103" s="2" t="str">
        <v>tier - 3</v>
      </c>
      <c r="Q103" s="2" t="str">
        <v>tier - 1</v>
      </c>
      <c r="R103" s="2" t="str">
        <v>R1015</v>
      </c>
      <c r="S103" s="2">
        <v>48</v>
      </c>
    </row>
    <row r="104" spans="3:19">
      <c r="C104" s="2" t="str">
        <v>Id98</v>
      </c>
      <c r="D104" s="2" t="str">
        <v>Jessica</v>
      </c>
      <c r="E104" s="2">
        <v>44.34</v>
      </c>
      <c r="F104" s="2">
        <v>4.0199999999999996</v>
      </c>
      <c r="G104" s="60" t="str">
        <v>Yes</v>
      </c>
      <c r="H104" s="60" t="str">
        <v>No</v>
      </c>
      <c r="I104" s="60" t="str">
        <v>No</v>
      </c>
      <c r="J104" s="60">
        <v>2</v>
      </c>
      <c r="K104" s="60" t="str">
        <v>Yes</v>
      </c>
      <c r="L104" s="2" t="str">
        <v>Obesity</v>
      </c>
      <c r="M104" s="2" t="str">
        <v>Normal</v>
      </c>
      <c r="N104" s="2" t="str">
        <v>7-Jul-1969</v>
      </c>
      <c r="O104" s="3">
        <v>10403.27</v>
      </c>
      <c r="P104" s="2" t="str">
        <v>tier - 3</v>
      </c>
      <c r="Q104" s="2" t="str">
        <v>tier - 2</v>
      </c>
      <c r="R104" s="2" t="str">
        <v>R1020</v>
      </c>
      <c r="S104" s="2">
        <v>53</v>
      </c>
    </row>
    <row r="105" spans="3:19">
      <c r="C105" s="2" t="str">
        <v>Id99</v>
      </c>
      <c r="D105" s="2" t="str">
        <v>Ron N</v>
      </c>
      <c r="E105" s="2">
        <v>41.51</v>
      </c>
      <c r="F105" s="2">
        <v>6.92</v>
      </c>
      <c r="G105" s="60" t="str">
        <v>No</v>
      </c>
      <c r="H105" s="60" t="str">
        <v>No</v>
      </c>
      <c r="I105" s="60" t="str">
        <v>No</v>
      </c>
      <c r="J105" s="60">
        <v>0</v>
      </c>
      <c r="K105" s="60" t="str">
        <v>Yes</v>
      </c>
      <c r="L105" s="2" t="str">
        <v>Obesity</v>
      </c>
      <c r="M105" s="2" t="str">
        <v>Diabetes</v>
      </c>
      <c r="N105" s="2" t="str">
        <v>19-Sep-1973</v>
      </c>
      <c r="O105" s="3">
        <v>10381.48</v>
      </c>
      <c r="P105" s="2" t="str">
        <v>tier - 3</v>
      </c>
      <c r="Q105" s="2" t="str">
        <v>tier - 3</v>
      </c>
      <c r="R105" s="2" t="str">
        <v>R1013</v>
      </c>
      <c r="S105" s="2">
        <v>49</v>
      </c>
    </row>
    <row r="106" spans="3:19">
      <c r="C106" s="2" t="str">
        <v>Id100</v>
      </c>
      <c r="D106" s="2" t="str">
        <v>Daniel</v>
      </c>
      <c r="E106" s="2">
        <v>48.2</v>
      </c>
      <c r="F106" s="2">
        <v>4.84</v>
      </c>
      <c r="G106" s="60" t="str">
        <v>No</v>
      </c>
      <c r="H106" s="60" t="str">
        <v>No</v>
      </c>
      <c r="I106" s="60" t="str">
        <v>No</v>
      </c>
      <c r="J106" s="60">
        <v>0</v>
      </c>
      <c r="K106" s="60" t="str">
        <v>Yes</v>
      </c>
      <c r="L106" s="2" t="str">
        <v>Obesity</v>
      </c>
      <c r="M106" s="2" t="str">
        <v>Normal</v>
      </c>
      <c r="N106" s="2" t="str">
        <v>29-Sep-1973</v>
      </c>
      <c r="O106" s="3">
        <v>10370.91</v>
      </c>
      <c r="P106" s="2" t="str">
        <v>tier - 3</v>
      </c>
      <c r="Q106" s="2" t="str">
        <v>tier - 3</v>
      </c>
      <c r="R106" s="2" t="str">
        <v>R1024</v>
      </c>
      <c r="S106" s="2">
        <v>49</v>
      </c>
    </row>
    <row r="107" spans="3:19">
      <c r="C107" s="2" t="str">
        <v>Id101</v>
      </c>
      <c r="D107" s="2" t="str">
        <v>Brian</v>
      </c>
      <c r="E107" s="2">
        <v>35.75</v>
      </c>
      <c r="F107" s="2">
        <v>8</v>
      </c>
      <c r="G107" s="60" t="str">
        <v>Yes</v>
      </c>
      <c r="H107" s="60" t="str">
        <v>No</v>
      </c>
      <c r="I107" s="60" t="str">
        <v>No</v>
      </c>
      <c r="J107" s="60">
        <v>0</v>
      </c>
      <c r="K107" s="60" t="str">
        <v>Yes</v>
      </c>
      <c r="L107" s="2" t="str">
        <v>Obesity</v>
      </c>
      <c r="M107" s="2" t="str">
        <v>Diabetes</v>
      </c>
      <c r="N107" s="2" t="str">
        <v>6-Sep-1971</v>
      </c>
      <c r="O107" s="3">
        <v>10356.67</v>
      </c>
      <c r="P107" s="2" t="str">
        <v>tier - 3</v>
      </c>
      <c r="Q107" s="2" t="str">
        <v>tier - 1</v>
      </c>
      <c r="R107" s="2" t="str">
        <v>R1025</v>
      </c>
      <c r="S107" s="2">
        <v>51</v>
      </c>
    </row>
    <row r="108" spans="3:19">
      <c r="C108" s="2" t="str">
        <v>Id102</v>
      </c>
      <c r="D108" s="2" t="str">
        <v>Sari</v>
      </c>
      <c r="E108" s="2">
        <v>53.81</v>
      </c>
      <c r="F108" s="2">
        <v>8.77</v>
      </c>
      <c r="G108" s="60" t="str">
        <v>Yes</v>
      </c>
      <c r="H108" s="60" t="str">
        <v>No</v>
      </c>
      <c r="I108" s="60" t="str">
        <v>No</v>
      </c>
      <c r="J108" s="60">
        <v>0</v>
      </c>
      <c r="K108" s="60" t="str">
        <v>Yes</v>
      </c>
      <c r="L108" s="2" t="str">
        <v>Obesity</v>
      </c>
      <c r="M108" s="2" t="str">
        <v>Diabetes</v>
      </c>
      <c r="N108" s="2" t="str">
        <v>8-Aug-1987</v>
      </c>
      <c r="O108" s="3">
        <v>39983.43</v>
      </c>
      <c r="P108" s="2" t="str">
        <v>tier - 2</v>
      </c>
      <c r="Q108" s="2" t="str">
        <v>tier - 3</v>
      </c>
      <c r="R108" s="2" t="str">
        <v>R1012</v>
      </c>
      <c r="S108" s="2">
        <v>35</v>
      </c>
    </row>
    <row r="109" spans="3:19">
      <c r="C109" s="2" t="str">
        <v>Id103</v>
      </c>
      <c r="D109" s="2" t="str">
        <v>Robert M.</v>
      </c>
      <c r="E109" s="2">
        <v>49.48</v>
      </c>
      <c r="F109" s="2">
        <v>4.96</v>
      </c>
      <c r="G109" s="60" t="str">
        <v>No</v>
      </c>
      <c r="H109" s="60" t="str">
        <v>No</v>
      </c>
      <c r="I109" s="60" t="str">
        <v>Yes</v>
      </c>
      <c r="J109" s="60">
        <v>1</v>
      </c>
      <c r="K109" s="60" t="str">
        <v>Yes</v>
      </c>
      <c r="L109" s="2" t="str">
        <v>Obesity</v>
      </c>
      <c r="M109" s="2" t="str">
        <v>Normal</v>
      </c>
      <c r="N109" s="2" t="str">
        <v>17-Jun-1969</v>
      </c>
      <c r="O109" s="3">
        <v>10355.64</v>
      </c>
      <c r="P109" s="2" t="str">
        <v>tier - 3</v>
      </c>
      <c r="Q109" s="2" t="str">
        <v>tier - 1</v>
      </c>
      <c r="R109" s="2" t="str">
        <v>R1012</v>
      </c>
      <c r="S109" s="2">
        <v>53</v>
      </c>
    </row>
    <row r="110" spans="3:19">
      <c r="C110" s="2" t="str">
        <v>Id104</v>
      </c>
      <c r="D110" s="2" t="str">
        <v>Ricardo</v>
      </c>
      <c r="E110" s="2">
        <v>34.1</v>
      </c>
      <c r="F110" s="2">
        <v>4.43</v>
      </c>
      <c r="G110" s="60" t="str">
        <v>Yes</v>
      </c>
      <c r="H110" s="60" t="str">
        <v>No</v>
      </c>
      <c r="I110" s="60" t="str">
        <v>No</v>
      </c>
      <c r="J110" s="60">
        <v>0</v>
      </c>
      <c r="K110" s="60" t="str">
        <v>Yes</v>
      </c>
      <c r="L110" s="2" t="str">
        <v>Obesity</v>
      </c>
      <c r="M110" s="2" t="str">
        <v>Normal</v>
      </c>
      <c r="N110" s="2" t="str">
        <v>29-Sep-1974</v>
      </c>
      <c r="O110" s="3">
        <v>10352.48</v>
      </c>
      <c r="P110" s="2" t="str">
        <v>tier - 3</v>
      </c>
      <c r="Q110" s="2" t="str">
        <v>tier - 1</v>
      </c>
      <c r="R110" s="2" t="str">
        <v>R1012</v>
      </c>
      <c r="S110" s="2">
        <v>48</v>
      </c>
    </row>
    <row r="111" spans="3:19">
      <c r="C111" s="2" t="str">
        <v>Id105</v>
      </c>
      <c r="D111" s="2" t="str">
        <v>Gedion</v>
      </c>
      <c r="E111" s="2">
        <v>35.299999999999997</v>
      </c>
      <c r="F111" s="2">
        <v>5.82</v>
      </c>
      <c r="G111" s="60" t="str">
        <v>Yes</v>
      </c>
      <c r="H111" s="60" t="str">
        <v>No</v>
      </c>
      <c r="I111" s="60" t="str">
        <v>Yes</v>
      </c>
      <c r="J111" s="60">
        <v>1</v>
      </c>
      <c r="K111" s="60" t="str">
        <v>Yes</v>
      </c>
      <c r="L111" s="2" t="str">
        <v>Obesity</v>
      </c>
      <c r="M111" s="2" t="str">
        <v>Prediabetes</v>
      </c>
      <c r="N111" s="2" t="str">
        <v>8-Aug-1973</v>
      </c>
      <c r="O111" s="3">
        <v>10345.93</v>
      </c>
      <c r="P111" s="2" t="str">
        <v>tier - 3</v>
      </c>
      <c r="Q111" s="2" t="str">
        <v>tier - 2</v>
      </c>
      <c r="R111" s="2" t="str">
        <v>R1021</v>
      </c>
      <c r="S111" s="2">
        <v>49</v>
      </c>
    </row>
    <row r="112" spans="3:19">
      <c r="C112" s="2" t="str">
        <v>Id106</v>
      </c>
      <c r="D112" s="2" t="str">
        <v>Mark</v>
      </c>
      <c r="E112" s="2">
        <v>43.83</v>
      </c>
      <c r="F112" s="2">
        <v>6.03</v>
      </c>
      <c r="G112" s="60" t="str">
        <v>Yes</v>
      </c>
      <c r="H112" s="60" t="str">
        <v>No</v>
      </c>
      <c r="I112" s="60" t="str">
        <v>No</v>
      </c>
      <c r="J112" s="60">
        <v>2</v>
      </c>
      <c r="K112" s="60" t="str">
        <v>Yes</v>
      </c>
      <c r="L112" s="2" t="str">
        <v>Obesity</v>
      </c>
      <c r="M112" s="2" t="str">
        <v>Prediabetes</v>
      </c>
      <c r="N112" s="2" t="str">
        <v>19-Jul-1968</v>
      </c>
      <c r="O112" s="3">
        <v>10338.93</v>
      </c>
      <c r="P112" s="2" t="str">
        <v>tier - 3</v>
      </c>
      <c r="Q112" s="2" t="str">
        <v>tier - 1</v>
      </c>
      <c r="R112" s="2" t="str">
        <v>R1013</v>
      </c>
      <c r="S112" s="2">
        <v>54</v>
      </c>
    </row>
    <row r="113" spans="3:19">
      <c r="C113" s="2" t="str">
        <v>Id107</v>
      </c>
      <c r="D113" s="2" t="str">
        <v>Gamini P.</v>
      </c>
      <c r="E113" s="2">
        <v>50.07</v>
      </c>
      <c r="F113" s="2">
        <v>9.27</v>
      </c>
      <c r="G113" s="60" t="str">
        <v>No</v>
      </c>
      <c r="H113" s="60" t="str">
        <v>No</v>
      </c>
      <c r="I113" s="60" t="str">
        <v>No</v>
      </c>
      <c r="J113" s="60">
        <v>0</v>
      </c>
      <c r="K113" s="60" t="str">
        <v>Yes</v>
      </c>
      <c r="L113" s="2" t="str">
        <v>Obesity</v>
      </c>
      <c r="M113" s="2" t="str">
        <v>Diabetes</v>
      </c>
      <c r="N113" s="2" t="str">
        <v>21-Jul-1982</v>
      </c>
      <c r="O113" s="3">
        <v>10329.06</v>
      </c>
      <c r="P113" s="2" t="str">
        <v>tier - 3</v>
      </c>
      <c r="Q113" s="2" t="str">
        <v>tier - 1</v>
      </c>
      <c r="R113" s="2" t="str">
        <v>R1021</v>
      </c>
      <c r="S113" s="2">
        <v>40</v>
      </c>
    </row>
    <row r="114" spans="3:19">
      <c r="C114" s="2" t="str">
        <v>Id108</v>
      </c>
      <c r="D114" s="2" t="str">
        <v>Emily J</v>
      </c>
      <c r="E114" s="2">
        <v>32.774999999999999</v>
      </c>
      <c r="F114" s="2">
        <v>5.53</v>
      </c>
      <c r="G114" s="60" t="str">
        <v>No</v>
      </c>
      <c r="H114" s="60" t="str">
        <v>No</v>
      </c>
      <c r="I114" s="60" t="str">
        <v>No</v>
      </c>
      <c r="J114" s="60">
        <v>0</v>
      </c>
      <c r="K114" s="60" t="str">
        <v>Yes</v>
      </c>
      <c r="L114" s="2" t="str">
        <v>Obesity</v>
      </c>
      <c r="M114" s="2" t="str">
        <v>Normal</v>
      </c>
      <c r="N114" s="2" t="str">
        <v>1-Dec-1970</v>
      </c>
      <c r="O114" s="3">
        <v>10325.209999999999</v>
      </c>
      <c r="P114" s="2" t="str">
        <v>tier - 3</v>
      </c>
      <c r="Q114" s="2" t="str">
        <v>tier - 3</v>
      </c>
      <c r="R114" s="2" t="str">
        <v>R1011</v>
      </c>
      <c r="S114" s="2">
        <v>52</v>
      </c>
    </row>
    <row r="115" spans="3:19">
      <c r="C115" s="2" t="str">
        <v>Id109</v>
      </c>
      <c r="D115" s="2" t="str">
        <v>Amanda</v>
      </c>
      <c r="E115" s="2">
        <v>34.104999999999997</v>
      </c>
      <c r="F115" s="2">
        <v>5.07</v>
      </c>
      <c r="G115" s="60" t="str">
        <v>No</v>
      </c>
      <c r="H115" s="60" t="str">
        <v>No</v>
      </c>
      <c r="I115" s="60" t="str">
        <v>No</v>
      </c>
      <c r="J115" s="60">
        <v>1</v>
      </c>
      <c r="K115" s="60" t="str">
        <v>Yes</v>
      </c>
      <c r="L115" s="2" t="str">
        <v>Obesity</v>
      </c>
      <c r="M115" s="2" t="str">
        <v>Normal</v>
      </c>
      <c r="N115" s="2" t="str">
        <v>21-Aug-1991</v>
      </c>
      <c r="O115" s="3">
        <v>10322.9</v>
      </c>
      <c r="P115" s="2" t="str">
        <v>tier - 3</v>
      </c>
      <c r="Q115" s="2" t="str">
        <v>tier - 1</v>
      </c>
      <c r="R115" s="2" t="str">
        <v>R1026</v>
      </c>
      <c r="S115" s="2">
        <v>31</v>
      </c>
    </row>
    <row r="116" spans="3:19">
      <c r="C116" s="2" t="str">
        <v>Id110</v>
      </c>
      <c r="D116" s="2" t="str">
        <v>Nicholas</v>
      </c>
      <c r="E116" s="2">
        <v>48.93</v>
      </c>
      <c r="F116" s="2">
        <v>11.17</v>
      </c>
      <c r="G116" s="60" t="str">
        <v>Yes</v>
      </c>
      <c r="H116" s="60" t="str">
        <v>No</v>
      </c>
      <c r="I116" s="60" t="str">
        <v>No</v>
      </c>
      <c r="J116" s="60">
        <v>1</v>
      </c>
      <c r="K116" s="60" t="str">
        <v>Yes</v>
      </c>
      <c r="L116" s="2" t="str">
        <v>Obesity</v>
      </c>
      <c r="M116" s="2" t="str">
        <v>Diabetes</v>
      </c>
      <c r="N116" s="2" t="str">
        <v>17-Nov-1991</v>
      </c>
      <c r="O116" s="3">
        <v>10315.91</v>
      </c>
      <c r="P116" s="2" t="str">
        <v>tier - 3</v>
      </c>
      <c r="Q116" s="2" t="str">
        <v>tier - 2</v>
      </c>
      <c r="R116" s="2" t="str">
        <v>R1012</v>
      </c>
      <c r="S116" s="2">
        <v>31</v>
      </c>
    </row>
    <row r="117" spans="3:19">
      <c r="C117" s="2" t="str">
        <v>Id111</v>
      </c>
      <c r="D117" s="2" t="str">
        <v>Knox</v>
      </c>
      <c r="E117" s="2">
        <v>37.07</v>
      </c>
      <c r="F117" s="2">
        <v>6.14</v>
      </c>
      <c r="G117" s="60" t="str">
        <v>Yes</v>
      </c>
      <c r="H117" s="60" t="str">
        <v>No</v>
      </c>
      <c r="I117" s="60" t="str">
        <v>No</v>
      </c>
      <c r="J117" s="60">
        <v>0</v>
      </c>
      <c r="K117" s="60" t="str">
        <v>Yes</v>
      </c>
      <c r="L117" s="2" t="str">
        <v>Obesity</v>
      </c>
      <c r="M117" s="2" t="str">
        <v>Prediabetes</v>
      </c>
      <c r="N117" s="2" t="str">
        <v>12-Jul-1962</v>
      </c>
      <c r="O117" s="3">
        <v>10310.780000000001</v>
      </c>
      <c r="P117" s="2" t="str">
        <v>tier - 3</v>
      </c>
      <c r="Q117" s="2" t="str">
        <v>tier - 3</v>
      </c>
      <c r="R117" s="2" t="str">
        <v>R1012</v>
      </c>
      <c r="S117" s="2">
        <v>60</v>
      </c>
    </row>
    <row r="118" spans="3:19">
      <c r="C118" s="2" t="str">
        <v>Id112</v>
      </c>
      <c r="D118" s="2" t="str">
        <v>Yianna</v>
      </c>
      <c r="E118" s="2">
        <v>51.51</v>
      </c>
      <c r="F118" s="2">
        <v>6.26</v>
      </c>
      <c r="G118" s="60" t="str">
        <v>Yes</v>
      </c>
      <c r="H118" s="60" t="str">
        <v>No</v>
      </c>
      <c r="I118" s="60" t="str">
        <v>Yes</v>
      </c>
      <c r="J118" s="60">
        <v>1</v>
      </c>
      <c r="K118" s="60" t="str">
        <v>Yes</v>
      </c>
      <c r="L118" s="2" t="str">
        <v>Obesity</v>
      </c>
      <c r="M118" s="2" t="str">
        <v>Prediabetes</v>
      </c>
      <c r="N118" s="2" t="str">
        <v>24-Sep-1963</v>
      </c>
      <c r="O118" s="3">
        <v>10308.040000000001</v>
      </c>
      <c r="P118" s="2" t="str">
        <v>tier - 3</v>
      </c>
      <c r="Q118" s="2" t="str">
        <v>tier - 1</v>
      </c>
      <c r="R118" s="2" t="str">
        <v>R1013</v>
      </c>
      <c r="S118" s="2">
        <v>59</v>
      </c>
    </row>
    <row r="119" spans="3:19">
      <c r="C119" s="2" t="str">
        <v>Id113</v>
      </c>
      <c r="D119" s="2" t="str">
        <v>Roberta</v>
      </c>
      <c r="E119" s="2">
        <v>34.799999999999997</v>
      </c>
      <c r="F119" s="2">
        <v>4.72</v>
      </c>
      <c r="G119" s="60" t="str">
        <v>Yes</v>
      </c>
      <c r="H119" s="60" t="str">
        <v>No</v>
      </c>
      <c r="I119" s="60" t="str">
        <v>No</v>
      </c>
      <c r="J119" s="60">
        <v>0</v>
      </c>
      <c r="K119" s="60" t="str">
        <v>Yes</v>
      </c>
      <c r="L119" s="2" t="str">
        <v>Obesity</v>
      </c>
      <c r="M119" s="2" t="str">
        <v>Normal</v>
      </c>
      <c r="N119" s="2" t="str">
        <v>22-Jul-1959</v>
      </c>
      <c r="O119" s="3">
        <v>48824.45</v>
      </c>
      <c r="P119" s="2" t="str">
        <v>tier - 2</v>
      </c>
      <c r="Q119" s="2" t="str">
        <v>tier - 1</v>
      </c>
      <c r="R119" s="2" t="str">
        <v>R1011</v>
      </c>
      <c r="S119" s="2">
        <v>63</v>
      </c>
    </row>
    <row r="120" spans="3:19">
      <c r="C120" s="2" t="str">
        <v>Id114</v>
      </c>
      <c r="D120" s="2" t="str">
        <v>Benjamin P.</v>
      </c>
      <c r="E120" s="2">
        <v>36.67</v>
      </c>
      <c r="F120" s="2">
        <v>5.18</v>
      </c>
      <c r="G120" s="60" t="str">
        <v>No</v>
      </c>
      <c r="H120" s="60" t="str">
        <v>No</v>
      </c>
      <c r="I120" s="60" t="str">
        <v>No</v>
      </c>
      <c r="J120" s="60">
        <v>1</v>
      </c>
      <c r="K120" s="60" t="str">
        <v>Yes</v>
      </c>
      <c r="L120" s="2" t="str">
        <v>Obesity</v>
      </c>
      <c r="M120" s="2" t="str">
        <v>Normal</v>
      </c>
      <c r="N120" s="2" t="str">
        <v>2-Dec-1975</v>
      </c>
      <c r="O120" s="3">
        <v>39963.120000000003</v>
      </c>
      <c r="P120" s="2" t="str">
        <v>tier - 2</v>
      </c>
      <c r="Q120" s="2" t="str">
        <v>tier - 2</v>
      </c>
      <c r="R120" s="2" t="str">
        <v>R1011</v>
      </c>
      <c r="S120" s="2">
        <v>47</v>
      </c>
    </row>
    <row r="121" spans="3:19">
      <c r="C121" s="2" t="str">
        <v>Id115</v>
      </c>
      <c r="D121" s="2" t="str">
        <v>Craig</v>
      </c>
      <c r="E121" s="2">
        <v>30.9</v>
      </c>
      <c r="F121" s="2">
        <v>9.4</v>
      </c>
      <c r="G121" s="60" t="str">
        <v>No</v>
      </c>
      <c r="H121" s="60" t="str">
        <v>No</v>
      </c>
      <c r="I121" s="60" t="str">
        <v>No</v>
      </c>
      <c r="J121" s="60">
        <v>2</v>
      </c>
      <c r="K121" s="60" t="str">
        <v>Yes</v>
      </c>
      <c r="L121" s="2" t="str">
        <v>Obesity</v>
      </c>
      <c r="M121" s="2" t="str">
        <v>Diabetes</v>
      </c>
      <c r="N121" s="2" t="str">
        <v>14-Sep-1988</v>
      </c>
      <c r="O121" s="3">
        <v>10276.99</v>
      </c>
      <c r="P121" s="2" t="str">
        <v>tier - 3</v>
      </c>
      <c r="Q121" s="2" t="str">
        <v>tier - 1</v>
      </c>
      <c r="R121" s="2" t="str">
        <v>R1021</v>
      </c>
      <c r="S121" s="2">
        <v>34</v>
      </c>
    </row>
    <row r="122" spans="3:19">
      <c r="C122" s="2" t="str">
        <v>Id116</v>
      </c>
      <c r="D122" s="2" t="str">
        <v>Ann</v>
      </c>
      <c r="E122" s="2">
        <v>30.495000000000001</v>
      </c>
      <c r="F122" s="2">
        <v>6.29</v>
      </c>
      <c r="G122" s="60" t="str">
        <v>No</v>
      </c>
      <c r="H122" s="60" t="str">
        <v>No</v>
      </c>
      <c r="I122" s="60" t="str">
        <v>No</v>
      </c>
      <c r="J122" s="60">
        <v>0</v>
      </c>
      <c r="K122" s="60" t="str">
        <v>Yes</v>
      </c>
      <c r="L122" s="2" t="str">
        <v>Obesity</v>
      </c>
      <c r="M122" s="2" t="str">
        <v>Prediabetes</v>
      </c>
      <c r="N122" s="2" t="str">
        <v>21-Jun-1970</v>
      </c>
      <c r="O122" s="3">
        <v>10274.33</v>
      </c>
      <c r="P122" s="2" t="str">
        <v>tier - 3</v>
      </c>
      <c r="Q122" s="2" t="str">
        <v>tier - 1</v>
      </c>
      <c r="R122" s="2" t="str">
        <v>R1024</v>
      </c>
      <c r="S122" s="2">
        <v>52</v>
      </c>
    </row>
    <row r="123" spans="3:19">
      <c r="C123" s="2" t="str">
        <v>Id117</v>
      </c>
      <c r="D123" s="2" t="str">
        <v>Jamie P</v>
      </c>
      <c r="E123" s="2">
        <v>44.88</v>
      </c>
      <c r="F123" s="2">
        <v>6.04</v>
      </c>
      <c r="G123" s="60" t="str">
        <v>No</v>
      </c>
      <c r="H123" s="60" t="str">
        <v>No</v>
      </c>
      <c r="I123" s="60" t="str">
        <v>Yes</v>
      </c>
      <c r="J123" s="60">
        <v>1</v>
      </c>
      <c r="K123" s="60" t="str">
        <v>Yes</v>
      </c>
      <c r="L123" s="2" t="str">
        <v>Obesity</v>
      </c>
      <c r="M123" s="2" t="str">
        <v>Prediabetes</v>
      </c>
      <c r="N123" s="2" t="str">
        <v>27-Nov-1973</v>
      </c>
      <c r="O123" s="3">
        <v>10269.459999999999</v>
      </c>
      <c r="P123" s="2" t="str">
        <v>tier - 3</v>
      </c>
      <c r="Q123" s="2" t="str">
        <v>tier - 3</v>
      </c>
      <c r="R123" s="2" t="str">
        <v>R1012</v>
      </c>
      <c r="S123" s="2">
        <v>49</v>
      </c>
    </row>
    <row r="124" spans="3:19">
      <c r="C124" s="2" t="str">
        <v>Id118</v>
      </c>
      <c r="D124" s="2" t="str">
        <v>John</v>
      </c>
      <c r="E124" s="2">
        <v>44.32</v>
      </c>
      <c r="F124" s="2">
        <v>10.55</v>
      </c>
      <c r="G124" s="60" t="str">
        <v>No</v>
      </c>
      <c r="H124" s="60" t="str">
        <v>No</v>
      </c>
      <c r="I124" s="60" t="str">
        <v>No</v>
      </c>
      <c r="J124" s="60">
        <v>0</v>
      </c>
      <c r="K124" s="60" t="str">
        <v>Yes</v>
      </c>
      <c r="L124" s="2" t="str">
        <v>Obesity</v>
      </c>
      <c r="M124" s="2" t="str">
        <v>Diabetes</v>
      </c>
      <c r="N124" s="2" t="str">
        <v>5-Sep-1973</v>
      </c>
      <c r="O124" s="3">
        <v>10264.44</v>
      </c>
      <c r="P124" s="2" t="str">
        <v>tier - 3</v>
      </c>
      <c r="Q124" s="2" t="str">
        <v>tier - 2</v>
      </c>
      <c r="R124" s="2" t="str">
        <v>R1012</v>
      </c>
      <c r="S124" s="2">
        <v>49</v>
      </c>
    </row>
    <row r="125" spans="3:19">
      <c r="C125" s="2" t="str">
        <v>Id119</v>
      </c>
      <c r="D125" s="2" t="str">
        <v>Charlie</v>
      </c>
      <c r="E125" s="2">
        <v>46.39</v>
      </c>
      <c r="F125" s="2">
        <v>5.09</v>
      </c>
      <c r="G125" s="60" t="str">
        <v>No</v>
      </c>
      <c r="H125" s="60" t="str">
        <v>No</v>
      </c>
      <c r="I125" s="60" t="str">
        <v>No</v>
      </c>
      <c r="J125" s="60">
        <v>0</v>
      </c>
      <c r="K125" s="60" t="str">
        <v>Yes</v>
      </c>
      <c r="L125" s="2" t="str">
        <v>Obesity</v>
      </c>
      <c r="M125" s="2" t="str">
        <v>Normal</v>
      </c>
      <c r="N125" s="2" t="str">
        <v>15-Aug-1975</v>
      </c>
      <c r="O125" s="3">
        <v>10259.129999999999</v>
      </c>
      <c r="P125" s="2" t="str">
        <v>tier - 3</v>
      </c>
      <c r="Q125" s="2" t="str">
        <v>tier - 2</v>
      </c>
      <c r="R125" s="2" t="str">
        <v>R1011</v>
      </c>
      <c r="S125" s="2">
        <v>47</v>
      </c>
    </row>
    <row r="126" spans="3:19">
      <c r="C126" s="2" t="str">
        <v>Id120</v>
      </c>
      <c r="D126" s="2" t="str">
        <v>Meb</v>
      </c>
      <c r="E126" s="2">
        <v>42.13</v>
      </c>
      <c r="F126" s="2">
        <v>5.2</v>
      </c>
      <c r="G126" s="60" t="str">
        <v>Yes</v>
      </c>
      <c r="H126" s="60" t="str">
        <v>No</v>
      </c>
      <c r="I126" s="60" t="str">
        <v>No</v>
      </c>
      <c r="J126" s="60">
        <v>1</v>
      </c>
      <c r="K126" s="60" t="str">
        <v>Yes</v>
      </c>
      <c r="L126" s="2" t="str">
        <v>Obesity</v>
      </c>
      <c r="M126" s="2" t="str">
        <v>Normal</v>
      </c>
      <c r="N126" s="2" t="str">
        <v>23-Sep-1968</v>
      </c>
      <c r="O126" s="3">
        <v>10231.5</v>
      </c>
      <c r="P126" s="2" t="str">
        <v>tier - 3</v>
      </c>
      <c r="Q126" s="2" t="str">
        <v>tier - 1</v>
      </c>
      <c r="R126" s="2" t="str">
        <v>R1012</v>
      </c>
      <c r="S126" s="2">
        <v>54</v>
      </c>
    </row>
    <row r="127" spans="3:19">
      <c r="C127" s="2" t="str">
        <v>Id121</v>
      </c>
      <c r="D127" s="2" t="str">
        <v>Aaqib L.</v>
      </c>
      <c r="E127" s="2">
        <v>30.78</v>
      </c>
      <c r="F127" s="2">
        <v>8.4499999999999993</v>
      </c>
      <c r="G127" s="60" t="str">
        <v>Yes</v>
      </c>
      <c r="H127" s="60" t="str">
        <v>No</v>
      </c>
      <c r="I127" s="60" t="str">
        <v>No</v>
      </c>
      <c r="J127" s="60">
        <v>0</v>
      </c>
      <c r="K127" s="60" t="str">
        <v>Yes</v>
      </c>
      <c r="L127" s="2" t="str">
        <v>Obesity</v>
      </c>
      <c r="M127" s="2" t="str">
        <v>Diabetes</v>
      </c>
      <c r="N127" s="2" t="str">
        <v>28-Jun-1967</v>
      </c>
      <c r="O127" s="3">
        <v>10226.280000000001</v>
      </c>
      <c r="P127" s="2" t="str">
        <v>tier - 3</v>
      </c>
      <c r="Q127" s="2" t="str">
        <v>tier - 3</v>
      </c>
      <c r="R127" s="2" t="str">
        <v>R1013</v>
      </c>
      <c r="S127" s="2">
        <v>55</v>
      </c>
    </row>
    <row r="128" spans="3:19">
      <c r="C128" s="2" t="str">
        <v>Id122</v>
      </c>
      <c r="D128" s="2" t="str">
        <v>Craig A.</v>
      </c>
      <c r="E128" s="2">
        <v>31.35</v>
      </c>
      <c r="F128" s="2">
        <v>9.5399999999999991</v>
      </c>
      <c r="G128" s="60" t="str">
        <v>No</v>
      </c>
      <c r="H128" s="60" t="str">
        <v>No</v>
      </c>
      <c r="I128" s="60" t="str">
        <v>No</v>
      </c>
      <c r="J128" s="60">
        <v>0</v>
      </c>
      <c r="K128" s="60" t="str">
        <v>Yes</v>
      </c>
      <c r="L128" s="2" t="str">
        <v>Obesity</v>
      </c>
      <c r="M128" s="2" t="str">
        <v>Diabetes</v>
      </c>
      <c r="N128" s="2" t="str">
        <v>26-Sep-1967</v>
      </c>
      <c r="O128" s="3">
        <v>10214.64</v>
      </c>
      <c r="P128" s="2" t="str">
        <v>tier - 3</v>
      </c>
      <c r="Q128" s="2" t="str">
        <v>tier - 2</v>
      </c>
      <c r="R128" s="2" t="str">
        <v>R1011</v>
      </c>
      <c r="S128" s="2">
        <v>55</v>
      </c>
    </row>
    <row r="129" spans="3:19">
      <c r="C129" s="2" t="str">
        <v>Id123</v>
      </c>
      <c r="D129" s="2" t="str">
        <v>Meredith</v>
      </c>
      <c r="E129" s="2">
        <v>41.46</v>
      </c>
      <c r="F129" s="2">
        <v>4.99</v>
      </c>
      <c r="G129" s="60" t="str">
        <v>Yes</v>
      </c>
      <c r="H129" s="60" t="str">
        <v>No</v>
      </c>
      <c r="I129" s="60" t="str">
        <v>No</v>
      </c>
      <c r="J129" s="60">
        <v>2</v>
      </c>
      <c r="K129" s="60" t="str">
        <v>Yes</v>
      </c>
      <c r="L129" s="2" t="str">
        <v>Obesity</v>
      </c>
      <c r="M129" s="2" t="str">
        <v>Normal</v>
      </c>
      <c r="N129" s="2" t="str">
        <v>24-Dec-1970</v>
      </c>
      <c r="O129" s="3">
        <v>10197.77</v>
      </c>
      <c r="P129" s="2" t="str">
        <v>tier - 3</v>
      </c>
      <c r="Q129" s="2" t="str">
        <v>tier - 1</v>
      </c>
      <c r="R129" s="2" t="str">
        <v>R1024</v>
      </c>
      <c r="S129" s="2">
        <v>52</v>
      </c>
    </row>
    <row r="130" spans="3:19">
      <c r="C130" s="2" t="str">
        <v>Id124</v>
      </c>
      <c r="D130" s="2" t="str">
        <v>Doug</v>
      </c>
      <c r="E130" s="2">
        <v>48</v>
      </c>
      <c r="F130" s="2">
        <v>10.54</v>
      </c>
      <c r="G130" s="60" t="str">
        <v>No</v>
      </c>
      <c r="H130" s="60" t="str">
        <v>No</v>
      </c>
      <c r="I130" s="60" t="str">
        <v>No</v>
      </c>
      <c r="J130" s="60">
        <v>0</v>
      </c>
      <c r="K130" s="60" t="str">
        <v>Yes</v>
      </c>
      <c r="L130" s="2" t="str">
        <v>Obesity</v>
      </c>
      <c r="M130" s="2" t="str">
        <v>Diabetes</v>
      </c>
      <c r="N130" s="2" t="str">
        <v>16-Oct-1985</v>
      </c>
      <c r="O130" s="3">
        <v>10191.82</v>
      </c>
      <c r="P130" s="2" t="str">
        <v>tier - 3</v>
      </c>
      <c r="Q130" s="2" t="str">
        <v>tier - 2</v>
      </c>
      <c r="R130" s="2" t="str">
        <v>R1026</v>
      </c>
      <c r="S130" s="2">
        <v>37</v>
      </c>
    </row>
    <row r="131" spans="3:19">
      <c r="C131" s="2" t="str">
        <v>Id125</v>
      </c>
      <c r="D131" s="2" t="str">
        <v>Elizabeth J.</v>
      </c>
      <c r="E131" s="2">
        <v>49.13</v>
      </c>
      <c r="F131" s="2">
        <v>4.54</v>
      </c>
      <c r="G131" s="60" t="str">
        <v>No</v>
      </c>
      <c r="H131" s="60" t="str">
        <v>No</v>
      </c>
      <c r="I131" s="60" t="str">
        <v>No</v>
      </c>
      <c r="J131" s="60">
        <v>0</v>
      </c>
      <c r="K131" s="60" t="str">
        <v>Yes</v>
      </c>
      <c r="L131" s="2" t="str">
        <v>Obesity</v>
      </c>
      <c r="M131" s="2" t="str">
        <v>Normal</v>
      </c>
      <c r="N131" s="2" t="str">
        <v>22-Aug-1985</v>
      </c>
      <c r="O131" s="3">
        <v>39871.699999999997</v>
      </c>
      <c r="P131" s="2" t="str">
        <v>tier - 1</v>
      </c>
      <c r="Q131" s="2" t="str">
        <v>tier - 2</v>
      </c>
      <c r="R131" s="2" t="str">
        <v>R1013</v>
      </c>
      <c r="S131" s="2">
        <v>37</v>
      </c>
    </row>
    <row r="132" spans="3:19">
      <c r="C132" s="2" t="str">
        <v>Id126</v>
      </c>
      <c r="D132" s="2" t="str">
        <v>Matthew P</v>
      </c>
      <c r="E132" s="2">
        <v>37.799999999999997</v>
      </c>
      <c r="F132" s="2">
        <v>6.29</v>
      </c>
      <c r="G132" s="60" t="str">
        <v>No</v>
      </c>
      <c r="H132" s="60" t="str">
        <v>No</v>
      </c>
      <c r="I132" s="60" t="str">
        <v>No</v>
      </c>
      <c r="J132" s="60">
        <v>1</v>
      </c>
      <c r="K132" s="60" t="str">
        <v>Yes</v>
      </c>
      <c r="L132" s="2" t="str">
        <v>Obesity</v>
      </c>
      <c r="M132" s="2" t="str">
        <v>Prediabetes</v>
      </c>
      <c r="N132" s="2" t="str">
        <v>10-Jul-1972</v>
      </c>
      <c r="O132" s="3">
        <v>10160.870000000001</v>
      </c>
      <c r="P132" s="2" t="str">
        <v>tier - 3</v>
      </c>
      <c r="Q132" s="2" t="str">
        <v>tier - 3</v>
      </c>
      <c r="R132" s="2" t="str">
        <v>R1025</v>
      </c>
      <c r="S132" s="2">
        <v>50</v>
      </c>
    </row>
    <row r="133" spans="3:19">
      <c r="C133" s="2" t="str">
        <v>Id127</v>
      </c>
      <c r="D133" s="2" t="str">
        <v>Guillermo Sr.</v>
      </c>
      <c r="E133" s="2">
        <v>38.299999999999997</v>
      </c>
      <c r="F133" s="2">
        <v>9.51</v>
      </c>
      <c r="G133" s="60" t="str">
        <v>No</v>
      </c>
      <c r="H133" s="60" t="str">
        <v>No</v>
      </c>
      <c r="I133" s="60" t="str">
        <v>No</v>
      </c>
      <c r="J133" s="60">
        <v>0</v>
      </c>
      <c r="K133" s="60" t="str">
        <v>Yes</v>
      </c>
      <c r="L133" s="2" t="str">
        <v>Obesity</v>
      </c>
      <c r="M133" s="2" t="str">
        <v>Diabetes</v>
      </c>
      <c r="N133" s="2" t="str">
        <v>13-Oct-1973</v>
      </c>
      <c r="O133" s="3">
        <v>10156.780000000001</v>
      </c>
      <c r="P133" s="2" t="str">
        <v>tier - 3</v>
      </c>
      <c r="Q133" s="2" t="str">
        <v>tier - 2</v>
      </c>
      <c r="R133" s="2" t="str">
        <v>R1012</v>
      </c>
      <c r="S133" s="2">
        <v>49</v>
      </c>
    </row>
    <row r="134" spans="3:19">
      <c r="C134" s="2" t="str">
        <v>Id128</v>
      </c>
      <c r="D134" s="2" t="str">
        <v>Ryan C</v>
      </c>
      <c r="E134" s="2">
        <v>32.774999999999999</v>
      </c>
      <c r="F134" s="2">
        <v>4.72</v>
      </c>
      <c r="G134" s="60" t="str">
        <v>No</v>
      </c>
      <c r="H134" s="60" t="str">
        <v>No</v>
      </c>
      <c r="I134" s="60" t="str">
        <v>No</v>
      </c>
      <c r="J134" s="60">
        <v>0</v>
      </c>
      <c r="K134" s="60" t="str">
        <v>Yes</v>
      </c>
      <c r="L134" s="2" t="str">
        <v>Obesity</v>
      </c>
      <c r="M134" s="2" t="str">
        <v>Normal</v>
      </c>
      <c r="N134" s="2" t="str">
        <v>12-Jun-1981</v>
      </c>
      <c r="O134" s="3">
        <v>10146.129999999999</v>
      </c>
      <c r="P134" s="2" t="str">
        <v>tier - 3</v>
      </c>
      <c r="Q134" s="2" t="str">
        <v>tier - 1</v>
      </c>
      <c r="R134" s="2" t="str">
        <v>R1025</v>
      </c>
      <c r="S134" s="2">
        <v>41</v>
      </c>
    </row>
    <row r="135" spans="3:19">
      <c r="C135" s="2" t="str">
        <v>Id129</v>
      </c>
      <c r="D135" s="2" t="str">
        <v>Dane</v>
      </c>
      <c r="E135" s="2">
        <v>34.200000000000003</v>
      </c>
      <c r="F135" s="2">
        <v>5.91</v>
      </c>
      <c r="G135" s="60" t="str">
        <v>Yes</v>
      </c>
      <c r="H135" s="60" t="str">
        <v>No</v>
      </c>
      <c r="I135" s="60" t="str">
        <v>No</v>
      </c>
      <c r="J135" s="60">
        <v>0</v>
      </c>
      <c r="K135" s="60" t="str">
        <v>Yes</v>
      </c>
      <c r="L135" s="2" t="str">
        <v>Obesity</v>
      </c>
      <c r="M135" s="2" t="str">
        <v>Prediabetes</v>
      </c>
      <c r="N135" s="2" t="str">
        <v>30-Dec-1974</v>
      </c>
      <c r="O135" s="3">
        <v>10141.14</v>
      </c>
      <c r="P135" s="2" t="str">
        <v>tier - 3</v>
      </c>
      <c r="Q135" s="2" t="str">
        <v>tier - 1</v>
      </c>
      <c r="R135" s="2" t="str">
        <v>R1016</v>
      </c>
      <c r="S135" s="2">
        <v>48</v>
      </c>
    </row>
    <row r="136" spans="3:19">
      <c r="C136" s="2" t="str">
        <v>Id130</v>
      </c>
      <c r="D136" s="2" t="str">
        <v>Jonas</v>
      </c>
      <c r="E136" s="2">
        <v>30.2</v>
      </c>
      <c r="F136" s="2">
        <v>9.58</v>
      </c>
      <c r="G136" s="60" t="str">
        <v>No</v>
      </c>
      <c r="H136" s="60" t="str">
        <v>No</v>
      </c>
      <c r="I136" s="60" t="str">
        <v>No</v>
      </c>
      <c r="J136" s="60">
        <v>0</v>
      </c>
      <c r="K136" s="60" t="str">
        <v>Yes</v>
      </c>
      <c r="L136" s="2" t="str">
        <v>Obesity</v>
      </c>
      <c r="M136" s="2" t="str">
        <v>Diabetes</v>
      </c>
      <c r="N136" s="2" t="str">
        <v>5-Sep-1997</v>
      </c>
      <c r="O136" s="3">
        <v>10139.84</v>
      </c>
      <c r="P136" s="2" t="str">
        <v>tier - 3</v>
      </c>
      <c r="Q136" s="2" t="str">
        <v>tier - 2</v>
      </c>
      <c r="R136" s="2" t="str">
        <v>R1012</v>
      </c>
      <c r="S136" s="2">
        <v>25</v>
      </c>
    </row>
    <row r="137" spans="3:19">
      <c r="C137" s="2" t="str">
        <v>Id131</v>
      </c>
      <c r="D137" s="2" t="str">
        <v>George E</v>
      </c>
      <c r="E137" s="2">
        <v>48.32</v>
      </c>
      <c r="F137" s="2">
        <v>5.77</v>
      </c>
      <c r="G137" s="60" t="str">
        <v>No</v>
      </c>
      <c r="H137" s="60" t="str">
        <v>No</v>
      </c>
      <c r="I137" s="60" t="str">
        <v>No</v>
      </c>
      <c r="J137" s="60">
        <v>0</v>
      </c>
      <c r="K137" s="60" t="str">
        <v>Yes</v>
      </c>
      <c r="L137" s="2" t="str">
        <v>Obesity</v>
      </c>
      <c r="M137" s="2" t="str">
        <v>Prediabetes</v>
      </c>
      <c r="N137" s="2" t="str">
        <v>16-Nov-1972</v>
      </c>
      <c r="O137" s="3">
        <v>10118.42</v>
      </c>
      <c r="P137" s="2" t="str">
        <v>tier - 3</v>
      </c>
      <c r="Q137" s="2" t="str">
        <v>tier - 3</v>
      </c>
      <c r="R137" s="2" t="str">
        <v>R1011</v>
      </c>
      <c r="S137" s="2">
        <v>50</v>
      </c>
    </row>
    <row r="138" spans="3:19">
      <c r="C138" s="2" t="str">
        <v>Id132</v>
      </c>
      <c r="D138" s="2" t="str">
        <v>Sara S</v>
      </c>
      <c r="E138" s="2">
        <v>44.86</v>
      </c>
      <c r="F138" s="2">
        <v>4.38</v>
      </c>
      <c r="G138" s="60" t="str">
        <v>Yes</v>
      </c>
      <c r="H138" s="60" t="str">
        <v>No</v>
      </c>
      <c r="I138" s="60" t="str">
        <v>No</v>
      </c>
      <c r="J138" s="60">
        <v>0</v>
      </c>
      <c r="K138" s="60" t="str">
        <v>Yes</v>
      </c>
      <c r="L138" s="2" t="str">
        <v>Obesity</v>
      </c>
      <c r="M138" s="2" t="str">
        <v>Normal</v>
      </c>
      <c r="N138" s="2" t="str">
        <v>2-Jul-1975</v>
      </c>
      <c r="O138" s="3">
        <v>10115.01</v>
      </c>
      <c r="P138" s="2" t="str">
        <v>tier - 3</v>
      </c>
      <c r="Q138" s="2" t="str">
        <v>tier - 3</v>
      </c>
      <c r="R138" s="2" t="str">
        <v>R1012</v>
      </c>
      <c r="S138" s="2">
        <v>47</v>
      </c>
    </row>
    <row r="139" spans="3:19">
      <c r="C139" s="2" t="str">
        <v>Id133</v>
      </c>
      <c r="D139" s="2" t="str">
        <v>Nick</v>
      </c>
      <c r="E139" s="2">
        <v>52.15</v>
      </c>
      <c r="F139" s="2">
        <v>5.65</v>
      </c>
      <c r="G139" s="60" t="str">
        <v>No</v>
      </c>
      <c r="H139" s="60" t="str">
        <v>No</v>
      </c>
      <c r="I139" s="60" t="str">
        <v>No</v>
      </c>
      <c r="J139" s="60">
        <v>1</v>
      </c>
      <c r="K139" s="60" t="str">
        <v>Yes</v>
      </c>
      <c r="L139" s="2" t="str">
        <v>Obesity</v>
      </c>
      <c r="M139" s="2" t="str">
        <v>Normal</v>
      </c>
      <c r="N139" s="2" t="str">
        <v>8-Aug-1972</v>
      </c>
      <c r="O139" s="3">
        <v>10107.219999999999</v>
      </c>
      <c r="P139" s="2" t="str">
        <v>tier - 3</v>
      </c>
      <c r="Q139" s="2" t="str">
        <v>tier - 1</v>
      </c>
      <c r="R139" s="2" t="str">
        <v>R1013</v>
      </c>
      <c r="S139" s="2">
        <v>50</v>
      </c>
    </row>
    <row r="140" spans="3:19">
      <c r="C140" s="2" t="str">
        <v>Id134</v>
      </c>
      <c r="D140" s="2" t="str">
        <v>Timothy</v>
      </c>
      <c r="E140" s="2">
        <v>41.12</v>
      </c>
      <c r="F140" s="2">
        <v>7.54</v>
      </c>
      <c r="G140" s="60" t="str">
        <v>Yes</v>
      </c>
      <c r="H140" s="60" t="str">
        <v>No</v>
      </c>
      <c r="I140" s="60" t="str">
        <v>No</v>
      </c>
      <c r="J140" s="60">
        <v>0</v>
      </c>
      <c r="K140" s="60" t="str">
        <v>Yes</v>
      </c>
      <c r="L140" s="2" t="str">
        <v>Obesity</v>
      </c>
      <c r="M140" s="2" t="str">
        <v>Diabetes</v>
      </c>
      <c r="N140" s="2" t="str">
        <v>19-Oct-1972</v>
      </c>
      <c r="O140" s="3">
        <v>10106.129999999999</v>
      </c>
      <c r="P140" s="2" t="str">
        <v>tier - 3</v>
      </c>
      <c r="Q140" s="2" t="str">
        <v>tier - 1</v>
      </c>
      <c r="R140" s="2" t="str">
        <v>R1024</v>
      </c>
      <c r="S140" s="2">
        <v>50</v>
      </c>
    </row>
    <row r="141" spans="3:19">
      <c r="C141" s="2" t="str">
        <v>Id135</v>
      </c>
      <c r="D141" s="2" t="str">
        <v>Becky L</v>
      </c>
      <c r="E141" s="2">
        <v>38.39</v>
      </c>
      <c r="F141" s="2">
        <v>5.1100000000000003</v>
      </c>
      <c r="G141" s="60" t="str">
        <v>Yes</v>
      </c>
      <c r="H141" s="60" t="str">
        <v>No</v>
      </c>
      <c r="I141" s="60" t="str">
        <v>No</v>
      </c>
      <c r="J141" s="60">
        <v>1</v>
      </c>
      <c r="K141" s="60" t="str">
        <v>Yes</v>
      </c>
      <c r="L141" s="2" t="str">
        <v>Obesity</v>
      </c>
      <c r="M141" s="2" t="str">
        <v>Normal</v>
      </c>
      <c r="N141" s="2" t="str">
        <v>19-Dec-1976</v>
      </c>
      <c r="O141" s="3">
        <v>10096.969999999999</v>
      </c>
      <c r="P141" s="2" t="str">
        <v>tier - 3</v>
      </c>
      <c r="Q141" s="2" t="str">
        <v>tier - 2</v>
      </c>
      <c r="R141" s="2" t="str">
        <v>R1011</v>
      </c>
      <c r="S141" s="2">
        <v>46</v>
      </c>
    </row>
    <row r="142" spans="3:19">
      <c r="C142" s="2" t="str">
        <v>Id136</v>
      </c>
      <c r="D142" s="2" t="str">
        <v>Steph K.</v>
      </c>
      <c r="E142" s="2">
        <v>46.85</v>
      </c>
      <c r="F142" s="2">
        <v>4.25</v>
      </c>
      <c r="G142" s="60" t="str">
        <v>No</v>
      </c>
      <c r="H142" s="60" t="str">
        <v>No</v>
      </c>
      <c r="I142" s="60" t="str">
        <v>Yes</v>
      </c>
      <c r="J142" s="60">
        <v>1</v>
      </c>
      <c r="K142" s="60" t="str">
        <v>Yes</v>
      </c>
      <c r="L142" s="2" t="str">
        <v>Obesity</v>
      </c>
      <c r="M142" s="2" t="str">
        <v>Normal</v>
      </c>
      <c r="N142" s="2" t="str">
        <v>1-Jun-1983</v>
      </c>
      <c r="O142" s="3">
        <v>39865.699999999997</v>
      </c>
      <c r="P142" s="2" t="str">
        <v>tier - 2</v>
      </c>
      <c r="Q142" s="2" t="str">
        <v>tier - 2</v>
      </c>
      <c r="R142" s="2" t="str">
        <v>R1011</v>
      </c>
      <c r="S142" s="2">
        <v>40</v>
      </c>
    </row>
    <row r="143" spans="3:19">
      <c r="C143" s="2" t="str">
        <v>Id137</v>
      </c>
      <c r="D143" s="2" t="str">
        <v>Kristine B.</v>
      </c>
      <c r="E143" s="2">
        <v>42.24</v>
      </c>
      <c r="F143" s="2">
        <v>5.55</v>
      </c>
      <c r="G143" s="60" t="str">
        <v>No</v>
      </c>
      <c r="H143" s="60" t="str">
        <v>yes</v>
      </c>
      <c r="I143" s="60" t="str">
        <v>No</v>
      </c>
      <c r="J143" s="60">
        <v>1</v>
      </c>
      <c r="K143" s="60" t="str">
        <v>Yes</v>
      </c>
      <c r="L143" s="2" t="str">
        <v>Obesity</v>
      </c>
      <c r="M143" s="2" t="str">
        <v>Normal</v>
      </c>
      <c r="N143" s="2" t="str">
        <v>3-Jul-1969</v>
      </c>
      <c r="O143" s="3">
        <v>10085.85</v>
      </c>
      <c r="P143" s="2" t="str">
        <v>tier - 3</v>
      </c>
      <c r="Q143" s="2" t="str">
        <v>tier - 3</v>
      </c>
      <c r="R143" s="2" t="str">
        <v>R1011</v>
      </c>
      <c r="S143" s="2">
        <v>53</v>
      </c>
    </row>
    <row r="144" spans="3:19">
      <c r="C144" s="2" t="str">
        <v>Id138</v>
      </c>
      <c r="D144" s="2" t="str">
        <v>Taylor B</v>
      </c>
      <c r="E144" s="2">
        <v>34.39</v>
      </c>
      <c r="F144" s="2">
        <v>5.78</v>
      </c>
      <c r="G144" s="60" t="str">
        <v>No</v>
      </c>
      <c r="H144" s="60" t="str">
        <v>No</v>
      </c>
      <c r="I144" s="60" t="str">
        <v>No</v>
      </c>
      <c r="J144" s="60">
        <v>0</v>
      </c>
      <c r="K144" s="60" t="str">
        <v>Yes</v>
      </c>
      <c r="L144" s="2" t="str">
        <v>Obesity</v>
      </c>
      <c r="M144" s="2" t="str">
        <v>Prediabetes</v>
      </c>
      <c r="N144" s="2" t="str">
        <v>27-Oct-1969</v>
      </c>
      <c r="O144" s="3">
        <v>10072.06</v>
      </c>
      <c r="P144" s="2" t="str">
        <v>tier - 3</v>
      </c>
      <c r="Q144" s="2" t="str">
        <v>tier - 1</v>
      </c>
      <c r="R144" s="2" t="str">
        <v>R1017</v>
      </c>
      <c r="S144" s="2">
        <v>53</v>
      </c>
    </row>
    <row r="145" spans="3:19">
      <c r="C145" s="2" t="str">
        <v>Id139</v>
      </c>
      <c r="D145" s="2" t="str">
        <v>William</v>
      </c>
      <c r="E145" s="2">
        <v>42.89</v>
      </c>
      <c r="F145" s="2">
        <v>5.28</v>
      </c>
      <c r="G145" s="60" t="str">
        <v>Yes</v>
      </c>
      <c r="H145" s="60" t="str">
        <v>No</v>
      </c>
      <c r="I145" s="60" t="str">
        <v>No</v>
      </c>
      <c r="J145" s="60">
        <v>0</v>
      </c>
      <c r="K145" s="60" t="str">
        <v>Yes</v>
      </c>
      <c r="L145" s="2" t="str">
        <v>Obesity</v>
      </c>
      <c r="M145" s="2" t="str">
        <v>Normal</v>
      </c>
      <c r="N145" s="2" t="str">
        <v>22-Aug-1969</v>
      </c>
      <c r="O145" s="3">
        <v>10065.41</v>
      </c>
      <c r="P145" s="2" t="str">
        <v>tier - 3</v>
      </c>
      <c r="Q145" s="2" t="str">
        <v>tier - 2</v>
      </c>
      <c r="R145" s="2" t="str">
        <v>R1011</v>
      </c>
      <c r="S145" s="2">
        <v>53</v>
      </c>
    </row>
    <row r="146" spans="3:19">
      <c r="C146" s="2" t="str">
        <v>Id140</v>
      </c>
      <c r="D146" s="2" t="str">
        <v>Sage</v>
      </c>
      <c r="E146" s="2">
        <v>36.299999999999997</v>
      </c>
      <c r="F146" s="2">
        <v>5.39</v>
      </c>
      <c r="G146" s="60" t="str">
        <v>No</v>
      </c>
      <c r="H146" s="60" t="str">
        <v>No</v>
      </c>
      <c r="I146" s="60" t="str">
        <v>No</v>
      </c>
      <c r="J146" s="60">
        <v>0</v>
      </c>
      <c r="K146" s="60" t="str">
        <v>Yes</v>
      </c>
      <c r="L146" s="2" t="str">
        <v>Obesity</v>
      </c>
      <c r="M146" s="2" t="str">
        <v>Normal</v>
      </c>
      <c r="N146" s="2" t="str">
        <v>30-Aug-1974</v>
      </c>
      <c r="O146" s="3">
        <v>10043.25</v>
      </c>
      <c r="P146" s="2" t="str">
        <v>tier - 3</v>
      </c>
      <c r="Q146" s="2" t="str">
        <v>tier - 2</v>
      </c>
      <c r="R146" s="2" t="str">
        <v>R1024</v>
      </c>
      <c r="S146" s="2">
        <v>48</v>
      </c>
    </row>
    <row r="147" spans="3:19">
      <c r="C147" s="2" t="str">
        <v>Id141</v>
      </c>
      <c r="D147" s="2" t="str">
        <v>Cole</v>
      </c>
      <c r="E147" s="2">
        <v>35.200000000000003</v>
      </c>
      <c r="F147" s="2">
        <v>8.01</v>
      </c>
      <c r="G147" s="60" t="str">
        <v>Yes</v>
      </c>
      <c r="H147" s="60" t="str">
        <v>No</v>
      </c>
      <c r="I147" s="60" t="str">
        <v>No</v>
      </c>
      <c r="J147" s="60">
        <v>1</v>
      </c>
      <c r="K147" s="60" t="str">
        <v>Yes</v>
      </c>
      <c r="L147" s="2" t="str">
        <v>Obesity</v>
      </c>
      <c r="M147" s="2" t="str">
        <v>Diabetes</v>
      </c>
      <c r="N147" s="2" t="str">
        <v>28-Dec-1979</v>
      </c>
      <c r="O147" s="3">
        <v>10027.15</v>
      </c>
      <c r="P147" s="2" t="str">
        <v>tier - 3</v>
      </c>
      <c r="Q147" s="2" t="str">
        <v>tier - 1</v>
      </c>
      <c r="R147" s="2" t="str">
        <v>R1021</v>
      </c>
      <c r="S147" s="2">
        <v>43</v>
      </c>
    </row>
    <row r="148" spans="3:19">
      <c r="C148" s="2" t="str">
        <v>Id142</v>
      </c>
      <c r="D148" s="2" t="str">
        <v>Jesse</v>
      </c>
      <c r="E148" s="2">
        <v>53.62</v>
      </c>
      <c r="F148" s="2">
        <v>5.21</v>
      </c>
      <c r="G148" s="60" t="str">
        <v>No</v>
      </c>
      <c r="H148" s="60" t="str">
        <v>No</v>
      </c>
      <c r="I148" s="60" t="str">
        <v>No</v>
      </c>
      <c r="J148" s="60">
        <v>0</v>
      </c>
      <c r="K148" s="60" t="str">
        <v>Yes</v>
      </c>
      <c r="L148" s="2" t="str">
        <v>Obesity</v>
      </c>
      <c r="M148" s="2" t="str">
        <v>Normal</v>
      </c>
      <c r="N148" s="2" t="str">
        <v>3-Jul-1988</v>
      </c>
      <c r="O148" s="3">
        <v>10011.44</v>
      </c>
      <c r="P148" s="2" t="str">
        <v>tier - 3</v>
      </c>
      <c r="Q148" s="2" t="str">
        <v>tier - 3</v>
      </c>
      <c r="R148" s="2" t="str">
        <v>R1026</v>
      </c>
      <c r="S148" s="2">
        <v>34</v>
      </c>
    </row>
    <row r="149" spans="3:19">
      <c r="C149" s="2" t="str">
        <v>Id143</v>
      </c>
      <c r="D149" s="2" t="str">
        <v>Tammi J.</v>
      </c>
      <c r="E149" s="2">
        <v>36.67</v>
      </c>
      <c r="F149" s="2">
        <v>6.27</v>
      </c>
      <c r="G149" s="60" t="str">
        <v>No</v>
      </c>
      <c r="H149" s="60" t="str">
        <v>No</v>
      </c>
      <c r="I149" s="60" t="str">
        <v>No</v>
      </c>
      <c r="J149" s="60">
        <v>0</v>
      </c>
      <c r="K149" s="60" t="str">
        <v>Yes</v>
      </c>
      <c r="L149" s="2" t="str">
        <v>Obesity</v>
      </c>
      <c r="M149" s="2" t="str">
        <v>Prediabetes</v>
      </c>
      <c r="N149" s="2" t="str">
        <v>11-Aug-1970</v>
      </c>
      <c r="O149" s="3">
        <v>9991.0400000000009</v>
      </c>
      <c r="P149" s="2" t="str">
        <v>tier - 2</v>
      </c>
      <c r="Q149" s="2" t="str">
        <v>tier - 3</v>
      </c>
      <c r="R149" s="2" t="str">
        <v>R1012</v>
      </c>
      <c r="S149" s="2">
        <v>52</v>
      </c>
    </row>
    <row r="150" spans="3:19">
      <c r="C150" s="2" t="str">
        <v>Id144</v>
      </c>
      <c r="D150" s="2" t="str">
        <v>Matthew S.</v>
      </c>
      <c r="E150" s="2">
        <v>33.4</v>
      </c>
      <c r="F150" s="2">
        <v>10.73</v>
      </c>
      <c r="G150" s="60" t="str">
        <v>Yes</v>
      </c>
      <c r="H150" s="60" t="str">
        <v>No</v>
      </c>
      <c r="I150" s="60" t="str">
        <v>No</v>
      </c>
      <c r="J150" s="60">
        <v>1</v>
      </c>
      <c r="K150" s="60" t="str">
        <v>Yes</v>
      </c>
      <c r="L150" s="2" t="str">
        <v>Obesity</v>
      </c>
      <c r="M150" s="2" t="str">
        <v>Diabetes</v>
      </c>
      <c r="N150" s="2" t="str">
        <v>6-Oct-1971</v>
      </c>
      <c r="O150" s="3">
        <v>9964.06</v>
      </c>
      <c r="P150" s="2" t="str">
        <v>tier - 2</v>
      </c>
      <c r="Q150" s="2" t="str">
        <v>tier - 2</v>
      </c>
      <c r="R150" s="2" t="str">
        <v>R1019</v>
      </c>
      <c r="S150" s="2">
        <v>51</v>
      </c>
    </row>
    <row r="151" spans="3:19">
      <c r="C151" s="2" t="str">
        <v>Id145</v>
      </c>
      <c r="D151" s="2" t="str">
        <v>Eric</v>
      </c>
      <c r="E151" s="2">
        <v>42.71</v>
      </c>
      <c r="F151" s="2">
        <v>10.52</v>
      </c>
      <c r="G151" s="60" t="str">
        <v>No</v>
      </c>
      <c r="H151" s="60" t="str">
        <v>No</v>
      </c>
      <c r="I151" s="60" t="str">
        <v>No</v>
      </c>
      <c r="J151" s="60">
        <v>0</v>
      </c>
      <c r="K151" s="60" t="str">
        <v>Yes</v>
      </c>
      <c r="L151" s="2" t="str">
        <v>Obesity</v>
      </c>
      <c r="M151" s="2" t="str">
        <v>Diabetes</v>
      </c>
      <c r="N151" s="2" t="str">
        <v>26-Dec-1971</v>
      </c>
      <c r="O151" s="3">
        <v>9957.7199999999993</v>
      </c>
      <c r="P151" s="2" t="str">
        <v>tier - 2</v>
      </c>
      <c r="Q151" s="2" t="str">
        <v>tier - 3</v>
      </c>
      <c r="R151" s="2" t="str">
        <v>R1018</v>
      </c>
      <c r="S151" s="2">
        <v>51</v>
      </c>
    </row>
    <row r="152" spans="3:19">
      <c r="C152" s="2" t="str">
        <v>Id146</v>
      </c>
      <c r="D152" s="2" t="str">
        <v>Valeria R</v>
      </c>
      <c r="E152" s="2">
        <v>41.52</v>
      </c>
      <c r="F152" s="2">
        <v>11.82</v>
      </c>
      <c r="G152" s="60" t="str">
        <v>Yes</v>
      </c>
      <c r="H152" s="60" t="str">
        <v>No</v>
      </c>
      <c r="I152" s="60" t="str">
        <v>No</v>
      </c>
      <c r="J152" s="60">
        <v>2</v>
      </c>
      <c r="K152" s="60" t="str">
        <v>Yes</v>
      </c>
      <c r="L152" s="2" t="str">
        <v>Obesity</v>
      </c>
      <c r="M152" s="2" t="str">
        <v>Diabetes</v>
      </c>
      <c r="N152" s="2" t="str">
        <v>11-Sep-1964</v>
      </c>
      <c r="O152" s="3">
        <v>9933.44</v>
      </c>
      <c r="P152" s="2" t="str">
        <v>tier - 3</v>
      </c>
      <c r="Q152" s="2" t="str">
        <v>tier - 3</v>
      </c>
      <c r="R152" s="2" t="str">
        <v>R1013</v>
      </c>
      <c r="S152" s="2">
        <v>58</v>
      </c>
    </row>
    <row r="153" spans="3:19">
      <c r="C153" s="2" t="str">
        <v>Id147</v>
      </c>
      <c r="D153" s="2" t="str">
        <v>Michael P</v>
      </c>
      <c r="E153" s="2">
        <v>39.4</v>
      </c>
      <c r="F153" s="2">
        <v>6.76</v>
      </c>
      <c r="G153" s="60" t="str">
        <v>No</v>
      </c>
      <c r="H153" s="60" t="str">
        <v>No</v>
      </c>
      <c r="I153" s="60" t="str">
        <v>No</v>
      </c>
      <c r="J153" s="60">
        <v>0</v>
      </c>
      <c r="K153" s="60" t="str">
        <v>Yes</v>
      </c>
      <c r="L153" s="2" t="str">
        <v>Obesity</v>
      </c>
      <c r="M153" s="2" t="str">
        <v>Diabetes</v>
      </c>
      <c r="N153" s="2" t="str">
        <v>17-Jul-1985</v>
      </c>
      <c r="O153" s="3">
        <v>39836.519999999997</v>
      </c>
      <c r="P153" s="2" t="str">
        <v>tier - 2</v>
      </c>
      <c r="Q153" s="2" t="str">
        <v>tier - 1</v>
      </c>
      <c r="R153" s="2" t="str">
        <v>R1011</v>
      </c>
      <c r="S153" s="2">
        <v>37</v>
      </c>
    </row>
    <row r="154" spans="3:19">
      <c r="C154" s="2" t="str">
        <v>Id148</v>
      </c>
      <c r="D154" s="2" t="str">
        <v>Rami</v>
      </c>
      <c r="E154" s="2">
        <v>46.45</v>
      </c>
      <c r="F154" s="2">
        <v>5.62</v>
      </c>
      <c r="G154" s="60" t="str">
        <v>No</v>
      </c>
      <c r="H154" s="60" t="str">
        <v>No</v>
      </c>
      <c r="I154" s="60" t="str">
        <v>No</v>
      </c>
      <c r="J154" s="60">
        <v>0</v>
      </c>
      <c r="K154" s="60" t="str">
        <v>Yes</v>
      </c>
      <c r="L154" s="2" t="str">
        <v>Obesity</v>
      </c>
      <c r="M154" s="2" t="str">
        <v>Normal</v>
      </c>
      <c r="N154" s="2" t="str">
        <v>3-Dec-1983</v>
      </c>
      <c r="O154" s="3">
        <v>9931.9599999999991</v>
      </c>
      <c r="P154" s="2" t="str">
        <v>tier - 2</v>
      </c>
      <c r="Q154" s="2" t="str">
        <v>tier - 2</v>
      </c>
      <c r="R154" s="2" t="str">
        <v>R1012</v>
      </c>
      <c r="S154" s="2">
        <v>39</v>
      </c>
    </row>
    <row r="155" spans="3:19">
      <c r="C155" s="2" t="str">
        <v>Id149</v>
      </c>
      <c r="D155" s="2" t="str">
        <v>Denis</v>
      </c>
      <c r="E155" s="2">
        <v>35.75</v>
      </c>
      <c r="F155" s="2">
        <v>4.1900000000000004</v>
      </c>
      <c r="G155" s="60" t="str">
        <v>No</v>
      </c>
      <c r="H155" s="60" t="str">
        <v>No</v>
      </c>
      <c r="I155" s="60" t="str">
        <v>No</v>
      </c>
      <c r="J155" s="60">
        <v>0</v>
      </c>
      <c r="K155" s="60" t="str">
        <v>Yes</v>
      </c>
      <c r="L155" s="2" t="str">
        <v>Obesity</v>
      </c>
      <c r="M155" s="2" t="str">
        <v>Normal</v>
      </c>
      <c r="N155" s="2" t="str">
        <v>19-Aug-1985</v>
      </c>
      <c r="O155" s="3">
        <v>9930.64</v>
      </c>
      <c r="P155" s="2" t="str">
        <v>tier - 2</v>
      </c>
      <c r="Q155" s="2" t="str">
        <v>tier - 3</v>
      </c>
      <c r="R155" s="2" t="str">
        <v>R1025</v>
      </c>
      <c r="S155" s="2">
        <v>37</v>
      </c>
    </row>
    <row r="156" spans="3:19">
      <c r="C156" s="2" t="str">
        <v>Id150</v>
      </c>
      <c r="D156" s="2" t="str">
        <v>Brian E</v>
      </c>
      <c r="E156" s="2">
        <v>26.07</v>
      </c>
      <c r="F156" s="2">
        <v>5.32</v>
      </c>
      <c r="G156" s="60" t="str">
        <v>No</v>
      </c>
      <c r="H156" s="60" t="str">
        <v>No</v>
      </c>
      <c r="I156" s="60" t="str">
        <v>No</v>
      </c>
      <c r="J156" s="60">
        <v>0</v>
      </c>
      <c r="K156" s="60" t="str">
        <v>Yes</v>
      </c>
      <c r="L156" s="2" t="str">
        <v>Overweight</v>
      </c>
      <c r="M156" s="2" t="str">
        <v>Normal</v>
      </c>
      <c r="N156" s="2" t="str">
        <v>14-Sep-1972</v>
      </c>
      <c r="O156" s="3">
        <v>9910.36</v>
      </c>
      <c r="P156" s="2" t="str">
        <v>tier - 2</v>
      </c>
      <c r="Q156" s="2" t="str">
        <v>tier - 3</v>
      </c>
      <c r="R156" s="2" t="str">
        <v>R1012</v>
      </c>
      <c r="S156" s="2">
        <v>50</v>
      </c>
    </row>
    <row r="157" spans="3:19">
      <c r="C157" s="2" t="str">
        <v>Id151</v>
      </c>
      <c r="D157" s="2" t="str">
        <v>Bonnie</v>
      </c>
      <c r="E157" s="2">
        <v>36.54</v>
      </c>
      <c r="F157" s="2">
        <v>4.46</v>
      </c>
      <c r="G157" s="60" t="str">
        <v>Yes</v>
      </c>
      <c r="H157" s="60" t="str">
        <v>No</v>
      </c>
      <c r="I157" s="60" t="str">
        <v>No</v>
      </c>
      <c r="J157" s="60">
        <v>1</v>
      </c>
      <c r="K157" s="60" t="str">
        <v>Yes</v>
      </c>
      <c r="L157" s="2" t="str">
        <v>Obesity</v>
      </c>
      <c r="M157" s="2" t="str">
        <v>Normal</v>
      </c>
      <c r="N157" s="2" t="str">
        <v>17-Aug-1962</v>
      </c>
      <c r="O157" s="3">
        <v>9907.83</v>
      </c>
      <c r="P157" s="2" t="str">
        <v>tier - 3</v>
      </c>
      <c r="Q157" s="2" t="str">
        <v>tier - 2</v>
      </c>
      <c r="R157" s="2" t="str">
        <v>R1013</v>
      </c>
      <c r="S157" s="2">
        <v>60</v>
      </c>
    </row>
    <row r="158" spans="3:19">
      <c r="C158" s="2" t="str">
        <v>Id152</v>
      </c>
      <c r="D158" s="2" t="str">
        <v>Michael P</v>
      </c>
      <c r="E158" s="2">
        <v>51.64</v>
      </c>
      <c r="F158" s="2">
        <v>5.65</v>
      </c>
      <c r="G158" s="60" t="str">
        <v>No</v>
      </c>
      <c r="H158" s="60" t="str">
        <v>No</v>
      </c>
      <c r="I158" s="60" t="str">
        <v>No</v>
      </c>
      <c r="J158" s="60">
        <v>0</v>
      </c>
      <c r="K158" s="60" t="str">
        <v>Yes</v>
      </c>
      <c r="L158" s="2" t="str">
        <v>Obesity</v>
      </c>
      <c r="M158" s="2" t="str">
        <v>Normal</v>
      </c>
      <c r="N158" s="2" t="str">
        <v>8-Jul-1996</v>
      </c>
      <c r="O158" s="3">
        <v>9894.69</v>
      </c>
      <c r="P158" s="2" t="str">
        <v>tier - 2</v>
      </c>
      <c r="Q158" s="2" t="str">
        <v>tier - 3</v>
      </c>
      <c r="R158" s="2" t="str">
        <v>R1012</v>
      </c>
      <c r="S158" s="2">
        <v>26</v>
      </c>
    </row>
    <row r="159" spans="3:19">
      <c r="C159" s="2" t="str">
        <v>Id153</v>
      </c>
      <c r="D159" s="2" t="str">
        <v>Paul</v>
      </c>
      <c r="E159" s="2">
        <v>42.83</v>
      </c>
      <c r="F159" s="2">
        <v>6.04</v>
      </c>
      <c r="G159" s="60" t="str">
        <v>No</v>
      </c>
      <c r="H159" s="60" t="str">
        <v>No</v>
      </c>
      <c r="I159" s="60" t="str">
        <v>No</v>
      </c>
      <c r="J159" s="60">
        <v>2</v>
      </c>
      <c r="K159" s="60" t="str">
        <v>Yes</v>
      </c>
      <c r="L159" s="2" t="str">
        <v>Obesity</v>
      </c>
      <c r="M159" s="2" t="str">
        <v>Prediabetes</v>
      </c>
      <c r="N159" s="2" t="str">
        <v>5-Nov-1966</v>
      </c>
      <c r="O159" s="3">
        <v>9890.23</v>
      </c>
      <c r="P159" s="2" t="str">
        <v>tier - 3</v>
      </c>
      <c r="Q159" s="2" t="str">
        <v>tier - 3</v>
      </c>
      <c r="R159" s="2" t="str">
        <v>R1013</v>
      </c>
      <c r="S159" s="2">
        <v>56</v>
      </c>
    </row>
    <row r="160" spans="3:19">
      <c r="C160" s="2" t="str">
        <v>Id154</v>
      </c>
      <c r="D160" s="2" t="str">
        <v>Michael</v>
      </c>
      <c r="E160" s="2">
        <v>40.15</v>
      </c>
      <c r="F160" s="2">
        <v>5.76</v>
      </c>
      <c r="G160" s="60" t="str">
        <v>No</v>
      </c>
      <c r="H160" s="60" t="str">
        <v>No</v>
      </c>
      <c r="I160" s="60" t="str">
        <v>No</v>
      </c>
      <c r="J160" s="60">
        <v>1</v>
      </c>
      <c r="K160" s="60" t="str">
        <v>Yes</v>
      </c>
      <c r="L160" s="2" t="str">
        <v>Obesity</v>
      </c>
      <c r="M160" s="2" t="str">
        <v>Prediabetes</v>
      </c>
      <c r="N160" s="2" t="str">
        <v>8-Nov-1971</v>
      </c>
      <c r="O160" s="3">
        <v>9880.07</v>
      </c>
      <c r="P160" s="2" t="str">
        <v>tier - 2</v>
      </c>
      <c r="Q160" s="2" t="str">
        <v>tier - 3</v>
      </c>
      <c r="R160" s="2" t="str">
        <v>R1011</v>
      </c>
      <c r="S160" s="2">
        <v>51</v>
      </c>
    </row>
    <row r="161" spans="3:19">
      <c r="C161" s="2" t="str">
        <v>Id155</v>
      </c>
      <c r="D161" s="2" t="str">
        <v>Samuel</v>
      </c>
      <c r="E161" s="2">
        <v>27.8</v>
      </c>
      <c r="F161" s="2">
        <v>4.3600000000000003</v>
      </c>
      <c r="G161" s="60" t="str">
        <v>No</v>
      </c>
      <c r="H161" s="60" t="str">
        <v>No</v>
      </c>
      <c r="I161" s="60" t="str">
        <v>Yes</v>
      </c>
      <c r="J161" s="60">
        <v>1</v>
      </c>
      <c r="K161" s="60" t="str">
        <v>Yes</v>
      </c>
      <c r="L161" s="2" t="str">
        <v>Overweight</v>
      </c>
      <c r="M161" s="2" t="str">
        <v>Normal</v>
      </c>
      <c r="N161" s="2" t="str">
        <v>3-Oct-1971</v>
      </c>
      <c r="O161" s="3">
        <v>9877.61</v>
      </c>
      <c r="P161" s="2" t="str">
        <v>tier - 2</v>
      </c>
      <c r="Q161" s="2" t="str">
        <v>tier - 1</v>
      </c>
      <c r="R161" s="2" t="str">
        <v>R1013</v>
      </c>
      <c r="S161" s="2">
        <v>51</v>
      </c>
    </row>
    <row r="162" spans="3:19">
      <c r="C162" s="2" t="str">
        <v>Id156</v>
      </c>
      <c r="D162" s="2" t="str">
        <v>Matthew</v>
      </c>
      <c r="E162" s="2">
        <v>45.81</v>
      </c>
      <c r="F162" s="2">
        <v>4.76</v>
      </c>
      <c r="G162" s="60" t="str">
        <v>Yes</v>
      </c>
      <c r="H162" s="60" t="str">
        <v>No</v>
      </c>
      <c r="I162" s="60" t="str">
        <v>Yes</v>
      </c>
      <c r="J162" s="60">
        <v>1</v>
      </c>
      <c r="K162" s="60" t="str">
        <v>Yes</v>
      </c>
      <c r="L162" s="2" t="str">
        <v>Obesity</v>
      </c>
      <c r="M162" s="2" t="str">
        <v>Normal</v>
      </c>
      <c r="N162" s="2" t="str">
        <v>3-Jul-1971</v>
      </c>
      <c r="O162" s="3">
        <v>9875.68</v>
      </c>
      <c r="P162" s="2" t="str">
        <v>tier - 2</v>
      </c>
      <c r="Q162" s="2" t="str">
        <v>tier - 3</v>
      </c>
      <c r="R162" s="2" t="str">
        <v>R1024</v>
      </c>
      <c r="S162" s="2">
        <v>51</v>
      </c>
    </row>
    <row r="163" spans="3:19">
      <c r="C163" s="2" t="str">
        <v>Id157</v>
      </c>
      <c r="D163" s="2" t="str">
        <v>Daniel</v>
      </c>
      <c r="E163" s="2">
        <v>34.43</v>
      </c>
      <c r="F163" s="2">
        <v>10.82</v>
      </c>
      <c r="G163" s="60" t="str">
        <v>Yes</v>
      </c>
      <c r="H163" s="60" t="str">
        <v>No</v>
      </c>
      <c r="I163" s="60" t="str">
        <v>No</v>
      </c>
      <c r="J163" s="60">
        <v>1</v>
      </c>
      <c r="K163" s="60" t="str">
        <v>Yes</v>
      </c>
      <c r="L163" s="2" t="str">
        <v>Obesity</v>
      </c>
      <c r="M163" s="2" t="str">
        <v>Diabetes</v>
      </c>
      <c r="N163" s="2" t="str">
        <v>22-Dec-1971</v>
      </c>
      <c r="O163" s="3">
        <v>9872.7000000000007</v>
      </c>
      <c r="P163" s="2" t="str">
        <v>tier - 2</v>
      </c>
      <c r="Q163" s="2" t="str">
        <v>tier - 2</v>
      </c>
      <c r="R163" s="2" t="str">
        <v>R1011</v>
      </c>
      <c r="S163" s="2">
        <v>51</v>
      </c>
    </row>
    <row r="164" spans="3:19">
      <c r="C164" s="2" t="str">
        <v>Id158</v>
      </c>
      <c r="D164" s="2" t="str">
        <v>Syndy</v>
      </c>
      <c r="E164" s="2">
        <v>41.33</v>
      </c>
      <c r="F164" s="2">
        <v>4.01</v>
      </c>
      <c r="G164" s="60" t="str">
        <v>Yes</v>
      </c>
      <c r="H164" s="60" t="str">
        <v>No</v>
      </c>
      <c r="I164" s="60" t="str">
        <v>No</v>
      </c>
      <c r="J164" s="60">
        <v>0</v>
      </c>
      <c r="K164" s="60" t="str">
        <v>Yes</v>
      </c>
      <c r="L164" s="2" t="str">
        <v>Obesity</v>
      </c>
      <c r="M164" s="2" t="str">
        <v>Normal</v>
      </c>
      <c r="N164" s="2" t="str">
        <v>24-Jul-1987</v>
      </c>
      <c r="O164" s="3">
        <v>39774.28</v>
      </c>
      <c r="P164" s="2" t="str">
        <v>tier - 1</v>
      </c>
      <c r="Q164" s="2" t="str">
        <v>tier - 1</v>
      </c>
      <c r="R164" s="2" t="str">
        <v>R1014</v>
      </c>
      <c r="S164" s="2">
        <v>35</v>
      </c>
    </row>
    <row r="165" spans="3:19">
      <c r="C165" s="2" t="str">
        <v>Id159</v>
      </c>
      <c r="D165" s="2" t="str">
        <v>Aleksandra</v>
      </c>
      <c r="E165" s="2">
        <v>31.92</v>
      </c>
      <c r="F165" s="2">
        <v>5.12</v>
      </c>
      <c r="G165" s="60" t="str">
        <v>Yes</v>
      </c>
      <c r="H165" s="60" t="str">
        <v>No</v>
      </c>
      <c r="I165" s="60" t="str">
        <v>No</v>
      </c>
      <c r="J165" s="60">
        <v>1</v>
      </c>
      <c r="K165" s="60" t="str">
        <v>Yes</v>
      </c>
      <c r="L165" s="2" t="str">
        <v>Obesity</v>
      </c>
      <c r="M165" s="2" t="str">
        <v>Normal</v>
      </c>
      <c r="N165" s="2" t="str">
        <v>6-Jul-1998</v>
      </c>
      <c r="O165" s="3">
        <v>9870.59</v>
      </c>
      <c r="P165" s="2" t="str">
        <v>tier - 2</v>
      </c>
      <c r="Q165" s="2" t="str">
        <v>tier - 2</v>
      </c>
      <c r="R165" s="2" t="str">
        <v>R1023</v>
      </c>
      <c r="S165" s="2">
        <v>24</v>
      </c>
    </row>
    <row r="166" spans="3:19">
      <c r="C166" s="2" t="str">
        <v>Id160</v>
      </c>
      <c r="D166" s="2" t="str">
        <v>Steeve T Sr.</v>
      </c>
      <c r="E166" s="2">
        <v>39.799999999999997</v>
      </c>
      <c r="F166" s="2">
        <v>10.54</v>
      </c>
      <c r="G166" s="60" t="str">
        <v>Yes</v>
      </c>
      <c r="H166" s="60" t="str">
        <v>No</v>
      </c>
      <c r="I166" s="60" t="str">
        <v>No</v>
      </c>
      <c r="J166" s="60">
        <v>2</v>
      </c>
      <c r="K166" s="60" t="str">
        <v>Yes</v>
      </c>
      <c r="L166" s="2" t="str">
        <v>Obesity</v>
      </c>
      <c r="M166" s="2" t="str">
        <v>Diabetes</v>
      </c>
      <c r="N166" s="2" t="str">
        <v>13-Aug-1969</v>
      </c>
      <c r="O166" s="3">
        <v>9869.81</v>
      </c>
      <c r="P166" s="2" t="str">
        <v>tier - 3</v>
      </c>
      <c r="Q166" s="2" t="str">
        <v>tier - 3</v>
      </c>
      <c r="R166" s="2" t="str">
        <v>R1012</v>
      </c>
      <c r="S166" s="2">
        <v>53</v>
      </c>
    </row>
    <row r="167" spans="3:19">
      <c r="C167" s="2" t="str">
        <v>Id161</v>
      </c>
      <c r="D167" s="2" t="str">
        <v>Richard</v>
      </c>
      <c r="E167" s="2">
        <v>42.82</v>
      </c>
      <c r="F167" s="2">
        <v>4.21</v>
      </c>
      <c r="G167" s="60" t="str">
        <v>No</v>
      </c>
      <c r="H167" s="60" t="str">
        <v>No</v>
      </c>
      <c r="I167" s="60" t="str">
        <v>No</v>
      </c>
      <c r="J167" s="60">
        <v>0</v>
      </c>
      <c r="K167" s="60" t="str">
        <v>Yes</v>
      </c>
      <c r="L167" s="2" t="str">
        <v>Obesity</v>
      </c>
      <c r="M167" s="2" t="str">
        <v>Normal</v>
      </c>
      <c r="N167" s="2" t="str">
        <v>9-Nov-1971</v>
      </c>
      <c r="O167" s="3">
        <v>9866.2999999999993</v>
      </c>
      <c r="P167" s="2" t="str">
        <v>tier - 2</v>
      </c>
      <c r="Q167" s="2" t="str">
        <v>tier - 3</v>
      </c>
      <c r="R167" s="2" t="str">
        <v>R1024</v>
      </c>
      <c r="S167" s="2">
        <v>51</v>
      </c>
    </row>
    <row r="168" spans="3:19">
      <c r="C168" s="2" t="str">
        <v>Id162</v>
      </c>
      <c r="D168" s="2" t="str">
        <v>Aaron T</v>
      </c>
      <c r="E168" s="2">
        <v>33.630000000000003</v>
      </c>
      <c r="F168" s="2">
        <v>5.42</v>
      </c>
      <c r="G168" s="60" t="str">
        <v>No</v>
      </c>
      <c r="H168" s="60" t="str">
        <v>No</v>
      </c>
      <c r="I168" s="60" t="str">
        <v>No</v>
      </c>
      <c r="J168" s="60">
        <v>0</v>
      </c>
      <c r="K168" s="60" t="str">
        <v>Yes</v>
      </c>
      <c r="L168" s="2" t="str">
        <v>Obesity</v>
      </c>
      <c r="M168" s="2" t="str">
        <v>Normal</v>
      </c>
      <c r="N168" s="2" t="str">
        <v>20-Oct-1969</v>
      </c>
      <c r="O168" s="3">
        <v>9863.4699999999993</v>
      </c>
      <c r="P168" s="2" t="str">
        <v>tier - 3</v>
      </c>
      <c r="Q168" s="2" t="str">
        <v>tier - 3</v>
      </c>
      <c r="R168" s="2" t="str">
        <v>R1012</v>
      </c>
      <c r="S168" s="2">
        <v>53</v>
      </c>
    </row>
    <row r="169" spans="3:19">
      <c r="C169" s="2" t="str">
        <v>Id163</v>
      </c>
      <c r="D169" s="2" t="str">
        <v>Akira</v>
      </c>
      <c r="E169" s="2">
        <v>37.07</v>
      </c>
      <c r="F169" s="2">
        <v>4.28</v>
      </c>
      <c r="G169" s="60" t="str">
        <v>No</v>
      </c>
      <c r="H169" s="60" t="str">
        <v>yes</v>
      </c>
      <c r="I169" s="60" t="str">
        <v>No</v>
      </c>
      <c r="J169" s="60">
        <v>1</v>
      </c>
      <c r="K169" s="60" t="str">
        <v>Yes</v>
      </c>
      <c r="L169" s="2" t="str">
        <v>Obesity</v>
      </c>
      <c r="M169" s="2" t="str">
        <v>Normal</v>
      </c>
      <c r="N169" s="2" t="str">
        <v>17-Jul-1971</v>
      </c>
      <c r="O169" s="3">
        <v>9861.0300000000007</v>
      </c>
      <c r="P169" s="2" t="str">
        <v>tier - 2</v>
      </c>
      <c r="Q169" s="2" t="str">
        <v>tier - 2</v>
      </c>
      <c r="R169" s="2" t="str">
        <v>R1011</v>
      </c>
      <c r="S169" s="2">
        <v>51</v>
      </c>
    </row>
    <row r="170" spans="3:19">
      <c r="C170" s="2" t="str">
        <v>Id164</v>
      </c>
      <c r="D170" s="2" t="str">
        <v>Ben</v>
      </c>
      <c r="E170" s="2">
        <v>35.625</v>
      </c>
      <c r="F170" s="2">
        <v>8.9</v>
      </c>
      <c r="G170" s="60" t="str">
        <v>No</v>
      </c>
      <c r="H170" s="60" t="str">
        <v>No</v>
      </c>
      <c r="I170" s="60" t="str">
        <v>No</v>
      </c>
      <c r="J170" s="60">
        <v>0</v>
      </c>
      <c r="K170" s="60" t="str">
        <v>Yes</v>
      </c>
      <c r="L170" s="2" t="str">
        <v>Obesity</v>
      </c>
      <c r="M170" s="2" t="str">
        <v>Diabetes</v>
      </c>
      <c r="N170" s="2" t="str">
        <v>23-Oct-1971</v>
      </c>
      <c r="O170" s="3">
        <v>9855.1299999999992</v>
      </c>
      <c r="P170" s="2" t="str">
        <v>tier - 2</v>
      </c>
      <c r="Q170" s="2" t="str">
        <v>tier - 3</v>
      </c>
      <c r="R170" s="2" t="str">
        <v>R1013</v>
      </c>
      <c r="S170" s="2">
        <v>51</v>
      </c>
    </row>
    <row r="171" spans="3:19">
      <c r="C171" s="2" t="str">
        <v>Id165</v>
      </c>
      <c r="D171" s="2" t="str">
        <v>Jana</v>
      </c>
      <c r="E171" s="2">
        <v>42.69</v>
      </c>
      <c r="F171" s="2">
        <v>4.8899999999999997</v>
      </c>
      <c r="G171" s="60" t="str">
        <v>No</v>
      </c>
      <c r="H171" s="60" t="str">
        <v>No</v>
      </c>
      <c r="I171" s="60" t="str">
        <v>Yes</v>
      </c>
      <c r="J171" s="60">
        <v>1</v>
      </c>
      <c r="K171" s="60" t="str">
        <v>Yes</v>
      </c>
      <c r="L171" s="2" t="str">
        <v>Obesity</v>
      </c>
      <c r="M171" s="2" t="str">
        <v>Normal</v>
      </c>
      <c r="N171" s="2" t="str">
        <v>4-Nov-1968</v>
      </c>
      <c r="O171" s="3">
        <v>9850.43</v>
      </c>
      <c r="P171" s="2" t="str">
        <v>tier - 3</v>
      </c>
      <c r="Q171" s="2" t="str">
        <v>tier - 3</v>
      </c>
      <c r="R171" s="2" t="str">
        <v>R1011</v>
      </c>
      <c r="S171" s="2">
        <v>54</v>
      </c>
    </row>
    <row r="172" spans="3:19">
      <c r="C172" s="2" t="str">
        <v>Id166</v>
      </c>
      <c r="D172" s="2" t="str">
        <v>Jay T.</v>
      </c>
      <c r="E172" s="2">
        <v>37.869999999999997</v>
      </c>
      <c r="F172" s="2">
        <v>4.29</v>
      </c>
      <c r="G172" s="60" t="str">
        <v>Yes</v>
      </c>
      <c r="H172" s="60" t="str">
        <v>No</v>
      </c>
      <c r="I172" s="60" t="str">
        <v>Yes</v>
      </c>
      <c r="J172" s="60">
        <v>1</v>
      </c>
      <c r="K172" s="60" t="str">
        <v>Yes</v>
      </c>
      <c r="L172" s="2" t="str">
        <v>Obesity</v>
      </c>
      <c r="M172" s="2" t="str">
        <v>Normal</v>
      </c>
      <c r="N172" s="2" t="str">
        <v>13-Aug-1992</v>
      </c>
      <c r="O172" s="3">
        <v>9844.4500000000007</v>
      </c>
      <c r="P172" s="2" t="str">
        <v>tier - 2</v>
      </c>
      <c r="Q172" s="2" t="str">
        <v>tier - 1</v>
      </c>
      <c r="R172" s="2" t="str">
        <v>R1012</v>
      </c>
      <c r="S172" s="2">
        <v>30</v>
      </c>
    </row>
    <row r="173" spans="3:19">
      <c r="C173" s="2" t="str">
        <v>Id167</v>
      </c>
      <c r="D173" s="2" t="str">
        <v>Marie-Helene</v>
      </c>
      <c r="E173" s="2">
        <v>40.61</v>
      </c>
      <c r="F173" s="2">
        <v>8</v>
      </c>
      <c r="G173" s="60" t="str">
        <v>Yes</v>
      </c>
      <c r="H173" s="60" t="str">
        <v>No</v>
      </c>
      <c r="I173" s="60" t="str">
        <v>No</v>
      </c>
      <c r="J173" s="60">
        <v>1</v>
      </c>
      <c r="K173" s="60" t="str">
        <v>Yes</v>
      </c>
      <c r="L173" s="2" t="str">
        <v>Obesity</v>
      </c>
      <c r="M173" s="2" t="str">
        <v>Diabetes</v>
      </c>
      <c r="N173" s="2" t="str">
        <v>26-Sep-1972</v>
      </c>
      <c r="O173" s="3">
        <v>9836.2099999999991</v>
      </c>
      <c r="P173" s="2" t="str">
        <v>tier - 2</v>
      </c>
      <c r="Q173" s="2" t="str">
        <v>tier - 3</v>
      </c>
      <c r="R173" s="2" t="str">
        <v>R1021</v>
      </c>
      <c r="S173" s="2">
        <v>50</v>
      </c>
    </row>
    <row r="174" spans="3:19">
      <c r="C174" s="2" t="str">
        <v>Id168</v>
      </c>
      <c r="D174" s="2" t="str">
        <v>Bret R</v>
      </c>
      <c r="E174" s="2">
        <v>30.78</v>
      </c>
      <c r="F174" s="2">
        <v>4.67</v>
      </c>
      <c r="G174" s="60" t="str">
        <v>Yes</v>
      </c>
      <c r="H174" s="60" t="str">
        <v>No</v>
      </c>
      <c r="I174" s="60" t="str">
        <v>No</v>
      </c>
      <c r="J174" s="60">
        <v>0</v>
      </c>
      <c r="K174" s="60" t="str">
        <v>Yes</v>
      </c>
      <c r="L174" s="2" t="str">
        <v>Obesity</v>
      </c>
      <c r="M174" s="2" t="str">
        <v>Normal</v>
      </c>
      <c r="N174" s="2" t="str">
        <v>28-Jun-1972</v>
      </c>
      <c r="O174" s="3">
        <v>9819.25</v>
      </c>
      <c r="P174" s="2" t="str">
        <v>tier - 2</v>
      </c>
      <c r="Q174" s="2" t="str">
        <v>tier - 2</v>
      </c>
      <c r="R174" s="2" t="str">
        <v>R1021</v>
      </c>
      <c r="S174" s="2">
        <v>50</v>
      </c>
    </row>
    <row r="175" spans="3:19">
      <c r="C175" s="2" t="str">
        <v>Id169</v>
      </c>
      <c r="D175" s="2" t="str">
        <v>Gardner L</v>
      </c>
      <c r="E175" s="2">
        <v>49.49</v>
      </c>
      <c r="F175" s="2">
        <v>4.5</v>
      </c>
      <c r="G175" s="60" t="str">
        <v>No</v>
      </c>
      <c r="H175" s="60" t="str">
        <v>No</v>
      </c>
      <c r="I175" s="60" t="str">
        <v>No</v>
      </c>
      <c r="J175" s="60">
        <v>0</v>
      </c>
      <c r="K175" s="60" t="str">
        <v>Yes</v>
      </c>
      <c r="L175" s="2" t="str">
        <v>Obesity</v>
      </c>
      <c r="M175" s="2" t="str">
        <v>Normal</v>
      </c>
      <c r="N175" s="2" t="str">
        <v>17-Dec-1973</v>
      </c>
      <c r="O175" s="3">
        <v>39727.61</v>
      </c>
      <c r="P175" s="2" t="str">
        <v>tier - 1</v>
      </c>
      <c r="Q175" s="2" t="str">
        <v>tier - 2</v>
      </c>
      <c r="R175" s="2" t="str">
        <v>R1011</v>
      </c>
      <c r="S175" s="2">
        <v>49</v>
      </c>
    </row>
    <row r="176" spans="3:19">
      <c r="C176" s="2" t="str">
        <v>Id170</v>
      </c>
      <c r="D176" s="2" t="str">
        <v>Bobby</v>
      </c>
      <c r="E176" s="2">
        <v>37.619999999999997</v>
      </c>
      <c r="F176" s="2">
        <v>6.32</v>
      </c>
      <c r="G176" s="60" t="str">
        <v>Yes</v>
      </c>
      <c r="H176" s="60" t="str">
        <v>yes</v>
      </c>
      <c r="I176" s="60" t="str">
        <v>No</v>
      </c>
      <c r="J176" s="60">
        <v>2</v>
      </c>
      <c r="K176" s="60" t="str">
        <v>Yes</v>
      </c>
      <c r="L176" s="2" t="str">
        <v>Obesity</v>
      </c>
      <c r="M176" s="2" t="str">
        <v>Prediabetes</v>
      </c>
      <c r="N176" s="2" t="str">
        <v>17-Sep-1973</v>
      </c>
      <c r="O176" s="3">
        <v>9800.89</v>
      </c>
      <c r="P176" s="2" t="str">
        <v>tier - 2</v>
      </c>
      <c r="Q176" s="2" t="str">
        <v>tier - 1</v>
      </c>
      <c r="R176" s="2" t="str">
        <v>R1013</v>
      </c>
      <c r="S176" s="2">
        <v>49</v>
      </c>
    </row>
    <row r="177" spans="3:19">
      <c r="C177" s="2" t="str">
        <v>Id171</v>
      </c>
      <c r="D177" s="2" t="str">
        <v>Natalie</v>
      </c>
      <c r="E177" s="2">
        <v>36.08</v>
      </c>
      <c r="F177" s="2">
        <v>6.1</v>
      </c>
      <c r="G177" s="60" t="str">
        <v>Yes</v>
      </c>
      <c r="H177" s="60" t="str">
        <v>No</v>
      </c>
      <c r="I177" s="60" t="str">
        <v>No</v>
      </c>
      <c r="J177" s="60">
        <v>1</v>
      </c>
      <c r="K177" s="60" t="str">
        <v>Yes</v>
      </c>
      <c r="L177" s="2" t="str">
        <v>Obesity</v>
      </c>
      <c r="M177" s="2" t="str">
        <v>Prediabetes</v>
      </c>
      <c r="N177" s="2" t="str">
        <v>7-Jun-1977</v>
      </c>
      <c r="O177" s="3">
        <v>9788.8700000000008</v>
      </c>
      <c r="P177" s="2" t="str">
        <v>tier - 3</v>
      </c>
      <c r="Q177" s="2" t="str">
        <v>tier - 2</v>
      </c>
      <c r="R177" s="2" t="str">
        <v>R1013</v>
      </c>
      <c r="S177" s="2">
        <v>46</v>
      </c>
    </row>
    <row r="178" spans="3:19">
      <c r="C178" s="2" t="str">
        <v>Id172</v>
      </c>
      <c r="D178" s="2" t="str">
        <v>Lina</v>
      </c>
      <c r="E178" s="2">
        <v>33.5</v>
      </c>
      <c r="F178" s="2">
        <v>5.4</v>
      </c>
      <c r="G178" s="60" t="str">
        <v>No</v>
      </c>
      <c r="H178" s="60" t="str">
        <v>No</v>
      </c>
      <c r="I178" s="60" t="str">
        <v>No</v>
      </c>
      <c r="J178" s="60">
        <v>0</v>
      </c>
      <c r="K178" s="60" t="str">
        <v>Yes</v>
      </c>
      <c r="L178" s="2" t="str">
        <v>Obesity</v>
      </c>
      <c r="M178" s="2" t="str">
        <v>Normal</v>
      </c>
      <c r="N178" s="2" t="str">
        <v>8-Aug-1996</v>
      </c>
      <c r="O178" s="3">
        <v>9787.32</v>
      </c>
      <c r="P178" s="2" t="str">
        <v>tier - 2</v>
      </c>
      <c r="Q178" s="2" t="str">
        <v>tier - 3</v>
      </c>
      <c r="R178" s="2" t="str">
        <v>R1023</v>
      </c>
      <c r="S178" s="2">
        <v>26</v>
      </c>
    </row>
    <row r="179" spans="3:19">
      <c r="C179" s="2" t="str">
        <v>Id173</v>
      </c>
      <c r="D179" s="2" t="str">
        <v>Zebulon</v>
      </c>
      <c r="E179" s="2">
        <v>47.46</v>
      </c>
      <c r="F179" s="2">
        <v>6.24</v>
      </c>
      <c r="G179" s="60" t="str">
        <v>Yes</v>
      </c>
      <c r="H179" s="60" t="str">
        <v>No</v>
      </c>
      <c r="I179" s="60" t="str">
        <v>No</v>
      </c>
      <c r="J179" s="60">
        <v>1</v>
      </c>
      <c r="K179" s="60" t="str">
        <v>Yes</v>
      </c>
      <c r="L179" s="2" t="str">
        <v>Obesity</v>
      </c>
      <c r="M179" s="2" t="str">
        <v>Prediabetes</v>
      </c>
      <c r="N179" s="2" t="str">
        <v>7-Jul-1973</v>
      </c>
      <c r="O179" s="3">
        <v>9778.35</v>
      </c>
      <c r="P179" s="2" t="str">
        <v>tier - 2</v>
      </c>
      <c r="Q179" s="2" t="str">
        <v>tier - 2</v>
      </c>
      <c r="R179" s="2" t="str">
        <v>R1024</v>
      </c>
      <c r="S179" s="2">
        <v>49</v>
      </c>
    </row>
    <row r="180" spans="3:19">
      <c r="C180" s="2" t="str">
        <v>Id174</v>
      </c>
      <c r="D180" s="2" t="str">
        <v>Amanda</v>
      </c>
      <c r="E180" s="2">
        <v>49.24</v>
      </c>
      <c r="F180" s="2">
        <v>4.45</v>
      </c>
      <c r="G180" s="60" t="str">
        <v>No</v>
      </c>
      <c r="H180" s="60" t="str">
        <v>No</v>
      </c>
      <c r="I180" s="60" t="str">
        <v>No</v>
      </c>
      <c r="J180" s="60">
        <v>0</v>
      </c>
      <c r="K180" s="60" t="str">
        <v>Yes</v>
      </c>
      <c r="L180" s="2" t="str">
        <v>Obesity</v>
      </c>
      <c r="M180" s="2" t="str">
        <v>Normal</v>
      </c>
      <c r="N180" s="2" t="str">
        <v>5-Sep-1965</v>
      </c>
      <c r="O180" s="3">
        <v>9764.08</v>
      </c>
      <c r="P180" s="2" t="str">
        <v>tier - 3</v>
      </c>
      <c r="Q180" s="2" t="str">
        <v>tier - 1</v>
      </c>
      <c r="R180" s="2" t="str">
        <v>R1012</v>
      </c>
      <c r="S180" s="2">
        <v>57</v>
      </c>
    </row>
    <row r="181" spans="3:19">
      <c r="C181" s="2" t="str">
        <v>Id175</v>
      </c>
      <c r="D181" s="2" t="str">
        <v>Greg</v>
      </c>
      <c r="E181" s="2">
        <v>54.4</v>
      </c>
      <c r="F181" s="2">
        <v>5.22</v>
      </c>
      <c r="G181" s="60" t="str">
        <v>No</v>
      </c>
      <c r="H181" s="60" t="str">
        <v>No</v>
      </c>
      <c r="I181" s="60" t="str">
        <v>No</v>
      </c>
      <c r="J181" s="60">
        <v>1</v>
      </c>
      <c r="K181" s="60" t="str">
        <v>Yes</v>
      </c>
      <c r="L181" s="2" t="str">
        <v>Obesity</v>
      </c>
      <c r="M181" s="2" t="str">
        <v>Normal</v>
      </c>
      <c r="N181" s="2" t="str">
        <v>14-Jul-2001</v>
      </c>
      <c r="O181" s="3">
        <v>9753.49</v>
      </c>
      <c r="P181" s="2" t="str">
        <v>tier - 2</v>
      </c>
      <c r="Q181" s="2" t="str">
        <v>tier - 2</v>
      </c>
      <c r="R181" s="2" t="str">
        <v>R1012</v>
      </c>
      <c r="S181" s="2">
        <v>21</v>
      </c>
    </row>
    <row r="182" spans="3:19">
      <c r="C182" s="2" t="str">
        <v>Id176</v>
      </c>
      <c r="D182" s="2" t="str">
        <v>John</v>
      </c>
      <c r="E182" s="2">
        <v>35.53</v>
      </c>
      <c r="F182" s="2">
        <v>4.6100000000000003</v>
      </c>
      <c r="G182" s="60" t="str">
        <v>No</v>
      </c>
      <c r="H182" s="60" t="str">
        <v>No</v>
      </c>
      <c r="I182" s="60" t="str">
        <v>No</v>
      </c>
      <c r="J182" s="60">
        <v>1</v>
      </c>
      <c r="K182" s="60" t="str">
        <v>Yes</v>
      </c>
      <c r="L182" s="2" t="str">
        <v>Obesity</v>
      </c>
      <c r="M182" s="2" t="str">
        <v>Normal</v>
      </c>
      <c r="N182" s="2" t="str">
        <v>4-Jul-1970</v>
      </c>
      <c r="O182" s="3">
        <v>9748.91</v>
      </c>
      <c r="P182" s="2" t="str">
        <v>tier - 2</v>
      </c>
      <c r="Q182" s="2" t="str">
        <v>tier - 1</v>
      </c>
      <c r="R182" s="2" t="str">
        <v>R1013</v>
      </c>
      <c r="S182" s="2">
        <v>52</v>
      </c>
    </row>
    <row r="183" spans="3:19">
      <c r="C183" s="2" t="str">
        <v>Id177</v>
      </c>
      <c r="D183" s="2" t="str">
        <v>Kelsey A.</v>
      </c>
      <c r="E183" s="2">
        <v>39.729999999999997</v>
      </c>
      <c r="F183" s="2">
        <v>6.24</v>
      </c>
      <c r="G183" s="60" t="str">
        <v>No</v>
      </c>
      <c r="H183" s="60" t="str">
        <v>No</v>
      </c>
      <c r="I183" s="60" t="str">
        <v>No</v>
      </c>
      <c r="J183" s="60">
        <v>0</v>
      </c>
      <c r="K183" s="60" t="str">
        <v>Yes</v>
      </c>
      <c r="L183" s="2" t="str">
        <v>Obesity</v>
      </c>
      <c r="M183" s="2" t="str">
        <v>Prediabetes</v>
      </c>
      <c r="N183" s="2" t="str">
        <v>18-Aug-1970</v>
      </c>
      <c r="O183" s="3">
        <v>9724.5300000000007</v>
      </c>
      <c r="P183" s="2" t="str">
        <v>tier - 3</v>
      </c>
      <c r="Q183" s="2" t="str">
        <v>tier - 1</v>
      </c>
      <c r="R183" s="2" t="str">
        <v>R1011</v>
      </c>
      <c r="S183" s="2">
        <v>52</v>
      </c>
    </row>
    <row r="184" spans="3:19">
      <c r="C184" s="2" t="str">
        <v>Id178</v>
      </c>
      <c r="D184" s="2" t="str">
        <v>Bronwen L</v>
      </c>
      <c r="E184" s="2">
        <v>35.68</v>
      </c>
      <c r="F184" s="2">
        <v>10.039999999999999</v>
      </c>
      <c r="G184" s="60" t="str">
        <v>No</v>
      </c>
      <c r="H184" s="60" t="str">
        <v>No</v>
      </c>
      <c r="I184" s="60" t="str">
        <v>No</v>
      </c>
      <c r="J184" s="60">
        <v>0</v>
      </c>
      <c r="K184" s="60" t="str">
        <v>Yes</v>
      </c>
      <c r="L184" s="2" t="str">
        <v>Obesity</v>
      </c>
      <c r="M184" s="2" t="str">
        <v>Diabetes</v>
      </c>
      <c r="N184" s="2" t="str">
        <v>12-Sep-1970</v>
      </c>
      <c r="O184" s="3">
        <v>9722.77</v>
      </c>
      <c r="P184" s="2" t="str">
        <v>tier - 3</v>
      </c>
      <c r="Q184" s="2" t="str">
        <v>tier - 1</v>
      </c>
      <c r="R184" s="2" t="str">
        <v>R1016</v>
      </c>
      <c r="S184" s="2">
        <v>52</v>
      </c>
    </row>
    <row r="185" spans="3:19">
      <c r="C185" s="2" t="str">
        <v>Id179</v>
      </c>
      <c r="D185" s="2" t="str">
        <v>Manuela</v>
      </c>
      <c r="E185" s="2">
        <v>48.86</v>
      </c>
      <c r="F185" s="2">
        <v>6.09</v>
      </c>
      <c r="G185" s="60" t="str">
        <v>No</v>
      </c>
      <c r="H185" s="60" t="str">
        <v>No</v>
      </c>
      <c r="I185" s="60" t="str">
        <v>No</v>
      </c>
      <c r="J185" s="60">
        <v>0</v>
      </c>
      <c r="K185" s="60" t="str">
        <v>Yes</v>
      </c>
      <c r="L185" s="2" t="str">
        <v>Obesity</v>
      </c>
      <c r="M185" s="2" t="str">
        <v>Prediabetes</v>
      </c>
      <c r="N185" s="2" t="str">
        <v>27-Jun-1975</v>
      </c>
      <c r="O185" s="3">
        <v>9715.84</v>
      </c>
      <c r="P185" s="2" t="str">
        <v>tier - 2</v>
      </c>
      <c r="Q185" s="2" t="str">
        <v>tier - 1</v>
      </c>
      <c r="R185" s="2" t="str">
        <v>R1024</v>
      </c>
      <c r="S185" s="2">
        <v>47</v>
      </c>
    </row>
    <row r="186" spans="3:19">
      <c r="C186" s="2" t="str">
        <v>Id180</v>
      </c>
      <c r="D186" s="2" t="str">
        <v>Jennifer L</v>
      </c>
      <c r="E186" s="2">
        <v>34.799999999999997</v>
      </c>
      <c r="F186" s="2">
        <v>11.4</v>
      </c>
      <c r="G186" s="60" t="str">
        <v>Yes</v>
      </c>
      <c r="H186" s="60" t="str">
        <v>No</v>
      </c>
      <c r="I186" s="60" t="str">
        <v>Yes</v>
      </c>
      <c r="J186" s="60">
        <v>1</v>
      </c>
      <c r="K186" s="60" t="str">
        <v>No</v>
      </c>
      <c r="L186" s="2" t="str">
        <v>Obesity</v>
      </c>
      <c r="M186" s="2" t="str">
        <v>Diabetes</v>
      </c>
      <c r="N186" s="2" t="str">
        <v>12-Aug-1977</v>
      </c>
      <c r="O186" s="3">
        <v>39725.519999999997</v>
      </c>
      <c r="P186" s="2" t="str">
        <v>tier - 2</v>
      </c>
      <c r="Q186" s="2" t="str">
        <v>tier - 1</v>
      </c>
      <c r="R186" s="2" t="str">
        <v>R1012</v>
      </c>
      <c r="S186" s="2">
        <v>45</v>
      </c>
    </row>
    <row r="187" spans="3:19">
      <c r="C187" s="2" t="str">
        <v>Id181</v>
      </c>
      <c r="D187" s="2" t="str">
        <v>Abby W.</v>
      </c>
      <c r="E187" s="2">
        <v>32.49</v>
      </c>
      <c r="F187" s="2">
        <v>4.29</v>
      </c>
      <c r="G187" s="60" t="str">
        <v>No</v>
      </c>
      <c r="H187" s="60" t="str">
        <v>No</v>
      </c>
      <c r="I187" s="60" t="str">
        <v>Yes</v>
      </c>
      <c r="J187" s="60">
        <v>1</v>
      </c>
      <c r="K187" s="60" t="str">
        <v>Yes</v>
      </c>
      <c r="L187" s="2" t="str">
        <v>Obesity</v>
      </c>
      <c r="M187" s="2" t="str">
        <v>Normal</v>
      </c>
      <c r="N187" s="2" t="str">
        <v>10-Jul-1972</v>
      </c>
      <c r="O187" s="3">
        <v>9710.7099999999991</v>
      </c>
      <c r="P187" s="2" t="str">
        <v>tier - 2</v>
      </c>
      <c r="Q187" s="2" t="str">
        <v>tier - 1</v>
      </c>
      <c r="R187" s="2" t="str">
        <v>R1021</v>
      </c>
      <c r="S187" s="2">
        <v>50</v>
      </c>
    </row>
    <row r="188" spans="3:19">
      <c r="C188" s="2" t="str">
        <v>Id182</v>
      </c>
      <c r="D188" s="2" t="str">
        <v>Tyler</v>
      </c>
      <c r="E188" s="2">
        <v>39</v>
      </c>
      <c r="F188" s="2">
        <v>5.7</v>
      </c>
      <c r="G188" s="60" t="str">
        <v>No</v>
      </c>
      <c r="H188" s="60" t="str">
        <v>No</v>
      </c>
      <c r="I188" s="60" t="str">
        <v>No</v>
      </c>
      <c r="J188" s="60">
        <v>2</v>
      </c>
      <c r="K188" s="60" t="str">
        <v>Yes</v>
      </c>
      <c r="L188" s="2" t="str">
        <v>Obesity</v>
      </c>
      <c r="M188" s="2" t="str">
        <v>Prediabetes</v>
      </c>
      <c r="N188" s="2" t="str">
        <v>19-Sep-1977</v>
      </c>
      <c r="O188" s="3">
        <v>9704.67</v>
      </c>
      <c r="P188" s="2" t="str">
        <v>tier - 2</v>
      </c>
      <c r="Q188" s="2" t="str">
        <v>tier - 3</v>
      </c>
      <c r="R188" s="2" t="str">
        <v>R1024</v>
      </c>
      <c r="S188" s="2">
        <v>45</v>
      </c>
    </row>
    <row r="189" spans="3:19">
      <c r="C189" s="2" t="str">
        <v>Id183</v>
      </c>
      <c r="D189" s="2" t="str">
        <v>Jeffrey</v>
      </c>
      <c r="E189" s="2">
        <v>35.299999999999997</v>
      </c>
      <c r="F189" s="2">
        <v>6.09</v>
      </c>
      <c r="G189" s="60" t="str">
        <v>No</v>
      </c>
      <c r="H189" s="60" t="str">
        <v>No</v>
      </c>
      <c r="I189" s="60" t="str">
        <v>No</v>
      </c>
      <c r="J189" s="60">
        <v>1</v>
      </c>
      <c r="K189" s="60" t="str">
        <v>Yes</v>
      </c>
      <c r="L189" s="2" t="str">
        <v>Obesity</v>
      </c>
      <c r="M189" s="2" t="str">
        <v>Prediabetes</v>
      </c>
      <c r="N189" s="2" t="str">
        <v>7-Nov-1964</v>
      </c>
      <c r="O189" s="3">
        <v>9698.42</v>
      </c>
      <c r="P189" s="2" t="str">
        <v>tier - 3</v>
      </c>
      <c r="Q189" s="2" t="str">
        <v>tier - 3</v>
      </c>
      <c r="R189" s="2" t="str">
        <v>R1013</v>
      </c>
      <c r="S189" s="2">
        <v>58</v>
      </c>
    </row>
    <row r="190" spans="3:19">
      <c r="C190" s="2" t="str">
        <v>Id184</v>
      </c>
      <c r="D190" s="2" t="str">
        <v>Matthew F</v>
      </c>
      <c r="E190" s="2">
        <v>33.42</v>
      </c>
      <c r="F190" s="2">
        <v>10.67</v>
      </c>
      <c r="G190" s="60" t="str">
        <v>No</v>
      </c>
      <c r="H190" s="60" t="str">
        <v>No</v>
      </c>
      <c r="I190" s="60" t="str">
        <v>No</v>
      </c>
      <c r="J190" s="60">
        <v>0</v>
      </c>
      <c r="K190" s="60" t="str">
        <v>Yes</v>
      </c>
      <c r="L190" s="2" t="str">
        <v>Obesity</v>
      </c>
      <c r="M190" s="2" t="str">
        <v>Diabetes</v>
      </c>
      <c r="N190" s="2" t="str">
        <v>16-Sep-1966</v>
      </c>
      <c r="O190" s="3">
        <v>9684.2900000000009</v>
      </c>
      <c r="P190" s="2" t="str">
        <v>tier - 3</v>
      </c>
      <c r="Q190" s="2" t="str">
        <v>tier - 2</v>
      </c>
      <c r="R190" s="2" t="str">
        <v>R1013</v>
      </c>
      <c r="S190" s="2">
        <v>56</v>
      </c>
    </row>
    <row r="191" spans="3:19">
      <c r="C191" s="2" t="str">
        <v>Id185</v>
      </c>
      <c r="D191" s="2" t="str">
        <v>Ryan J.</v>
      </c>
      <c r="E191" s="2">
        <v>37.18</v>
      </c>
      <c r="F191" s="2">
        <v>6.75</v>
      </c>
      <c r="G191" s="60" t="str">
        <v>Yes</v>
      </c>
      <c r="H191" s="60" t="str">
        <v>No</v>
      </c>
      <c r="I191" s="60" t="str">
        <v>No</v>
      </c>
      <c r="J191" s="60">
        <v>2</v>
      </c>
      <c r="K191" s="60" t="str">
        <v>Yes</v>
      </c>
      <c r="L191" s="2" t="str">
        <v>Obesity</v>
      </c>
      <c r="M191" s="2" t="str">
        <v>Diabetes</v>
      </c>
      <c r="N191" s="2" t="str">
        <v>8-Aug-1981</v>
      </c>
      <c r="O191" s="3">
        <v>9664.34</v>
      </c>
      <c r="P191" s="2" t="str">
        <v>tier - 2</v>
      </c>
      <c r="Q191" s="2" t="str">
        <v>tier - 3</v>
      </c>
      <c r="R191" s="2" t="str">
        <v>R1011</v>
      </c>
      <c r="S191" s="2">
        <v>41</v>
      </c>
    </row>
    <row r="192" spans="3:19">
      <c r="C192" s="2" t="str">
        <v>Id186</v>
      </c>
      <c r="D192" s="2" t="str">
        <v>Amy</v>
      </c>
      <c r="E192" s="2">
        <v>33.33</v>
      </c>
      <c r="F192" s="2">
        <v>9.26</v>
      </c>
      <c r="G192" s="60" t="str">
        <v>Yes</v>
      </c>
      <c r="H192" s="60" t="str">
        <v>No</v>
      </c>
      <c r="I192" s="60" t="str">
        <v>No</v>
      </c>
      <c r="J192" s="60">
        <v>2</v>
      </c>
      <c r="K192" s="60" t="str">
        <v>No</v>
      </c>
      <c r="L192" s="2" t="str">
        <v>Obesity</v>
      </c>
      <c r="M192" s="2" t="str">
        <v>Diabetes</v>
      </c>
      <c r="N192" s="2" t="str">
        <v>8-Jul-1974</v>
      </c>
      <c r="O192" s="3">
        <v>9653.81</v>
      </c>
      <c r="P192" s="2" t="str">
        <v>tier - 2</v>
      </c>
      <c r="Q192" s="2" t="str">
        <v>tier - 2</v>
      </c>
      <c r="R192" s="2" t="str">
        <v>R1011</v>
      </c>
      <c r="S192" s="2">
        <v>48</v>
      </c>
    </row>
    <row r="193" spans="3:19">
      <c r="C193" s="2" t="str">
        <v>Id187</v>
      </c>
      <c r="D193" s="2" t="str">
        <v>Andrew P</v>
      </c>
      <c r="E193" s="2">
        <v>53.21</v>
      </c>
      <c r="F193" s="2">
        <v>4.2699999999999996</v>
      </c>
      <c r="G193" s="60" t="str">
        <v>No</v>
      </c>
      <c r="H193" s="60" t="str">
        <v>No</v>
      </c>
      <c r="I193" s="60" t="str">
        <v>No</v>
      </c>
      <c r="J193" s="60">
        <v>1</v>
      </c>
      <c r="K193" s="60" t="str">
        <v>Yes</v>
      </c>
      <c r="L193" s="2" t="str">
        <v>Obesity</v>
      </c>
      <c r="M193" s="2" t="str">
        <v>Normal</v>
      </c>
      <c r="N193" s="2" t="str">
        <v>19-Jul-1971</v>
      </c>
      <c r="O193" s="3">
        <v>9644.25</v>
      </c>
      <c r="P193" s="2" t="str">
        <v>tier - 2</v>
      </c>
      <c r="Q193" s="2" t="str">
        <v>tier - 1</v>
      </c>
      <c r="R193" s="2" t="str">
        <v>R1012</v>
      </c>
      <c r="S193" s="2">
        <v>51</v>
      </c>
    </row>
    <row r="194" spans="3:19">
      <c r="C194" s="2" t="str">
        <v>Id188</v>
      </c>
      <c r="D194" s="2" t="str">
        <v>George M. V</v>
      </c>
      <c r="E194" s="2">
        <v>38.729999999999997</v>
      </c>
      <c r="F194" s="2">
        <v>11.51</v>
      </c>
      <c r="G194" s="60" t="str">
        <v>No</v>
      </c>
      <c r="H194" s="60" t="str">
        <v>No</v>
      </c>
      <c r="I194" s="60" t="str">
        <v>No</v>
      </c>
      <c r="J194" s="60">
        <v>2</v>
      </c>
      <c r="K194" s="60" t="str">
        <v>Yes</v>
      </c>
      <c r="L194" s="2" t="str">
        <v>Obesity</v>
      </c>
      <c r="M194" s="2" t="str">
        <v>Diabetes</v>
      </c>
      <c r="N194" s="2" t="str">
        <v>30-Sep-1970</v>
      </c>
      <c r="O194" s="3">
        <v>9634.5400000000009</v>
      </c>
      <c r="P194" s="2" t="str">
        <v>tier - 2</v>
      </c>
      <c r="Q194" s="2" t="str">
        <v>tier - 2</v>
      </c>
      <c r="R194" s="2" t="str">
        <v>R1011</v>
      </c>
      <c r="S194" s="2">
        <v>52</v>
      </c>
    </row>
    <row r="195" spans="3:19">
      <c r="C195" s="2" t="str">
        <v>Id189</v>
      </c>
      <c r="D195" s="2" t="str">
        <v>Sarah</v>
      </c>
      <c r="E195" s="2">
        <v>29.73</v>
      </c>
      <c r="F195" s="2">
        <v>7.22</v>
      </c>
      <c r="G195" s="60" t="str">
        <v>No</v>
      </c>
      <c r="H195" s="60" t="str">
        <v>No</v>
      </c>
      <c r="I195" s="60" t="str">
        <v>No</v>
      </c>
      <c r="J195" s="60">
        <v>0</v>
      </c>
      <c r="K195" s="60" t="str">
        <v>Yes</v>
      </c>
      <c r="L195" s="2" t="str">
        <v>Overweight</v>
      </c>
      <c r="M195" s="2" t="str">
        <v>Diabetes</v>
      </c>
      <c r="N195" s="2" t="str">
        <v>22-Jun-1968</v>
      </c>
      <c r="O195" s="3">
        <v>9630.91</v>
      </c>
      <c r="P195" s="2" t="str">
        <v>tier - 3</v>
      </c>
      <c r="Q195" s="2" t="str">
        <v>tier - 2</v>
      </c>
      <c r="R195" s="2" t="str">
        <v>R1013</v>
      </c>
      <c r="S195" s="2">
        <v>54</v>
      </c>
    </row>
    <row r="196" spans="3:19">
      <c r="C196" s="2" t="str">
        <v>Id190</v>
      </c>
      <c r="D196" s="2" t="str">
        <v>Lara</v>
      </c>
      <c r="E196" s="2">
        <v>34.700000000000003</v>
      </c>
      <c r="F196" s="2">
        <v>4.37</v>
      </c>
      <c r="G196" s="60" t="str">
        <v>No</v>
      </c>
      <c r="H196" s="60" t="str">
        <v>No</v>
      </c>
      <c r="I196" s="60" t="str">
        <v>Yes</v>
      </c>
      <c r="J196" s="60">
        <v>1</v>
      </c>
      <c r="K196" s="60" t="str">
        <v>Yes</v>
      </c>
      <c r="L196" s="2" t="str">
        <v>Obesity</v>
      </c>
      <c r="M196" s="2" t="str">
        <v>Normal</v>
      </c>
      <c r="N196" s="2" t="str">
        <v>23-Oct-1972</v>
      </c>
      <c r="O196" s="3">
        <v>9630.4</v>
      </c>
      <c r="P196" s="2" t="str">
        <v>tier - 2</v>
      </c>
      <c r="Q196" s="2" t="str">
        <v>tier - 2</v>
      </c>
      <c r="R196" s="2" t="str">
        <v>R1011</v>
      </c>
      <c r="S196" s="2">
        <v>50</v>
      </c>
    </row>
    <row r="197" spans="3:19">
      <c r="C197" s="2" t="str">
        <v>Id191</v>
      </c>
      <c r="D197" s="2" t="str">
        <v>Sebastien</v>
      </c>
      <c r="E197" s="2">
        <v>38.28</v>
      </c>
      <c r="F197" s="2">
        <v>11.56</v>
      </c>
      <c r="G197" s="60" t="str">
        <v>Yes</v>
      </c>
      <c r="H197" s="60" t="str">
        <v>No</v>
      </c>
      <c r="I197" s="60" t="str">
        <v>No</v>
      </c>
      <c r="J197" s="60">
        <v>1</v>
      </c>
      <c r="K197" s="60" t="str">
        <v>Yes</v>
      </c>
      <c r="L197" s="2" t="str">
        <v>Obesity</v>
      </c>
      <c r="M197" s="2" t="str">
        <v>Diabetes</v>
      </c>
      <c r="N197" s="2" t="str">
        <v>16-Jul-2003</v>
      </c>
      <c r="O197" s="3">
        <v>39722.75</v>
      </c>
      <c r="P197" s="2" t="str">
        <v>tier - 1</v>
      </c>
      <c r="Q197" s="2" t="str">
        <v>tier - 1</v>
      </c>
      <c r="R197" s="2" t="str">
        <v>R1013</v>
      </c>
      <c r="S197" s="2">
        <v>19</v>
      </c>
    </row>
    <row r="198" spans="3:19">
      <c r="C198" s="2" t="str">
        <v>Id192</v>
      </c>
      <c r="D198" s="2" t="str">
        <v>Padraig</v>
      </c>
      <c r="E198" s="2">
        <v>33.57</v>
      </c>
      <c r="F198" s="2">
        <v>8.82</v>
      </c>
      <c r="G198" s="60" t="str">
        <v>Yes</v>
      </c>
      <c r="H198" s="60" t="str">
        <v>No</v>
      </c>
      <c r="I198" s="60" t="str">
        <v>No</v>
      </c>
      <c r="J198" s="60">
        <v>0</v>
      </c>
      <c r="K198" s="60" t="str">
        <v>Yes</v>
      </c>
      <c r="L198" s="2" t="str">
        <v>Obesity</v>
      </c>
      <c r="M198" s="2" t="str">
        <v>Diabetes</v>
      </c>
      <c r="N198" s="2" t="str">
        <v>19-Dec-1979</v>
      </c>
      <c r="O198" s="3">
        <v>9630.2999999999993</v>
      </c>
      <c r="P198" s="2" t="str">
        <v>tier - 2</v>
      </c>
      <c r="Q198" s="2" t="str">
        <v>tier - 2</v>
      </c>
      <c r="R198" s="2" t="str">
        <v>R1021</v>
      </c>
      <c r="S198" s="2">
        <v>43</v>
      </c>
    </row>
    <row r="199" spans="3:19">
      <c r="C199" s="2" t="str">
        <v>Id193</v>
      </c>
      <c r="D199" s="2" t="str">
        <v>Heather</v>
      </c>
      <c r="E199" s="2">
        <v>52.06</v>
      </c>
      <c r="F199" s="2">
        <v>4.6900000000000004</v>
      </c>
      <c r="G199" s="60" t="str">
        <v>No</v>
      </c>
      <c r="H199" s="60" t="str">
        <v>No</v>
      </c>
      <c r="I199" s="60" t="str">
        <v>No</v>
      </c>
      <c r="J199" s="60">
        <v>1</v>
      </c>
      <c r="K199" s="60" t="str">
        <v>Yes</v>
      </c>
      <c r="L199" s="2" t="str">
        <v>Obesity</v>
      </c>
      <c r="M199" s="2" t="str">
        <v>Normal</v>
      </c>
      <c r="N199" s="2" t="str">
        <v>23-Jun-1998</v>
      </c>
      <c r="O199" s="3">
        <v>9628.7900000000009</v>
      </c>
      <c r="P199" s="2" t="str">
        <v>tier - 2</v>
      </c>
      <c r="Q199" s="2" t="str">
        <v>tier - 2</v>
      </c>
      <c r="R199" s="2" t="str">
        <v>R1026</v>
      </c>
      <c r="S199" s="2">
        <v>24</v>
      </c>
    </row>
    <row r="200" spans="3:19">
      <c r="C200" s="2" t="str">
        <v>Id194</v>
      </c>
      <c r="D200" s="2" t="str">
        <v>Jorge</v>
      </c>
      <c r="E200" s="2">
        <v>38.17</v>
      </c>
      <c r="F200" s="2">
        <v>4.53</v>
      </c>
      <c r="G200" s="60" t="str">
        <v>No</v>
      </c>
      <c r="H200" s="60" t="str">
        <v>yes</v>
      </c>
      <c r="I200" s="60" t="str">
        <v>No</v>
      </c>
      <c r="J200" s="60">
        <v>1</v>
      </c>
      <c r="K200" s="60" t="str">
        <v>Yes</v>
      </c>
      <c r="L200" s="2" t="str">
        <v>Obesity</v>
      </c>
      <c r="M200" s="2" t="str">
        <v>Normal</v>
      </c>
      <c r="N200" s="2" t="str">
        <v>16-Dec-1970</v>
      </c>
      <c r="O200" s="3">
        <v>9625.92</v>
      </c>
      <c r="P200" s="2" t="str">
        <v>tier - 2</v>
      </c>
      <c r="Q200" s="2" t="str">
        <v>tier - 3</v>
      </c>
      <c r="R200" s="2" t="str">
        <v>R1011</v>
      </c>
      <c r="S200" s="2">
        <v>52</v>
      </c>
    </row>
    <row r="201" spans="3:19">
      <c r="C201" s="2" t="str">
        <v>Id195</v>
      </c>
      <c r="D201" s="2" t="str">
        <v>Jack R</v>
      </c>
      <c r="E201" s="2">
        <v>36.954999999999998</v>
      </c>
      <c r="F201" s="2">
        <v>5.84</v>
      </c>
      <c r="G201" s="60" t="str">
        <v>No</v>
      </c>
      <c r="H201" s="60" t="str">
        <v>No</v>
      </c>
      <c r="I201" s="60" t="str">
        <v>Yes</v>
      </c>
      <c r="J201" s="60">
        <v>1</v>
      </c>
      <c r="K201" s="60" t="str">
        <v>Yes</v>
      </c>
      <c r="L201" s="2" t="str">
        <v>Obesity</v>
      </c>
      <c r="M201" s="2" t="str">
        <v>Prediabetes</v>
      </c>
      <c r="N201" s="2" t="str">
        <v>29-Oct-1975</v>
      </c>
      <c r="O201" s="3">
        <v>9620.33</v>
      </c>
      <c r="P201" s="2" t="str">
        <v>tier - 3</v>
      </c>
      <c r="Q201" s="2" t="str">
        <v>tier - 3</v>
      </c>
      <c r="R201" s="2" t="str">
        <v>R1012</v>
      </c>
      <c r="S201" s="2">
        <v>47</v>
      </c>
    </row>
    <row r="202" spans="3:19">
      <c r="C202" s="2" t="str">
        <v>Id196</v>
      </c>
      <c r="D202" s="2" t="str">
        <v>Felix</v>
      </c>
      <c r="E202" s="2">
        <v>34.4</v>
      </c>
      <c r="F202" s="2">
        <v>4.9000000000000004</v>
      </c>
      <c r="G202" s="60" t="str">
        <v>No</v>
      </c>
      <c r="H202" s="60" t="str">
        <v>No</v>
      </c>
      <c r="I202" s="60" t="str">
        <v>Yes</v>
      </c>
      <c r="J202" s="60">
        <v>1</v>
      </c>
      <c r="K202" s="60" t="str">
        <v>Yes</v>
      </c>
      <c r="L202" s="2" t="str">
        <v>Obesity</v>
      </c>
      <c r="M202" s="2" t="str">
        <v>Normal</v>
      </c>
      <c r="N202" s="2" t="str">
        <v>29-Aug-1982</v>
      </c>
      <c r="O202" s="3">
        <v>9619.18</v>
      </c>
      <c r="P202" s="2" t="str">
        <v>tier - 2</v>
      </c>
      <c r="Q202" s="2" t="str">
        <v>tier - 1</v>
      </c>
      <c r="R202" s="2" t="str">
        <v>R1025</v>
      </c>
      <c r="S202" s="2">
        <v>40</v>
      </c>
    </row>
    <row r="203" spans="3:19">
      <c r="C203" s="2" t="str">
        <v>Id197</v>
      </c>
      <c r="D203" s="2" t="str">
        <v>Christopher C</v>
      </c>
      <c r="E203" s="2">
        <v>31.73</v>
      </c>
      <c r="F203" s="2">
        <v>4.3</v>
      </c>
      <c r="G203" s="60" t="str">
        <v>No</v>
      </c>
      <c r="H203" s="60" t="str">
        <v>No</v>
      </c>
      <c r="I203" s="60" t="str">
        <v>No</v>
      </c>
      <c r="J203" s="60">
        <v>0</v>
      </c>
      <c r="K203" s="60" t="str">
        <v>Yes</v>
      </c>
      <c r="L203" s="2" t="str">
        <v>Obesity</v>
      </c>
      <c r="M203" s="2" t="str">
        <v>Normal</v>
      </c>
      <c r="N203" s="2" t="str">
        <v>27-Dec-1972</v>
      </c>
      <c r="O203" s="3">
        <v>9617.66</v>
      </c>
      <c r="P203" s="2" t="str">
        <v>tier - 3</v>
      </c>
      <c r="Q203" s="2" t="str">
        <v>tier - 3</v>
      </c>
      <c r="R203" s="2" t="str">
        <v>R1016</v>
      </c>
      <c r="S203" s="2">
        <v>50</v>
      </c>
    </row>
    <row r="204" spans="3:19">
      <c r="C204" s="2" t="str">
        <v>Id198</v>
      </c>
      <c r="D204" s="2" t="str">
        <v>Jesse</v>
      </c>
      <c r="E204" s="2">
        <v>36.64</v>
      </c>
      <c r="F204" s="2">
        <v>11.34</v>
      </c>
      <c r="G204" s="60" t="str">
        <v>No</v>
      </c>
      <c r="H204" s="60" t="str">
        <v>No</v>
      </c>
      <c r="I204" s="60" t="str">
        <v>No</v>
      </c>
      <c r="J204" s="60">
        <v>0</v>
      </c>
      <c r="K204" s="60" t="str">
        <v>Yes</v>
      </c>
      <c r="L204" s="2" t="str">
        <v>Obesity</v>
      </c>
      <c r="M204" s="2" t="str">
        <v>Diabetes</v>
      </c>
      <c r="N204" s="2" t="str">
        <v>15-Dec-1964</v>
      </c>
      <c r="O204" s="3">
        <v>9597.6299999999992</v>
      </c>
      <c r="P204" s="2" t="str">
        <v>tier - 3</v>
      </c>
      <c r="Q204" s="2" t="str">
        <v>tier - 3</v>
      </c>
      <c r="R204" s="2" t="str">
        <v>R1013</v>
      </c>
      <c r="S204" s="2">
        <v>58</v>
      </c>
    </row>
    <row r="205" spans="3:19">
      <c r="C205" s="2" t="str">
        <v>Id199</v>
      </c>
      <c r="D205" s="2" t="str">
        <v>Jill</v>
      </c>
      <c r="E205" s="2">
        <v>36.85</v>
      </c>
      <c r="F205" s="2">
        <v>5.88</v>
      </c>
      <c r="G205" s="60" t="str">
        <v>No</v>
      </c>
      <c r="H205" s="60" t="str">
        <v>yes</v>
      </c>
      <c r="I205" s="60" t="str">
        <v>No</v>
      </c>
      <c r="J205" s="60">
        <v>1</v>
      </c>
      <c r="K205" s="60" t="str">
        <v>Yes</v>
      </c>
      <c r="L205" s="2" t="str">
        <v>Obesity</v>
      </c>
      <c r="M205" s="2" t="str">
        <v>Prediabetes</v>
      </c>
      <c r="N205" s="2" t="str">
        <v>18-Oct-1981</v>
      </c>
      <c r="O205" s="3">
        <v>9584.0400000000009</v>
      </c>
      <c r="P205" s="2" t="str">
        <v>tier - 2</v>
      </c>
      <c r="Q205" s="2" t="str">
        <v>tier - 1</v>
      </c>
      <c r="R205" s="2" t="str">
        <v>R1021</v>
      </c>
      <c r="S205" s="2">
        <v>41</v>
      </c>
    </row>
    <row r="206" spans="3:19">
      <c r="C206" s="2" t="str">
        <v>Id200</v>
      </c>
      <c r="D206" s="2" t="str">
        <v>William</v>
      </c>
      <c r="E206" s="2">
        <v>33.33</v>
      </c>
      <c r="F206" s="2">
        <v>5.01</v>
      </c>
      <c r="G206" s="60" t="str">
        <v>Yes</v>
      </c>
      <c r="H206" s="60" t="str">
        <v>No</v>
      </c>
      <c r="I206" s="60" t="str">
        <v>Yes</v>
      </c>
      <c r="J206" s="60">
        <v>1</v>
      </c>
      <c r="K206" s="60" t="str">
        <v>Yes</v>
      </c>
      <c r="L206" s="2" t="str">
        <v>Obesity</v>
      </c>
      <c r="M206" s="2" t="str">
        <v>Normal</v>
      </c>
      <c r="N206" s="2" t="str">
        <v>28-Nov-1973</v>
      </c>
      <c r="O206" s="3">
        <v>9583.89</v>
      </c>
      <c r="P206" s="2" t="str">
        <v>tier - 2</v>
      </c>
      <c r="Q206" s="2" t="str">
        <v>tier - 3</v>
      </c>
      <c r="R206" s="2" t="str">
        <v>R1012</v>
      </c>
      <c r="S206" s="2">
        <v>49</v>
      </c>
    </row>
    <row r="207" spans="3:19">
      <c r="C207" s="2" t="str">
        <v>Id201</v>
      </c>
      <c r="D207" s="2" t="str">
        <v>Alejandro</v>
      </c>
      <c r="E207" s="2">
        <v>39.14</v>
      </c>
      <c r="F207" s="2">
        <v>4.4000000000000004</v>
      </c>
      <c r="G207" s="60" t="str">
        <v>No</v>
      </c>
      <c r="H207" s="60" t="str">
        <v>No</v>
      </c>
      <c r="I207" s="60" t="str">
        <v>Yes</v>
      </c>
      <c r="J207" s="60">
        <v>1</v>
      </c>
      <c r="K207" s="60" t="str">
        <v>Yes</v>
      </c>
      <c r="L207" s="2" t="str">
        <v>Obesity</v>
      </c>
      <c r="M207" s="2" t="str">
        <v>Normal</v>
      </c>
      <c r="N207" s="2" t="str">
        <v>4-Dec-1966</v>
      </c>
      <c r="O207" s="3">
        <v>9582.5400000000009</v>
      </c>
      <c r="P207" s="2" t="str">
        <v>tier - 3</v>
      </c>
      <c r="Q207" s="2" t="str">
        <v>tier - 2</v>
      </c>
      <c r="R207" s="2" t="str">
        <v>R1013</v>
      </c>
      <c r="S207" s="2">
        <v>56</v>
      </c>
    </row>
    <row r="208" spans="3:19">
      <c r="C208" s="2" t="str">
        <v>Id202</v>
      </c>
      <c r="D208" s="2" t="str">
        <v>Ian E.</v>
      </c>
      <c r="E208" s="2">
        <v>32.9</v>
      </c>
      <c r="F208" s="2">
        <v>6.26</v>
      </c>
      <c r="G208" s="60" t="str">
        <v>Yes</v>
      </c>
      <c r="H208" s="60" t="str">
        <v>No</v>
      </c>
      <c r="I208" s="60" t="str">
        <v>No</v>
      </c>
      <c r="J208" s="60">
        <v>0</v>
      </c>
      <c r="K208" s="60" t="str">
        <v>Yes</v>
      </c>
      <c r="L208" s="2" t="str">
        <v>Obesity</v>
      </c>
      <c r="M208" s="2" t="str">
        <v>Prediabetes</v>
      </c>
      <c r="N208" s="2" t="str">
        <v>29-Sep-1968</v>
      </c>
      <c r="O208" s="3">
        <v>39721.93</v>
      </c>
      <c r="P208" s="2" t="str">
        <v>tier - 2</v>
      </c>
      <c r="Q208" s="2" t="str">
        <v>tier - 2</v>
      </c>
      <c r="R208" s="2" t="str">
        <v>R1011</v>
      </c>
      <c r="S208" s="2">
        <v>54</v>
      </c>
    </row>
    <row r="209" spans="3:19">
      <c r="C209" s="2" t="str">
        <v>Id203</v>
      </c>
      <c r="D209" s="2" t="str">
        <v>Hector Sr.</v>
      </c>
      <c r="E209" s="2">
        <v>29.78</v>
      </c>
      <c r="F209" s="2">
        <v>10.27</v>
      </c>
      <c r="G209" s="60" t="str">
        <v>Yes</v>
      </c>
      <c r="H209" s="60" t="str">
        <v>No</v>
      </c>
      <c r="I209" s="60" t="str">
        <v>Yes</v>
      </c>
      <c r="J209" s="60">
        <v>1</v>
      </c>
      <c r="K209" s="60" t="str">
        <v>Yes</v>
      </c>
      <c r="L209" s="2" t="str">
        <v>Overweight</v>
      </c>
      <c r="M209" s="2" t="str">
        <v>Diabetes</v>
      </c>
      <c r="N209" s="2" t="str">
        <v>1-Dec-1973</v>
      </c>
      <c r="O209" s="3">
        <v>9566.99</v>
      </c>
      <c r="P209" s="2" t="str">
        <v>tier - 2</v>
      </c>
      <c r="Q209" s="2" t="str">
        <v>tier - 1</v>
      </c>
      <c r="R209" s="2" t="str">
        <v>R1012</v>
      </c>
      <c r="S209" s="2">
        <v>49</v>
      </c>
    </row>
    <row r="210" spans="3:19">
      <c r="C210" s="2" t="str">
        <v>Id204</v>
      </c>
      <c r="D210" s="2" t="str">
        <v>Rebecca</v>
      </c>
      <c r="E210" s="2">
        <v>32.78</v>
      </c>
      <c r="F210" s="2">
        <v>5.27</v>
      </c>
      <c r="G210" s="60" t="str">
        <v>No</v>
      </c>
      <c r="H210" s="60" t="str">
        <v>No</v>
      </c>
      <c r="I210" s="60" t="str">
        <v>No</v>
      </c>
      <c r="J210" s="60">
        <v>0</v>
      </c>
      <c r="K210" s="60" t="str">
        <v>Yes</v>
      </c>
      <c r="L210" s="2" t="str">
        <v>Obesity</v>
      </c>
      <c r="M210" s="2" t="str">
        <v>Normal</v>
      </c>
      <c r="N210" s="2" t="str">
        <v>14-Aug-1974</v>
      </c>
      <c r="O210" s="3">
        <v>9563.0300000000007</v>
      </c>
      <c r="P210" s="2" t="str">
        <v>tier - 3</v>
      </c>
      <c r="Q210" s="2" t="str">
        <v>tier - 1</v>
      </c>
      <c r="R210" s="2" t="str">
        <v>R1011</v>
      </c>
      <c r="S210" s="2">
        <v>48</v>
      </c>
    </row>
    <row r="211" spans="3:19">
      <c r="C211" s="2" t="str">
        <v>Id205</v>
      </c>
      <c r="D211" s="2" t="str">
        <v>Matt</v>
      </c>
      <c r="E211" s="2">
        <v>41.65</v>
      </c>
      <c r="F211" s="2">
        <v>10.73</v>
      </c>
      <c r="G211" s="60" t="str">
        <v>Yes</v>
      </c>
      <c r="H211" s="60" t="str">
        <v>No</v>
      </c>
      <c r="I211" s="60" t="str">
        <v>No</v>
      </c>
      <c r="J211" s="60">
        <v>0</v>
      </c>
      <c r="K211" s="60" t="str">
        <v>Yes</v>
      </c>
      <c r="L211" s="2" t="str">
        <v>Obesity</v>
      </c>
      <c r="M211" s="2" t="str">
        <v>Diabetes</v>
      </c>
      <c r="N211" s="2" t="str">
        <v>22-Sep-1972</v>
      </c>
      <c r="O211" s="3">
        <v>9549.57</v>
      </c>
      <c r="P211" s="2" t="str">
        <v>tier - 2</v>
      </c>
      <c r="Q211" s="2" t="str">
        <v>tier - 1</v>
      </c>
      <c r="R211" s="2" t="str">
        <v>R1013</v>
      </c>
      <c r="S211" s="2">
        <v>50</v>
      </c>
    </row>
    <row r="212" spans="3:19">
      <c r="C212" s="2" t="str">
        <v>Id206</v>
      </c>
      <c r="D212" s="2" t="str">
        <v>Elizabeth H</v>
      </c>
      <c r="E212" s="2">
        <v>50.79</v>
      </c>
      <c r="F212" s="2">
        <v>4.45</v>
      </c>
      <c r="G212" s="60" t="str">
        <v>No</v>
      </c>
      <c r="H212" s="60" t="str">
        <v>No</v>
      </c>
      <c r="I212" s="60" t="str">
        <v>No</v>
      </c>
      <c r="J212" s="60">
        <v>1</v>
      </c>
      <c r="K212" s="60" t="str">
        <v>Yes</v>
      </c>
      <c r="L212" s="2" t="str">
        <v>Obesity</v>
      </c>
      <c r="M212" s="2" t="str">
        <v>Normal</v>
      </c>
      <c r="N212" s="2" t="str">
        <v>22-Sep-1972</v>
      </c>
      <c r="O212" s="3">
        <v>9541.7000000000007</v>
      </c>
      <c r="P212" s="2" t="str">
        <v>tier - 2</v>
      </c>
      <c r="Q212" s="2" t="str">
        <v>tier - 1</v>
      </c>
      <c r="R212" s="2" t="str">
        <v>R1024</v>
      </c>
      <c r="S212" s="2">
        <v>50</v>
      </c>
    </row>
    <row r="213" spans="3:19">
      <c r="C213" s="2" t="str">
        <v>Id207</v>
      </c>
      <c r="D213" s="2" t="str">
        <v>Grace</v>
      </c>
      <c r="E213" s="2">
        <v>35.43</v>
      </c>
      <c r="F213" s="2">
        <v>5.25</v>
      </c>
      <c r="G213" s="60" t="str">
        <v>Yes</v>
      </c>
      <c r="H213" s="60" t="str">
        <v>No</v>
      </c>
      <c r="I213" s="60" t="str">
        <v>No</v>
      </c>
      <c r="J213" s="60">
        <v>0</v>
      </c>
      <c r="K213" s="60" t="str">
        <v>Yes</v>
      </c>
      <c r="L213" s="2" t="str">
        <v>Obesity</v>
      </c>
      <c r="M213" s="2" t="str">
        <v>Normal</v>
      </c>
      <c r="N213" s="2" t="str">
        <v>28-Jul-1975</v>
      </c>
      <c r="O213" s="3">
        <v>9540.17</v>
      </c>
      <c r="P213" s="2" t="str">
        <v>tier - 2</v>
      </c>
      <c r="Q213" s="2" t="str">
        <v>tier - 2</v>
      </c>
      <c r="R213" s="2" t="str">
        <v>R1024</v>
      </c>
      <c r="S213" s="2">
        <v>47</v>
      </c>
    </row>
    <row r="214" spans="3:19">
      <c r="C214" s="2" t="str">
        <v>Id208</v>
      </c>
      <c r="D214" s="2" t="str">
        <v>Jaime</v>
      </c>
      <c r="E214" s="2">
        <v>35.25</v>
      </c>
      <c r="F214" s="2">
        <v>9.51</v>
      </c>
      <c r="G214" s="60" t="str">
        <v>No</v>
      </c>
      <c r="H214" s="60" t="str">
        <v>No</v>
      </c>
      <c r="I214" s="60" t="str">
        <v>No</v>
      </c>
      <c r="J214" s="60">
        <v>0</v>
      </c>
      <c r="K214" s="60" t="str">
        <v>Yes</v>
      </c>
      <c r="L214" s="2" t="str">
        <v>Obesity</v>
      </c>
      <c r="M214" s="2" t="str">
        <v>Diabetes</v>
      </c>
      <c r="N214" s="2" t="str">
        <v>21-Dec-1973</v>
      </c>
      <c r="O214" s="3">
        <v>9538.65</v>
      </c>
      <c r="P214" s="2" t="str">
        <v>tier - 2</v>
      </c>
      <c r="Q214" s="2" t="str">
        <v>tier - 3</v>
      </c>
      <c r="R214" s="2" t="str">
        <v>R1021</v>
      </c>
      <c r="S214" s="2">
        <v>49</v>
      </c>
    </row>
    <row r="215" spans="3:19">
      <c r="C215" s="2" t="str">
        <v>Id209</v>
      </c>
      <c r="D215" s="2" t="str">
        <v>Calesse</v>
      </c>
      <c r="E215" s="2">
        <v>36.85</v>
      </c>
      <c r="F215" s="2">
        <v>11.12</v>
      </c>
      <c r="G215" s="60" t="str">
        <v>No</v>
      </c>
      <c r="H215" s="60" t="str">
        <v>No</v>
      </c>
      <c r="I215" s="60" t="str">
        <v>No</v>
      </c>
      <c r="J215" s="60">
        <v>0</v>
      </c>
      <c r="K215" s="60" t="str">
        <v>Yes</v>
      </c>
      <c r="L215" s="2" t="str">
        <v>Obesity</v>
      </c>
      <c r="M215" s="2" t="str">
        <v>Diabetes</v>
      </c>
      <c r="N215" s="2" t="str">
        <v>29-Nov-1971</v>
      </c>
      <c r="O215" s="3">
        <v>9528.9</v>
      </c>
      <c r="P215" s="2" t="str">
        <v>tier - 2</v>
      </c>
      <c r="Q215" s="2" t="str">
        <v>tier - 2</v>
      </c>
      <c r="R215" s="2" t="str">
        <v>R1011</v>
      </c>
      <c r="S215" s="2">
        <v>51</v>
      </c>
    </row>
    <row r="216" spans="3:19">
      <c r="C216" s="2" t="str">
        <v>Id210</v>
      </c>
      <c r="D216" s="2" t="str">
        <v>Kate L</v>
      </c>
      <c r="E216" s="2">
        <v>31.02</v>
      </c>
      <c r="F216" s="2">
        <v>4.5599999999999996</v>
      </c>
      <c r="G216" s="60" t="str">
        <v>No</v>
      </c>
      <c r="H216" s="60" t="str">
        <v>yes</v>
      </c>
      <c r="I216" s="60" t="str">
        <v>No</v>
      </c>
      <c r="J216" s="60">
        <v>1</v>
      </c>
      <c r="K216" s="60" t="str">
        <v>Yes</v>
      </c>
      <c r="L216" s="2" t="str">
        <v>Obesity</v>
      </c>
      <c r="M216" s="2" t="str">
        <v>Normal</v>
      </c>
      <c r="N216" s="2" t="str">
        <v>22-Aug-1992</v>
      </c>
      <c r="O216" s="3">
        <v>9507.68</v>
      </c>
      <c r="P216" s="2" t="str">
        <v>tier - 2</v>
      </c>
      <c r="Q216" s="2" t="str">
        <v>tier - 1</v>
      </c>
      <c r="R216" s="2" t="str">
        <v>R1012</v>
      </c>
      <c r="S216" s="2">
        <v>30</v>
      </c>
    </row>
    <row r="217" spans="3:19">
      <c r="C217" s="2" t="str">
        <v>Id211</v>
      </c>
      <c r="D217" s="2" t="str">
        <v>Sergey</v>
      </c>
      <c r="E217" s="2">
        <v>35.6</v>
      </c>
      <c r="F217" s="2">
        <v>4.0199999999999996</v>
      </c>
      <c r="G217" s="60" t="str">
        <v>Yes</v>
      </c>
      <c r="H217" s="60" t="str">
        <v>yes</v>
      </c>
      <c r="I217" s="60" t="str">
        <v>No</v>
      </c>
      <c r="J217" s="60">
        <v>2</v>
      </c>
      <c r="K217" s="60" t="str">
        <v>Yes</v>
      </c>
      <c r="L217" s="2" t="str">
        <v>Obesity</v>
      </c>
      <c r="M217" s="2" t="str">
        <v>Normal</v>
      </c>
      <c r="N217" s="2" t="str">
        <v>24-Aug-1969</v>
      </c>
      <c r="O217" s="3">
        <v>9504.31</v>
      </c>
      <c r="P217" s="2" t="str">
        <v>tier - 3</v>
      </c>
      <c r="Q217" s="2" t="str">
        <v>tier - 2</v>
      </c>
      <c r="R217" s="2" t="str">
        <v>R1013</v>
      </c>
      <c r="S217" s="2">
        <v>53</v>
      </c>
    </row>
    <row r="218" spans="3:19">
      <c r="C218" s="2" t="str">
        <v>Id212</v>
      </c>
      <c r="D218" s="2" t="str">
        <v>Timothy V</v>
      </c>
      <c r="E218" s="2">
        <v>34.39</v>
      </c>
      <c r="F218" s="2">
        <v>8.7200000000000006</v>
      </c>
      <c r="G218" s="60" t="str">
        <v>No</v>
      </c>
      <c r="H218" s="60" t="str">
        <v>No</v>
      </c>
      <c r="I218" s="60" t="str">
        <v>No</v>
      </c>
      <c r="J218" s="60">
        <v>0</v>
      </c>
      <c r="K218" s="60" t="str">
        <v>Yes</v>
      </c>
      <c r="L218" s="2" t="str">
        <v>Obesity</v>
      </c>
      <c r="M218" s="2" t="str">
        <v>Diabetes</v>
      </c>
      <c r="N218" s="2" t="str">
        <v>28-Nov-1976</v>
      </c>
      <c r="O218" s="3">
        <v>9500.57</v>
      </c>
      <c r="P218" s="2" t="str">
        <v>tier - 2</v>
      </c>
      <c r="Q218" s="2" t="str">
        <v>tier - 3</v>
      </c>
      <c r="R218" s="2" t="str">
        <v>R1017</v>
      </c>
      <c r="S218" s="2">
        <v>46</v>
      </c>
    </row>
    <row r="219" spans="3:19">
      <c r="C219" s="2" t="str">
        <v>Id213</v>
      </c>
      <c r="D219" s="2" t="str">
        <v>Andrew S</v>
      </c>
      <c r="E219" s="2">
        <v>29.06</v>
      </c>
      <c r="F219" s="2">
        <v>6.25</v>
      </c>
      <c r="G219" s="60" t="str">
        <v>Yes</v>
      </c>
      <c r="H219" s="60" t="str">
        <v>No</v>
      </c>
      <c r="I219" s="60" t="str">
        <v>No</v>
      </c>
      <c r="J219" s="60">
        <v>1</v>
      </c>
      <c r="K219" s="60" t="str">
        <v>Yes</v>
      </c>
      <c r="L219" s="2" t="str">
        <v>Overweight</v>
      </c>
      <c r="M219" s="2" t="str">
        <v>Prediabetes</v>
      </c>
      <c r="N219" s="2" t="str">
        <v>17-Dec-1977</v>
      </c>
      <c r="O219" s="3">
        <v>39670.44</v>
      </c>
      <c r="P219" s="2" t="str">
        <v>tier - 2</v>
      </c>
      <c r="Q219" s="2" t="str">
        <v>tier - 1</v>
      </c>
      <c r="R219" s="2" t="str">
        <v>R1012</v>
      </c>
      <c r="S219" s="2">
        <v>45</v>
      </c>
    </row>
    <row r="220" spans="3:19">
      <c r="C220" s="2" t="str">
        <v>Id214</v>
      </c>
      <c r="D220" s="2" t="str">
        <v>Matthew D</v>
      </c>
      <c r="E220" s="2">
        <v>35.799999999999997</v>
      </c>
      <c r="F220" s="2">
        <v>7.32</v>
      </c>
      <c r="G220" s="60" t="str">
        <v>No</v>
      </c>
      <c r="H220" s="60" t="str">
        <v>No</v>
      </c>
      <c r="I220" s="60" t="str">
        <v>No</v>
      </c>
      <c r="J220" s="60">
        <v>2</v>
      </c>
      <c r="K220" s="60" t="str">
        <v>Yes</v>
      </c>
      <c r="L220" s="2" t="str">
        <v>Obesity</v>
      </c>
      <c r="M220" s="2" t="str">
        <v>Diabetes</v>
      </c>
      <c r="N220" s="2" t="str">
        <v>4-Jun-1969</v>
      </c>
      <c r="O220" s="3">
        <v>9487.64</v>
      </c>
      <c r="P220" s="2" t="str">
        <v>tier - 2</v>
      </c>
      <c r="Q220" s="2" t="str">
        <v>tier - 2</v>
      </c>
      <c r="R220" s="2" t="str">
        <v>R1013</v>
      </c>
      <c r="S220" s="2">
        <v>54</v>
      </c>
    </row>
    <row r="221" spans="3:19">
      <c r="C221" s="2" t="str">
        <v>Id215</v>
      </c>
      <c r="D221" s="2" t="str">
        <v>Jessica</v>
      </c>
      <c r="E221" s="2">
        <v>49.8</v>
      </c>
      <c r="F221" s="2">
        <v>4.24</v>
      </c>
      <c r="G221" s="60" t="str">
        <v>No</v>
      </c>
      <c r="H221" s="60" t="str">
        <v>No</v>
      </c>
      <c r="I221" s="60" t="str">
        <v>No</v>
      </c>
      <c r="J221" s="60">
        <v>1</v>
      </c>
      <c r="K221" s="60" t="str">
        <v>Yes</v>
      </c>
      <c r="L221" s="2" t="str">
        <v>Obesity</v>
      </c>
      <c r="M221" s="2" t="str">
        <v>Normal</v>
      </c>
      <c r="N221" s="2" t="str">
        <v>17-Jul-1979</v>
      </c>
      <c r="O221" s="3">
        <v>9453.92</v>
      </c>
      <c r="P221" s="2" t="str">
        <v>tier - 2</v>
      </c>
      <c r="Q221" s="2" t="str">
        <v>tier - 2</v>
      </c>
      <c r="R221" s="2" t="str">
        <v>R1021</v>
      </c>
      <c r="S221" s="2">
        <v>43</v>
      </c>
    </row>
    <row r="222" spans="3:19">
      <c r="C222" s="2" t="str">
        <v>Id216</v>
      </c>
      <c r="D222" s="2" t="str">
        <v>Lawrence</v>
      </c>
      <c r="E222" s="2">
        <v>35.71</v>
      </c>
      <c r="F222" s="2">
        <v>6.84</v>
      </c>
      <c r="G222" s="60" t="str">
        <v>No</v>
      </c>
      <c r="H222" s="60" t="str">
        <v>No</v>
      </c>
      <c r="I222" s="60" t="str">
        <v>No</v>
      </c>
      <c r="J222" s="60">
        <v>2</v>
      </c>
      <c r="K222" s="60" t="str">
        <v>Yes</v>
      </c>
      <c r="L222" s="2" t="str">
        <v>Obesity</v>
      </c>
      <c r="M222" s="2" t="str">
        <v>Diabetes</v>
      </c>
      <c r="N222" s="2" t="str">
        <v>14-Nov-1987</v>
      </c>
      <c r="O222" s="3">
        <v>9448.42</v>
      </c>
      <c r="P222" s="2" t="str">
        <v>tier - 2</v>
      </c>
      <c r="Q222" s="2" t="str">
        <v>tier - 3</v>
      </c>
      <c r="R222" s="2" t="str">
        <v>R1021</v>
      </c>
      <c r="S222" s="2">
        <v>35</v>
      </c>
    </row>
    <row r="223" spans="3:19">
      <c r="C223" s="2" t="str">
        <v>Id217</v>
      </c>
      <c r="D223" s="2" t="str">
        <v>Alex</v>
      </c>
      <c r="E223" s="2">
        <v>30.8</v>
      </c>
      <c r="F223" s="2">
        <v>5.23</v>
      </c>
      <c r="G223" s="60" t="str">
        <v>Yes</v>
      </c>
      <c r="H223" s="60" t="str">
        <v>No</v>
      </c>
      <c r="I223" s="60" t="str">
        <v>No</v>
      </c>
      <c r="J223" s="60">
        <v>1</v>
      </c>
      <c r="K223" s="60" t="str">
        <v>Yes</v>
      </c>
      <c r="L223" s="2" t="str">
        <v>Obesity</v>
      </c>
      <c r="M223" s="2" t="str">
        <v>Normal</v>
      </c>
      <c r="N223" s="2" t="str">
        <v>8-Jun-1974</v>
      </c>
      <c r="O223" s="3">
        <v>9447.3799999999992</v>
      </c>
      <c r="P223" s="2" t="str">
        <v>tier - 2</v>
      </c>
      <c r="Q223" s="2" t="str">
        <v>tier - 3</v>
      </c>
      <c r="R223" s="2" t="str">
        <v>R1024</v>
      </c>
      <c r="S223" s="2">
        <v>49</v>
      </c>
    </row>
    <row r="224" spans="3:19">
      <c r="C224" s="2" t="str">
        <v>Id218</v>
      </c>
      <c r="D224" s="2" t="str">
        <v>Kevin</v>
      </c>
      <c r="E224" s="2">
        <v>33.69</v>
      </c>
      <c r="F224" s="2">
        <v>9.68</v>
      </c>
      <c r="G224" s="60" t="str">
        <v>No</v>
      </c>
      <c r="H224" s="60" t="str">
        <v>No</v>
      </c>
      <c r="I224" s="60" t="str">
        <v>No</v>
      </c>
      <c r="J224" s="60">
        <v>0</v>
      </c>
      <c r="K224" s="60" t="str">
        <v>Yes</v>
      </c>
      <c r="L224" s="2" t="str">
        <v>Obesity</v>
      </c>
      <c r="M224" s="2" t="str">
        <v>Diabetes</v>
      </c>
      <c r="N224" s="2" t="str">
        <v>27-Nov-1974</v>
      </c>
      <c r="O224" s="3">
        <v>9447.25</v>
      </c>
      <c r="P224" s="2" t="str">
        <v>tier - 2</v>
      </c>
      <c r="Q224" s="2" t="str">
        <v>tier - 1</v>
      </c>
      <c r="R224" s="2" t="str">
        <v>R1024</v>
      </c>
      <c r="S224" s="2">
        <v>48</v>
      </c>
    </row>
    <row r="225" spans="3:19">
      <c r="C225" s="2" t="str">
        <v>Id219</v>
      </c>
      <c r="D225" s="2" t="str">
        <v>Gavin M.</v>
      </c>
      <c r="E225" s="2">
        <v>42.27</v>
      </c>
      <c r="F225" s="2">
        <v>6.05</v>
      </c>
      <c r="G225" s="60" t="str">
        <v>Yes</v>
      </c>
      <c r="H225" s="60" t="str">
        <v>No</v>
      </c>
      <c r="I225" s="60" t="str">
        <v>No</v>
      </c>
      <c r="J225" s="60">
        <v>1</v>
      </c>
      <c r="K225" s="60" t="str">
        <v>Yes</v>
      </c>
      <c r="L225" s="2" t="str">
        <v>Obesity</v>
      </c>
      <c r="M225" s="2" t="str">
        <v>Prediabetes</v>
      </c>
      <c r="N225" s="2" t="str">
        <v>3-Nov-1976</v>
      </c>
      <c r="O225" s="3">
        <v>9432.93</v>
      </c>
      <c r="P225" s="2" t="str">
        <v>tier - 2</v>
      </c>
      <c r="Q225" s="2" t="str">
        <v>tier - 1</v>
      </c>
      <c r="R225" s="2" t="str">
        <v>R1024</v>
      </c>
      <c r="S225" s="2">
        <v>46</v>
      </c>
    </row>
    <row r="226" spans="3:19">
      <c r="C226" s="2" t="str">
        <v>Id220</v>
      </c>
      <c r="D226" s="2" t="str">
        <v>Rick E</v>
      </c>
      <c r="E226" s="2">
        <v>53.25</v>
      </c>
      <c r="F226" s="2">
        <v>6.11</v>
      </c>
      <c r="G226" s="60" t="str">
        <v>Yes</v>
      </c>
      <c r="H226" s="60" t="str">
        <v>No</v>
      </c>
      <c r="I226" s="60" t="str">
        <v>Yes</v>
      </c>
      <c r="J226" s="60">
        <v>1</v>
      </c>
      <c r="K226" s="60" t="str">
        <v>Yes</v>
      </c>
      <c r="L226" s="2" t="str">
        <v>Obesity</v>
      </c>
      <c r="M226" s="2" t="str">
        <v>Prediabetes</v>
      </c>
      <c r="N226" s="2" t="str">
        <v>30-Oct-1976</v>
      </c>
      <c r="O226" s="3">
        <v>9414.92</v>
      </c>
      <c r="P226" s="2" t="str">
        <v>tier - 2</v>
      </c>
      <c r="Q226" s="2" t="str">
        <v>tier - 2</v>
      </c>
      <c r="R226" s="2" t="str">
        <v>R1011</v>
      </c>
      <c r="S226" s="2">
        <v>46</v>
      </c>
    </row>
    <row r="227" spans="3:19">
      <c r="C227" s="2" t="str">
        <v>Id221</v>
      </c>
      <c r="D227" s="2" t="str">
        <v>Andrea H.</v>
      </c>
      <c r="E227" s="2">
        <v>26.8</v>
      </c>
      <c r="F227" s="2">
        <v>10.93</v>
      </c>
      <c r="G227" s="60" t="str">
        <v>Yes</v>
      </c>
      <c r="H227" s="60" t="str">
        <v>No</v>
      </c>
      <c r="I227" s="60" t="str">
        <v>No</v>
      </c>
      <c r="J227" s="60">
        <v>0</v>
      </c>
      <c r="K227" s="60" t="str">
        <v>No</v>
      </c>
      <c r="L227" s="2" t="str">
        <v>Overweight</v>
      </c>
      <c r="M227" s="2" t="str">
        <v>Diabetes</v>
      </c>
      <c r="N227" s="2" t="str">
        <v>17-Oct-1976</v>
      </c>
      <c r="O227" s="3">
        <v>9411.01</v>
      </c>
      <c r="P227" s="2" t="str">
        <v>tier - 2</v>
      </c>
      <c r="Q227" s="2" t="str">
        <v>tier - 3</v>
      </c>
      <c r="R227" s="2" t="str">
        <v>R1024</v>
      </c>
      <c r="S227" s="2">
        <v>46</v>
      </c>
    </row>
    <row r="228" spans="3:19">
      <c r="C228" s="2" t="str">
        <v>Id222</v>
      </c>
      <c r="D228" s="2" t="str">
        <v>Anthony S</v>
      </c>
      <c r="E228" s="2">
        <v>28.5</v>
      </c>
      <c r="F228" s="2">
        <v>5.12</v>
      </c>
      <c r="G228" s="60" t="str">
        <v>No</v>
      </c>
      <c r="H228" s="60" t="str">
        <v>No</v>
      </c>
      <c r="I228" s="60" t="str">
        <v>No</v>
      </c>
      <c r="J228" s="60">
        <v>1</v>
      </c>
      <c r="K228" s="60" t="str">
        <v>Yes</v>
      </c>
      <c r="L228" s="2" t="str">
        <v>Overweight</v>
      </c>
      <c r="M228" s="2" t="str">
        <v>Normal</v>
      </c>
      <c r="N228" s="2" t="str">
        <v>20-Oct-1971</v>
      </c>
      <c r="O228" s="3">
        <v>9391.35</v>
      </c>
      <c r="P228" s="2" t="str">
        <v>tier - 3</v>
      </c>
      <c r="Q228" s="2" t="str">
        <v>tier - 3</v>
      </c>
      <c r="R228" s="2" t="str">
        <v>R1011</v>
      </c>
      <c r="S228" s="2">
        <v>51</v>
      </c>
    </row>
    <row r="229" spans="3:19">
      <c r="C229" s="2" t="str">
        <v>Id223</v>
      </c>
      <c r="D229" s="2" t="str">
        <v>Erik</v>
      </c>
      <c r="E229" s="2">
        <v>22.895</v>
      </c>
      <c r="F229" s="2">
        <v>5.72</v>
      </c>
      <c r="G229" s="60" t="str">
        <v>No</v>
      </c>
      <c r="H229" s="60" t="str">
        <v>No</v>
      </c>
      <c r="I229" s="60" t="str">
        <v>No</v>
      </c>
      <c r="J229" s="60">
        <v>0</v>
      </c>
      <c r="K229" s="60" t="str">
        <v>Yes</v>
      </c>
      <c r="L229" s="2" t="str">
        <v>Normal Weight</v>
      </c>
      <c r="M229" s="2" t="str">
        <v>Prediabetes</v>
      </c>
      <c r="N229" s="2" t="str">
        <v>29-Dec-1971</v>
      </c>
      <c r="O229" s="3">
        <v>9386.16</v>
      </c>
      <c r="P229" s="2" t="str">
        <v>tier - 3</v>
      </c>
      <c r="Q229" s="2" t="str">
        <v>tier - 2</v>
      </c>
      <c r="R229" s="2" t="str">
        <v>R1013</v>
      </c>
      <c r="S229" s="2">
        <v>51</v>
      </c>
    </row>
    <row r="230" spans="3:19">
      <c r="C230" s="2" t="str">
        <v>Id224</v>
      </c>
      <c r="D230" s="2" t="str">
        <v>Kiley D</v>
      </c>
      <c r="E230" s="2">
        <v>34.06</v>
      </c>
      <c r="F230" s="2">
        <v>11.83</v>
      </c>
      <c r="G230" s="60" t="str">
        <v>Yes</v>
      </c>
      <c r="H230" s="60" t="str">
        <v>No</v>
      </c>
      <c r="I230" s="60" t="str">
        <v>No</v>
      </c>
      <c r="J230" s="60">
        <v>1</v>
      </c>
      <c r="K230" s="60" t="str">
        <v>Yes</v>
      </c>
      <c r="L230" s="2" t="str">
        <v>Obesity</v>
      </c>
      <c r="M230" s="2" t="str">
        <v>Diabetes</v>
      </c>
      <c r="N230" s="2" t="str">
        <v>27-Oct-1965</v>
      </c>
      <c r="O230" s="3">
        <v>48675.519999999997</v>
      </c>
      <c r="P230" s="2" t="str">
        <v>tier - 1</v>
      </c>
      <c r="Q230" s="2" t="str">
        <v>tier - 2</v>
      </c>
      <c r="R230" s="2" t="str">
        <v>R1013</v>
      </c>
      <c r="S230" s="2">
        <v>57</v>
      </c>
    </row>
    <row r="231" spans="3:19">
      <c r="C231" s="2" t="str">
        <v>Id225</v>
      </c>
      <c r="D231" s="2" t="str">
        <v>Jennifer</v>
      </c>
      <c r="E231" s="2">
        <v>36.409999999999997</v>
      </c>
      <c r="F231" s="2">
        <v>4.55</v>
      </c>
      <c r="G231" s="60" t="str">
        <v>No</v>
      </c>
      <c r="H231" s="60" t="str">
        <v>No</v>
      </c>
      <c r="I231" s="60" t="str">
        <v>No</v>
      </c>
      <c r="J231" s="60">
        <v>0</v>
      </c>
      <c r="K231" s="60" t="str">
        <v>Yes</v>
      </c>
      <c r="L231" s="2" t="str">
        <v>Obesity</v>
      </c>
      <c r="M231" s="2" t="str">
        <v>Normal</v>
      </c>
      <c r="N231" s="2" t="str">
        <v>7-Aug-1995</v>
      </c>
      <c r="O231" s="3">
        <v>39611.760000000002</v>
      </c>
      <c r="P231" s="2" t="str">
        <v>tier - 1</v>
      </c>
      <c r="Q231" s="2" t="str">
        <v>tier - 3</v>
      </c>
      <c r="R231" s="2" t="str">
        <v>R1013</v>
      </c>
      <c r="S231" s="2">
        <v>27</v>
      </c>
    </row>
    <row r="232" spans="3:19">
      <c r="C232" s="2" t="str">
        <v>Id226</v>
      </c>
      <c r="D232" s="2" t="str">
        <v>Chris</v>
      </c>
      <c r="E232" s="2">
        <v>52.3</v>
      </c>
      <c r="F232" s="2">
        <v>4.87</v>
      </c>
      <c r="G232" s="60" t="str">
        <v>Yes</v>
      </c>
      <c r="H232" s="60" t="str">
        <v>No</v>
      </c>
      <c r="I232" s="60" t="str">
        <v>Yes</v>
      </c>
      <c r="J232" s="60">
        <v>1</v>
      </c>
      <c r="K232" s="60" t="str">
        <v>Yes</v>
      </c>
      <c r="L232" s="2" t="str">
        <v>Obesity</v>
      </c>
      <c r="M232" s="2" t="str">
        <v>Normal</v>
      </c>
      <c r="N232" s="2" t="str">
        <v>2-Dec-1975</v>
      </c>
      <c r="O232" s="3">
        <v>9380.75</v>
      </c>
      <c r="P232" s="2" t="str">
        <v>tier - 2</v>
      </c>
      <c r="Q232" s="2" t="str">
        <v>tier - 2</v>
      </c>
      <c r="R232" s="2" t="str">
        <v>R1024</v>
      </c>
      <c r="S232" s="2">
        <v>47</v>
      </c>
    </row>
    <row r="233" spans="3:19">
      <c r="C233" s="2" t="str">
        <v>Id227</v>
      </c>
      <c r="D233" s="2" t="str">
        <v>Marian M.</v>
      </c>
      <c r="E233" s="2">
        <v>52.66</v>
      </c>
      <c r="F233" s="2">
        <v>4.45</v>
      </c>
      <c r="G233" s="60" t="str">
        <v>No</v>
      </c>
      <c r="H233" s="60" t="str">
        <v>No</v>
      </c>
      <c r="I233" s="60" t="str">
        <v>No</v>
      </c>
      <c r="J233" s="60">
        <v>1</v>
      </c>
      <c r="K233" s="60" t="str">
        <v>Yes</v>
      </c>
      <c r="L233" s="2" t="str">
        <v>Obesity</v>
      </c>
      <c r="M233" s="2" t="str">
        <v>Normal</v>
      </c>
      <c r="N233" s="2" t="str">
        <v>26-Nov-1971</v>
      </c>
      <c r="O233" s="3">
        <v>9377.9</v>
      </c>
      <c r="P233" s="2" t="str">
        <v>tier - 2</v>
      </c>
      <c r="Q233" s="2" t="str">
        <v>tier - 1</v>
      </c>
      <c r="R233" s="2" t="str">
        <v>R1013</v>
      </c>
      <c r="S233" s="2">
        <v>51</v>
      </c>
    </row>
    <row r="234" spans="3:19">
      <c r="C234" s="2" t="str">
        <v>Id228</v>
      </c>
      <c r="D234" s="2" t="str">
        <v>Jeremy</v>
      </c>
      <c r="E234" s="2">
        <v>29.57</v>
      </c>
      <c r="F234" s="2">
        <v>9.42</v>
      </c>
      <c r="G234" s="60" t="str">
        <v>Yes</v>
      </c>
      <c r="H234" s="60" t="str">
        <v>No</v>
      </c>
      <c r="I234" s="60" t="str">
        <v>No</v>
      </c>
      <c r="J234" s="60">
        <v>0</v>
      </c>
      <c r="K234" s="60" t="str">
        <v>Yes</v>
      </c>
      <c r="L234" s="2" t="str">
        <v>Overweight</v>
      </c>
      <c r="M234" s="2" t="str">
        <v>Diabetes</v>
      </c>
      <c r="N234" s="2" t="str">
        <v>24-Nov-1969</v>
      </c>
      <c r="O234" s="3">
        <v>9377.4500000000007</v>
      </c>
      <c r="P234" s="2" t="str">
        <v>tier - 2</v>
      </c>
      <c r="Q234" s="2" t="str">
        <v>tier - 3</v>
      </c>
      <c r="R234" s="2" t="str">
        <v>R1013</v>
      </c>
      <c r="S234" s="2">
        <v>53</v>
      </c>
    </row>
    <row r="235" spans="3:19">
      <c r="C235" s="2" t="str">
        <v>Id229</v>
      </c>
      <c r="D235" s="2" t="str">
        <v>Allison H</v>
      </c>
      <c r="E235" s="2">
        <v>36.99</v>
      </c>
      <c r="F235" s="2">
        <v>5.37</v>
      </c>
      <c r="G235" s="60" t="str">
        <v>Yes</v>
      </c>
      <c r="H235" s="60" t="str">
        <v>No</v>
      </c>
      <c r="I235" s="60" t="str">
        <v>Yes</v>
      </c>
      <c r="J235" s="60">
        <v>1</v>
      </c>
      <c r="K235" s="60" t="str">
        <v>Yes</v>
      </c>
      <c r="L235" s="2" t="str">
        <v>Obesity</v>
      </c>
      <c r="M235" s="2" t="str">
        <v>Normal</v>
      </c>
      <c r="N235" s="2" t="str">
        <v>8-Oct-1971</v>
      </c>
      <c r="O235" s="3">
        <v>9361.33</v>
      </c>
      <c r="P235" s="2" t="str">
        <v>tier - 3</v>
      </c>
      <c r="Q235" s="2" t="str">
        <v>tier - 1</v>
      </c>
      <c r="R235" s="2" t="str">
        <v>R1016</v>
      </c>
      <c r="S235" s="2">
        <v>51</v>
      </c>
    </row>
    <row r="236" spans="3:19">
      <c r="C236" s="2" t="str">
        <v>Id230</v>
      </c>
      <c r="D236" s="2" t="str">
        <v>Elizabeth</v>
      </c>
      <c r="E236" s="2">
        <v>31.4</v>
      </c>
      <c r="F236" s="2">
        <v>4.5999999999999996</v>
      </c>
      <c r="G236" s="60" t="str">
        <v>Yes</v>
      </c>
      <c r="H236" s="60" t="str">
        <v>No</v>
      </c>
      <c r="I236" s="60" t="str">
        <v>No</v>
      </c>
      <c r="J236" s="60">
        <v>1</v>
      </c>
      <c r="K236" s="60" t="str">
        <v>Yes</v>
      </c>
      <c r="L236" s="2" t="str">
        <v>Obesity</v>
      </c>
      <c r="M236" s="2" t="str">
        <v>Normal</v>
      </c>
      <c r="N236" s="2" t="str">
        <v>1-Jul-1988</v>
      </c>
      <c r="O236" s="3">
        <v>9344.2000000000007</v>
      </c>
      <c r="P236" s="2" t="str">
        <v>tier - 2</v>
      </c>
      <c r="Q236" s="2" t="str">
        <v>tier - 1</v>
      </c>
      <c r="R236" s="2" t="str">
        <v>R1021</v>
      </c>
      <c r="S236" s="2">
        <v>34</v>
      </c>
    </row>
    <row r="237" spans="3:19">
      <c r="C237" s="2" t="str">
        <v>Id231</v>
      </c>
      <c r="D237" s="2" t="str">
        <v>Andrew</v>
      </c>
      <c r="E237" s="2">
        <v>34.9</v>
      </c>
      <c r="F237" s="2">
        <v>6.22</v>
      </c>
      <c r="G237" s="60" t="str">
        <v>No</v>
      </c>
      <c r="H237" s="60" t="str">
        <v>No</v>
      </c>
      <c r="I237" s="60" t="str">
        <v>Yes</v>
      </c>
      <c r="J237" s="60">
        <v>1</v>
      </c>
      <c r="K237" s="60" t="str">
        <v>Yes</v>
      </c>
      <c r="L237" s="2" t="str">
        <v>Obesity</v>
      </c>
      <c r="M237" s="2" t="str">
        <v>Prediabetes</v>
      </c>
      <c r="N237" s="2" t="str">
        <v>12-Oct-1996</v>
      </c>
      <c r="O237" s="3">
        <v>9338.61</v>
      </c>
      <c r="P237" s="2" t="str">
        <v>tier - 2</v>
      </c>
      <c r="Q237" s="2" t="str">
        <v>tier - 1</v>
      </c>
      <c r="R237" s="2" t="str">
        <v>R1026</v>
      </c>
      <c r="S237" s="2">
        <v>26</v>
      </c>
    </row>
    <row r="238" spans="3:19">
      <c r="C238" s="2" t="str">
        <v>Id232</v>
      </c>
      <c r="D238" s="2" t="str">
        <v>Anders J</v>
      </c>
      <c r="E238" s="2">
        <v>31.13</v>
      </c>
      <c r="F238" s="2">
        <v>4.5199999999999996</v>
      </c>
      <c r="G238" s="60" t="str">
        <v>Yes</v>
      </c>
      <c r="H238" s="60" t="str">
        <v>No</v>
      </c>
      <c r="I238" s="60" t="str">
        <v>No</v>
      </c>
      <c r="J238" s="60">
        <v>1</v>
      </c>
      <c r="K238" s="60" t="str">
        <v>Yes</v>
      </c>
      <c r="L238" s="2" t="str">
        <v>Obesity</v>
      </c>
      <c r="M238" s="2" t="str">
        <v>Normal</v>
      </c>
      <c r="N238" s="2" t="str">
        <v>9-Jul-1988</v>
      </c>
      <c r="O238" s="3">
        <v>9320.26</v>
      </c>
      <c r="P238" s="2" t="str">
        <v>tier - 2</v>
      </c>
      <c r="Q238" s="2" t="str">
        <v>tier - 1</v>
      </c>
      <c r="R238" s="2" t="str">
        <v>R1012</v>
      </c>
      <c r="S238" s="2">
        <v>34</v>
      </c>
    </row>
    <row r="239" spans="3:19">
      <c r="C239" s="2" t="str">
        <v>Id233</v>
      </c>
      <c r="D239" s="2" t="str">
        <v>Sean</v>
      </c>
      <c r="E239" s="2">
        <v>34.799999999999997</v>
      </c>
      <c r="F239" s="2">
        <v>6.18</v>
      </c>
      <c r="G239" s="60" t="str">
        <v>No</v>
      </c>
      <c r="H239" s="60" t="str">
        <v>No</v>
      </c>
      <c r="I239" s="60" t="str">
        <v>Yes</v>
      </c>
      <c r="J239" s="60">
        <v>1</v>
      </c>
      <c r="K239" s="60" t="str">
        <v>Yes</v>
      </c>
      <c r="L239" s="2" t="str">
        <v>Obesity</v>
      </c>
      <c r="M239" s="2" t="str">
        <v>Prediabetes</v>
      </c>
      <c r="N239" s="2" t="str">
        <v>12-Oct-1977</v>
      </c>
      <c r="O239" s="3">
        <v>9315.41</v>
      </c>
      <c r="P239" s="2" t="str">
        <v>tier - 2</v>
      </c>
      <c r="Q239" s="2" t="str">
        <v>tier - 1</v>
      </c>
      <c r="R239" s="2" t="str">
        <v>R1024</v>
      </c>
      <c r="S239" s="2">
        <v>45</v>
      </c>
    </row>
    <row r="240" spans="3:19">
      <c r="C240" s="2" t="str">
        <v>Id234</v>
      </c>
      <c r="D240" s="2" t="str">
        <v>Brian M.</v>
      </c>
      <c r="E240" s="2">
        <v>31.68</v>
      </c>
      <c r="F240" s="2">
        <v>4.4000000000000004</v>
      </c>
      <c r="G240" s="60" t="str">
        <v>No</v>
      </c>
      <c r="H240" s="60" t="str">
        <v>No</v>
      </c>
      <c r="I240" s="60" t="str">
        <v>No</v>
      </c>
      <c r="J240" s="60">
        <v>0</v>
      </c>
      <c r="K240" s="60" t="str">
        <v>Yes</v>
      </c>
      <c r="L240" s="2" t="str">
        <v>Obesity</v>
      </c>
      <c r="M240" s="2" t="str">
        <v>Normal</v>
      </c>
      <c r="N240" s="2" t="str">
        <v>8-Jun-1963</v>
      </c>
      <c r="O240" s="3">
        <v>9310.81</v>
      </c>
      <c r="P240" s="2" t="str">
        <v>tier - 3</v>
      </c>
      <c r="Q240" s="2" t="str">
        <v>tier - 1</v>
      </c>
      <c r="R240" s="2" t="str">
        <v>R1013</v>
      </c>
      <c r="S240" s="2">
        <v>60</v>
      </c>
    </row>
    <row r="241" spans="3:19">
      <c r="C241" s="2" t="str">
        <v>Id235</v>
      </c>
      <c r="D241" s="2" t="str">
        <v>Jeremy</v>
      </c>
      <c r="E241" s="2">
        <v>33.534999999999997</v>
      </c>
      <c r="F241" s="2">
        <v>6.23</v>
      </c>
      <c r="G241" s="60" t="str">
        <v>No</v>
      </c>
      <c r="H241" s="60" t="str">
        <v>yes</v>
      </c>
      <c r="I241" s="60" t="str">
        <v>No</v>
      </c>
      <c r="J241" s="60">
        <v>1</v>
      </c>
      <c r="K241" s="60" t="str">
        <v>Yes</v>
      </c>
      <c r="L241" s="2" t="str">
        <v>Obesity</v>
      </c>
      <c r="M241" s="2" t="str">
        <v>Prediabetes</v>
      </c>
      <c r="N241" s="2" t="str">
        <v>16-Oct-1973</v>
      </c>
      <c r="O241" s="3">
        <v>9304.7000000000007</v>
      </c>
      <c r="P241" s="2" t="str">
        <v>tier - 3</v>
      </c>
      <c r="Q241" s="2" t="str">
        <v>tier - 3</v>
      </c>
      <c r="R241" s="2" t="str">
        <v>R1013</v>
      </c>
      <c r="S241" s="2">
        <v>49</v>
      </c>
    </row>
    <row r="242" spans="3:19">
      <c r="C242" s="2" t="str">
        <v>Id236</v>
      </c>
      <c r="D242" s="2" t="str">
        <v>Susannah</v>
      </c>
      <c r="E242" s="2">
        <v>31.92</v>
      </c>
      <c r="F242" s="2">
        <v>5.33</v>
      </c>
      <c r="G242" s="60" t="str">
        <v>Yes</v>
      </c>
      <c r="H242" s="60" t="str">
        <v>No</v>
      </c>
      <c r="I242" s="60" t="str">
        <v>No</v>
      </c>
      <c r="J242" s="60">
        <v>0</v>
      </c>
      <c r="K242" s="60" t="str">
        <v>Yes</v>
      </c>
      <c r="L242" s="2" t="str">
        <v>Obesity</v>
      </c>
      <c r="M242" s="2" t="str">
        <v>Normal</v>
      </c>
      <c r="N242" s="2" t="str">
        <v>5-Jul-1981</v>
      </c>
      <c r="O242" s="3">
        <v>39597.410000000003</v>
      </c>
      <c r="P242" s="2" t="str">
        <v>tier - 1</v>
      </c>
      <c r="Q242" s="2" t="str">
        <v>tier - 2</v>
      </c>
      <c r="R242" s="2" t="str">
        <v>R1017</v>
      </c>
      <c r="S242" s="2">
        <v>41</v>
      </c>
    </row>
    <row r="243" spans="3:19">
      <c r="C243" s="2" t="str">
        <v>Id237</v>
      </c>
      <c r="D243" s="2" t="str">
        <v>Randy</v>
      </c>
      <c r="E243" s="2">
        <v>32.700000000000003</v>
      </c>
      <c r="F243" s="2">
        <v>4.09</v>
      </c>
      <c r="G243" s="60" t="str">
        <v>No</v>
      </c>
      <c r="H243" s="60" t="str">
        <v>No</v>
      </c>
      <c r="I243" s="60" t="str">
        <v>No</v>
      </c>
      <c r="J243" s="60">
        <v>1</v>
      </c>
      <c r="K243" s="60" t="str">
        <v>Yes</v>
      </c>
      <c r="L243" s="2" t="str">
        <v>Obesity</v>
      </c>
      <c r="M243" s="2" t="str">
        <v>Normal</v>
      </c>
      <c r="N243" s="2" t="str">
        <v>3-Nov-1976</v>
      </c>
      <c r="O243" s="3">
        <v>9301.89</v>
      </c>
      <c r="P243" s="2" t="str">
        <v>tier - 2</v>
      </c>
      <c r="Q243" s="2" t="str">
        <v>tier - 1</v>
      </c>
      <c r="R243" s="2" t="str">
        <v>R1012</v>
      </c>
      <c r="S243" s="2">
        <v>46</v>
      </c>
    </row>
    <row r="244" spans="3:19">
      <c r="C244" s="2" t="str">
        <v>Id238</v>
      </c>
      <c r="D244" s="2" t="str">
        <v>Leslie</v>
      </c>
      <c r="E244" s="2">
        <v>41.25</v>
      </c>
      <c r="F244" s="2">
        <v>5.19</v>
      </c>
      <c r="G244" s="60" t="str">
        <v>No</v>
      </c>
      <c r="H244" s="60" t="str">
        <v>No</v>
      </c>
      <c r="I244" s="60" t="str">
        <v>No</v>
      </c>
      <c r="J244" s="60">
        <v>0</v>
      </c>
      <c r="K244" s="60" t="str">
        <v>Yes</v>
      </c>
      <c r="L244" s="2" t="str">
        <v>Obesity</v>
      </c>
      <c r="M244" s="2" t="str">
        <v>Normal</v>
      </c>
      <c r="N244" s="2" t="str">
        <v>18-Sep-1973</v>
      </c>
      <c r="O244" s="3">
        <v>9290.14</v>
      </c>
      <c r="P244" s="2" t="str">
        <v>tier - 3</v>
      </c>
      <c r="Q244" s="2" t="str">
        <v>tier - 3</v>
      </c>
      <c r="R244" s="2" t="str">
        <v>R1016</v>
      </c>
      <c r="S244" s="2">
        <v>49</v>
      </c>
    </row>
    <row r="245" spans="3:19">
      <c r="C245" s="2" t="str">
        <v>Id239</v>
      </c>
      <c r="D245" s="2" t="str">
        <v>Brittany L.</v>
      </c>
      <c r="E245" s="2">
        <v>33.11</v>
      </c>
      <c r="F245" s="2">
        <v>4.12</v>
      </c>
      <c r="G245" s="60" t="str">
        <v>No</v>
      </c>
      <c r="H245" s="60" t="str">
        <v>No</v>
      </c>
      <c r="I245" s="60" t="str">
        <v>Yes</v>
      </c>
      <c r="J245" s="60">
        <v>1</v>
      </c>
      <c r="K245" s="60" t="str">
        <v>Yes</v>
      </c>
      <c r="L245" s="2" t="str">
        <v>Obesity</v>
      </c>
      <c r="M245" s="2" t="str">
        <v>Normal</v>
      </c>
      <c r="N245" s="2" t="str">
        <v>16-Oct-1973</v>
      </c>
      <c r="O245" s="3">
        <v>9288.0300000000007</v>
      </c>
      <c r="P245" s="2" t="str">
        <v>tier - 2</v>
      </c>
      <c r="Q245" s="2" t="str">
        <v>tier - 3</v>
      </c>
      <c r="R245" s="2" t="str">
        <v>R1018</v>
      </c>
      <c r="S245" s="2">
        <v>49</v>
      </c>
    </row>
    <row r="246" spans="3:19">
      <c r="C246" s="2" t="str">
        <v>Id240</v>
      </c>
      <c r="D246" s="2" t="str">
        <v>Cassie J.</v>
      </c>
      <c r="E246" s="2">
        <v>36.159999999999997</v>
      </c>
      <c r="F246" s="2">
        <v>5.0999999999999996</v>
      </c>
      <c r="G246" s="60" t="str">
        <v>No</v>
      </c>
      <c r="H246" s="60" t="str">
        <v>No</v>
      </c>
      <c r="I246" s="60" t="str">
        <v>No</v>
      </c>
      <c r="J246" s="60">
        <v>1</v>
      </c>
      <c r="K246" s="60" t="str">
        <v>Yes</v>
      </c>
      <c r="L246" s="2" t="str">
        <v>Obesity</v>
      </c>
      <c r="M246" s="2" t="str">
        <v>Normal</v>
      </c>
      <c r="N246" s="2" t="str">
        <v>26-Nov-1969</v>
      </c>
      <c r="O246" s="3">
        <v>9285.8700000000008</v>
      </c>
      <c r="P246" s="2" t="str">
        <v>tier - 2</v>
      </c>
      <c r="Q246" s="2" t="str">
        <v>tier - 3</v>
      </c>
      <c r="R246" s="2" t="str">
        <v>R1013</v>
      </c>
      <c r="S246" s="2">
        <v>53</v>
      </c>
    </row>
    <row r="247" spans="3:19">
      <c r="C247" s="2" t="str">
        <v>Id241</v>
      </c>
      <c r="D247" s="2" t="str">
        <v>Peter W</v>
      </c>
      <c r="E247" s="2">
        <v>33.72</v>
      </c>
      <c r="F247" s="2">
        <v>6.21</v>
      </c>
      <c r="G247" s="60" t="str">
        <v>Yes</v>
      </c>
      <c r="H247" s="60" t="str">
        <v>No</v>
      </c>
      <c r="I247" s="60" t="str">
        <v>Yes</v>
      </c>
      <c r="J247" s="60">
        <v>1</v>
      </c>
      <c r="K247" s="60" t="str">
        <v>Yes</v>
      </c>
      <c r="L247" s="2" t="str">
        <v>Obesity</v>
      </c>
      <c r="M247" s="2" t="str">
        <v>Prediabetes</v>
      </c>
      <c r="N247" s="2" t="str">
        <v>2-Jul-1971</v>
      </c>
      <c r="O247" s="3">
        <v>9283.56</v>
      </c>
      <c r="P247" s="2" t="str">
        <v>tier - 2</v>
      </c>
      <c r="Q247" s="2" t="str">
        <v>tier - 3</v>
      </c>
      <c r="R247" s="2" t="str">
        <v>R1013</v>
      </c>
      <c r="S247" s="2">
        <v>51</v>
      </c>
    </row>
    <row r="248" spans="3:19">
      <c r="C248" s="2" t="str">
        <v>Id242</v>
      </c>
      <c r="D248" s="2" t="str">
        <v>Douglas</v>
      </c>
      <c r="E248" s="2">
        <v>37.74</v>
      </c>
      <c r="F248" s="2">
        <v>9.5299999999999994</v>
      </c>
      <c r="G248" s="60" t="str">
        <v>Yes</v>
      </c>
      <c r="H248" s="60" t="str">
        <v>No</v>
      </c>
      <c r="I248" s="60" t="str">
        <v>No</v>
      </c>
      <c r="J248" s="60">
        <v>1</v>
      </c>
      <c r="K248" s="60" t="str">
        <v>Yes</v>
      </c>
      <c r="L248" s="2" t="str">
        <v>Obesity</v>
      </c>
      <c r="M248" s="2" t="str">
        <v>Diabetes</v>
      </c>
      <c r="N248" s="2" t="str">
        <v>27-Oct-1973</v>
      </c>
      <c r="O248" s="3">
        <v>9282.48</v>
      </c>
      <c r="P248" s="2" t="str">
        <v>tier - 3</v>
      </c>
      <c r="Q248" s="2" t="str">
        <v>tier - 2</v>
      </c>
      <c r="R248" s="2" t="str">
        <v>R1016</v>
      </c>
      <c r="S248" s="2">
        <v>49</v>
      </c>
    </row>
    <row r="249" spans="3:19">
      <c r="C249" s="2" t="str">
        <v>Id243</v>
      </c>
      <c r="D249" s="2" t="str">
        <v>Dan</v>
      </c>
      <c r="E249" s="2">
        <v>48.75</v>
      </c>
      <c r="F249" s="2">
        <v>4.6399999999999997</v>
      </c>
      <c r="G249" s="60" t="str">
        <v>Yes</v>
      </c>
      <c r="H249" s="60" t="str">
        <v>No</v>
      </c>
      <c r="I249" s="60" t="str">
        <v>No</v>
      </c>
      <c r="J249" s="60">
        <v>1</v>
      </c>
      <c r="K249" s="60" t="str">
        <v>Yes</v>
      </c>
      <c r="L249" s="2" t="str">
        <v>Obesity</v>
      </c>
      <c r="M249" s="2" t="str">
        <v>Normal</v>
      </c>
      <c r="N249" s="2" t="str">
        <v>6-Aug-1971</v>
      </c>
      <c r="O249" s="3">
        <v>9264.7999999999993</v>
      </c>
      <c r="P249" s="2" t="str">
        <v>tier - 2</v>
      </c>
      <c r="Q249" s="2" t="str">
        <v>tier - 1</v>
      </c>
      <c r="R249" s="2" t="str">
        <v>R1011</v>
      </c>
      <c r="S249" s="2">
        <v>51</v>
      </c>
    </row>
    <row r="250" spans="3:19">
      <c r="C250" s="2" t="str">
        <v>Id244</v>
      </c>
      <c r="D250" s="2" t="str">
        <v>Dan M.</v>
      </c>
      <c r="E250" s="2">
        <v>31.065000000000001</v>
      </c>
      <c r="F250" s="2">
        <v>5.05</v>
      </c>
      <c r="G250" s="60" t="str">
        <v>No</v>
      </c>
      <c r="H250" s="60" t="str">
        <v>No</v>
      </c>
      <c r="I250" s="60" t="str">
        <v>No</v>
      </c>
      <c r="J250" s="60">
        <v>1</v>
      </c>
      <c r="K250" s="60" t="str">
        <v>Yes</v>
      </c>
      <c r="L250" s="2" t="str">
        <v>Obesity</v>
      </c>
      <c r="M250" s="2" t="str">
        <v>Normal</v>
      </c>
      <c r="N250" s="2" t="str">
        <v>21-Aug-1974</v>
      </c>
      <c r="O250" s="3">
        <v>9249.5</v>
      </c>
      <c r="P250" s="2" t="str">
        <v>tier - 2</v>
      </c>
      <c r="Q250" s="2" t="str">
        <v>tier - 1</v>
      </c>
      <c r="R250" s="2" t="str">
        <v>R1012</v>
      </c>
      <c r="S250" s="2">
        <v>48</v>
      </c>
    </row>
    <row r="251" spans="3:19">
      <c r="C251" s="2" t="str">
        <v>Id245</v>
      </c>
      <c r="D251" s="2" t="str">
        <v>Eric L.</v>
      </c>
      <c r="E251" s="2">
        <v>23.55</v>
      </c>
      <c r="F251" s="2">
        <v>10.38</v>
      </c>
      <c r="G251" s="60" t="str">
        <v>No</v>
      </c>
      <c r="H251" s="60" t="str">
        <v>No</v>
      </c>
      <c r="I251" s="60" t="str">
        <v>No</v>
      </c>
      <c r="J251" s="60">
        <v>0</v>
      </c>
      <c r="K251" s="60" t="str">
        <v>Yes</v>
      </c>
      <c r="L251" s="2" t="str">
        <v>Normal Weight</v>
      </c>
      <c r="M251" s="2" t="str">
        <v>Diabetes</v>
      </c>
      <c r="N251" s="2" t="str">
        <v>5-Oct-1980</v>
      </c>
      <c r="O251" s="3">
        <v>9247.94</v>
      </c>
      <c r="P251" s="2" t="str">
        <v>tier - 2</v>
      </c>
      <c r="Q251" s="2" t="str">
        <v>tier - 1</v>
      </c>
      <c r="R251" s="2" t="str">
        <v>R1021</v>
      </c>
      <c r="S251" s="2">
        <v>42</v>
      </c>
    </row>
    <row r="252" spans="3:19">
      <c r="C252" s="2" t="str">
        <v>Id246</v>
      </c>
      <c r="D252" s="2" t="str">
        <v>Les J</v>
      </c>
      <c r="E252" s="2">
        <v>30.18</v>
      </c>
      <c r="F252" s="2">
        <v>8.31</v>
      </c>
      <c r="G252" s="60" t="str">
        <v>Yes</v>
      </c>
      <c r="H252" s="60" t="str">
        <v>No</v>
      </c>
      <c r="I252" s="60" t="str">
        <v>No</v>
      </c>
      <c r="J252" s="60">
        <v>1</v>
      </c>
      <c r="K252" s="60" t="str">
        <v>Yes</v>
      </c>
      <c r="L252" s="2" t="str">
        <v>Obesity</v>
      </c>
      <c r="M252" s="2" t="str">
        <v>Diabetes</v>
      </c>
      <c r="N252" s="2" t="str">
        <v>6-Dec-1975</v>
      </c>
      <c r="O252" s="3">
        <v>9225.26</v>
      </c>
      <c r="P252" s="2" t="str">
        <v>tier - 3</v>
      </c>
      <c r="Q252" s="2" t="str">
        <v>tier - 3</v>
      </c>
      <c r="R252" s="2" t="str">
        <v>R1015</v>
      </c>
      <c r="S252" s="2">
        <v>47</v>
      </c>
    </row>
    <row r="253" spans="3:19">
      <c r="C253" s="2" t="str">
        <v>Id247</v>
      </c>
      <c r="D253" s="2" t="str">
        <v>Stephanie</v>
      </c>
      <c r="E253" s="2">
        <v>29.94</v>
      </c>
      <c r="F253" s="2">
        <v>7.59</v>
      </c>
      <c r="G253" s="60" t="str">
        <v>No</v>
      </c>
      <c r="H253" s="60" t="str">
        <v>No</v>
      </c>
      <c r="I253" s="60" t="str">
        <v>No</v>
      </c>
      <c r="J253" s="60">
        <v>0</v>
      </c>
      <c r="K253" s="60" t="str">
        <v>Yes</v>
      </c>
      <c r="L253" s="2" t="str">
        <v>Overweight</v>
      </c>
      <c r="M253" s="2" t="str">
        <v>Diabetes</v>
      </c>
      <c r="N253" s="2" t="str">
        <v>12-Jul-1978</v>
      </c>
      <c r="O253" s="3">
        <v>39556.49</v>
      </c>
      <c r="P253" s="2" t="str">
        <v>tier - 1</v>
      </c>
      <c r="Q253" s="2" t="str">
        <v>tier - 2</v>
      </c>
      <c r="R253" s="2" t="str">
        <v>R1015</v>
      </c>
      <c r="S253" s="2">
        <v>44</v>
      </c>
    </row>
    <row r="254" spans="3:19">
      <c r="C254" s="2" t="str">
        <v>Id248</v>
      </c>
      <c r="D254" s="2" t="str">
        <v>Melissa Y</v>
      </c>
      <c r="E254" s="2">
        <v>31.4</v>
      </c>
      <c r="F254" s="2">
        <v>5.49</v>
      </c>
      <c r="G254" s="60" t="str">
        <v>No</v>
      </c>
      <c r="H254" s="60" t="str">
        <v>No</v>
      </c>
      <c r="I254" s="60" t="str">
        <v>No</v>
      </c>
      <c r="J254" s="60">
        <v>0</v>
      </c>
      <c r="K254" s="60" t="str">
        <v>Yes</v>
      </c>
      <c r="L254" s="2" t="str">
        <v>Obesity</v>
      </c>
      <c r="M254" s="2" t="str">
        <v>Normal</v>
      </c>
      <c r="N254" s="2" t="str">
        <v>5-Dec-1981</v>
      </c>
      <c r="O254" s="3">
        <v>9222.4</v>
      </c>
      <c r="P254" s="2" t="str">
        <v>tier - 2</v>
      </c>
      <c r="Q254" s="2" t="str">
        <v>tier - 3</v>
      </c>
      <c r="R254" s="2" t="str">
        <v>R1019</v>
      </c>
      <c r="S254" s="2">
        <v>41</v>
      </c>
    </row>
    <row r="255" spans="3:19">
      <c r="C255" s="2" t="str">
        <v>Id249</v>
      </c>
      <c r="D255" s="2" t="str">
        <v>Ashley</v>
      </c>
      <c r="E255" s="2">
        <v>53.06</v>
      </c>
      <c r="F255" s="2">
        <v>11.68</v>
      </c>
      <c r="G255" s="60" t="str">
        <v>No</v>
      </c>
      <c r="H255" s="60" t="str">
        <v>No</v>
      </c>
      <c r="I255" s="60" t="str">
        <v>No</v>
      </c>
      <c r="J255" s="60">
        <v>0</v>
      </c>
      <c r="K255" s="60" t="str">
        <v>Yes</v>
      </c>
      <c r="L255" s="2" t="str">
        <v>Obesity</v>
      </c>
      <c r="M255" s="2" t="str">
        <v>Diabetes</v>
      </c>
      <c r="N255" s="2" t="str">
        <v>25-Dec-1986</v>
      </c>
      <c r="O255" s="3">
        <v>9210.06</v>
      </c>
      <c r="P255" s="2" t="str">
        <v>tier - 2</v>
      </c>
      <c r="Q255" s="2" t="str">
        <v>tier - 3</v>
      </c>
      <c r="R255" s="2" t="str">
        <v>R1021</v>
      </c>
      <c r="S255" s="2">
        <v>36</v>
      </c>
    </row>
    <row r="256" spans="3:19">
      <c r="C256" s="2" t="str">
        <v>Id250</v>
      </c>
      <c r="D256" s="2" t="str">
        <v>Stephanie M.</v>
      </c>
      <c r="E256" s="2">
        <v>30.25</v>
      </c>
      <c r="F256" s="2">
        <v>4.1900000000000004</v>
      </c>
      <c r="G256" s="60" t="str">
        <v>No</v>
      </c>
      <c r="H256" s="60" t="str">
        <v>No</v>
      </c>
      <c r="I256" s="60" t="str">
        <v>No</v>
      </c>
      <c r="J256" s="60">
        <v>2</v>
      </c>
      <c r="K256" s="60" t="str">
        <v>Yes</v>
      </c>
      <c r="L256" s="2" t="str">
        <v>Obesity</v>
      </c>
      <c r="M256" s="2" t="str">
        <v>Normal</v>
      </c>
      <c r="N256" s="2" t="str">
        <v>10-Sep-1976</v>
      </c>
      <c r="O256" s="3">
        <v>9193.84</v>
      </c>
      <c r="P256" s="2" t="str">
        <v>tier - 2</v>
      </c>
      <c r="Q256" s="2" t="str">
        <v>tier - 1</v>
      </c>
      <c r="R256" s="2" t="str">
        <v>R1012</v>
      </c>
      <c r="S256" s="2">
        <v>46</v>
      </c>
    </row>
    <row r="257" spans="3:19">
      <c r="C257" s="2" t="str">
        <v>Id251</v>
      </c>
      <c r="D257" s="2" t="str">
        <v>Kylie</v>
      </c>
      <c r="E257" s="2">
        <v>46.68</v>
      </c>
      <c r="F257" s="2">
        <v>4.01</v>
      </c>
      <c r="G257" s="60" t="str">
        <v>No</v>
      </c>
      <c r="H257" s="60" t="str">
        <v>No</v>
      </c>
      <c r="I257" s="60" t="str">
        <v>No</v>
      </c>
      <c r="J257" s="60">
        <v>0</v>
      </c>
      <c r="K257" s="60" t="str">
        <v>Yes</v>
      </c>
      <c r="L257" s="2" t="str">
        <v>Obesity</v>
      </c>
      <c r="M257" s="2" t="str">
        <v>Normal</v>
      </c>
      <c r="N257" s="2" t="str">
        <v>25-Dec-1973</v>
      </c>
      <c r="O257" s="3">
        <v>9182.17</v>
      </c>
      <c r="P257" s="2" t="str">
        <v>tier - 2</v>
      </c>
      <c r="Q257" s="2" t="str">
        <v>tier - 3</v>
      </c>
      <c r="R257" s="2" t="str">
        <v>R1011</v>
      </c>
      <c r="S257" s="2">
        <v>49</v>
      </c>
    </row>
    <row r="258" spans="3:19">
      <c r="C258" s="2" t="str">
        <v>Id252</v>
      </c>
      <c r="D258" s="2" t="str">
        <v>Kelly</v>
      </c>
      <c r="E258" s="2">
        <v>30.4</v>
      </c>
      <c r="F258" s="2">
        <v>5.91</v>
      </c>
      <c r="G258" s="60" t="str">
        <v>No</v>
      </c>
      <c r="H258" s="60" t="str">
        <v>yes</v>
      </c>
      <c r="I258" s="60" t="str">
        <v>No</v>
      </c>
      <c r="J258" s="60">
        <v>2</v>
      </c>
      <c r="K258" s="60" t="str">
        <v>Yes</v>
      </c>
      <c r="L258" s="2" t="str">
        <v>Obesity</v>
      </c>
      <c r="M258" s="2" t="str">
        <v>Prediabetes</v>
      </c>
      <c r="N258" s="2" t="str">
        <v>29-Dec-1971</v>
      </c>
      <c r="O258" s="3">
        <v>9174.14</v>
      </c>
      <c r="P258" s="2" t="str">
        <v>tier - 3</v>
      </c>
      <c r="Q258" s="2" t="str">
        <v>tier - 1</v>
      </c>
      <c r="R258" s="2" t="str">
        <v>R1012</v>
      </c>
      <c r="S258" s="2">
        <v>51</v>
      </c>
    </row>
    <row r="259" spans="3:19">
      <c r="C259" s="2" t="str">
        <v>Id253</v>
      </c>
      <c r="D259" s="2" t="str">
        <v>Carrie</v>
      </c>
      <c r="E259" s="2">
        <v>30.2</v>
      </c>
      <c r="F259" s="2">
        <v>4.47</v>
      </c>
      <c r="G259" s="60" t="str">
        <v>Yes</v>
      </c>
      <c r="H259" s="60" t="str">
        <v>No</v>
      </c>
      <c r="I259" s="60" t="str">
        <v>Yes</v>
      </c>
      <c r="J259" s="60">
        <v>1</v>
      </c>
      <c r="K259" s="60" t="str">
        <v>Yes</v>
      </c>
      <c r="L259" s="2" t="str">
        <v>Obesity</v>
      </c>
      <c r="M259" s="2" t="str">
        <v>Normal</v>
      </c>
      <c r="N259" s="2" t="str">
        <v>24-Oct-1970</v>
      </c>
      <c r="O259" s="3">
        <v>9171.75</v>
      </c>
      <c r="P259" s="2" t="str">
        <v>tier - 2</v>
      </c>
      <c r="Q259" s="2" t="str">
        <v>tier - 2</v>
      </c>
      <c r="R259" s="2" t="str">
        <v>R1012</v>
      </c>
      <c r="S259" s="2">
        <v>52</v>
      </c>
    </row>
    <row r="260" spans="3:19">
      <c r="C260" s="2" t="str">
        <v>Id254</v>
      </c>
      <c r="D260" s="2" t="str">
        <v>Alex</v>
      </c>
      <c r="E260" s="2">
        <v>51.18</v>
      </c>
      <c r="F260" s="2">
        <v>4.5599999999999996</v>
      </c>
      <c r="G260" s="60" t="str">
        <v>Yes</v>
      </c>
      <c r="H260" s="60" t="str">
        <v>yes</v>
      </c>
      <c r="I260" s="60" t="str">
        <v>No</v>
      </c>
      <c r="J260" s="60">
        <v>2</v>
      </c>
      <c r="K260" s="60" t="str">
        <v>Yes</v>
      </c>
      <c r="L260" s="2" t="str">
        <v>Obesity</v>
      </c>
      <c r="M260" s="2" t="str">
        <v>Normal</v>
      </c>
      <c r="N260" s="2" t="str">
        <v>23-Aug-1990</v>
      </c>
      <c r="O260" s="3">
        <v>9159.51</v>
      </c>
      <c r="P260" s="2" t="str">
        <v>tier - 2</v>
      </c>
      <c r="Q260" s="2" t="str">
        <v>tier - 2</v>
      </c>
      <c r="R260" s="2" t="str">
        <v>R1021</v>
      </c>
      <c r="S260" s="2">
        <v>32</v>
      </c>
    </row>
    <row r="261" spans="3:19">
      <c r="C261" s="2" t="str">
        <v>Id255</v>
      </c>
      <c r="D261" s="2" t="str">
        <v>Zach S</v>
      </c>
      <c r="E261" s="2">
        <v>22.18</v>
      </c>
      <c r="F261" s="2">
        <v>9.9</v>
      </c>
      <c r="G261" s="60" t="str">
        <v>No</v>
      </c>
      <c r="H261" s="60" t="str">
        <v>No</v>
      </c>
      <c r="I261" s="60" t="str">
        <v>No</v>
      </c>
      <c r="J261" s="60">
        <v>0</v>
      </c>
      <c r="K261" s="60" t="str">
        <v>Yes</v>
      </c>
      <c r="L261" s="2" t="str">
        <v>Normal Weight</v>
      </c>
      <c r="M261" s="2" t="str">
        <v>Diabetes</v>
      </c>
      <c r="N261" s="2" t="str">
        <v>8-Dec-1982</v>
      </c>
      <c r="O261" s="3">
        <v>9147.5</v>
      </c>
      <c r="P261" s="2" t="str">
        <v>tier - 2</v>
      </c>
      <c r="Q261" s="2" t="str">
        <v>tier - 1</v>
      </c>
      <c r="R261" s="2" t="str">
        <v>R1012</v>
      </c>
      <c r="S261" s="2">
        <v>40</v>
      </c>
    </row>
    <row r="262" spans="3:19">
      <c r="C262" s="2" t="str">
        <v>Id256</v>
      </c>
      <c r="D262" s="2" t="str">
        <v>Alan</v>
      </c>
      <c r="E262" s="2">
        <v>31.92</v>
      </c>
      <c r="F262" s="2">
        <v>5.1100000000000003</v>
      </c>
      <c r="G262" s="60" t="str">
        <v>No</v>
      </c>
      <c r="H262" s="60" t="str">
        <v>No</v>
      </c>
      <c r="I262" s="60" t="str">
        <v>Yes</v>
      </c>
      <c r="J262" s="60">
        <v>1</v>
      </c>
      <c r="K262" s="60" t="str">
        <v>Yes</v>
      </c>
      <c r="L262" s="2" t="str">
        <v>Obesity</v>
      </c>
      <c r="M262" s="2" t="str">
        <v>Normal</v>
      </c>
      <c r="N262" s="2" t="str">
        <v>18-Oct-1970</v>
      </c>
      <c r="O262" s="3">
        <v>9144.57</v>
      </c>
      <c r="P262" s="2" t="str">
        <v>tier - 3</v>
      </c>
      <c r="Q262" s="2" t="str">
        <v>tier - 2</v>
      </c>
      <c r="R262" s="2" t="str">
        <v>R1011</v>
      </c>
      <c r="S262" s="2">
        <v>52</v>
      </c>
    </row>
    <row r="263" spans="3:19">
      <c r="C263" s="2" t="str">
        <v>Id257</v>
      </c>
      <c r="D263" s="2" t="str">
        <v>Nate</v>
      </c>
      <c r="E263" s="2">
        <v>31.73</v>
      </c>
      <c r="F263" s="2">
        <v>5.73</v>
      </c>
      <c r="G263" s="60" t="str">
        <v>No</v>
      </c>
      <c r="H263" s="60" t="str">
        <v>yes</v>
      </c>
      <c r="I263" s="60" t="str">
        <v>No</v>
      </c>
      <c r="J263" s="60">
        <v>1</v>
      </c>
      <c r="K263" s="60" t="str">
        <v>Yes</v>
      </c>
      <c r="L263" s="2" t="str">
        <v>Obesity</v>
      </c>
      <c r="M263" s="2" t="str">
        <v>Prediabetes</v>
      </c>
      <c r="N263" s="2" t="str">
        <v>12-Aug-1970</v>
      </c>
      <c r="O263" s="3">
        <v>9140.9500000000007</v>
      </c>
      <c r="P263" s="2" t="str">
        <v>tier - 3</v>
      </c>
      <c r="Q263" s="2" t="str">
        <v>tier - 3</v>
      </c>
      <c r="R263" s="2" t="str">
        <v>R1013</v>
      </c>
      <c r="S263" s="2">
        <v>52</v>
      </c>
    </row>
    <row r="264" spans="3:19">
      <c r="C264" s="2" t="str">
        <v>Id258</v>
      </c>
      <c r="D264" s="2" t="str">
        <v>Jesse G.</v>
      </c>
      <c r="E264" s="2">
        <v>45.52</v>
      </c>
      <c r="F264" s="2">
        <v>6.04</v>
      </c>
      <c r="G264" s="60" t="str">
        <v>No</v>
      </c>
      <c r="H264" s="60" t="str">
        <v>No</v>
      </c>
      <c r="I264" s="60" t="str">
        <v>Yes</v>
      </c>
      <c r="J264" s="60">
        <v>1</v>
      </c>
      <c r="K264" s="60" t="str">
        <v>Yes</v>
      </c>
      <c r="L264" s="2" t="str">
        <v>Obesity</v>
      </c>
      <c r="M264" s="2" t="str">
        <v>Prediabetes</v>
      </c>
      <c r="N264" s="2" t="str">
        <v>24-Jun-1966</v>
      </c>
      <c r="O264" s="3">
        <v>39396.86</v>
      </c>
      <c r="P264" s="2" t="str">
        <v>tier - 2</v>
      </c>
      <c r="Q264" s="2" t="str">
        <v>tier - 2</v>
      </c>
      <c r="R264" s="2" t="str">
        <v>R1011</v>
      </c>
      <c r="S264" s="2">
        <v>56</v>
      </c>
    </row>
    <row r="265" spans="3:19">
      <c r="C265" s="2" t="str">
        <v>Id259</v>
      </c>
      <c r="D265" s="2" t="str">
        <v>Jason</v>
      </c>
      <c r="E265" s="2">
        <v>52.81</v>
      </c>
      <c r="F265" s="2">
        <v>5.19</v>
      </c>
      <c r="G265" s="60" t="str">
        <v>No</v>
      </c>
      <c r="H265" s="60" t="str">
        <v>No</v>
      </c>
      <c r="I265" s="60" t="str">
        <v>Yes</v>
      </c>
      <c r="J265" s="60">
        <v>1</v>
      </c>
      <c r="K265" s="60" t="str">
        <v>Yes</v>
      </c>
      <c r="L265" s="2" t="str">
        <v>Obesity</v>
      </c>
      <c r="M265" s="2" t="str">
        <v>Normal</v>
      </c>
      <c r="N265" s="2" t="str">
        <v>2-Dec-1977</v>
      </c>
      <c r="O265" s="3">
        <v>9101.7999999999993</v>
      </c>
      <c r="P265" s="2" t="str">
        <v>tier - 2</v>
      </c>
      <c r="Q265" s="2" t="str">
        <v>tier - 1</v>
      </c>
      <c r="R265" s="2" t="str">
        <v>R1011</v>
      </c>
      <c r="S265" s="2">
        <v>45</v>
      </c>
    </row>
    <row r="266" spans="3:19">
      <c r="C266" s="2" t="str">
        <v>Id260</v>
      </c>
      <c r="D266" s="2" t="str">
        <v>Megan A.</v>
      </c>
      <c r="E266" s="2">
        <v>33.58</v>
      </c>
      <c r="F266" s="2">
        <v>5.56</v>
      </c>
      <c r="G266" s="60" t="str">
        <v>No</v>
      </c>
      <c r="H266" s="60" t="str">
        <v>No</v>
      </c>
      <c r="I266" s="60" t="str">
        <v>No</v>
      </c>
      <c r="J266" s="60">
        <v>1</v>
      </c>
      <c r="K266" s="60" t="str">
        <v>Yes</v>
      </c>
      <c r="L266" s="2" t="str">
        <v>Obesity</v>
      </c>
      <c r="M266" s="2" t="str">
        <v>Normal</v>
      </c>
      <c r="N266" s="2" t="str">
        <v>9-Nov-1965</v>
      </c>
      <c r="O266" s="3">
        <v>9095.94</v>
      </c>
      <c r="P266" s="2" t="str">
        <v>tier - 3</v>
      </c>
      <c r="Q266" s="2" t="str">
        <v>tier - 1</v>
      </c>
      <c r="R266" s="2" t="str">
        <v>R1011</v>
      </c>
      <c r="S266" s="2">
        <v>57</v>
      </c>
    </row>
    <row r="267" spans="3:19">
      <c r="C267" s="2" t="str">
        <v>Id261</v>
      </c>
      <c r="D267" s="2" t="str">
        <v>Luke M</v>
      </c>
      <c r="E267" s="2">
        <v>30.684999999999999</v>
      </c>
      <c r="F267" s="2">
        <v>8.23</v>
      </c>
      <c r="G267" s="60" t="str">
        <v>No</v>
      </c>
      <c r="H267" s="60" t="str">
        <v>No</v>
      </c>
      <c r="I267" s="60" t="str">
        <v>No</v>
      </c>
      <c r="J267" s="60">
        <v>0</v>
      </c>
      <c r="K267" s="60" t="str">
        <v>Yes</v>
      </c>
      <c r="L267" s="2" t="str">
        <v>Obesity</v>
      </c>
      <c r="M267" s="2" t="str">
        <v>Diabetes</v>
      </c>
      <c r="N267" s="2" t="str">
        <v>4-Nov-1977</v>
      </c>
      <c r="O267" s="3">
        <v>9095.07</v>
      </c>
      <c r="P267" s="2" t="str">
        <v>tier - 2</v>
      </c>
      <c r="Q267" s="2" t="str">
        <v>tier - 2</v>
      </c>
      <c r="R267" s="2" t="str">
        <v>R1024</v>
      </c>
      <c r="S267" s="2">
        <v>45</v>
      </c>
    </row>
    <row r="268" spans="3:19">
      <c r="C268" s="2" t="str">
        <v>Id262</v>
      </c>
      <c r="D268" s="2" t="str">
        <v>Jacy D</v>
      </c>
      <c r="E268" s="2">
        <v>37.524999999999999</v>
      </c>
      <c r="F268" s="2">
        <v>9.0299999999999994</v>
      </c>
      <c r="G268" s="60" t="str">
        <v>Yes</v>
      </c>
      <c r="H268" s="60" t="str">
        <v>No</v>
      </c>
      <c r="I268" s="60" t="str">
        <v>No</v>
      </c>
      <c r="J268" s="60">
        <v>2</v>
      </c>
      <c r="K268" s="60" t="str">
        <v>No</v>
      </c>
      <c r="L268" s="2" t="str">
        <v>Obesity</v>
      </c>
      <c r="M268" s="2" t="str">
        <v>Diabetes</v>
      </c>
      <c r="N268" s="2" t="str">
        <v>2-Dec-1972</v>
      </c>
      <c r="O268" s="3">
        <v>9058.73</v>
      </c>
      <c r="P268" s="2" t="str">
        <v>tier - 3</v>
      </c>
      <c r="Q268" s="2" t="str">
        <v>tier - 2</v>
      </c>
      <c r="R268" s="2" t="str">
        <v>R1013</v>
      </c>
      <c r="S268" s="2">
        <v>50</v>
      </c>
    </row>
    <row r="269" spans="3:19">
      <c r="C269" s="2" t="str">
        <v>Id263</v>
      </c>
      <c r="D269" s="2" t="str">
        <v>Simon G.</v>
      </c>
      <c r="E269" s="2">
        <v>34.5</v>
      </c>
      <c r="F269" s="2">
        <v>4.07</v>
      </c>
      <c r="G269" s="60" t="str">
        <v>Yes</v>
      </c>
      <c r="H269" s="60" t="str">
        <v>No</v>
      </c>
      <c r="I269" s="60" t="str">
        <v>No</v>
      </c>
      <c r="J269" s="60">
        <v>0</v>
      </c>
      <c r="K269" s="60" t="str">
        <v>Yes</v>
      </c>
      <c r="L269" s="2" t="str">
        <v>Obesity</v>
      </c>
      <c r="M269" s="2" t="str">
        <v>Normal</v>
      </c>
      <c r="N269" s="2" t="str">
        <v>7-Dec-1972</v>
      </c>
      <c r="O269" s="3">
        <v>9048.0300000000007</v>
      </c>
      <c r="P269" s="2" t="str">
        <v>tier - 2</v>
      </c>
      <c r="Q269" s="2" t="str">
        <v>tier - 2</v>
      </c>
      <c r="R269" s="2" t="str">
        <v>R1013</v>
      </c>
      <c r="S269" s="2">
        <v>50</v>
      </c>
    </row>
    <row r="270" spans="3:19">
      <c r="C270" s="2" t="str">
        <v>Id264</v>
      </c>
      <c r="D270" s="2" t="str">
        <v>Ainsley E.</v>
      </c>
      <c r="E270" s="2">
        <v>28.16</v>
      </c>
      <c r="F270" s="2">
        <v>5.77</v>
      </c>
      <c r="G270" s="60" t="str">
        <v>No</v>
      </c>
      <c r="H270" s="60" t="str">
        <v>No</v>
      </c>
      <c r="I270" s="60" t="str">
        <v>No</v>
      </c>
      <c r="J270" s="60">
        <v>2</v>
      </c>
      <c r="K270" s="60" t="str">
        <v>Yes</v>
      </c>
      <c r="L270" s="2" t="str">
        <v>Overweight</v>
      </c>
      <c r="M270" s="2" t="str">
        <v>Prediabetes</v>
      </c>
      <c r="N270" s="2" t="str">
        <v>1-Dec-1993</v>
      </c>
      <c r="O270" s="3">
        <v>9010.2000000000007</v>
      </c>
      <c r="P270" s="2" t="str">
        <v>tier - 2</v>
      </c>
      <c r="Q270" s="2" t="str">
        <v>tier - 3</v>
      </c>
      <c r="R270" s="2" t="str">
        <v>R1026</v>
      </c>
      <c r="S270" s="2">
        <v>29</v>
      </c>
    </row>
    <row r="271" spans="3:19">
      <c r="C271" s="2" t="str">
        <v>Id265</v>
      </c>
      <c r="D271" s="2" t="str">
        <v>Erica A.</v>
      </c>
      <c r="E271" s="2">
        <v>30.02</v>
      </c>
      <c r="F271" s="2">
        <v>5.98</v>
      </c>
      <c r="G271" s="60" t="str">
        <v>No</v>
      </c>
      <c r="H271" s="60" t="str">
        <v>No</v>
      </c>
      <c r="I271" s="60" t="str">
        <v>Yes</v>
      </c>
      <c r="J271" s="60">
        <v>1</v>
      </c>
      <c r="K271" s="60" t="str">
        <v>Yes</v>
      </c>
      <c r="L271" s="2" t="str">
        <v>Obesity</v>
      </c>
      <c r="M271" s="2" t="str">
        <v>Prediabetes</v>
      </c>
      <c r="N271" s="2" t="str">
        <v>16-Dec-1979</v>
      </c>
      <c r="O271" s="3">
        <v>8998.43</v>
      </c>
      <c r="P271" s="2" t="str">
        <v>tier - 2</v>
      </c>
      <c r="Q271" s="2" t="str">
        <v>tier - 1</v>
      </c>
      <c r="R271" s="2" t="str">
        <v>R1025</v>
      </c>
      <c r="S271" s="2">
        <v>43</v>
      </c>
    </row>
    <row r="272" spans="3:19">
      <c r="C272" s="2" t="str">
        <v>Id266</v>
      </c>
      <c r="D272" s="2" t="str">
        <v>Erik</v>
      </c>
      <c r="E272" s="2">
        <v>37.82</v>
      </c>
      <c r="F272" s="2">
        <v>6.01</v>
      </c>
      <c r="G272" s="60" t="str">
        <v>No</v>
      </c>
      <c r="H272" s="60" t="str">
        <v>No</v>
      </c>
      <c r="I272" s="60" t="str">
        <v>No</v>
      </c>
      <c r="J272" s="60">
        <v>0</v>
      </c>
      <c r="K272" s="60" t="str">
        <v>Yes</v>
      </c>
      <c r="L272" s="2" t="str">
        <v>Obesity</v>
      </c>
      <c r="M272" s="2" t="str">
        <v>Prediabetes</v>
      </c>
      <c r="N272" s="2" t="str">
        <v>11-Oct-1973</v>
      </c>
      <c r="O272" s="3">
        <v>8988.16</v>
      </c>
      <c r="P272" s="2" t="str">
        <v>tier - 2</v>
      </c>
      <c r="Q272" s="2" t="str">
        <v>tier - 1</v>
      </c>
      <c r="R272" s="2" t="str">
        <v>R1012</v>
      </c>
      <c r="S272" s="2">
        <v>49</v>
      </c>
    </row>
    <row r="273" spans="3:19">
      <c r="C273" s="2" t="str">
        <v>Id267</v>
      </c>
      <c r="D273" s="2" t="str">
        <v>Erin C.</v>
      </c>
      <c r="E273" s="2">
        <v>33.14</v>
      </c>
      <c r="F273" s="2">
        <v>5.67</v>
      </c>
      <c r="G273" s="60" t="str">
        <v>Yes</v>
      </c>
      <c r="H273" s="60" t="str">
        <v>No</v>
      </c>
      <c r="I273" s="60" t="str">
        <v>No</v>
      </c>
      <c r="J273" s="60">
        <v>0</v>
      </c>
      <c r="K273" s="60" t="str">
        <v>Yes</v>
      </c>
      <c r="L273" s="2" t="str">
        <v>Obesity</v>
      </c>
      <c r="M273" s="2" t="str">
        <v>Normal</v>
      </c>
      <c r="N273" s="2" t="str">
        <v>21-Jul-1974</v>
      </c>
      <c r="O273" s="3">
        <v>8978.19</v>
      </c>
      <c r="P273" s="2" t="str">
        <v>tier - 2</v>
      </c>
      <c r="Q273" s="2" t="str">
        <v>tier - 2</v>
      </c>
      <c r="R273" s="2" t="str">
        <v>R1013</v>
      </c>
      <c r="S273" s="2">
        <v>48</v>
      </c>
    </row>
    <row r="274" spans="3:19">
      <c r="C274" s="2" t="str">
        <v>Id268</v>
      </c>
      <c r="D274" s="2" t="str">
        <v>Adrienne</v>
      </c>
      <c r="E274" s="2">
        <v>25.14</v>
      </c>
      <c r="F274" s="2">
        <v>6.02</v>
      </c>
      <c r="G274" s="60" t="str">
        <v>Yes</v>
      </c>
      <c r="H274" s="60" t="str">
        <v>No</v>
      </c>
      <c r="I274" s="60" t="str">
        <v>Yes</v>
      </c>
      <c r="J274" s="60">
        <v>1</v>
      </c>
      <c r="K274" s="60" t="str">
        <v>Yes</v>
      </c>
      <c r="L274" s="2" t="str">
        <v>Overweight</v>
      </c>
      <c r="M274" s="2" t="str">
        <v>Prediabetes</v>
      </c>
      <c r="N274" s="2" t="str">
        <v>8-Sep-1974</v>
      </c>
      <c r="O274" s="3">
        <v>8968.33</v>
      </c>
      <c r="P274" s="2" t="str">
        <v>tier - 3</v>
      </c>
      <c r="Q274" s="2" t="str">
        <v>tier - 2</v>
      </c>
      <c r="R274" s="2" t="str">
        <v>R1011</v>
      </c>
      <c r="S274" s="2">
        <v>48</v>
      </c>
    </row>
    <row r="275" spans="3:19">
      <c r="C275" s="2" t="str">
        <v>Id269</v>
      </c>
      <c r="D275" s="2" t="str">
        <v>Adam</v>
      </c>
      <c r="E275" s="2">
        <v>20.18</v>
      </c>
      <c r="F275" s="2">
        <v>11.19</v>
      </c>
      <c r="G275" s="60" t="str">
        <v>No</v>
      </c>
      <c r="H275" s="60" t="str">
        <v>No</v>
      </c>
      <c r="I275" s="60" t="str">
        <v>No</v>
      </c>
      <c r="J275" s="60">
        <v>0</v>
      </c>
      <c r="K275" s="60" t="str">
        <v>Yes</v>
      </c>
      <c r="L275" s="2" t="str">
        <v>Normal Weight</v>
      </c>
      <c r="M275" s="2" t="str">
        <v>Diabetes</v>
      </c>
      <c r="N275" s="2" t="str">
        <v>5-Aug-1978</v>
      </c>
      <c r="O275" s="3">
        <v>39352.6</v>
      </c>
      <c r="P275" s="2" t="str">
        <v>tier - 2</v>
      </c>
      <c r="Q275" s="2" t="str">
        <v>tier - 3</v>
      </c>
      <c r="R275" s="2" t="str">
        <v>R1011</v>
      </c>
      <c r="S275" s="2">
        <v>44</v>
      </c>
    </row>
    <row r="276" spans="3:19">
      <c r="C276" s="2" t="str">
        <v>Id270</v>
      </c>
      <c r="D276" s="2" t="str">
        <v>Yutaka</v>
      </c>
      <c r="E276" s="2">
        <v>44.36</v>
      </c>
      <c r="F276" s="2">
        <v>5.1100000000000003</v>
      </c>
      <c r="G276" s="60" t="str">
        <v>No</v>
      </c>
      <c r="H276" s="60" t="str">
        <v>No</v>
      </c>
      <c r="I276" s="60" t="str">
        <v>No</v>
      </c>
      <c r="J276" s="60">
        <v>0</v>
      </c>
      <c r="K276" s="60" t="str">
        <v>Yes</v>
      </c>
      <c r="L276" s="2" t="str">
        <v>Obesity</v>
      </c>
      <c r="M276" s="2" t="str">
        <v>Normal</v>
      </c>
      <c r="N276" s="2" t="str">
        <v>15-Jul-1983</v>
      </c>
      <c r="O276" s="3">
        <v>8965.7999999999993</v>
      </c>
      <c r="P276" s="2" t="str">
        <v>tier - 2</v>
      </c>
      <c r="Q276" s="2" t="str">
        <v>tier - 3</v>
      </c>
      <c r="R276" s="2" t="str">
        <v>R1012</v>
      </c>
      <c r="S276" s="2">
        <v>39</v>
      </c>
    </row>
    <row r="277" spans="3:19">
      <c r="C277" s="2" t="str">
        <v>Id271</v>
      </c>
      <c r="D277" s="2" t="str">
        <v>Tyler M</v>
      </c>
      <c r="E277" s="2">
        <v>23.82</v>
      </c>
      <c r="F277" s="2">
        <v>10.85</v>
      </c>
      <c r="G277" s="60" t="str">
        <v>Yes</v>
      </c>
      <c r="H277" s="60" t="str">
        <v>No</v>
      </c>
      <c r="I277" s="60" t="str">
        <v>No</v>
      </c>
      <c r="J277" s="60">
        <v>0</v>
      </c>
      <c r="K277" s="60" t="str">
        <v>Yes</v>
      </c>
      <c r="L277" s="2" t="str">
        <v>Normal Weight</v>
      </c>
      <c r="M277" s="2" t="str">
        <v>Diabetes</v>
      </c>
      <c r="N277" s="2" t="str">
        <v>17-Aug-1974</v>
      </c>
      <c r="O277" s="3">
        <v>8964.06</v>
      </c>
      <c r="P277" s="2" t="str">
        <v>tier - 3</v>
      </c>
      <c r="Q277" s="2" t="str">
        <v>tier - 2</v>
      </c>
      <c r="R277" s="2" t="str">
        <v>R1016</v>
      </c>
      <c r="S277" s="2">
        <v>48</v>
      </c>
    </row>
    <row r="278" spans="3:19">
      <c r="C278" s="2" t="str">
        <v>Id272</v>
      </c>
      <c r="D278" s="2" t="str">
        <v>Stephen</v>
      </c>
      <c r="E278" s="2">
        <v>45</v>
      </c>
      <c r="F278" s="2">
        <v>5.24</v>
      </c>
      <c r="G278" s="60" t="str">
        <v>Yes</v>
      </c>
      <c r="H278" s="60" t="str">
        <v>No</v>
      </c>
      <c r="I278" s="60" t="str">
        <v>No</v>
      </c>
      <c r="J278" s="60">
        <v>1</v>
      </c>
      <c r="K278" s="60" t="str">
        <v>Yes</v>
      </c>
      <c r="L278" s="2" t="str">
        <v>Obesity</v>
      </c>
      <c r="M278" s="2" t="str">
        <v>Normal</v>
      </c>
      <c r="N278" s="2" t="str">
        <v>27-Sep-1992</v>
      </c>
      <c r="O278" s="3">
        <v>8954.99</v>
      </c>
      <c r="P278" s="2" t="str">
        <v>tier - 2</v>
      </c>
      <c r="Q278" s="2" t="str">
        <v>tier - 3</v>
      </c>
      <c r="R278" s="2" t="str">
        <v>R1026</v>
      </c>
      <c r="S278" s="2">
        <v>30</v>
      </c>
    </row>
    <row r="279" spans="3:19">
      <c r="C279" s="2" t="str">
        <v>Id273</v>
      </c>
      <c r="D279" s="2" t="str">
        <v>Andrew B.</v>
      </c>
      <c r="E279" s="2">
        <v>26.62</v>
      </c>
      <c r="F279" s="2">
        <v>10.08</v>
      </c>
      <c r="G279" s="60" t="str">
        <v>No</v>
      </c>
      <c r="H279" s="60" t="str">
        <v>No</v>
      </c>
      <c r="I279" s="60" t="str">
        <v>No</v>
      </c>
      <c r="J279" s="60">
        <v>0</v>
      </c>
      <c r="K279" s="60" t="str">
        <v>Yes</v>
      </c>
      <c r="L279" s="2" t="str">
        <v>Overweight</v>
      </c>
      <c r="M279" s="2" t="str">
        <v>Diabetes</v>
      </c>
      <c r="N279" s="2" t="str">
        <v>25-Dec-1976</v>
      </c>
      <c r="O279" s="3">
        <v>8944.1200000000008</v>
      </c>
      <c r="P279" s="2" t="str">
        <v>tier - 3</v>
      </c>
      <c r="Q279" s="2" t="str">
        <v>tier - 2</v>
      </c>
      <c r="R279" s="2" t="str">
        <v>R1013</v>
      </c>
      <c r="S279" s="2">
        <v>46</v>
      </c>
    </row>
    <row r="280" spans="3:19">
      <c r="C280" s="2" t="str">
        <v>Id274</v>
      </c>
      <c r="D280" s="2" t="str">
        <v>James</v>
      </c>
      <c r="E280" s="2">
        <v>32.67</v>
      </c>
      <c r="F280" s="2">
        <v>10.97</v>
      </c>
      <c r="G280" s="60" t="str">
        <v>Yes</v>
      </c>
      <c r="H280" s="60" t="str">
        <v>No</v>
      </c>
      <c r="I280" s="60" t="str">
        <v>No</v>
      </c>
      <c r="J280" s="60">
        <v>0</v>
      </c>
      <c r="K280" s="60" t="str">
        <v>Yes</v>
      </c>
      <c r="L280" s="2" t="str">
        <v>Obesity</v>
      </c>
      <c r="M280" s="2" t="str">
        <v>Diabetes</v>
      </c>
      <c r="N280" s="2" t="str">
        <v>6-Jun-1972</v>
      </c>
      <c r="O280" s="3">
        <v>8932.08</v>
      </c>
      <c r="P280" s="2" t="str">
        <v>tier - 2</v>
      </c>
      <c r="Q280" s="2" t="str">
        <v>tier - 1</v>
      </c>
      <c r="R280" s="2" t="str">
        <v>R1011</v>
      </c>
      <c r="S280" s="2">
        <v>51</v>
      </c>
    </row>
    <row r="281" spans="3:19">
      <c r="C281" s="2" t="str">
        <v>Id275</v>
      </c>
      <c r="D281" s="2" t="str">
        <v>Shawn P.</v>
      </c>
      <c r="E281" s="2">
        <v>44.44</v>
      </c>
      <c r="F281" s="2">
        <v>4.9000000000000004</v>
      </c>
      <c r="G281" s="60" t="str">
        <v>Yes</v>
      </c>
      <c r="H281" s="60" t="str">
        <v>No</v>
      </c>
      <c r="I281" s="60" t="str">
        <v>No</v>
      </c>
      <c r="J281" s="60">
        <v>1</v>
      </c>
      <c r="K281" s="60" t="str">
        <v>Yes</v>
      </c>
      <c r="L281" s="2" t="str">
        <v>Obesity</v>
      </c>
      <c r="M281" s="2" t="str">
        <v>Normal</v>
      </c>
      <c r="N281" s="2" t="str">
        <v>7-Jul-1975</v>
      </c>
      <c r="O281" s="3">
        <v>8930.93</v>
      </c>
      <c r="P281" s="2" t="str">
        <v>tier - 2</v>
      </c>
      <c r="Q281" s="2" t="str">
        <v>tier - 2</v>
      </c>
      <c r="R281" s="2" t="str">
        <v>R1012</v>
      </c>
      <c r="S281" s="2">
        <v>47</v>
      </c>
    </row>
    <row r="282" spans="3:19">
      <c r="C282" s="2" t="str">
        <v>Id276</v>
      </c>
      <c r="D282" s="2" t="str">
        <v>Matt</v>
      </c>
      <c r="E282" s="2">
        <v>28.31</v>
      </c>
      <c r="F282" s="2">
        <v>5.33</v>
      </c>
      <c r="G282" s="60" t="str">
        <v>No</v>
      </c>
      <c r="H282" s="60" t="str">
        <v>No</v>
      </c>
      <c r="I282" s="60" t="str">
        <v>No</v>
      </c>
      <c r="J282" s="60">
        <v>0</v>
      </c>
      <c r="K282" s="60" t="str">
        <v>Yes</v>
      </c>
      <c r="L282" s="2" t="str">
        <v>Overweight</v>
      </c>
      <c r="M282" s="2" t="str">
        <v>Normal</v>
      </c>
      <c r="N282" s="2" t="str">
        <v>6-Sep-1967</v>
      </c>
      <c r="O282" s="3">
        <v>8908.4699999999993</v>
      </c>
      <c r="P282" s="2" t="str">
        <v>tier - 3</v>
      </c>
      <c r="Q282" s="2" t="str">
        <v>tier - 2</v>
      </c>
      <c r="R282" s="2" t="str">
        <v>R1013</v>
      </c>
      <c r="S282" s="2">
        <v>55</v>
      </c>
    </row>
    <row r="283" spans="3:19">
      <c r="C283" s="2" t="str">
        <v>Id277</v>
      </c>
      <c r="D283" s="2" t="str">
        <v>Nathaniel</v>
      </c>
      <c r="E283" s="2">
        <v>25.05</v>
      </c>
      <c r="F283" s="2">
        <v>4.6100000000000003</v>
      </c>
      <c r="G283" s="60" t="str">
        <v>No</v>
      </c>
      <c r="H283" s="60" t="str">
        <v>No</v>
      </c>
      <c r="I283" s="60" t="str">
        <v>No</v>
      </c>
      <c r="J283" s="60">
        <v>2</v>
      </c>
      <c r="K283" s="60" t="str">
        <v>Yes</v>
      </c>
      <c r="L283" s="2" t="str">
        <v>Overweight</v>
      </c>
      <c r="M283" s="2" t="str">
        <v>Normal</v>
      </c>
      <c r="N283" s="2" t="str">
        <v>28-Nov-1997</v>
      </c>
      <c r="O283" s="3">
        <v>8906.14</v>
      </c>
      <c r="P283" s="2" t="str">
        <v>tier - 2</v>
      </c>
      <c r="Q283" s="2" t="str">
        <v>tier - 2</v>
      </c>
      <c r="R283" s="2" t="str">
        <v>R1012</v>
      </c>
      <c r="S283" s="2">
        <v>25</v>
      </c>
    </row>
    <row r="284" spans="3:19">
      <c r="C284" s="2" t="str">
        <v>Id278</v>
      </c>
      <c r="D284" s="2" t="str">
        <v>Kevin D.</v>
      </c>
      <c r="E284" s="2">
        <v>28.34</v>
      </c>
      <c r="F284" s="2">
        <v>8.18</v>
      </c>
      <c r="G284" s="60" t="str">
        <v>No</v>
      </c>
      <c r="H284" s="60" t="str">
        <v>No</v>
      </c>
      <c r="I284" s="60" t="str">
        <v>No</v>
      </c>
      <c r="J284" s="60">
        <v>0</v>
      </c>
      <c r="K284" s="60" t="str">
        <v>Yes</v>
      </c>
      <c r="L284" s="2" t="str">
        <v>Overweight</v>
      </c>
      <c r="M284" s="2" t="str">
        <v>Diabetes</v>
      </c>
      <c r="N284" s="2" t="str">
        <v>16-Dec-1978</v>
      </c>
      <c r="O284" s="3">
        <v>8891.14</v>
      </c>
      <c r="P284" s="2" t="str">
        <v>tier - 2</v>
      </c>
      <c r="Q284" s="2" t="str">
        <v>tier - 3</v>
      </c>
      <c r="R284" s="2" t="str">
        <v>R1017</v>
      </c>
      <c r="S284" s="2">
        <v>44</v>
      </c>
    </row>
    <row r="285" spans="3:19">
      <c r="C285" s="2" t="str">
        <v>Id279</v>
      </c>
      <c r="D285" s="2" t="str">
        <v>Joan</v>
      </c>
      <c r="E285" s="2">
        <v>17.765000000000001</v>
      </c>
      <c r="F285" s="2">
        <v>5.62</v>
      </c>
      <c r="G285" s="60" t="str">
        <v>No</v>
      </c>
      <c r="H285" s="60" t="str">
        <v>No</v>
      </c>
      <c r="I285" s="60" t="str">
        <v>No</v>
      </c>
      <c r="J285" s="60">
        <v>0</v>
      </c>
      <c r="K285" s="60" t="str">
        <v>Yes</v>
      </c>
      <c r="L285" s="2" t="str">
        <v>Underweight</v>
      </c>
      <c r="M285" s="2" t="str">
        <v>Normal</v>
      </c>
      <c r="N285" s="2" t="str">
        <v>9-Sep-1973</v>
      </c>
      <c r="O285" s="3">
        <v>8890.59</v>
      </c>
      <c r="P285" s="2" t="str">
        <v>tier - 2</v>
      </c>
      <c r="Q285" s="2" t="str">
        <v>tier - 3</v>
      </c>
      <c r="R285" s="2" t="str">
        <v>R1012</v>
      </c>
      <c r="S285" s="2">
        <v>49</v>
      </c>
    </row>
    <row r="286" spans="3:19">
      <c r="C286" s="2" t="str">
        <v>Id280</v>
      </c>
      <c r="D286" s="2" t="str">
        <v>Christopher A</v>
      </c>
      <c r="E286" s="2">
        <v>36.119999999999997</v>
      </c>
      <c r="F286" s="2">
        <v>5.82</v>
      </c>
      <c r="G286" s="60" t="str">
        <v>No</v>
      </c>
      <c r="H286" s="60" t="str">
        <v>No</v>
      </c>
      <c r="I286" s="60" t="str">
        <v>No</v>
      </c>
      <c r="J286" s="60">
        <v>0</v>
      </c>
      <c r="K286" s="60" t="str">
        <v>Yes</v>
      </c>
      <c r="L286" s="2" t="str">
        <v>Obesity</v>
      </c>
      <c r="M286" s="2" t="str">
        <v>Prediabetes</v>
      </c>
      <c r="N286" s="2" t="str">
        <v>16-Aug-1982</v>
      </c>
      <c r="O286" s="3">
        <v>39315.279999999999</v>
      </c>
      <c r="P286" s="2" t="str">
        <v>tier - 2</v>
      </c>
      <c r="Q286" s="2" t="str">
        <v>tier - 3</v>
      </c>
      <c r="R286" s="2" t="str">
        <v>R1011</v>
      </c>
      <c r="S286" s="2">
        <v>40</v>
      </c>
    </row>
    <row r="287" spans="3:19">
      <c r="C287" s="2" t="str">
        <v>Id281</v>
      </c>
      <c r="D287" s="2" t="str">
        <v>Kacy L.</v>
      </c>
      <c r="E287" s="2">
        <v>23.19</v>
      </c>
      <c r="F287" s="2">
        <v>7.66</v>
      </c>
      <c r="G287" s="60" t="str">
        <v>No</v>
      </c>
      <c r="H287" s="60" t="str">
        <v>No</v>
      </c>
      <c r="I287" s="60" t="str">
        <v>No</v>
      </c>
      <c r="J287" s="60">
        <v>0</v>
      </c>
      <c r="K287" s="60" t="str">
        <v>Yes</v>
      </c>
      <c r="L287" s="2" t="str">
        <v>Normal Weight</v>
      </c>
      <c r="M287" s="2" t="str">
        <v>Diabetes</v>
      </c>
      <c r="N287" s="2" t="str">
        <v>18-Jun-1974</v>
      </c>
      <c r="O287" s="3">
        <v>8871.15</v>
      </c>
      <c r="P287" s="2" t="str">
        <v>tier - 2</v>
      </c>
      <c r="Q287" s="2" t="str">
        <v>tier - 3</v>
      </c>
      <c r="R287" s="2" t="str">
        <v>R1013</v>
      </c>
      <c r="S287" s="2">
        <v>48</v>
      </c>
    </row>
    <row r="288" spans="3:19">
      <c r="C288" s="2" t="str">
        <v>Id282</v>
      </c>
      <c r="D288" s="2" t="str">
        <v>Benjamin H.</v>
      </c>
      <c r="E288" s="2">
        <v>35.99</v>
      </c>
      <c r="F288" s="2">
        <v>4.2300000000000004</v>
      </c>
      <c r="G288" s="60" t="str">
        <v>No</v>
      </c>
      <c r="H288" s="60" t="str">
        <v>No</v>
      </c>
      <c r="I288" s="60" t="str">
        <v>No</v>
      </c>
      <c r="J288" s="60">
        <v>0</v>
      </c>
      <c r="K288" s="60" t="str">
        <v>Yes</v>
      </c>
      <c r="L288" s="2" t="str">
        <v>Obesity</v>
      </c>
      <c r="M288" s="2" t="str">
        <v>Normal</v>
      </c>
      <c r="N288" s="2" t="str">
        <v>22-Nov-1972</v>
      </c>
      <c r="O288" s="3">
        <v>8835.26</v>
      </c>
      <c r="P288" s="2" t="str">
        <v>tier - 3</v>
      </c>
      <c r="Q288" s="2" t="str">
        <v>tier - 2</v>
      </c>
      <c r="R288" s="2" t="str">
        <v>R1012</v>
      </c>
      <c r="S288" s="2">
        <v>50</v>
      </c>
    </row>
    <row r="289" spans="3:19">
      <c r="C289" s="2" t="str">
        <v>Id283</v>
      </c>
      <c r="D289" s="2" t="str">
        <v>Xaviour J.</v>
      </c>
      <c r="E289" s="2">
        <v>30.25</v>
      </c>
      <c r="F289" s="2">
        <v>5.58</v>
      </c>
      <c r="G289" s="60" t="str">
        <v>No</v>
      </c>
      <c r="H289" s="60" t="str">
        <v>No</v>
      </c>
      <c r="I289" s="60" t="str">
        <v>Yes</v>
      </c>
      <c r="J289" s="60">
        <v>1</v>
      </c>
      <c r="K289" s="60" t="str">
        <v>Yes</v>
      </c>
      <c r="L289" s="2" t="str">
        <v>Obesity</v>
      </c>
      <c r="M289" s="2" t="str">
        <v>Normal</v>
      </c>
      <c r="N289" s="2" t="str">
        <v>14-Nov-1972</v>
      </c>
      <c r="O289" s="3">
        <v>8827.2099999999991</v>
      </c>
      <c r="P289" s="2" t="str">
        <v>tier - 3</v>
      </c>
      <c r="Q289" s="2" t="str">
        <v>tier - 1</v>
      </c>
      <c r="R289" s="2" t="str">
        <v>R1012</v>
      </c>
      <c r="S289" s="2">
        <v>50</v>
      </c>
    </row>
    <row r="290" spans="3:19">
      <c r="C290" s="2" t="str">
        <v>Id284</v>
      </c>
      <c r="D290" s="2" t="str">
        <v>Michael T.</v>
      </c>
      <c r="E290" s="2">
        <v>26.24</v>
      </c>
      <c r="F290" s="2">
        <v>6.26</v>
      </c>
      <c r="G290" s="60" t="str">
        <v>Yes</v>
      </c>
      <c r="H290" s="60" t="str">
        <v>No</v>
      </c>
      <c r="I290" s="60" t="str">
        <v>No</v>
      </c>
      <c r="J290" s="60">
        <v>0</v>
      </c>
      <c r="K290" s="60" t="str">
        <v>Yes</v>
      </c>
      <c r="L290" s="2" t="str">
        <v>Overweight</v>
      </c>
      <c r="M290" s="2" t="str">
        <v>Prediabetes</v>
      </c>
      <c r="N290" s="2" t="str">
        <v>14-Jul-1976</v>
      </c>
      <c r="O290" s="3">
        <v>8825.09</v>
      </c>
      <c r="P290" s="2" t="str">
        <v>tier - 2</v>
      </c>
      <c r="Q290" s="2" t="str">
        <v>tier - 3</v>
      </c>
      <c r="R290" s="2" t="str">
        <v>R1011</v>
      </c>
      <c r="S290" s="2">
        <v>46</v>
      </c>
    </row>
    <row r="291" spans="3:19">
      <c r="C291" s="2" t="str">
        <v>Id285</v>
      </c>
      <c r="D291" s="2" t="str">
        <v>Bradley</v>
      </c>
      <c r="E291" s="2">
        <v>31.36</v>
      </c>
      <c r="F291" s="2">
        <v>10.6</v>
      </c>
      <c r="G291" s="60" t="str">
        <v>Yes</v>
      </c>
      <c r="H291" s="60" t="str">
        <v>No</v>
      </c>
      <c r="I291" s="60" t="str">
        <v>No</v>
      </c>
      <c r="J291" s="60">
        <v>0</v>
      </c>
      <c r="K291" s="60" t="str">
        <v>Yes</v>
      </c>
      <c r="L291" s="2" t="str">
        <v>Obesity</v>
      </c>
      <c r="M291" s="2" t="str">
        <v>Diabetes</v>
      </c>
      <c r="N291" s="2" t="str">
        <v>22-Aug-1988</v>
      </c>
      <c r="O291" s="3">
        <v>8824.27</v>
      </c>
      <c r="P291" s="2" t="str">
        <v>tier - 2</v>
      </c>
      <c r="Q291" s="2" t="str">
        <v>tier - 1</v>
      </c>
      <c r="R291" s="2" t="str">
        <v>R1025</v>
      </c>
      <c r="S291" s="2">
        <v>34</v>
      </c>
    </row>
    <row r="292" spans="3:19">
      <c r="C292" s="2" t="str">
        <v>Id286</v>
      </c>
      <c r="D292" s="2" t="str">
        <v>Andrea</v>
      </c>
      <c r="E292" s="2">
        <v>25.69</v>
      </c>
      <c r="F292" s="2">
        <v>4.78</v>
      </c>
      <c r="G292" s="60" t="str">
        <v>Yes</v>
      </c>
      <c r="H292" s="60" t="str">
        <v>No</v>
      </c>
      <c r="I292" s="60" t="str">
        <v>No</v>
      </c>
      <c r="J292" s="60">
        <v>0</v>
      </c>
      <c r="K292" s="60" t="str">
        <v>Yes</v>
      </c>
      <c r="L292" s="2" t="str">
        <v>Overweight</v>
      </c>
      <c r="M292" s="2" t="str">
        <v>Normal</v>
      </c>
      <c r="N292" s="2" t="str">
        <v>19-Oct-1976</v>
      </c>
      <c r="O292" s="3">
        <v>8823.99</v>
      </c>
      <c r="P292" s="2" t="str">
        <v>tier - 2</v>
      </c>
      <c r="Q292" s="2" t="str">
        <v>tier - 3</v>
      </c>
      <c r="R292" s="2" t="str">
        <v>R1024</v>
      </c>
      <c r="S292" s="2">
        <v>46</v>
      </c>
    </row>
    <row r="293" spans="3:19">
      <c r="C293" s="2" t="str">
        <v>Id287</v>
      </c>
      <c r="D293" s="2" t="str">
        <v>Nancy M</v>
      </c>
      <c r="E293" s="2">
        <v>25.46</v>
      </c>
      <c r="F293" s="2">
        <v>6.03</v>
      </c>
      <c r="G293" s="60" t="str">
        <v>No</v>
      </c>
      <c r="H293" s="60" t="str">
        <v>No</v>
      </c>
      <c r="I293" s="60" t="str">
        <v>No</v>
      </c>
      <c r="J293" s="60">
        <v>2</v>
      </c>
      <c r="K293" s="60" t="str">
        <v>Yes</v>
      </c>
      <c r="L293" s="2" t="str">
        <v>Overweight</v>
      </c>
      <c r="M293" s="2" t="str">
        <v>Prediabetes</v>
      </c>
      <c r="N293" s="2" t="str">
        <v>14-Jun-1976</v>
      </c>
      <c r="O293" s="3">
        <v>8823.2800000000007</v>
      </c>
      <c r="P293" s="2" t="str">
        <v>tier - 2</v>
      </c>
      <c r="Q293" s="2" t="str">
        <v>tier - 1</v>
      </c>
      <c r="R293" s="2" t="str">
        <v>R1011</v>
      </c>
      <c r="S293" s="2">
        <v>46</v>
      </c>
    </row>
    <row r="294" spans="3:19">
      <c r="C294" s="2" t="str">
        <v>Id288</v>
      </c>
      <c r="D294" s="2" t="str">
        <v>Matt</v>
      </c>
      <c r="E294" s="2">
        <v>31.83</v>
      </c>
      <c r="F294" s="2">
        <v>11.55</v>
      </c>
      <c r="G294" s="60" t="str">
        <v>Yes</v>
      </c>
      <c r="H294" s="60" t="str">
        <v>No</v>
      </c>
      <c r="I294" s="60" t="str">
        <v>No</v>
      </c>
      <c r="J294" s="60">
        <v>1</v>
      </c>
      <c r="K294" s="60" t="str">
        <v>Yes</v>
      </c>
      <c r="L294" s="2" t="str">
        <v>Obesity</v>
      </c>
      <c r="M294" s="2" t="str">
        <v>Diabetes</v>
      </c>
      <c r="N294" s="2" t="str">
        <v>7-Nov-2001</v>
      </c>
      <c r="O294" s="3">
        <v>8821.8799999999992</v>
      </c>
      <c r="P294" s="2" t="str">
        <v>tier - 2</v>
      </c>
      <c r="Q294" s="2" t="str">
        <v>tier - 3</v>
      </c>
      <c r="R294" s="2" t="str">
        <v>R1023</v>
      </c>
      <c r="S294" s="2">
        <v>21</v>
      </c>
    </row>
    <row r="295" spans="3:19">
      <c r="C295" s="2" t="str">
        <v>Id289</v>
      </c>
      <c r="D295" s="2" t="str">
        <v>Lee</v>
      </c>
      <c r="E295" s="2">
        <v>24.43</v>
      </c>
      <c r="F295" s="2">
        <v>7.59</v>
      </c>
      <c r="G295" s="60" t="str">
        <v>Yes</v>
      </c>
      <c r="H295" s="60" t="str">
        <v>No</v>
      </c>
      <c r="I295" s="60" t="str">
        <v>No</v>
      </c>
      <c r="J295" s="60">
        <v>1</v>
      </c>
      <c r="K295" s="60" t="str">
        <v>Yes</v>
      </c>
      <c r="L295" s="2" t="str">
        <v>Normal Weight</v>
      </c>
      <c r="M295" s="2" t="str">
        <v>Diabetes</v>
      </c>
      <c r="N295" s="2" t="str">
        <v>29-Aug-1965</v>
      </c>
      <c r="O295" s="3">
        <v>8800.49</v>
      </c>
      <c r="P295" s="2" t="str">
        <v>tier - 3</v>
      </c>
      <c r="Q295" s="2" t="str">
        <v>tier - 2</v>
      </c>
      <c r="R295" s="2" t="str">
        <v>R1013</v>
      </c>
      <c r="S295" s="2">
        <v>57</v>
      </c>
    </row>
    <row r="296" spans="3:19">
      <c r="C296" s="2" t="str">
        <v>Id290</v>
      </c>
      <c r="D296" s="2" t="str">
        <v>Chris</v>
      </c>
      <c r="E296" s="2">
        <v>41.9</v>
      </c>
      <c r="F296" s="2">
        <v>4.26</v>
      </c>
      <c r="G296" s="60" t="str">
        <v>No</v>
      </c>
      <c r="H296" s="60" t="str">
        <v>No</v>
      </c>
      <c r="I296" s="60" t="str">
        <v>No</v>
      </c>
      <c r="J296" s="60">
        <v>0</v>
      </c>
      <c r="K296" s="60" t="str">
        <v>Yes</v>
      </c>
      <c r="L296" s="2" t="str">
        <v>Obesity</v>
      </c>
      <c r="M296" s="2" t="str">
        <v>Normal</v>
      </c>
      <c r="N296" s="2" t="str">
        <v>18-Jun-1971</v>
      </c>
      <c r="O296" s="3">
        <v>8798.59</v>
      </c>
      <c r="P296" s="2" t="str">
        <v>tier - 2</v>
      </c>
      <c r="Q296" s="2" t="str">
        <v>tier - 1</v>
      </c>
      <c r="R296" s="2" t="str">
        <v>R1011</v>
      </c>
      <c r="S296" s="2">
        <v>51</v>
      </c>
    </row>
    <row r="297" spans="3:19">
      <c r="C297" s="2" t="str">
        <v>Id291</v>
      </c>
      <c r="D297" s="2" t="str">
        <v>Erik T.</v>
      </c>
      <c r="E297" s="2">
        <v>22.88</v>
      </c>
      <c r="F297" s="2">
        <v>5.9</v>
      </c>
      <c r="G297" s="60" t="str">
        <v>Yes</v>
      </c>
      <c r="H297" s="60" t="str">
        <v>No</v>
      </c>
      <c r="I297" s="60" t="str">
        <v>Yes</v>
      </c>
      <c r="J297" s="60">
        <v>1</v>
      </c>
      <c r="K297" s="60" t="str">
        <v>Yes</v>
      </c>
      <c r="L297" s="2" t="str">
        <v>Normal Weight</v>
      </c>
      <c r="M297" s="2" t="str">
        <v>Prediabetes</v>
      </c>
      <c r="N297" s="2" t="str">
        <v>30-Nov-1992</v>
      </c>
      <c r="O297" s="3">
        <v>39241.440000000002</v>
      </c>
      <c r="P297" s="2" t="str">
        <v>tier - 1</v>
      </c>
      <c r="Q297" s="2" t="str">
        <v>tier - 3</v>
      </c>
      <c r="R297" s="2" t="str">
        <v>R1011</v>
      </c>
      <c r="S297" s="2">
        <v>30</v>
      </c>
    </row>
    <row r="298" spans="3:19">
      <c r="C298" s="2" t="str">
        <v>Id292</v>
      </c>
      <c r="D298" s="2" t="str">
        <v>Rod W</v>
      </c>
      <c r="E298" s="2">
        <v>29.734999999999999</v>
      </c>
      <c r="F298" s="2">
        <v>7.79</v>
      </c>
      <c r="G298" s="60" t="str">
        <v>No</v>
      </c>
      <c r="H298" s="60" t="str">
        <v>No</v>
      </c>
      <c r="I298" s="60" t="str">
        <v>No</v>
      </c>
      <c r="J298" s="60">
        <v>0</v>
      </c>
      <c r="K298" s="60" t="str">
        <v>No</v>
      </c>
      <c r="L298" s="2" t="str">
        <v>Overweight</v>
      </c>
      <c r="M298" s="2" t="str">
        <v>Diabetes</v>
      </c>
      <c r="N298" s="2" t="str">
        <v>23-Aug-1971</v>
      </c>
      <c r="O298" s="3">
        <v>8782.4699999999993</v>
      </c>
      <c r="P298" s="2" t="str">
        <v>tier - 2</v>
      </c>
      <c r="Q298" s="2" t="str">
        <v>tier - 3</v>
      </c>
      <c r="R298" s="2" t="str">
        <v>R1011</v>
      </c>
      <c r="S298" s="2">
        <v>51</v>
      </c>
    </row>
    <row r="299" spans="3:19">
      <c r="C299" s="2" t="str">
        <v>Id293</v>
      </c>
      <c r="D299" s="2" t="str">
        <v>Joey</v>
      </c>
      <c r="E299" s="2">
        <v>40.74</v>
      </c>
      <c r="F299" s="2">
        <v>5.28</v>
      </c>
      <c r="G299" s="60" t="str">
        <v>No</v>
      </c>
      <c r="H299" s="60" t="str">
        <v>No</v>
      </c>
      <c r="I299" s="60" t="str">
        <v>Yes</v>
      </c>
      <c r="J299" s="60">
        <v>1</v>
      </c>
      <c r="K299" s="60" t="str">
        <v>Yes</v>
      </c>
      <c r="L299" s="2" t="str">
        <v>Obesity</v>
      </c>
      <c r="M299" s="2" t="str">
        <v>Normal</v>
      </c>
      <c r="N299" s="2" t="str">
        <v>6-Sep-1974</v>
      </c>
      <c r="O299" s="3">
        <v>8765.25</v>
      </c>
      <c r="P299" s="2" t="str">
        <v>tier - 2</v>
      </c>
      <c r="Q299" s="2" t="str">
        <v>tier - 3</v>
      </c>
      <c r="R299" s="2" t="str">
        <v>R1012</v>
      </c>
      <c r="S299" s="2">
        <v>48</v>
      </c>
    </row>
    <row r="300" spans="3:19">
      <c r="C300" s="2" t="str">
        <v>Id294</v>
      </c>
      <c r="D300" s="2" t="str">
        <v>Hillary L.</v>
      </c>
      <c r="E300" s="2">
        <v>24.14</v>
      </c>
      <c r="F300" s="2">
        <v>5.87</v>
      </c>
      <c r="G300" s="60" t="str">
        <v>No</v>
      </c>
      <c r="H300" s="60" t="str">
        <v>No</v>
      </c>
      <c r="I300" s="60" t="str">
        <v>No</v>
      </c>
      <c r="J300" s="60">
        <v>2</v>
      </c>
      <c r="K300" s="60" t="str">
        <v>Yes</v>
      </c>
      <c r="L300" s="2" t="str">
        <v>Normal Weight</v>
      </c>
      <c r="M300" s="2" t="str">
        <v>Prediabetes</v>
      </c>
      <c r="N300" s="2" t="str">
        <v>9-Sep-1969</v>
      </c>
      <c r="O300" s="3">
        <v>8760.1200000000008</v>
      </c>
      <c r="P300" s="2" t="str">
        <v>tier - 2</v>
      </c>
      <c r="Q300" s="2" t="str">
        <v>tier - 1</v>
      </c>
      <c r="R300" s="2" t="str">
        <v>R1013</v>
      </c>
      <c r="S300" s="2">
        <v>53</v>
      </c>
    </row>
    <row r="301" spans="3:19">
      <c r="C301" s="2" t="str">
        <v>Id295</v>
      </c>
      <c r="D301" s="2" t="str">
        <v>Eric J</v>
      </c>
      <c r="E301" s="2">
        <v>25.15</v>
      </c>
      <c r="F301" s="2">
        <v>9.08</v>
      </c>
      <c r="G301" s="60" t="str">
        <v>Yes</v>
      </c>
      <c r="H301" s="60" t="str">
        <v>No</v>
      </c>
      <c r="I301" s="60" t="str">
        <v>No</v>
      </c>
      <c r="J301" s="60">
        <v>1</v>
      </c>
      <c r="K301" s="60" t="str">
        <v>Yes</v>
      </c>
      <c r="L301" s="2" t="str">
        <v>Overweight</v>
      </c>
      <c r="M301" s="2" t="str">
        <v>Diabetes</v>
      </c>
      <c r="N301" s="2" t="str">
        <v>23-Aug-1999</v>
      </c>
      <c r="O301" s="3">
        <v>8747.68</v>
      </c>
      <c r="P301" s="2" t="str">
        <v>tier - 2</v>
      </c>
      <c r="Q301" s="2" t="str">
        <v>tier - 3</v>
      </c>
      <c r="R301" s="2" t="str">
        <v>R1011</v>
      </c>
      <c r="S301" s="2">
        <v>23</v>
      </c>
    </row>
    <row r="302" spans="3:19">
      <c r="C302" s="2" t="str">
        <v>Id296</v>
      </c>
      <c r="D302" s="2" t="str">
        <v>Nicolas</v>
      </c>
      <c r="E302" s="2">
        <v>28.71</v>
      </c>
      <c r="F302" s="2">
        <v>5.2</v>
      </c>
      <c r="G302" s="60" t="str">
        <v>No</v>
      </c>
      <c r="H302" s="60" t="str">
        <v>No</v>
      </c>
      <c r="I302" s="60" t="str">
        <v>No</v>
      </c>
      <c r="J302" s="60">
        <v>1</v>
      </c>
      <c r="K302" s="60" t="str">
        <v>Yes</v>
      </c>
      <c r="L302" s="2" t="str">
        <v>Overweight</v>
      </c>
      <c r="M302" s="2" t="str">
        <v>Normal</v>
      </c>
      <c r="N302" s="2" t="str">
        <v>17-Jun-1976</v>
      </c>
      <c r="O302" s="3">
        <v>8733.23</v>
      </c>
      <c r="P302" s="2" t="str">
        <v>tier - 2</v>
      </c>
      <c r="Q302" s="2" t="str">
        <v>tier - 3</v>
      </c>
      <c r="R302" s="2" t="str">
        <v>R1012</v>
      </c>
      <c r="S302" s="2">
        <v>46</v>
      </c>
    </row>
    <row r="303" spans="3:19">
      <c r="C303" s="2" t="str">
        <v>Id297</v>
      </c>
      <c r="D303" s="2" t="str">
        <v>Marcel</v>
      </c>
      <c r="E303" s="2">
        <v>23</v>
      </c>
      <c r="F303" s="2">
        <v>5.48</v>
      </c>
      <c r="G303" s="60" t="str">
        <v>No</v>
      </c>
      <c r="H303" s="60" t="str">
        <v>No</v>
      </c>
      <c r="I303" s="60" t="str">
        <v>No</v>
      </c>
      <c r="J303" s="60">
        <v>0</v>
      </c>
      <c r="K303" s="60" t="str">
        <v>Yes</v>
      </c>
      <c r="L303" s="2" t="str">
        <v>Normal Weight</v>
      </c>
      <c r="M303" s="2" t="str">
        <v>Normal</v>
      </c>
      <c r="N303" s="2" t="str">
        <v>25-Jun-1973</v>
      </c>
      <c r="O303" s="3">
        <v>8703.4599999999991</v>
      </c>
      <c r="P303" s="2" t="str">
        <v>tier - 3</v>
      </c>
      <c r="Q303" s="2" t="str">
        <v>tier - 3</v>
      </c>
      <c r="R303" s="2" t="str">
        <v>R1011</v>
      </c>
      <c r="S303" s="2">
        <v>49</v>
      </c>
    </row>
    <row r="304" spans="3:19">
      <c r="C304" s="2" t="str">
        <v>Id298</v>
      </c>
      <c r="D304" s="2" t="str">
        <v>Ashley N</v>
      </c>
      <c r="E304" s="2">
        <v>36.86</v>
      </c>
      <c r="F304" s="2">
        <v>11.95</v>
      </c>
      <c r="G304" s="60" t="str">
        <v>No</v>
      </c>
      <c r="H304" s="60" t="str">
        <v>No</v>
      </c>
      <c r="I304" s="60" t="str">
        <v>No</v>
      </c>
      <c r="J304" s="60">
        <v>0</v>
      </c>
      <c r="K304" s="60" t="str">
        <v>No</v>
      </c>
      <c r="L304" s="2" t="str">
        <v>Obesity</v>
      </c>
      <c r="M304" s="2" t="str">
        <v>Diabetes</v>
      </c>
      <c r="N304" s="2" t="str">
        <v>28-Oct-1980</v>
      </c>
      <c r="O304" s="3">
        <v>8701.84</v>
      </c>
      <c r="P304" s="2" t="str">
        <v>tier - 2</v>
      </c>
      <c r="Q304" s="2" t="str">
        <v>tier - 3</v>
      </c>
      <c r="R304" s="2" t="str">
        <v>R1021</v>
      </c>
      <c r="S304" s="2">
        <v>42</v>
      </c>
    </row>
    <row r="305" spans="3:19">
      <c r="C305" s="2" t="str">
        <v>Id299</v>
      </c>
      <c r="D305" s="2" t="str">
        <v>Evan D</v>
      </c>
      <c r="E305" s="2">
        <v>24.25</v>
      </c>
      <c r="F305" s="2">
        <v>8.6999999999999993</v>
      </c>
      <c r="G305" s="60" t="str">
        <v>Yes</v>
      </c>
      <c r="H305" s="60" t="str">
        <v>No</v>
      </c>
      <c r="I305" s="60" t="str">
        <v>No</v>
      </c>
      <c r="J305" s="60">
        <v>1</v>
      </c>
      <c r="K305" s="60" t="str">
        <v>Yes</v>
      </c>
      <c r="L305" s="2" t="str">
        <v>Normal Weight</v>
      </c>
      <c r="M305" s="2" t="str">
        <v>Diabetes</v>
      </c>
      <c r="N305" s="2" t="str">
        <v>11-Oct-1973</v>
      </c>
      <c r="O305" s="3">
        <v>8688.86</v>
      </c>
      <c r="P305" s="2" t="str">
        <v>tier - 2</v>
      </c>
      <c r="Q305" s="2" t="str">
        <v>tier - 1</v>
      </c>
      <c r="R305" s="2" t="str">
        <v>R1017</v>
      </c>
      <c r="S305" s="2">
        <v>49</v>
      </c>
    </row>
    <row r="306" spans="3:19">
      <c r="C306" s="2" t="str">
        <v>Id300</v>
      </c>
      <c r="D306" s="2" t="str">
        <v>Krisana</v>
      </c>
      <c r="E306" s="2">
        <v>23.85</v>
      </c>
      <c r="F306" s="2">
        <v>7.84</v>
      </c>
      <c r="G306" s="60" t="str">
        <v>No</v>
      </c>
      <c r="H306" s="60" t="str">
        <v>No</v>
      </c>
      <c r="I306" s="60" t="str">
        <v>No</v>
      </c>
      <c r="J306" s="60">
        <v>0</v>
      </c>
      <c r="K306" s="60" t="str">
        <v>Yes</v>
      </c>
      <c r="L306" s="2" t="str">
        <v>Normal Weight</v>
      </c>
      <c r="M306" s="2" t="str">
        <v>Diabetes</v>
      </c>
      <c r="N306" s="2" t="str">
        <v>16-Aug-1974</v>
      </c>
      <c r="O306" s="3">
        <v>8671.19</v>
      </c>
      <c r="P306" s="2" t="str">
        <v>tier - 2</v>
      </c>
      <c r="Q306" s="2" t="str">
        <v>tier - 1</v>
      </c>
      <c r="R306" s="2" t="str">
        <v>R1012</v>
      </c>
      <c r="S306" s="2">
        <v>48</v>
      </c>
    </row>
    <row r="307" spans="3:19">
      <c r="C307" s="2" t="str">
        <v>Id301</v>
      </c>
      <c r="D307" s="2" t="str">
        <v>Kyle</v>
      </c>
      <c r="E307" s="2">
        <v>40.020000000000003</v>
      </c>
      <c r="F307" s="2">
        <v>5.19</v>
      </c>
      <c r="G307" s="60" t="str">
        <v>Yes</v>
      </c>
      <c r="H307" s="60" t="str">
        <v>No</v>
      </c>
      <c r="I307" s="60" t="str">
        <v>No</v>
      </c>
      <c r="J307" s="60">
        <v>1</v>
      </c>
      <c r="K307" s="60" t="str">
        <v>Yes</v>
      </c>
      <c r="L307" s="2" t="str">
        <v>Obesity</v>
      </c>
      <c r="M307" s="2" t="str">
        <v>Normal</v>
      </c>
      <c r="N307" s="2" t="str">
        <v>10-Aug-1969</v>
      </c>
      <c r="O307" s="3">
        <v>8665.14</v>
      </c>
      <c r="P307" s="2" t="str">
        <v>tier - 2</v>
      </c>
      <c r="Q307" s="2" t="str">
        <v>tier - 3</v>
      </c>
      <c r="R307" s="2" t="str">
        <v>R1013</v>
      </c>
      <c r="S307" s="2">
        <v>53</v>
      </c>
    </row>
    <row r="308" spans="3:19">
      <c r="C308" s="2" t="str">
        <v>Id302</v>
      </c>
      <c r="D308" s="2" t="str">
        <v>Kate</v>
      </c>
      <c r="E308" s="2">
        <v>19.170000000000002</v>
      </c>
      <c r="F308" s="2">
        <v>8.41</v>
      </c>
      <c r="G308" s="60" t="str">
        <v>No</v>
      </c>
      <c r="H308" s="60" t="str">
        <v>No</v>
      </c>
      <c r="I308" s="60" t="str">
        <v>No</v>
      </c>
      <c r="J308" s="60">
        <v>0</v>
      </c>
      <c r="K308" s="60" t="str">
        <v>Yes</v>
      </c>
      <c r="L308" s="2" t="str">
        <v>Normal Weight</v>
      </c>
      <c r="M308" s="2" t="str">
        <v>Diabetes</v>
      </c>
      <c r="N308" s="2" t="str">
        <v>7-Jul-1962</v>
      </c>
      <c r="O308" s="3">
        <v>39221.120000000003</v>
      </c>
      <c r="P308" s="2" t="str">
        <v>tier - 2</v>
      </c>
      <c r="Q308" s="2" t="str">
        <v>tier - 1</v>
      </c>
      <c r="R308" s="2" t="str">
        <v>R1011</v>
      </c>
      <c r="S308" s="2">
        <v>60</v>
      </c>
    </row>
    <row r="309" spans="3:19">
      <c r="C309" s="2" t="str">
        <v>Id303</v>
      </c>
      <c r="D309" s="2" t="str">
        <v>Martin A.</v>
      </c>
      <c r="E309" s="2">
        <v>43.53</v>
      </c>
      <c r="F309" s="2">
        <v>5.86</v>
      </c>
      <c r="G309" s="60" t="str">
        <v>Yes</v>
      </c>
      <c r="H309" s="60" t="str">
        <v>yes</v>
      </c>
      <c r="I309" s="60" t="str">
        <v>No</v>
      </c>
      <c r="J309" s="60">
        <v>2</v>
      </c>
      <c r="K309" s="60" t="str">
        <v>Yes</v>
      </c>
      <c r="L309" s="2" t="str">
        <v>Obesity</v>
      </c>
      <c r="M309" s="2" t="str">
        <v>Prediabetes</v>
      </c>
      <c r="N309" s="2" t="str">
        <v>21-Oct-1965</v>
      </c>
      <c r="O309" s="3">
        <v>8665.09</v>
      </c>
      <c r="P309" s="2" t="str">
        <v>tier - 3</v>
      </c>
      <c r="Q309" s="2" t="str">
        <v>tier - 2</v>
      </c>
      <c r="R309" s="2" t="str">
        <v>R1012</v>
      </c>
      <c r="S309" s="2">
        <v>57</v>
      </c>
    </row>
    <row r="310" spans="3:19">
      <c r="C310" s="2" t="str">
        <v>Id304</v>
      </c>
      <c r="D310" s="2" t="str">
        <v>Stacey</v>
      </c>
      <c r="E310" s="2">
        <v>46.06</v>
      </c>
      <c r="F310" s="2">
        <v>4.18</v>
      </c>
      <c r="G310" s="60" t="str">
        <v>No</v>
      </c>
      <c r="H310" s="60" t="str">
        <v>yes</v>
      </c>
      <c r="I310" s="60" t="str">
        <v>No</v>
      </c>
      <c r="J310" s="60">
        <v>1</v>
      </c>
      <c r="K310" s="60" t="str">
        <v>Yes</v>
      </c>
      <c r="L310" s="2" t="str">
        <v>Obesity</v>
      </c>
      <c r="M310" s="2" t="str">
        <v>Normal</v>
      </c>
      <c r="N310" s="2" t="str">
        <v>3-Aug-1975</v>
      </c>
      <c r="O310" s="3">
        <v>8627.5400000000009</v>
      </c>
      <c r="P310" s="2" t="str">
        <v>tier - 2</v>
      </c>
      <c r="Q310" s="2" t="str">
        <v>tier - 2</v>
      </c>
      <c r="R310" s="2" t="str">
        <v>R1017</v>
      </c>
      <c r="S310" s="2">
        <v>47</v>
      </c>
    </row>
    <row r="311" spans="3:19">
      <c r="C311" s="2" t="str">
        <v>Id305</v>
      </c>
      <c r="D311" s="2" t="str">
        <v>Christine</v>
      </c>
      <c r="E311" s="2">
        <v>29.92</v>
      </c>
      <c r="F311" s="2">
        <v>11.99</v>
      </c>
      <c r="G311" s="60" t="str">
        <v>Yes</v>
      </c>
      <c r="H311" s="60" t="str">
        <v>No</v>
      </c>
      <c r="I311" s="60" t="str">
        <v>No</v>
      </c>
      <c r="J311" s="60">
        <v>2</v>
      </c>
      <c r="K311" s="60" t="str">
        <v>Yes</v>
      </c>
      <c r="L311" s="2" t="str">
        <v>Overweight</v>
      </c>
      <c r="M311" s="2" t="str">
        <v>Diabetes</v>
      </c>
      <c r="N311" s="2" t="str">
        <v>2-Sep-1977</v>
      </c>
      <c r="O311" s="3">
        <v>8615.2999999999993</v>
      </c>
      <c r="P311" s="2" t="str">
        <v>tier - 2</v>
      </c>
      <c r="Q311" s="2" t="str">
        <v>tier - 3</v>
      </c>
      <c r="R311" s="2" t="str">
        <v>R1011</v>
      </c>
      <c r="S311" s="2">
        <v>45</v>
      </c>
    </row>
    <row r="312" spans="3:19">
      <c r="C312" s="2" t="str">
        <v>Id306</v>
      </c>
      <c r="D312" s="2" t="str">
        <v>Sarah C.</v>
      </c>
      <c r="E312" s="2">
        <v>28.46</v>
      </c>
      <c r="F312" s="2">
        <v>4.8499999999999996</v>
      </c>
      <c r="G312" s="60" t="str">
        <v>Yes</v>
      </c>
      <c r="H312" s="60" t="str">
        <v>No</v>
      </c>
      <c r="I312" s="60" t="str">
        <v>No</v>
      </c>
      <c r="J312" s="60">
        <v>1</v>
      </c>
      <c r="K312" s="60" t="str">
        <v>Yes</v>
      </c>
      <c r="L312" s="2" t="str">
        <v>Overweight</v>
      </c>
      <c r="M312" s="2" t="str">
        <v>Normal</v>
      </c>
      <c r="N312" s="2" t="str">
        <v>17-Jul-1979</v>
      </c>
      <c r="O312" s="3">
        <v>8606.2199999999993</v>
      </c>
      <c r="P312" s="2" t="str">
        <v>tier - 1</v>
      </c>
      <c r="Q312" s="2" t="str">
        <v>tier - 2</v>
      </c>
      <c r="R312" s="2" t="str">
        <v>R1014</v>
      </c>
      <c r="S312" s="2">
        <v>43</v>
      </c>
    </row>
    <row r="313" spans="3:19">
      <c r="C313" s="2" t="str">
        <v>Id307</v>
      </c>
      <c r="D313" s="2" t="str">
        <v>Megan</v>
      </c>
      <c r="E313" s="2">
        <v>24.56</v>
      </c>
      <c r="F313" s="2">
        <v>6.18</v>
      </c>
      <c r="G313" s="60" t="str">
        <v>Yes</v>
      </c>
      <c r="H313" s="60" t="str">
        <v>No</v>
      </c>
      <c r="I313" s="60" t="str">
        <v>Yes</v>
      </c>
      <c r="J313" s="60">
        <v>1</v>
      </c>
      <c r="K313" s="60" t="str">
        <v>Yes</v>
      </c>
      <c r="L313" s="2" t="str">
        <v>Normal Weight</v>
      </c>
      <c r="M313" s="2" t="str">
        <v>Prediabetes</v>
      </c>
      <c r="N313" s="2" t="str">
        <v>15-Oct-1977</v>
      </c>
      <c r="O313" s="3">
        <v>8605.36</v>
      </c>
      <c r="P313" s="2" t="str">
        <v>tier - 2</v>
      </c>
      <c r="Q313" s="2" t="str">
        <v>tier - 2</v>
      </c>
      <c r="R313" s="2" t="str">
        <v>R1013</v>
      </c>
      <c r="S313" s="2">
        <v>45</v>
      </c>
    </row>
    <row r="314" spans="3:19">
      <c r="C314" s="2" t="str">
        <v>Id308</v>
      </c>
      <c r="D314" s="2" t="str">
        <v>Jason W</v>
      </c>
      <c r="E314" s="2">
        <v>41.19</v>
      </c>
      <c r="F314" s="2">
        <v>6.37</v>
      </c>
      <c r="G314" s="60" t="str">
        <v>No</v>
      </c>
      <c r="H314" s="60" t="str">
        <v>No</v>
      </c>
      <c r="I314" s="60" t="str">
        <v>No</v>
      </c>
      <c r="J314" s="60">
        <v>0</v>
      </c>
      <c r="K314" s="60" t="str">
        <v>Yes</v>
      </c>
      <c r="L314" s="2" t="str">
        <v>Obesity</v>
      </c>
      <c r="M314" s="2" t="str">
        <v>Prediabetes</v>
      </c>
      <c r="N314" s="2" t="str">
        <v>12-Nov-1977</v>
      </c>
      <c r="O314" s="3">
        <v>8604.48</v>
      </c>
      <c r="P314" s="2" t="str">
        <v>tier - 3</v>
      </c>
      <c r="Q314" s="2" t="str">
        <v>tier - 2</v>
      </c>
      <c r="R314" s="2" t="str">
        <v>R1016</v>
      </c>
      <c r="S314" s="2">
        <v>45</v>
      </c>
    </row>
    <row r="315" spans="3:19">
      <c r="C315" s="2" t="str">
        <v>Id309</v>
      </c>
      <c r="D315" s="2" t="str">
        <v>Michele</v>
      </c>
      <c r="E315" s="2">
        <v>18.63</v>
      </c>
      <c r="F315" s="2">
        <v>9.81</v>
      </c>
      <c r="G315" s="60" t="str">
        <v>Yes</v>
      </c>
      <c r="H315" s="60" t="str">
        <v>No</v>
      </c>
      <c r="I315" s="60" t="str">
        <v>No</v>
      </c>
      <c r="J315" s="60">
        <v>2</v>
      </c>
      <c r="K315" s="60" t="str">
        <v>Yes</v>
      </c>
      <c r="L315" s="2" t="str">
        <v>Normal Weight</v>
      </c>
      <c r="M315" s="2" t="str">
        <v>Diabetes</v>
      </c>
      <c r="N315" s="2" t="str">
        <v>24-Sep-1977</v>
      </c>
      <c r="O315" s="3">
        <v>8603.82</v>
      </c>
      <c r="P315" s="2" t="str">
        <v>tier - 2</v>
      </c>
      <c r="Q315" s="2" t="str">
        <v>tier - 1</v>
      </c>
      <c r="R315" s="2" t="str">
        <v>R1019</v>
      </c>
      <c r="S315" s="2">
        <v>45</v>
      </c>
    </row>
    <row r="316" spans="3:19">
      <c r="C316" s="2" t="str">
        <v>Id310</v>
      </c>
      <c r="D316" s="2" t="str">
        <v>Nikki</v>
      </c>
      <c r="E316" s="2">
        <v>26.26</v>
      </c>
      <c r="F316" s="2">
        <v>11.8</v>
      </c>
      <c r="G316" s="60" t="str">
        <v>Yes</v>
      </c>
      <c r="H316" s="60" t="str">
        <v>No</v>
      </c>
      <c r="I316" s="60" t="str">
        <v>No</v>
      </c>
      <c r="J316" s="60">
        <v>1</v>
      </c>
      <c r="K316" s="60" t="str">
        <v>Yes</v>
      </c>
      <c r="L316" s="2" t="str">
        <v>Overweight</v>
      </c>
      <c r="M316" s="2" t="str">
        <v>Diabetes</v>
      </c>
      <c r="N316" s="2" t="str">
        <v>11-Jul-1973</v>
      </c>
      <c r="O316" s="3">
        <v>8601.33</v>
      </c>
      <c r="P316" s="2" t="str">
        <v>tier - 2</v>
      </c>
      <c r="Q316" s="2" t="str">
        <v>tier - 1</v>
      </c>
      <c r="R316" s="2" t="str">
        <v>R1013</v>
      </c>
      <c r="S316" s="2">
        <v>49</v>
      </c>
    </row>
    <row r="317" spans="3:19">
      <c r="C317" s="2" t="str">
        <v>Id311</v>
      </c>
      <c r="D317" s="2" t="str">
        <v>Philip J.</v>
      </c>
      <c r="E317" s="2">
        <v>22.37</v>
      </c>
      <c r="F317" s="2">
        <v>5.86</v>
      </c>
      <c r="G317" s="60" t="str">
        <v>Yes</v>
      </c>
      <c r="H317" s="60" t="str">
        <v>No</v>
      </c>
      <c r="I317" s="60" t="str">
        <v>Yes</v>
      </c>
      <c r="J317" s="60">
        <v>1</v>
      </c>
      <c r="K317" s="60" t="str">
        <v>Yes</v>
      </c>
      <c r="L317" s="2" t="str">
        <v>Normal Weight</v>
      </c>
      <c r="M317" s="2" t="str">
        <v>Prediabetes</v>
      </c>
      <c r="N317" s="2" t="str">
        <v>25-Jul-1983</v>
      </c>
      <c r="O317" s="3">
        <v>8596.83</v>
      </c>
      <c r="P317" s="2" t="str">
        <v>tier - 2</v>
      </c>
      <c r="Q317" s="2" t="str">
        <v>tier - 3</v>
      </c>
      <c r="R317" s="2" t="str">
        <v>R1013</v>
      </c>
      <c r="S317" s="2">
        <v>39</v>
      </c>
    </row>
    <row r="318" spans="3:19">
      <c r="C318" s="2" t="str">
        <v>Id312</v>
      </c>
      <c r="D318" s="2" t="str">
        <v>Bryan L</v>
      </c>
      <c r="E318" s="2">
        <v>39.619999999999997</v>
      </c>
      <c r="F318" s="2">
        <v>4.28</v>
      </c>
      <c r="G318" s="60" t="str">
        <v>No</v>
      </c>
      <c r="H318" s="60" t="str">
        <v>No</v>
      </c>
      <c r="I318" s="60" t="str">
        <v>No</v>
      </c>
      <c r="J318" s="60">
        <v>1</v>
      </c>
      <c r="K318" s="60" t="str">
        <v>Yes</v>
      </c>
      <c r="L318" s="2" t="str">
        <v>Obesity</v>
      </c>
      <c r="M318" s="2" t="str">
        <v>Normal</v>
      </c>
      <c r="N318" s="2" t="str">
        <v>30-Dec-1983</v>
      </c>
      <c r="O318" s="3">
        <v>8582.2999999999993</v>
      </c>
      <c r="P318" s="2" t="str">
        <v>tier - 2</v>
      </c>
      <c r="Q318" s="2" t="str">
        <v>tier - 1</v>
      </c>
      <c r="R318" s="2" t="str">
        <v>R1013</v>
      </c>
      <c r="S318" s="2">
        <v>39</v>
      </c>
    </row>
    <row r="319" spans="3:19">
      <c r="C319" s="2" t="str">
        <v>Id313</v>
      </c>
      <c r="D319" s="2" t="str">
        <v>Timothy F</v>
      </c>
      <c r="E319" s="2">
        <v>18.329999999999998</v>
      </c>
      <c r="F319" s="2">
        <v>4.16</v>
      </c>
      <c r="G319" s="60" t="str">
        <v>Yes</v>
      </c>
      <c r="H319" s="60" t="str">
        <v>No</v>
      </c>
      <c r="I319" s="60" t="str">
        <v>No</v>
      </c>
      <c r="J319" s="60">
        <v>0</v>
      </c>
      <c r="K319" s="60" t="str">
        <v>Yes</v>
      </c>
      <c r="L319" s="2" t="str">
        <v>Underweight</v>
      </c>
      <c r="M319" s="2" t="str">
        <v>Normal</v>
      </c>
      <c r="N319" s="2" t="str">
        <v>4-Aug-1982</v>
      </c>
      <c r="O319" s="3">
        <v>39125.33</v>
      </c>
      <c r="P319" s="2" t="str">
        <v>tier - 1</v>
      </c>
      <c r="Q319" s="2" t="str">
        <v>tier - 1</v>
      </c>
      <c r="R319" s="2" t="str">
        <v>R1016</v>
      </c>
      <c r="S319" s="2">
        <v>40</v>
      </c>
    </row>
    <row r="320" spans="3:19">
      <c r="C320" s="2" t="str">
        <v>Id314</v>
      </c>
      <c r="D320" s="2" t="str">
        <v>Angielyn M</v>
      </c>
      <c r="E320" s="2">
        <v>17.11</v>
      </c>
      <c r="F320" s="2">
        <v>4.9800000000000004</v>
      </c>
      <c r="G320" s="60" t="str">
        <v>Yes</v>
      </c>
      <c r="H320" s="60" t="str">
        <v>No</v>
      </c>
      <c r="I320" s="60" t="str">
        <v>Yes</v>
      </c>
      <c r="J320" s="60">
        <v>1</v>
      </c>
      <c r="K320" s="60" t="str">
        <v>Yes</v>
      </c>
      <c r="L320" s="2" t="str">
        <v>Underweight</v>
      </c>
      <c r="M320" s="2" t="str">
        <v>Normal</v>
      </c>
      <c r="N320" s="2" t="str">
        <v>11-Nov-1987</v>
      </c>
      <c r="O320" s="3">
        <v>8573.2999999999993</v>
      </c>
      <c r="P320" s="2" t="str">
        <v>tier - 2</v>
      </c>
      <c r="Q320" s="2" t="str">
        <v>tier - 2</v>
      </c>
      <c r="R320" s="2" t="str">
        <v>R1021</v>
      </c>
      <c r="S320" s="2">
        <v>35</v>
      </c>
    </row>
    <row r="321" spans="3:19">
      <c r="C321" s="2" t="str">
        <v>Id315</v>
      </c>
      <c r="D321" s="2" t="str">
        <v>Jeanie M.</v>
      </c>
      <c r="E321" s="2">
        <v>43.5</v>
      </c>
      <c r="F321" s="2">
        <v>6.38</v>
      </c>
      <c r="G321" s="60" t="str">
        <v>No</v>
      </c>
      <c r="H321" s="60" t="str">
        <v>yes</v>
      </c>
      <c r="I321" s="60" t="str">
        <v>No</v>
      </c>
      <c r="J321" s="60">
        <v>1</v>
      </c>
      <c r="K321" s="60" t="str">
        <v>Yes</v>
      </c>
      <c r="L321" s="2" t="str">
        <v>Obesity</v>
      </c>
      <c r="M321" s="2" t="str">
        <v>Prediabetes</v>
      </c>
      <c r="N321" s="2" t="str">
        <v>6-Dec-1982</v>
      </c>
      <c r="O321" s="3">
        <v>8572.0400000000009</v>
      </c>
      <c r="P321" s="2" t="str">
        <v>tier - 2</v>
      </c>
      <c r="Q321" s="2" t="str">
        <v>tier - 2</v>
      </c>
      <c r="R321" s="2" t="str">
        <v>R1021</v>
      </c>
      <c r="S321" s="2">
        <v>40</v>
      </c>
    </row>
    <row r="322" spans="3:19">
      <c r="C322" s="2" t="str">
        <v>Id316</v>
      </c>
      <c r="D322" s="2" t="str">
        <v>Greg</v>
      </c>
      <c r="E322" s="2">
        <v>25.364999999999998</v>
      </c>
      <c r="F322" s="2">
        <v>5.19</v>
      </c>
      <c r="G322" s="60" t="str">
        <v>No</v>
      </c>
      <c r="H322" s="60" t="str">
        <v>No</v>
      </c>
      <c r="I322" s="60" t="str">
        <v>No</v>
      </c>
      <c r="J322" s="60">
        <v>2</v>
      </c>
      <c r="K322" s="60" t="str">
        <v>No</v>
      </c>
      <c r="L322" s="2" t="str">
        <v>Overweight</v>
      </c>
      <c r="M322" s="2" t="str">
        <v>Normal</v>
      </c>
      <c r="N322" s="2" t="str">
        <v>26-Sep-1975</v>
      </c>
      <c r="O322" s="3">
        <v>8569.86</v>
      </c>
      <c r="P322" s="2" t="str">
        <v>tier - 2</v>
      </c>
      <c r="Q322" s="2" t="str">
        <v>tier - 3</v>
      </c>
      <c r="R322" s="2" t="str">
        <v>R1013</v>
      </c>
      <c r="S322" s="2">
        <v>47</v>
      </c>
    </row>
    <row r="323" spans="3:19">
      <c r="C323" s="2" t="str">
        <v>Id317</v>
      </c>
      <c r="D323" s="2" t="str">
        <v>John</v>
      </c>
      <c r="E323" s="2">
        <v>28.594999999999999</v>
      </c>
      <c r="F323" s="2">
        <v>10.210000000000001</v>
      </c>
      <c r="G323" s="60" t="str">
        <v>No</v>
      </c>
      <c r="H323" s="60" t="str">
        <v>No</v>
      </c>
      <c r="I323" s="60" t="str">
        <v>No</v>
      </c>
      <c r="J323" s="60">
        <v>0</v>
      </c>
      <c r="K323" s="60" t="str">
        <v>No</v>
      </c>
      <c r="L323" s="2" t="str">
        <v>Overweight</v>
      </c>
      <c r="M323" s="2" t="str">
        <v>Diabetes</v>
      </c>
      <c r="N323" s="2" t="str">
        <v>21-Sep-1988</v>
      </c>
      <c r="O323" s="3">
        <v>8567.25</v>
      </c>
      <c r="P323" s="2" t="str">
        <v>tier - 2</v>
      </c>
      <c r="Q323" s="2" t="str">
        <v>tier - 1</v>
      </c>
      <c r="R323" s="2" t="str">
        <v>R1012</v>
      </c>
      <c r="S323" s="2">
        <v>34</v>
      </c>
    </row>
    <row r="324" spans="3:19">
      <c r="C324" s="2" t="str">
        <v>Id318</v>
      </c>
      <c r="D324" s="2" t="str">
        <v>Aliaksandr</v>
      </c>
      <c r="E324" s="2">
        <v>29.83</v>
      </c>
      <c r="F324" s="2">
        <v>9.6999999999999993</v>
      </c>
      <c r="G324" s="60" t="str">
        <v>Yes</v>
      </c>
      <c r="H324" s="60" t="str">
        <v>No</v>
      </c>
      <c r="I324" s="60" t="str">
        <v>Yes</v>
      </c>
      <c r="J324" s="60">
        <v>1</v>
      </c>
      <c r="K324" s="60" t="str">
        <v>Yes</v>
      </c>
      <c r="L324" s="2" t="str">
        <v>Overweight</v>
      </c>
      <c r="M324" s="2" t="str">
        <v>Diabetes</v>
      </c>
      <c r="N324" s="2" t="str">
        <v>21-Aug-1975</v>
      </c>
      <c r="O324" s="3">
        <v>8556.91</v>
      </c>
      <c r="P324" s="2" t="str">
        <v>tier - 2</v>
      </c>
      <c r="Q324" s="2" t="str">
        <v>tier - 1</v>
      </c>
      <c r="R324" s="2" t="str">
        <v>R1011</v>
      </c>
      <c r="S324" s="2">
        <v>47</v>
      </c>
    </row>
    <row r="325" spans="3:19">
      <c r="C325" s="2" t="str">
        <v>Id319</v>
      </c>
      <c r="D325" s="2" t="str">
        <v>Jason M.</v>
      </c>
      <c r="E325" s="2">
        <v>24.7</v>
      </c>
      <c r="F325" s="2">
        <v>10.25</v>
      </c>
      <c r="G325" s="60" t="str">
        <v>No</v>
      </c>
      <c r="H325" s="60" t="str">
        <v>No</v>
      </c>
      <c r="I325" s="60" t="str">
        <v>No</v>
      </c>
      <c r="J325" s="60">
        <v>3</v>
      </c>
      <c r="K325" s="60" t="str">
        <v>No</v>
      </c>
      <c r="L325" s="2" t="str">
        <v>Normal Weight</v>
      </c>
      <c r="M325" s="2" t="str">
        <v>Diabetes</v>
      </c>
      <c r="N325" s="2" t="str">
        <v>6-Aug-1975</v>
      </c>
      <c r="O325" s="3">
        <v>8551.35</v>
      </c>
      <c r="P325" s="2" t="str">
        <v>tier - 2</v>
      </c>
      <c r="Q325" s="2" t="str">
        <v>tier - 2</v>
      </c>
      <c r="R325" s="2" t="str">
        <v>R1011</v>
      </c>
      <c r="S325" s="2">
        <v>47</v>
      </c>
    </row>
    <row r="326" spans="3:19">
      <c r="C326" s="2" t="str">
        <v>Id320</v>
      </c>
      <c r="D326" s="2" t="str">
        <v>Sheera K</v>
      </c>
      <c r="E326" s="2">
        <v>17.940000000000001</v>
      </c>
      <c r="F326" s="2">
        <v>9.77</v>
      </c>
      <c r="G326" s="60" t="str">
        <v>No</v>
      </c>
      <c r="H326" s="60" t="str">
        <v>No</v>
      </c>
      <c r="I326" s="60" t="str">
        <v>No</v>
      </c>
      <c r="J326" s="60">
        <v>0</v>
      </c>
      <c r="K326" s="60" t="str">
        <v>Yes</v>
      </c>
      <c r="L326" s="2" t="str">
        <v>Underweight</v>
      </c>
      <c r="M326" s="2" t="str">
        <v>Diabetes</v>
      </c>
      <c r="N326" s="2" t="str">
        <v>12-Dec-1984</v>
      </c>
      <c r="O326" s="3">
        <v>8547.69</v>
      </c>
      <c r="P326" s="2" t="str">
        <v>tier - 2</v>
      </c>
      <c r="Q326" s="2" t="str">
        <v>tier - 1</v>
      </c>
      <c r="R326" s="2" t="str">
        <v>R1013</v>
      </c>
      <c r="S326" s="2">
        <v>38</v>
      </c>
    </row>
    <row r="327" spans="3:19">
      <c r="C327" s="2" t="str">
        <v>Id321</v>
      </c>
      <c r="D327" s="2" t="str">
        <v>Janice</v>
      </c>
      <c r="E327" s="2">
        <v>21.08</v>
      </c>
      <c r="F327" s="2">
        <v>4.83</v>
      </c>
      <c r="G327" s="60" t="str">
        <v>No</v>
      </c>
      <c r="H327" s="60" t="str">
        <v>No</v>
      </c>
      <c r="I327" s="60" t="str">
        <v>Yes</v>
      </c>
      <c r="J327" s="60">
        <v>1</v>
      </c>
      <c r="K327" s="60" t="str">
        <v>Yes</v>
      </c>
      <c r="L327" s="2" t="str">
        <v>Normal Weight</v>
      </c>
      <c r="M327" s="2" t="str">
        <v>Normal</v>
      </c>
      <c r="N327" s="2" t="str">
        <v>6-Nov-1975</v>
      </c>
      <c r="O327" s="3">
        <v>8539.67</v>
      </c>
      <c r="P327" s="2" t="str">
        <v>tier - 2</v>
      </c>
      <c r="Q327" s="2" t="str">
        <v>tier - 3</v>
      </c>
      <c r="R327" s="2" t="str">
        <v>R1011</v>
      </c>
      <c r="S327" s="2">
        <v>47</v>
      </c>
    </row>
    <row r="328" spans="3:19">
      <c r="C328" s="2" t="str">
        <v>Id322</v>
      </c>
      <c r="D328" s="2" t="str">
        <v>Timothy G.</v>
      </c>
      <c r="E328" s="2">
        <v>37.715000000000003</v>
      </c>
      <c r="F328" s="2">
        <v>10.86</v>
      </c>
      <c r="G328" s="60" t="str">
        <v>Yes</v>
      </c>
      <c r="H328" s="60" t="str">
        <v>No</v>
      </c>
      <c r="I328" s="60" t="str">
        <v>No</v>
      </c>
      <c r="J328" s="60">
        <v>0</v>
      </c>
      <c r="K328" s="60" t="str">
        <v>No</v>
      </c>
      <c r="L328" s="2" t="str">
        <v>Obesity</v>
      </c>
      <c r="M328" s="2" t="str">
        <v>Diabetes</v>
      </c>
      <c r="N328" s="2" t="str">
        <v>27-Dec-1981</v>
      </c>
      <c r="O328" s="3">
        <v>8538.2900000000009</v>
      </c>
      <c r="P328" s="2" t="str">
        <v>tier - 2</v>
      </c>
      <c r="Q328" s="2" t="str">
        <v>tier - 3</v>
      </c>
      <c r="R328" s="2" t="str">
        <v>R1024</v>
      </c>
      <c r="S328" s="2">
        <v>41</v>
      </c>
    </row>
    <row r="329" spans="3:19">
      <c r="C329" s="2" t="str">
        <v>Id323</v>
      </c>
      <c r="D329" s="2" t="str">
        <v>Alan R</v>
      </c>
      <c r="E329" s="2">
        <v>22.39</v>
      </c>
      <c r="F329" s="2">
        <v>9.5299999999999994</v>
      </c>
      <c r="G329" s="60" t="str">
        <v>Yes</v>
      </c>
      <c r="H329" s="60" t="str">
        <v>No</v>
      </c>
      <c r="I329" s="60" t="str">
        <v>No</v>
      </c>
      <c r="J329" s="60">
        <v>0</v>
      </c>
      <c r="K329" s="60" t="str">
        <v>Yes</v>
      </c>
      <c r="L329" s="2" t="str">
        <v>Normal Weight</v>
      </c>
      <c r="M329" s="2" t="str">
        <v>Diabetes</v>
      </c>
      <c r="N329" s="2" t="str">
        <v>24-Jul-1984</v>
      </c>
      <c r="O329" s="3">
        <v>8534.67</v>
      </c>
      <c r="P329" s="2" t="str">
        <v>tier - 2</v>
      </c>
      <c r="Q329" s="2" t="str">
        <v>tier - 3</v>
      </c>
      <c r="R329" s="2" t="str">
        <v>R1024</v>
      </c>
      <c r="S329" s="2">
        <v>38</v>
      </c>
    </row>
    <row r="330" spans="3:19">
      <c r="C330" s="2" t="str">
        <v>Id324</v>
      </c>
      <c r="D330" s="2" t="str">
        <v>Michael</v>
      </c>
      <c r="E330" s="2">
        <v>28.78</v>
      </c>
      <c r="F330" s="2">
        <v>5.68</v>
      </c>
      <c r="G330" s="60" t="str">
        <v>No</v>
      </c>
      <c r="H330" s="60" t="str">
        <v>No</v>
      </c>
      <c r="I330" s="60" t="str">
        <v>No</v>
      </c>
      <c r="J330" s="60">
        <v>0</v>
      </c>
      <c r="K330" s="60" t="str">
        <v>Yes</v>
      </c>
      <c r="L330" s="2" t="str">
        <v>Overweight</v>
      </c>
      <c r="M330" s="2" t="str">
        <v>Normal</v>
      </c>
      <c r="N330" s="2" t="str">
        <v>20-Sep-1985</v>
      </c>
      <c r="O330" s="3">
        <v>39047.29</v>
      </c>
      <c r="P330" s="2" t="str">
        <v>tier - 1</v>
      </c>
      <c r="Q330" s="2" t="str">
        <v>tier - 3</v>
      </c>
      <c r="R330" s="2" t="str">
        <v>R1017</v>
      </c>
      <c r="S330" s="2">
        <v>37</v>
      </c>
    </row>
    <row r="331" spans="3:19">
      <c r="C331" s="2" t="str">
        <v>Id325</v>
      </c>
      <c r="D331" s="2" t="str">
        <v>Marie-France</v>
      </c>
      <c r="E331" s="2">
        <v>18.329999999999998</v>
      </c>
      <c r="F331" s="2">
        <v>5.57</v>
      </c>
      <c r="G331" s="60" t="str">
        <v>Yes</v>
      </c>
      <c r="H331" s="60" t="str">
        <v>No</v>
      </c>
      <c r="I331" s="60" t="str">
        <v>No</v>
      </c>
      <c r="J331" s="60">
        <v>0</v>
      </c>
      <c r="K331" s="60" t="str">
        <v>Yes</v>
      </c>
      <c r="L331" s="2" t="str">
        <v>Underweight</v>
      </c>
      <c r="M331" s="2" t="str">
        <v>Normal</v>
      </c>
      <c r="N331" s="2" t="str">
        <v>26-Jul-1977</v>
      </c>
      <c r="O331" s="3">
        <v>8527.5300000000007</v>
      </c>
      <c r="P331" s="2" t="str">
        <v>tier - 2</v>
      </c>
      <c r="Q331" s="2" t="str">
        <v>tier - 2</v>
      </c>
      <c r="R331" s="2" t="str">
        <v>R1013</v>
      </c>
      <c r="S331" s="2">
        <v>45</v>
      </c>
    </row>
    <row r="332" spans="3:19">
      <c r="C332" s="2" t="str">
        <v>Id326</v>
      </c>
      <c r="D332" s="2" t="str">
        <v>Erik F.</v>
      </c>
      <c r="E332" s="2">
        <v>26.39</v>
      </c>
      <c r="F332" s="2">
        <v>4.58</v>
      </c>
      <c r="G332" s="60" t="str">
        <v>Yes</v>
      </c>
      <c r="H332" s="60" t="str">
        <v>No</v>
      </c>
      <c r="I332" s="60" t="str">
        <v>No</v>
      </c>
      <c r="J332" s="60">
        <v>1</v>
      </c>
      <c r="K332" s="60" t="str">
        <v>Yes</v>
      </c>
      <c r="L332" s="2" t="str">
        <v>Overweight</v>
      </c>
      <c r="M332" s="2" t="str">
        <v>Normal</v>
      </c>
      <c r="N332" s="2" t="str">
        <v>13-Aug-1979</v>
      </c>
      <c r="O332" s="3">
        <v>8522</v>
      </c>
      <c r="P332" s="2" t="str">
        <v>tier - 2</v>
      </c>
      <c r="Q332" s="2" t="str">
        <v>tier - 2</v>
      </c>
      <c r="R332" s="2" t="str">
        <v>R1011</v>
      </c>
      <c r="S332" s="2">
        <v>43</v>
      </c>
    </row>
    <row r="333" spans="3:19">
      <c r="C333" s="2" t="str">
        <v>Id327</v>
      </c>
      <c r="D333" s="2" t="str">
        <v>Andrew</v>
      </c>
      <c r="E333" s="2">
        <v>19.260000000000002</v>
      </c>
      <c r="F333" s="2">
        <v>8.9600000000000009</v>
      </c>
      <c r="G333" s="60" t="str">
        <v>Yes</v>
      </c>
      <c r="H333" s="60" t="str">
        <v>No</v>
      </c>
      <c r="I333" s="60" t="str">
        <v>No</v>
      </c>
      <c r="J333" s="60">
        <v>1</v>
      </c>
      <c r="K333" s="60" t="str">
        <v>Yes</v>
      </c>
      <c r="L333" s="2" t="str">
        <v>Normal Weight</v>
      </c>
      <c r="M333" s="2" t="str">
        <v>Diabetes</v>
      </c>
      <c r="N333" s="2" t="str">
        <v>29-Dec-1977</v>
      </c>
      <c r="O333" s="3">
        <v>8520.0300000000007</v>
      </c>
      <c r="P333" s="2" t="str">
        <v>tier - 2</v>
      </c>
      <c r="Q333" s="2" t="str">
        <v>tier - 3</v>
      </c>
      <c r="R333" s="2" t="str">
        <v>R1011</v>
      </c>
      <c r="S333" s="2">
        <v>45</v>
      </c>
    </row>
    <row r="334" spans="3:19">
      <c r="C334" s="2" t="str">
        <v>Id328</v>
      </c>
      <c r="D334" s="2" t="str">
        <v>Anthony</v>
      </c>
      <c r="E334" s="2">
        <v>26.92</v>
      </c>
      <c r="F334" s="2">
        <v>6.09</v>
      </c>
      <c r="G334" s="60" t="str">
        <v>No</v>
      </c>
      <c r="H334" s="60" t="str">
        <v>No</v>
      </c>
      <c r="I334" s="60" t="str">
        <v>No</v>
      </c>
      <c r="J334" s="60">
        <v>0</v>
      </c>
      <c r="K334" s="60" t="str">
        <v>Yes</v>
      </c>
      <c r="L334" s="2" t="str">
        <v>Overweight</v>
      </c>
      <c r="M334" s="2" t="str">
        <v>Prediabetes</v>
      </c>
      <c r="N334" s="2" t="str">
        <v>21-Jun-1977</v>
      </c>
      <c r="O334" s="3">
        <v>8516.83</v>
      </c>
      <c r="P334" s="2" t="str">
        <v>tier - 2</v>
      </c>
      <c r="Q334" s="2" t="str">
        <v>tier - 1</v>
      </c>
      <c r="R334" s="2" t="str">
        <v>R1013</v>
      </c>
      <c r="S334" s="2">
        <v>45</v>
      </c>
    </row>
    <row r="335" spans="3:19">
      <c r="C335" s="2" t="str">
        <v>Id329</v>
      </c>
      <c r="D335" s="2" t="str">
        <v>Chris</v>
      </c>
      <c r="E335" s="2">
        <v>19.73</v>
      </c>
      <c r="F335" s="2">
        <v>4.3600000000000003</v>
      </c>
      <c r="G335" s="60" t="str">
        <v>No</v>
      </c>
      <c r="H335" s="60" t="str">
        <v>No</v>
      </c>
      <c r="I335" s="60" t="str">
        <v>No</v>
      </c>
      <c r="J335" s="60">
        <v>0</v>
      </c>
      <c r="K335" s="60" t="str">
        <v>Yes</v>
      </c>
      <c r="L335" s="2" t="str">
        <v>Normal Weight</v>
      </c>
      <c r="M335" s="2" t="str">
        <v>Normal</v>
      </c>
      <c r="N335" s="2" t="str">
        <v>26-Dec-1977</v>
      </c>
      <c r="O335" s="3">
        <v>8515.76</v>
      </c>
      <c r="P335" s="2" t="str">
        <v>tier - 2</v>
      </c>
      <c r="Q335" s="2" t="str">
        <v>tier - 2</v>
      </c>
      <c r="R335" s="2" t="str">
        <v>R1013</v>
      </c>
      <c r="S335" s="2">
        <v>45</v>
      </c>
    </row>
    <row r="336" spans="3:19">
      <c r="C336" s="2" t="str">
        <v>Id330</v>
      </c>
      <c r="D336" s="2" t="str">
        <v>Yu</v>
      </c>
      <c r="E336" s="2">
        <v>23.56</v>
      </c>
      <c r="F336" s="2">
        <v>11.74</v>
      </c>
      <c r="G336" s="60" t="str">
        <v>Yes</v>
      </c>
      <c r="H336" s="60" t="str">
        <v>No</v>
      </c>
      <c r="I336" s="60" t="str">
        <v>No</v>
      </c>
      <c r="J336" s="60">
        <v>0</v>
      </c>
      <c r="K336" s="60" t="str">
        <v>Yes</v>
      </c>
      <c r="L336" s="2" t="str">
        <v>Normal Weight</v>
      </c>
      <c r="M336" s="2" t="str">
        <v>Diabetes</v>
      </c>
      <c r="N336" s="2" t="str">
        <v>10-Nov-1993</v>
      </c>
      <c r="O336" s="3">
        <v>8471.65</v>
      </c>
      <c r="P336" s="2" t="str">
        <v>tier - 2</v>
      </c>
      <c r="Q336" s="2" t="str">
        <v>tier - 1</v>
      </c>
      <c r="R336" s="2" t="str">
        <v>R1012</v>
      </c>
      <c r="S336" s="2">
        <v>29</v>
      </c>
    </row>
    <row r="337" spans="3:19">
      <c r="C337" s="2" t="str">
        <v>Id331</v>
      </c>
      <c r="D337" s="2" t="str">
        <v>Caleb N</v>
      </c>
      <c r="E337" s="2">
        <v>37.67</v>
      </c>
      <c r="F337" s="2">
        <v>5.89</v>
      </c>
      <c r="G337" s="60" t="str">
        <v>No</v>
      </c>
      <c r="H337" s="60" t="str">
        <v>No</v>
      </c>
      <c r="I337" s="60" t="str">
        <v>No</v>
      </c>
      <c r="J337" s="60">
        <v>1</v>
      </c>
      <c r="K337" s="60" t="str">
        <v>Yes</v>
      </c>
      <c r="L337" s="2" t="str">
        <v>Obesity</v>
      </c>
      <c r="M337" s="2" t="str">
        <v>Prediabetes</v>
      </c>
      <c r="N337" s="2" t="str">
        <v>9-Sep-1992</v>
      </c>
      <c r="O337" s="3">
        <v>8466.35</v>
      </c>
      <c r="P337" s="2" t="str">
        <v>tier - 2</v>
      </c>
      <c r="Q337" s="2" t="str">
        <v>tier - 2</v>
      </c>
      <c r="R337" s="2" t="str">
        <v>R1012</v>
      </c>
      <c r="S337" s="2">
        <v>30</v>
      </c>
    </row>
    <row r="338" spans="3:19">
      <c r="C338" s="2" t="str">
        <v>Id332</v>
      </c>
      <c r="D338" s="2" t="str">
        <v>Jason M.</v>
      </c>
      <c r="E338" s="2">
        <v>18.73</v>
      </c>
      <c r="F338" s="2">
        <v>10.64</v>
      </c>
      <c r="G338" s="60" t="str">
        <v>No</v>
      </c>
      <c r="H338" s="60" t="str">
        <v>No</v>
      </c>
      <c r="I338" s="60" t="str">
        <v>No</v>
      </c>
      <c r="J338" s="60">
        <v>2</v>
      </c>
      <c r="K338" s="60" t="str">
        <v>Yes</v>
      </c>
      <c r="L338" s="2" t="str">
        <v>Normal Weight</v>
      </c>
      <c r="M338" s="2" t="str">
        <v>Diabetes</v>
      </c>
      <c r="N338" s="2" t="str">
        <v>26-Dec-1972</v>
      </c>
      <c r="O338" s="3">
        <v>8457.82</v>
      </c>
      <c r="P338" s="2" t="str">
        <v>tier - 2</v>
      </c>
      <c r="Q338" s="2" t="str">
        <v>tier - 3</v>
      </c>
      <c r="R338" s="2" t="str">
        <v>R1011</v>
      </c>
      <c r="S338" s="2">
        <v>50</v>
      </c>
    </row>
    <row r="339" spans="3:19">
      <c r="C339" s="2" t="str">
        <v>Id333</v>
      </c>
      <c r="D339" s="2" t="str">
        <v>Angela R</v>
      </c>
      <c r="E339" s="2">
        <v>33.090000000000003</v>
      </c>
      <c r="F339" s="2">
        <v>6.06</v>
      </c>
      <c r="G339" s="60" t="str">
        <v>No</v>
      </c>
      <c r="H339" s="60" t="str">
        <v>No</v>
      </c>
      <c r="I339" s="60" t="str">
        <v>Yes</v>
      </c>
      <c r="J339" s="60">
        <v>1</v>
      </c>
      <c r="K339" s="60" t="str">
        <v>Yes</v>
      </c>
      <c r="L339" s="2" t="str">
        <v>Obesity</v>
      </c>
      <c r="M339" s="2" t="str">
        <v>Prediabetes</v>
      </c>
      <c r="N339" s="2" t="str">
        <v>19-Jun-1984</v>
      </c>
      <c r="O339" s="3">
        <v>8450.82</v>
      </c>
      <c r="P339" s="2" t="str">
        <v>tier - 2</v>
      </c>
      <c r="Q339" s="2" t="str">
        <v>tier - 2</v>
      </c>
      <c r="R339" s="2" t="str">
        <v>R1025</v>
      </c>
      <c r="S339" s="2">
        <v>38</v>
      </c>
    </row>
    <row r="340" spans="3:19">
      <c r="C340" s="2" t="str">
        <v>Id334</v>
      </c>
      <c r="D340" s="2" t="str">
        <v>Keith J</v>
      </c>
      <c r="E340" s="2">
        <v>18.329999999999998</v>
      </c>
      <c r="F340" s="2">
        <v>7.46</v>
      </c>
      <c r="G340" s="60" t="str">
        <v>Yes</v>
      </c>
      <c r="H340" s="60" t="str">
        <v>No</v>
      </c>
      <c r="I340" s="60" t="str">
        <v>No</v>
      </c>
      <c r="J340" s="60">
        <v>1</v>
      </c>
      <c r="K340" s="60" t="str">
        <v>Yes</v>
      </c>
      <c r="L340" s="2" t="str">
        <v>Underweight</v>
      </c>
      <c r="M340" s="2" t="str">
        <v>Diabetes</v>
      </c>
      <c r="N340" s="2" t="str">
        <v>12-Jun-1966</v>
      </c>
      <c r="O340" s="3">
        <v>8448.66</v>
      </c>
      <c r="P340" s="2" t="str">
        <v>tier - 3</v>
      </c>
      <c r="Q340" s="2" t="str">
        <v>tier - 1</v>
      </c>
      <c r="R340" s="2" t="str">
        <v>R1013</v>
      </c>
      <c r="S340" s="2">
        <v>56</v>
      </c>
    </row>
    <row r="341" spans="3:19">
      <c r="C341" s="2" t="str">
        <v>Id335</v>
      </c>
      <c r="D341" s="2" t="str">
        <v>Emma</v>
      </c>
      <c r="E341" s="2">
        <v>27.74</v>
      </c>
      <c r="F341" s="2">
        <v>4.68</v>
      </c>
      <c r="G341" s="60" t="str">
        <v>Yes</v>
      </c>
      <c r="H341" s="60" t="str">
        <v>No</v>
      </c>
      <c r="I341" s="60" t="str">
        <v>No</v>
      </c>
      <c r="J341" s="60">
        <v>2</v>
      </c>
      <c r="K341" s="60" t="str">
        <v>Yes</v>
      </c>
      <c r="L341" s="2" t="str">
        <v>Overweight</v>
      </c>
      <c r="M341" s="2" t="str">
        <v>Normal</v>
      </c>
      <c r="N341" s="2" t="str">
        <v>11-Oct-1962</v>
      </c>
      <c r="O341" s="3">
        <v>48673.56</v>
      </c>
      <c r="P341" s="2" t="str">
        <v>tier - 1</v>
      </c>
      <c r="Q341" s="2" t="str">
        <v>tier - 2</v>
      </c>
      <c r="R341" s="2" t="str">
        <v>R1013</v>
      </c>
      <c r="S341" s="2">
        <v>60</v>
      </c>
    </row>
    <row r="342" spans="3:19">
      <c r="C342" s="2" t="str">
        <v>Id336</v>
      </c>
      <c r="D342" s="2" t="str">
        <v>Nathan A</v>
      </c>
      <c r="E342" s="2">
        <v>24.2</v>
      </c>
      <c r="F342" s="2">
        <v>6.15</v>
      </c>
      <c r="G342" s="60" t="str">
        <v>No</v>
      </c>
      <c r="H342" s="60" t="str">
        <v>No</v>
      </c>
      <c r="I342" s="60" t="str">
        <v>No</v>
      </c>
      <c r="J342" s="60">
        <v>1</v>
      </c>
      <c r="K342" s="60" t="str">
        <v>Yes</v>
      </c>
      <c r="L342" s="2" t="str">
        <v>Normal Weight</v>
      </c>
      <c r="M342" s="2" t="str">
        <v>Prediabetes</v>
      </c>
      <c r="N342" s="2" t="str">
        <v>12-Oct-1978</v>
      </c>
      <c r="O342" s="3">
        <v>38998.550000000003</v>
      </c>
      <c r="P342" s="2" t="str">
        <v>tier - 1</v>
      </c>
      <c r="Q342" s="2" t="str">
        <v>tier - 1</v>
      </c>
      <c r="R342" s="2" t="str">
        <v>R1011</v>
      </c>
      <c r="S342" s="2">
        <v>44</v>
      </c>
    </row>
    <row r="343" spans="3:19">
      <c r="C343" s="2" t="str">
        <v>Id337</v>
      </c>
      <c r="D343" s="2" t="str">
        <v>Kathryn</v>
      </c>
      <c r="E343" s="2">
        <v>22.03</v>
      </c>
      <c r="F343" s="2">
        <v>4.28</v>
      </c>
      <c r="G343" s="60" t="str">
        <v>Yes</v>
      </c>
      <c r="H343" s="60" t="str">
        <v>No</v>
      </c>
      <c r="I343" s="60" t="str">
        <v>No</v>
      </c>
      <c r="J343" s="60">
        <v>0</v>
      </c>
      <c r="K343" s="60" t="str">
        <v>Yes</v>
      </c>
      <c r="L343" s="2" t="str">
        <v>Normal Weight</v>
      </c>
      <c r="M343" s="2" t="str">
        <v>Normal</v>
      </c>
      <c r="N343" s="2" t="str">
        <v>4-Sep-1972</v>
      </c>
      <c r="O343" s="3">
        <v>8444.4699999999993</v>
      </c>
      <c r="P343" s="2" t="str">
        <v>tier - 3</v>
      </c>
      <c r="Q343" s="2" t="str">
        <v>tier - 1</v>
      </c>
      <c r="R343" s="2" t="str">
        <v>R1011</v>
      </c>
      <c r="S343" s="2">
        <v>50</v>
      </c>
    </row>
    <row r="344" spans="3:19">
      <c r="C344" s="2" t="str">
        <v>Id338</v>
      </c>
      <c r="D344" s="2" t="str">
        <v>Elizabeth H.</v>
      </c>
      <c r="E344" s="2">
        <v>26.885000000000002</v>
      </c>
      <c r="F344" s="2">
        <v>9.86</v>
      </c>
      <c r="G344" s="60" t="str">
        <v>No</v>
      </c>
      <c r="H344" s="60" t="str">
        <v>No</v>
      </c>
      <c r="I344" s="60" t="str">
        <v>No</v>
      </c>
      <c r="J344" s="60">
        <v>3</v>
      </c>
      <c r="K344" s="60" t="str">
        <v>Yes</v>
      </c>
      <c r="L344" s="2" t="str">
        <v>Overweight</v>
      </c>
      <c r="M344" s="2" t="str">
        <v>Diabetes</v>
      </c>
      <c r="N344" s="2" t="str">
        <v>9-Sep-1972</v>
      </c>
      <c r="O344" s="3">
        <v>8442.67</v>
      </c>
      <c r="P344" s="2" t="str">
        <v>tier - 2</v>
      </c>
      <c r="Q344" s="2" t="str">
        <v>tier - 3</v>
      </c>
      <c r="R344" s="2" t="str">
        <v>R1013</v>
      </c>
      <c r="S344" s="2">
        <v>50</v>
      </c>
    </row>
    <row r="345" spans="3:19">
      <c r="C345" s="2" t="str">
        <v>Id339</v>
      </c>
      <c r="D345" s="2" t="str">
        <v>Ben</v>
      </c>
      <c r="E345" s="2">
        <v>16.36</v>
      </c>
      <c r="F345" s="2">
        <v>11.19</v>
      </c>
      <c r="G345" s="60" t="str">
        <v>No</v>
      </c>
      <c r="H345" s="60" t="str">
        <v>No</v>
      </c>
      <c r="I345" s="60" t="str">
        <v>No</v>
      </c>
      <c r="J345" s="60">
        <v>0</v>
      </c>
      <c r="K345" s="60" t="str">
        <v>Yes</v>
      </c>
      <c r="L345" s="2" t="str">
        <v>Underweight</v>
      </c>
      <c r="M345" s="2" t="str">
        <v>Diabetes</v>
      </c>
      <c r="N345" s="2" t="str">
        <v>24-Sep-1963</v>
      </c>
      <c r="O345" s="3">
        <v>8440.0499999999993</v>
      </c>
      <c r="P345" s="2" t="str">
        <v>tier - 3</v>
      </c>
      <c r="Q345" s="2" t="str">
        <v>tier - 2</v>
      </c>
      <c r="R345" s="2" t="str">
        <v>R1013</v>
      </c>
      <c r="S345" s="2">
        <v>59</v>
      </c>
    </row>
    <row r="346" spans="3:19">
      <c r="C346" s="2" t="str">
        <v>Id340</v>
      </c>
      <c r="D346" s="2" t="str">
        <v>Cheryl A</v>
      </c>
      <c r="E346" s="2">
        <v>32.299999999999997</v>
      </c>
      <c r="F346" s="2">
        <v>4.8899999999999997</v>
      </c>
      <c r="G346" s="60" t="str">
        <v>Yes</v>
      </c>
      <c r="H346" s="60" t="str">
        <v>No</v>
      </c>
      <c r="I346" s="60" t="str">
        <v>Yes</v>
      </c>
      <c r="J346" s="60">
        <v>1</v>
      </c>
      <c r="K346" s="60" t="str">
        <v>No</v>
      </c>
      <c r="L346" s="2" t="str">
        <v>Obesity</v>
      </c>
      <c r="M346" s="2" t="str">
        <v>Normal</v>
      </c>
      <c r="N346" s="2" t="str">
        <v>28-Sep-1975</v>
      </c>
      <c r="O346" s="3">
        <v>8428.07</v>
      </c>
      <c r="P346" s="2" t="str">
        <v>tier - 3</v>
      </c>
      <c r="Q346" s="2" t="str">
        <v>tier - 2</v>
      </c>
      <c r="R346" s="2" t="str">
        <v>R1012</v>
      </c>
      <c r="S346" s="2">
        <v>47</v>
      </c>
    </row>
    <row r="347" spans="3:19">
      <c r="C347" s="2" t="str">
        <v>Id341</v>
      </c>
      <c r="D347" s="2" t="str">
        <v>Kimberly A</v>
      </c>
      <c r="E347" s="2">
        <v>16.05</v>
      </c>
      <c r="F347" s="2">
        <v>4.3499999999999996</v>
      </c>
      <c r="G347" s="60" t="str">
        <v>Yes</v>
      </c>
      <c r="H347" s="60" t="str">
        <v>No</v>
      </c>
      <c r="I347" s="60" t="str">
        <v>No</v>
      </c>
      <c r="J347" s="60">
        <v>0</v>
      </c>
      <c r="K347" s="60" t="str">
        <v>Yes</v>
      </c>
      <c r="L347" s="2" t="str">
        <v>Underweight</v>
      </c>
      <c r="M347" s="2" t="str">
        <v>Normal</v>
      </c>
      <c r="N347" s="2" t="str">
        <v>4-Sep-1977</v>
      </c>
      <c r="O347" s="3">
        <v>8413.4599999999991</v>
      </c>
      <c r="P347" s="2" t="str">
        <v>tier - 3</v>
      </c>
      <c r="Q347" s="2" t="str">
        <v>tier - 1</v>
      </c>
      <c r="R347" s="2" t="str">
        <v>R1012</v>
      </c>
      <c r="S347" s="2">
        <v>45</v>
      </c>
    </row>
    <row r="348" spans="3:19">
      <c r="C348" s="2" t="str">
        <v>Id342</v>
      </c>
      <c r="D348" s="2" t="str">
        <v>Cynthia</v>
      </c>
      <c r="E348" s="2">
        <v>29.07</v>
      </c>
      <c r="F348" s="2">
        <v>8.66</v>
      </c>
      <c r="G348" s="60" t="str">
        <v>Yes</v>
      </c>
      <c r="H348" s="60" t="str">
        <v>No</v>
      </c>
      <c r="I348" s="60" t="str">
        <v>No</v>
      </c>
      <c r="J348" s="60">
        <v>2</v>
      </c>
      <c r="K348" s="60" t="str">
        <v>Yes</v>
      </c>
      <c r="L348" s="2" t="str">
        <v>Overweight</v>
      </c>
      <c r="M348" s="2" t="str">
        <v>Diabetes</v>
      </c>
      <c r="N348" s="2" t="str">
        <v>11-Jun-1979</v>
      </c>
      <c r="O348" s="3">
        <v>8410.0499999999993</v>
      </c>
      <c r="P348" s="2" t="str">
        <v>tier - 2</v>
      </c>
      <c r="Q348" s="2" t="str">
        <v>tier - 2</v>
      </c>
      <c r="R348" s="2" t="str">
        <v>R1012</v>
      </c>
      <c r="S348" s="2">
        <v>43</v>
      </c>
    </row>
    <row r="349" spans="3:19">
      <c r="C349" s="2" t="str">
        <v>Id343</v>
      </c>
      <c r="D349" s="2" t="str">
        <v>Jessica</v>
      </c>
      <c r="E349" s="2">
        <v>17.43</v>
      </c>
      <c r="F349" s="2">
        <v>8.64</v>
      </c>
      <c r="G349" s="60" t="str">
        <v>No</v>
      </c>
      <c r="H349" s="60" t="str">
        <v>No</v>
      </c>
      <c r="I349" s="60" t="str">
        <v>No</v>
      </c>
      <c r="J349" s="60">
        <v>0</v>
      </c>
      <c r="K349" s="60" t="str">
        <v>Yes</v>
      </c>
      <c r="L349" s="2" t="str">
        <v>Underweight</v>
      </c>
      <c r="M349" s="2" t="str">
        <v>Diabetes</v>
      </c>
      <c r="N349" s="2" t="str">
        <v>18-Sep-1971</v>
      </c>
      <c r="O349" s="3">
        <v>8400.01</v>
      </c>
      <c r="P349" s="2" t="str">
        <v>tier - 2</v>
      </c>
      <c r="Q349" s="2" t="str">
        <v>tier - 3</v>
      </c>
      <c r="R349" s="2" t="str">
        <v>R1013</v>
      </c>
      <c r="S349" s="2">
        <v>51</v>
      </c>
    </row>
    <row r="350" spans="3:19">
      <c r="C350" s="2" t="str">
        <v>Id344</v>
      </c>
      <c r="D350" s="2" t="str">
        <v>Bruce</v>
      </c>
      <c r="E350" s="2">
        <v>19.329999999999998</v>
      </c>
      <c r="F350" s="2">
        <v>4.2699999999999996</v>
      </c>
      <c r="G350" s="60" t="str">
        <v>No</v>
      </c>
      <c r="H350" s="60" t="str">
        <v>No</v>
      </c>
      <c r="I350" s="60" t="str">
        <v>No</v>
      </c>
      <c r="J350" s="60">
        <v>0</v>
      </c>
      <c r="K350" s="60" t="str">
        <v>Yes</v>
      </c>
      <c r="L350" s="2" t="str">
        <v>Normal Weight</v>
      </c>
      <c r="M350" s="2" t="str">
        <v>Normal</v>
      </c>
      <c r="N350" s="2" t="str">
        <v>4-Sep-1971</v>
      </c>
      <c r="O350" s="3">
        <v>8396.6200000000008</v>
      </c>
      <c r="P350" s="2" t="str">
        <v>tier - 2</v>
      </c>
      <c r="Q350" s="2" t="str">
        <v>tier - 3</v>
      </c>
      <c r="R350" s="2" t="str">
        <v>R1013</v>
      </c>
      <c r="S350" s="2">
        <v>51</v>
      </c>
    </row>
    <row r="351" spans="3:19">
      <c r="C351" s="2" t="str">
        <v>Id345</v>
      </c>
      <c r="D351" s="2" t="str">
        <v>Allison</v>
      </c>
      <c r="E351" s="2">
        <v>30.52</v>
      </c>
      <c r="F351" s="2">
        <v>4.21</v>
      </c>
      <c r="G351" s="60" t="str">
        <v>No</v>
      </c>
      <c r="H351" s="60" t="str">
        <v>No</v>
      </c>
      <c r="I351" s="60" t="str">
        <v>No</v>
      </c>
      <c r="J351" s="60">
        <v>1</v>
      </c>
      <c r="K351" s="60" t="str">
        <v>Yes</v>
      </c>
      <c r="L351" s="2" t="str">
        <v>Obesity</v>
      </c>
      <c r="M351" s="2" t="str">
        <v>Normal</v>
      </c>
      <c r="N351" s="2" t="str">
        <v>21-Sep-1963</v>
      </c>
      <c r="O351" s="3">
        <v>8355.5400000000009</v>
      </c>
      <c r="P351" s="2" t="str">
        <v>tier - 3</v>
      </c>
      <c r="Q351" s="2" t="str">
        <v>tier - 3</v>
      </c>
      <c r="R351" s="2" t="str">
        <v>R1012</v>
      </c>
      <c r="S351" s="2">
        <v>59</v>
      </c>
    </row>
    <row r="352" spans="3:19">
      <c r="C352" s="2" t="str">
        <v>Id346</v>
      </c>
      <c r="D352" s="2" t="str">
        <v>Alex</v>
      </c>
      <c r="E352" s="2">
        <v>39.21</v>
      </c>
      <c r="F352" s="2">
        <v>5.04</v>
      </c>
      <c r="G352" s="60" t="str">
        <v>No</v>
      </c>
      <c r="H352" s="60" t="str">
        <v>No</v>
      </c>
      <c r="I352" s="60" t="str">
        <v>Yes</v>
      </c>
      <c r="J352" s="60">
        <v>1</v>
      </c>
      <c r="K352" s="60" t="str">
        <v>Yes</v>
      </c>
      <c r="L352" s="2" t="str">
        <v>Obesity</v>
      </c>
      <c r="M352" s="2" t="str">
        <v>Normal</v>
      </c>
      <c r="N352" s="2" t="str">
        <v>12-Jun-1976</v>
      </c>
      <c r="O352" s="3">
        <v>8347.16</v>
      </c>
      <c r="P352" s="2" t="str">
        <v>tier - 2</v>
      </c>
      <c r="Q352" s="2" t="str">
        <v>tier - 1</v>
      </c>
      <c r="R352" s="2" t="str">
        <v>R1013</v>
      </c>
      <c r="S352" s="2">
        <v>46</v>
      </c>
    </row>
    <row r="353" spans="3:19">
      <c r="C353" s="2" t="str">
        <v>Id347</v>
      </c>
      <c r="D353" s="2" t="str">
        <v>Gabriela</v>
      </c>
      <c r="E353" s="2">
        <v>26.98</v>
      </c>
      <c r="F353" s="2">
        <v>5.21</v>
      </c>
      <c r="G353" s="60" t="str">
        <v>Yes</v>
      </c>
      <c r="H353" s="60" t="str">
        <v>No</v>
      </c>
      <c r="I353" s="60" t="str">
        <v>No</v>
      </c>
      <c r="J353" s="60">
        <v>2</v>
      </c>
      <c r="K353" s="60" t="str">
        <v>Yes</v>
      </c>
      <c r="L353" s="2" t="str">
        <v>Overweight</v>
      </c>
      <c r="M353" s="2" t="str">
        <v>Normal</v>
      </c>
      <c r="N353" s="2" t="str">
        <v>24-Sep-1980</v>
      </c>
      <c r="O353" s="3">
        <v>38947.43</v>
      </c>
      <c r="P353" s="2" t="str">
        <v>tier - 2</v>
      </c>
      <c r="Q353" s="2" t="str">
        <v>tier - 3</v>
      </c>
      <c r="R353" s="2" t="str">
        <v>R1011</v>
      </c>
      <c r="S353" s="2">
        <v>42</v>
      </c>
    </row>
    <row r="354" spans="3:19">
      <c r="C354" s="2" t="str">
        <v>Id348</v>
      </c>
      <c r="D354" s="2" t="str">
        <v>Sharon</v>
      </c>
      <c r="E354" s="2">
        <v>25.84</v>
      </c>
      <c r="F354" s="2">
        <v>8.83</v>
      </c>
      <c r="G354" s="60" t="str">
        <v>No</v>
      </c>
      <c r="H354" s="60" t="str">
        <v>No</v>
      </c>
      <c r="I354" s="60" t="str">
        <v>No</v>
      </c>
      <c r="J354" s="60">
        <v>0</v>
      </c>
      <c r="K354" s="60" t="str">
        <v>No</v>
      </c>
      <c r="L354" s="2" t="str">
        <v>Overweight</v>
      </c>
      <c r="M354" s="2" t="str">
        <v>Diabetes</v>
      </c>
      <c r="N354" s="2" t="str">
        <v>7-Jul-1976</v>
      </c>
      <c r="O354" s="3">
        <v>8342.91</v>
      </c>
      <c r="P354" s="2" t="str">
        <v>tier - 3</v>
      </c>
      <c r="Q354" s="2" t="str">
        <v>tier - 1</v>
      </c>
      <c r="R354" s="2" t="str">
        <v>R1016</v>
      </c>
      <c r="S354" s="2">
        <v>46</v>
      </c>
    </row>
    <row r="355" spans="3:19">
      <c r="C355" s="2" t="str">
        <v>Id349</v>
      </c>
      <c r="D355" s="2" t="str">
        <v>Jason A</v>
      </c>
      <c r="E355" s="2">
        <v>28.31</v>
      </c>
      <c r="F355" s="2">
        <v>8.4700000000000006</v>
      </c>
      <c r="G355" s="60" t="str">
        <v>Yes</v>
      </c>
      <c r="H355" s="60" t="str">
        <v>No</v>
      </c>
      <c r="I355" s="60" t="str">
        <v>No</v>
      </c>
      <c r="J355" s="60">
        <v>2</v>
      </c>
      <c r="K355" s="60" t="str">
        <v>Yes</v>
      </c>
      <c r="L355" s="2" t="str">
        <v>Overweight</v>
      </c>
      <c r="M355" s="2" t="str">
        <v>Diabetes</v>
      </c>
      <c r="N355" s="2" t="str">
        <v>20-Jul-1976</v>
      </c>
      <c r="O355" s="3">
        <v>8334.59</v>
      </c>
      <c r="P355" s="2" t="str">
        <v>tier - 3</v>
      </c>
      <c r="Q355" s="2" t="str">
        <v>tier - 2</v>
      </c>
      <c r="R355" s="2" t="str">
        <v>R1016</v>
      </c>
      <c r="S355" s="2">
        <v>46</v>
      </c>
    </row>
    <row r="356" spans="3:19">
      <c r="C356" s="2" t="str">
        <v>Id350</v>
      </c>
      <c r="D356" s="2" t="str">
        <v>Chelsey C.</v>
      </c>
      <c r="E356" s="2">
        <v>23.94</v>
      </c>
      <c r="F356" s="2">
        <v>4.2</v>
      </c>
      <c r="G356" s="60" t="str">
        <v>No</v>
      </c>
      <c r="H356" s="60" t="str">
        <v>No</v>
      </c>
      <c r="I356" s="60" t="str">
        <v>No</v>
      </c>
      <c r="J356" s="60">
        <v>0</v>
      </c>
      <c r="K356" s="60" t="str">
        <v>Yes</v>
      </c>
      <c r="L356" s="2" t="str">
        <v>Normal Weight</v>
      </c>
      <c r="M356" s="2" t="str">
        <v>Normal</v>
      </c>
      <c r="N356" s="2" t="str">
        <v>12-Jul-1976</v>
      </c>
      <c r="O356" s="3">
        <v>8334.4599999999991</v>
      </c>
      <c r="P356" s="2" t="str">
        <v>tier - 3</v>
      </c>
      <c r="Q356" s="2" t="str">
        <v>tier - 2</v>
      </c>
      <c r="R356" s="2" t="str">
        <v>R1016</v>
      </c>
      <c r="S356" s="2">
        <v>46</v>
      </c>
    </row>
    <row r="357" spans="3:19">
      <c r="C357" s="2" t="str">
        <v>Id351</v>
      </c>
      <c r="D357" s="2" t="str">
        <v>Devon A.</v>
      </c>
      <c r="E357" s="2">
        <v>20.03</v>
      </c>
      <c r="F357" s="2">
        <v>6.14</v>
      </c>
      <c r="G357" s="60" t="str">
        <v>Yes</v>
      </c>
      <c r="H357" s="60" t="str">
        <v>No</v>
      </c>
      <c r="I357" s="60" t="str">
        <v>No</v>
      </c>
      <c r="J357" s="60">
        <v>0</v>
      </c>
      <c r="K357" s="60" t="str">
        <v>Yes</v>
      </c>
      <c r="L357" s="2" t="str">
        <v>Normal Weight</v>
      </c>
      <c r="M357" s="2" t="str">
        <v>Prediabetes</v>
      </c>
      <c r="N357" s="2" t="str">
        <v>22-Jun-1993</v>
      </c>
      <c r="O357" s="3">
        <v>8314.65</v>
      </c>
      <c r="P357" s="2" t="str">
        <v>tier - 2</v>
      </c>
      <c r="Q357" s="2" t="str">
        <v>tier - 1</v>
      </c>
      <c r="R357" s="2" t="str">
        <v>R1012</v>
      </c>
      <c r="S357" s="2">
        <v>29</v>
      </c>
    </row>
    <row r="358" spans="3:19">
      <c r="C358" s="2" t="str">
        <v>Id352</v>
      </c>
      <c r="D358" s="2" t="str">
        <v>Joni L</v>
      </c>
      <c r="E358" s="2">
        <v>41.42</v>
      </c>
      <c r="F358" s="2">
        <v>6.07</v>
      </c>
      <c r="G358" s="60" t="str">
        <v>No</v>
      </c>
      <c r="H358" s="60" t="str">
        <v>No</v>
      </c>
      <c r="I358" s="60" t="str">
        <v>No</v>
      </c>
      <c r="J358" s="60">
        <v>0</v>
      </c>
      <c r="K358" s="60" t="str">
        <v>No</v>
      </c>
      <c r="L358" s="2" t="str">
        <v>Obesity</v>
      </c>
      <c r="M358" s="2" t="str">
        <v>Prediabetes</v>
      </c>
      <c r="N358" s="2" t="str">
        <v>7-Aug-1979</v>
      </c>
      <c r="O358" s="3">
        <v>8310.84</v>
      </c>
      <c r="P358" s="2" t="str">
        <v>tier - 2</v>
      </c>
      <c r="Q358" s="2" t="str">
        <v>tier - 2</v>
      </c>
      <c r="R358" s="2" t="str">
        <v>R1012</v>
      </c>
      <c r="S358" s="2">
        <v>43</v>
      </c>
    </row>
    <row r="359" spans="3:19">
      <c r="C359" s="2" t="str">
        <v>Id353</v>
      </c>
      <c r="D359" s="2" t="str">
        <v>Colin</v>
      </c>
      <c r="E359" s="2">
        <v>36.67</v>
      </c>
      <c r="F359" s="2">
        <v>10.210000000000001</v>
      </c>
      <c r="G359" s="60" t="str">
        <v>No</v>
      </c>
      <c r="H359" s="60" t="str">
        <v>No</v>
      </c>
      <c r="I359" s="60" t="str">
        <v>No</v>
      </c>
      <c r="J359" s="60">
        <v>0</v>
      </c>
      <c r="K359" s="60" t="str">
        <v>No</v>
      </c>
      <c r="L359" s="2" t="str">
        <v>Obesity</v>
      </c>
      <c r="M359" s="2" t="str">
        <v>Diabetes</v>
      </c>
      <c r="N359" s="2" t="str">
        <v>26-Jun-1978</v>
      </c>
      <c r="O359" s="3">
        <v>8302.5400000000009</v>
      </c>
      <c r="P359" s="2" t="str">
        <v>tier - 3</v>
      </c>
      <c r="Q359" s="2" t="str">
        <v>tier - 3</v>
      </c>
      <c r="R359" s="2" t="str">
        <v>R1016</v>
      </c>
      <c r="S359" s="2">
        <v>44</v>
      </c>
    </row>
    <row r="360" spans="3:19">
      <c r="C360" s="2" t="str">
        <v>Id354</v>
      </c>
      <c r="D360" s="2" t="str">
        <v>Rachael</v>
      </c>
      <c r="E360" s="2">
        <v>27.645</v>
      </c>
      <c r="F360" s="2">
        <v>4.6900000000000004</v>
      </c>
      <c r="G360" s="60" t="str">
        <v>No</v>
      </c>
      <c r="H360" s="60" t="str">
        <v>No</v>
      </c>
      <c r="I360" s="60" t="str">
        <v>No</v>
      </c>
      <c r="J360" s="60">
        <v>0</v>
      </c>
      <c r="K360" s="60" t="str">
        <v>No</v>
      </c>
      <c r="L360" s="2" t="str">
        <v>Overweight</v>
      </c>
      <c r="M360" s="2" t="str">
        <v>Normal</v>
      </c>
      <c r="N360" s="2" t="str">
        <v>6-Jun-1974</v>
      </c>
      <c r="O360" s="3">
        <v>8283.68</v>
      </c>
      <c r="P360" s="2" t="str">
        <v>tier - 2</v>
      </c>
      <c r="Q360" s="2" t="str">
        <v>tier - 3</v>
      </c>
      <c r="R360" s="2" t="str">
        <v>R1013</v>
      </c>
      <c r="S360" s="2">
        <v>49</v>
      </c>
    </row>
    <row r="361" spans="3:19">
      <c r="C361" s="2" t="str">
        <v>Id355</v>
      </c>
      <c r="D361" s="2" t="str">
        <v>Maricela</v>
      </c>
      <c r="E361" s="2">
        <v>22.72</v>
      </c>
      <c r="F361" s="2">
        <v>5.71</v>
      </c>
      <c r="G361" s="60" t="str">
        <v>No</v>
      </c>
      <c r="H361" s="60" t="str">
        <v>No</v>
      </c>
      <c r="I361" s="60" t="str">
        <v>No</v>
      </c>
      <c r="J361" s="60">
        <v>0</v>
      </c>
      <c r="K361" s="60" t="str">
        <v>Yes</v>
      </c>
      <c r="L361" s="2" t="str">
        <v>Normal Weight</v>
      </c>
      <c r="M361" s="2" t="str">
        <v>Prediabetes</v>
      </c>
      <c r="N361" s="2" t="str">
        <v>22-Dec-1974</v>
      </c>
      <c r="O361" s="3">
        <v>8280.6200000000008</v>
      </c>
      <c r="P361" s="2" t="str">
        <v>tier - 2</v>
      </c>
      <c r="Q361" s="2" t="str">
        <v>tier - 2</v>
      </c>
      <c r="R361" s="2" t="str">
        <v>R1013</v>
      </c>
      <c r="S361" s="2">
        <v>48</v>
      </c>
    </row>
    <row r="362" spans="3:19">
      <c r="C362" s="2" t="str">
        <v>Id356</v>
      </c>
      <c r="D362" s="2" t="str">
        <v>Marie</v>
      </c>
      <c r="E362" s="2">
        <v>36.520000000000003</v>
      </c>
      <c r="F362" s="2">
        <v>9.07</v>
      </c>
      <c r="G362" s="60" t="str">
        <v>Yes</v>
      </c>
      <c r="H362" s="60" t="str">
        <v>No</v>
      </c>
      <c r="I362" s="60" t="str">
        <v>Yes</v>
      </c>
      <c r="J362" s="60">
        <v>1</v>
      </c>
      <c r="K362" s="60" t="str">
        <v>No</v>
      </c>
      <c r="L362" s="2" t="str">
        <v>Obesity</v>
      </c>
      <c r="M362" s="2" t="str">
        <v>Diabetes</v>
      </c>
      <c r="N362" s="2" t="str">
        <v>26-Sep-1974</v>
      </c>
      <c r="O362" s="3">
        <v>8277.52</v>
      </c>
      <c r="P362" s="2" t="str">
        <v>tier - 2</v>
      </c>
      <c r="Q362" s="2" t="str">
        <v>tier - 2</v>
      </c>
      <c r="R362" s="2" t="str">
        <v>R1011</v>
      </c>
      <c r="S362" s="2">
        <v>48</v>
      </c>
    </row>
    <row r="363" spans="3:19">
      <c r="C363" s="2" t="str">
        <v>Id357</v>
      </c>
      <c r="D363" s="2" t="str">
        <v>Frank</v>
      </c>
      <c r="E363" s="2">
        <v>33.96</v>
      </c>
      <c r="F363" s="2">
        <v>4.99</v>
      </c>
      <c r="G363" s="60" t="str">
        <v>No</v>
      </c>
      <c r="H363" s="60" t="str">
        <v>No</v>
      </c>
      <c r="I363" s="60" t="str">
        <v>No</v>
      </c>
      <c r="J363" s="60">
        <v>0</v>
      </c>
      <c r="K363" s="60" t="str">
        <v>Yes</v>
      </c>
      <c r="L363" s="2" t="str">
        <v>Obesity</v>
      </c>
      <c r="M363" s="2" t="str">
        <v>Normal</v>
      </c>
      <c r="N363" s="2" t="str">
        <v>28-Nov-2000</v>
      </c>
      <c r="O363" s="3">
        <v>8271.4599999999991</v>
      </c>
      <c r="P363" s="2" t="str">
        <v>tier - 2</v>
      </c>
      <c r="Q363" s="2" t="str">
        <v>tier - 1</v>
      </c>
      <c r="R363" s="2" t="str">
        <v>R1023</v>
      </c>
      <c r="S363" s="2">
        <v>22</v>
      </c>
    </row>
    <row r="364" spans="3:19">
      <c r="C364" s="2" t="str">
        <v>Id358</v>
      </c>
      <c r="D364" s="2" t="str">
        <v>Jeffry</v>
      </c>
      <c r="E364" s="2">
        <v>26.695</v>
      </c>
      <c r="F364" s="2">
        <v>8.31</v>
      </c>
      <c r="G364" s="60" t="str">
        <v>No</v>
      </c>
      <c r="H364" s="60" t="str">
        <v>No</v>
      </c>
      <c r="I364" s="60" t="str">
        <v>No</v>
      </c>
      <c r="J364" s="60">
        <v>0</v>
      </c>
      <c r="K364" s="60" t="str">
        <v>Yes</v>
      </c>
      <c r="L364" s="2" t="str">
        <v>Overweight</v>
      </c>
      <c r="M364" s="2" t="str">
        <v>Diabetes</v>
      </c>
      <c r="N364" s="2" t="str">
        <v>15-Dec-1976</v>
      </c>
      <c r="O364" s="3">
        <v>38932.559999999998</v>
      </c>
      <c r="P364" s="2" t="str">
        <v>tier - 2</v>
      </c>
      <c r="Q364" s="2" t="str">
        <v>tier - 3</v>
      </c>
      <c r="R364" s="2" t="str">
        <v>R1011</v>
      </c>
      <c r="S364" s="2">
        <v>46</v>
      </c>
    </row>
    <row r="365" spans="3:19">
      <c r="C365" s="2" t="str">
        <v>Id359</v>
      </c>
      <c r="D365" s="2" t="str">
        <v>Mike</v>
      </c>
      <c r="E365" s="2">
        <v>18.45</v>
      </c>
      <c r="F365" s="2">
        <v>5.07</v>
      </c>
      <c r="G365" s="60" t="str">
        <v>Yes</v>
      </c>
      <c r="H365" s="60" t="str">
        <v>No</v>
      </c>
      <c r="I365" s="60" t="str">
        <v>No</v>
      </c>
      <c r="J365" s="60">
        <v>0</v>
      </c>
      <c r="K365" s="60" t="str">
        <v>Yes</v>
      </c>
      <c r="L365" s="2" t="str">
        <v>Underweight</v>
      </c>
      <c r="M365" s="2" t="str">
        <v>Normal</v>
      </c>
      <c r="N365" s="2" t="str">
        <v>5-Aug-1974</v>
      </c>
      <c r="O365" s="3">
        <v>8269.0400000000009</v>
      </c>
      <c r="P365" s="2" t="str">
        <v>tier - 2</v>
      </c>
      <c r="Q365" s="2" t="str">
        <v>tier - 1</v>
      </c>
      <c r="R365" s="2" t="str">
        <v>R1011</v>
      </c>
      <c r="S365" s="2">
        <v>48</v>
      </c>
    </row>
    <row r="366" spans="3:19">
      <c r="C366" s="2" t="str">
        <v>Id360</v>
      </c>
      <c r="D366" s="2" t="str">
        <v>Rick</v>
      </c>
      <c r="E366" s="2">
        <v>33.18</v>
      </c>
      <c r="F366" s="2">
        <v>4.79</v>
      </c>
      <c r="G366" s="60" t="str">
        <v>No</v>
      </c>
      <c r="H366" s="60" t="str">
        <v>No</v>
      </c>
      <c r="I366" s="60" t="str">
        <v>No</v>
      </c>
      <c r="J366" s="60">
        <v>0</v>
      </c>
      <c r="K366" s="60" t="str">
        <v>Yes</v>
      </c>
      <c r="L366" s="2" t="str">
        <v>Obesity</v>
      </c>
      <c r="M366" s="2" t="str">
        <v>Normal</v>
      </c>
      <c r="N366" s="2" t="str">
        <v>5-Sep-1964</v>
      </c>
      <c r="O366" s="3">
        <v>8268</v>
      </c>
      <c r="P366" s="2" t="str">
        <v>tier - 3</v>
      </c>
      <c r="Q366" s="2" t="str">
        <v>tier - 3</v>
      </c>
      <c r="R366" s="2" t="str">
        <v>R1013</v>
      </c>
      <c r="S366" s="2">
        <v>58</v>
      </c>
    </row>
    <row r="367" spans="3:19">
      <c r="C367" s="2" t="str">
        <v>Id361</v>
      </c>
      <c r="D367" s="2" t="str">
        <v>Pierre-Michel</v>
      </c>
      <c r="E367" s="2">
        <v>36.1</v>
      </c>
      <c r="F367" s="2">
        <v>11.39</v>
      </c>
      <c r="G367" s="60" t="str">
        <v>Yes</v>
      </c>
      <c r="H367" s="60" t="str">
        <v>No</v>
      </c>
      <c r="I367" s="60" t="str">
        <v>No</v>
      </c>
      <c r="J367" s="60">
        <v>2</v>
      </c>
      <c r="K367" s="60" t="str">
        <v>No</v>
      </c>
      <c r="L367" s="2" t="str">
        <v>Obesity</v>
      </c>
      <c r="M367" s="2" t="str">
        <v>Diabetes</v>
      </c>
      <c r="N367" s="2" t="str">
        <v>27-Sep-1982</v>
      </c>
      <c r="O367" s="3">
        <v>8252.2800000000007</v>
      </c>
      <c r="P367" s="2" t="str">
        <v>tier - 2</v>
      </c>
      <c r="Q367" s="2" t="str">
        <v>tier - 2</v>
      </c>
      <c r="R367" s="2" t="str">
        <v>R1024</v>
      </c>
      <c r="S367" s="2">
        <v>40</v>
      </c>
    </row>
    <row r="368" spans="3:19">
      <c r="C368" s="2" t="str">
        <v>Id362</v>
      </c>
      <c r="D368" s="2" t="str">
        <v>Daniel</v>
      </c>
      <c r="E368" s="2">
        <v>22.77</v>
      </c>
      <c r="F368" s="2">
        <v>6</v>
      </c>
      <c r="G368" s="60" t="str">
        <v>No</v>
      </c>
      <c r="H368" s="60" t="str">
        <v>No</v>
      </c>
      <c r="I368" s="60" t="str">
        <v>No</v>
      </c>
      <c r="J368" s="60">
        <v>0</v>
      </c>
      <c r="K368" s="60" t="str">
        <v>Yes</v>
      </c>
      <c r="L368" s="2" t="str">
        <v>Normal Weight</v>
      </c>
      <c r="M368" s="2" t="str">
        <v>Prediabetes</v>
      </c>
      <c r="N368" s="2" t="str">
        <v>2-Sep-1976</v>
      </c>
      <c r="O368" s="3">
        <v>8240.59</v>
      </c>
      <c r="P368" s="2" t="str">
        <v>tier - 2</v>
      </c>
      <c r="Q368" s="2" t="str">
        <v>tier - 2</v>
      </c>
      <c r="R368" s="2" t="str">
        <v>R1013</v>
      </c>
      <c r="S368" s="2">
        <v>46</v>
      </c>
    </row>
    <row r="369" spans="3:19">
      <c r="C369" s="2" t="str">
        <v>Id363</v>
      </c>
      <c r="D369" s="2" t="str">
        <v>Brian L.</v>
      </c>
      <c r="E369" s="2">
        <v>21.24</v>
      </c>
      <c r="F369" s="2">
        <v>5.13</v>
      </c>
      <c r="G369" s="60" t="str">
        <v>No</v>
      </c>
      <c r="H369" s="60" t="str">
        <v>No</v>
      </c>
      <c r="I369" s="60" t="str">
        <v>No</v>
      </c>
      <c r="J369" s="60">
        <v>0</v>
      </c>
      <c r="K369" s="60" t="str">
        <v>Yes</v>
      </c>
      <c r="L369" s="2" t="str">
        <v>Normal Weight</v>
      </c>
      <c r="M369" s="2" t="str">
        <v>Normal</v>
      </c>
      <c r="N369" s="2" t="str">
        <v>30-Jun-1976</v>
      </c>
      <c r="O369" s="3">
        <v>8233.1</v>
      </c>
      <c r="P369" s="2" t="str">
        <v>tier - 2</v>
      </c>
      <c r="Q369" s="2" t="str">
        <v>tier - 2</v>
      </c>
      <c r="R369" s="2" t="str">
        <v>R1013</v>
      </c>
      <c r="S369" s="2">
        <v>46</v>
      </c>
    </row>
    <row r="370" spans="3:19">
      <c r="C370" s="2" t="str">
        <v>Id364</v>
      </c>
      <c r="D370" s="2" t="str">
        <v>Morgan M.</v>
      </c>
      <c r="E370" s="2">
        <v>17.600000000000001</v>
      </c>
      <c r="F370" s="2">
        <v>5.26</v>
      </c>
      <c r="G370" s="60" t="str">
        <v>Yes</v>
      </c>
      <c r="H370" s="60" t="str">
        <v>No</v>
      </c>
      <c r="I370" s="60" t="str">
        <v>No</v>
      </c>
      <c r="J370" s="60">
        <v>0</v>
      </c>
      <c r="K370" s="60" t="str">
        <v>Yes</v>
      </c>
      <c r="L370" s="2" t="str">
        <v>Underweight</v>
      </c>
      <c r="M370" s="2" t="str">
        <v>Normal</v>
      </c>
      <c r="N370" s="2" t="str">
        <v>3-Sep-1976</v>
      </c>
      <c r="O370" s="3">
        <v>8232.64</v>
      </c>
      <c r="P370" s="2" t="str">
        <v>tier - 2</v>
      </c>
      <c r="Q370" s="2" t="str">
        <v>tier - 3</v>
      </c>
      <c r="R370" s="2" t="str">
        <v>R1013</v>
      </c>
      <c r="S370" s="2">
        <v>46</v>
      </c>
    </row>
    <row r="371" spans="3:19">
      <c r="C371" s="2" t="str">
        <v>Id365</v>
      </c>
      <c r="D371" s="2" t="str">
        <v>Caroline</v>
      </c>
      <c r="E371" s="2">
        <v>26.29</v>
      </c>
      <c r="F371" s="2">
        <v>6.84</v>
      </c>
      <c r="G371" s="60" t="str">
        <v>No</v>
      </c>
      <c r="H371" s="60" t="str">
        <v>No</v>
      </c>
      <c r="I371" s="60" t="str">
        <v>No</v>
      </c>
      <c r="J371" s="60">
        <v>0</v>
      </c>
      <c r="K371" s="60" t="str">
        <v>Yes</v>
      </c>
      <c r="L371" s="2" t="str">
        <v>Overweight</v>
      </c>
      <c r="M371" s="2" t="str">
        <v>Diabetes</v>
      </c>
      <c r="N371" s="2" t="str">
        <v>30-Jun-1978</v>
      </c>
      <c r="O371" s="3">
        <v>8219.2000000000007</v>
      </c>
      <c r="P371" s="2" t="str">
        <v>tier - 2</v>
      </c>
      <c r="Q371" s="2" t="str">
        <v>tier - 2</v>
      </c>
      <c r="R371" s="2" t="str">
        <v>R1013</v>
      </c>
      <c r="S371" s="2">
        <v>44</v>
      </c>
    </row>
    <row r="372" spans="3:19">
      <c r="C372" s="2" t="str">
        <v>Id366</v>
      </c>
      <c r="D372" s="2" t="str">
        <v>Drew T.</v>
      </c>
      <c r="E372" s="2">
        <v>35.31</v>
      </c>
      <c r="F372" s="2">
        <v>9.0399999999999991</v>
      </c>
      <c r="G372" s="60" t="str">
        <v>No</v>
      </c>
      <c r="H372" s="60" t="str">
        <v>No</v>
      </c>
      <c r="I372" s="60" t="str">
        <v>No</v>
      </c>
      <c r="J372" s="60">
        <v>0</v>
      </c>
      <c r="K372" s="60" t="str">
        <v>No</v>
      </c>
      <c r="L372" s="2" t="str">
        <v>Obesity</v>
      </c>
      <c r="M372" s="2" t="str">
        <v>Diabetes</v>
      </c>
      <c r="N372" s="2" t="str">
        <v>24-Oct-1978</v>
      </c>
      <c r="O372" s="3">
        <v>8211.1</v>
      </c>
      <c r="P372" s="2" t="str">
        <v>tier - 2</v>
      </c>
      <c r="Q372" s="2" t="str">
        <v>tier - 3</v>
      </c>
      <c r="R372" s="2" t="str">
        <v>R1013</v>
      </c>
      <c r="S372" s="2">
        <v>44</v>
      </c>
    </row>
    <row r="373" spans="3:19">
      <c r="C373" s="2" t="str">
        <v>Id367</v>
      </c>
      <c r="D373" s="2" t="str">
        <v>Austin W</v>
      </c>
      <c r="E373" s="2">
        <v>27.04</v>
      </c>
      <c r="F373" s="2">
        <v>4.0999999999999996</v>
      </c>
      <c r="G373" s="60" t="str">
        <v>No</v>
      </c>
      <c r="H373" s="60" t="str">
        <v>No</v>
      </c>
      <c r="I373" s="60" t="str">
        <v>No</v>
      </c>
      <c r="J373" s="60">
        <v>1</v>
      </c>
      <c r="K373" s="60" t="str">
        <v>Yes</v>
      </c>
      <c r="L373" s="2" t="str">
        <v>Overweight</v>
      </c>
      <c r="M373" s="2" t="str">
        <v>Normal</v>
      </c>
      <c r="N373" s="2" t="str">
        <v>23-Nov-1962</v>
      </c>
      <c r="O373" s="3">
        <v>8188.12</v>
      </c>
      <c r="P373" s="2" t="str">
        <v>tier - 3</v>
      </c>
      <c r="Q373" s="2" t="str">
        <v>tier - 3</v>
      </c>
      <c r="R373" s="2" t="str">
        <v>R1013</v>
      </c>
      <c r="S373" s="2">
        <v>60</v>
      </c>
    </row>
    <row r="374" spans="3:19">
      <c r="C374" s="2" t="str">
        <v>Id368</v>
      </c>
      <c r="D374" s="2" t="str">
        <v>Berenice</v>
      </c>
      <c r="E374" s="2">
        <v>30.23</v>
      </c>
      <c r="F374" s="2">
        <v>4.2300000000000004</v>
      </c>
      <c r="G374" s="60" t="str">
        <v>Yes</v>
      </c>
      <c r="H374" s="60" t="str">
        <v>No</v>
      </c>
      <c r="I374" s="60" t="str">
        <v>Yes</v>
      </c>
      <c r="J374" s="60">
        <v>1</v>
      </c>
      <c r="K374" s="60" t="str">
        <v>Yes</v>
      </c>
      <c r="L374" s="2" t="str">
        <v>Obesity</v>
      </c>
      <c r="M374" s="2" t="str">
        <v>Normal</v>
      </c>
      <c r="N374" s="2" t="str">
        <v>21-Oct-1997</v>
      </c>
      <c r="O374" s="3">
        <v>8182.89</v>
      </c>
      <c r="P374" s="2" t="str">
        <v>tier - 2</v>
      </c>
      <c r="Q374" s="2" t="str">
        <v>tier - 1</v>
      </c>
      <c r="R374" s="2" t="str">
        <v>R1026</v>
      </c>
      <c r="S374" s="2">
        <v>25</v>
      </c>
    </row>
    <row r="375" spans="3:19">
      <c r="C375" s="2" t="str">
        <v>Id369</v>
      </c>
      <c r="D375" s="2" t="str">
        <v>Kenneth A</v>
      </c>
      <c r="E375" s="2">
        <v>30.6</v>
      </c>
      <c r="F375" s="2">
        <v>6.48</v>
      </c>
      <c r="G375" s="60" t="str">
        <v>Yes</v>
      </c>
      <c r="H375" s="60" t="str">
        <v>No</v>
      </c>
      <c r="I375" s="60" t="str">
        <v>Yes</v>
      </c>
      <c r="J375" s="60">
        <v>1</v>
      </c>
      <c r="K375" s="60" t="str">
        <v>Yes</v>
      </c>
      <c r="L375" s="2" t="str">
        <v>Obesity</v>
      </c>
      <c r="M375" s="2" t="str">
        <v>Prediabetes</v>
      </c>
      <c r="N375" s="2" t="str">
        <v>16-Jun-1987</v>
      </c>
      <c r="O375" s="3">
        <v>38924.04</v>
      </c>
      <c r="P375" s="2" t="str">
        <v>tier - 2</v>
      </c>
      <c r="Q375" s="2" t="str">
        <v>tier - 2</v>
      </c>
      <c r="R375" s="2" t="str">
        <v>R1011</v>
      </c>
      <c r="S375" s="2">
        <v>35</v>
      </c>
    </row>
    <row r="376" spans="3:19">
      <c r="C376" s="2" t="str">
        <v>Id370</v>
      </c>
      <c r="D376" s="2" t="str">
        <v>Miguel</v>
      </c>
      <c r="E376" s="2">
        <v>26.8</v>
      </c>
      <c r="F376" s="2">
        <v>5.53</v>
      </c>
      <c r="G376" s="60" t="str">
        <v>No</v>
      </c>
      <c r="H376" s="60" t="str">
        <v>No</v>
      </c>
      <c r="I376" s="60" t="str">
        <v>No</v>
      </c>
      <c r="J376" s="60">
        <v>1</v>
      </c>
      <c r="K376" s="60" t="str">
        <v>Yes</v>
      </c>
      <c r="L376" s="2" t="str">
        <v>Overweight</v>
      </c>
      <c r="M376" s="2" t="str">
        <v>Normal</v>
      </c>
      <c r="N376" s="2" t="str">
        <v>8-Jun-1983</v>
      </c>
      <c r="O376" s="3">
        <v>8179.51</v>
      </c>
      <c r="P376" s="2" t="str">
        <v>tier - 2</v>
      </c>
      <c r="Q376" s="2" t="str">
        <v>tier - 2</v>
      </c>
      <c r="R376" s="2" t="str">
        <v>R1020</v>
      </c>
      <c r="S376" s="2">
        <v>40</v>
      </c>
    </row>
    <row r="377" spans="3:19">
      <c r="C377" s="2" t="str">
        <v>Id371</v>
      </c>
      <c r="D377" s="2" t="str">
        <v>Hadley T.</v>
      </c>
      <c r="E377" s="2">
        <v>16.86</v>
      </c>
      <c r="F377" s="2">
        <v>4.07</v>
      </c>
      <c r="G377" s="60" t="str">
        <v>Yes</v>
      </c>
      <c r="H377" s="60" t="str">
        <v>No</v>
      </c>
      <c r="I377" s="60" t="str">
        <v>No</v>
      </c>
      <c r="J377" s="60">
        <v>0</v>
      </c>
      <c r="K377" s="60" t="str">
        <v>Yes</v>
      </c>
      <c r="L377" s="2" t="str">
        <v>Underweight</v>
      </c>
      <c r="M377" s="2" t="str">
        <v>Normal</v>
      </c>
      <c r="N377" s="2" t="str">
        <v>5-Nov-1963</v>
      </c>
      <c r="O377" s="3">
        <v>8177.9</v>
      </c>
      <c r="P377" s="2" t="str">
        <v>tier - 3</v>
      </c>
      <c r="Q377" s="2" t="str">
        <v>tier - 1</v>
      </c>
      <c r="R377" s="2" t="str">
        <v>R1013</v>
      </c>
      <c r="S377" s="2">
        <v>59</v>
      </c>
    </row>
    <row r="378" spans="3:19">
      <c r="C378" s="2" t="str">
        <v>Id372</v>
      </c>
      <c r="D378" s="2" t="str">
        <v>Taylor</v>
      </c>
      <c r="E378" s="2">
        <v>16.3</v>
      </c>
      <c r="F378" s="2">
        <v>5.51</v>
      </c>
      <c r="G378" s="60" t="str">
        <v>No</v>
      </c>
      <c r="H378" s="60" t="str">
        <v>No</v>
      </c>
      <c r="I378" s="60" t="str">
        <v>No</v>
      </c>
      <c r="J378" s="60">
        <v>1</v>
      </c>
      <c r="K378" s="60" t="str">
        <v>Yes</v>
      </c>
      <c r="L378" s="2" t="str">
        <v>Underweight</v>
      </c>
      <c r="M378" s="2" t="str">
        <v>Normal</v>
      </c>
      <c r="N378" s="2" t="str">
        <v>28-Jun-1982</v>
      </c>
      <c r="O378" s="3">
        <v>8162.72</v>
      </c>
      <c r="P378" s="2" t="str">
        <v>tier - 3</v>
      </c>
      <c r="Q378" s="2" t="str">
        <v>tier - 3</v>
      </c>
      <c r="R378" s="2" t="str">
        <v>R1012</v>
      </c>
      <c r="S378" s="2">
        <v>40</v>
      </c>
    </row>
    <row r="379" spans="3:19">
      <c r="C379" s="2" t="str">
        <v>Id373</v>
      </c>
      <c r="D379" s="2" t="str">
        <v>Tenielle M</v>
      </c>
      <c r="E379" s="2">
        <v>29.81</v>
      </c>
      <c r="F379" s="2">
        <v>11.66</v>
      </c>
      <c r="G379" s="60" t="str">
        <v>No</v>
      </c>
      <c r="H379" s="60" t="str">
        <v>No</v>
      </c>
      <c r="I379" s="60" t="str">
        <v>No</v>
      </c>
      <c r="J379" s="60">
        <v>0</v>
      </c>
      <c r="K379" s="60" t="str">
        <v>Yes</v>
      </c>
      <c r="L379" s="2" t="str">
        <v>Overweight</v>
      </c>
      <c r="M379" s="2" t="str">
        <v>Diabetes</v>
      </c>
      <c r="N379" s="2" t="str">
        <v>21-Jun-1990</v>
      </c>
      <c r="O379" s="3">
        <v>8157.92</v>
      </c>
      <c r="P379" s="2" t="str">
        <v>tier - 2</v>
      </c>
      <c r="Q379" s="2" t="str">
        <v>tier - 3</v>
      </c>
      <c r="R379" s="2" t="str">
        <v>R1025</v>
      </c>
      <c r="S379" s="2">
        <v>32</v>
      </c>
    </row>
    <row r="380" spans="3:19">
      <c r="C380" s="2" t="str">
        <v>Id374</v>
      </c>
      <c r="D380" s="2" t="str">
        <v>Andrea</v>
      </c>
      <c r="E380" s="2">
        <v>16.329999999999998</v>
      </c>
      <c r="F380" s="2">
        <v>7.26</v>
      </c>
      <c r="G380" s="60" t="str">
        <v>Yes</v>
      </c>
      <c r="H380" s="60" t="str">
        <v>No</v>
      </c>
      <c r="I380" s="60" t="str">
        <v>No</v>
      </c>
      <c r="J380" s="60">
        <v>0</v>
      </c>
      <c r="K380" s="60" t="str">
        <v>Yes</v>
      </c>
      <c r="L380" s="2" t="str">
        <v>Underweight</v>
      </c>
      <c r="M380" s="2" t="str">
        <v>Diabetes</v>
      </c>
      <c r="N380" s="2" t="str">
        <v>3-Sep-1973</v>
      </c>
      <c r="O380" s="3">
        <v>8125.78</v>
      </c>
      <c r="P380" s="2" t="str">
        <v>tier - 2</v>
      </c>
      <c r="Q380" s="2" t="str">
        <v>tier - 2</v>
      </c>
      <c r="R380" s="2" t="str">
        <v>R1013</v>
      </c>
      <c r="S380" s="2">
        <v>49</v>
      </c>
    </row>
    <row r="381" spans="3:19">
      <c r="C381" s="2" t="str">
        <v>Id375</v>
      </c>
      <c r="D381" s="2" t="str">
        <v>Nora P</v>
      </c>
      <c r="E381" s="2">
        <v>16.37</v>
      </c>
      <c r="F381" s="2">
        <v>4.79</v>
      </c>
      <c r="G381" s="60" t="str">
        <v>Yes</v>
      </c>
      <c r="H381" s="60" t="str">
        <v>No</v>
      </c>
      <c r="I381" s="60" t="str">
        <v>No</v>
      </c>
      <c r="J381" s="60">
        <v>0</v>
      </c>
      <c r="K381" s="60" t="str">
        <v>Yes</v>
      </c>
      <c r="L381" s="2" t="str">
        <v>Underweight</v>
      </c>
      <c r="M381" s="2" t="str">
        <v>Normal</v>
      </c>
      <c r="N381" s="2" t="str">
        <v>30-Aug-1973</v>
      </c>
      <c r="O381" s="3">
        <v>8124.41</v>
      </c>
      <c r="P381" s="2" t="str">
        <v>tier - 3</v>
      </c>
      <c r="Q381" s="2" t="str">
        <v>tier - 1</v>
      </c>
      <c r="R381" s="2" t="str">
        <v>R1013</v>
      </c>
      <c r="S381" s="2">
        <v>49</v>
      </c>
    </row>
    <row r="382" spans="3:19">
      <c r="C382" s="2" t="str">
        <v>Id376</v>
      </c>
      <c r="D382" s="2" t="str">
        <v>Zachary</v>
      </c>
      <c r="E382" s="2">
        <v>22.42</v>
      </c>
      <c r="F382" s="2">
        <v>4.68</v>
      </c>
      <c r="G382" s="60" t="str">
        <v>Yes</v>
      </c>
      <c r="H382" s="60" t="str">
        <v>No</v>
      </c>
      <c r="I382" s="60" t="str">
        <v>No</v>
      </c>
      <c r="J382" s="60">
        <v>1</v>
      </c>
      <c r="K382" s="60" t="str">
        <v>No</v>
      </c>
      <c r="L382" s="2" t="str">
        <v>Normal Weight</v>
      </c>
      <c r="M382" s="2" t="str">
        <v>Normal</v>
      </c>
      <c r="N382" s="2" t="str">
        <v>16-Dec-1973</v>
      </c>
      <c r="O382" s="3">
        <v>8116.68</v>
      </c>
      <c r="P382" s="2" t="str">
        <v>tier - 3</v>
      </c>
      <c r="Q382" s="2" t="str">
        <v>tier - 1</v>
      </c>
      <c r="R382" s="2" t="str">
        <v>R1011</v>
      </c>
      <c r="S382" s="2">
        <v>49</v>
      </c>
    </row>
    <row r="383" spans="3:19">
      <c r="C383" s="2" t="str">
        <v>Id377</v>
      </c>
      <c r="D383" s="2" t="str">
        <v>Michael</v>
      </c>
      <c r="E383" s="2">
        <v>31.35</v>
      </c>
      <c r="F383" s="2">
        <v>4.33</v>
      </c>
      <c r="G383" s="60" t="str">
        <v>Yes</v>
      </c>
      <c r="H383" s="60" t="str">
        <v>No</v>
      </c>
      <c r="I383" s="60" t="str">
        <v>Yes</v>
      </c>
      <c r="J383" s="60">
        <v>1</v>
      </c>
      <c r="K383" s="60" t="str">
        <v>No</v>
      </c>
      <c r="L383" s="2" t="str">
        <v>Obesity</v>
      </c>
      <c r="M383" s="2" t="str">
        <v>Normal</v>
      </c>
      <c r="N383" s="2" t="str">
        <v>1-Sep-1978</v>
      </c>
      <c r="O383" s="3">
        <v>8116.27</v>
      </c>
      <c r="P383" s="2" t="str">
        <v>tier - 3</v>
      </c>
      <c r="Q383" s="2" t="str">
        <v>tier - 1</v>
      </c>
      <c r="R383" s="2" t="str">
        <v>R1012</v>
      </c>
      <c r="S383" s="2">
        <v>44</v>
      </c>
    </row>
    <row r="384" spans="3:19">
      <c r="C384" s="2" t="str">
        <v>Id378</v>
      </c>
      <c r="D384" s="2" t="str">
        <v>Alyssa K.</v>
      </c>
      <c r="E384" s="2">
        <v>31.9</v>
      </c>
      <c r="F384" s="2">
        <v>11.89</v>
      </c>
      <c r="G384" s="60" t="str">
        <v>No</v>
      </c>
      <c r="H384" s="60" t="str">
        <v>No</v>
      </c>
      <c r="I384" s="60" t="str">
        <v>No</v>
      </c>
      <c r="J384" s="60">
        <v>0</v>
      </c>
      <c r="K384" s="60" t="str">
        <v>No</v>
      </c>
      <c r="L384" s="2" t="str">
        <v>Obesity</v>
      </c>
      <c r="M384" s="2" t="str">
        <v>Diabetes</v>
      </c>
      <c r="N384" s="2" t="str">
        <v>11-Oct-1973</v>
      </c>
      <c r="O384" s="3">
        <v>8112.59</v>
      </c>
      <c r="P384" s="2" t="str">
        <v>tier - 2</v>
      </c>
      <c r="Q384" s="2" t="str">
        <v>tier - 2</v>
      </c>
      <c r="R384" s="2" t="str">
        <v>R1013</v>
      </c>
      <c r="S384" s="2">
        <v>49</v>
      </c>
    </row>
    <row r="385" spans="3:19">
      <c r="C385" s="2" t="str">
        <v>Id379</v>
      </c>
      <c r="D385" s="2" t="str">
        <v>Heather</v>
      </c>
      <c r="E385" s="2">
        <v>30.6</v>
      </c>
      <c r="F385" s="2">
        <v>5.24</v>
      </c>
      <c r="G385" s="60" t="str">
        <v>No</v>
      </c>
      <c r="H385" s="60" t="str">
        <v>No</v>
      </c>
      <c r="I385" s="60" t="str">
        <v>No</v>
      </c>
      <c r="J385" s="60">
        <v>0</v>
      </c>
      <c r="K385" s="60" t="str">
        <v>Yes</v>
      </c>
      <c r="L385" s="2" t="str">
        <v>Obesity</v>
      </c>
      <c r="M385" s="2" t="str">
        <v>Normal</v>
      </c>
      <c r="N385" s="2" t="str">
        <v>10-Jun-1967</v>
      </c>
      <c r="O385" s="3">
        <v>8091.3</v>
      </c>
      <c r="P385" s="2" t="str">
        <v>tier - 3</v>
      </c>
      <c r="Q385" s="2" t="str">
        <v>tier - 1</v>
      </c>
      <c r="R385" s="2" t="str">
        <v>R1012</v>
      </c>
      <c r="S385" s="2">
        <v>55</v>
      </c>
    </row>
    <row r="386" spans="3:19">
      <c r="C386" s="2" t="str">
        <v>Id380</v>
      </c>
      <c r="D386" s="2" t="str">
        <v>Dante</v>
      </c>
      <c r="E386" s="2">
        <v>28.975000000000001</v>
      </c>
      <c r="F386" s="2">
        <v>7.63</v>
      </c>
      <c r="G386" s="60" t="str">
        <v>No</v>
      </c>
      <c r="H386" s="60" t="str">
        <v>No</v>
      </c>
      <c r="I386" s="60" t="str">
        <v>No</v>
      </c>
      <c r="J386" s="60">
        <v>0</v>
      </c>
      <c r="K386" s="60" t="str">
        <v>Yes</v>
      </c>
      <c r="L386" s="2" t="str">
        <v>Overweight</v>
      </c>
      <c r="M386" s="2" t="str">
        <v>Diabetes</v>
      </c>
      <c r="N386" s="2" t="str">
        <v>30-Jul-1967</v>
      </c>
      <c r="O386" s="3">
        <v>38893.360000000001</v>
      </c>
      <c r="P386" s="2" t="str">
        <v>tier - 1</v>
      </c>
      <c r="Q386" s="2" t="str">
        <v>tier - 2</v>
      </c>
      <c r="R386" s="2" t="str">
        <v>R1011</v>
      </c>
      <c r="S386" s="2">
        <v>55</v>
      </c>
    </row>
    <row r="387" spans="3:19">
      <c r="C387" s="2" t="str">
        <v>Id381</v>
      </c>
      <c r="D387" s="2" t="str">
        <v>Sara E.</v>
      </c>
      <c r="E387" s="2">
        <v>24.86</v>
      </c>
      <c r="F387" s="2">
        <v>8.92</v>
      </c>
      <c r="G387" s="60" t="str">
        <v>Yes</v>
      </c>
      <c r="H387" s="60" t="str">
        <v>No</v>
      </c>
      <c r="I387" s="60" t="str">
        <v>No</v>
      </c>
      <c r="J387" s="60">
        <v>2</v>
      </c>
      <c r="K387" s="60" t="str">
        <v>No</v>
      </c>
      <c r="L387" s="2" t="str">
        <v>Normal Weight</v>
      </c>
      <c r="M387" s="2" t="str">
        <v>Diabetes</v>
      </c>
      <c r="N387" s="2" t="str">
        <v>21-Dec-1975</v>
      </c>
      <c r="O387" s="3">
        <v>8083.92</v>
      </c>
      <c r="P387" s="2" t="str">
        <v>tier - 3</v>
      </c>
      <c r="Q387" s="2" t="str">
        <v>tier - 3</v>
      </c>
      <c r="R387" s="2" t="str">
        <v>R1013</v>
      </c>
      <c r="S387" s="2">
        <v>47</v>
      </c>
    </row>
    <row r="388" spans="3:19">
      <c r="C388" s="2" t="str">
        <v>Id382</v>
      </c>
      <c r="D388" s="2" t="str">
        <v>Scott</v>
      </c>
      <c r="E388" s="2">
        <v>19.54</v>
      </c>
      <c r="F388" s="2">
        <v>5.37</v>
      </c>
      <c r="G388" s="60" t="str">
        <v>No</v>
      </c>
      <c r="H388" s="60" t="str">
        <v>No</v>
      </c>
      <c r="I388" s="60" t="str">
        <v>No</v>
      </c>
      <c r="J388" s="60">
        <v>0</v>
      </c>
      <c r="K388" s="60" t="str">
        <v>Yes</v>
      </c>
      <c r="L388" s="2" t="str">
        <v>Normal Weight</v>
      </c>
      <c r="M388" s="2" t="str">
        <v>Normal</v>
      </c>
      <c r="N388" s="2" t="str">
        <v>12-Oct-1994</v>
      </c>
      <c r="O388" s="3">
        <v>8081.74</v>
      </c>
      <c r="P388" s="2" t="str">
        <v>tier - 2</v>
      </c>
      <c r="Q388" s="2" t="str">
        <v>tier - 2</v>
      </c>
      <c r="R388" s="2" t="str">
        <v>R1026</v>
      </c>
      <c r="S388" s="2">
        <v>28</v>
      </c>
    </row>
    <row r="389" spans="3:19">
      <c r="C389" s="2" t="str">
        <v>Id383</v>
      </c>
      <c r="D389" s="2" t="str">
        <v>Sean</v>
      </c>
      <c r="E389" s="2">
        <v>26.74</v>
      </c>
      <c r="F389" s="2">
        <v>4.3099999999999996</v>
      </c>
      <c r="G389" s="60" t="str">
        <v>No</v>
      </c>
      <c r="H389" s="60" t="str">
        <v>No</v>
      </c>
      <c r="I389" s="60" t="str">
        <v>No</v>
      </c>
      <c r="J389" s="60">
        <v>0</v>
      </c>
      <c r="K389" s="60" t="str">
        <v>Yes</v>
      </c>
      <c r="L389" s="2" t="str">
        <v>Overweight</v>
      </c>
      <c r="M389" s="2" t="str">
        <v>Normal</v>
      </c>
      <c r="N389" s="2" t="str">
        <v>28-Aug-2001</v>
      </c>
      <c r="O389" s="3">
        <v>8081.26</v>
      </c>
      <c r="P389" s="2" t="str">
        <v>tier - 2</v>
      </c>
      <c r="Q389" s="2" t="str">
        <v>tier - 2</v>
      </c>
      <c r="R389" s="2" t="str">
        <v>R1012</v>
      </c>
      <c r="S389" s="2">
        <v>21</v>
      </c>
    </row>
    <row r="390" spans="3:19">
      <c r="C390" s="2" t="str">
        <v>Id384</v>
      </c>
      <c r="D390" s="2" t="str">
        <v>Danielle</v>
      </c>
      <c r="E390" s="2">
        <v>22.99</v>
      </c>
      <c r="F390" s="2">
        <v>10.46</v>
      </c>
      <c r="G390" s="60" t="str">
        <v>No</v>
      </c>
      <c r="H390" s="60" t="str">
        <v>No</v>
      </c>
      <c r="I390" s="60" t="str">
        <v>No</v>
      </c>
      <c r="J390" s="60">
        <v>3</v>
      </c>
      <c r="K390" s="60" t="str">
        <v>Yes</v>
      </c>
      <c r="L390" s="2" t="str">
        <v>Normal Weight</v>
      </c>
      <c r="M390" s="2" t="str">
        <v>Diabetes</v>
      </c>
      <c r="N390" s="2" t="str">
        <v>7-Nov-1993</v>
      </c>
      <c r="O390" s="3">
        <v>8077.41</v>
      </c>
      <c r="P390" s="2" t="str">
        <v>tier - 2</v>
      </c>
      <c r="Q390" s="2" t="str">
        <v>tier - 1</v>
      </c>
      <c r="R390" s="2" t="str">
        <v>R1026</v>
      </c>
      <c r="S390" s="2">
        <v>29</v>
      </c>
    </row>
    <row r="391" spans="3:19">
      <c r="C391" s="2" t="str">
        <v>Id385</v>
      </c>
      <c r="D391" s="2" t="str">
        <v>Andrew D.</v>
      </c>
      <c r="E391" s="2">
        <v>31.46</v>
      </c>
      <c r="F391" s="2">
        <v>7.39</v>
      </c>
      <c r="G391" s="60" t="str">
        <v>No</v>
      </c>
      <c r="H391" s="60" t="str">
        <v>No</v>
      </c>
      <c r="I391" s="60" t="str">
        <v>No</v>
      </c>
      <c r="J391" s="60">
        <v>0</v>
      </c>
      <c r="K391" s="60" t="str">
        <v>No</v>
      </c>
      <c r="L391" s="2" t="str">
        <v>Obesity</v>
      </c>
      <c r="M391" s="2" t="str">
        <v>Diabetes</v>
      </c>
      <c r="N391" s="2" t="str">
        <v>21-Oct-1965</v>
      </c>
      <c r="O391" s="3">
        <v>8071.57</v>
      </c>
      <c r="P391" s="2" t="str">
        <v>tier - 3</v>
      </c>
      <c r="Q391" s="2" t="str">
        <v>tier - 1</v>
      </c>
      <c r="R391" s="2" t="str">
        <v>R1011</v>
      </c>
      <c r="S391" s="2">
        <v>57</v>
      </c>
    </row>
    <row r="392" spans="3:19">
      <c r="C392" s="2" t="str">
        <v>Id386</v>
      </c>
      <c r="D392" s="2" t="str">
        <v>Joel D</v>
      </c>
      <c r="E392" s="2">
        <v>30.86</v>
      </c>
      <c r="F392" s="2">
        <v>6.18</v>
      </c>
      <c r="G392" s="60" t="str">
        <v>No</v>
      </c>
      <c r="H392" s="60" t="str">
        <v>yes</v>
      </c>
      <c r="I392" s="60" t="str">
        <v>No</v>
      </c>
      <c r="J392" s="60">
        <v>2</v>
      </c>
      <c r="K392" s="60" t="str">
        <v>Yes</v>
      </c>
      <c r="L392" s="2" t="str">
        <v>Obesity</v>
      </c>
      <c r="M392" s="2" t="str">
        <v>Prediabetes</v>
      </c>
      <c r="N392" s="2" t="str">
        <v>15-Dec-1975</v>
      </c>
      <c r="O392" s="3">
        <v>8068.19</v>
      </c>
      <c r="P392" s="2" t="str">
        <v>tier - 3</v>
      </c>
      <c r="Q392" s="2" t="str">
        <v>tier - 2</v>
      </c>
      <c r="R392" s="2" t="str">
        <v>R1011</v>
      </c>
      <c r="S392" s="2">
        <v>47</v>
      </c>
    </row>
    <row r="393" spans="3:19">
      <c r="C393" s="2" t="str">
        <v>Id387</v>
      </c>
      <c r="D393" s="2" t="str">
        <v>Michelle</v>
      </c>
      <c r="E393" s="2">
        <v>31.96</v>
      </c>
      <c r="F393" s="2">
        <v>8.86</v>
      </c>
      <c r="G393" s="60" t="str">
        <v>No</v>
      </c>
      <c r="H393" s="60" t="str">
        <v>No</v>
      </c>
      <c r="I393" s="60" t="str">
        <v>No</v>
      </c>
      <c r="J393" s="60">
        <v>0</v>
      </c>
      <c r="K393" s="60" t="str">
        <v>Yes</v>
      </c>
      <c r="L393" s="2" t="str">
        <v>Obesity</v>
      </c>
      <c r="M393" s="2" t="str">
        <v>Diabetes</v>
      </c>
      <c r="N393" s="2" t="str">
        <v>11-Aug-1965</v>
      </c>
      <c r="O393" s="3">
        <v>8067.83</v>
      </c>
      <c r="P393" s="2" t="str">
        <v>tier - 3</v>
      </c>
      <c r="Q393" s="2" t="str">
        <v>tier - 1</v>
      </c>
      <c r="R393" s="2" t="str">
        <v>R1013</v>
      </c>
      <c r="S393" s="2">
        <v>57</v>
      </c>
    </row>
    <row r="394" spans="3:19">
      <c r="C394" s="2" t="str">
        <v>Id388</v>
      </c>
      <c r="D394" s="2" t="str">
        <v>Michael J.</v>
      </c>
      <c r="E394" s="2">
        <v>23.76</v>
      </c>
      <c r="F394" s="2">
        <v>10.96</v>
      </c>
      <c r="G394" s="60" t="str">
        <v>No</v>
      </c>
      <c r="H394" s="60" t="str">
        <v>No</v>
      </c>
      <c r="I394" s="60" t="str">
        <v>No</v>
      </c>
      <c r="J394" s="60">
        <v>3</v>
      </c>
      <c r="K394" s="60" t="str">
        <v>Yes</v>
      </c>
      <c r="L394" s="2" t="str">
        <v>Normal Weight</v>
      </c>
      <c r="M394" s="2" t="str">
        <v>Diabetes</v>
      </c>
      <c r="N394" s="2" t="str">
        <v>28-Jun-1975</v>
      </c>
      <c r="O394" s="3">
        <v>8062.76</v>
      </c>
      <c r="P394" s="2" t="str">
        <v>tier - 3</v>
      </c>
      <c r="Q394" s="2" t="str">
        <v>tier - 3</v>
      </c>
      <c r="R394" s="2" t="str">
        <v>R1011</v>
      </c>
      <c r="S394" s="2">
        <v>47</v>
      </c>
    </row>
    <row r="395" spans="3:19">
      <c r="C395" s="2" t="str">
        <v>Id389</v>
      </c>
      <c r="D395" s="2" t="str">
        <v>Nikki</v>
      </c>
      <c r="E395" s="2">
        <v>19.38</v>
      </c>
      <c r="F395" s="2">
        <v>6.28</v>
      </c>
      <c r="G395" s="60" t="str">
        <v>No</v>
      </c>
      <c r="H395" s="60" t="str">
        <v>No</v>
      </c>
      <c r="I395" s="60" t="str">
        <v>No</v>
      </c>
      <c r="J395" s="60">
        <v>0</v>
      </c>
      <c r="K395" s="60" t="str">
        <v>Yes</v>
      </c>
      <c r="L395" s="2" t="str">
        <v>Normal Weight</v>
      </c>
      <c r="M395" s="2" t="str">
        <v>Prediabetes</v>
      </c>
      <c r="N395" s="2" t="str">
        <v>12-Dec-1970</v>
      </c>
      <c r="O395" s="3">
        <v>8062.31</v>
      </c>
      <c r="P395" s="2" t="str">
        <v>tier - 2</v>
      </c>
      <c r="Q395" s="2" t="str">
        <v>tier - 1</v>
      </c>
      <c r="R395" s="2" t="str">
        <v>R1013</v>
      </c>
      <c r="S395" s="2">
        <v>52</v>
      </c>
    </row>
    <row r="396" spans="3:19">
      <c r="C396" s="2" t="str">
        <v>Id390</v>
      </c>
      <c r="D396" s="2" t="str">
        <v>Summer B.</v>
      </c>
      <c r="E396" s="2">
        <v>16.21</v>
      </c>
      <c r="F396" s="2">
        <v>6.29</v>
      </c>
      <c r="G396" s="60" t="str">
        <v>Yes</v>
      </c>
      <c r="H396" s="60" t="str">
        <v>No</v>
      </c>
      <c r="I396" s="60" t="str">
        <v>No</v>
      </c>
      <c r="J396" s="60">
        <v>1</v>
      </c>
      <c r="K396" s="60" t="str">
        <v>Yes</v>
      </c>
      <c r="L396" s="2" t="str">
        <v>Underweight</v>
      </c>
      <c r="M396" s="2" t="str">
        <v>Prediabetes</v>
      </c>
      <c r="N396" s="2" t="str">
        <v>27-Dec-1982</v>
      </c>
      <c r="O396" s="3">
        <v>8059.68</v>
      </c>
      <c r="P396" s="2" t="str">
        <v>tier - 2</v>
      </c>
      <c r="Q396" s="2" t="str">
        <v>tier - 3</v>
      </c>
      <c r="R396" s="2" t="str">
        <v>R1012</v>
      </c>
      <c r="S396" s="2">
        <v>40</v>
      </c>
    </row>
    <row r="397" spans="3:19">
      <c r="C397" s="2" t="str">
        <v>Id391</v>
      </c>
      <c r="D397" s="2" t="str">
        <v>Edward</v>
      </c>
      <c r="E397" s="2">
        <v>32.54</v>
      </c>
      <c r="F397" s="2">
        <v>4.0199999999999996</v>
      </c>
      <c r="G397" s="60" t="str">
        <v>No</v>
      </c>
      <c r="H397" s="60" t="str">
        <v>yes</v>
      </c>
      <c r="I397" s="60" t="str">
        <v>No</v>
      </c>
      <c r="J397" s="60">
        <v>1</v>
      </c>
      <c r="K397" s="60" t="str">
        <v>Yes</v>
      </c>
      <c r="L397" s="2" t="str">
        <v>Obesity</v>
      </c>
      <c r="M397" s="2" t="str">
        <v>Normal</v>
      </c>
      <c r="N397" s="2" t="str">
        <v>6-Jun-1964</v>
      </c>
      <c r="O397" s="3">
        <v>38869.25</v>
      </c>
      <c r="P397" s="2" t="str">
        <v>tier - 2</v>
      </c>
      <c r="Q397" s="2" t="str">
        <v>tier - 2</v>
      </c>
      <c r="R397" s="2" t="str">
        <v>R1011</v>
      </c>
      <c r="S397" s="2">
        <v>59</v>
      </c>
    </row>
    <row r="398" spans="3:19">
      <c r="C398" s="2" t="str">
        <v>Id392</v>
      </c>
      <c r="D398" s="2" t="str">
        <v>Ryan</v>
      </c>
      <c r="E398" s="2">
        <v>36.765000000000001</v>
      </c>
      <c r="F398" s="2">
        <v>11.95</v>
      </c>
      <c r="G398" s="60" t="str">
        <v>Yes</v>
      </c>
      <c r="H398" s="60" t="str">
        <v>No</v>
      </c>
      <c r="I398" s="60" t="str">
        <v>No</v>
      </c>
      <c r="J398" s="60">
        <v>2</v>
      </c>
      <c r="K398" s="60" t="str">
        <v>No</v>
      </c>
      <c r="L398" s="2" t="str">
        <v>Obesity</v>
      </c>
      <c r="M398" s="2" t="str">
        <v>Diabetes</v>
      </c>
      <c r="N398" s="2" t="str">
        <v>28-Nov-1985</v>
      </c>
      <c r="O398" s="3">
        <v>8059.06</v>
      </c>
      <c r="P398" s="2" t="str">
        <v>tier - 2</v>
      </c>
      <c r="Q398" s="2" t="str">
        <v>tier - 3</v>
      </c>
      <c r="R398" s="2" t="str">
        <v>R1012</v>
      </c>
      <c r="S398" s="2">
        <v>37</v>
      </c>
    </row>
    <row r="399" spans="3:19">
      <c r="C399" s="2" t="str">
        <v>Id393</v>
      </c>
      <c r="D399" s="2" t="str">
        <v>Kacee</v>
      </c>
      <c r="E399" s="2">
        <v>35.909999999999997</v>
      </c>
      <c r="F399" s="2">
        <v>8.7100000000000009</v>
      </c>
      <c r="G399" s="60" t="str">
        <v>No</v>
      </c>
      <c r="H399" s="60" t="str">
        <v>No</v>
      </c>
      <c r="I399" s="60" t="str">
        <v>No</v>
      </c>
      <c r="J399" s="60">
        <v>0</v>
      </c>
      <c r="K399" s="60" t="str">
        <v>No</v>
      </c>
      <c r="L399" s="2" t="str">
        <v>Obesity</v>
      </c>
      <c r="M399" s="2" t="str">
        <v>Diabetes</v>
      </c>
      <c r="N399" s="2" t="str">
        <v>12-Dec-2003</v>
      </c>
      <c r="O399" s="3">
        <v>8035.64</v>
      </c>
      <c r="P399" s="2" t="str">
        <v>tier - 2</v>
      </c>
      <c r="Q399" s="2" t="str">
        <v>tier - 2</v>
      </c>
      <c r="R399" s="2" t="str">
        <v>R1012</v>
      </c>
      <c r="S399" s="2">
        <v>19</v>
      </c>
    </row>
    <row r="400" spans="3:19">
      <c r="C400" s="2" t="str">
        <v>Id394</v>
      </c>
      <c r="D400" s="2" t="str">
        <v>Dave</v>
      </c>
      <c r="E400" s="2">
        <v>32.06</v>
      </c>
      <c r="F400" s="2">
        <v>4.67</v>
      </c>
      <c r="G400" s="60" t="str">
        <v>No</v>
      </c>
      <c r="H400" s="60" t="str">
        <v>yes</v>
      </c>
      <c r="I400" s="60" t="str">
        <v>No</v>
      </c>
      <c r="J400" s="60">
        <v>1</v>
      </c>
      <c r="K400" s="60" t="str">
        <v>Yes</v>
      </c>
      <c r="L400" s="2" t="str">
        <v>Obesity</v>
      </c>
      <c r="M400" s="2" t="str">
        <v>Normal</v>
      </c>
      <c r="N400" s="2" t="str">
        <v>6-Nov-1977</v>
      </c>
      <c r="O400" s="3">
        <v>8027.97</v>
      </c>
      <c r="P400" s="2" t="str">
        <v>tier - 3</v>
      </c>
      <c r="Q400" s="2" t="str">
        <v>tier - 2</v>
      </c>
      <c r="R400" s="2" t="str">
        <v>R1011</v>
      </c>
      <c r="S400" s="2">
        <v>45</v>
      </c>
    </row>
    <row r="401" spans="3:19">
      <c r="C401" s="2" t="str">
        <v>Id395</v>
      </c>
      <c r="D401" s="2" t="str">
        <v>Maryanna</v>
      </c>
      <c r="E401" s="2">
        <v>24.1</v>
      </c>
      <c r="F401" s="2">
        <v>11.14</v>
      </c>
      <c r="G401" s="60" t="str">
        <v>Yes</v>
      </c>
      <c r="H401" s="60" t="str">
        <v>No</v>
      </c>
      <c r="I401" s="60" t="str">
        <v>No</v>
      </c>
      <c r="J401" s="60">
        <v>1</v>
      </c>
      <c r="K401" s="60" t="str">
        <v>No</v>
      </c>
      <c r="L401" s="2" t="str">
        <v>Normal Weight</v>
      </c>
      <c r="M401" s="2" t="str">
        <v>Diabetes</v>
      </c>
      <c r="N401" s="2" t="str">
        <v>20-Dec-1976</v>
      </c>
      <c r="O401" s="3">
        <v>8026.67</v>
      </c>
      <c r="P401" s="2" t="str">
        <v>tier - 2</v>
      </c>
      <c r="Q401" s="2" t="str">
        <v>tier - 2</v>
      </c>
      <c r="R401" s="2" t="str">
        <v>R1012</v>
      </c>
      <c r="S401" s="2">
        <v>46</v>
      </c>
    </row>
    <row r="402" spans="3:19">
      <c r="C402" s="2" t="str">
        <v>Id396</v>
      </c>
      <c r="D402" s="2" t="str">
        <v>Jessica H.</v>
      </c>
      <c r="E402" s="2">
        <v>27.1</v>
      </c>
      <c r="F402" s="2">
        <v>9.0500000000000007</v>
      </c>
      <c r="G402" s="60" t="str">
        <v>No</v>
      </c>
      <c r="H402" s="60" t="str">
        <v>No</v>
      </c>
      <c r="I402" s="60" t="str">
        <v>No</v>
      </c>
      <c r="J402" s="60">
        <v>2</v>
      </c>
      <c r="K402" s="60" t="str">
        <v>No</v>
      </c>
      <c r="L402" s="2" t="str">
        <v>Overweight</v>
      </c>
      <c r="M402" s="2" t="str">
        <v>Diabetes</v>
      </c>
      <c r="N402" s="2" t="str">
        <v>17-Jul-1978</v>
      </c>
      <c r="O402" s="3">
        <v>8023.14</v>
      </c>
      <c r="P402" s="2" t="str">
        <v>tier - 2</v>
      </c>
      <c r="Q402" s="2" t="str">
        <v>tier - 3</v>
      </c>
      <c r="R402" s="2" t="str">
        <v>R1012</v>
      </c>
      <c r="S402" s="2">
        <v>44</v>
      </c>
    </row>
    <row r="403" spans="3:19">
      <c r="C403" s="2" t="str">
        <v>Id397</v>
      </c>
      <c r="D403" s="2" t="str">
        <v>Deanna</v>
      </c>
      <c r="E403" s="2">
        <v>24.42</v>
      </c>
      <c r="F403" s="2">
        <v>11.31</v>
      </c>
      <c r="G403" s="60" t="str">
        <v>No</v>
      </c>
      <c r="H403" s="60" t="str">
        <v>No</v>
      </c>
      <c r="I403" s="60" t="str">
        <v>No</v>
      </c>
      <c r="J403" s="60">
        <v>0</v>
      </c>
      <c r="K403" s="60" t="str">
        <v>Yes</v>
      </c>
      <c r="L403" s="2" t="str">
        <v>Normal Weight</v>
      </c>
      <c r="M403" s="2" t="str">
        <v>Diabetes</v>
      </c>
      <c r="N403" s="2" t="str">
        <v>3-Nov-1989</v>
      </c>
      <c r="O403" s="3">
        <v>8021.11</v>
      </c>
      <c r="P403" s="2" t="str">
        <v>tier - 2</v>
      </c>
      <c r="Q403" s="2" t="str">
        <v>tier - 1</v>
      </c>
      <c r="R403" s="2" t="str">
        <v>R1012</v>
      </c>
      <c r="S403" s="2">
        <v>33</v>
      </c>
    </row>
    <row r="404" spans="3:19">
      <c r="C404" s="2" t="str">
        <v>Id398</v>
      </c>
      <c r="D404" s="2" t="str">
        <v>Peter</v>
      </c>
      <c r="E404" s="2">
        <v>26.695</v>
      </c>
      <c r="F404" s="2">
        <v>4.68</v>
      </c>
      <c r="G404" s="60" t="str">
        <v>Yes</v>
      </c>
      <c r="H404" s="60" t="str">
        <v>No</v>
      </c>
      <c r="I404" s="60" t="str">
        <v>No</v>
      </c>
      <c r="J404" s="60">
        <v>2</v>
      </c>
      <c r="K404" s="60" t="str">
        <v>Yes</v>
      </c>
      <c r="L404" s="2" t="str">
        <v>Overweight</v>
      </c>
      <c r="M404" s="2" t="str">
        <v>Normal</v>
      </c>
      <c r="N404" s="2" t="str">
        <v>8-Nov-1980</v>
      </c>
      <c r="O404" s="3">
        <v>8017.06</v>
      </c>
      <c r="P404" s="2" t="str">
        <v>tier - 2</v>
      </c>
      <c r="Q404" s="2" t="str">
        <v>tier - 2</v>
      </c>
      <c r="R404" s="2" t="str">
        <v>R1012</v>
      </c>
      <c r="S404" s="2">
        <v>42</v>
      </c>
    </row>
    <row r="405" spans="3:19">
      <c r="C405" s="2" t="str">
        <v>Id399</v>
      </c>
      <c r="D405" s="2" t="str">
        <v>Rebecca</v>
      </c>
      <c r="E405" s="2">
        <v>27.79</v>
      </c>
      <c r="F405" s="2">
        <v>6.05</v>
      </c>
      <c r="G405" s="60" t="str">
        <v>Yes</v>
      </c>
      <c r="H405" s="60" t="str">
        <v>yes</v>
      </c>
      <c r="I405" s="60" t="str">
        <v>No</v>
      </c>
      <c r="J405" s="60">
        <v>1</v>
      </c>
      <c r="K405" s="60" t="str">
        <v>Yes</v>
      </c>
      <c r="L405" s="2" t="str">
        <v>Overweight</v>
      </c>
      <c r="M405" s="2" t="str">
        <v>Prediabetes</v>
      </c>
      <c r="N405" s="2" t="str">
        <v>18-Sep-1995</v>
      </c>
      <c r="O405" s="3">
        <v>8014.62</v>
      </c>
      <c r="P405" s="2" t="str">
        <v>tier - 2</v>
      </c>
      <c r="Q405" s="2" t="str">
        <v>tier - 3</v>
      </c>
      <c r="R405" s="2" t="str">
        <v>R1012</v>
      </c>
      <c r="S405" s="2">
        <v>27</v>
      </c>
    </row>
    <row r="406" spans="3:19">
      <c r="C406" s="2" t="str">
        <v>Id400</v>
      </c>
      <c r="D406" s="2" t="str">
        <v>Elizabeth M.</v>
      </c>
      <c r="E406" s="2">
        <v>32.68</v>
      </c>
      <c r="F406" s="2">
        <v>4.68</v>
      </c>
      <c r="G406" s="60" t="str">
        <v>Yes</v>
      </c>
      <c r="H406" s="60" t="str">
        <v>No</v>
      </c>
      <c r="I406" s="60" t="str">
        <v>No</v>
      </c>
      <c r="J406" s="60">
        <v>0</v>
      </c>
      <c r="K406" s="60" t="str">
        <v>No</v>
      </c>
      <c r="L406" s="2" t="str">
        <v>Obesity</v>
      </c>
      <c r="M406" s="2" t="str">
        <v>Normal</v>
      </c>
      <c r="N406" s="2" t="str">
        <v>22-Aug-1962</v>
      </c>
      <c r="O406" s="3">
        <v>8004.96</v>
      </c>
      <c r="P406" s="2" t="str">
        <v>tier - 3</v>
      </c>
      <c r="Q406" s="2" t="str">
        <v>tier - 1</v>
      </c>
      <c r="R406" s="2" t="str">
        <v>R1013</v>
      </c>
      <c r="S406" s="2">
        <v>60</v>
      </c>
    </row>
    <row r="407" spans="3:19">
      <c r="C407" s="2" t="str">
        <v>Id401</v>
      </c>
      <c r="D407" s="2" t="str">
        <v>Gregory</v>
      </c>
      <c r="E407" s="2">
        <v>26.4</v>
      </c>
      <c r="F407" s="2">
        <v>9.5</v>
      </c>
      <c r="G407" s="60" t="str">
        <v>Yes</v>
      </c>
      <c r="H407" s="60" t="str">
        <v>No</v>
      </c>
      <c r="I407" s="60" t="str">
        <v>No</v>
      </c>
      <c r="J407" s="60">
        <v>2</v>
      </c>
      <c r="K407" s="60" t="str">
        <v>No</v>
      </c>
      <c r="L407" s="2" t="str">
        <v>Overweight</v>
      </c>
      <c r="M407" s="2" t="str">
        <v>Diabetes</v>
      </c>
      <c r="N407" s="2" t="str">
        <v>20-Aug-1983</v>
      </c>
      <c r="O407" s="3">
        <v>7986.48</v>
      </c>
      <c r="P407" s="2" t="str">
        <v>tier - 2</v>
      </c>
      <c r="Q407" s="2" t="str">
        <v>tier - 3</v>
      </c>
      <c r="R407" s="2" t="str">
        <v>R1024</v>
      </c>
      <c r="S407" s="2">
        <v>39</v>
      </c>
    </row>
    <row r="408" spans="3:19">
      <c r="C408" s="2" t="str">
        <v>Id402</v>
      </c>
      <c r="D408" s="2" t="str">
        <v>Sarah E.</v>
      </c>
      <c r="E408" s="2">
        <v>23.655000000000001</v>
      </c>
      <c r="F408" s="2">
        <v>10.84</v>
      </c>
      <c r="G408" s="60" t="str">
        <v>Yes</v>
      </c>
      <c r="H408" s="60" t="str">
        <v>No</v>
      </c>
      <c r="I408" s="60" t="str">
        <v>Yes</v>
      </c>
      <c r="J408" s="60">
        <v>1</v>
      </c>
      <c r="K408" s="60" t="str">
        <v>Yes</v>
      </c>
      <c r="L408" s="2" t="str">
        <v>Normal Weight</v>
      </c>
      <c r="M408" s="2" t="str">
        <v>Diabetes</v>
      </c>
      <c r="N408" s="2" t="str">
        <v>3-Dec-1979</v>
      </c>
      <c r="O408" s="3">
        <v>38836.980000000003</v>
      </c>
      <c r="P408" s="2" t="str">
        <v>tier - 2</v>
      </c>
      <c r="Q408" s="2" t="str">
        <v>tier - 1</v>
      </c>
      <c r="R408" s="2" t="str">
        <v>R1011</v>
      </c>
      <c r="S408" s="2">
        <v>43</v>
      </c>
    </row>
    <row r="409" spans="3:19">
      <c r="C409" s="2" t="str">
        <v>Id403</v>
      </c>
      <c r="D409" s="2" t="str">
        <v>Anne Elise</v>
      </c>
      <c r="E409" s="2">
        <v>27.36</v>
      </c>
      <c r="F409" s="2">
        <v>5.88</v>
      </c>
      <c r="G409" s="60" t="str">
        <v>No</v>
      </c>
      <c r="H409" s="60" t="str">
        <v>No</v>
      </c>
      <c r="I409" s="60" t="str">
        <v>No</v>
      </c>
      <c r="J409" s="60">
        <v>2</v>
      </c>
      <c r="K409" s="60" t="str">
        <v>No</v>
      </c>
      <c r="L409" s="2" t="str">
        <v>Overweight</v>
      </c>
      <c r="M409" s="2" t="str">
        <v>Prediabetes</v>
      </c>
      <c r="N409" s="2" t="str">
        <v>28-Aug-1983</v>
      </c>
      <c r="O409" s="3">
        <v>7985.82</v>
      </c>
      <c r="P409" s="2" t="str">
        <v>tier - 2</v>
      </c>
      <c r="Q409" s="2" t="str">
        <v>tier - 1</v>
      </c>
      <c r="R409" s="2" t="str">
        <v>R1024</v>
      </c>
      <c r="S409" s="2">
        <v>39</v>
      </c>
    </row>
    <row r="410" spans="3:19">
      <c r="C410" s="2" t="str">
        <v>Id404</v>
      </c>
      <c r="D410" s="2" t="str">
        <v>Christopher R</v>
      </c>
      <c r="E410" s="2">
        <v>27.82</v>
      </c>
      <c r="F410" s="2">
        <v>5.24</v>
      </c>
      <c r="G410" s="60" t="str">
        <v>Yes</v>
      </c>
      <c r="H410" s="60" t="str">
        <v>No</v>
      </c>
      <c r="I410" s="60" t="str">
        <v>No</v>
      </c>
      <c r="J410" s="60">
        <v>0</v>
      </c>
      <c r="K410" s="60" t="str">
        <v>Yes</v>
      </c>
      <c r="L410" s="2" t="str">
        <v>Overweight</v>
      </c>
      <c r="M410" s="2" t="str">
        <v>Normal</v>
      </c>
      <c r="N410" s="2" t="str">
        <v>23-Nov-1972</v>
      </c>
      <c r="O410" s="3">
        <v>7980.34</v>
      </c>
      <c r="P410" s="2" t="str">
        <v>tier - 2</v>
      </c>
      <c r="Q410" s="2" t="str">
        <v>tier - 2</v>
      </c>
      <c r="R410" s="2" t="str">
        <v>R1013</v>
      </c>
      <c r="S410" s="2">
        <v>50</v>
      </c>
    </row>
    <row r="411" spans="3:19">
      <c r="C411" s="2" t="str">
        <v>Id405</v>
      </c>
      <c r="D411" s="2" t="str">
        <v>Elliot</v>
      </c>
      <c r="E411" s="2">
        <v>25.46</v>
      </c>
      <c r="F411" s="2">
        <v>11.75</v>
      </c>
      <c r="G411" s="60" t="str">
        <v>No</v>
      </c>
      <c r="H411" s="60" t="str">
        <v>No</v>
      </c>
      <c r="I411" s="60" t="str">
        <v>No</v>
      </c>
      <c r="J411" s="60">
        <v>0</v>
      </c>
      <c r="K411" s="60" t="str">
        <v>No</v>
      </c>
      <c r="L411" s="2" t="str">
        <v>Overweight</v>
      </c>
      <c r="M411" s="2" t="str">
        <v>Diabetes</v>
      </c>
      <c r="N411" s="2" t="str">
        <v>10-Aug-1975</v>
      </c>
      <c r="O411" s="3">
        <v>7966.81</v>
      </c>
      <c r="P411" s="2" t="str">
        <v>tier - 2</v>
      </c>
      <c r="Q411" s="2" t="str">
        <v>tier - 2</v>
      </c>
      <c r="R411" s="2" t="str">
        <v>R1013</v>
      </c>
      <c r="S411" s="2">
        <v>47</v>
      </c>
    </row>
    <row r="412" spans="3:19">
      <c r="C412" s="2" t="str">
        <v>Id406</v>
      </c>
      <c r="D412" s="2" t="str">
        <v>Christopher D.</v>
      </c>
      <c r="E412" s="2">
        <v>25.1</v>
      </c>
      <c r="F412" s="2">
        <v>6.97</v>
      </c>
      <c r="G412" s="60" t="str">
        <v>No</v>
      </c>
      <c r="H412" s="60" t="str">
        <v>No</v>
      </c>
      <c r="I412" s="60" t="str">
        <v>No</v>
      </c>
      <c r="J412" s="60">
        <v>0</v>
      </c>
      <c r="K412" s="60" t="str">
        <v>Yes</v>
      </c>
      <c r="L412" s="2" t="str">
        <v>Overweight</v>
      </c>
      <c r="M412" s="2" t="str">
        <v>Diabetes</v>
      </c>
      <c r="N412" s="2" t="str">
        <v>19-Jun-1970</v>
      </c>
      <c r="O412" s="3">
        <v>7958.13</v>
      </c>
      <c r="P412" s="2" t="str">
        <v>tier - 2</v>
      </c>
      <c r="Q412" s="2" t="str">
        <v>tier - 2</v>
      </c>
      <c r="R412" s="2" t="str">
        <v>R1013</v>
      </c>
      <c r="S412" s="2">
        <v>52</v>
      </c>
    </row>
    <row r="413" spans="3:19">
      <c r="C413" s="2" t="str">
        <v>Id407</v>
      </c>
      <c r="D413" s="2" t="str">
        <v>Corey</v>
      </c>
      <c r="E413" s="2">
        <v>32.11</v>
      </c>
      <c r="F413" s="2">
        <v>4.76</v>
      </c>
      <c r="G413" s="60" t="str">
        <v>No</v>
      </c>
      <c r="H413" s="60" t="str">
        <v>No</v>
      </c>
      <c r="I413" s="60" t="str">
        <v>No</v>
      </c>
      <c r="J413" s="60">
        <v>2</v>
      </c>
      <c r="K413" s="60" t="str">
        <v>No</v>
      </c>
      <c r="L413" s="2" t="str">
        <v>Obesity</v>
      </c>
      <c r="M413" s="2" t="str">
        <v>Normal</v>
      </c>
      <c r="N413" s="2" t="str">
        <v>28-Dec-1981</v>
      </c>
      <c r="O413" s="3">
        <v>7954.52</v>
      </c>
      <c r="P413" s="2" t="str">
        <v>tier - 2</v>
      </c>
      <c r="Q413" s="2" t="str">
        <v>tier - 2</v>
      </c>
      <c r="R413" s="2" t="str">
        <v>R1011</v>
      </c>
      <c r="S413" s="2">
        <v>41</v>
      </c>
    </row>
    <row r="414" spans="3:19">
      <c r="C414" s="2" t="str">
        <v>Id408</v>
      </c>
      <c r="D414" s="2" t="str">
        <v>Patrick D.</v>
      </c>
      <c r="E414" s="2">
        <v>29.8</v>
      </c>
      <c r="F414" s="2">
        <v>8.24</v>
      </c>
      <c r="G414" s="60" t="str">
        <v>Yes</v>
      </c>
      <c r="H414" s="60" t="str">
        <v>No</v>
      </c>
      <c r="I414" s="60" t="str">
        <v>No</v>
      </c>
      <c r="J414" s="60">
        <v>1</v>
      </c>
      <c r="K414" s="60" t="str">
        <v>Yes</v>
      </c>
      <c r="L414" s="2" t="str">
        <v>Overweight</v>
      </c>
      <c r="M414" s="2" t="str">
        <v>Diabetes</v>
      </c>
      <c r="N414" s="2" t="str">
        <v>9-Jul-1966</v>
      </c>
      <c r="O414" s="3">
        <v>7953.72</v>
      </c>
      <c r="P414" s="2" t="str">
        <v>tier - 3</v>
      </c>
      <c r="Q414" s="2" t="str">
        <v>tier - 3</v>
      </c>
      <c r="R414" s="2" t="str">
        <v>R1012</v>
      </c>
      <c r="S414" s="2">
        <v>56</v>
      </c>
    </row>
    <row r="415" spans="3:19">
      <c r="C415" s="2" t="str">
        <v>Id409</v>
      </c>
      <c r="D415" s="2" t="str">
        <v>Anthony D.</v>
      </c>
      <c r="E415" s="2">
        <v>24.01</v>
      </c>
      <c r="F415" s="2">
        <v>4.76</v>
      </c>
      <c r="G415" s="60" t="str">
        <v>No</v>
      </c>
      <c r="H415" s="60" t="str">
        <v>No</v>
      </c>
      <c r="I415" s="60" t="str">
        <v>No</v>
      </c>
      <c r="J415" s="60">
        <v>1</v>
      </c>
      <c r="K415" s="60" t="str">
        <v>Yes</v>
      </c>
      <c r="L415" s="2" t="str">
        <v>Normal Weight</v>
      </c>
      <c r="M415" s="2" t="str">
        <v>Normal</v>
      </c>
      <c r="N415" s="2" t="str">
        <v>29-Oct-1987</v>
      </c>
      <c r="O415" s="3">
        <v>7948.22</v>
      </c>
      <c r="P415" s="2" t="str">
        <v>tier - 2</v>
      </c>
      <c r="Q415" s="2" t="str">
        <v>tier - 3</v>
      </c>
      <c r="R415" s="2" t="str">
        <v>R1025</v>
      </c>
      <c r="S415" s="2">
        <v>35</v>
      </c>
    </row>
    <row r="416" spans="3:19">
      <c r="C416" s="2" t="str">
        <v>Id410</v>
      </c>
      <c r="D416" s="2" t="str">
        <v>Melissa</v>
      </c>
      <c r="E416" s="2">
        <v>23.21</v>
      </c>
      <c r="F416" s="2">
        <v>6.03</v>
      </c>
      <c r="G416" s="60" t="str">
        <v>No</v>
      </c>
      <c r="H416" s="60" t="str">
        <v>No</v>
      </c>
      <c r="I416" s="60" t="str">
        <v>No</v>
      </c>
      <c r="J416" s="60">
        <v>1</v>
      </c>
      <c r="K416" s="60" t="str">
        <v>No</v>
      </c>
      <c r="L416" s="2" t="str">
        <v>Normal Weight</v>
      </c>
      <c r="M416" s="2" t="str">
        <v>Prediabetes</v>
      </c>
      <c r="N416" s="2" t="str">
        <v>20-Jul-1977</v>
      </c>
      <c r="O416" s="3">
        <v>7935.29</v>
      </c>
      <c r="P416" s="2" t="str">
        <v>tier - 2</v>
      </c>
      <c r="Q416" s="2" t="str">
        <v>tier - 1</v>
      </c>
      <c r="R416" s="2" t="str">
        <v>R1024</v>
      </c>
      <c r="S416" s="2">
        <v>45</v>
      </c>
    </row>
    <row r="417" spans="3:19">
      <c r="C417" s="2" t="str">
        <v>Id411</v>
      </c>
      <c r="D417" s="2" t="str">
        <v>Raven</v>
      </c>
      <c r="E417" s="2">
        <v>21.2</v>
      </c>
      <c r="F417" s="2">
        <v>4.07</v>
      </c>
      <c r="G417" s="60" t="str">
        <v>Yes</v>
      </c>
      <c r="H417" s="60" t="str">
        <v>No</v>
      </c>
      <c r="I417" s="60" t="str">
        <v>No</v>
      </c>
      <c r="J417" s="60">
        <v>1</v>
      </c>
      <c r="K417" s="60" t="str">
        <v>Yes</v>
      </c>
      <c r="L417" s="2" t="str">
        <v>Normal Weight</v>
      </c>
      <c r="M417" s="2" t="str">
        <v>Normal</v>
      </c>
      <c r="N417" s="2" t="str">
        <v>10-Oct-1962</v>
      </c>
      <c r="O417" s="3">
        <v>7896.41</v>
      </c>
      <c r="P417" s="2" t="str">
        <v>tier - 3</v>
      </c>
      <c r="Q417" s="2" t="str">
        <v>tier - 2</v>
      </c>
      <c r="R417" s="2" t="str">
        <v>R1013</v>
      </c>
      <c r="S417" s="2">
        <v>60</v>
      </c>
    </row>
    <row r="418" spans="3:19">
      <c r="C418" s="2" t="str">
        <v>Id412</v>
      </c>
      <c r="D418" s="2" t="str">
        <v>Christopher</v>
      </c>
      <c r="E418" s="2">
        <v>28.215</v>
      </c>
      <c r="F418" s="2">
        <v>8.26</v>
      </c>
      <c r="G418" s="60" t="str">
        <v>Yes</v>
      </c>
      <c r="H418" s="60" t="str">
        <v>No</v>
      </c>
      <c r="I418" s="60" t="str">
        <v>No</v>
      </c>
      <c r="J418" s="60">
        <v>1</v>
      </c>
      <c r="K418" s="60" t="str">
        <v>Yes</v>
      </c>
      <c r="L418" s="2" t="str">
        <v>Overweight</v>
      </c>
      <c r="M418" s="2" t="str">
        <v>Diabetes</v>
      </c>
      <c r="N418" s="2" t="str">
        <v>17-Nov-1994</v>
      </c>
      <c r="O418" s="3">
        <v>7851.85</v>
      </c>
      <c r="P418" s="2" t="str">
        <v>tier - 2</v>
      </c>
      <c r="Q418" s="2" t="str">
        <v>tier - 3</v>
      </c>
      <c r="R418" s="2" t="str">
        <v>R1012</v>
      </c>
      <c r="S418" s="2">
        <v>28</v>
      </c>
    </row>
    <row r="419" spans="3:19">
      <c r="C419" s="2" t="str">
        <v>Id413</v>
      </c>
      <c r="D419" s="2" t="str">
        <v>Kendra A</v>
      </c>
      <c r="E419" s="2">
        <v>38.094999999999999</v>
      </c>
      <c r="F419" s="2">
        <v>4.76</v>
      </c>
      <c r="G419" s="60" t="str">
        <v>No</v>
      </c>
      <c r="H419" s="60" t="str">
        <v>No</v>
      </c>
      <c r="I419" s="60" t="str">
        <v>No</v>
      </c>
      <c r="J419" s="60">
        <v>1</v>
      </c>
      <c r="K419" s="60" t="str">
        <v>No</v>
      </c>
      <c r="L419" s="2" t="str">
        <v>Obesity</v>
      </c>
      <c r="M419" s="2" t="str">
        <v>Normal</v>
      </c>
      <c r="N419" s="2" t="str">
        <v>5-Dec-2004</v>
      </c>
      <c r="O419" s="3">
        <v>38792.69</v>
      </c>
      <c r="P419" s="2" t="str">
        <v>tier - 2</v>
      </c>
      <c r="Q419" s="2" t="str">
        <v>tier - 2</v>
      </c>
      <c r="R419" s="2" t="str">
        <v>R1013</v>
      </c>
      <c r="S419" s="2">
        <v>18</v>
      </c>
    </row>
    <row r="420" spans="3:19">
      <c r="C420" s="2" t="str">
        <v>Id414</v>
      </c>
      <c r="D420" s="2" t="str">
        <v>Jordan</v>
      </c>
      <c r="E420" s="2">
        <v>22.61</v>
      </c>
      <c r="F420" s="2">
        <v>6.13</v>
      </c>
      <c r="G420" s="60" t="str">
        <v>Yes</v>
      </c>
      <c r="H420" s="60" t="str">
        <v>No</v>
      </c>
      <c r="I420" s="60" t="str">
        <v>Yes</v>
      </c>
      <c r="J420" s="60">
        <v>1</v>
      </c>
      <c r="K420" s="60" t="str">
        <v>Yes</v>
      </c>
      <c r="L420" s="2" t="str">
        <v>Normal Weight</v>
      </c>
      <c r="M420" s="2" t="str">
        <v>Prediabetes</v>
      </c>
      <c r="N420" s="2" t="str">
        <v>5-Oct-2001</v>
      </c>
      <c r="O420" s="3">
        <v>7844.8</v>
      </c>
      <c r="P420" s="2" t="str">
        <v>tier - 2</v>
      </c>
      <c r="Q420" s="2" t="str">
        <v>tier - 2</v>
      </c>
      <c r="R420" s="2" t="str">
        <v>R1012</v>
      </c>
      <c r="S420" s="2">
        <v>21</v>
      </c>
    </row>
    <row r="421" spans="3:19">
      <c r="C421" s="2" t="str">
        <v>Id415</v>
      </c>
      <c r="D421" s="2" t="str">
        <v>Nils</v>
      </c>
      <c r="E421" s="2">
        <v>24.32</v>
      </c>
      <c r="F421" s="2">
        <v>10.47</v>
      </c>
      <c r="G421" s="60" t="str">
        <v>Yes</v>
      </c>
      <c r="H421" s="60" t="str">
        <v>No</v>
      </c>
      <c r="I421" s="60" t="str">
        <v>No</v>
      </c>
      <c r="J421" s="60">
        <v>2</v>
      </c>
      <c r="K421" s="60" t="str">
        <v>Yes</v>
      </c>
      <c r="L421" s="2" t="str">
        <v>Normal Weight</v>
      </c>
      <c r="M421" s="2" t="str">
        <v>Diabetes</v>
      </c>
      <c r="N421" s="2" t="str">
        <v>12-Oct-1989</v>
      </c>
      <c r="O421" s="3">
        <v>7824.37</v>
      </c>
      <c r="P421" s="2" t="str">
        <v>tier - 2</v>
      </c>
      <c r="Q421" s="2" t="str">
        <v>tier - 2</v>
      </c>
      <c r="R421" s="2" t="str">
        <v>R1012</v>
      </c>
      <c r="S421" s="2">
        <v>33</v>
      </c>
    </row>
    <row r="422" spans="3:19">
      <c r="C422" s="2" t="str">
        <v>Id416</v>
      </c>
      <c r="D422" s="2" t="str">
        <v>Scott</v>
      </c>
      <c r="E422" s="2">
        <v>20.96</v>
      </c>
      <c r="F422" s="2">
        <v>4.04</v>
      </c>
      <c r="G422" s="60" t="str">
        <v>Yes</v>
      </c>
      <c r="H422" s="60" t="str">
        <v>No</v>
      </c>
      <c r="I422" s="60" t="str">
        <v>No</v>
      </c>
      <c r="J422" s="60">
        <v>1</v>
      </c>
      <c r="K422" s="60" t="str">
        <v>Yes</v>
      </c>
      <c r="L422" s="2" t="str">
        <v>Normal Weight</v>
      </c>
      <c r="M422" s="2" t="str">
        <v>Normal</v>
      </c>
      <c r="N422" s="2" t="str">
        <v>21-Dec-1991</v>
      </c>
      <c r="O422" s="3">
        <v>7812.67</v>
      </c>
      <c r="P422" s="2" t="str">
        <v>tier - 2</v>
      </c>
      <c r="Q422" s="2" t="str">
        <v>tier - 1</v>
      </c>
      <c r="R422" s="2" t="str">
        <v>R1012</v>
      </c>
      <c r="S422" s="2">
        <v>31</v>
      </c>
    </row>
    <row r="423" spans="3:19">
      <c r="C423" s="2" t="str">
        <v>Id417</v>
      </c>
      <c r="D423" s="2" t="str">
        <v>Angela</v>
      </c>
      <c r="E423" s="2">
        <v>19.68</v>
      </c>
      <c r="F423" s="2">
        <v>5.74</v>
      </c>
      <c r="G423" s="60" t="str">
        <v>No</v>
      </c>
      <c r="H423" s="60" t="str">
        <v>No</v>
      </c>
      <c r="I423" s="60" t="str">
        <v>No</v>
      </c>
      <c r="J423" s="60">
        <v>0</v>
      </c>
      <c r="K423" s="60" t="str">
        <v>Yes</v>
      </c>
      <c r="L423" s="2" t="str">
        <v>Normal Weight</v>
      </c>
      <c r="M423" s="2" t="str">
        <v>Prediabetes</v>
      </c>
      <c r="N423" s="2" t="str">
        <v>9-Nov-1974</v>
      </c>
      <c r="O423" s="3">
        <v>7804.16</v>
      </c>
      <c r="P423" s="2" t="str">
        <v>tier - 2</v>
      </c>
      <c r="Q423" s="2" t="str">
        <v>tier - 3</v>
      </c>
      <c r="R423" s="2" t="str">
        <v>R1013</v>
      </c>
      <c r="S423" s="2">
        <v>48</v>
      </c>
    </row>
    <row r="424" spans="3:19">
      <c r="C424" s="2" t="str">
        <v>Id418</v>
      </c>
      <c r="D424" s="2" t="str">
        <v>Allison</v>
      </c>
      <c r="E424" s="2">
        <v>18.100000000000001</v>
      </c>
      <c r="F424" s="2">
        <v>6.33</v>
      </c>
      <c r="G424" s="60" t="str">
        <v>No</v>
      </c>
      <c r="H424" s="60" t="str">
        <v>No</v>
      </c>
      <c r="I424" s="60" t="str">
        <v>No</v>
      </c>
      <c r="J424" s="60">
        <v>1</v>
      </c>
      <c r="K424" s="60" t="str">
        <v>Yes</v>
      </c>
      <c r="L424" s="2" t="str">
        <v>Underweight</v>
      </c>
      <c r="M424" s="2" t="str">
        <v>Prediabetes</v>
      </c>
      <c r="N424" s="2" t="str">
        <v>2-Dec-1997</v>
      </c>
      <c r="O424" s="3">
        <v>7803.77</v>
      </c>
      <c r="P424" s="2" t="str">
        <v>tier - 2</v>
      </c>
      <c r="Q424" s="2" t="str">
        <v>tier - 3</v>
      </c>
      <c r="R424" s="2" t="str">
        <v>R1012</v>
      </c>
      <c r="S424" s="2">
        <v>25</v>
      </c>
    </row>
    <row r="425" spans="3:19">
      <c r="C425" s="2" t="str">
        <v>Id419</v>
      </c>
      <c r="D425" s="2" t="str">
        <v>Caitlin O.</v>
      </c>
      <c r="E425" s="2">
        <v>29.64</v>
      </c>
      <c r="F425" s="2">
        <v>4.28</v>
      </c>
      <c r="G425" s="60" t="str">
        <v>Yes</v>
      </c>
      <c r="H425" s="60" t="str">
        <v>No</v>
      </c>
      <c r="I425" s="60" t="str">
        <v>No</v>
      </c>
      <c r="J425" s="60">
        <v>0</v>
      </c>
      <c r="K425" s="60" t="str">
        <v>No</v>
      </c>
      <c r="L425" s="2" t="str">
        <v>Overweight</v>
      </c>
      <c r="M425" s="2" t="str">
        <v>Normal</v>
      </c>
      <c r="N425" s="2" t="str">
        <v>25-Dec-1999</v>
      </c>
      <c r="O425" s="3">
        <v>7794.68</v>
      </c>
      <c r="P425" s="2" t="str">
        <v>tier - 2</v>
      </c>
      <c r="Q425" s="2" t="str">
        <v>tier - 2</v>
      </c>
      <c r="R425" s="2" t="str">
        <v>R1026</v>
      </c>
      <c r="S425" s="2">
        <v>23</v>
      </c>
    </row>
    <row r="426" spans="3:19">
      <c r="C426" s="2" t="str">
        <v>Id420</v>
      </c>
      <c r="D426" s="2" t="str">
        <v>Tracy M</v>
      </c>
      <c r="E426" s="2">
        <v>25.3</v>
      </c>
      <c r="F426" s="2">
        <v>9.4700000000000006</v>
      </c>
      <c r="G426" s="60" t="str">
        <v>Yes</v>
      </c>
      <c r="H426" s="60" t="str">
        <v>No</v>
      </c>
      <c r="I426" s="60" t="str">
        <v>No</v>
      </c>
      <c r="J426" s="60">
        <v>2</v>
      </c>
      <c r="K426" s="60" t="str">
        <v>Yes</v>
      </c>
      <c r="L426" s="2" t="str">
        <v>Overweight</v>
      </c>
      <c r="M426" s="2" t="str">
        <v>Diabetes</v>
      </c>
      <c r="N426" s="2" t="str">
        <v>6-Dec-1974</v>
      </c>
      <c r="O426" s="3">
        <v>7789.64</v>
      </c>
      <c r="P426" s="2" t="str">
        <v>tier - 1</v>
      </c>
      <c r="Q426" s="2" t="str">
        <v>tier - 3</v>
      </c>
      <c r="R426" s="2" t="str">
        <v>R1013</v>
      </c>
      <c r="S426" s="2">
        <v>48</v>
      </c>
    </row>
    <row r="427" spans="3:19">
      <c r="C427" s="2" t="str">
        <v>Id421</v>
      </c>
      <c r="D427" s="2" t="str">
        <v>Dustin M.</v>
      </c>
      <c r="E427" s="2">
        <v>27.6</v>
      </c>
      <c r="F427" s="2">
        <v>4.8499999999999996</v>
      </c>
      <c r="G427" s="60" t="str">
        <v>Yes</v>
      </c>
      <c r="H427" s="60" t="str">
        <v>No</v>
      </c>
      <c r="I427" s="60" t="str">
        <v>No</v>
      </c>
      <c r="J427" s="60">
        <v>0</v>
      </c>
      <c r="K427" s="60" t="str">
        <v>No</v>
      </c>
      <c r="L427" s="2" t="str">
        <v>Overweight</v>
      </c>
      <c r="M427" s="2" t="str">
        <v>Normal</v>
      </c>
      <c r="N427" s="2" t="str">
        <v>21-Dec-1997</v>
      </c>
      <c r="O427" s="3">
        <v>7763.06</v>
      </c>
      <c r="P427" s="2" t="str">
        <v>tier - 2</v>
      </c>
      <c r="Q427" s="2" t="str">
        <v>tier - 1</v>
      </c>
      <c r="R427" s="2" t="str">
        <v>R1012</v>
      </c>
      <c r="S427" s="2">
        <v>25</v>
      </c>
    </row>
    <row r="428" spans="3:19">
      <c r="C428" s="2" t="str">
        <v>Id422</v>
      </c>
      <c r="D428" s="2" t="str">
        <v>Jenny</v>
      </c>
      <c r="E428" s="2">
        <v>27.645</v>
      </c>
      <c r="F428" s="2">
        <v>11.03</v>
      </c>
      <c r="G428" s="60" t="str">
        <v>Yes</v>
      </c>
      <c r="H428" s="60" t="str">
        <v>No</v>
      </c>
      <c r="I428" s="60" t="str">
        <v>No</v>
      </c>
      <c r="J428" s="60">
        <v>1</v>
      </c>
      <c r="K428" s="60" t="str">
        <v>Yes</v>
      </c>
      <c r="L428" s="2" t="str">
        <v>Overweight</v>
      </c>
      <c r="M428" s="2" t="str">
        <v>Diabetes</v>
      </c>
      <c r="N428" s="2" t="str">
        <v>30-Jun-1981</v>
      </c>
      <c r="O428" s="3">
        <v>7749.16</v>
      </c>
      <c r="P428" s="2" t="str">
        <v>tier - 2</v>
      </c>
      <c r="Q428" s="2" t="str">
        <v>tier - 1</v>
      </c>
      <c r="R428" s="2" t="str">
        <v>R1012</v>
      </c>
      <c r="S428" s="2">
        <v>41</v>
      </c>
    </row>
    <row r="429" spans="3:19">
      <c r="C429" s="2" t="str">
        <v>Id423</v>
      </c>
      <c r="D429" s="2" t="str">
        <v>Emily</v>
      </c>
      <c r="E429" s="2">
        <v>27.6</v>
      </c>
      <c r="F429" s="2">
        <v>5.22</v>
      </c>
      <c r="G429" s="60" t="str">
        <v>No</v>
      </c>
      <c r="H429" s="60" t="str">
        <v>No</v>
      </c>
      <c r="I429" s="60" t="str">
        <v>No</v>
      </c>
      <c r="J429" s="60">
        <v>2</v>
      </c>
      <c r="K429" s="60" t="str">
        <v>Yes</v>
      </c>
      <c r="L429" s="2" t="str">
        <v>Overweight</v>
      </c>
      <c r="M429" s="2" t="str">
        <v>Normal</v>
      </c>
      <c r="N429" s="2" t="str">
        <v>12-Dec-1976</v>
      </c>
      <c r="O429" s="3">
        <v>7742.11</v>
      </c>
      <c r="P429" s="2" t="str">
        <v>tier - 3</v>
      </c>
      <c r="Q429" s="2" t="str">
        <v>tier - 2</v>
      </c>
      <c r="R429" s="2" t="str">
        <v>R1013</v>
      </c>
      <c r="S429" s="2">
        <v>46</v>
      </c>
    </row>
    <row r="430" spans="3:19">
      <c r="C430" s="2" t="str">
        <v>Id424</v>
      </c>
      <c r="D430" s="2" t="str">
        <v>Fabienne</v>
      </c>
      <c r="E430" s="2">
        <v>25.08</v>
      </c>
      <c r="F430" s="2">
        <v>9.52</v>
      </c>
      <c r="G430" s="60" t="str">
        <v>Yes</v>
      </c>
      <c r="H430" s="60" t="str">
        <v>No</v>
      </c>
      <c r="I430" s="60" t="str">
        <v>No</v>
      </c>
      <c r="J430" s="60">
        <v>2</v>
      </c>
      <c r="K430" s="60" t="str">
        <v>No</v>
      </c>
      <c r="L430" s="2" t="str">
        <v>Overweight</v>
      </c>
      <c r="M430" s="2" t="str">
        <v>Diabetes</v>
      </c>
      <c r="N430" s="2" t="str">
        <v>8-Nov-1991</v>
      </c>
      <c r="O430" s="3">
        <v>38746.36</v>
      </c>
      <c r="P430" s="2" t="str">
        <v>tier - 1</v>
      </c>
      <c r="Q430" s="2" t="str">
        <v>tier - 2</v>
      </c>
      <c r="R430" s="2" t="str">
        <v>R1012</v>
      </c>
      <c r="S430" s="2">
        <v>31</v>
      </c>
    </row>
    <row r="431" spans="3:19">
      <c r="C431" s="2" t="str">
        <v>Id425</v>
      </c>
      <c r="D431" s="2" t="str">
        <v>Jordan</v>
      </c>
      <c r="E431" s="2">
        <v>30.02</v>
      </c>
      <c r="F431" s="2">
        <v>11.09</v>
      </c>
      <c r="G431" s="60" t="str">
        <v>No</v>
      </c>
      <c r="H431" s="60" t="str">
        <v>No</v>
      </c>
      <c r="I431" s="60" t="str">
        <v>No</v>
      </c>
      <c r="J431" s="60">
        <v>0</v>
      </c>
      <c r="K431" s="60" t="str">
        <v>No</v>
      </c>
      <c r="L431" s="2" t="str">
        <v>Obesity</v>
      </c>
      <c r="M431" s="2" t="str">
        <v>Diabetes</v>
      </c>
      <c r="N431" s="2" t="str">
        <v>4-Sep-1978</v>
      </c>
      <c r="O431" s="3">
        <v>7740.34</v>
      </c>
      <c r="P431" s="2" t="str">
        <v>tier - 1</v>
      </c>
      <c r="Q431" s="2" t="str">
        <v>tier - 1</v>
      </c>
      <c r="R431" s="2" t="str">
        <v>R1011</v>
      </c>
      <c r="S431" s="2">
        <v>44</v>
      </c>
    </row>
    <row r="432" spans="3:19">
      <c r="C432" s="2" t="str">
        <v>Id426</v>
      </c>
      <c r="D432" s="2" t="str">
        <v>Matt</v>
      </c>
      <c r="E432" s="2">
        <v>27.36</v>
      </c>
      <c r="F432" s="2">
        <v>9.4499999999999993</v>
      </c>
      <c r="G432" s="60" t="str">
        <v>Yes</v>
      </c>
      <c r="H432" s="60" t="str">
        <v>No</v>
      </c>
      <c r="I432" s="60" t="str">
        <v>No</v>
      </c>
      <c r="J432" s="60">
        <v>2</v>
      </c>
      <c r="K432" s="60" t="str">
        <v>Yes</v>
      </c>
      <c r="L432" s="2" t="str">
        <v>Overweight</v>
      </c>
      <c r="M432" s="2" t="str">
        <v>Diabetes</v>
      </c>
      <c r="N432" s="2" t="str">
        <v>18-Jul-1965</v>
      </c>
      <c r="O432" s="3">
        <v>7736.39</v>
      </c>
      <c r="P432" s="2" t="str">
        <v>tier - 3</v>
      </c>
      <c r="Q432" s="2" t="str">
        <v>tier - 2</v>
      </c>
      <c r="R432" s="2" t="str">
        <v>R1013</v>
      </c>
      <c r="S432" s="2">
        <v>57</v>
      </c>
    </row>
    <row r="433" spans="3:19">
      <c r="C433" s="2" t="str">
        <v>Id427</v>
      </c>
      <c r="D433" s="2" t="str">
        <v>Taryn L</v>
      </c>
      <c r="E433" s="2">
        <v>22.2</v>
      </c>
      <c r="F433" s="2">
        <v>5.51</v>
      </c>
      <c r="G433" s="60" t="str">
        <v>No</v>
      </c>
      <c r="H433" s="60" t="str">
        <v>No</v>
      </c>
      <c r="I433" s="60" t="str">
        <v>No</v>
      </c>
      <c r="J433" s="60">
        <v>0</v>
      </c>
      <c r="K433" s="60" t="str">
        <v>Yes</v>
      </c>
      <c r="L433" s="2" t="str">
        <v>Normal Weight</v>
      </c>
      <c r="M433" s="2" t="str">
        <v>Normal</v>
      </c>
      <c r="N433" s="2" t="str">
        <v>29-Aug-1977</v>
      </c>
      <c r="O433" s="3">
        <v>7731.86</v>
      </c>
      <c r="P433" s="2" t="str">
        <v>tier - 2</v>
      </c>
      <c r="Q433" s="2" t="str">
        <v>tier - 3</v>
      </c>
      <c r="R433" s="2" t="str">
        <v>R1012</v>
      </c>
      <c r="S433" s="2">
        <v>45</v>
      </c>
    </row>
    <row r="434" spans="3:19">
      <c r="C434" s="2" t="str">
        <v>Id428</v>
      </c>
      <c r="D434" s="2" t="str">
        <v>Temima</v>
      </c>
      <c r="E434" s="2">
        <v>25.71</v>
      </c>
      <c r="F434" s="2">
        <v>4.18</v>
      </c>
      <c r="G434" s="60" t="str">
        <v>No</v>
      </c>
      <c r="H434" s="60" t="str">
        <v>yes</v>
      </c>
      <c r="I434" s="60" t="str">
        <v>No</v>
      </c>
      <c r="J434" s="60">
        <v>1</v>
      </c>
      <c r="K434" s="60" t="str">
        <v>Yes</v>
      </c>
      <c r="L434" s="2" t="str">
        <v>Overweight</v>
      </c>
      <c r="M434" s="2" t="str">
        <v>Normal</v>
      </c>
      <c r="N434" s="2" t="str">
        <v>4-Dec-1978</v>
      </c>
      <c r="O434" s="3">
        <v>7731.43</v>
      </c>
      <c r="P434" s="2" t="str">
        <v>tier - 3</v>
      </c>
      <c r="Q434" s="2" t="str">
        <v>tier - 2</v>
      </c>
      <c r="R434" s="2" t="str">
        <v>R1013</v>
      </c>
      <c r="S434" s="2">
        <v>44</v>
      </c>
    </row>
    <row r="435" spans="3:19">
      <c r="C435" s="2" t="str">
        <v>Id429</v>
      </c>
      <c r="D435" s="2" t="str">
        <v>Jennifer</v>
      </c>
      <c r="E435" s="2">
        <v>41.91</v>
      </c>
      <c r="F435" s="2">
        <v>5.98</v>
      </c>
      <c r="G435" s="60" t="str">
        <v>Yes</v>
      </c>
      <c r="H435" s="60" t="str">
        <v>No</v>
      </c>
      <c r="I435" s="60" t="str">
        <v>No</v>
      </c>
      <c r="J435" s="60">
        <v>1</v>
      </c>
      <c r="K435" s="60" t="str">
        <v>No</v>
      </c>
      <c r="L435" s="2" t="str">
        <v>Obesity</v>
      </c>
      <c r="M435" s="2" t="str">
        <v>Prediabetes</v>
      </c>
      <c r="N435" s="2" t="str">
        <v>10-Sep-1980</v>
      </c>
      <c r="O435" s="3">
        <v>7729.65</v>
      </c>
      <c r="P435" s="2" t="str">
        <v>tier - 3</v>
      </c>
      <c r="Q435" s="2" t="str">
        <v>tier - 1</v>
      </c>
      <c r="R435" s="2" t="str">
        <v>R1016</v>
      </c>
      <c r="S435" s="2">
        <v>42</v>
      </c>
    </row>
    <row r="436" spans="3:19">
      <c r="C436" s="2" t="str">
        <v>Id430</v>
      </c>
      <c r="D436" s="2" t="str">
        <v>Serena M.</v>
      </c>
      <c r="E436" s="2">
        <v>25.85</v>
      </c>
      <c r="F436" s="2">
        <v>10.16</v>
      </c>
      <c r="G436" s="60" t="str">
        <v>No</v>
      </c>
      <c r="H436" s="60" t="str">
        <v>No</v>
      </c>
      <c r="I436" s="60" t="str">
        <v>No</v>
      </c>
      <c r="J436" s="60">
        <v>0</v>
      </c>
      <c r="K436" s="60" t="str">
        <v>Yes</v>
      </c>
      <c r="L436" s="2" t="str">
        <v>Overweight</v>
      </c>
      <c r="M436" s="2" t="str">
        <v>Diabetes</v>
      </c>
      <c r="N436" s="2" t="str">
        <v>2-Jun-1979</v>
      </c>
      <c r="O436" s="3">
        <v>7727.25</v>
      </c>
      <c r="P436" s="2" t="str">
        <v>tier - 2</v>
      </c>
      <c r="Q436" s="2" t="str">
        <v>tier - 3</v>
      </c>
      <c r="R436" s="2" t="str">
        <v>R1012</v>
      </c>
      <c r="S436" s="2">
        <v>44</v>
      </c>
    </row>
    <row r="437" spans="3:19">
      <c r="C437" s="2" t="str">
        <v>Id431</v>
      </c>
      <c r="D437" s="2" t="str">
        <v>Victoria M.</v>
      </c>
      <c r="E437" s="2">
        <v>23.844999999999999</v>
      </c>
      <c r="F437" s="2">
        <v>11.71</v>
      </c>
      <c r="G437" s="60" t="str">
        <v>No</v>
      </c>
      <c r="H437" s="60" t="str">
        <v>No</v>
      </c>
      <c r="I437" s="60" t="str">
        <v>No</v>
      </c>
      <c r="J437" s="60">
        <v>2</v>
      </c>
      <c r="K437" s="60" t="str">
        <v>Yes</v>
      </c>
      <c r="L437" s="2" t="str">
        <v>Normal Weight</v>
      </c>
      <c r="M437" s="2" t="str">
        <v>Diabetes</v>
      </c>
      <c r="N437" s="2" t="str">
        <v>29-Dec-1978</v>
      </c>
      <c r="O437" s="3">
        <v>7726.85</v>
      </c>
      <c r="P437" s="2" t="str">
        <v>tier - 1</v>
      </c>
      <c r="Q437" s="2" t="str">
        <v>tier - 2</v>
      </c>
      <c r="R437" s="2" t="str">
        <v>R1011</v>
      </c>
      <c r="S437" s="2">
        <v>44</v>
      </c>
    </row>
    <row r="438" spans="3:19">
      <c r="C438" s="2" t="str">
        <v>Id432</v>
      </c>
      <c r="D438" s="2" t="str">
        <v>Phoebe</v>
      </c>
      <c r="E438" s="2">
        <v>30.59</v>
      </c>
      <c r="F438" s="2">
        <v>5.23</v>
      </c>
      <c r="G438" s="60" t="str">
        <v>No</v>
      </c>
      <c r="H438" s="60" t="str">
        <v>No</v>
      </c>
      <c r="I438" s="60" t="str">
        <v>Yes</v>
      </c>
      <c r="J438" s="60">
        <v>1</v>
      </c>
      <c r="K438" s="60" t="str">
        <v>No</v>
      </c>
      <c r="L438" s="2" t="str">
        <v>Obesity</v>
      </c>
      <c r="M438" s="2" t="str">
        <v>Normal</v>
      </c>
      <c r="N438" s="2" t="str">
        <v>12-Jul-1987</v>
      </c>
      <c r="O438" s="3">
        <v>7684.62</v>
      </c>
      <c r="P438" s="2" t="str">
        <v>tier - 2</v>
      </c>
      <c r="Q438" s="2" t="str">
        <v>tier - 3</v>
      </c>
      <c r="R438" s="2" t="str">
        <v>R1021</v>
      </c>
      <c r="S438" s="2">
        <v>35</v>
      </c>
    </row>
    <row r="439" spans="3:19">
      <c r="C439" s="2" t="str">
        <v>Id433</v>
      </c>
      <c r="D439" s="2" t="str">
        <v>Corey</v>
      </c>
      <c r="E439" s="2">
        <v>24.795000000000002</v>
      </c>
      <c r="F439" s="2">
        <v>6.85</v>
      </c>
      <c r="G439" s="60" t="str">
        <v>No</v>
      </c>
      <c r="H439" s="60" t="str">
        <v>No</v>
      </c>
      <c r="I439" s="60" t="str">
        <v>No</v>
      </c>
      <c r="J439" s="60">
        <v>0</v>
      </c>
      <c r="K439" s="60" t="str">
        <v>Yes</v>
      </c>
      <c r="L439" s="2" t="str">
        <v>Normal Weight</v>
      </c>
      <c r="M439" s="2" t="str">
        <v>Diabetes</v>
      </c>
      <c r="N439" s="2" t="str">
        <v>18-Dec-1982</v>
      </c>
      <c r="O439" s="3">
        <v>7682.67</v>
      </c>
      <c r="P439" s="2" t="str">
        <v>tier - 2</v>
      </c>
      <c r="Q439" s="2" t="str">
        <v>tier - 1</v>
      </c>
      <c r="R439" s="2" t="str">
        <v>R1013</v>
      </c>
      <c r="S439" s="2">
        <v>40</v>
      </c>
    </row>
    <row r="440" spans="3:19">
      <c r="C440" s="2" t="str">
        <v>Id434</v>
      </c>
      <c r="D440" s="2" t="str">
        <v>Rebecca</v>
      </c>
      <c r="E440" s="2">
        <v>24.13</v>
      </c>
      <c r="F440" s="2">
        <v>7.05</v>
      </c>
      <c r="G440" s="60" t="str">
        <v>Yes</v>
      </c>
      <c r="H440" s="60" t="str">
        <v>No</v>
      </c>
      <c r="I440" s="60" t="str">
        <v>No</v>
      </c>
      <c r="J440" s="60">
        <v>2</v>
      </c>
      <c r="K440" s="60" t="str">
        <v>Yes</v>
      </c>
      <c r="L440" s="2" t="str">
        <v>Normal Weight</v>
      </c>
      <c r="M440" s="2" t="str">
        <v>Diabetes</v>
      </c>
      <c r="N440" s="2" t="str">
        <v>19-Dec-1981</v>
      </c>
      <c r="O440" s="3">
        <v>7681.17</v>
      </c>
      <c r="P440" s="2" t="str">
        <v>tier - 2</v>
      </c>
      <c r="Q440" s="2" t="str">
        <v>tier - 2</v>
      </c>
      <c r="R440" s="2" t="str">
        <v>R1020</v>
      </c>
      <c r="S440" s="2">
        <v>41</v>
      </c>
    </row>
    <row r="441" spans="3:19">
      <c r="C441" s="2" t="str">
        <v>Id435</v>
      </c>
      <c r="D441" s="2" t="str">
        <v>Nicholas D</v>
      </c>
      <c r="E441" s="2">
        <v>25.84</v>
      </c>
      <c r="F441" s="2">
        <v>11.64</v>
      </c>
      <c r="G441" s="60" t="str">
        <v>No</v>
      </c>
      <c r="H441" s="60" t="str">
        <v>No</v>
      </c>
      <c r="I441" s="60" t="str">
        <v>No</v>
      </c>
      <c r="J441" s="60">
        <v>2</v>
      </c>
      <c r="K441" s="60" t="str">
        <v>Yes</v>
      </c>
      <c r="L441" s="2" t="str">
        <v>Overweight</v>
      </c>
      <c r="M441" s="2" t="str">
        <v>Diabetes</v>
      </c>
      <c r="N441" s="2" t="str">
        <v>15-Jun-1976</v>
      </c>
      <c r="O441" s="3">
        <v>38740.120000000003</v>
      </c>
      <c r="P441" s="2" t="str">
        <v>tier - 2</v>
      </c>
      <c r="Q441" s="2" t="str">
        <v>tier - 2</v>
      </c>
      <c r="R441" s="2" t="str">
        <v>R1012</v>
      </c>
      <c r="S441" s="2">
        <v>46</v>
      </c>
    </row>
    <row r="442" spans="3:19">
      <c r="C442" s="2" t="str">
        <v>Id436</v>
      </c>
      <c r="D442" s="2" t="str">
        <v>Christian</v>
      </c>
      <c r="E442" s="2">
        <v>28</v>
      </c>
      <c r="F442" s="2">
        <v>10.52</v>
      </c>
      <c r="G442" s="60" t="str">
        <v>No</v>
      </c>
      <c r="H442" s="60" t="str">
        <v>No</v>
      </c>
      <c r="I442" s="60" t="str">
        <v>No</v>
      </c>
      <c r="J442" s="60">
        <v>0</v>
      </c>
      <c r="K442" s="60" t="str">
        <v>Yes</v>
      </c>
      <c r="L442" s="2" t="str">
        <v>Overweight</v>
      </c>
      <c r="M442" s="2" t="str">
        <v>Diabetes</v>
      </c>
      <c r="N442" s="2" t="str">
        <v>11-Oct-1971</v>
      </c>
      <c r="O442" s="3">
        <v>7680.92</v>
      </c>
      <c r="P442" s="2" t="str">
        <v>tier - 2</v>
      </c>
      <c r="Q442" s="2" t="str">
        <v>tier - 1</v>
      </c>
      <c r="R442" s="2" t="str">
        <v>R1013</v>
      </c>
      <c r="S442" s="2">
        <v>51</v>
      </c>
    </row>
    <row r="443" spans="3:19">
      <c r="C443" s="2" t="str">
        <v>Id437</v>
      </c>
      <c r="D443" s="2" t="str">
        <v>Jonathon S.</v>
      </c>
      <c r="E443" s="2">
        <v>34.1</v>
      </c>
      <c r="F443" s="2">
        <v>4.01</v>
      </c>
      <c r="G443" s="60" t="str">
        <v>Yes</v>
      </c>
      <c r="H443" s="60" t="str">
        <v>No</v>
      </c>
      <c r="I443" s="60" t="str">
        <v>Yes</v>
      </c>
      <c r="J443" s="60">
        <v>1</v>
      </c>
      <c r="K443" s="60" t="str">
        <v>No</v>
      </c>
      <c r="L443" s="2" t="str">
        <v>Obesity</v>
      </c>
      <c r="M443" s="2" t="str">
        <v>Normal</v>
      </c>
      <c r="N443" s="2" t="str">
        <v>13-Sep-1995</v>
      </c>
      <c r="O443" s="3">
        <v>7676.4</v>
      </c>
      <c r="P443" s="2" t="str">
        <v>tier - 2</v>
      </c>
      <c r="Q443" s="2" t="str">
        <v>tier - 1</v>
      </c>
      <c r="R443" s="2" t="str">
        <v>R1012</v>
      </c>
      <c r="S443" s="2">
        <v>27</v>
      </c>
    </row>
    <row r="444" spans="3:19">
      <c r="C444" s="2" t="str">
        <v>Id438</v>
      </c>
      <c r="D444" s="2" t="str">
        <v>Caroline</v>
      </c>
      <c r="E444" s="2">
        <v>26.125</v>
      </c>
      <c r="F444" s="2">
        <v>8.56</v>
      </c>
      <c r="G444" s="60" t="str">
        <v>Yes</v>
      </c>
      <c r="H444" s="60" t="str">
        <v>No</v>
      </c>
      <c r="I444" s="60" t="str">
        <v>No</v>
      </c>
      <c r="J444" s="60">
        <v>1</v>
      </c>
      <c r="K444" s="60" t="str">
        <v>Yes</v>
      </c>
      <c r="L444" s="2" t="str">
        <v>Overweight</v>
      </c>
      <c r="M444" s="2" t="str">
        <v>Diabetes</v>
      </c>
      <c r="N444" s="2" t="str">
        <v>24-Nov-1996</v>
      </c>
      <c r="O444" s="3">
        <v>7670.75</v>
      </c>
      <c r="P444" s="2" t="str">
        <v>tier - 2</v>
      </c>
      <c r="Q444" s="2" t="str">
        <v>tier - 2</v>
      </c>
      <c r="R444" s="2" t="str">
        <v>R1022</v>
      </c>
      <c r="S444" s="2">
        <v>26</v>
      </c>
    </row>
    <row r="445" spans="3:19">
      <c r="C445" s="2" t="str">
        <v>Id439</v>
      </c>
      <c r="D445" s="2" t="str">
        <v>Joshua D.</v>
      </c>
      <c r="E445" s="2">
        <v>25.6</v>
      </c>
      <c r="F445" s="2">
        <v>10.5</v>
      </c>
      <c r="G445" s="60" t="str">
        <v>No</v>
      </c>
      <c r="H445" s="60" t="str">
        <v>No</v>
      </c>
      <c r="I445" s="60" t="str">
        <v>No</v>
      </c>
      <c r="J445" s="60">
        <v>2</v>
      </c>
      <c r="K445" s="60" t="str">
        <v>Yes</v>
      </c>
      <c r="L445" s="2" t="str">
        <v>Overweight</v>
      </c>
      <c r="M445" s="2" t="str">
        <v>Diabetes</v>
      </c>
      <c r="N445" s="2" t="str">
        <v>9-Oct-1976</v>
      </c>
      <c r="O445" s="3">
        <v>7662.47</v>
      </c>
      <c r="P445" s="2" t="str">
        <v>tier - 2</v>
      </c>
      <c r="Q445" s="2" t="str">
        <v>tier - 1</v>
      </c>
      <c r="R445" s="2" t="str">
        <v>R1011</v>
      </c>
      <c r="S445" s="2">
        <v>46</v>
      </c>
    </row>
    <row r="446" spans="3:19">
      <c r="C446" s="2" t="str">
        <v>Id440</v>
      </c>
      <c r="D446" s="2" t="str">
        <v>Nichole</v>
      </c>
      <c r="E446" s="2">
        <v>24.32</v>
      </c>
      <c r="F446" s="2">
        <v>6.39</v>
      </c>
      <c r="G446" s="60" t="str">
        <v>No</v>
      </c>
      <c r="H446" s="60" t="str">
        <v>No</v>
      </c>
      <c r="I446" s="60" t="str">
        <v>No</v>
      </c>
      <c r="J446" s="60">
        <v>0</v>
      </c>
      <c r="K446" s="60" t="str">
        <v>No</v>
      </c>
      <c r="L446" s="2" t="str">
        <v>Normal Weight</v>
      </c>
      <c r="M446" s="2" t="str">
        <v>Prediabetes</v>
      </c>
      <c r="N446" s="2" t="str">
        <v>27-Dec-1965</v>
      </c>
      <c r="O446" s="3">
        <v>7657.69</v>
      </c>
      <c r="P446" s="2" t="str">
        <v>tier - 3</v>
      </c>
      <c r="Q446" s="2" t="str">
        <v>tier - 3</v>
      </c>
      <c r="R446" s="2" t="str">
        <v>R1012</v>
      </c>
      <c r="S446" s="2">
        <v>57</v>
      </c>
    </row>
    <row r="447" spans="3:19">
      <c r="C447" s="2" t="str">
        <v>Id441</v>
      </c>
      <c r="D447" s="2" t="str">
        <v>Denise M</v>
      </c>
      <c r="E447" s="2">
        <v>22.88</v>
      </c>
      <c r="F447" s="2">
        <v>5.71</v>
      </c>
      <c r="G447" s="60" t="str">
        <v>Yes</v>
      </c>
      <c r="H447" s="60" t="str">
        <v>No</v>
      </c>
      <c r="I447" s="60" t="str">
        <v>Yes</v>
      </c>
      <c r="J447" s="60">
        <v>1</v>
      </c>
      <c r="K447" s="60" t="str">
        <v>Yes</v>
      </c>
      <c r="L447" s="2" t="str">
        <v>Normal Weight</v>
      </c>
      <c r="M447" s="2" t="str">
        <v>Prediabetes</v>
      </c>
      <c r="N447" s="2" t="str">
        <v>30-Sep-1998</v>
      </c>
      <c r="O447" s="3">
        <v>7652.26</v>
      </c>
      <c r="P447" s="2" t="str">
        <v>tier - 2</v>
      </c>
      <c r="Q447" s="2" t="str">
        <v>tier - 3</v>
      </c>
      <c r="R447" s="2" t="str">
        <v>R1023</v>
      </c>
      <c r="S447" s="2">
        <v>24</v>
      </c>
    </row>
    <row r="448" spans="3:19">
      <c r="C448" s="2" t="str">
        <v>Id442</v>
      </c>
      <c r="D448" s="2" t="str">
        <v>Peter R.</v>
      </c>
      <c r="E448" s="2">
        <v>24.984999999999999</v>
      </c>
      <c r="F448" s="2">
        <v>4.43</v>
      </c>
      <c r="G448" s="60" t="str">
        <v>Yes</v>
      </c>
      <c r="H448" s="60" t="str">
        <v>No</v>
      </c>
      <c r="I448" s="60" t="str">
        <v>Yes</v>
      </c>
      <c r="J448" s="60">
        <v>1</v>
      </c>
      <c r="K448" s="60" t="str">
        <v>No</v>
      </c>
      <c r="L448" s="2" t="str">
        <v>Overweight</v>
      </c>
      <c r="M448" s="2" t="str">
        <v>Normal</v>
      </c>
      <c r="N448" s="2" t="str">
        <v>10-Aug-1993</v>
      </c>
      <c r="O448" s="3">
        <v>7650.8</v>
      </c>
      <c r="P448" s="2" t="str">
        <v>tier - 2</v>
      </c>
      <c r="Q448" s="2" t="str">
        <v>tier - 2</v>
      </c>
      <c r="R448" s="2" t="str">
        <v>R1012</v>
      </c>
      <c r="S448" s="2">
        <v>29</v>
      </c>
    </row>
    <row r="449" spans="3:19">
      <c r="C449" s="2" t="str">
        <v>Id443</v>
      </c>
      <c r="D449" s="2" t="str">
        <v>Johnson K</v>
      </c>
      <c r="E449" s="2">
        <v>33.1</v>
      </c>
      <c r="F449" s="2">
        <v>5.52</v>
      </c>
      <c r="G449" s="60" t="str">
        <v>No</v>
      </c>
      <c r="H449" s="60" t="str">
        <v>No</v>
      </c>
      <c r="I449" s="60" t="str">
        <v>Yes</v>
      </c>
      <c r="J449" s="60">
        <v>1</v>
      </c>
      <c r="K449" s="60" t="str">
        <v>No</v>
      </c>
      <c r="L449" s="2" t="str">
        <v>Obesity</v>
      </c>
      <c r="M449" s="2" t="str">
        <v>Normal</v>
      </c>
      <c r="N449" s="2" t="str">
        <v>16-Oct-1980</v>
      </c>
      <c r="O449" s="3">
        <v>7650.77</v>
      </c>
      <c r="P449" s="2" t="str">
        <v>tier - 2</v>
      </c>
      <c r="Q449" s="2" t="str">
        <v>tier - 2</v>
      </c>
      <c r="R449" s="2" t="str">
        <v>R1024</v>
      </c>
      <c r="S449" s="2">
        <v>42</v>
      </c>
    </row>
    <row r="450" spans="3:19">
      <c r="C450" s="2" t="str">
        <v>Id444</v>
      </c>
      <c r="D450" s="2" t="str">
        <v>Katherine</v>
      </c>
      <c r="E450" s="2">
        <v>27.83</v>
      </c>
      <c r="F450" s="2">
        <v>9.1999999999999993</v>
      </c>
      <c r="G450" s="60" t="str">
        <v>Yes</v>
      </c>
      <c r="H450" s="60" t="str">
        <v>No</v>
      </c>
      <c r="I450" s="60" t="str">
        <v>No</v>
      </c>
      <c r="J450" s="60">
        <v>1</v>
      </c>
      <c r="K450" s="60" t="str">
        <v>Yes</v>
      </c>
      <c r="L450" s="2" t="str">
        <v>Overweight</v>
      </c>
      <c r="M450" s="2" t="str">
        <v>Diabetes</v>
      </c>
      <c r="N450" s="2" t="str">
        <v>15-Jun-1999</v>
      </c>
      <c r="O450" s="3">
        <v>7642.05</v>
      </c>
      <c r="P450" s="2" t="str">
        <v>tier - 2</v>
      </c>
      <c r="Q450" s="2" t="str">
        <v>tier - 2</v>
      </c>
      <c r="R450" s="2" t="str">
        <v>R1026</v>
      </c>
      <c r="S450" s="2">
        <v>23</v>
      </c>
    </row>
    <row r="451" spans="3:19">
      <c r="C451" s="2" t="str">
        <v>Id445</v>
      </c>
      <c r="D451" s="2" t="str">
        <v>Lynda</v>
      </c>
      <c r="E451" s="2">
        <v>30.875</v>
      </c>
      <c r="F451" s="2">
        <v>10.97</v>
      </c>
      <c r="G451" s="60" t="str">
        <v>Yes</v>
      </c>
      <c r="H451" s="60" t="str">
        <v>No</v>
      </c>
      <c r="I451" s="60" t="str">
        <v>No</v>
      </c>
      <c r="J451" s="60">
        <v>2</v>
      </c>
      <c r="K451" s="60" t="str">
        <v>No</v>
      </c>
      <c r="L451" s="2" t="str">
        <v>Obesity</v>
      </c>
      <c r="M451" s="2" t="str">
        <v>Diabetes</v>
      </c>
      <c r="N451" s="2" t="str">
        <v>24-Jul-1980</v>
      </c>
      <c r="O451" s="3">
        <v>7640.31</v>
      </c>
      <c r="P451" s="2" t="str">
        <v>tier - 2</v>
      </c>
      <c r="Q451" s="2" t="str">
        <v>tier - 1</v>
      </c>
      <c r="R451" s="2" t="str">
        <v>R1013</v>
      </c>
      <c r="S451" s="2">
        <v>42</v>
      </c>
    </row>
    <row r="452" spans="3:19">
      <c r="C452" s="2" t="str">
        <v>Id446</v>
      </c>
      <c r="D452" s="2" t="str">
        <v>Anthony</v>
      </c>
      <c r="E452" s="2">
        <v>27.265000000000001</v>
      </c>
      <c r="F452" s="2">
        <v>4.25</v>
      </c>
      <c r="G452" s="60" t="str">
        <v>No</v>
      </c>
      <c r="H452" s="60" t="str">
        <v>No</v>
      </c>
      <c r="I452" s="60" t="str">
        <v>Yes</v>
      </c>
      <c r="J452" s="60">
        <v>1</v>
      </c>
      <c r="K452" s="60" t="str">
        <v>No</v>
      </c>
      <c r="L452" s="2" t="str">
        <v>Overweight</v>
      </c>
      <c r="M452" s="2" t="str">
        <v>Normal</v>
      </c>
      <c r="N452" s="2" t="str">
        <v>1-Dec-1968</v>
      </c>
      <c r="O452" s="3">
        <v>48549.18</v>
      </c>
      <c r="P452" s="2" t="str">
        <v>tier - 1</v>
      </c>
      <c r="Q452" s="2" t="str">
        <v>tier - 3</v>
      </c>
      <c r="R452" s="2" t="str">
        <v>R1016</v>
      </c>
      <c r="S452" s="2">
        <v>54</v>
      </c>
    </row>
    <row r="453" spans="3:19">
      <c r="C453" s="2" t="str">
        <v>Id447</v>
      </c>
      <c r="D453" s="2" t="str">
        <v>Linnea C.</v>
      </c>
      <c r="E453" s="2">
        <v>26.7</v>
      </c>
      <c r="F453" s="2">
        <v>5.23</v>
      </c>
      <c r="G453" s="60" t="str">
        <v>No</v>
      </c>
      <c r="H453" s="60" t="str">
        <v>No</v>
      </c>
      <c r="I453" s="60" t="str">
        <v>Yes</v>
      </c>
      <c r="J453" s="60">
        <v>1</v>
      </c>
      <c r="K453" s="60" t="str">
        <v>Yes</v>
      </c>
      <c r="L453" s="2" t="str">
        <v>Overweight</v>
      </c>
      <c r="M453" s="2" t="str">
        <v>Normal</v>
      </c>
      <c r="N453" s="2" t="str">
        <v>2-Nov-1991</v>
      </c>
      <c r="O453" s="3">
        <v>38711</v>
      </c>
      <c r="P453" s="2" t="str">
        <v>tier - 2</v>
      </c>
      <c r="Q453" s="2" t="str">
        <v>tier - 2</v>
      </c>
      <c r="R453" s="2" t="str">
        <v>R1011</v>
      </c>
      <c r="S453" s="2">
        <v>31</v>
      </c>
    </row>
    <row r="454" spans="3:19">
      <c r="C454" s="2" t="str">
        <v>Id448</v>
      </c>
      <c r="D454" s="2" t="str">
        <v>Massimiliano A.</v>
      </c>
      <c r="E454" s="2">
        <v>29.925000000000001</v>
      </c>
      <c r="F454" s="2">
        <v>5.96</v>
      </c>
      <c r="G454" s="60" t="str">
        <v>Yes</v>
      </c>
      <c r="H454" s="60" t="str">
        <v>No</v>
      </c>
      <c r="I454" s="60" t="str">
        <v>Yes</v>
      </c>
      <c r="J454" s="60">
        <v>1</v>
      </c>
      <c r="K454" s="60" t="str">
        <v>Yes</v>
      </c>
      <c r="L454" s="2" t="str">
        <v>Overweight</v>
      </c>
      <c r="M454" s="2" t="str">
        <v>Prediabetes</v>
      </c>
      <c r="N454" s="2" t="str">
        <v>20-Jun-1980</v>
      </c>
      <c r="O454" s="3">
        <v>7639.42</v>
      </c>
      <c r="P454" s="2" t="str">
        <v>tier - 2</v>
      </c>
      <c r="Q454" s="2" t="str">
        <v>tier - 2</v>
      </c>
      <c r="R454" s="2" t="str">
        <v>R1024</v>
      </c>
      <c r="S454" s="2">
        <v>42</v>
      </c>
    </row>
    <row r="455" spans="3:19">
      <c r="C455" s="2" t="str">
        <v>Id449</v>
      </c>
      <c r="D455" s="2" t="str">
        <v>James M.</v>
      </c>
      <c r="E455" s="2">
        <v>19.95</v>
      </c>
      <c r="F455" s="2">
        <v>4.29</v>
      </c>
      <c r="G455" s="60" t="str">
        <v>Yes</v>
      </c>
      <c r="H455" s="60" t="str">
        <v>No</v>
      </c>
      <c r="I455" s="60" t="str">
        <v>No</v>
      </c>
      <c r="J455" s="60">
        <v>2</v>
      </c>
      <c r="K455" s="60" t="str">
        <v>Yes</v>
      </c>
      <c r="L455" s="2" t="str">
        <v>Normal Weight</v>
      </c>
      <c r="M455" s="2" t="str">
        <v>Normal</v>
      </c>
      <c r="N455" s="2" t="str">
        <v>13-Dec-2001</v>
      </c>
      <c r="O455" s="3">
        <v>7636.92</v>
      </c>
      <c r="P455" s="2" t="str">
        <v>tier - 2</v>
      </c>
      <c r="Q455" s="2" t="str">
        <v>tier - 3</v>
      </c>
      <c r="R455" s="2" t="str">
        <v>R1012</v>
      </c>
      <c r="S455" s="2">
        <v>21</v>
      </c>
    </row>
    <row r="456" spans="3:19">
      <c r="C456" s="2" t="str">
        <v>Id450</v>
      </c>
      <c r="D456" s="2" t="str">
        <v>Lauren</v>
      </c>
      <c r="E456" s="2">
        <v>24.225000000000001</v>
      </c>
      <c r="F456" s="2">
        <v>4.09</v>
      </c>
      <c r="G456" s="60" t="str">
        <v>No</v>
      </c>
      <c r="H456" s="60" t="str">
        <v>No</v>
      </c>
      <c r="I456" s="60" t="str">
        <v>No</v>
      </c>
      <c r="J456" s="60">
        <v>0</v>
      </c>
      <c r="K456" s="60" t="str">
        <v>No</v>
      </c>
      <c r="L456" s="2" t="str">
        <v>Normal Weight</v>
      </c>
      <c r="M456" s="2" t="str">
        <v>Normal</v>
      </c>
      <c r="N456" s="2" t="str">
        <v>24-Aug-1978</v>
      </c>
      <c r="O456" s="3">
        <v>7633.72</v>
      </c>
      <c r="P456" s="2" t="str">
        <v>tier - 2</v>
      </c>
      <c r="Q456" s="2" t="str">
        <v>tier - 1</v>
      </c>
      <c r="R456" s="2" t="str">
        <v>R1013</v>
      </c>
      <c r="S456" s="2">
        <v>44</v>
      </c>
    </row>
    <row r="457" spans="3:19">
      <c r="C457" s="2" t="str">
        <v>Id451</v>
      </c>
      <c r="D457" s="2" t="str">
        <v>Michele V.</v>
      </c>
      <c r="E457" s="2">
        <v>28.12</v>
      </c>
      <c r="F457" s="2">
        <v>4.88</v>
      </c>
      <c r="G457" s="60" t="str">
        <v>No</v>
      </c>
      <c r="H457" s="60" t="str">
        <v>No</v>
      </c>
      <c r="I457" s="60" t="str">
        <v>No</v>
      </c>
      <c r="J457" s="60">
        <v>0</v>
      </c>
      <c r="K457" s="60" t="str">
        <v>Yes</v>
      </c>
      <c r="L457" s="2" t="str">
        <v>Overweight</v>
      </c>
      <c r="M457" s="2" t="str">
        <v>Normal</v>
      </c>
      <c r="N457" s="2" t="str">
        <v>29-Nov-1978</v>
      </c>
      <c r="O457" s="3">
        <v>7626.99</v>
      </c>
      <c r="P457" s="2" t="str">
        <v>tier - 2</v>
      </c>
      <c r="Q457" s="2" t="str">
        <v>tier - 2</v>
      </c>
      <c r="R457" s="2" t="str">
        <v>R1011</v>
      </c>
      <c r="S457" s="2">
        <v>44</v>
      </c>
    </row>
    <row r="458" spans="3:19">
      <c r="C458" s="2" t="str">
        <v>Id452</v>
      </c>
      <c r="D458" s="2" t="str">
        <v>Xiao</v>
      </c>
      <c r="E458" s="2">
        <v>23.21</v>
      </c>
      <c r="F458" s="2">
        <v>6.76</v>
      </c>
      <c r="G458" s="60" t="str">
        <v>No</v>
      </c>
      <c r="H458" s="60" t="str">
        <v>No</v>
      </c>
      <c r="I458" s="60" t="str">
        <v>No</v>
      </c>
      <c r="J458" s="60">
        <v>0</v>
      </c>
      <c r="K458" s="60" t="str">
        <v>Yes</v>
      </c>
      <c r="L458" s="2" t="str">
        <v>Normal Weight</v>
      </c>
      <c r="M458" s="2" t="str">
        <v>Diabetes</v>
      </c>
      <c r="N458" s="2" t="str">
        <v>6-Nov-1978</v>
      </c>
      <c r="O458" s="3">
        <v>7624.63</v>
      </c>
      <c r="P458" s="2" t="str">
        <v>tier - 2</v>
      </c>
      <c r="Q458" s="2" t="str">
        <v>tier - 1</v>
      </c>
      <c r="R458" s="2" t="str">
        <v>R1011</v>
      </c>
      <c r="S458" s="2">
        <v>44</v>
      </c>
    </row>
    <row r="459" spans="3:19">
      <c r="C459" s="2" t="str">
        <v>Id453</v>
      </c>
      <c r="D459" s="2" t="str">
        <v>Harper L</v>
      </c>
      <c r="E459" s="2">
        <v>23.98</v>
      </c>
      <c r="F459" s="2">
        <v>10.67</v>
      </c>
      <c r="G459" s="60" t="str">
        <v>No</v>
      </c>
      <c r="H459" s="60" t="str">
        <v>No</v>
      </c>
      <c r="I459" s="60" t="str">
        <v>No</v>
      </c>
      <c r="J459" s="60">
        <v>0</v>
      </c>
      <c r="K459" s="60" t="str">
        <v>No</v>
      </c>
      <c r="L459" s="2" t="str">
        <v>Normal Weight</v>
      </c>
      <c r="M459" s="2" t="str">
        <v>Diabetes</v>
      </c>
      <c r="N459" s="2" t="str">
        <v>28-Nov-1978</v>
      </c>
      <c r="O459" s="3">
        <v>7623.52</v>
      </c>
      <c r="P459" s="2" t="str">
        <v>tier - 2</v>
      </c>
      <c r="Q459" s="2" t="str">
        <v>tier - 1</v>
      </c>
      <c r="R459" s="2" t="str">
        <v>R1011</v>
      </c>
      <c r="S459" s="2">
        <v>44</v>
      </c>
    </row>
    <row r="460" spans="3:19">
      <c r="C460" s="2" t="str">
        <v>Id454</v>
      </c>
      <c r="D460" s="2" t="str">
        <v>Nick</v>
      </c>
      <c r="E460" s="2">
        <v>30</v>
      </c>
      <c r="F460" s="2">
        <v>6.21</v>
      </c>
      <c r="G460" s="60" t="str">
        <v>No</v>
      </c>
      <c r="H460" s="60" t="str">
        <v>No</v>
      </c>
      <c r="I460" s="60" t="str">
        <v>No</v>
      </c>
      <c r="J460" s="60">
        <v>0</v>
      </c>
      <c r="K460" s="60" t="str">
        <v>Yes</v>
      </c>
      <c r="L460" s="2" t="str">
        <v>Obesity</v>
      </c>
      <c r="M460" s="2" t="str">
        <v>Prediabetes</v>
      </c>
      <c r="N460" s="2" t="str">
        <v>17-Sep-1996</v>
      </c>
      <c r="O460" s="3">
        <v>7623.13</v>
      </c>
      <c r="P460" s="2" t="str">
        <v>tier - 2</v>
      </c>
      <c r="Q460" s="2" t="str">
        <v>tier - 3</v>
      </c>
      <c r="R460" s="2" t="str">
        <v>R1011</v>
      </c>
      <c r="S460" s="2">
        <v>26</v>
      </c>
    </row>
    <row r="461" spans="3:19">
      <c r="C461" s="2" t="str">
        <v>Id455</v>
      </c>
      <c r="D461" s="2" t="str">
        <v>Scott</v>
      </c>
      <c r="E461" s="2">
        <v>17.350000000000001</v>
      </c>
      <c r="F461" s="2">
        <v>5.03</v>
      </c>
      <c r="G461" s="60" t="str">
        <v>Yes</v>
      </c>
      <c r="H461" s="60" t="str">
        <v>No</v>
      </c>
      <c r="I461" s="60" t="str">
        <v>No</v>
      </c>
      <c r="J461" s="60">
        <v>0</v>
      </c>
      <c r="K461" s="60" t="str">
        <v>Yes</v>
      </c>
      <c r="L461" s="2" t="str">
        <v>Underweight</v>
      </c>
      <c r="M461" s="2" t="str">
        <v>Normal</v>
      </c>
      <c r="N461" s="2" t="str">
        <v>3-Jul-1968</v>
      </c>
      <c r="O461" s="3">
        <v>7609.6</v>
      </c>
      <c r="P461" s="2" t="str">
        <v>tier - 3</v>
      </c>
      <c r="Q461" s="2" t="str">
        <v>tier - 2</v>
      </c>
      <c r="R461" s="2" t="str">
        <v>R1012</v>
      </c>
      <c r="S461" s="2">
        <v>54</v>
      </c>
    </row>
    <row r="462" spans="3:19">
      <c r="C462" s="2" t="str">
        <v>Id456</v>
      </c>
      <c r="D462" s="2" t="str">
        <v>Wilson</v>
      </c>
      <c r="E462" s="2">
        <v>22.704999999999998</v>
      </c>
      <c r="F462" s="2">
        <v>5.27</v>
      </c>
      <c r="G462" s="60" t="str">
        <v>No</v>
      </c>
      <c r="H462" s="60" t="str">
        <v>No</v>
      </c>
      <c r="I462" s="60" t="str">
        <v>No</v>
      </c>
      <c r="J462" s="60">
        <v>0</v>
      </c>
      <c r="K462" s="60" t="str">
        <v>No</v>
      </c>
      <c r="L462" s="2" t="str">
        <v>Normal Weight</v>
      </c>
      <c r="M462" s="2" t="str">
        <v>Normal</v>
      </c>
      <c r="N462" s="2" t="str">
        <v>30-Sep-1997</v>
      </c>
      <c r="O462" s="3">
        <v>7607.03</v>
      </c>
      <c r="P462" s="2" t="str">
        <v>tier - 2</v>
      </c>
      <c r="Q462" s="2" t="str">
        <v>tier - 2</v>
      </c>
      <c r="R462" s="2" t="str">
        <v>R1012</v>
      </c>
      <c r="S462" s="2">
        <v>25</v>
      </c>
    </row>
    <row r="463" spans="3:19">
      <c r="C463" s="2" t="str">
        <v>Id457</v>
      </c>
      <c r="D463" s="2" t="str">
        <v>Lee</v>
      </c>
      <c r="E463" s="2">
        <v>25.41</v>
      </c>
      <c r="F463" s="2">
        <v>10.53</v>
      </c>
      <c r="G463" s="60" t="str">
        <v>Yes</v>
      </c>
      <c r="H463" s="60" t="str">
        <v>No</v>
      </c>
      <c r="I463" s="60" t="str">
        <v>No</v>
      </c>
      <c r="J463" s="60">
        <v>1</v>
      </c>
      <c r="K463" s="60" t="str">
        <v>Yes</v>
      </c>
      <c r="L463" s="2" t="str">
        <v>Overweight</v>
      </c>
      <c r="M463" s="2" t="str">
        <v>Diabetes</v>
      </c>
      <c r="N463" s="2" t="str">
        <v>17-Jul-1967</v>
      </c>
      <c r="O463" s="3">
        <v>7585.62</v>
      </c>
      <c r="P463" s="2" t="str">
        <v>tier - 3</v>
      </c>
      <c r="Q463" s="2" t="str">
        <v>tier - 2</v>
      </c>
      <c r="R463" s="2" t="str">
        <v>R1013</v>
      </c>
      <c r="S463" s="2">
        <v>55</v>
      </c>
    </row>
    <row r="464" spans="3:19">
      <c r="C464" s="2" t="str">
        <v>Id458</v>
      </c>
      <c r="D464" s="2" t="str">
        <v>Shizhong</v>
      </c>
      <c r="E464" s="2">
        <v>18.23</v>
      </c>
      <c r="F464" s="2">
        <v>5.78</v>
      </c>
      <c r="G464" s="60" t="str">
        <v>No</v>
      </c>
      <c r="H464" s="60" t="str">
        <v>No</v>
      </c>
      <c r="I464" s="60" t="str">
        <v>Yes</v>
      </c>
      <c r="J464" s="60">
        <v>1</v>
      </c>
      <c r="K464" s="60" t="str">
        <v>Yes</v>
      </c>
      <c r="L464" s="2" t="str">
        <v>Underweight</v>
      </c>
      <c r="M464" s="2" t="str">
        <v>Prediabetes</v>
      </c>
      <c r="N464" s="2" t="str">
        <v>20-Jul-1986</v>
      </c>
      <c r="O464" s="3">
        <v>38709.18</v>
      </c>
      <c r="P464" s="2" t="str">
        <v>tier - 1</v>
      </c>
      <c r="Q464" s="2" t="str">
        <v>tier - 3</v>
      </c>
      <c r="R464" s="2" t="str">
        <v>R1013</v>
      </c>
      <c r="S464" s="2">
        <v>36</v>
      </c>
    </row>
    <row r="465" spans="3:19">
      <c r="C465" s="2" t="str">
        <v>Id459</v>
      </c>
      <c r="D465" s="2" t="str">
        <v>Marie-Claire</v>
      </c>
      <c r="E465" s="2">
        <v>24.7</v>
      </c>
      <c r="F465" s="2">
        <v>4.3600000000000003</v>
      </c>
      <c r="G465" s="60" t="str">
        <v>No</v>
      </c>
      <c r="H465" s="60" t="str">
        <v>No</v>
      </c>
      <c r="I465" s="60" t="str">
        <v>Yes</v>
      </c>
      <c r="J465" s="60">
        <v>1</v>
      </c>
      <c r="K465" s="60" t="str">
        <v>Yes</v>
      </c>
      <c r="L465" s="2" t="str">
        <v>Normal Weight</v>
      </c>
      <c r="M465" s="2" t="str">
        <v>Normal</v>
      </c>
      <c r="N465" s="2" t="str">
        <v>14-Aug-1994</v>
      </c>
      <c r="O465" s="3">
        <v>7567.13</v>
      </c>
      <c r="P465" s="2" t="str">
        <v>tier - 2</v>
      </c>
      <c r="Q465" s="2" t="str">
        <v>tier - 2</v>
      </c>
      <c r="R465" s="2" t="str">
        <v>R1021</v>
      </c>
      <c r="S465" s="2">
        <v>28</v>
      </c>
    </row>
    <row r="466" spans="3:19">
      <c r="C466" s="2" t="str">
        <v>Id460</v>
      </c>
      <c r="D466" s="2" t="str">
        <v>Todd J.</v>
      </c>
      <c r="E466" s="2">
        <v>37.4</v>
      </c>
      <c r="F466" s="2">
        <v>9.7200000000000006</v>
      </c>
      <c r="G466" s="60" t="str">
        <v>Yes</v>
      </c>
      <c r="H466" s="60" t="str">
        <v>No</v>
      </c>
      <c r="I466" s="60" t="str">
        <v>Yes</v>
      </c>
      <c r="J466" s="60">
        <v>1</v>
      </c>
      <c r="K466" s="60" t="str">
        <v>No</v>
      </c>
      <c r="L466" s="2" t="str">
        <v>Obesity</v>
      </c>
      <c r="M466" s="2" t="str">
        <v>Diabetes</v>
      </c>
      <c r="N466" s="2" t="str">
        <v>15-Dec-1988</v>
      </c>
      <c r="O466" s="3">
        <v>7538.52</v>
      </c>
      <c r="P466" s="2" t="str">
        <v>tier - 2</v>
      </c>
      <c r="Q466" s="2" t="str">
        <v>tier - 2</v>
      </c>
      <c r="R466" s="2" t="str">
        <v>R1012</v>
      </c>
      <c r="S466" s="2">
        <v>34</v>
      </c>
    </row>
    <row r="467" spans="3:19">
      <c r="C467" s="2" t="str">
        <v>Id461</v>
      </c>
      <c r="D467" s="2" t="str">
        <v>Carolyn</v>
      </c>
      <c r="E467" s="2">
        <v>26.885000000000002</v>
      </c>
      <c r="F467" s="2">
        <v>5.18</v>
      </c>
      <c r="G467" s="60" t="str">
        <v>No</v>
      </c>
      <c r="H467" s="60" t="str">
        <v>No</v>
      </c>
      <c r="I467" s="60" t="str">
        <v>Yes</v>
      </c>
      <c r="J467" s="60">
        <v>1</v>
      </c>
      <c r="K467" s="60" t="str">
        <v>Yes</v>
      </c>
      <c r="L467" s="2" t="str">
        <v>Overweight</v>
      </c>
      <c r="M467" s="2" t="str">
        <v>Normal</v>
      </c>
      <c r="N467" s="2" t="str">
        <v>22-Aug-1984</v>
      </c>
      <c r="O467" s="3">
        <v>7537.16</v>
      </c>
      <c r="P467" s="2" t="str">
        <v>tier - 2</v>
      </c>
      <c r="Q467" s="2" t="str">
        <v>tier - 2</v>
      </c>
      <c r="R467" s="2" t="str">
        <v>R1012</v>
      </c>
      <c r="S467" s="2">
        <v>38</v>
      </c>
    </row>
    <row r="468" spans="3:19">
      <c r="C468" s="2" t="str">
        <v>Id462</v>
      </c>
      <c r="D468" s="2" t="str">
        <v>Lindsey</v>
      </c>
      <c r="E468" s="2">
        <v>25.27</v>
      </c>
      <c r="F468" s="2">
        <v>5.29</v>
      </c>
      <c r="G468" s="60" t="str">
        <v>No</v>
      </c>
      <c r="H468" s="60" t="str">
        <v>No</v>
      </c>
      <c r="I468" s="60" t="str">
        <v>Yes</v>
      </c>
      <c r="J468" s="60">
        <v>1</v>
      </c>
      <c r="K468" s="60" t="str">
        <v>Yes</v>
      </c>
      <c r="L468" s="2" t="str">
        <v>Overweight</v>
      </c>
      <c r="M468" s="2" t="str">
        <v>Normal</v>
      </c>
      <c r="N468" s="2" t="str">
        <v>14-Dec-1978</v>
      </c>
      <c r="O468" s="3">
        <v>7531.7</v>
      </c>
      <c r="P468" s="2" t="str">
        <v>tier - 2</v>
      </c>
      <c r="Q468" s="2" t="str">
        <v>tier - 1</v>
      </c>
      <c r="R468" s="2" t="str">
        <v>R1013</v>
      </c>
      <c r="S468" s="2">
        <v>44</v>
      </c>
    </row>
    <row r="469" spans="3:19">
      <c r="C469" s="2" t="str">
        <v>Id463</v>
      </c>
      <c r="D469" s="2" t="str">
        <v>Marissa D</v>
      </c>
      <c r="E469" s="2">
        <v>23.655000000000001</v>
      </c>
      <c r="F469" s="2">
        <v>4.8600000000000003</v>
      </c>
      <c r="G469" s="60" t="str">
        <v>Yes</v>
      </c>
      <c r="H469" s="60" t="str">
        <v>No</v>
      </c>
      <c r="I469" s="60" t="str">
        <v>No</v>
      </c>
      <c r="J469" s="60">
        <v>0</v>
      </c>
      <c r="K469" s="60" t="str">
        <v>Yes</v>
      </c>
      <c r="L469" s="2" t="str">
        <v>Normal Weight</v>
      </c>
      <c r="M469" s="2" t="str">
        <v>Normal</v>
      </c>
      <c r="N469" s="2" t="str">
        <v>10-Oct-1976</v>
      </c>
      <c r="O469" s="3">
        <v>7526.71</v>
      </c>
      <c r="P469" s="2" t="str">
        <v>tier - 3</v>
      </c>
      <c r="Q469" s="2" t="str">
        <v>tier - 1</v>
      </c>
      <c r="R469" s="2" t="str">
        <v>R1012</v>
      </c>
      <c r="S469" s="2">
        <v>46</v>
      </c>
    </row>
    <row r="470" spans="3:19">
      <c r="C470" s="2" t="str">
        <v>Id464</v>
      </c>
      <c r="D470" s="2" t="str">
        <v>Jean Luc</v>
      </c>
      <c r="E470" s="2">
        <v>55.05</v>
      </c>
      <c r="F470" s="2">
        <v>7.66</v>
      </c>
      <c r="G470" s="60" t="str">
        <v>No</v>
      </c>
      <c r="H470" s="60" t="str">
        <v>No</v>
      </c>
      <c r="I470" s="60" t="str">
        <v>No</v>
      </c>
      <c r="J470" s="60">
        <v>0</v>
      </c>
      <c r="K470" s="60" t="str">
        <v>No</v>
      </c>
      <c r="L470" s="2" t="str">
        <v>Obesity</v>
      </c>
      <c r="M470" s="2" t="str">
        <v>Diabetes</v>
      </c>
      <c r="N470" s="2" t="str">
        <v>18-Oct-1978</v>
      </c>
      <c r="O470" s="3">
        <v>7518.03</v>
      </c>
      <c r="P470" s="2" t="str">
        <v>tier - 2</v>
      </c>
      <c r="Q470" s="2" t="str">
        <v>tier - 3</v>
      </c>
      <c r="R470" s="2" t="str">
        <v>R1012</v>
      </c>
      <c r="S470" s="2">
        <v>44</v>
      </c>
    </row>
    <row r="471" spans="3:19">
      <c r="C471" s="2" t="str">
        <v>Id465</v>
      </c>
      <c r="D471" s="2" t="str">
        <v>Danielle</v>
      </c>
      <c r="E471" s="2">
        <v>24.89</v>
      </c>
      <c r="F471" s="2">
        <v>6.1</v>
      </c>
      <c r="G471" s="60" t="str">
        <v>Yes</v>
      </c>
      <c r="H471" s="60" t="str">
        <v>No</v>
      </c>
      <c r="I471" s="60" t="str">
        <v>Yes</v>
      </c>
      <c r="J471" s="60">
        <v>1</v>
      </c>
      <c r="K471" s="60" t="str">
        <v>Yes</v>
      </c>
      <c r="L471" s="2" t="str">
        <v>Normal Weight</v>
      </c>
      <c r="M471" s="2" t="str">
        <v>Prediabetes</v>
      </c>
      <c r="N471" s="2" t="str">
        <v>10-Jul-1983</v>
      </c>
      <c r="O471" s="3">
        <v>7512.27</v>
      </c>
      <c r="P471" s="2" t="str">
        <v>tier - 3</v>
      </c>
      <c r="Q471" s="2" t="str">
        <v>tier - 2</v>
      </c>
      <c r="R471" s="2" t="str">
        <v>R1011</v>
      </c>
      <c r="S471" s="2">
        <v>39</v>
      </c>
    </row>
    <row r="472" spans="3:19">
      <c r="C472" s="2" t="str">
        <v>Id466</v>
      </c>
      <c r="D472" s="2" t="str">
        <v>Jim</v>
      </c>
      <c r="E472" s="2">
        <v>18.715</v>
      </c>
      <c r="F472" s="2">
        <v>4.4400000000000004</v>
      </c>
      <c r="G472" s="60" t="str">
        <v>No</v>
      </c>
      <c r="H472" s="60" t="str">
        <v>No</v>
      </c>
      <c r="I472" s="60" t="str">
        <v>No</v>
      </c>
      <c r="J472" s="60">
        <v>0</v>
      </c>
      <c r="K472" s="60" t="str">
        <v>No</v>
      </c>
      <c r="L472" s="2" t="str">
        <v>Normal Weight</v>
      </c>
      <c r="M472" s="2" t="str">
        <v>Normal</v>
      </c>
      <c r="N472" s="2" t="str">
        <v>28-Oct-1997</v>
      </c>
      <c r="O472" s="3">
        <v>7504.3</v>
      </c>
      <c r="P472" s="2" t="str">
        <v>tier - 2</v>
      </c>
      <c r="Q472" s="2" t="str">
        <v>tier - 1</v>
      </c>
      <c r="R472" s="2" t="str">
        <v>R1012</v>
      </c>
      <c r="S472" s="2">
        <v>25</v>
      </c>
    </row>
    <row r="473" spans="3:19">
      <c r="C473" s="2" t="str">
        <v>Id467</v>
      </c>
      <c r="D473" s="2" t="str">
        <v>Matthew T</v>
      </c>
      <c r="E473" s="2">
        <v>28.12</v>
      </c>
      <c r="F473" s="2">
        <v>6.15</v>
      </c>
      <c r="G473" s="60" t="str">
        <v>No</v>
      </c>
      <c r="H473" s="60" t="str">
        <v>No</v>
      </c>
      <c r="I473" s="60" t="str">
        <v>No</v>
      </c>
      <c r="J473" s="60">
        <v>0</v>
      </c>
      <c r="K473" s="60" t="str">
        <v>Yes</v>
      </c>
      <c r="L473" s="2" t="str">
        <v>Overweight</v>
      </c>
      <c r="M473" s="2" t="str">
        <v>Prediabetes</v>
      </c>
      <c r="N473" s="2" t="str">
        <v>15-Dec-1988</v>
      </c>
      <c r="O473" s="3">
        <v>7494.63</v>
      </c>
      <c r="P473" s="2" t="str">
        <v>tier - 2</v>
      </c>
      <c r="Q473" s="2" t="str">
        <v>tier - 3</v>
      </c>
      <c r="R473" s="2" t="str">
        <v>R1025</v>
      </c>
      <c r="S473" s="2">
        <v>34</v>
      </c>
    </row>
    <row r="474" spans="3:19">
      <c r="C474" s="2" t="str">
        <v>Id468</v>
      </c>
      <c r="D474" s="2" t="str">
        <v>Rachel L.</v>
      </c>
      <c r="E474" s="2">
        <v>26.6</v>
      </c>
      <c r="F474" s="2">
        <v>4.53</v>
      </c>
      <c r="G474" s="60" t="str">
        <v>No</v>
      </c>
      <c r="H474" s="60" t="str">
        <v>No</v>
      </c>
      <c r="I474" s="60" t="str">
        <v>No</v>
      </c>
      <c r="J474" s="60">
        <v>0</v>
      </c>
      <c r="K474" s="60" t="str">
        <v>Yes</v>
      </c>
      <c r="L474" s="2" t="str">
        <v>Overweight</v>
      </c>
      <c r="M474" s="2" t="str">
        <v>Normal</v>
      </c>
      <c r="N474" s="2" t="str">
        <v>14-Jun-1996</v>
      </c>
      <c r="O474" s="3">
        <v>7487.38</v>
      </c>
      <c r="P474" s="2" t="str">
        <v>tier - 2</v>
      </c>
      <c r="Q474" s="2" t="str">
        <v>tier - 3</v>
      </c>
      <c r="R474" s="2" t="str">
        <v>R1012</v>
      </c>
      <c r="S474" s="2">
        <v>26</v>
      </c>
    </row>
    <row r="475" spans="3:19">
      <c r="C475" s="2" t="str">
        <v>Id469</v>
      </c>
      <c r="D475" s="2" t="str">
        <v>Corina</v>
      </c>
      <c r="E475" s="2">
        <v>30.114999999999998</v>
      </c>
      <c r="F475" s="2">
        <v>5.48</v>
      </c>
      <c r="G475" s="60" t="str">
        <v>No</v>
      </c>
      <c r="H475" s="60" t="str">
        <v>yes</v>
      </c>
      <c r="I475" s="60" t="str">
        <v>No</v>
      </c>
      <c r="J475" s="60">
        <v>1</v>
      </c>
      <c r="K475" s="60" t="str">
        <v>No</v>
      </c>
      <c r="L475" s="2" t="str">
        <v>Obesity</v>
      </c>
      <c r="M475" s="2" t="str">
        <v>Normal</v>
      </c>
      <c r="N475" s="2" t="str">
        <v>13-Jul-1990</v>
      </c>
      <c r="O475" s="3">
        <v>38652.089999999997</v>
      </c>
      <c r="P475" s="2" t="str">
        <v>tier - 2</v>
      </c>
      <c r="Q475" s="2" t="str">
        <v>tier - 2</v>
      </c>
      <c r="R475" s="2" t="str">
        <v>R1011</v>
      </c>
      <c r="S475" s="2">
        <v>32</v>
      </c>
    </row>
    <row r="476" spans="3:19">
      <c r="C476" s="2" t="str">
        <v>Id470</v>
      </c>
      <c r="D476" s="2" t="str">
        <v>Guannan</v>
      </c>
      <c r="E476" s="2">
        <v>24.605</v>
      </c>
      <c r="F476" s="2">
        <v>5.48</v>
      </c>
      <c r="G476" s="60" t="str">
        <v>No</v>
      </c>
      <c r="H476" s="60" t="str">
        <v>No</v>
      </c>
      <c r="I476" s="60" t="str">
        <v>No</v>
      </c>
      <c r="J476" s="60">
        <v>0</v>
      </c>
      <c r="K476" s="60" t="str">
        <v>Yes</v>
      </c>
      <c r="L476" s="2" t="str">
        <v>Normal Weight</v>
      </c>
      <c r="M476" s="2" t="str">
        <v>Normal</v>
      </c>
      <c r="N476" s="2" t="str">
        <v>4-Aug-1967</v>
      </c>
      <c r="O476" s="3">
        <v>7463.51</v>
      </c>
      <c r="P476" s="2" t="str">
        <v>tier - 3</v>
      </c>
      <c r="Q476" s="2" t="str">
        <v>tier - 3</v>
      </c>
      <c r="R476" s="2" t="str">
        <v>R1013</v>
      </c>
      <c r="S476" s="2">
        <v>55</v>
      </c>
    </row>
    <row r="477" spans="3:19">
      <c r="C477" s="2" t="str">
        <v>Id471</v>
      </c>
      <c r="D477" s="2" t="str">
        <v>Don</v>
      </c>
      <c r="E477" s="2">
        <v>29.6</v>
      </c>
      <c r="F477" s="2">
        <v>8.1</v>
      </c>
      <c r="G477" s="60" t="str">
        <v>No</v>
      </c>
      <c r="H477" s="60" t="str">
        <v>No</v>
      </c>
      <c r="I477" s="60" t="str">
        <v>No</v>
      </c>
      <c r="J477" s="60">
        <v>0</v>
      </c>
      <c r="K477" s="60" t="str">
        <v>No</v>
      </c>
      <c r="L477" s="2" t="str">
        <v>Overweight</v>
      </c>
      <c r="M477" s="2" t="str">
        <v>Diabetes</v>
      </c>
      <c r="N477" s="2" t="str">
        <v>1-Jun-2001</v>
      </c>
      <c r="O477" s="3">
        <v>7450.36</v>
      </c>
      <c r="P477" s="2" t="str">
        <v>tier - 2</v>
      </c>
      <c r="Q477" s="2" t="str">
        <v>tier - 2</v>
      </c>
      <c r="R477" s="2" t="str">
        <v>R1012</v>
      </c>
      <c r="S477" s="2">
        <v>22</v>
      </c>
    </row>
    <row r="478" spans="3:19">
      <c r="C478" s="2" t="str">
        <v>Id472</v>
      </c>
      <c r="D478" s="2" t="str">
        <v>Chris</v>
      </c>
      <c r="E478" s="2">
        <v>24.42</v>
      </c>
      <c r="F478" s="2">
        <v>7.16</v>
      </c>
      <c r="G478" s="60" t="str">
        <v>No</v>
      </c>
      <c r="H478" s="60" t="str">
        <v>No</v>
      </c>
      <c r="I478" s="60" t="str">
        <v>No</v>
      </c>
      <c r="J478" s="60">
        <v>0</v>
      </c>
      <c r="K478" s="60" t="str">
        <v>Yes</v>
      </c>
      <c r="L478" s="2" t="str">
        <v>Normal Weight</v>
      </c>
      <c r="M478" s="2" t="str">
        <v>Diabetes</v>
      </c>
      <c r="N478" s="2" t="str">
        <v>30-Sep-1977</v>
      </c>
      <c r="O478" s="3">
        <v>7448.4</v>
      </c>
      <c r="P478" s="2" t="str">
        <v>tier - 3</v>
      </c>
      <c r="Q478" s="2" t="str">
        <v>tier - 3</v>
      </c>
      <c r="R478" s="2" t="str">
        <v>R1017</v>
      </c>
      <c r="S478" s="2">
        <v>45</v>
      </c>
    </row>
    <row r="479" spans="3:19">
      <c r="C479" s="2" t="str">
        <v>Id473</v>
      </c>
      <c r="D479" s="2" t="str">
        <v>Gavin V.</v>
      </c>
      <c r="E479" s="2">
        <v>20.9</v>
      </c>
      <c r="F479" s="2">
        <v>4.55</v>
      </c>
      <c r="G479" s="60" t="str">
        <v>Yes</v>
      </c>
      <c r="H479" s="60" t="str">
        <v>No</v>
      </c>
      <c r="I479" s="60" t="str">
        <v>Yes</v>
      </c>
      <c r="J479" s="60">
        <v>1</v>
      </c>
      <c r="K479" s="60" t="str">
        <v>Yes</v>
      </c>
      <c r="L479" s="2" t="str">
        <v>Normal Weight</v>
      </c>
      <c r="M479" s="2" t="str">
        <v>Normal</v>
      </c>
      <c r="N479" s="2" t="str">
        <v>25-Sep-1977</v>
      </c>
      <c r="O479" s="3">
        <v>7445.92</v>
      </c>
      <c r="P479" s="2" t="str">
        <v>tier - 3</v>
      </c>
      <c r="Q479" s="2" t="str">
        <v>tier - 1</v>
      </c>
      <c r="R479" s="2" t="str">
        <v>R1011</v>
      </c>
      <c r="S479" s="2">
        <v>45</v>
      </c>
    </row>
    <row r="480" spans="3:19">
      <c r="C480" s="2" t="str">
        <v>Id474</v>
      </c>
      <c r="D480" s="2" t="str">
        <v>David</v>
      </c>
      <c r="E480" s="2">
        <v>22.895</v>
      </c>
      <c r="F480" s="2">
        <v>6.03</v>
      </c>
      <c r="G480" s="60" t="str">
        <v>No</v>
      </c>
      <c r="H480" s="60" t="str">
        <v>No</v>
      </c>
      <c r="I480" s="60" t="str">
        <v>No</v>
      </c>
      <c r="J480" s="60">
        <v>0</v>
      </c>
      <c r="K480" s="60" t="str">
        <v>Yes</v>
      </c>
      <c r="L480" s="2" t="str">
        <v>Normal Weight</v>
      </c>
      <c r="M480" s="2" t="str">
        <v>Prediabetes</v>
      </c>
      <c r="N480" s="2" t="str">
        <v>7-Jul-1980</v>
      </c>
      <c r="O480" s="3">
        <v>7443.64</v>
      </c>
      <c r="P480" s="2" t="str">
        <v>tier - 2</v>
      </c>
      <c r="Q480" s="2" t="str">
        <v>tier - 3</v>
      </c>
      <c r="R480" s="2" t="str">
        <v>R1012</v>
      </c>
      <c r="S480" s="2">
        <v>42</v>
      </c>
    </row>
    <row r="481" spans="3:19">
      <c r="C481" s="2" t="str">
        <v>Id475</v>
      </c>
      <c r="D481" s="2" t="str">
        <v>Jatin</v>
      </c>
      <c r="E481" s="2">
        <v>28.3</v>
      </c>
      <c r="F481" s="2">
        <v>5.47</v>
      </c>
      <c r="G481" s="60" t="str">
        <v>Yes</v>
      </c>
      <c r="H481" s="60" t="str">
        <v>No</v>
      </c>
      <c r="I481" s="60" t="str">
        <v>Yes</v>
      </c>
      <c r="J481" s="60">
        <v>1</v>
      </c>
      <c r="K481" s="60" t="str">
        <v>Yes</v>
      </c>
      <c r="L481" s="2" t="str">
        <v>Overweight</v>
      </c>
      <c r="M481" s="2" t="str">
        <v>Normal</v>
      </c>
      <c r="N481" s="2" t="str">
        <v>1-Sep-1979</v>
      </c>
      <c r="O481" s="3">
        <v>7441.5</v>
      </c>
      <c r="P481" s="2" t="str">
        <v>tier - 3</v>
      </c>
      <c r="Q481" s="2" t="str">
        <v>tier - 2</v>
      </c>
      <c r="R481" s="2" t="str">
        <v>R1011</v>
      </c>
      <c r="S481" s="2">
        <v>43</v>
      </c>
    </row>
    <row r="482" spans="3:19">
      <c r="C482" s="2" t="str">
        <v>Id476</v>
      </c>
      <c r="D482" s="2" t="str">
        <v>J P. II</v>
      </c>
      <c r="E482" s="2">
        <v>54.3</v>
      </c>
      <c r="F482" s="2">
        <v>4.1500000000000004</v>
      </c>
      <c r="G482" s="60" t="str">
        <v>Yes</v>
      </c>
      <c r="H482" s="60" t="str">
        <v>No</v>
      </c>
      <c r="I482" s="60" t="str">
        <v>No</v>
      </c>
      <c r="J482" s="60">
        <v>1</v>
      </c>
      <c r="K482" s="60" t="str">
        <v>No</v>
      </c>
      <c r="L482" s="2" t="str">
        <v>Obesity</v>
      </c>
      <c r="M482" s="2" t="str">
        <v>Normal</v>
      </c>
      <c r="N482" s="2" t="str">
        <v>25-Aug-1977</v>
      </c>
      <c r="O482" s="3">
        <v>7441.05</v>
      </c>
      <c r="P482" s="2" t="str">
        <v>tier - 3</v>
      </c>
      <c r="Q482" s="2" t="str">
        <v>tier - 2</v>
      </c>
      <c r="R482" s="2" t="str">
        <v>R1011</v>
      </c>
      <c r="S482" s="2">
        <v>45</v>
      </c>
    </row>
    <row r="483" spans="3:19">
      <c r="C483" s="2" t="str">
        <v>Id477</v>
      </c>
      <c r="D483" s="2" t="str">
        <v>Angela M.</v>
      </c>
      <c r="E483" s="2">
        <v>33.344999999999999</v>
      </c>
      <c r="F483" s="2">
        <v>11.32</v>
      </c>
      <c r="G483" s="60" t="str">
        <v>Yes</v>
      </c>
      <c r="H483" s="60" t="str">
        <v>No</v>
      </c>
      <c r="I483" s="60" t="str">
        <v>No</v>
      </c>
      <c r="J483" s="60">
        <v>1</v>
      </c>
      <c r="K483" s="60" t="str">
        <v>No</v>
      </c>
      <c r="L483" s="2" t="str">
        <v>Obesity</v>
      </c>
      <c r="M483" s="2" t="str">
        <v>Diabetes</v>
      </c>
      <c r="N483" s="2" t="str">
        <v>2-Dec-1978</v>
      </c>
      <c r="O483" s="3">
        <v>7421.19</v>
      </c>
      <c r="P483" s="2" t="str">
        <v>tier - 2</v>
      </c>
      <c r="Q483" s="2" t="str">
        <v>tier - 3</v>
      </c>
      <c r="R483" s="2" t="str">
        <v>R1012</v>
      </c>
      <c r="S483" s="2">
        <v>44</v>
      </c>
    </row>
    <row r="484" spans="3:19">
      <c r="C484" s="2" t="str">
        <v>Id478</v>
      </c>
      <c r="D484" s="2" t="str">
        <v>Blake K.</v>
      </c>
      <c r="E484" s="2">
        <v>33</v>
      </c>
      <c r="F484" s="2">
        <v>9.51</v>
      </c>
      <c r="G484" s="60" t="str">
        <v>Yes</v>
      </c>
      <c r="H484" s="60" t="str">
        <v>No</v>
      </c>
      <c r="I484" s="60" t="str">
        <v>No</v>
      </c>
      <c r="J484" s="60">
        <v>0</v>
      </c>
      <c r="K484" s="60" t="str">
        <v>No</v>
      </c>
      <c r="L484" s="2" t="str">
        <v>Obesity</v>
      </c>
      <c r="M484" s="2" t="str">
        <v>Diabetes</v>
      </c>
      <c r="N484" s="2" t="str">
        <v>12-Nov-1978</v>
      </c>
      <c r="O484" s="3">
        <v>7419.48</v>
      </c>
      <c r="P484" s="2" t="str">
        <v>tier - 2</v>
      </c>
      <c r="Q484" s="2" t="str">
        <v>tier - 2</v>
      </c>
      <c r="R484" s="2" t="str">
        <v>R1012</v>
      </c>
      <c r="S484" s="2">
        <v>44</v>
      </c>
    </row>
    <row r="485" spans="3:19">
      <c r="C485" s="2" t="str">
        <v>Id479</v>
      </c>
      <c r="D485" s="2" t="str">
        <v>Brian T.</v>
      </c>
      <c r="E485" s="2">
        <v>28.024999999999999</v>
      </c>
      <c r="F485" s="2">
        <v>7.67</v>
      </c>
      <c r="G485" s="60" t="str">
        <v>Yes</v>
      </c>
      <c r="H485" s="60" t="str">
        <v>No</v>
      </c>
      <c r="I485" s="60" t="str">
        <v>No</v>
      </c>
      <c r="J485" s="60">
        <v>1</v>
      </c>
      <c r="K485" s="60" t="str">
        <v>Yes</v>
      </c>
      <c r="L485" s="2" t="str">
        <v>Overweight</v>
      </c>
      <c r="M485" s="2" t="str">
        <v>Diabetes</v>
      </c>
      <c r="N485" s="2" t="str">
        <v>19-Sep-1983</v>
      </c>
      <c r="O485" s="3">
        <v>7418.52</v>
      </c>
      <c r="P485" s="2" t="str">
        <v>tier - 2</v>
      </c>
      <c r="Q485" s="2" t="str">
        <v>tier - 2</v>
      </c>
      <c r="R485" s="2" t="str">
        <v>R1011</v>
      </c>
      <c r="S485" s="2">
        <v>39</v>
      </c>
    </row>
    <row r="486" spans="3:19">
      <c r="C486" s="2" t="str">
        <v>Id480</v>
      </c>
      <c r="D486" s="2" t="str">
        <v>Damon</v>
      </c>
      <c r="E486" s="2">
        <v>28.69</v>
      </c>
      <c r="F486" s="2">
        <v>6.23</v>
      </c>
      <c r="G486" s="60" t="str">
        <v>No</v>
      </c>
      <c r="H486" s="60" t="str">
        <v>No</v>
      </c>
      <c r="I486" s="60" t="str">
        <v>No</v>
      </c>
      <c r="J486" s="60">
        <v>1</v>
      </c>
      <c r="K486" s="60" t="str">
        <v>Yes</v>
      </c>
      <c r="L486" s="2" t="str">
        <v>Overweight</v>
      </c>
      <c r="M486" s="2" t="str">
        <v>Prediabetes</v>
      </c>
      <c r="N486" s="2" t="str">
        <v>12-Nov-1999</v>
      </c>
      <c r="O486" s="3">
        <v>38511.629999999997</v>
      </c>
      <c r="P486" s="2" t="str">
        <v>tier - 2</v>
      </c>
      <c r="Q486" s="2" t="str">
        <v>tier - 2</v>
      </c>
      <c r="R486" s="2" t="str">
        <v>R1024</v>
      </c>
      <c r="S486" s="2">
        <v>23</v>
      </c>
    </row>
    <row r="487" spans="3:19">
      <c r="C487" s="2" t="str">
        <v>Id481</v>
      </c>
      <c r="D487" s="2" t="str">
        <v>Jeffrey</v>
      </c>
      <c r="E487" s="2">
        <v>40.28</v>
      </c>
      <c r="F487" s="2">
        <v>8.9</v>
      </c>
      <c r="G487" s="60" t="str">
        <v>No</v>
      </c>
      <c r="H487" s="60" t="str">
        <v>No</v>
      </c>
      <c r="I487" s="60" t="str">
        <v>No</v>
      </c>
      <c r="J487" s="60">
        <v>0</v>
      </c>
      <c r="K487" s="60" t="str">
        <v>No</v>
      </c>
      <c r="L487" s="2" t="str">
        <v>Obesity</v>
      </c>
      <c r="M487" s="2" t="str">
        <v>Diabetes</v>
      </c>
      <c r="N487" s="2" t="str">
        <v>5-Dec-1965</v>
      </c>
      <c r="O487" s="3">
        <v>7403.98</v>
      </c>
      <c r="P487" s="2" t="str">
        <v>tier - 3</v>
      </c>
      <c r="Q487" s="2" t="str">
        <v>tier - 2</v>
      </c>
      <c r="R487" s="2" t="str">
        <v>R1013</v>
      </c>
      <c r="S487" s="2">
        <v>57</v>
      </c>
    </row>
    <row r="488" spans="3:19">
      <c r="C488" s="2" t="str">
        <v>Id482</v>
      </c>
      <c r="D488" s="2" t="str">
        <v>Malcolm J.</v>
      </c>
      <c r="E488" s="2">
        <v>37.299999999999997</v>
      </c>
      <c r="F488" s="2">
        <v>7.79</v>
      </c>
      <c r="G488" s="60" t="str">
        <v>Yes</v>
      </c>
      <c r="H488" s="60" t="str">
        <v>No</v>
      </c>
      <c r="I488" s="60" t="str">
        <v>No</v>
      </c>
      <c r="J488" s="60">
        <v>0</v>
      </c>
      <c r="K488" s="60" t="str">
        <v>No</v>
      </c>
      <c r="L488" s="2" t="str">
        <v>Obesity</v>
      </c>
      <c r="M488" s="2" t="str">
        <v>Diabetes</v>
      </c>
      <c r="N488" s="2" t="str">
        <v>22-Jul-1993</v>
      </c>
      <c r="O488" s="3">
        <v>7388.85</v>
      </c>
      <c r="P488" s="2" t="str">
        <v>tier - 2</v>
      </c>
      <c r="Q488" s="2" t="str">
        <v>tier - 2</v>
      </c>
      <c r="R488" s="2" t="str">
        <v>R1026</v>
      </c>
      <c r="S488" s="2">
        <v>29</v>
      </c>
    </row>
    <row r="489" spans="3:19">
      <c r="C489" s="2" t="str">
        <v>Id483</v>
      </c>
      <c r="D489" s="2" t="str">
        <v>Margaret B.</v>
      </c>
      <c r="E489" s="2">
        <v>54.47</v>
      </c>
      <c r="F489" s="2">
        <v>4.49</v>
      </c>
      <c r="G489" s="60" t="str">
        <v>Yes</v>
      </c>
      <c r="H489" s="60" t="str">
        <v>No</v>
      </c>
      <c r="I489" s="60" t="str">
        <v>No</v>
      </c>
      <c r="J489" s="60">
        <v>2</v>
      </c>
      <c r="K489" s="60" t="str">
        <v>No</v>
      </c>
      <c r="L489" s="2" t="str">
        <v>Obesity</v>
      </c>
      <c r="M489" s="2" t="str">
        <v>Normal</v>
      </c>
      <c r="N489" s="2" t="str">
        <v>24-Nov-1981</v>
      </c>
      <c r="O489" s="3">
        <v>7371.77</v>
      </c>
      <c r="P489" s="2" t="str">
        <v>tier - 2</v>
      </c>
      <c r="Q489" s="2" t="str">
        <v>tier - 1</v>
      </c>
      <c r="R489" s="2" t="str">
        <v>R1011</v>
      </c>
      <c r="S489" s="2">
        <v>41</v>
      </c>
    </row>
    <row r="490" spans="3:19">
      <c r="C490" s="2" t="str">
        <v>Id484</v>
      </c>
      <c r="D490" s="2" t="str">
        <v>Helen</v>
      </c>
      <c r="E490" s="2">
        <v>38.06</v>
      </c>
      <c r="F490" s="2">
        <v>5.24</v>
      </c>
      <c r="G490" s="60" t="str">
        <v>Yes</v>
      </c>
      <c r="H490" s="60" t="str">
        <v>No</v>
      </c>
      <c r="I490" s="60" t="str">
        <v>Yes</v>
      </c>
      <c r="J490" s="60">
        <v>1</v>
      </c>
      <c r="K490" s="60" t="str">
        <v>No</v>
      </c>
      <c r="L490" s="2" t="str">
        <v>Obesity</v>
      </c>
      <c r="M490" s="2" t="str">
        <v>Normal</v>
      </c>
      <c r="N490" s="2" t="str">
        <v>9-Dec-1965</v>
      </c>
      <c r="O490" s="3">
        <v>7362.31</v>
      </c>
      <c r="P490" s="2" t="str">
        <v>tier - 3</v>
      </c>
      <c r="Q490" s="2" t="str">
        <v>tier - 3</v>
      </c>
      <c r="R490" s="2" t="str">
        <v>R1013</v>
      </c>
      <c r="S490" s="2">
        <v>57</v>
      </c>
    </row>
    <row r="491" spans="3:19">
      <c r="C491" s="2" t="str">
        <v>Id485</v>
      </c>
      <c r="D491" s="2" t="str">
        <v>Matthew</v>
      </c>
      <c r="E491" s="2">
        <v>51.47</v>
      </c>
      <c r="F491" s="2">
        <v>9.6</v>
      </c>
      <c r="G491" s="60" t="str">
        <v>No</v>
      </c>
      <c r="H491" s="60" t="str">
        <v>No</v>
      </c>
      <c r="I491" s="60" t="str">
        <v>No</v>
      </c>
      <c r="J491" s="60">
        <v>0</v>
      </c>
      <c r="K491" s="60" t="str">
        <v>No</v>
      </c>
      <c r="L491" s="2" t="str">
        <v>Obesity</v>
      </c>
      <c r="M491" s="2" t="str">
        <v>Diabetes</v>
      </c>
      <c r="N491" s="2" t="str">
        <v>16-Jul-1981</v>
      </c>
      <c r="O491" s="3">
        <v>7358.18</v>
      </c>
      <c r="P491" s="2" t="str">
        <v>tier - 2</v>
      </c>
      <c r="Q491" s="2" t="str">
        <v>tier - 3</v>
      </c>
      <c r="R491" s="2" t="str">
        <v>R1024</v>
      </c>
      <c r="S491" s="2">
        <v>41</v>
      </c>
    </row>
    <row r="492" spans="3:19">
      <c r="C492" s="2" t="str">
        <v>Id486</v>
      </c>
      <c r="D492" s="2" t="str">
        <v>Jeff</v>
      </c>
      <c r="E492" s="2">
        <v>29.8</v>
      </c>
      <c r="F492" s="2">
        <v>5.78</v>
      </c>
      <c r="G492" s="60" t="str">
        <v>Yes</v>
      </c>
      <c r="H492" s="60" t="str">
        <v>No</v>
      </c>
      <c r="I492" s="60" t="str">
        <v>No</v>
      </c>
      <c r="J492" s="60">
        <v>0</v>
      </c>
      <c r="K492" s="60" t="str">
        <v>No</v>
      </c>
      <c r="L492" s="2" t="str">
        <v>Overweight</v>
      </c>
      <c r="M492" s="2" t="str">
        <v>Prediabetes</v>
      </c>
      <c r="N492" s="2" t="str">
        <v>21-Jun-1983</v>
      </c>
      <c r="O492" s="3">
        <v>7357.49</v>
      </c>
      <c r="P492" s="2" t="str">
        <v>tier - 2</v>
      </c>
      <c r="Q492" s="2" t="str">
        <v>tier - 2</v>
      </c>
      <c r="R492" s="2" t="str">
        <v>R1012</v>
      </c>
      <c r="S492" s="2">
        <v>39</v>
      </c>
    </row>
    <row r="493" spans="3:19">
      <c r="C493" s="2" t="str">
        <v>Id487</v>
      </c>
      <c r="D493" s="2" t="str">
        <v>.  Tara R</v>
      </c>
      <c r="E493" s="2">
        <v>49.77</v>
      </c>
      <c r="F493" s="2">
        <v>7.02</v>
      </c>
      <c r="G493" s="60" t="str">
        <v>No</v>
      </c>
      <c r="H493" s="60" t="str">
        <v>No</v>
      </c>
      <c r="I493" s="60" t="str">
        <v>No</v>
      </c>
      <c r="J493" s="60">
        <v>0</v>
      </c>
      <c r="K493" s="60" t="str">
        <v>No</v>
      </c>
      <c r="L493" s="2" t="str">
        <v>Obesity</v>
      </c>
      <c r="M493" s="2" t="str">
        <v>Diabetes</v>
      </c>
      <c r="N493" s="2" t="str">
        <v>5-Oct-1993</v>
      </c>
      <c r="O493" s="3">
        <v>7349.12</v>
      </c>
      <c r="P493" s="2" t="str">
        <v>tier - 2</v>
      </c>
      <c r="Q493" s="2" t="str">
        <v>tier - 2</v>
      </c>
      <c r="R493" s="2" t="str">
        <v>R1021</v>
      </c>
      <c r="S493" s="2">
        <v>29</v>
      </c>
    </row>
    <row r="494" spans="3:19">
      <c r="C494" s="2" t="str">
        <v>Id488</v>
      </c>
      <c r="D494" s="2" t="str">
        <v>Kristin</v>
      </c>
      <c r="E494" s="2">
        <v>25.555</v>
      </c>
      <c r="F494" s="2">
        <v>4.09</v>
      </c>
      <c r="G494" s="60" t="str">
        <v>Yes</v>
      </c>
      <c r="H494" s="60" t="str">
        <v>No</v>
      </c>
      <c r="I494" s="60" t="str">
        <v>No</v>
      </c>
      <c r="J494" s="60">
        <v>0</v>
      </c>
      <c r="K494" s="60" t="str">
        <v>Yes</v>
      </c>
      <c r="L494" s="2" t="str">
        <v>Overweight</v>
      </c>
      <c r="M494" s="2" t="str">
        <v>Normal</v>
      </c>
      <c r="N494" s="2" t="str">
        <v>1-Dec-1977</v>
      </c>
      <c r="O494" s="3">
        <v>7348.14</v>
      </c>
      <c r="P494" s="2" t="str">
        <v>tier - 2</v>
      </c>
      <c r="Q494" s="2" t="str">
        <v>tier - 1</v>
      </c>
      <c r="R494" s="2" t="str">
        <v>R1011</v>
      </c>
      <c r="S494" s="2">
        <v>45</v>
      </c>
    </row>
    <row r="495" spans="3:19">
      <c r="C495" s="2" t="str">
        <v>Id489</v>
      </c>
      <c r="D495" s="2" t="str">
        <v>Timothy</v>
      </c>
      <c r="E495" s="2">
        <v>29.64</v>
      </c>
      <c r="F495" s="2">
        <v>4.93</v>
      </c>
      <c r="G495" s="60" t="str">
        <v>No</v>
      </c>
      <c r="H495" s="60" t="str">
        <v>No</v>
      </c>
      <c r="I495" s="60" t="str">
        <v>Yes</v>
      </c>
      <c r="J495" s="60">
        <v>1</v>
      </c>
      <c r="K495" s="60" t="str">
        <v>No</v>
      </c>
      <c r="L495" s="2" t="str">
        <v>Overweight</v>
      </c>
      <c r="M495" s="2" t="str">
        <v>Normal</v>
      </c>
      <c r="N495" s="2" t="str">
        <v>26-Jun-1979</v>
      </c>
      <c r="O495" s="3">
        <v>7345.73</v>
      </c>
      <c r="P495" s="2" t="str">
        <v>tier - 2</v>
      </c>
      <c r="Q495" s="2" t="str">
        <v>tier - 1</v>
      </c>
      <c r="R495" s="2" t="str">
        <v>R1013</v>
      </c>
      <c r="S495" s="2">
        <v>43</v>
      </c>
    </row>
    <row r="496" spans="3:19">
      <c r="C496" s="2" t="str">
        <v>Id490</v>
      </c>
      <c r="D496" s="2" t="str">
        <v>Scott</v>
      </c>
      <c r="E496" s="2">
        <v>53.93</v>
      </c>
      <c r="F496" s="2">
        <v>5.34</v>
      </c>
      <c r="G496" s="60" t="str">
        <v>Yes</v>
      </c>
      <c r="H496" s="60" t="str">
        <v>No</v>
      </c>
      <c r="I496" s="60" t="str">
        <v>No</v>
      </c>
      <c r="J496" s="60">
        <v>2</v>
      </c>
      <c r="K496" s="60" t="str">
        <v>No</v>
      </c>
      <c r="L496" s="2" t="str">
        <v>Obesity</v>
      </c>
      <c r="M496" s="2" t="str">
        <v>Normal</v>
      </c>
      <c r="N496" s="2" t="str">
        <v>18-Dec-1977</v>
      </c>
      <c r="O496" s="3">
        <v>7345.08</v>
      </c>
      <c r="P496" s="2" t="str">
        <v>tier - 2</v>
      </c>
      <c r="Q496" s="2" t="str">
        <v>tier - 1</v>
      </c>
      <c r="R496" s="2" t="str">
        <v>R1011</v>
      </c>
      <c r="S496" s="2">
        <v>45</v>
      </c>
    </row>
    <row r="497" spans="3:19">
      <c r="C497" s="2" t="str">
        <v>Id491</v>
      </c>
      <c r="D497" s="2" t="str">
        <v>Carly E</v>
      </c>
      <c r="E497" s="2">
        <v>28.024999999999999</v>
      </c>
      <c r="F497" s="2">
        <v>5.65</v>
      </c>
      <c r="G497" s="60" t="str">
        <v>No</v>
      </c>
      <c r="H497" s="60" t="str">
        <v>No</v>
      </c>
      <c r="I497" s="60" t="str">
        <v>No</v>
      </c>
      <c r="J497" s="60">
        <v>1</v>
      </c>
      <c r="K497" s="60" t="str">
        <v>Yes</v>
      </c>
      <c r="L497" s="2" t="str">
        <v>Overweight</v>
      </c>
      <c r="M497" s="2" t="str">
        <v>Normal</v>
      </c>
      <c r="N497" s="2" t="str">
        <v>21-Jun-1986</v>
      </c>
      <c r="O497" s="3">
        <v>38415.47</v>
      </c>
      <c r="P497" s="2" t="str">
        <v>tier - 1</v>
      </c>
      <c r="Q497" s="2" t="str">
        <v>tier - 2</v>
      </c>
      <c r="R497" s="2" t="str">
        <v>R1011</v>
      </c>
      <c r="S497" s="2">
        <v>36</v>
      </c>
    </row>
    <row r="498" spans="3:19">
      <c r="C498" s="2" t="str">
        <v>Id492</v>
      </c>
      <c r="D498" s="2" t="str">
        <v>Lisa</v>
      </c>
      <c r="E498" s="2">
        <v>27.5</v>
      </c>
      <c r="F498" s="2">
        <v>4.49</v>
      </c>
      <c r="G498" s="60" t="str">
        <v>No</v>
      </c>
      <c r="H498" s="60" t="str">
        <v>No</v>
      </c>
      <c r="I498" s="60" t="str">
        <v>No</v>
      </c>
      <c r="J498" s="60">
        <v>0</v>
      </c>
      <c r="K498" s="60" t="str">
        <v>No</v>
      </c>
      <c r="L498" s="2" t="str">
        <v>Overweight</v>
      </c>
      <c r="M498" s="2" t="str">
        <v>Normal</v>
      </c>
      <c r="N498" s="2" t="str">
        <v>15-Jun-1986</v>
      </c>
      <c r="O498" s="3">
        <v>7339.93</v>
      </c>
      <c r="P498" s="2" t="str">
        <v>tier - 2</v>
      </c>
      <c r="Q498" s="2" t="str">
        <v>tier - 2</v>
      </c>
      <c r="R498" s="2" t="str">
        <v>R1012</v>
      </c>
      <c r="S498" s="2">
        <v>36</v>
      </c>
    </row>
    <row r="499" spans="3:19">
      <c r="C499" s="2" t="str">
        <v>Id493</v>
      </c>
      <c r="D499" s="2" t="str">
        <v>Stacey</v>
      </c>
      <c r="E499" s="2">
        <v>21.8</v>
      </c>
      <c r="F499" s="2">
        <v>10.55</v>
      </c>
      <c r="G499" s="60" t="str">
        <v>No</v>
      </c>
      <c r="H499" s="60" t="str">
        <v>No</v>
      </c>
      <c r="I499" s="60" t="str">
        <v>No</v>
      </c>
      <c r="J499" s="60">
        <v>0</v>
      </c>
      <c r="K499" s="60" t="str">
        <v>Yes</v>
      </c>
      <c r="L499" s="2" t="str">
        <v>Normal Weight</v>
      </c>
      <c r="M499" s="2" t="str">
        <v>Diabetes</v>
      </c>
      <c r="N499" s="2" t="str">
        <v>19-Sep-1979</v>
      </c>
      <c r="O499" s="3">
        <v>7337.75</v>
      </c>
      <c r="P499" s="2" t="str">
        <v>tier - 2</v>
      </c>
      <c r="Q499" s="2" t="str">
        <v>tier - 3</v>
      </c>
      <c r="R499" s="2" t="str">
        <v>R1011</v>
      </c>
      <c r="S499" s="2">
        <v>43</v>
      </c>
    </row>
    <row r="500" spans="3:19">
      <c r="C500" s="2" t="str">
        <v>Id494</v>
      </c>
      <c r="D500" s="2" t="str">
        <v>Louis</v>
      </c>
      <c r="E500" s="2">
        <v>26.41</v>
      </c>
      <c r="F500" s="2">
        <v>4.92</v>
      </c>
      <c r="G500" s="60" t="str">
        <v>Yes</v>
      </c>
      <c r="H500" s="60" t="str">
        <v>No</v>
      </c>
      <c r="I500" s="60" t="str">
        <v>Yes</v>
      </c>
      <c r="J500" s="60">
        <v>1</v>
      </c>
      <c r="K500" s="60" t="str">
        <v>Yes</v>
      </c>
      <c r="L500" s="2" t="str">
        <v>Overweight</v>
      </c>
      <c r="M500" s="2" t="str">
        <v>Normal</v>
      </c>
      <c r="N500" s="2" t="str">
        <v>25-Jul-1984</v>
      </c>
      <c r="O500" s="3">
        <v>7325.47</v>
      </c>
      <c r="P500" s="2" t="str">
        <v>tier - 2</v>
      </c>
      <c r="Q500" s="2" t="str">
        <v>tier - 1</v>
      </c>
      <c r="R500" s="2" t="str">
        <v>R1012</v>
      </c>
      <c r="S500" s="2">
        <v>38</v>
      </c>
    </row>
    <row r="501" spans="3:19">
      <c r="C501" s="2" t="str">
        <v>Id495</v>
      </c>
      <c r="D501" s="2" t="str">
        <v>Brian R.</v>
      </c>
      <c r="E501" s="2">
        <v>27.835000000000001</v>
      </c>
      <c r="F501" s="2">
        <v>5.9</v>
      </c>
      <c r="G501" s="60" t="str">
        <v>Yes</v>
      </c>
      <c r="H501" s="60" t="str">
        <v>No</v>
      </c>
      <c r="I501" s="60" t="str">
        <v>No</v>
      </c>
      <c r="J501" s="60">
        <v>1</v>
      </c>
      <c r="K501" s="60" t="str">
        <v>Yes</v>
      </c>
      <c r="L501" s="2" t="str">
        <v>Overweight</v>
      </c>
      <c r="M501" s="2" t="str">
        <v>Prediabetes</v>
      </c>
      <c r="N501" s="2" t="str">
        <v>19-Jun-1979</v>
      </c>
      <c r="O501" s="3">
        <v>7325.05</v>
      </c>
      <c r="P501" s="2" t="str">
        <v>tier - 2</v>
      </c>
      <c r="Q501" s="2" t="str">
        <v>tier - 3</v>
      </c>
      <c r="R501" s="2" t="str">
        <v>R1024</v>
      </c>
      <c r="S501" s="2">
        <v>43</v>
      </c>
    </row>
    <row r="502" spans="3:19">
      <c r="C502" s="2" t="str">
        <v>Id496</v>
      </c>
      <c r="D502" s="2" t="str">
        <v>.  Jessica</v>
      </c>
      <c r="E502" s="2">
        <v>51.74</v>
      </c>
      <c r="F502" s="2">
        <v>4.9800000000000004</v>
      </c>
      <c r="G502" s="60" t="str">
        <v>Yes</v>
      </c>
      <c r="H502" s="60" t="str">
        <v>No</v>
      </c>
      <c r="I502" s="60" t="str">
        <v>No</v>
      </c>
      <c r="J502" s="60">
        <v>2</v>
      </c>
      <c r="K502" s="60" t="str">
        <v>No</v>
      </c>
      <c r="L502" s="2" t="str">
        <v>Obesity</v>
      </c>
      <c r="M502" s="2" t="str">
        <v>Normal</v>
      </c>
      <c r="N502" s="2" t="str">
        <v>15-Nov-2004</v>
      </c>
      <c r="O502" s="3">
        <v>7323.73</v>
      </c>
      <c r="P502" s="2" t="str">
        <v>tier - 2</v>
      </c>
      <c r="Q502" s="2" t="str">
        <v>tier - 2</v>
      </c>
      <c r="R502" s="2" t="str">
        <v>R1024</v>
      </c>
      <c r="S502" s="2">
        <v>18</v>
      </c>
    </row>
    <row r="503" spans="3:19">
      <c r="C503" s="2" t="str">
        <v>Id497</v>
      </c>
      <c r="D503" s="2" t="str">
        <v>Dawn M.</v>
      </c>
      <c r="E503" s="2">
        <v>23.37</v>
      </c>
      <c r="F503" s="2">
        <v>5.8</v>
      </c>
      <c r="G503" s="60" t="str">
        <v>No</v>
      </c>
      <c r="H503" s="60" t="str">
        <v>No</v>
      </c>
      <c r="I503" s="60" t="str">
        <v>No</v>
      </c>
      <c r="J503" s="60">
        <v>0</v>
      </c>
      <c r="K503" s="60" t="str">
        <v>Yes</v>
      </c>
      <c r="L503" s="2" t="str">
        <v>Normal Weight</v>
      </c>
      <c r="M503" s="2" t="str">
        <v>Prediabetes</v>
      </c>
      <c r="N503" s="2" t="str">
        <v>11-Jul-1965</v>
      </c>
      <c r="O503" s="3">
        <v>7322.86</v>
      </c>
      <c r="P503" s="2" t="str">
        <v>tier - 3</v>
      </c>
      <c r="Q503" s="2" t="str">
        <v>tier - 3</v>
      </c>
      <c r="R503" s="2" t="str">
        <v>R1012</v>
      </c>
      <c r="S503" s="2">
        <v>57</v>
      </c>
    </row>
    <row r="504" spans="3:19">
      <c r="C504" s="2" t="str">
        <v>Id498</v>
      </c>
      <c r="D504" s="2" t="str">
        <v>Chris</v>
      </c>
      <c r="E504" s="2">
        <v>29.7</v>
      </c>
      <c r="F504" s="2">
        <v>6.21</v>
      </c>
      <c r="G504" s="60" t="str">
        <v>Yes</v>
      </c>
      <c r="H504" s="60" t="str">
        <v>No</v>
      </c>
      <c r="I504" s="60" t="str">
        <v>Yes</v>
      </c>
      <c r="J504" s="60">
        <v>1</v>
      </c>
      <c r="K504" s="60" t="str">
        <v>Yes</v>
      </c>
      <c r="L504" s="2" t="str">
        <v>Overweight</v>
      </c>
      <c r="M504" s="2" t="str">
        <v>Prediabetes</v>
      </c>
      <c r="N504" s="2" t="str">
        <v>11-Aug-1972</v>
      </c>
      <c r="O504" s="3">
        <v>7318.22</v>
      </c>
      <c r="P504" s="2" t="str">
        <v>tier - 2</v>
      </c>
      <c r="Q504" s="2" t="str">
        <v>tier - 3</v>
      </c>
      <c r="R504" s="2" t="str">
        <v>R1012</v>
      </c>
      <c r="S504" s="2">
        <v>50</v>
      </c>
    </row>
    <row r="505" spans="3:19">
      <c r="C505" s="2" t="str">
        <v>Id499</v>
      </c>
      <c r="D505" s="2" t="str">
        <v>Karen</v>
      </c>
      <c r="E505" s="2">
        <v>20.045000000000002</v>
      </c>
      <c r="F505" s="2">
        <v>6.17</v>
      </c>
      <c r="G505" s="60" t="str">
        <v>No</v>
      </c>
      <c r="H505" s="60" t="str">
        <v>No</v>
      </c>
      <c r="I505" s="60" t="str">
        <v>Yes</v>
      </c>
      <c r="J505" s="60">
        <v>1</v>
      </c>
      <c r="K505" s="60" t="str">
        <v>Yes</v>
      </c>
      <c r="L505" s="2" t="str">
        <v>Normal Weight</v>
      </c>
      <c r="M505" s="2" t="str">
        <v>Prediabetes</v>
      </c>
      <c r="N505" s="2" t="str">
        <v>25-Jun-1965</v>
      </c>
      <c r="O505" s="3">
        <v>7318.21</v>
      </c>
      <c r="P505" s="2" t="str">
        <v>tier - 3</v>
      </c>
      <c r="Q505" s="2" t="str">
        <v>tier - 1</v>
      </c>
      <c r="R505" s="2" t="str">
        <v>R1013</v>
      </c>
      <c r="S505" s="2">
        <v>57</v>
      </c>
    </row>
    <row r="506" spans="3:19">
      <c r="C506" s="2" t="str">
        <v>Id500</v>
      </c>
      <c r="D506" s="2" t="str">
        <v>Jessica</v>
      </c>
      <c r="E506" s="2">
        <v>27.83</v>
      </c>
      <c r="F506" s="2">
        <v>5.36</v>
      </c>
      <c r="G506" s="60" t="str">
        <v>No</v>
      </c>
      <c r="H506" s="60" t="str">
        <v>No</v>
      </c>
      <c r="I506" s="60" t="str">
        <v>No</v>
      </c>
      <c r="J506" s="60">
        <v>2</v>
      </c>
      <c r="K506" s="60" t="str">
        <v>No</v>
      </c>
      <c r="L506" s="2" t="str">
        <v>Overweight</v>
      </c>
      <c r="M506" s="2" t="str">
        <v>Normal</v>
      </c>
      <c r="N506" s="2" t="str">
        <v>6-Jun-1965</v>
      </c>
      <c r="O506" s="3">
        <v>7304.65</v>
      </c>
      <c r="P506" s="2" t="str">
        <v>tier - 3</v>
      </c>
      <c r="Q506" s="2" t="str">
        <v>tier - 3</v>
      </c>
      <c r="R506" s="2" t="str">
        <v>R1013</v>
      </c>
      <c r="S506" s="2">
        <v>58</v>
      </c>
    </row>
    <row r="507" spans="3:19">
      <c r="C507" s="2" t="str">
        <v>Id501</v>
      </c>
      <c r="D507" s="2" t="str">
        <v>Mathieu</v>
      </c>
      <c r="E507" s="2">
        <v>28.93</v>
      </c>
      <c r="F507" s="2">
        <v>5.2</v>
      </c>
      <c r="G507" s="60" t="str">
        <v>No</v>
      </c>
      <c r="H507" s="60" t="str">
        <v>No</v>
      </c>
      <c r="I507" s="60" t="str">
        <v>No</v>
      </c>
      <c r="J507" s="60">
        <v>0</v>
      </c>
      <c r="K507" s="60" t="str">
        <v>Yes</v>
      </c>
      <c r="L507" s="2" t="str">
        <v>Overweight</v>
      </c>
      <c r="M507" s="2" t="str">
        <v>Normal</v>
      </c>
      <c r="N507" s="2" t="str">
        <v>26-Dec-1966</v>
      </c>
      <c r="O507" s="3">
        <v>7302.46</v>
      </c>
      <c r="P507" s="2" t="str">
        <v>tier - 3</v>
      </c>
      <c r="Q507" s="2" t="str">
        <v>tier - 1</v>
      </c>
      <c r="R507" s="2" t="str">
        <v>R1012</v>
      </c>
      <c r="S507" s="2">
        <v>56</v>
      </c>
    </row>
    <row r="508" spans="3:19">
      <c r="C508" s="2" t="str">
        <v>Id502</v>
      </c>
      <c r="D508" s="2" t="str">
        <v>Kam S.</v>
      </c>
      <c r="E508" s="2">
        <v>33.82</v>
      </c>
      <c r="F508" s="2">
        <v>5.42</v>
      </c>
      <c r="G508" s="60" t="str">
        <v>No</v>
      </c>
      <c r="H508" s="60" t="str">
        <v>No</v>
      </c>
      <c r="I508" s="60" t="str">
        <v>No</v>
      </c>
      <c r="J508" s="60">
        <v>0</v>
      </c>
      <c r="K508" s="60" t="str">
        <v>No</v>
      </c>
      <c r="L508" s="2" t="str">
        <v>Obesity</v>
      </c>
      <c r="M508" s="2" t="str">
        <v>Normal</v>
      </c>
      <c r="N508" s="2" t="str">
        <v>23-Dec-1971</v>
      </c>
      <c r="O508" s="3">
        <v>38405.26</v>
      </c>
      <c r="P508" s="2" t="str">
        <v>tier - 2</v>
      </c>
      <c r="Q508" s="2" t="str">
        <v>tier - 1</v>
      </c>
      <c r="R508" s="2" t="str">
        <v>R1011</v>
      </c>
      <c r="S508" s="2">
        <v>51</v>
      </c>
    </row>
    <row r="509" spans="3:19">
      <c r="C509" s="2" t="str">
        <v>Id503</v>
      </c>
      <c r="D509" s="2" t="str">
        <v>Valerie A</v>
      </c>
      <c r="E509" s="2">
        <v>20.234999999999999</v>
      </c>
      <c r="F509" s="2">
        <v>6.84</v>
      </c>
      <c r="G509" s="60" t="str">
        <v>No</v>
      </c>
      <c r="H509" s="60" t="str">
        <v>No</v>
      </c>
      <c r="I509" s="60" t="str">
        <v>No</v>
      </c>
      <c r="J509" s="60">
        <v>0</v>
      </c>
      <c r="K509" s="60" t="str">
        <v>Yes</v>
      </c>
      <c r="L509" s="2" t="str">
        <v>Normal Weight</v>
      </c>
      <c r="M509" s="2" t="str">
        <v>Diabetes</v>
      </c>
      <c r="N509" s="2" t="str">
        <v>2-Nov-1985</v>
      </c>
      <c r="O509" s="3">
        <v>7281.51</v>
      </c>
      <c r="P509" s="2" t="str">
        <v>tier - 2</v>
      </c>
      <c r="Q509" s="2" t="str">
        <v>tier - 1</v>
      </c>
      <c r="R509" s="2" t="str">
        <v>R1012</v>
      </c>
      <c r="S509" s="2">
        <v>37</v>
      </c>
    </row>
    <row r="510" spans="3:19">
      <c r="C510" s="2" t="str">
        <v>Id504</v>
      </c>
      <c r="D510" s="2" t="str">
        <v>Freya R</v>
      </c>
      <c r="E510" s="2">
        <v>49.2</v>
      </c>
      <c r="F510" s="2">
        <v>10.9</v>
      </c>
      <c r="G510" s="60" t="str">
        <v>Yes</v>
      </c>
      <c r="H510" s="60" t="str">
        <v>No</v>
      </c>
      <c r="I510" s="60" t="str">
        <v>Yes</v>
      </c>
      <c r="J510" s="60">
        <v>1</v>
      </c>
      <c r="K510" s="60" t="str">
        <v>No</v>
      </c>
      <c r="L510" s="2" t="str">
        <v>Obesity</v>
      </c>
      <c r="M510" s="2" t="str">
        <v>Diabetes</v>
      </c>
      <c r="N510" s="2" t="str">
        <v>18-Dec-1976</v>
      </c>
      <c r="O510" s="3">
        <v>7273.02</v>
      </c>
      <c r="P510" s="2" t="str">
        <v>tier - 2</v>
      </c>
      <c r="Q510" s="2" t="str">
        <v>tier - 1</v>
      </c>
      <c r="R510" s="2" t="str">
        <v>R1013</v>
      </c>
      <c r="S510" s="2">
        <v>46</v>
      </c>
    </row>
    <row r="511" spans="3:19">
      <c r="C511" s="2" t="str">
        <v>Id505</v>
      </c>
      <c r="D511" s="2" t="str">
        <v>Jennifer</v>
      </c>
      <c r="E511" s="2">
        <v>26.4</v>
      </c>
      <c r="F511" s="2">
        <v>4.87</v>
      </c>
      <c r="G511" s="60" t="str">
        <v>Yes</v>
      </c>
      <c r="H511" s="60" t="str">
        <v>No</v>
      </c>
      <c r="I511" s="60" t="str">
        <v>No</v>
      </c>
      <c r="J511" s="60">
        <v>0</v>
      </c>
      <c r="K511" s="60" t="str">
        <v>Yes</v>
      </c>
      <c r="L511" s="2" t="str">
        <v>Overweight</v>
      </c>
      <c r="M511" s="2" t="str">
        <v>Normal</v>
      </c>
      <c r="N511" s="2" t="str">
        <v>4-Aug-1981</v>
      </c>
      <c r="O511" s="3">
        <v>7265.7</v>
      </c>
      <c r="P511" s="2" t="str">
        <v>tier - 3</v>
      </c>
      <c r="Q511" s="2" t="str">
        <v>tier - 3</v>
      </c>
      <c r="R511" s="2" t="str">
        <v>R1012</v>
      </c>
      <c r="S511" s="2">
        <v>41</v>
      </c>
    </row>
    <row r="512" spans="3:19">
      <c r="C512" s="2" t="str">
        <v>Id506</v>
      </c>
      <c r="D512" s="2" t="str">
        <v>Kara</v>
      </c>
      <c r="E512" s="2">
        <v>28.38</v>
      </c>
      <c r="F512" s="2">
        <v>6.07</v>
      </c>
      <c r="G512" s="60" t="str">
        <v>No</v>
      </c>
      <c r="H512" s="60" t="str">
        <v>No</v>
      </c>
      <c r="I512" s="60" t="str">
        <v>No</v>
      </c>
      <c r="J512" s="60">
        <v>1</v>
      </c>
      <c r="K512" s="60" t="str">
        <v>Yes</v>
      </c>
      <c r="L512" s="2" t="str">
        <v>Overweight</v>
      </c>
      <c r="M512" s="2" t="str">
        <v>Prediabetes</v>
      </c>
      <c r="N512" s="2" t="str">
        <v>25-Oct-1973</v>
      </c>
      <c r="O512" s="3">
        <v>7265.58</v>
      </c>
      <c r="P512" s="2" t="str">
        <v>tier - 2</v>
      </c>
      <c r="Q512" s="2" t="str">
        <v>tier - 2</v>
      </c>
      <c r="R512" s="2" t="str">
        <v>R1013</v>
      </c>
      <c r="S512" s="2">
        <v>49</v>
      </c>
    </row>
    <row r="513" spans="3:19">
      <c r="C513" s="2" t="str">
        <v>Id507</v>
      </c>
      <c r="D513" s="2" t="str">
        <v>Bradley A.</v>
      </c>
      <c r="E513" s="2">
        <v>24.64</v>
      </c>
      <c r="F513" s="2">
        <v>4.33</v>
      </c>
      <c r="G513" s="60" t="str">
        <v>No</v>
      </c>
      <c r="H513" s="60" t="str">
        <v>No</v>
      </c>
      <c r="I513" s="60" t="str">
        <v>No</v>
      </c>
      <c r="J513" s="60">
        <v>0</v>
      </c>
      <c r="K513" s="60" t="str">
        <v>Yes</v>
      </c>
      <c r="L513" s="2" t="str">
        <v>Normal Weight</v>
      </c>
      <c r="M513" s="2" t="str">
        <v>Normal</v>
      </c>
      <c r="N513" s="2" t="str">
        <v>13-Jun-1981</v>
      </c>
      <c r="O513" s="3">
        <v>7261.74</v>
      </c>
      <c r="P513" s="2" t="str">
        <v>tier - 3</v>
      </c>
      <c r="Q513" s="2" t="str">
        <v>tier - 3</v>
      </c>
      <c r="R513" s="2" t="str">
        <v>R1012</v>
      </c>
      <c r="S513" s="2">
        <v>41</v>
      </c>
    </row>
    <row r="514" spans="3:19">
      <c r="C514" s="2" t="str">
        <v>Id508</v>
      </c>
      <c r="D514" s="2" t="str">
        <v>Brendan</v>
      </c>
      <c r="E514" s="2">
        <v>39.71</v>
      </c>
      <c r="F514" s="2">
        <v>5.83</v>
      </c>
      <c r="G514" s="60" t="str">
        <v>No</v>
      </c>
      <c r="H514" s="60" t="str">
        <v>No</v>
      </c>
      <c r="I514" s="60" t="str">
        <v>No</v>
      </c>
      <c r="J514" s="60">
        <v>1</v>
      </c>
      <c r="K514" s="60" t="str">
        <v>No</v>
      </c>
      <c r="L514" s="2" t="str">
        <v>Obesity</v>
      </c>
      <c r="M514" s="2" t="str">
        <v>Prediabetes</v>
      </c>
      <c r="N514" s="2" t="str">
        <v>14-Aug-1981</v>
      </c>
      <c r="O514" s="3">
        <v>7256.72</v>
      </c>
      <c r="P514" s="2" t="str">
        <v>tier - 3</v>
      </c>
      <c r="Q514" s="2" t="str">
        <v>tier - 2</v>
      </c>
      <c r="R514" s="2" t="str">
        <v>R1012</v>
      </c>
      <c r="S514" s="2">
        <v>41</v>
      </c>
    </row>
    <row r="515" spans="3:19">
      <c r="C515" s="2" t="str">
        <v>Id509</v>
      </c>
      <c r="D515" s="2" t="str">
        <v>Amber R</v>
      </c>
      <c r="E515" s="2">
        <v>22.22</v>
      </c>
      <c r="F515" s="2">
        <v>5.5</v>
      </c>
      <c r="G515" s="60" t="str">
        <v>No</v>
      </c>
      <c r="H515" s="60" t="str">
        <v>No</v>
      </c>
      <c r="I515" s="60" t="str">
        <v>No</v>
      </c>
      <c r="J515" s="60">
        <v>0</v>
      </c>
      <c r="K515" s="60" t="str">
        <v>Yes</v>
      </c>
      <c r="L515" s="2" t="str">
        <v>Normal Weight</v>
      </c>
      <c r="M515" s="2" t="str">
        <v>Normal</v>
      </c>
      <c r="N515" s="2" t="str">
        <v>24-Jul-1982</v>
      </c>
      <c r="O515" s="3">
        <v>7248.71</v>
      </c>
      <c r="P515" s="2" t="str">
        <v>tier - 2</v>
      </c>
      <c r="Q515" s="2" t="str">
        <v>tier - 1</v>
      </c>
      <c r="R515" s="2" t="str">
        <v>R1013</v>
      </c>
      <c r="S515" s="2">
        <v>40</v>
      </c>
    </row>
    <row r="516" spans="3:19">
      <c r="C516" s="2" t="str">
        <v>Id510</v>
      </c>
      <c r="D516" s="2" t="str">
        <v>Sean K</v>
      </c>
      <c r="E516" s="2">
        <v>33.344999999999999</v>
      </c>
      <c r="F516" s="2">
        <v>4.79</v>
      </c>
      <c r="G516" s="60" t="str">
        <v>No</v>
      </c>
      <c r="H516" s="60" t="str">
        <v>No</v>
      </c>
      <c r="I516" s="60" t="str">
        <v>Yes</v>
      </c>
      <c r="J516" s="60">
        <v>1</v>
      </c>
      <c r="K516" s="60" t="str">
        <v>No</v>
      </c>
      <c r="L516" s="2" t="str">
        <v>Obesity</v>
      </c>
      <c r="M516" s="2" t="str">
        <v>Normal</v>
      </c>
      <c r="N516" s="2" t="str">
        <v>2-Sep-1986</v>
      </c>
      <c r="O516" s="3">
        <v>7243.81</v>
      </c>
      <c r="P516" s="2" t="str">
        <v>tier - 2</v>
      </c>
      <c r="Q516" s="2" t="str">
        <v>tier - 3</v>
      </c>
      <c r="R516" s="2" t="str">
        <v>R1013</v>
      </c>
      <c r="S516" s="2">
        <v>36</v>
      </c>
    </row>
    <row r="517" spans="3:19">
      <c r="C517" s="2" t="str">
        <v>Id511</v>
      </c>
      <c r="D517" s="2" t="str">
        <v>Rick</v>
      </c>
      <c r="E517" s="2">
        <v>24.42</v>
      </c>
      <c r="F517" s="2">
        <v>5.81</v>
      </c>
      <c r="G517" s="60" t="str">
        <v>No</v>
      </c>
      <c r="H517" s="60" t="str">
        <v>No</v>
      </c>
      <c r="I517" s="60" t="str">
        <v>No</v>
      </c>
      <c r="J517" s="60">
        <v>1</v>
      </c>
      <c r="K517" s="60" t="str">
        <v>Yes</v>
      </c>
      <c r="L517" s="2" t="str">
        <v>Normal Weight</v>
      </c>
      <c r="M517" s="2" t="str">
        <v>Prediabetes</v>
      </c>
      <c r="N517" s="2" t="str">
        <v>13-Jul-1986</v>
      </c>
      <c r="O517" s="3">
        <v>7228.22</v>
      </c>
      <c r="P517" s="2" t="str">
        <v>tier - 2</v>
      </c>
      <c r="Q517" s="2" t="str">
        <v>tier - 1</v>
      </c>
      <c r="R517" s="2" t="str">
        <v>R1024</v>
      </c>
      <c r="S517" s="2">
        <v>36</v>
      </c>
    </row>
    <row r="518" spans="3:19">
      <c r="C518" s="2" t="str">
        <v>Id512</v>
      </c>
      <c r="D518" s="2" t="str">
        <v>Matthew</v>
      </c>
      <c r="E518" s="2">
        <v>29.81</v>
      </c>
      <c r="F518" s="2">
        <v>5.58</v>
      </c>
      <c r="G518" s="60" t="str">
        <v>No</v>
      </c>
      <c r="H518" s="60" t="str">
        <v>No</v>
      </c>
      <c r="I518" s="60" t="str">
        <v>No</v>
      </c>
      <c r="J518" s="60">
        <v>0</v>
      </c>
      <c r="K518" s="60" t="str">
        <v>Yes</v>
      </c>
      <c r="L518" s="2" t="str">
        <v>Overweight</v>
      </c>
      <c r="M518" s="2" t="str">
        <v>Normal</v>
      </c>
      <c r="N518" s="2" t="str">
        <v>15-Sep-1977</v>
      </c>
      <c r="O518" s="3">
        <v>7222.79</v>
      </c>
      <c r="P518" s="2" t="str">
        <v>tier - 3</v>
      </c>
      <c r="Q518" s="2" t="str">
        <v>tier - 3</v>
      </c>
      <c r="R518" s="2" t="str">
        <v>R1012</v>
      </c>
      <c r="S518" s="2">
        <v>45</v>
      </c>
    </row>
    <row r="519" spans="3:19">
      <c r="C519" s="2" t="str">
        <v>Id513</v>
      </c>
      <c r="D519" s="2" t="str">
        <v>Brady</v>
      </c>
      <c r="E519" s="2">
        <v>51.18</v>
      </c>
      <c r="F519" s="2">
        <v>4.4000000000000004</v>
      </c>
      <c r="G519" s="60" t="str">
        <v>Yes</v>
      </c>
      <c r="H519" s="60" t="str">
        <v>No</v>
      </c>
      <c r="I519" s="60" t="str">
        <v>No</v>
      </c>
      <c r="J519" s="60">
        <v>2</v>
      </c>
      <c r="K519" s="60" t="str">
        <v>No</v>
      </c>
      <c r="L519" s="2" t="str">
        <v>Obesity</v>
      </c>
      <c r="M519" s="2" t="str">
        <v>Normal</v>
      </c>
      <c r="N519" s="2" t="str">
        <v>22-Aug-1970</v>
      </c>
      <c r="O519" s="3">
        <v>38389.79</v>
      </c>
      <c r="P519" s="2" t="str">
        <v>tier - 2</v>
      </c>
      <c r="Q519" s="2" t="str">
        <v>tier - 3</v>
      </c>
      <c r="R519" s="2" t="str">
        <v>R1011</v>
      </c>
      <c r="S519" s="2">
        <v>52</v>
      </c>
    </row>
    <row r="520" spans="3:19">
      <c r="C520" s="2" t="str">
        <v>Id514</v>
      </c>
      <c r="D520" s="2" t="str">
        <v>Kameko</v>
      </c>
      <c r="E520" s="2">
        <v>51.37</v>
      </c>
      <c r="F520" s="2">
        <v>8.18</v>
      </c>
      <c r="G520" s="60" t="str">
        <v>Yes</v>
      </c>
      <c r="H520" s="60" t="str">
        <v>No</v>
      </c>
      <c r="I520" s="60" t="str">
        <v>No</v>
      </c>
      <c r="J520" s="60">
        <v>0</v>
      </c>
      <c r="K520" s="60" t="str">
        <v>No</v>
      </c>
      <c r="L520" s="2" t="str">
        <v>Obesity</v>
      </c>
      <c r="M520" s="2" t="str">
        <v>Diabetes</v>
      </c>
      <c r="N520" s="2" t="str">
        <v>28-Jun-1991</v>
      </c>
      <c r="O520" s="3">
        <v>7220.25</v>
      </c>
      <c r="P520" s="2" t="str">
        <v>tier - 2</v>
      </c>
      <c r="Q520" s="2" t="str">
        <v>tier - 2</v>
      </c>
      <c r="R520" s="2" t="str">
        <v>R1021</v>
      </c>
      <c r="S520" s="2">
        <v>31</v>
      </c>
    </row>
    <row r="521" spans="3:19">
      <c r="C521" s="2" t="str">
        <v>Id515</v>
      </c>
      <c r="D521" s="2" t="str">
        <v>Jeremy A</v>
      </c>
      <c r="E521" s="2">
        <v>36.19</v>
      </c>
      <c r="F521" s="2">
        <v>5.52</v>
      </c>
      <c r="G521" s="60" t="str">
        <v>Yes</v>
      </c>
      <c r="H521" s="60" t="str">
        <v>No</v>
      </c>
      <c r="I521" s="60" t="str">
        <v>No</v>
      </c>
      <c r="J521" s="60">
        <v>0</v>
      </c>
      <c r="K521" s="60" t="str">
        <v>No</v>
      </c>
      <c r="L521" s="2" t="str">
        <v>Obesity</v>
      </c>
      <c r="M521" s="2" t="str">
        <v>Normal</v>
      </c>
      <c r="N521" s="2" t="str">
        <v>21-Nov-1983</v>
      </c>
      <c r="O521" s="3">
        <v>7209.49</v>
      </c>
      <c r="P521" s="2" t="str">
        <v>tier - 2</v>
      </c>
      <c r="Q521" s="2" t="str">
        <v>tier - 3</v>
      </c>
      <c r="R521" s="2" t="str">
        <v>R1012</v>
      </c>
      <c r="S521" s="2">
        <v>39</v>
      </c>
    </row>
    <row r="522" spans="3:19">
      <c r="C522" s="2" t="str">
        <v>Id516</v>
      </c>
      <c r="D522" s="2" t="str">
        <v>Daniel</v>
      </c>
      <c r="E522" s="2">
        <v>25.9</v>
      </c>
      <c r="F522" s="2">
        <v>4.84</v>
      </c>
      <c r="G522" s="60" t="str">
        <v>No</v>
      </c>
      <c r="H522" s="60" t="str">
        <v>No</v>
      </c>
      <c r="I522" s="60" t="str">
        <v>No</v>
      </c>
      <c r="J522" s="60">
        <v>0</v>
      </c>
      <c r="K522" s="60" t="str">
        <v>Yes</v>
      </c>
      <c r="L522" s="2" t="str">
        <v>Overweight</v>
      </c>
      <c r="M522" s="2" t="str">
        <v>Normal</v>
      </c>
      <c r="N522" s="2" t="str">
        <v>11-Aug-1983</v>
      </c>
      <c r="O522" s="3">
        <v>7201.7</v>
      </c>
      <c r="P522" s="2" t="str">
        <v>tier - 2</v>
      </c>
      <c r="Q522" s="2" t="str">
        <v>tier - 3</v>
      </c>
      <c r="R522" s="2" t="str">
        <v>R1012</v>
      </c>
      <c r="S522" s="2">
        <v>39</v>
      </c>
    </row>
    <row r="523" spans="3:19">
      <c r="C523" s="2" t="str">
        <v>Id517</v>
      </c>
      <c r="D523" s="2" t="str">
        <v>Amanda</v>
      </c>
      <c r="E523" s="2">
        <v>35.72</v>
      </c>
      <c r="F523" s="2">
        <v>4.08</v>
      </c>
      <c r="G523" s="60" t="str">
        <v>No</v>
      </c>
      <c r="H523" s="60" t="str">
        <v>No</v>
      </c>
      <c r="I523" s="60" t="str">
        <v>Yes</v>
      </c>
      <c r="J523" s="60">
        <v>1</v>
      </c>
      <c r="K523" s="60" t="str">
        <v>No</v>
      </c>
      <c r="L523" s="2" t="str">
        <v>Obesity</v>
      </c>
      <c r="M523" s="2" t="str">
        <v>Normal</v>
      </c>
      <c r="N523" s="2" t="str">
        <v>14-Sep-1982</v>
      </c>
      <c r="O523" s="3">
        <v>7196.87</v>
      </c>
      <c r="P523" s="2" t="str">
        <v>tier - 3</v>
      </c>
      <c r="Q523" s="2" t="str">
        <v>tier - 2</v>
      </c>
      <c r="R523" s="2" t="str">
        <v>R1011</v>
      </c>
      <c r="S523" s="2">
        <v>40</v>
      </c>
    </row>
    <row r="524" spans="3:19">
      <c r="C524" s="2" t="str">
        <v>Id518</v>
      </c>
      <c r="D524" s="2" t="str">
        <v>Karen</v>
      </c>
      <c r="E524" s="2">
        <v>27.94</v>
      </c>
      <c r="F524" s="2">
        <v>4.4800000000000004</v>
      </c>
      <c r="G524" s="60" t="str">
        <v>No</v>
      </c>
      <c r="H524" s="60" t="str">
        <v>No</v>
      </c>
      <c r="I524" s="60" t="str">
        <v>Yes</v>
      </c>
      <c r="J524" s="60">
        <v>1</v>
      </c>
      <c r="K524" s="60" t="str">
        <v>Yes</v>
      </c>
      <c r="L524" s="2" t="str">
        <v>Overweight</v>
      </c>
      <c r="M524" s="2" t="str">
        <v>Normal</v>
      </c>
      <c r="N524" s="2" t="str">
        <v>26-Aug-1968</v>
      </c>
      <c r="O524" s="3">
        <v>7179.52</v>
      </c>
      <c r="P524" s="2" t="str">
        <v>tier - 3</v>
      </c>
      <c r="Q524" s="2" t="str">
        <v>tier - 3</v>
      </c>
      <c r="R524" s="2" t="str">
        <v>R1013</v>
      </c>
      <c r="S524" s="2">
        <v>54</v>
      </c>
    </row>
    <row r="525" spans="3:19">
      <c r="C525" s="2" t="str">
        <v>Id519</v>
      </c>
      <c r="D525" s="2" t="str">
        <v>Gregory</v>
      </c>
      <c r="E525" s="2">
        <v>27.1</v>
      </c>
      <c r="F525" s="2">
        <v>5.73</v>
      </c>
      <c r="G525" s="60" t="str">
        <v>No</v>
      </c>
      <c r="H525" s="60" t="str">
        <v>No</v>
      </c>
      <c r="I525" s="60" t="str">
        <v>No</v>
      </c>
      <c r="J525" s="60">
        <v>0</v>
      </c>
      <c r="K525" s="60" t="str">
        <v>Yes</v>
      </c>
      <c r="L525" s="2" t="str">
        <v>Overweight</v>
      </c>
      <c r="M525" s="2" t="str">
        <v>Prediabetes</v>
      </c>
      <c r="N525" s="2" t="str">
        <v>19-Jul-1975</v>
      </c>
      <c r="O525" s="3">
        <v>7175.51</v>
      </c>
      <c r="P525" s="2" t="str">
        <v>tier - 2</v>
      </c>
      <c r="Q525" s="2" t="str">
        <v>tier - 3</v>
      </c>
      <c r="R525" s="2" t="str">
        <v>R1013</v>
      </c>
      <c r="S525" s="2">
        <v>47</v>
      </c>
    </row>
    <row r="526" spans="3:19">
      <c r="C526" s="2" t="str">
        <v>Id520</v>
      </c>
      <c r="D526" s="2" t="str">
        <v>Sabine</v>
      </c>
      <c r="E526" s="2">
        <v>18.3</v>
      </c>
      <c r="F526" s="2">
        <v>5.46</v>
      </c>
      <c r="G526" s="60" t="str">
        <v>Yes</v>
      </c>
      <c r="H526" s="60" t="str">
        <v>No</v>
      </c>
      <c r="I526" s="60" t="str">
        <v>Yes</v>
      </c>
      <c r="J526" s="60">
        <v>1</v>
      </c>
      <c r="K526" s="60" t="str">
        <v>Yes</v>
      </c>
      <c r="L526" s="2" t="str">
        <v>Underweight</v>
      </c>
      <c r="M526" s="2" t="str">
        <v>Normal</v>
      </c>
      <c r="N526" s="2" t="str">
        <v>16-Aug-1982</v>
      </c>
      <c r="O526" s="3">
        <v>7173.36</v>
      </c>
      <c r="P526" s="2" t="str">
        <v>tier - 3</v>
      </c>
      <c r="Q526" s="2" t="str">
        <v>tier - 2</v>
      </c>
      <c r="R526" s="2" t="str">
        <v>R1016</v>
      </c>
      <c r="S526" s="2">
        <v>40</v>
      </c>
    </row>
    <row r="527" spans="3:19">
      <c r="C527" s="2" t="str">
        <v>Id521</v>
      </c>
      <c r="D527" s="2" t="str">
        <v>Joseph</v>
      </c>
      <c r="E527" s="2">
        <v>25.3</v>
      </c>
      <c r="F527" s="2">
        <v>5.0199999999999996</v>
      </c>
      <c r="G527" s="60" t="str">
        <v>Yes</v>
      </c>
      <c r="H527" s="60" t="str">
        <v>No</v>
      </c>
      <c r="I527" s="60" t="str">
        <v>No</v>
      </c>
      <c r="J527" s="60">
        <v>1</v>
      </c>
      <c r="K527" s="60" t="str">
        <v>Yes</v>
      </c>
      <c r="L527" s="2" t="str">
        <v>Overweight</v>
      </c>
      <c r="M527" s="2" t="str">
        <v>Normal</v>
      </c>
      <c r="N527" s="2" t="str">
        <v>30-Sep-1980</v>
      </c>
      <c r="O527" s="3">
        <v>7162.01</v>
      </c>
      <c r="P527" s="2" t="str">
        <v>tier - 2</v>
      </c>
      <c r="Q527" s="2" t="str">
        <v>tier - 3</v>
      </c>
      <c r="R527" s="2" t="str">
        <v>R1013</v>
      </c>
      <c r="S527" s="2">
        <v>42</v>
      </c>
    </row>
    <row r="528" spans="3:19">
      <c r="C528" s="2" t="str">
        <v>Id522</v>
      </c>
      <c r="D528" s="2" t="str">
        <v>Adam</v>
      </c>
      <c r="E528" s="2">
        <v>38.83</v>
      </c>
      <c r="F528" s="2">
        <v>6.36</v>
      </c>
      <c r="G528" s="60" t="str">
        <v>No</v>
      </c>
      <c r="H528" s="60" t="str">
        <v>No</v>
      </c>
      <c r="I528" s="60" t="str">
        <v>No</v>
      </c>
      <c r="J528" s="60">
        <v>1</v>
      </c>
      <c r="K528" s="60" t="str">
        <v>No</v>
      </c>
      <c r="L528" s="2" t="str">
        <v>Obesity</v>
      </c>
      <c r="M528" s="2" t="str">
        <v>Prediabetes</v>
      </c>
      <c r="N528" s="2" t="str">
        <v>7-Oct-1980</v>
      </c>
      <c r="O528" s="3">
        <v>7160.33</v>
      </c>
      <c r="P528" s="2" t="str">
        <v>tier - 2</v>
      </c>
      <c r="Q528" s="2" t="str">
        <v>tier - 1</v>
      </c>
      <c r="R528" s="2" t="str">
        <v>R1013</v>
      </c>
      <c r="S528" s="2">
        <v>42</v>
      </c>
    </row>
    <row r="529" spans="3:19">
      <c r="C529" s="2" t="str">
        <v>Id523</v>
      </c>
      <c r="D529" s="2" t="str">
        <v>Karolyn A</v>
      </c>
      <c r="E529" s="2">
        <v>27.6</v>
      </c>
      <c r="F529" s="2">
        <v>5.36</v>
      </c>
      <c r="G529" s="60" t="str">
        <v>No</v>
      </c>
      <c r="H529" s="60" t="str">
        <v>No</v>
      </c>
      <c r="I529" s="60" t="str">
        <v>No</v>
      </c>
      <c r="J529" s="60">
        <v>1</v>
      </c>
      <c r="K529" s="60" t="str">
        <v>No</v>
      </c>
      <c r="L529" s="2" t="str">
        <v>Overweight</v>
      </c>
      <c r="M529" s="2" t="str">
        <v>Normal</v>
      </c>
      <c r="N529" s="2" t="str">
        <v>22-Jun-1980</v>
      </c>
      <c r="O529" s="3">
        <v>7160.09</v>
      </c>
      <c r="P529" s="2" t="str">
        <v>tier - 2</v>
      </c>
      <c r="Q529" s="2" t="str">
        <v>tier - 2</v>
      </c>
      <c r="R529" s="2" t="str">
        <v>R1011</v>
      </c>
      <c r="S529" s="2">
        <v>42</v>
      </c>
    </row>
    <row r="530" spans="3:19">
      <c r="C530" s="2" t="str">
        <v>Id524</v>
      </c>
      <c r="D530" s="2" t="str">
        <v>.  Anita L.</v>
      </c>
      <c r="E530" s="2">
        <v>46.4</v>
      </c>
      <c r="F530" s="2">
        <v>8.3699999999999992</v>
      </c>
      <c r="G530" s="60" t="str">
        <v>Yes</v>
      </c>
      <c r="H530" s="60" t="str">
        <v>No</v>
      </c>
      <c r="I530" s="60" t="str">
        <v>Yes</v>
      </c>
      <c r="J530" s="60">
        <v>1</v>
      </c>
      <c r="K530" s="60" t="str">
        <v>No</v>
      </c>
      <c r="L530" s="2" t="str">
        <v>Obesity</v>
      </c>
      <c r="M530" s="2" t="str">
        <v>Diabetes</v>
      </c>
      <c r="N530" s="2" t="str">
        <v>17-Sep-2002</v>
      </c>
      <c r="O530" s="3">
        <v>38344.57</v>
      </c>
      <c r="P530" s="2" t="str">
        <v>tier - 1</v>
      </c>
      <c r="Q530" s="2" t="str">
        <v>tier - 3</v>
      </c>
      <c r="R530" s="2" t="str">
        <v>R1011</v>
      </c>
      <c r="S530" s="2">
        <v>20</v>
      </c>
    </row>
    <row r="531" spans="3:19">
      <c r="C531" s="2" t="str">
        <v>Id525</v>
      </c>
      <c r="D531" s="2" t="str">
        <v>Laura E.</v>
      </c>
      <c r="E531" s="2">
        <v>51.92</v>
      </c>
      <c r="F531" s="2">
        <v>5.18</v>
      </c>
      <c r="G531" s="60" t="str">
        <v>Yes</v>
      </c>
      <c r="H531" s="60" t="str">
        <v>No</v>
      </c>
      <c r="I531" s="60" t="str">
        <v>Yes</v>
      </c>
      <c r="J531" s="60">
        <v>1</v>
      </c>
      <c r="K531" s="60" t="str">
        <v>No</v>
      </c>
      <c r="L531" s="2" t="str">
        <v>Obesity</v>
      </c>
      <c r="M531" s="2" t="str">
        <v>Normal</v>
      </c>
      <c r="N531" s="2" t="str">
        <v>17-Jul-1981</v>
      </c>
      <c r="O531" s="3">
        <v>7153.55</v>
      </c>
      <c r="P531" s="2" t="str">
        <v>tier - 2</v>
      </c>
      <c r="Q531" s="2" t="str">
        <v>tier - 1</v>
      </c>
      <c r="R531" s="2" t="str">
        <v>R1012</v>
      </c>
      <c r="S531" s="2">
        <v>41</v>
      </c>
    </row>
    <row r="532" spans="3:19">
      <c r="C532" s="2" t="str">
        <v>Id526</v>
      </c>
      <c r="D532" s="2" t="str">
        <v>Sarah</v>
      </c>
      <c r="E532" s="2">
        <v>32.395000000000003</v>
      </c>
      <c r="F532" s="2">
        <v>5.68</v>
      </c>
      <c r="G532" s="60" t="str">
        <v>Yes</v>
      </c>
      <c r="H532" s="60" t="str">
        <v>No</v>
      </c>
      <c r="I532" s="60" t="str">
        <v>No</v>
      </c>
      <c r="J532" s="60">
        <v>1</v>
      </c>
      <c r="K532" s="60" t="str">
        <v>No</v>
      </c>
      <c r="L532" s="2" t="str">
        <v>Obesity</v>
      </c>
      <c r="M532" s="2" t="str">
        <v>Normal</v>
      </c>
      <c r="N532" s="2" t="str">
        <v>6-Sep-1978</v>
      </c>
      <c r="O532" s="3">
        <v>7152.67</v>
      </c>
      <c r="P532" s="2" t="str">
        <v>tier - 3</v>
      </c>
      <c r="Q532" s="2" t="str">
        <v>tier - 2</v>
      </c>
      <c r="R532" s="2" t="str">
        <v>R1013</v>
      </c>
      <c r="S532" s="2">
        <v>44</v>
      </c>
    </row>
    <row r="533" spans="3:19">
      <c r="C533" s="2" t="str">
        <v>Id527</v>
      </c>
      <c r="D533" s="2" t="str">
        <v>.  Ashley E</v>
      </c>
      <c r="E533" s="2">
        <v>46.19</v>
      </c>
      <c r="F533" s="2">
        <v>7.31</v>
      </c>
      <c r="G533" s="60" t="str">
        <v>Yes</v>
      </c>
      <c r="H533" s="60" t="str">
        <v>No</v>
      </c>
      <c r="I533" s="60" t="str">
        <v>Yes</v>
      </c>
      <c r="J533" s="60">
        <v>1</v>
      </c>
      <c r="K533" s="60" t="str">
        <v>No</v>
      </c>
      <c r="L533" s="2" t="str">
        <v>Obesity</v>
      </c>
      <c r="M533" s="2" t="str">
        <v>Diabetes</v>
      </c>
      <c r="N533" s="2" t="str">
        <v>29-Jun-1984</v>
      </c>
      <c r="O533" s="3">
        <v>7151.09</v>
      </c>
      <c r="P533" s="2" t="str">
        <v>tier - 2</v>
      </c>
      <c r="Q533" s="2" t="str">
        <v>tier - 2</v>
      </c>
      <c r="R533" s="2" t="str">
        <v>R1011</v>
      </c>
      <c r="S533" s="2">
        <v>38</v>
      </c>
    </row>
    <row r="534" spans="3:19">
      <c r="C534" s="2" t="str">
        <v>Id528</v>
      </c>
      <c r="D534" s="2" t="str">
        <v>Lindsey</v>
      </c>
      <c r="E534" s="2">
        <v>27.93</v>
      </c>
      <c r="F534" s="2">
        <v>4.67</v>
      </c>
      <c r="G534" s="60" t="str">
        <v>No</v>
      </c>
      <c r="H534" s="60" t="str">
        <v>No</v>
      </c>
      <c r="I534" s="60" t="str">
        <v>Yes</v>
      </c>
      <c r="J534" s="60">
        <v>1</v>
      </c>
      <c r="K534" s="60" t="str">
        <v>No</v>
      </c>
      <c r="L534" s="2" t="str">
        <v>Overweight</v>
      </c>
      <c r="M534" s="2" t="str">
        <v>Normal</v>
      </c>
      <c r="N534" s="2" t="str">
        <v>30-Jul-1978</v>
      </c>
      <c r="O534" s="3">
        <v>7147.47</v>
      </c>
      <c r="P534" s="2" t="str">
        <v>tier - 2</v>
      </c>
      <c r="Q534" s="2" t="str">
        <v>tier - 3</v>
      </c>
      <c r="R534" s="2" t="str">
        <v>R1013</v>
      </c>
      <c r="S534" s="2">
        <v>44</v>
      </c>
    </row>
    <row r="535" spans="3:19">
      <c r="C535" s="2" t="str">
        <v>Id529</v>
      </c>
      <c r="D535" s="2" t="str">
        <v>Alan</v>
      </c>
      <c r="E535" s="2">
        <v>45.62</v>
      </c>
      <c r="F535" s="2">
        <v>6.87</v>
      </c>
      <c r="G535" s="60" t="str">
        <v>No</v>
      </c>
      <c r="H535" s="60" t="str">
        <v>No</v>
      </c>
      <c r="I535" s="60" t="str">
        <v>No</v>
      </c>
      <c r="J535" s="60">
        <v>0</v>
      </c>
      <c r="K535" s="60" t="str">
        <v>No</v>
      </c>
      <c r="L535" s="2" t="str">
        <v>Obesity</v>
      </c>
      <c r="M535" s="2" t="str">
        <v>Diabetes</v>
      </c>
      <c r="N535" s="2" t="str">
        <v>24-Jun-1976</v>
      </c>
      <c r="O535" s="3">
        <v>7147.11</v>
      </c>
      <c r="P535" s="2" t="str">
        <v>tier - 3</v>
      </c>
      <c r="Q535" s="2" t="str">
        <v>tier - 2</v>
      </c>
      <c r="R535" s="2" t="str">
        <v>R1011</v>
      </c>
      <c r="S535" s="2">
        <v>46</v>
      </c>
    </row>
    <row r="536" spans="3:19">
      <c r="C536" s="2" t="str">
        <v>Id530</v>
      </c>
      <c r="D536" s="2" t="str">
        <v>Dan R.</v>
      </c>
      <c r="E536" s="2">
        <v>35.31</v>
      </c>
      <c r="F536" s="2">
        <v>5.87</v>
      </c>
      <c r="G536" s="60" t="str">
        <v>No</v>
      </c>
      <c r="H536" s="60" t="str">
        <v>No</v>
      </c>
      <c r="I536" s="60" t="str">
        <v>Yes</v>
      </c>
      <c r="J536" s="60">
        <v>1</v>
      </c>
      <c r="K536" s="60" t="str">
        <v>No</v>
      </c>
      <c r="L536" s="2" t="str">
        <v>Obesity</v>
      </c>
      <c r="M536" s="2" t="str">
        <v>Prediabetes</v>
      </c>
      <c r="N536" s="2" t="str">
        <v>21-Nov-1984</v>
      </c>
      <c r="O536" s="3">
        <v>7144.86</v>
      </c>
      <c r="P536" s="2" t="str">
        <v>tier - 2</v>
      </c>
      <c r="Q536" s="2" t="str">
        <v>tier - 2</v>
      </c>
      <c r="R536" s="2" t="str">
        <v>R1024</v>
      </c>
      <c r="S536" s="2">
        <v>38</v>
      </c>
    </row>
    <row r="537" spans="3:19">
      <c r="C537" s="2" t="str">
        <v>Id531</v>
      </c>
      <c r="D537" s="2" t="str">
        <v>Katie</v>
      </c>
      <c r="E537" s="2">
        <v>30.4</v>
      </c>
      <c r="F537" s="2">
        <v>4.07</v>
      </c>
      <c r="G537" s="60" t="str">
        <v>Yes</v>
      </c>
      <c r="H537" s="60" t="str">
        <v>No</v>
      </c>
      <c r="I537" s="60" t="str">
        <v>No</v>
      </c>
      <c r="J537" s="60">
        <v>1</v>
      </c>
      <c r="K537" s="60" t="str">
        <v>No</v>
      </c>
      <c r="L537" s="2" t="str">
        <v>Obesity</v>
      </c>
      <c r="M537" s="2" t="str">
        <v>Normal</v>
      </c>
      <c r="N537" s="2" t="str">
        <v>8-Aug-1999</v>
      </c>
      <c r="O537" s="3">
        <v>7144.4</v>
      </c>
      <c r="P537" s="2" t="str">
        <v>tier - 2</v>
      </c>
      <c r="Q537" s="2" t="str">
        <v>tier - 1</v>
      </c>
      <c r="R537" s="2" t="str">
        <v>R1022</v>
      </c>
      <c r="S537" s="2">
        <v>23</v>
      </c>
    </row>
    <row r="538" spans="3:19">
      <c r="C538" s="2" t="str">
        <v>Id532</v>
      </c>
      <c r="D538" s="2" t="str">
        <v>Eric</v>
      </c>
      <c r="E538" s="2">
        <v>20.13</v>
      </c>
      <c r="F538" s="2">
        <v>6.47</v>
      </c>
      <c r="G538" s="60" t="str">
        <v>No</v>
      </c>
      <c r="H538" s="60" t="str">
        <v>No</v>
      </c>
      <c r="I538" s="60" t="str">
        <v>Yes</v>
      </c>
      <c r="J538" s="60">
        <v>1</v>
      </c>
      <c r="K538" s="60" t="str">
        <v>Yes</v>
      </c>
      <c r="L538" s="2" t="str">
        <v>Normal Weight</v>
      </c>
      <c r="M538" s="2" t="str">
        <v>Prediabetes</v>
      </c>
      <c r="N538" s="2" t="str">
        <v>7-Jul-1984</v>
      </c>
      <c r="O538" s="3">
        <v>7133.9</v>
      </c>
      <c r="P538" s="2" t="str">
        <v>tier - 2</v>
      </c>
      <c r="Q538" s="2" t="str">
        <v>tier - 1</v>
      </c>
      <c r="R538" s="2" t="str">
        <v>R1024</v>
      </c>
      <c r="S538" s="2">
        <v>38</v>
      </c>
    </row>
    <row r="539" spans="3:19">
      <c r="C539" s="2" t="str">
        <v>Id533</v>
      </c>
      <c r="D539" s="2" t="str">
        <v>Cathryn</v>
      </c>
      <c r="E539" s="2">
        <v>23.655000000000001</v>
      </c>
      <c r="F539" s="2">
        <v>5.14</v>
      </c>
      <c r="G539" s="60" t="str">
        <v>No</v>
      </c>
      <c r="H539" s="60" t="str">
        <v>No</v>
      </c>
      <c r="I539" s="60" t="str">
        <v>No</v>
      </c>
      <c r="J539" s="60">
        <v>1</v>
      </c>
      <c r="K539" s="60" t="str">
        <v>Yes</v>
      </c>
      <c r="L539" s="2" t="str">
        <v>Normal Weight</v>
      </c>
      <c r="M539" s="2" t="str">
        <v>Normal</v>
      </c>
      <c r="N539" s="2" t="str">
        <v>1-Aug-1993</v>
      </c>
      <c r="O539" s="3">
        <v>7128.64</v>
      </c>
      <c r="P539" s="2" t="str">
        <v>tier - 2</v>
      </c>
      <c r="Q539" s="2" t="str">
        <v>tier - 2</v>
      </c>
      <c r="R539" s="2" t="str">
        <v>R1021</v>
      </c>
      <c r="S539" s="2">
        <v>29</v>
      </c>
    </row>
    <row r="540" spans="3:19">
      <c r="C540" s="2" t="str">
        <v>Id534</v>
      </c>
      <c r="D540" s="2" t="str">
        <v>Brendan</v>
      </c>
      <c r="E540" s="2">
        <v>49.05</v>
      </c>
      <c r="F540" s="2">
        <v>9.77</v>
      </c>
      <c r="G540" s="60" t="str">
        <v>Yes</v>
      </c>
      <c r="H540" s="60" t="str">
        <v>No</v>
      </c>
      <c r="I540" s="60" t="str">
        <v>No</v>
      </c>
      <c r="J540" s="60">
        <v>0</v>
      </c>
      <c r="K540" s="60" t="str">
        <v>No</v>
      </c>
      <c r="L540" s="2" t="str">
        <v>Obesity</v>
      </c>
      <c r="M540" s="2" t="str">
        <v>Diabetes</v>
      </c>
      <c r="N540" s="2" t="str">
        <v>29-Jun-1968</v>
      </c>
      <c r="O540" s="3">
        <v>7125.25</v>
      </c>
      <c r="P540" s="2" t="str">
        <v>tier - 3</v>
      </c>
      <c r="Q540" s="2" t="str">
        <v>tier - 2</v>
      </c>
      <c r="R540" s="2" t="str">
        <v>R1013</v>
      </c>
      <c r="S540" s="2">
        <v>54</v>
      </c>
    </row>
    <row r="541" spans="3:19">
      <c r="C541" s="2" t="str">
        <v>Id535</v>
      </c>
      <c r="D541" s="2" t="str">
        <v>Shauna</v>
      </c>
      <c r="E541" s="2">
        <v>51.94</v>
      </c>
      <c r="F541" s="2">
        <v>8.8000000000000007</v>
      </c>
      <c r="G541" s="60" t="str">
        <v>Yes</v>
      </c>
      <c r="H541" s="60" t="str">
        <v>No</v>
      </c>
      <c r="I541" s="60" t="str">
        <v>No</v>
      </c>
      <c r="J541" s="60">
        <v>2</v>
      </c>
      <c r="K541" s="60" t="str">
        <v>No</v>
      </c>
      <c r="L541" s="2" t="str">
        <v>Obesity</v>
      </c>
      <c r="M541" s="2" t="str">
        <v>Diabetes</v>
      </c>
      <c r="N541" s="2" t="str">
        <v>12-Jun-1980</v>
      </c>
      <c r="O541" s="3">
        <v>38313.129999999997</v>
      </c>
      <c r="P541" s="2" t="str">
        <v>tier - 1</v>
      </c>
      <c r="Q541" s="2" t="str">
        <v>tier - 3</v>
      </c>
      <c r="R541" s="2" t="str">
        <v>R1011</v>
      </c>
      <c r="S541" s="2">
        <v>42</v>
      </c>
    </row>
    <row r="542" spans="3:19">
      <c r="C542" s="2" t="str">
        <v>Id536</v>
      </c>
      <c r="D542" s="2" t="str">
        <v>Terence</v>
      </c>
      <c r="E542" s="2">
        <v>29.83</v>
      </c>
      <c r="F542" s="2">
        <v>5.84</v>
      </c>
      <c r="G542" s="60" t="str">
        <v>No</v>
      </c>
      <c r="H542" s="60" t="str">
        <v>No</v>
      </c>
      <c r="I542" s="60" t="str">
        <v>No</v>
      </c>
      <c r="J542" s="60">
        <v>1</v>
      </c>
      <c r="K542" s="60" t="str">
        <v>Yes</v>
      </c>
      <c r="L542" s="2" t="str">
        <v>Overweight</v>
      </c>
      <c r="M542" s="2" t="str">
        <v>Prediabetes</v>
      </c>
      <c r="N542" s="2" t="str">
        <v>11-Aug-1987</v>
      </c>
      <c r="O542" s="3">
        <v>7106.81</v>
      </c>
      <c r="P542" s="2" t="str">
        <v>tier - 2</v>
      </c>
      <c r="Q542" s="2" t="str">
        <v>tier - 1</v>
      </c>
      <c r="R542" s="2" t="str">
        <v>R1012</v>
      </c>
      <c r="S542" s="2">
        <v>35</v>
      </c>
    </row>
    <row r="543" spans="3:19">
      <c r="C543" s="2" t="str">
        <v>Id537</v>
      </c>
      <c r="D543" s="2" t="str">
        <v>Marisol</v>
      </c>
      <c r="E543" s="2">
        <v>22.6</v>
      </c>
      <c r="F543" s="2">
        <v>10.43</v>
      </c>
      <c r="G543" s="60" t="str">
        <v>Yes</v>
      </c>
      <c r="H543" s="60" t="str">
        <v>No</v>
      </c>
      <c r="I543" s="60" t="str">
        <v>No</v>
      </c>
      <c r="J543" s="60">
        <v>1</v>
      </c>
      <c r="K543" s="60" t="str">
        <v>Yes</v>
      </c>
      <c r="L543" s="2" t="str">
        <v>Normal Weight</v>
      </c>
      <c r="M543" s="2" t="str">
        <v>Diabetes</v>
      </c>
      <c r="N543" s="2" t="str">
        <v>18-Jun-1992</v>
      </c>
      <c r="O543" s="3">
        <v>7096.98</v>
      </c>
      <c r="P543" s="2" t="str">
        <v>tier - 2</v>
      </c>
      <c r="Q543" s="2" t="str">
        <v>tier - 2</v>
      </c>
      <c r="R543" s="2" t="str">
        <v>R1012</v>
      </c>
      <c r="S543" s="2">
        <v>30</v>
      </c>
    </row>
    <row r="544" spans="3:19">
      <c r="C544" s="2" t="str">
        <v>Id538</v>
      </c>
      <c r="D544" s="2" t="str">
        <v>Lindsay</v>
      </c>
      <c r="E544" s="2">
        <v>46.69</v>
      </c>
      <c r="F544" s="2">
        <v>4.25</v>
      </c>
      <c r="G544" s="60" t="str">
        <v>Yes</v>
      </c>
      <c r="H544" s="60" t="str">
        <v>No</v>
      </c>
      <c r="I544" s="60" t="str">
        <v>No</v>
      </c>
      <c r="J544" s="60">
        <v>1</v>
      </c>
      <c r="K544" s="60" t="str">
        <v>No</v>
      </c>
      <c r="L544" s="2" t="str">
        <v>Obesity</v>
      </c>
      <c r="M544" s="2" t="str">
        <v>Normal</v>
      </c>
      <c r="N544" s="2" t="str">
        <v>6-Oct-1982</v>
      </c>
      <c r="O544" s="3">
        <v>7077.19</v>
      </c>
      <c r="P544" s="2" t="str">
        <v>tier - 2</v>
      </c>
      <c r="Q544" s="2" t="str">
        <v>tier - 3</v>
      </c>
      <c r="R544" s="2" t="str">
        <v>R1024</v>
      </c>
      <c r="S544" s="2">
        <v>40</v>
      </c>
    </row>
    <row r="545" spans="3:19">
      <c r="C545" s="2" t="str">
        <v>Id539</v>
      </c>
      <c r="D545" s="2" t="str">
        <v>Katie</v>
      </c>
      <c r="E545" s="2">
        <v>28.49</v>
      </c>
      <c r="F545" s="2">
        <v>4.8899999999999997</v>
      </c>
      <c r="G545" s="60" t="str">
        <v>No</v>
      </c>
      <c r="H545" s="60" t="str">
        <v>No</v>
      </c>
      <c r="I545" s="60" t="str">
        <v>No</v>
      </c>
      <c r="J545" s="60">
        <v>0</v>
      </c>
      <c r="K545" s="60" t="str">
        <v>Yes</v>
      </c>
      <c r="L545" s="2" t="str">
        <v>Overweight</v>
      </c>
      <c r="M545" s="2" t="str">
        <v>Normal</v>
      </c>
      <c r="N545" s="2" t="str">
        <v>24-Jun-1978</v>
      </c>
      <c r="O545" s="3">
        <v>7054.41</v>
      </c>
      <c r="P545" s="2" t="str">
        <v>tier - 2</v>
      </c>
      <c r="Q545" s="2" t="str">
        <v>tier - 2</v>
      </c>
      <c r="R545" s="2" t="str">
        <v>R1013</v>
      </c>
      <c r="S545" s="2">
        <v>44</v>
      </c>
    </row>
    <row r="546" spans="3:19">
      <c r="C546" s="2" t="str">
        <v>Id540</v>
      </c>
      <c r="D546" s="2" t="str">
        <v>Daniel</v>
      </c>
      <c r="E546" s="2">
        <v>28.5</v>
      </c>
      <c r="F546" s="2">
        <v>5.55</v>
      </c>
      <c r="G546" s="60" t="str">
        <v>Yes</v>
      </c>
      <c r="H546" s="60" t="str">
        <v>No</v>
      </c>
      <c r="I546" s="60" t="str">
        <v>No</v>
      </c>
      <c r="J546" s="60">
        <v>1</v>
      </c>
      <c r="K546" s="60" t="str">
        <v>Yes</v>
      </c>
      <c r="L546" s="2" t="str">
        <v>Overweight</v>
      </c>
      <c r="M546" s="2" t="str">
        <v>Normal</v>
      </c>
      <c r="N546" s="2" t="str">
        <v>28-Jun-1980</v>
      </c>
      <c r="O546" s="3">
        <v>7050.64</v>
      </c>
      <c r="P546" s="2" t="str">
        <v>tier - 2</v>
      </c>
      <c r="Q546" s="2" t="str">
        <v>tier - 3</v>
      </c>
      <c r="R546" s="2" t="str">
        <v>R1011</v>
      </c>
      <c r="S546" s="2">
        <v>42</v>
      </c>
    </row>
    <row r="547" spans="3:19">
      <c r="C547" s="2" t="str">
        <v>Id541</v>
      </c>
      <c r="D547" s="2" t="str">
        <v>Brett W</v>
      </c>
      <c r="E547" s="2">
        <v>24.4</v>
      </c>
      <c r="F547" s="2">
        <v>4.5199999999999996</v>
      </c>
      <c r="G547" s="60" t="str">
        <v>No</v>
      </c>
      <c r="H547" s="60" t="str">
        <v>No</v>
      </c>
      <c r="I547" s="60" t="str">
        <v>No</v>
      </c>
      <c r="J547" s="60">
        <v>1</v>
      </c>
      <c r="K547" s="60" t="str">
        <v>Yes</v>
      </c>
      <c r="L547" s="2" t="str">
        <v>Normal Weight</v>
      </c>
      <c r="M547" s="2" t="str">
        <v>Normal</v>
      </c>
      <c r="N547" s="2" t="str">
        <v>21-Jul-1980</v>
      </c>
      <c r="O547" s="3">
        <v>7050.02</v>
      </c>
      <c r="P547" s="2" t="str">
        <v>tier - 2</v>
      </c>
      <c r="Q547" s="2" t="str">
        <v>tier - 1</v>
      </c>
      <c r="R547" s="2" t="str">
        <v>R1024</v>
      </c>
      <c r="S547" s="2">
        <v>42</v>
      </c>
    </row>
    <row r="548" spans="3:19">
      <c r="C548" s="2" t="str">
        <v>Id542</v>
      </c>
      <c r="D548" s="2" t="str">
        <v>Dylan J</v>
      </c>
      <c r="E548" s="2">
        <v>29.15</v>
      </c>
      <c r="F548" s="2">
        <v>4.45</v>
      </c>
      <c r="G548" s="60" t="str">
        <v>Yes</v>
      </c>
      <c r="H548" s="60" t="str">
        <v>No</v>
      </c>
      <c r="I548" s="60" t="str">
        <v>No</v>
      </c>
      <c r="J548" s="60">
        <v>1</v>
      </c>
      <c r="K548" s="60" t="str">
        <v>Yes</v>
      </c>
      <c r="L548" s="2" t="str">
        <v>Overweight</v>
      </c>
      <c r="M548" s="2" t="str">
        <v>Normal</v>
      </c>
      <c r="N548" s="2" t="str">
        <v>22-Oct-1980</v>
      </c>
      <c r="O548" s="3">
        <v>7046.72</v>
      </c>
      <c r="P548" s="2" t="str">
        <v>tier - 2</v>
      </c>
      <c r="Q548" s="2" t="str">
        <v>tier - 3</v>
      </c>
      <c r="R548" s="2" t="str">
        <v>R1013</v>
      </c>
      <c r="S548" s="2">
        <v>42</v>
      </c>
    </row>
    <row r="549" spans="3:19">
      <c r="C549" s="2" t="str">
        <v>Id543</v>
      </c>
      <c r="D549" s="2" t="str">
        <v>Elizabeth</v>
      </c>
      <c r="E549" s="2">
        <v>27.28</v>
      </c>
      <c r="F549" s="2">
        <v>4.72</v>
      </c>
      <c r="G549" s="60" t="str">
        <v>No</v>
      </c>
      <c r="H549" s="60" t="str">
        <v>yes</v>
      </c>
      <c r="I549" s="60" t="str">
        <v>No</v>
      </c>
      <c r="J549" s="60">
        <v>1</v>
      </c>
      <c r="K549" s="60" t="str">
        <v>Yes</v>
      </c>
      <c r="L549" s="2" t="str">
        <v>Overweight</v>
      </c>
      <c r="M549" s="2" t="str">
        <v>Normal</v>
      </c>
      <c r="N549" s="2" t="str">
        <v>26-Jul-1980</v>
      </c>
      <c r="O549" s="3">
        <v>7045.5</v>
      </c>
      <c r="P549" s="2" t="str">
        <v>tier - 2</v>
      </c>
      <c r="Q549" s="2" t="str">
        <v>tier - 1</v>
      </c>
      <c r="R549" s="2" t="str">
        <v>R1011</v>
      </c>
      <c r="S549" s="2">
        <v>42</v>
      </c>
    </row>
    <row r="550" spans="3:19">
      <c r="C550" s="2" t="str">
        <v>Id544</v>
      </c>
      <c r="D550" s="2" t="str">
        <v>Brooke M.</v>
      </c>
      <c r="E550" s="2">
        <v>32.229999999999997</v>
      </c>
      <c r="F550" s="2">
        <v>4.6500000000000004</v>
      </c>
      <c r="G550" s="60" t="str">
        <v>Yes</v>
      </c>
      <c r="H550" s="60" t="str">
        <v>No</v>
      </c>
      <c r="I550" s="60" t="str">
        <v>Yes</v>
      </c>
      <c r="J550" s="60">
        <v>1</v>
      </c>
      <c r="K550" s="60" t="str">
        <v>No</v>
      </c>
      <c r="L550" s="2" t="str">
        <v>Obesity</v>
      </c>
      <c r="M550" s="2" t="str">
        <v>Normal</v>
      </c>
      <c r="N550" s="2" t="str">
        <v>29-Oct-1995</v>
      </c>
      <c r="O550" s="3">
        <v>7042.11</v>
      </c>
      <c r="P550" s="2" t="str">
        <v>tier - 2</v>
      </c>
      <c r="Q550" s="2" t="str">
        <v>tier - 3</v>
      </c>
      <c r="R550" s="2" t="str">
        <v>R1012</v>
      </c>
      <c r="S550" s="2">
        <v>27</v>
      </c>
    </row>
    <row r="551" spans="3:19">
      <c r="C551" s="2" t="str">
        <v>Id545</v>
      </c>
      <c r="D551" s="2" t="str">
        <v>.  Teiko</v>
      </c>
      <c r="E551" s="2">
        <v>44.2</v>
      </c>
      <c r="F551" s="2">
        <v>11.34</v>
      </c>
      <c r="G551" s="60" t="str">
        <v>Yes</v>
      </c>
      <c r="H551" s="60" t="str">
        <v>No</v>
      </c>
      <c r="I551" s="60" t="str">
        <v>Yes</v>
      </c>
      <c r="J551" s="60">
        <v>1</v>
      </c>
      <c r="K551" s="60" t="str">
        <v>No</v>
      </c>
      <c r="L551" s="2" t="str">
        <v>Obesity</v>
      </c>
      <c r="M551" s="2" t="str">
        <v>Diabetes</v>
      </c>
      <c r="N551" s="2" t="str">
        <v>2-Jun-1978</v>
      </c>
      <c r="O551" s="3">
        <v>7033.08</v>
      </c>
      <c r="P551" s="2" t="str">
        <v>tier - 2</v>
      </c>
      <c r="Q551" s="2" t="str">
        <v>tier - 2</v>
      </c>
      <c r="R551" s="2" t="str">
        <v>R1013</v>
      </c>
      <c r="S551" s="2">
        <v>45</v>
      </c>
    </row>
    <row r="552" spans="3:19">
      <c r="C552" s="2" t="str">
        <v>Id546</v>
      </c>
      <c r="D552" s="2" t="str">
        <v>Zachary</v>
      </c>
      <c r="E552" s="2">
        <v>29.734999999999999</v>
      </c>
      <c r="F552" s="2">
        <v>4.53</v>
      </c>
      <c r="G552" s="60" t="str">
        <v>No</v>
      </c>
      <c r="H552" s="60" t="str">
        <v>No</v>
      </c>
      <c r="I552" s="60" t="str">
        <v>Yes</v>
      </c>
      <c r="J552" s="60">
        <v>1</v>
      </c>
      <c r="K552" s="60" t="str">
        <v>No</v>
      </c>
      <c r="L552" s="2" t="str">
        <v>Overweight</v>
      </c>
      <c r="M552" s="2" t="str">
        <v>Normal</v>
      </c>
      <c r="N552" s="2" t="str">
        <v>30-Oct-1989</v>
      </c>
      <c r="O552" s="3">
        <v>38282.75</v>
      </c>
      <c r="P552" s="2" t="str">
        <v>tier - 1</v>
      </c>
      <c r="Q552" s="2" t="str">
        <v>tier - 2</v>
      </c>
      <c r="R552" s="2" t="str">
        <v>R1013</v>
      </c>
      <c r="S552" s="2">
        <v>33</v>
      </c>
    </row>
    <row r="553" spans="3:19">
      <c r="C553" s="2" t="str">
        <v>Id547</v>
      </c>
      <c r="D553" s="2" t="str">
        <v>Johannah</v>
      </c>
      <c r="E553" s="2">
        <v>28.31</v>
      </c>
      <c r="F553" s="2">
        <v>6.35</v>
      </c>
      <c r="G553" s="60" t="str">
        <v>No</v>
      </c>
      <c r="H553" s="60" t="str">
        <v>No</v>
      </c>
      <c r="I553" s="60" t="str">
        <v>No</v>
      </c>
      <c r="J553" s="60">
        <v>0</v>
      </c>
      <c r="K553" s="60" t="str">
        <v>Yes</v>
      </c>
      <c r="L553" s="2" t="str">
        <v>Overweight</v>
      </c>
      <c r="M553" s="2" t="str">
        <v>Prediabetes</v>
      </c>
      <c r="N553" s="2" t="str">
        <v>6-Jul-1969</v>
      </c>
      <c r="O553" s="3">
        <v>7003.1</v>
      </c>
      <c r="P553" s="2" t="str">
        <v>tier - 2</v>
      </c>
      <c r="Q553" s="2" t="str">
        <v>tier - 3</v>
      </c>
      <c r="R553" s="2" t="str">
        <v>R1013</v>
      </c>
      <c r="S553" s="2">
        <v>53</v>
      </c>
    </row>
    <row r="554" spans="3:19">
      <c r="C554" s="2" t="str">
        <v>Id548</v>
      </c>
      <c r="D554" s="2" t="str">
        <v>Ryan A</v>
      </c>
      <c r="E554" s="2">
        <v>46.62</v>
      </c>
      <c r="F554" s="2">
        <v>8.51</v>
      </c>
      <c r="G554" s="60" t="str">
        <v>No</v>
      </c>
      <c r="H554" s="60" t="str">
        <v>No</v>
      </c>
      <c r="I554" s="60" t="str">
        <v>No</v>
      </c>
      <c r="J554" s="60">
        <v>0</v>
      </c>
      <c r="K554" s="60" t="str">
        <v>No</v>
      </c>
      <c r="L554" s="2" t="str">
        <v>Obesity</v>
      </c>
      <c r="M554" s="2" t="str">
        <v>Diabetes</v>
      </c>
      <c r="N554" s="2" t="str">
        <v>1-Sep-1982</v>
      </c>
      <c r="O554" s="3">
        <v>6989.95</v>
      </c>
      <c r="P554" s="2" t="str">
        <v>tier - 2</v>
      </c>
      <c r="Q554" s="2" t="str">
        <v>tier - 1</v>
      </c>
      <c r="R554" s="2" t="str">
        <v>R1013</v>
      </c>
      <c r="S554" s="2">
        <v>40</v>
      </c>
    </row>
    <row r="555" spans="3:19">
      <c r="C555" s="2" t="str">
        <v>Id549</v>
      </c>
      <c r="D555" s="2" t="str">
        <v>Andres Sr.</v>
      </c>
      <c r="E555" s="2">
        <v>51.75</v>
      </c>
      <c r="F555" s="2">
        <v>8.59</v>
      </c>
      <c r="G555" s="60" t="str">
        <v>Yes</v>
      </c>
      <c r="H555" s="60" t="str">
        <v>No</v>
      </c>
      <c r="I555" s="60" t="str">
        <v>No</v>
      </c>
      <c r="J555" s="60">
        <v>1</v>
      </c>
      <c r="K555" s="60" t="str">
        <v>No</v>
      </c>
      <c r="L555" s="2" t="str">
        <v>Obesity</v>
      </c>
      <c r="M555" s="2" t="str">
        <v>Diabetes</v>
      </c>
      <c r="N555" s="2" t="str">
        <v>18-Oct-1982</v>
      </c>
      <c r="O555" s="3">
        <v>6986.7</v>
      </c>
      <c r="P555" s="2" t="str">
        <v>tier - 3</v>
      </c>
      <c r="Q555" s="2" t="str">
        <v>tier - 1</v>
      </c>
      <c r="R555" s="2" t="str">
        <v>R1012</v>
      </c>
      <c r="S555" s="2">
        <v>40</v>
      </c>
    </row>
    <row r="556" spans="3:19">
      <c r="C556" s="2" t="str">
        <v>Id550</v>
      </c>
      <c r="D556" s="2" t="str">
        <v>Bryan</v>
      </c>
      <c r="E556" s="2">
        <v>25.7</v>
      </c>
      <c r="F556" s="2">
        <v>4.13</v>
      </c>
      <c r="G556" s="60" t="str">
        <v>Yes</v>
      </c>
      <c r="H556" s="60" t="str">
        <v>No</v>
      </c>
      <c r="I556" s="60" t="str">
        <v>No</v>
      </c>
      <c r="J556" s="60">
        <v>0</v>
      </c>
      <c r="K556" s="60" t="str">
        <v>Yes</v>
      </c>
      <c r="L556" s="2" t="str">
        <v>Overweight</v>
      </c>
      <c r="M556" s="2" t="str">
        <v>Normal</v>
      </c>
      <c r="N556" s="2" t="str">
        <v>10-Dec-1985</v>
      </c>
      <c r="O556" s="3">
        <v>6985.51</v>
      </c>
      <c r="P556" s="2" t="str">
        <v>tier - 2</v>
      </c>
      <c r="Q556" s="2" t="str">
        <v>tier - 2</v>
      </c>
      <c r="R556" s="2" t="str">
        <v>R1019</v>
      </c>
      <c r="S556" s="2">
        <v>37</v>
      </c>
    </row>
    <row r="557" spans="3:19">
      <c r="C557" s="2" t="str">
        <v>Id551</v>
      </c>
      <c r="D557" s="2" t="str">
        <v>Lizette</v>
      </c>
      <c r="E557" s="2">
        <v>31.79</v>
      </c>
      <c r="F557" s="2">
        <v>4.55</v>
      </c>
      <c r="G557" s="60" t="str">
        <v>No</v>
      </c>
      <c r="H557" s="60" t="str">
        <v>No</v>
      </c>
      <c r="I557" s="60" t="str">
        <v>No</v>
      </c>
      <c r="J557" s="60">
        <v>0</v>
      </c>
      <c r="K557" s="60" t="str">
        <v>No</v>
      </c>
      <c r="L557" s="2" t="str">
        <v>Obesity</v>
      </c>
      <c r="M557" s="2" t="str">
        <v>Normal</v>
      </c>
      <c r="N557" s="2" t="str">
        <v>3-Jun-1975</v>
      </c>
      <c r="O557" s="3">
        <v>6965.21</v>
      </c>
      <c r="P557" s="2" t="str">
        <v>tier - 2</v>
      </c>
      <c r="Q557" s="2" t="str">
        <v>tier - 3</v>
      </c>
      <c r="R557" s="2" t="str">
        <v>R1013</v>
      </c>
      <c r="S557" s="2">
        <v>48</v>
      </c>
    </row>
    <row r="558" spans="3:19">
      <c r="C558" s="2" t="str">
        <v>Id552</v>
      </c>
      <c r="D558" s="2" t="str">
        <v>Don</v>
      </c>
      <c r="E558" s="2">
        <v>24.795000000000002</v>
      </c>
      <c r="F558" s="2">
        <v>4.5199999999999996</v>
      </c>
      <c r="G558" s="60" t="str">
        <v>No</v>
      </c>
      <c r="H558" s="60" t="str">
        <v>No</v>
      </c>
      <c r="I558" s="60" t="str">
        <v>No</v>
      </c>
      <c r="J558" s="60">
        <v>0</v>
      </c>
      <c r="K558" s="60" t="str">
        <v>Yes</v>
      </c>
      <c r="L558" s="2" t="str">
        <v>Normal Weight</v>
      </c>
      <c r="M558" s="2" t="str">
        <v>Normal</v>
      </c>
      <c r="N558" s="2" t="str">
        <v>18-Aug-1980</v>
      </c>
      <c r="O558" s="3">
        <v>6951.12</v>
      </c>
      <c r="P558" s="2" t="str">
        <v>tier - 2</v>
      </c>
      <c r="Q558" s="2" t="str">
        <v>tier - 2</v>
      </c>
      <c r="R558" s="2" t="str">
        <v>R1013</v>
      </c>
      <c r="S558" s="2">
        <v>42</v>
      </c>
    </row>
    <row r="559" spans="3:19">
      <c r="C559" s="2" t="str">
        <v>Id553</v>
      </c>
      <c r="D559" s="2" t="str">
        <v>Jeb</v>
      </c>
      <c r="E559" s="2">
        <v>53.98</v>
      </c>
      <c r="F559" s="2">
        <v>5.07</v>
      </c>
      <c r="G559" s="60" t="str">
        <v>No</v>
      </c>
      <c r="H559" s="60" t="str">
        <v>No</v>
      </c>
      <c r="I559" s="60" t="str">
        <v>Yes</v>
      </c>
      <c r="J559" s="60">
        <v>1</v>
      </c>
      <c r="K559" s="60" t="str">
        <v>No</v>
      </c>
      <c r="L559" s="2" t="str">
        <v>Obesity</v>
      </c>
      <c r="M559" s="2" t="str">
        <v>Normal</v>
      </c>
      <c r="N559" s="2" t="str">
        <v>15-Dec-1978</v>
      </c>
      <c r="O559" s="3">
        <v>6948.7</v>
      </c>
      <c r="P559" s="2" t="str">
        <v>tier - 1</v>
      </c>
      <c r="Q559" s="2" t="str">
        <v>tier - 2</v>
      </c>
      <c r="R559" s="2" t="str">
        <v>R1012</v>
      </c>
      <c r="S559" s="2">
        <v>44</v>
      </c>
    </row>
    <row r="560" spans="3:19">
      <c r="C560" s="2" t="str">
        <v>Id554</v>
      </c>
      <c r="D560" s="2" t="str">
        <v>Amy R.</v>
      </c>
      <c r="E560" s="2">
        <v>41.325000000000003</v>
      </c>
      <c r="F560" s="2">
        <v>4.04</v>
      </c>
      <c r="G560" s="60" t="str">
        <v>Yes</v>
      </c>
      <c r="H560" s="60" t="str">
        <v>No</v>
      </c>
      <c r="I560" s="60" t="str">
        <v>Yes</v>
      </c>
      <c r="J560" s="60">
        <v>1</v>
      </c>
      <c r="K560" s="60" t="str">
        <v>No</v>
      </c>
      <c r="L560" s="2" t="str">
        <v>Obesity</v>
      </c>
      <c r="M560" s="2" t="str">
        <v>Normal</v>
      </c>
      <c r="N560" s="2" t="str">
        <v>5-Oct-1980</v>
      </c>
      <c r="O560" s="3">
        <v>6940.94</v>
      </c>
      <c r="P560" s="2" t="str">
        <v>tier - 2</v>
      </c>
      <c r="Q560" s="2" t="str">
        <v>tier - 3</v>
      </c>
      <c r="R560" s="2" t="str">
        <v>R1013</v>
      </c>
      <c r="S560" s="2">
        <v>42</v>
      </c>
    </row>
    <row r="561" spans="3:19">
      <c r="C561" s="2" t="str">
        <v>Id555</v>
      </c>
      <c r="D561" s="2" t="str">
        <v>Brian</v>
      </c>
      <c r="E561" s="2">
        <v>51.65</v>
      </c>
      <c r="F561" s="2">
        <v>5.3</v>
      </c>
      <c r="G561" s="60" t="str">
        <v>Yes</v>
      </c>
      <c r="H561" s="60" t="str">
        <v>No</v>
      </c>
      <c r="I561" s="60" t="str">
        <v>No</v>
      </c>
      <c r="J561" s="60">
        <v>0</v>
      </c>
      <c r="K561" s="60" t="str">
        <v>No</v>
      </c>
      <c r="L561" s="2" t="str">
        <v>Obesity</v>
      </c>
      <c r="M561" s="2" t="str">
        <v>Normal</v>
      </c>
      <c r="N561" s="2" t="str">
        <v>30-Aug-1980</v>
      </c>
      <c r="O561" s="3">
        <v>6940.91</v>
      </c>
      <c r="P561" s="2" t="str">
        <v>tier - 2</v>
      </c>
      <c r="Q561" s="2" t="str">
        <v>tier - 2</v>
      </c>
      <c r="R561" s="2" t="str">
        <v>R1012</v>
      </c>
      <c r="S561" s="2">
        <v>42</v>
      </c>
    </row>
    <row r="562" spans="3:19">
      <c r="C562" s="2" t="str">
        <v>Id556</v>
      </c>
      <c r="D562" s="2" t="str">
        <v>Mike G</v>
      </c>
      <c r="E562" s="2">
        <v>44.52</v>
      </c>
      <c r="F562" s="2">
        <v>8.64</v>
      </c>
      <c r="G562" s="60" t="str">
        <v>Yes</v>
      </c>
      <c r="H562" s="60" t="str">
        <v>No</v>
      </c>
      <c r="I562" s="60" t="str">
        <v>Yes</v>
      </c>
      <c r="J562" s="60">
        <v>1</v>
      </c>
      <c r="K562" s="60" t="str">
        <v>No</v>
      </c>
      <c r="L562" s="2" t="str">
        <v>Obesity</v>
      </c>
      <c r="M562" s="2" t="str">
        <v>Diabetes</v>
      </c>
      <c r="N562" s="2" t="str">
        <v>29-Nov-1978</v>
      </c>
      <c r="O562" s="3">
        <v>6938.11</v>
      </c>
      <c r="P562" s="2" t="str">
        <v>tier - 2</v>
      </c>
      <c r="Q562" s="2" t="str">
        <v>tier - 2</v>
      </c>
      <c r="R562" s="2" t="str">
        <v>R1013</v>
      </c>
      <c r="S562" s="2">
        <v>44</v>
      </c>
    </row>
    <row r="563" spans="3:19">
      <c r="C563" s="2" t="str">
        <v>Id557</v>
      </c>
      <c r="D563" s="2" t="str">
        <v>Simonezitrone Sr.</v>
      </c>
      <c r="E563" s="2">
        <v>53.29</v>
      </c>
      <c r="F563" s="2">
        <v>4.03</v>
      </c>
      <c r="G563" s="60" t="str">
        <v>No</v>
      </c>
      <c r="H563" s="60" t="str">
        <v>No</v>
      </c>
      <c r="I563" s="60" t="str">
        <v>Yes</v>
      </c>
      <c r="J563" s="60">
        <v>1</v>
      </c>
      <c r="K563" s="60" t="str">
        <v>No</v>
      </c>
      <c r="L563" s="2" t="str">
        <v>Obesity</v>
      </c>
      <c r="M563" s="2" t="str">
        <v>Normal</v>
      </c>
      <c r="N563" s="2" t="str">
        <v>21-Dec-1961</v>
      </c>
      <c r="O563" s="3">
        <v>48517.56</v>
      </c>
      <c r="P563" s="2" t="str">
        <v>tier - 1</v>
      </c>
      <c r="Q563" s="2" t="str">
        <v>tier - 3</v>
      </c>
      <c r="R563" s="2" t="str">
        <v>R1024</v>
      </c>
      <c r="S563" s="2">
        <v>61</v>
      </c>
    </row>
    <row r="564" spans="3:19">
      <c r="C564" s="2" t="str">
        <v>Id558</v>
      </c>
      <c r="D564" s="2" t="str">
        <v>Nicholas</v>
      </c>
      <c r="E564" s="2">
        <v>46.63</v>
      </c>
      <c r="F564" s="2">
        <v>4.26</v>
      </c>
      <c r="G564" s="60" t="str">
        <v>Yes</v>
      </c>
      <c r="H564" s="60" t="str">
        <v>No</v>
      </c>
      <c r="I564" s="60" t="str">
        <v>No</v>
      </c>
      <c r="J564" s="60">
        <v>2</v>
      </c>
      <c r="K564" s="60" t="str">
        <v>No</v>
      </c>
      <c r="L564" s="2" t="str">
        <v>Obesity</v>
      </c>
      <c r="M564" s="2" t="str">
        <v>Normal</v>
      </c>
      <c r="N564" s="2" t="str">
        <v>16-Aug-1980</v>
      </c>
      <c r="O564" s="3">
        <v>38245.589999999997</v>
      </c>
      <c r="P564" s="2" t="str">
        <v>tier - 1</v>
      </c>
      <c r="Q564" s="2" t="str">
        <v>tier - 2</v>
      </c>
      <c r="R564" s="2" t="str">
        <v>R1013</v>
      </c>
      <c r="S564" s="2">
        <v>42</v>
      </c>
    </row>
    <row r="565" spans="3:19">
      <c r="C565" s="2" t="str">
        <v>Id559</v>
      </c>
      <c r="D565" s="2" t="str">
        <v>Angela M</v>
      </c>
      <c r="E565" s="2">
        <v>28.88</v>
      </c>
      <c r="F565" s="2">
        <v>5.35</v>
      </c>
      <c r="G565" s="60" t="str">
        <v>No</v>
      </c>
      <c r="H565" s="60" t="str">
        <v>No</v>
      </c>
      <c r="I565" s="60" t="str">
        <v>Yes</v>
      </c>
      <c r="J565" s="60">
        <v>1</v>
      </c>
      <c r="K565" s="60" t="str">
        <v>Yes</v>
      </c>
      <c r="L565" s="2" t="str">
        <v>Overweight</v>
      </c>
      <c r="M565" s="2" t="str">
        <v>Normal</v>
      </c>
      <c r="N565" s="2" t="str">
        <v>5-Sep-1984</v>
      </c>
      <c r="O565" s="3">
        <v>6933.24</v>
      </c>
      <c r="P565" s="2" t="str">
        <v>tier - 2</v>
      </c>
      <c r="Q565" s="2" t="str">
        <v>tier - 3</v>
      </c>
      <c r="R565" s="2" t="str">
        <v>R1012</v>
      </c>
      <c r="S565" s="2">
        <v>38</v>
      </c>
    </row>
    <row r="566" spans="3:19">
      <c r="C566" s="2" t="str">
        <v>Id560</v>
      </c>
      <c r="D566" s="2" t="str">
        <v>Oz</v>
      </c>
      <c r="E566" s="2">
        <v>23.98</v>
      </c>
      <c r="F566" s="2">
        <v>4.9000000000000004</v>
      </c>
      <c r="G566" s="60" t="str">
        <v>No</v>
      </c>
      <c r="H566" s="60" t="str">
        <v>No</v>
      </c>
      <c r="I566" s="60" t="str">
        <v>No</v>
      </c>
      <c r="J566" s="60">
        <v>0</v>
      </c>
      <c r="K566" s="60" t="str">
        <v>No</v>
      </c>
      <c r="L566" s="2" t="str">
        <v>Normal Weight</v>
      </c>
      <c r="M566" s="2" t="str">
        <v>Normal</v>
      </c>
      <c r="N566" s="2" t="str">
        <v>21-Dec-1989</v>
      </c>
      <c r="O566" s="3">
        <v>6895.19</v>
      </c>
      <c r="P566" s="2" t="str">
        <v>tier - 2</v>
      </c>
      <c r="Q566" s="2" t="str">
        <v>tier - 3</v>
      </c>
      <c r="R566" s="2" t="str">
        <v>R1024</v>
      </c>
      <c r="S566" s="2">
        <v>33</v>
      </c>
    </row>
    <row r="567" spans="3:19">
      <c r="C567" s="2" t="str">
        <v>Id561</v>
      </c>
      <c r="D567" s="2" t="str">
        <v>Erin M.</v>
      </c>
      <c r="E567" s="2">
        <v>23.65</v>
      </c>
      <c r="F567" s="2">
        <v>4.5</v>
      </c>
      <c r="G567" s="60" t="str">
        <v>No</v>
      </c>
      <c r="H567" s="60" t="str">
        <v>No</v>
      </c>
      <c r="I567" s="60" t="str">
        <v>No</v>
      </c>
      <c r="J567" s="60">
        <v>0</v>
      </c>
      <c r="K567" s="60" t="str">
        <v>No</v>
      </c>
      <c r="L567" s="2" t="str">
        <v>Normal Weight</v>
      </c>
      <c r="M567" s="2" t="str">
        <v>Normal</v>
      </c>
      <c r="N567" s="2" t="str">
        <v>10-Sep-1985</v>
      </c>
      <c r="O567" s="3">
        <v>6877.98</v>
      </c>
      <c r="P567" s="2" t="str">
        <v>tier - 2</v>
      </c>
      <c r="Q567" s="2" t="str">
        <v>tier - 1</v>
      </c>
      <c r="R567" s="2" t="str">
        <v>R1024</v>
      </c>
      <c r="S567" s="2">
        <v>37</v>
      </c>
    </row>
    <row r="568" spans="3:19">
      <c r="C568" s="2" t="str">
        <v>Id562</v>
      </c>
      <c r="D568" s="2" t="str">
        <v>Bobby E.</v>
      </c>
      <c r="E568" s="2">
        <v>49.09</v>
      </c>
      <c r="F568" s="2">
        <v>8.3800000000000008</v>
      </c>
      <c r="G568" s="60" t="str">
        <v>Yes</v>
      </c>
      <c r="H568" s="60" t="str">
        <v>No</v>
      </c>
      <c r="I568" s="60" t="str">
        <v>No</v>
      </c>
      <c r="J568" s="60">
        <v>2</v>
      </c>
      <c r="K568" s="60" t="str">
        <v>No</v>
      </c>
      <c r="L568" s="2" t="str">
        <v>Obesity</v>
      </c>
      <c r="M568" s="2" t="str">
        <v>Diabetes</v>
      </c>
      <c r="N568" s="2" t="str">
        <v>24-Dec-2004</v>
      </c>
      <c r="O568" s="3">
        <v>6876.53</v>
      </c>
      <c r="P568" s="2" t="str">
        <v>tier - 2</v>
      </c>
      <c r="Q568" s="2" t="str">
        <v>tier - 1</v>
      </c>
      <c r="R568" s="2" t="str">
        <v>R1012</v>
      </c>
      <c r="S568" s="2">
        <v>18</v>
      </c>
    </row>
    <row r="569" spans="3:19">
      <c r="C569" s="2" t="str">
        <v>Id563</v>
      </c>
      <c r="D569" s="2" t="str">
        <v>Daniel P.</v>
      </c>
      <c r="E569" s="2">
        <v>28.024999999999999</v>
      </c>
      <c r="F569" s="2">
        <v>7.03</v>
      </c>
      <c r="G569" s="60" t="str">
        <v>No</v>
      </c>
      <c r="H569" s="60" t="str">
        <v>No</v>
      </c>
      <c r="I569" s="60" t="str">
        <v>No</v>
      </c>
      <c r="J569" s="60">
        <v>0</v>
      </c>
      <c r="K569" s="60" t="str">
        <v>Yes</v>
      </c>
      <c r="L569" s="2" t="str">
        <v>Overweight</v>
      </c>
      <c r="M569" s="2" t="str">
        <v>Diabetes</v>
      </c>
      <c r="N569" s="2" t="str">
        <v>23-Jun-1981</v>
      </c>
      <c r="O569" s="3">
        <v>6875.96</v>
      </c>
      <c r="P569" s="2" t="str">
        <v>tier - 2</v>
      </c>
      <c r="Q569" s="2" t="str">
        <v>tier - 2</v>
      </c>
      <c r="R569" s="2" t="str">
        <v>R1011</v>
      </c>
      <c r="S569" s="2">
        <v>41</v>
      </c>
    </row>
    <row r="570" spans="3:19">
      <c r="C570" s="2" t="str">
        <v>Id564</v>
      </c>
      <c r="D570" s="2" t="str">
        <v>Marie E.</v>
      </c>
      <c r="E570" s="2">
        <v>43.32</v>
      </c>
      <c r="F570" s="2">
        <v>8.75</v>
      </c>
      <c r="G570" s="60" t="str">
        <v>Yes</v>
      </c>
      <c r="H570" s="60" t="str">
        <v>No</v>
      </c>
      <c r="I570" s="60" t="str">
        <v>Yes</v>
      </c>
      <c r="J570" s="60">
        <v>1</v>
      </c>
      <c r="K570" s="60" t="str">
        <v>No</v>
      </c>
      <c r="L570" s="2" t="str">
        <v>Obesity</v>
      </c>
      <c r="M570" s="2" t="str">
        <v>Diabetes</v>
      </c>
      <c r="N570" s="2" t="str">
        <v>23-Oct-1969</v>
      </c>
      <c r="O570" s="3">
        <v>6868.39</v>
      </c>
      <c r="P570" s="2" t="str">
        <v>tier - 2</v>
      </c>
      <c r="Q570" s="2" t="str">
        <v>tier - 2</v>
      </c>
      <c r="R570" s="2" t="str">
        <v>R1013</v>
      </c>
      <c r="S570" s="2">
        <v>53</v>
      </c>
    </row>
    <row r="571" spans="3:19">
      <c r="C571" s="2" t="str">
        <v>Id565</v>
      </c>
      <c r="D571" s="2" t="str">
        <v>.  Katie</v>
      </c>
      <c r="E571" s="2">
        <v>45.92</v>
      </c>
      <c r="F571" s="2">
        <v>9.51</v>
      </c>
      <c r="G571" s="60" t="str">
        <v>No</v>
      </c>
      <c r="H571" s="60" t="str">
        <v>No</v>
      </c>
      <c r="I571" s="60" t="str">
        <v>No</v>
      </c>
      <c r="J571" s="60">
        <v>0</v>
      </c>
      <c r="K571" s="60" t="str">
        <v>No</v>
      </c>
      <c r="L571" s="2" t="str">
        <v>Obesity</v>
      </c>
      <c r="M571" s="2" t="str">
        <v>Diabetes</v>
      </c>
      <c r="N571" s="2" t="str">
        <v>5-Aug-1978</v>
      </c>
      <c r="O571" s="3">
        <v>6863.49</v>
      </c>
      <c r="P571" s="2" t="str">
        <v>tier - 2</v>
      </c>
      <c r="Q571" s="2" t="str">
        <v>tier - 1</v>
      </c>
      <c r="R571" s="2" t="str">
        <v>R1013</v>
      </c>
      <c r="S571" s="2">
        <v>44</v>
      </c>
    </row>
    <row r="572" spans="3:19">
      <c r="C572" s="2" t="str">
        <v>Id566</v>
      </c>
      <c r="D572" s="2" t="str">
        <v>Eric D</v>
      </c>
      <c r="E572" s="2">
        <v>44.03</v>
      </c>
      <c r="F572" s="2">
        <v>9.36</v>
      </c>
      <c r="G572" s="60" t="str">
        <v>No</v>
      </c>
      <c r="H572" s="60" t="str">
        <v>No</v>
      </c>
      <c r="I572" s="60" t="str">
        <v>No</v>
      </c>
      <c r="J572" s="60">
        <v>0</v>
      </c>
      <c r="K572" s="60" t="str">
        <v>No</v>
      </c>
      <c r="L572" s="2" t="str">
        <v>Obesity</v>
      </c>
      <c r="M572" s="2" t="str">
        <v>Diabetes</v>
      </c>
      <c r="N572" s="2" t="str">
        <v>19-Jun-1981</v>
      </c>
      <c r="O572" s="3">
        <v>6858.48</v>
      </c>
      <c r="P572" s="2" t="str">
        <v>tier - 2</v>
      </c>
      <c r="Q572" s="2" t="str">
        <v>tier - 2</v>
      </c>
      <c r="R572" s="2" t="str">
        <v>R1019</v>
      </c>
      <c r="S572" s="2">
        <v>41</v>
      </c>
    </row>
    <row r="573" spans="3:19">
      <c r="C573" s="2" t="str">
        <v>Id567</v>
      </c>
      <c r="D573" s="2" t="str">
        <v>Tara</v>
      </c>
      <c r="E573" s="2">
        <v>24.6</v>
      </c>
      <c r="F573" s="2">
        <v>4.8099999999999996</v>
      </c>
      <c r="G573" s="60" t="str">
        <v>No</v>
      </c>
      <c r="H573" s="60" t="str">
        <v>No</v>
      </c>
      <c r="I573" s="60" t="str">
        <v>No</v>
      </c>
      <c r="J573" s="60">
        <v>0</v>
      </c>
      <c r="K573" s="60" t="str">
        <v>Yes</v>
      </c>
      <c r="L573" s="2" t="str">
        <v>Normal Weight</v>
      </c>
      <c r="M573" s="2" t="str">
        <v>Normal</v>
      </c>
      <c r="N573" s="2" t="str">
        <v>4-Nov-1979</v>
      </c>
      <c r="O573" s="3">
        <v>6849.03</v>
      </c>
      <c r="P573" s="2" t="str">
        <v>tier - 2</v>
      </c>
      <c r="Q573" s="2" t="str">
        <v>tier - 2</v>
      </c>
      <c r="R573" s="2" t="str">
        <v>R1011</v>
      </c>
      <c r="S573" s="2">
        <v>43</v>
      </c>
    </row>
    <row r="574" spans="3:19">
      <c r="C574" s="2" t="str">
        <v>Id568</v>
      </c>
      <c r="D574" s="2" t="str">
        <v>Haley L</v>
      </c>
      <c r="E574" s="2">
        <v>49.15</v>
      </c>
      <c r="F574" s="2">
        <v>8.08</v>
      </c>
      <c r="G574" s="60" t="str">
        <v>No</v>
      </c>
      <c r="H574" s="60" t="str">
        <v>No</v>
      </c>
      <c r="I574" s="60" t="str">
        <v>No</v>
      </c>
      <c r="J574" s="60">
        <v>0</v>
      </c>
      <c r="K574" s="60" t="str">
        <v>No</v>
      </c>
      <c r="L574" s="2" t="str">
        <v>Obesity</v>
      </c>
      <c r="M574" s="2" t="str">
        <v>Diabetes</v>
      </c>
      <c r="N574" s="2" t="str">
        <v>15-Jun-1977</v>
      </c>
      <c r="O574" s="3">
        <v>6843.17</v>
      </c>
      <c r="P574" s="2" t="str">
        <v>tier - 2</v>
      </c>
      <c r="Q574" s="2" t="str">
        <v>tier - 1</v>
      </c>
      <c r="R574" s="2" t="str">
        <v>R1013</v>
      </c>
      <c r="S574" s="2">
        <v>45</v>
      </c>
    </row>
    <row r="575" spans="3:19">
      <c r="C575" s="2" t="str">
        <v>Id569</v>
      </c>
      <c r="D575" s="2" t="str">
        <v>Kayla B.</v>
      </c>
      <c r="E575" s="2">
        <v>28.31</v>
      </c>
      <c r="F575" s="2">
        <v>6.29</v>
      </c>
      <c r="G575" s="60" t="str">
        <v>No</v>
      </c>
      <c r="H575" s="60" t="str">
        <v>No</v>
      </c>
      <c r="I575" s="60" t="str">
        <v>Yes</v>
      </c>
      <c r="J575" s="60">
        <v>1</v>
      </c>
      <c r="K575" s="60" t="str">
        <v>Yes</v>
      </c>
      <c r="L575" s="2" t="str">
        <v>Overweight</v>
      </c>
      <c r="M575" s="2" t="str">
        <v>Prediabetes</v>
      </c>
      <c r="N575" s="2" t="str">
        <v>16-Jun-1964</v>
      </c>
      <c r="O575" s="3">
        <v>38241.74</v>
      </c>
      <c r="P575" s="2" t="str">
        <v>tier - 2</v>
      </c>
      <c r="Q575" s="2" t="str">
        <v>tier - 3</v>
      </c>
      <c r="R575" s="2" t="str">
        <v>R1011</v>
      </c>
      <c r="S575" s="2">
        <v>58</v>
      </c>
    </row>
    <row r="576" spans="3:19">
      <c r="C576" s="2" t="str">
        <v>Id570</v>
      </c>
      <c r="D576" s="2" t="str">
        <v>Mark D.</v>
      </c>
      <c r="E576" s="2">
        <v>22.99</v>
      </c>
      <c r="F576" s="2">
        <v>6.29</v>
      </c>
      <c r="G576" s="60" t="str">
        <v>No</v>
      </c>
      <c r="H576" s="60" t="str">
        <v>No</v>
      </c>
      <c r="I576" s="60" t="str">
        <v>No</v>
      </c>
      <c r="J576" s="60">
        <v>1</v>
      </c>
      <c r="K576" s="60" t="str">
        <v>Yes</v>
      </c>
      <c r="L576" s="2" t="str">
        <v>Normal Weight</v>
      </c>
      <c r="M576" s="2" t="str">
        <v>Prediabetes</v>
      </c>
      <c r="N576" s="2" t="str">
        <v>30-Nov-2000</v>
      </c>
      <c r="O576" s="3">
        <v>6842.28</v>
      </c>
      <c r="P576" s="2" t="str">
        <v>tier - 2</v>
      </c>
      <c r="Q576" s="2" t="str">
        <v>tier - 1</v>
      </c>
      <c r="R576" s="2" t="str">
        <v>R1012</v>
      </c>
      <c r="S576" s="2">
        <v>22</v>
      </c>
    </row>
    <row r="577" spans="3:19">
      <c r="C577" s="2" t="str">
        <v>Id571</v>
      </c>
      <c r="D577" s="2" t="str">
        <v>Patrick J.</v>
      </c>
      <c r="E577" s="2">
        <v>29.07</v>
      </c>
      <c r="F577" s="2">
        <v>5.12</v>
      </c>
      <c r="G577" s="60" t="str">
        <v>No</v>
      </c>
      <c r="H577" s="60" t="str">
        <v>No</v>
      </c>
      <c r="I577" s="60" t="str">
        <v>Yes</v>
      </c>
      <c r="J577" s="60">
        <v>1</v>
      </c>
      <c r="K577" s="60" t="str">
        <v>Yes</v>
      </c>
      <c r="L577" s="2" t="str">
        <v>Overweight</v>
      </c>
      <c r="M577" s="2" t="str">
        <v>Normal</v>
      </c>
      <c r="N577" s="2" t="str">
        <v>15-Jul-1979</v>
      </c>
      <c r="O577" s="3">
        <v>6837.37</v>
      </c>
      <c r="P577" s="2" t="str">
        <v>tier - 3</v>
      </c>
      <c r="Q577" s="2" t="str">
        <v>tier - 1</v>
      </c>
      <c r="R577" s="2" t="str">
        <v>R1016</v>
      </c>
      <c r="S577" s="2">
        <v>43</v>
      </c>
    </row>
    <row r="578" spans="3:19">
      <c r="C578" s="2" t="str">
        <v>Id572</v>
      </c>
      <c r="D578" s="2" t="str">
        <v>Alejandro</v>
      </c>
      <c r="E578" s="2">
        <v>42.02</v>
      </c>
      <c r="F578" s="2">
        <v>9.9499999999999993</v>
      </c>
      <c r="G578" s="60" t="str">
        <v>Yes</v>
      </c>
      <c r="H578" s="60" t="str">
        <v>No</v>
      </c>
      <c r="I578" s="60" t="str">
        <v>Yes</v>
      </c>
      <c r="J578" s="60">
        <v>1</v>
      </c>
      <c r="K578" s="60" t="str">
        <v>No</v>
      </c>
      <c r="L578" s="2" t="str">
        <v>Obesity</v>
      </c>
      <c r="M578" s="2" t="str">
        <v>Diabetes</v>
      </c>
      <c r="N578" s="2" t="str">
        <v>8-Jul-1994</v>
      </c>
      <c r="O578" s="3">
        <v>6827.69</v>
      </c>
      <c r="P578" s="2" t="str">
        <v>tier - 2</v>
      </c>
      <c r="Q578" s="2" t="str">
        <v>tier - 2</v>
      </c>
      <c r="R578" s="2" t="str">
        <v>R1021</v>
      </c>
      <c r="S578" s="2">
        <v>28</v>
      </c>
    </row>
    <row r="579" spans="3:19">
      <c r="C579" s="2" t="str">
        <v>Id573</v>
      </c>
      <c r="D579" s="2" t="str">
        <v>.  Beth A</v>
      </c>
      <c r="E579" s="2">
        <v>49.07</v>
      </c>
      <c r="F579" s="2">
        <v>9.08</v>
      </c>
      <c r="G579" s="60" t="str">
        <v>Yes</v>
      </c>
      <c r="H579" s="60" t="str">
        <v>No</v>
      </c>
      <c r="I579" s="60" t="str">
        <v>No</v>
      </c>
      <c r="J579" s="60">
        <v>1</v>
      </c>
      <c r="K579" s="60" t="str">
        <v>No</v>
      </c>
      <c r="L579" s="2" t="str">
        <v>Obesity</v>
      </c>
      <c r="M579" s="2" t="str">
        <v>Diabetes</v>
      </c>
      <c r="N579" s="2" t="str">
        <v>17-Aug-1975</v>
      </c>
      <c r="O579" s="3">
        <v>6809.46</v>
      </c>
      <c r="P579" s="2" t="str">
        <v>tier - 2</v>
      </c>
      <c r="Q579" s="2" t="str">
        <v>tier - 1</v>
      </c>
      <c r="R579" s="2" t="str">
        <v>R1012</v>
      </c>
      <c r="S579" s="2">
        <v>47</v>
      </c>
    </row>
    <row r="580" spans="3:19">
      <c r="C580" s="2" t="str">
        <v>Id574</v>
      </c>
      <c r="D580" s="2" t="str">
        <v>Jason R</v>
      </c>
      <c r="E580" s="2">
        <v>19.8</v>
      </c>
      <c r="F580" s="2">
        <v>4.82</v>
      </c>
      <c r="G580" s="60" t="str">
        <v>No</v>
      </c>
      <c r="H580" s="60" t="str">
        <v>No</v>
      </c>
      <c r="I580" s="60" t="str">
        <v>No</v>
      </c>
      <c r="J580" s="60">
        <v>0</v>
      </c>
      <c r="K580" s="60" t="str">
        <v>Yes</v>
      </c>
      <c r="L580" s="2" t="str">
        <v>Normal Weight</v>
      </c>
      <c r="M580" s="2" t="str">
        <v>Normal</v>
      </c>
      <c r="N580" s="2" t="str">
        <v>29-Jun-1991</v>
      </c>
      <c r="O580" s="3">
        <v>6799.46</v>
      </c>
      <c r="P580" s="2" t="str">
        <v>tier - 1</v>
      </c>
      <c r="Q580" s="2" t="str">
        <v>tier - 2</v>
      </c>
      <c r="R580" s="2" t="str">
        <v>R1014</v>
      </c>
      <c r="S580" s="2">
        <v>31</v>
      </c>
    </row>
    <row r="581" spans="3:19">
      <c r="C581" s="2" t="str">
        <v>Id575</v>
      </c>
      <c r="D581" s="2" t="str">
        <v>Yoshinori</v>
      </c>
      <c r="E581" s="2">
        <v>27.36</v>
      </c>
      <c r="F581" s="2">
        <v>4.6500000000000004</v>
      </c>
      <c r="G581" s="60" t="str">
        <v>No</v>
      </c>
      <c r="H581" s="60" t="str">
        <v>yes</v>
      </c>
      <c r="I581" s="60" t="str">
        <v>No</v>
      </c>
      <c r="J581" s="60">
        <v>1</v>
      </c>
      <c r="K581" s="60" t="str">
        <v>Yes</v>
      </c>
      <c r="L581" s="2" t="str">
        <v>Overweight</v>
      </c>
      <c r="M581" s="2" t="str">
        <v>Normal</v>
      </c>
      <c r="N581" s="2" t="str">
        <v>24-Dec-1985</v>
      </c>
      <c r="O581" s="3">
        <v>6796.86</v>
      </c>
      <c r="P581" s="2" t="str">
        <v>tier - 3</v>
      </c>
      <c r="Q581" s="2" t="str">
        <v>tier - 3</v>
      </c>
      <c r="R581" s="2" t="str">
        <v>R1012</v>
      </c>
      <c r="S581" s="2">
        <v>37</v>
      </c>
    </row>
    <row r="582" spans="3:19">
      <c r="C582" s="2" t="str">
        <v>Id576</v>
      </c>
      <c r="D582" s="2" t="str">
        <v>Adrienne G.</v>
      </c>
      <c r="E582" s="2">
        <v>42.95</v>
      </c>
      <c r="F582" s="2">
        <v>5.16</v>
      </c>
      <c r="G582" s="60" t="str">
        <v>Yes</v>
      </c>
      <c r="H582" s="60" t="str">
        <v>No</v>
      </c>
      <c r="I582" s="60" t="str">
        <v>No</v>
      </c>
      <c r="J582" s="60">
        <v>1</v>
      </c>
      <c r="K582" s="60" t="str">
        <v>No</v>
      </c>
      <c r="L582" s="2" t="str">
        <v>Obesity</v>
      </c>
      <c r="M582" s="2" t="str">
        <v>Normal</v>
      </c>
      <c r="N582" s="2" t="str">
        <v>23-Nov-1980</v>
      </c>
      <c r="O582" s="3">
        <v>6781.52</v>
      </c>
      <c r="P582" s="2" t="str">
        <v>tier - 2</v>
      </c>
      <c r="Q582" s="2" t="str">
        <v>tier - 2</v>
      </c>
      <c r="R582" s="2" t="str">
        <v>R1013</v>
      </c>
      <c r="S582" s="2">
        <v>42</v>
      </c>
    </row>
    <row r="583" spans="3:19">
      <c r="C583" s="2" t="str">
        <v>Id577</v>
      </c>
      <c r="D583" s="2" t="str">
        <v>.  Meredith</v>
      </c>
      <c r="E583" s="2">
        <v>42.66</v>
      </c>
      <c r="F583" s="2">
        <v>10.44</v>
      </c>
      <c r="G583" s="60" t="str">
        <v>No</v>
      </c>
      <c r="H583" s="60" t="str">
        <v>No</v>
      </c>
      <c r="I583" s="60" t="str">
        <v>No</v>
      </c>
      <c r="J583" s="60">
        <v>0</v>
      </c>
      <c r="K583" s="60" t="str">
        <v>No</v>
      </c>
      <c r="L583" s="2" t="str">
        <v>Obesity</v>
      </c>
      <c r="M583" s="2" t="str">
        <v>Diabetes</v>
      </c>
      <c r="N583" s="2" t="str">
        <v>8-Oct-1981</v>
      </c>
      <c r="O583" s="3">
        <v>6781.35</v>
      </c>
      <c r="P583" s="2" t="str">
        <v>tier - 2</v>
      </c>
      <c r="Q583" s="2" t="str">
        <v>tier - 1</v>
      </c>
      <c r="R583" s="2" t="str">
        <v>R1013</v>
      </c>
      <c r="S583" s="2">
        <v>41</v>
      </c>
    </row>
    <row r="584" spans="3:19">
      <c r="C584" s="2" t="str">
        <v>Id578</v>
      </c>
      <c r="D584" s="2" t="str">
        <v>Junyong</v>
      </c>
      <c r="E584" s="2">
        <v>33.630000000000003</v>
      </c>
      <c r="F584" s="2">
        <v>5.69</v>
      </c>
      <c r="G584" s="60" t="str">
        <v>No</v>
      </c>
      <c r="H584" s="60" t="str">
        <v>No</v>
      </c>
      <c r="I584" s="60" t="str">
        <v>No</v>
      </c>
      <c r="J584" s="60">
        <v>1</v>
      </c>
      <c r="K584" s="60" t="str">
        <v>No</v>
      </c>
      <c r="L584" s="2" t="str">
        <v>Obesity</v>
      </c>
      <c r="M584" s="2" t="str">
        <v>Normal</v>
      </c>
      <c r="N584" s="2" t="str">
        <v>3-Sep-1981</v>
      </c>
      <c r="O584" s="3">
        <v>6775.96</v>
      </c>
      <c r="P584" s="2" t="str">
        <v>tier - 2</v>
      </c>
      <c r="Q584" s="2" t="str">
        <v>tier - 3</v>
      </c>
      <c r="R584" s="2" t="str">
        <v>R1011</v>
      </c>
      <c r="S584" s="2">
        <v>41</v>
      </c>
    </row>
    <row r="585" spans="3:19">
      <c r="C585" s="2" t="str">
        <v>Id579</v>
      </c>
      <c r="D585" s="2" t="str">
        <v>Kristen A.</v>
      </c>
      <c r="E585" s="2">
        <v>26.84</v>
      </c>
      <c r="F585" s="2">
        <v>6.5</v>
      </c>
      <c r="G585" s="60" t="str">
        <v>No</v>
      </c>
      <c r="H585" s="60" t="str">
        <v>No</v>
      </c>
      <c r="I585" s="60" t="str">
        <v>No</v>
      </c>
      <c r="J585" s="60">
        <v>0</v>
      </c>
      <c r="K585" s="60" t="str">
        <v>Yes</v>
      </c>
      <c r="L585" s="2" t="str">
        <v>Overweight</v>
      </c>
      <c r="M585" s="2" t="str">
        <v>Diabetes</v>
      </c>
      <c r="N585" s="2" t="str">
        <v>21-Sep-1981</v>
      </c>
      <c r="O585" s="3">
        <v>6770.19</v>
      </c>
      <c r="P585" s="2" t="str">
        <v>tier - 2</v>
      </c>
      <c r="Q585" s="2" t="str">
        <v>tier - 3</v>
      </c>
      <c r="R585" s="2" t="str">
        <v>R1013</v>
      </c>
      <c r="S585" s="2">
        <v>41</v>
      </c>
    </row>
    <row r="586" spans="3:19">
      <c r="C586" s="2" t="str">
        <v>Id580</v>
      </c>
      <c r="D586" s="2" t="str">
        <v>Maria I.</v>
      </c>
      <c r="E586" s="2">
        <v>28.3</v>
      </c>
      <c r="F586" s="2">
        <v>5.73</v>
      </c>
      <c r="G586" s="60" t="str">
        <v>No</v>
      </c>
      <c r="H586" s="60" t="str">
        <v>No</v>
      </c>
      <c r="I586" s="60" t="str">
        <v>Yes</v>
      </c>
      <c r="J586" s="60">
        <v>1</v>
      </c>
      <c r="K586" s="60" t="str">
        <v>Yes</v>
      </c>
      <c r="L586" s="2" t="str">
        <v>Overweight</v>
      </c>
      <c r="M586" s="2" t="str">
        <v>Prediabetes</v>
      </c>
      <c r="N586" s="2" t="str">
        <v>8-Sep-1989</v>
      </c>
      <c r="O586" s="3">
        <v>38237.339999999997</v>
      </c>
      <c r="P586" s="2" t="str">
        <v>tier - 2</v>
      </c>
      <c r="Q586" s="2" t="str">
        <v>tier - 3</v>
      </c>
      <c r="R586" s="2" t="str">
        <v>R1011</v>
      </c>
      <c r="S586" s="2">
        <v>33</v>
      </c>
    </row>
    <row r="587" spans="3:19">
      <c r="C587" s="2" t="str">
        <v>Id581</v>
      </c>
      <c r="D587" s="2" t="str">
        <v>Jonathan</v>
      </c>
      <c r="E587" s="2">
        <v>27.06</v>
      </c>
      <c r="F587" s="2">
        <v>5.74</v>
      </c>
      <c r="G587" s="60" t="str">
        <v>Yes</v>
      </c>
      <c r="H587" s="60" t="str">
        <v>No</v>
      </c>
      <c r="I587" s="60" t="str">
        <v>No</v>
      </c>
      <c r="J587" s="60">
        <v>0</v>
      </c>
      <c r="K587" s="60" t="str">
        <v>Yes</v>
      </c>
      <c r="L587" s="2" t="str">
        <v>Overweight</v>
      </c>
      <c r="M587" s="2" t="str">
        <v>Prediabetes</v>
      </c>
      <c r="N587" s="2" t="str">
        <v>10-Oct-1988</v>
      </c>
      <c r="O587" s="3">
        <v>6753.04</v>
      </c>
      <c r="P587" s="2" t="str">
        <v>tier - 2</v>
      </c>
      <c r="Q587" s="2" t="str">
        <v>tier - 2</v>
      </c>
      <c r="R587" s="2" t="str">
        <v>R1024</v>
      </c>
      <c r="S587" s="2">
        <v>34</v>
      </c>
    </row>
    <row r="588" spans="3:19">
      <c r="C588" s="2" t="str">
        <v>Id582</v>
      </c>
      <c r="D588" s="2" t="str">
        <v>Phil</v>
      </c>
      <c r="E588" s="2">
        <v>47.13</v>
      </c>
      <c r="F588" s="2">
        <v>8.6999999999999993</v>
      </c>
      <c r="G588" s="60" t="str">
        <v>No</v>
      </c>
      <c r="H588" s="60" t="str">
        <v>No</v>
      </c>
      <c r="I588" s="60" t="str">
        <v>No</v>
      </c>
      <c r="J588" s="60">
        <v>0</v>
      </c>
      <c r="K588" s="60" t="str">
        <v>No</v>
      </c>
      <c r="L588" s="2" t="str">
        <v>Obesity</v>
      </c>
      <c r="M588" s="2" t="str">
        <v>Diabetes</v>
      </c>
      <c r="N588" s="2" t="str">
        <v>9-Dec-1966</v>
      </c>
      <c r="O588" s="3">
        <v>6750.27</v>
      </c>
      <c r="P588" s="2" t="str">
        <v>tier - 3</v>
      </c>
      <c r="Q588" s="2" t="str">
        <v>tier - 2</v>
      </c>
      <c r="R588" s="2" t="str">
        <v>R1013</v>
      </c>
      <c r="S588" s="2">
        <v>56</v>
      </c>
    </row>
    <row r="589" spans="3:19">
      <c r="C589" s="2" t="str">
        <v>Id583</v>
      </c>
      <c r="D589" s="2" t="str">
        <v>Benjamina C</v>
      </c>
      <c r="E589" s="2">
        <v>51.72</v>
      </c>
      <c r="F589" s="2">
        <v>5.09</v>
      </c>
      <c r="G589" s="60" t="str">
        <v>No</v>
      </c>
      <c r="H589" s="60" t="str">
        <v>No</v>
      </c>
      <c r="I589" s="60" t="str">
        <v>No</v>
      </c>
      <c r="J589" s="60">
        <v>0</v>
      </c>
      <c r="K589" s="60" t="str">
        <v>No</v>
      </c>
      <c r="L589" s="2" t="str">
        <v>Obesity</v>
      </c>
      <c r="M589" s="2" t="str">
        <v>Normal</v>
      </c>
      <c r="N589" s="2" t="str">
        <v>17-Jun-1970</v>
      </c>
      <c r="O589" s="3">
        <v>6749.63</v>
      </c>
      <c r="P589" s="2" t="str">
        <v>tier - 2</v>
      </c>
      <c r="Q589" s="2" t="str">
        <v>tier - 1</v>
      </c>
      <c r="R589" s="2" t="str">
        <v>R1013</v>
      </c>
      <c r="S589" s="2">
        <v>52</v>
      </c>
    </row>
    <row r="590" spans="3:19">
      <c r="C590" s="2" t="str">
        <v>Id584</v>
      </c>
      <c r="D590" s="2" t="str">
        <v>Christopher</v>
      </c>
      <c r="E590" s="2">
        <v>48.59</v>
      </c>
      <c r="F590" s="2">
        <v>5.57</v>
      </c>
      <c r="G590" s="60" t="str">
        <v>No</v>
      </c>
      <c r="H590" s="60" t="str">
        <v>No</v>
      </c>
      <c r="I590" s="60" t="str">
        <v>No</v>
      </c>
      <c r="J590" s="60">
        <v>0</v>
      </c>
      <c r="K590" s="60" t="str">
        <v>No</v>
      </c>
      <c r="L590" s="2" t="str">
        <v>Obesity</v>
      </c>
      <c r="M590" s="2" t="str">
        <v>Normal</v>
      </c>
      <c r="N590" s="2" t="str">
        <v>5-Jun-1986</v>
      </c>
      <c r="O590" s="3">
        <v>6748.59</v>
      </c>
      <c r="P590" s="2" t="str">
        <v>tier - 3</v>
      </c>
      <c r="Q590" s="2" t="str">
        <v>tier - 1</v>
      </c>
      <c r="R590" s="2" t="str">
        <v>R1016</v>
      </c>
      <c r="S590" s="2">
        <v>37</v>
      </c>
    </row>
    <row r="591" spans="3:19">
      <c r="C591" s="2" t="str">
        <v>Id585</v>
      </c>
      <c r="D591" s="2" t="str">
        <v>Alison B</v>
      </c>
      <c r="E591" s="2">
        <v>45.18</v>
      </c>
      <c r="F591" s="2">
        <v>10.87</v>
      </c>
      <c r="G591" s="60" t="str">
        <v>No</v>
      </c>
      <c r="H591" s="60" t="str">
        <v>No</v>
      </c>
      <c r="I591" s="60" t="str">
        <v>No</v>
      </c>
      <c r="J591" s="60">
        <v>0</v>
      </c>
      <c r="K591" s="60" t="str">
        <v>No</v>
      </c>
      <c r="L591" s="2" t="str">
        <v>Obesity</v>
      </c>
      <c r="M591" s="2" t="str">
        <v>Diabetes</v>
      </c>
      <c r="N591" s="2" t="str">
        <v>7-Aug-1986</v>
      </c>
      <c r="O591" s="3">
        <v>6746.74</v>
      </c>
      <c r="P591" s="2" t="str">
        <v>tier - 3</v>
      </c>
      <c r="Q591" s="2" t="str">
        <v>tier - 2</v>
      </c>
      <c r="R591" s="2" t="str">
        <v>R1016</v>
      </c>
      <c r="S591" s="2">
        <v>36</v>
      </c>
    </row>
    <row r="592" spans="3:19">
      <c r="C592" s="2" t="str">
        <v>Id586</v>
      </c>
      <c r="D592" s="2" t="str">
        <v>Caroline</v>
      </c>
      <c r="E592" s="2">
        <v>27.9</v>
      </c>
      <c r="F592" s="2">
        <v>6.02</v>
      </c>
      <c r="G592" s="60" t="str">
        <v>No</v>
      </c>
      <c r="H592" s="60" t="str">
        <v>No</v>
      </c>
      <c r="I592" s="60" t="str">
        <v>Yes</v>
      </c>
      <c r="J592" s="60">
        <v>1</v>
      </c>
      <c r="K592" s="60" t="str">
        <v>Yes</v>
      </c>
      <c r="L592" s="2" t="str">
        <v>Overweight</v>
      </c>
      <c r="M592" s="2" t="str">
        <v>Prediabetes</v>
      </c>
      <c r="N592" s="2" t="str">
        <v>18-Jul-1968</v>
      </c>
      <c r="O592" s="3">
        <v>6738.84</v>
      </c>
      <c r="P592" s="2" t="str">
        <v>tier - 3</v>
      </c>
      <c r="Q592" s="2" t="str">
        <v>tier - 1</v>
      </c>
      <c r="R592" s="2" t="str">
        <v>R1012</v>
      </c>
      <c r="S592" s="2">
        <v>54</v>
      </c>
    </row>
    <row r="593" spans="3:19">
      <c r="C593" s="2" t="str">
        <v>Id587</v>
      </c>
      <c r="D593" s="2" t="str">
        <v>Alexis N</v>
      </c>
      <c r="E593" s="2">
        <v>51.33</v>
      </c>
      <c r="F593" s="2">
        <v>7</v>
      </c>
      <c r="G593" s="60" t="str">
        <v>No</v>
      </c>
      <c r="H593" s="60" t="str">
        <v>No</v>
      </c>
      <c r="I593" s="60" t="str">
        <v>No</v>
      </c>
      <c r="J593" s="60">
        <v>0</v>
      </c>
      <c r="K593" s="60" t="str">
        <v>No</v>
      </c>
      <c r="L593" s="2" t="str">
        <v>Obesity</v>
      </c>
      <c r="M593" s="2" t="str">
        <v>Diabetes</v>
      </c>
      <c r="N593" s="2" t="str">
        <v>21-Oct-1978</v>
      </c>
      <c r="O593" s="3">
        <v>6737.98</v>
      </c>
      <c r="P593" s="2" t="str">
        <v>tier - 2</v>
      </c>
      <c r="Q593" s="2" t="str">
        <v>tier - 3</v>
      </c>
      <c r="R593" s="2" t="str">
        <v>R1013</v>
      </c>
      <c r="S593" s="2">
        <v>44</v>
      </c>
    </row>
    <row r="594" spans="3:19">
      <c r="C594" s="2" t="str">
        <v>Id588</v>
      </c>
      <c r="D594" s="2" t="str">
        <v>Shanda L</v>
      </c>
      <c r="E594" s="2">
        <v>30.59</v>
      </c>
      <c r="F594" s="2">
        <v>5.56</v>
      </c>
      <c r="G594" s="60" t="str">
        <v>Yes</v>
      </c>
      <c r="H594" s="60" t="str">
        <v>No</v>
      </c>
      <c r="I594" s="60" t="str">
        <v>No</v>
      </c>
      <c r="J594" s="60">
        <v>1</v>
      </c>
      <c r="K594" s="60" t="str">
        <v>No</v>
      </c>
      <c r="L594" s="2" t="str">
        <v>Obesity</v>
      </c>
      <c r="M594" s="2" t="str">
        <v>Normal</v>
      </c>
      <c r="N594" s="2" t="str">
        <v>13-Jun-1994</v>
      </c>
      <c r="O594" s="3">
        <v>6721.37</v>
      </c>
      <c r="P594" s="2" t="str">
        <v>tier - 2</v>
      </c>
      <c r="Q594" s="2" t="str">
        <v>tier - 1</v>
      </c>
      <c r="R594" s="2" t="str">
        <v>R1012</v>
      </c>
      <c r="S594" s="2">
        <v>28</v>
      </c>
    </row>
    <row r="595" spans="3:19">
      <c r="C595" s="2" t="str">
        <v>Id589</v>
      </c>
      <c r="D595" s="2" t="str">
        <v>.  Lacey</v>
      </c>
      <c r="E595" s="2">
        <v>39.229999999999997</v>
      </c>
      <c r="F595" s="2">
        <v>8.4499999999999993</v>
      </c>
      <c r="G595" s="60" t="str">
        <v>No</v>
      </c>
      <c r="H595" s="60" t="str">
        <v>No</v>
      </c>
      <c r="I595" s="60" t="str">
        <v>No</v>
      </c>
      <c r="J595" s="60">
        <v>0</v>
      </c>
      <c r="K595" s="60" t="str">
        <v>No</v>
      </c>
      <c r="L595" s="2" t="str">
        <v>Obesity</v>
      </c>
      <c r="M595" s="2" t="str">
        <v>Diabetes</v>
      </c>
      <c r="N595" s="2" t="str">
        <v>12-Jun-1983</v>
      </c>
      <c r="O595" s="3">
        <v>6710.19</v>
      </c>
      <c r="P595" s="2" t="str">
        <v>tier - 3</v>
      </c>
      <c r="Q595" s="2" t="str">
        <v>tier - 3</v>
      </c>
      <c r="R595" s="2" t="str">
        <v>R1012</v>
      </c>
      <c r="S595" s="2">
        <v>39</v>
      </c>
    </row>
    <row r="596" spans="3:19">
      <c r="C596" s="2" t="str">
        <v>Id590</v>
      </c>
      <c r="D596" s="2" t="str">
        <v>Laurette</v>
      </c>
      <c r="E596" s="2">
        <v>19.094999999999999</v>
      </c>
      <c r="F596" s="2">
        <v>6.19</v>
      </c>
      <c r="G596" s="60" t="str">
        <v>No</v>
      </c>
      <c r="H596" s="60" t="str">
        <v>No</v>
      </c>
      <c r="I596" s="60" t="str">
        <v>No</v>
      </c>
      <c r="J596" s="60">
        <v>0</v>
      </c>
      <c r="K596" s="60" t="str">
        <v>Yes</v>
      </c>
      <c r="L596" s="2" t="str">
        <v>Normal Weight</v>
      </c>
      <c r="M596" s="2" t="str">
        <v>Prediabetes</v>
      </c>
      <c r="N596" s="2" t="str">
        <v>12-Dec-1971</v>
      </c>
      <c r="O596" s="3">
        <v>6706.47</v>
      </c>
      <c r="P596" s="2" t="str">
        <v>tier - 2</v>
      </c>
      <c r="Q596" s="2" t="str">
        <v>tier - 1</v>
      </c>
      <c r="R596" s="2" t="str">
        <v>R1013</v>
      </c>
      <c r="S596" s="2">
        <v>51</v>
      </c>
    </row>
    <row r="597" spans="3:19">
      <c r="C597" s="2" t="str">
        <v>Id591</v>
      </c>
      <c r="D597" s="2" t="str">
        <v>Jason</v>
      </c>
      <c r="E597" s="2">
        <v>49.72</v>
      </c>
      <c r="F597" s="2">
        <v>7.71</v>
      </c>
      <c r="G597" s="60" t="str">
        <v>No</v>
      </c>
      <c r="H597" s="60" t="str">
        <v>No</v>
      </c>
      <c r="I597" s="60" t="str">
        <v>No</v>
      </c>
      <c r="J597" s="60">
        <v>0</v>
      </c>
      <c r="K597" s="60" t="str">
        <v>No</v>
      </c>
      <c r="L597" s="2" t="str">
        <v>Obesity</v>
      </c>
      <c r="M597" s="2" t="str">
        <v>Diabetes</v>
      </c>
      <c r="N597" s="2" t="str">
        <v>19-Nov-1972</v>
      </c>
      <c r="O597" s="3">
        <v>38189.1</v>
      </c>
      <c r="P597" s="2" t="str">
        <v>tier - 2</v>
      </c>
      <c r="Q597" s="2" t="str">
        <v>tier - 2</v>
      </c>
      <c r="R597" s="2" t="str">
        <v>R1011</v>
      </c>
      <c r="S597" s="2">
        <v>50</v>
      </c>
    </row>
    <row r="598" spans="3:19">
      <c r="C598" s="2" t="str">
        <v>Id592</v>
      </c>
      <c r="D598" s="2" t="str">
        <v>Mary</v>
      </c>
      <c r="E598" s="2">
        <v>21.754999999999999</v>
      </c>
      <c r="F598" s="2">
        <v>4.63</v>
      </c>
      <c r="G598" s="60" t="str">
        <v>No</v>
      </c>
      <c r="H598" s="60" t="str">
        <v>No</v>
      </c>
      <c r="I598" s="60" t="str">
        <v>Yes</v>
      </c>
      <c r="J598" s="60">
        <v>1</v>
      </c>
      <c r="K598" s="60" t="str">
        <v>Yes</v>
      </c>
      <c r="L598" s="2" t="str">
        <v>Normal Weight</v>
      </c>
      <c r="M598" s="2" t="str">
        <v>Normal</v>
      </c>
      <c r="N598" s="2" t="str">
        <v>13-Jul-1968</v>
      </c>
      <c r="O598" s="3">
        <v>6700.56</v>
      </c>
      <c r="P598" s="2" t="str">
        <v>tier - 3</v>
      </c>
      <c r="Q598" s="2" t="str">
        <v>tier - 1</v>
      </c>
      <c r="R598" s="2" t="str">
        <v>R1012</v>
      </c>
      <c r="S598" s="2">
        <v>54</v>
      </c>
    </row>
    <row r="599" spans="3:19">
      <c r="C599" s="2" t="str">
        <v>Id593</v>
      </c>
      <c r="D599" s="2" t="str">
        <v>Kati A</v>
      </c>
      <c r="E599" s="2">
        <v>48.39</v>
      </c>
      <c r="F599" s="2">
        <v>4.6100000000000003</v>
      </c>
      <c r="G599" s="60" t="str">
        <v>No</v>
      </c>
      <c r="H599" s="60" t="str">
        <v>No</v>
      </c>
      <c r="I599" s="60" t="str">
        <v>No</v>
      </c>
      <c r="J599" s="60">
        <v>0</v>
      </c>
      <c r="K599" s="60" t="str">
        <v>No</v>
      </c>
      <c r="L599" s="2" t="str">
        <v>Obesity</v>
      </c>
      <c r="M599" s="2" t="str">
        <v>Normal</v>
      </c>
      <c r="N599" s="2" t="str">
        <v>9-Jul-1985</v>
      </c>
      <c r="O599" s="3">
        <v>6686.43</v>
      </c>
      <c r="P599" s="2" t="str">
        <v>tier - 2</v>
      </c>
      <c r="Q599" s="2" t="str">
        <v>tier - 3</v>
      </c>
      <c r="R599" s="2" t="str">
        <v>R1012</v>
      </c>
      <c r="S599" s="2">
        <v>37</v>
      </c>
    </row>
    <row r="600" spans="3:19">
      <c r="C600" s="2" t="str">
        <v>Id594</v>
      </c>
      <c r="D600" s="2" t="str">
        <v>.  Kelly J</v>
      </c>
      <c r="E600" s="2">
        <v>47.15</v>
      </c>
      <c r="F600" s="2">
        <v>9.5299999999999994</v>
      </c>
      <c r="G600" s="60" t="str">
        <v>Yes</v>
      </c>
      <c r="H600" s="60" t="str">
        <v>No</v>
      </c>
      <c r="I600" s="60" t="str">
        <v>No</v>
      </c>
      <c r="J600" s="60">
        <v>1</v>
      </c>
      <c r="K600" s="60" t="str">
        <v>No</v>
      </c>
      <c r="L600" s="2" t="str">
        <v>Obesity</v>
      </c>
      <c r="M600" s="2" t="str">
        <v>Diabetes</v>
      </c>
      <c r="N600" s="2" t="str">
        <v>20-Oct-1989</v>
      </c>
      <c r="O600" s="3">
        <v>6666.24</v>
      </c>
      <c r="P600" s="2" t="str">
        <v>tier - 3</v>
      </c>
      <c r="Q600" s="2" t="str">
        <v>tier - 1</v>
      </c>
      <c r="R600" s="2" t="str">
        <v>R1011</v>
      </c>
      <c r="S600" s="2">
        <v>33</v>
      </c>
    </row>
    <row r="601" spans="3:19">
      <c r="C601" s="2" t="str">
        <v>Id595</v>
      </c>
      <c r="D601" s="2" t="str">
        <v>Greer D</v>
      </c>
      <c r="E601" s="2">
        <v>47.59</v>
      </c>
      <c r="F601" s="2">
        <v>11.43</v>
      </c>
      <c r="G601" s="60" t="str">
        <v>Yes</v>
      </c>
      <c r="H601" s="60" t="str">
        <v>No</v>
      </c>
      <c r="I601" s="60" t="str">
        <v>No</v>
      </c>
      <c r="J601" s="60">
        <v>2</v>
      </c>
      <c r="K601" s="60" t="str">
        <v>No</v>
      </c>
      <c r="L601" s="2" t="str">
        <v>Obesity</v>
      </c>
      <c r="M601" s="2" t="str">
        <v>Diabetes</v>
      </c>
      <c r="N601" s="2" t="str">
        <v>17-Sep-1981</v>
      </c>
      <c r="O601" s="3">
        <v>6664.69</v>
      </c>
      <c r="P601" s="2" t="str">
        <v>tier - 3</v>
      </c>
      <c r="Q601" s="2" t="str">
        <v>tier - 1</v>
      </c>
      <c r="R601" s="2" t="str">
        <v>R1012</v>
      </c>
      <c r="S601" s="2">
        <v>41</v>
      </c>
    </row>
    <row r="602" spans="3:19">
      <c r="C602" s="2" t="str">
        <v>Id596</v>
      </c>
      <c r="D602" s="2" t="str">
        <v>Brent</v>
      </c>
      <c r="E602" s="2">
        <v>39.81</v>
      </c>
      <c r="F602" s="2">
        <v>7.65</v>
      </c>
      <c r="G602" s="60" t="str">
        <v>Yes</v>
      </c>
      <c r="H602" s="60" t="str">
        <v>No</v>
      </c>
      <c r="I602" s="60" t="str">
        <v>Yes</v>
      </c>
      <c r="J602" s="60">
        <v>1</v>
      </c>
      <c r="K602" s="60" t="str">
        <v>No</v>
      </c>
      <c r="L602" s="2" t="str">
        <v>Obesity</v>
      </c>
      <c r="M602" s="2" t="str">
        <v>Diabetes</v>
      </c>
      <c r="N602" s="2" t="str">
        <v>27-Sep-1982</v>
      </c>
      <c r="O602" s="3">
        <v>6664.32</v>
      </c>
      <c r="P602" s="2" t="str">
        <v>tier - 2</v>
      </c>
      <c r="Q602" s="2" t="str">
        <v>tier - 2</v>
      </c>
      <c r="R602" s="2" t="str">
        <v>R1013</v>
      </c>
      <c r="S602" s="2">
        <v>40</v>
      </c>
    </row>
    <row r="603" spans="3:19">
      <c r="C603" s="2" t="str">
        <v>Id597</v>
      </c>
      <c r="D603" s="2" t="str">
        <v>Eugene M</v>
      </c>
      <c r="E603" s="2">
        <v>31.02</v>
      </c>
      <c r="F603" s="2">
        <v>5.87</v>
      </c>
      <c r="G603" s="60" t="str">
        <v>Yes</v>
      </c>
      <c r="H603" s="60" t="str">
        <v>No</v>
      </c>
      <c r="I603" s="60" t="str">
        <v>No</v>
      </c>
      <c r="J603" s="60">
        <v>0</v>
      </c>
      <c r="K603" s="60" t="str">
        <v>No</v>
      </c>
      <c r="L603" s="2" t="str">
        <v>Obesity</v>
      </c>
      <c r="M603" s="2" t="str">
        <v>Prediabetes</v>
      </c>
      <c r="N603" s="2" t="str">
        <v>19-Nov-1989</v>
      </c>
      <c r="O603" s="3">
        <v>6653.79</v>
      </c>
      <c r="P603" s="2" t="str">
        <v>tier - 2</v>
      </c>
      <c r="Q603" s="2" t="str">
        <v>tier - 1</v>
      </c>
      <c r="R603" s="2" t="str">
        <v>R1013</v>
      </c>
      <c r="S603" s="2">
        <v>33</v>
      </c>
    </row>
    <row r="604" spans="3:19">
      <c r="C604" s="2" t="str">
        <v>Id598</v>
      </c>
      <c r="D604" s="2" t="str">
        <v>Erin D</v>
      </c>
      <c r="E604" s="2">
        <v>24.75</v>
      </c>
      <c r="F604" s="2">
        <v>4.3600000000000003</v>
      </c>
      <c r="G604" s="60" t="str">
        <v>Yes</v>
      </c>
      <c r="H604" s="60" t="str">
        <v>No</v>
      </c>
      <c r="I604" s="60" t="str">
        <v>No</v>
      </c>
      <c r="J604" s="60">
        <v>1</v>
      </c>
      <c r="K604" s="60" t="str">
        <v>Yes</v>
      </c>
      <c r="L604" s="2" t="str">
        <v>Normal Weight</v>
      </c>
      <c r="M604" s="2" t="str">
        <v>Normal</v>
      </c>
      <c r="N604" s="2" t="str">
        <v>1-Jul-1984</v>
      </c>
      <c r="O604" s="3">
        <v>6652.53</v>
      </c>
      <c r="P604" s="2" t="str">
        <v>tier - 3</v>
      </c>
      <c r="Q604" s="2" t="str">
        <v>tier - 2</v>
      </c>
      <c r="R604" s="2" t="str">
        <v>R1013</v>
      </c>
      <c r="S604" s="2">
        <v>38</v>
      </c>
    </row>
    <row r="605" spans="3:19">
      <c r="C605" s="2" t="str">
        <v>Id599</v>
      </c>
      <c r="D605" s="2" t="str">
        <v>Kamilla</v>
      </c>
      <c r="E605" s="2">
        <v>30.114999999999998</v>
      </c>
      <c r="F605" s="2">
        <v>10.119999999999999</v>
      </c>
      <c r="G605" s="60" t="str">
        <v>No</v>
      </c>
      <c r="H605" s="60" t="str">
        <v>No</v>
      </c>
      <c r="I605" s="60" t="str">
        <v>No</v>
      </c>
      <c r="J605" s="60">
        <v>3</v>
      </c>
      <c r="K605" s="60" t="str">
        <v>No</v>
      </c>
      <c r="L605" s="2" t="str">
        <v>Obesity</v>
      </c>
      <c r="M605" s="2" t="str">
        <v>Diabetes</v>
      </c>
      <c r="N605" s="2" t="str">
        <v>8-Nov-1970</v>
      </c>
      <c r="O605" s="3">
        <v>6651.26</v>
      </c>
      <c r="P605" s="2" t="str">
        <v>tier - 2</v>
      </c>
      <c r="Q605" s="2" t="str">
        <v>tier - 3</v>
      </c>
      <c r="R605" s="2" t="str">
        <v>R1013</v>
      </c>
      <c r="S605" s="2">
        <v>52</v>
      </c>
    </row>
    <row r="606" spans="3:19">
      <c r="C606" s="2" t="str">
        <v>Id600</v>
      </c>
      <c r="D606" s="2" t="str">
        <v>Wayne I.</v>
      </c>
      <c r="E606" s="2">
        <v>26.03</v>
      </c>
      <c r="F606" s="2">
        <v>4.01</v>
      </c>
      <c r="G606" s="60" t="str">
        <v>No</v>
      </c>
      <c r="H606" s="60" t="str">
        <v>No</v>
      </c>
      <c r="I606" s="60" t="str">
        <v>Yes</v>
      </c>
      <c r="J606" s="60">
        <v>1</v>
      </c>
      <c r="K606" s="60" t="str">
        <v>Yes</v>
      </c>
      <c r="L606" s="2" t="str">
        <v>Overweight</v>
      </c>
      <c r="M606" s="2" t="str">
        <v>Normal</v>
      </c>
      <c r="N606" s="2" t="str">
        <v>8-Dec-1984</v>
      </c>
      <c r="O606" s="3">
        <v>6640.54</v>
      </c>
      <c r="P606" s="2" t="str">
        <v>tier - 2</v>
      </c>
      <c r="Q606" s="2" t="str">
        <v>tier - 3</v>
      </c>
      <c r="R606" s="2" t="str">
        <v>R1019</v>
      </c>
      <c r="S606" s="2">
        <v>38</v>
      </c>
    </row>
    <row r="607" spans="3:19">
      <c r="C607" s="2" t="str">
        <v>Id601</v>
      </c>
      <c r="D607" s="2" t="str">
        <v>Tracy L</v>
      </c>
      <c r="E607" s="2">
        <v>20.045000000000002</v>
      </c>
      <c r="F607" s="2">
        <v>4.7699999999999996</v>
      </c>
      <c r="G607" s="60" t="str">
        <v>Yes</v>
      </c>
      <c r="H607" s="60" t="str">
        <v>No</v>
      </c>
      <c r="I607" s="60" t="str">
        <v>No</v>
      </c>
      <c r="J607" s="60">
        <v>1</v>
      </c>
      <c r="K607" s="60" t="str">
        <v>Yes</v>
      </c>
      <c r="L607" s="2" t="str">
        <v>Normal Weight</v>
      </c>
      <c r="M607" s="2" t="str">
        <v>Normal</v>
      </c>
      <c r="N607" s="2" t="str">
        <v>6-Jun-1990</v>
      </c>
      <c r="O607" s="3">
        <v>6639.3</v>
      </c>
      <c r="P607" s="2" t="str">
        <v>tier - 2</v>
      </c>
      <c r="Q607" s="2" t="str">
        <v>tier - 2</v>
      </c>
      <c r="R607" s="2" t="str">
        <v>R1021</v>
      </c>
      <c r="S607" s="2">
        <v>33</v>
      </c>
    </row>
    <row r="608" spans="3:19">
      <c r="C608" s="2" t="str">
        <v>Id602</v>
      </c>
      <c r="D608" s="2" t="str">
        <v>.  Heather</v>
      </c>
      <c r="E608" s="2">
        <v>40.24</v>
      </c>
      <c r="F608" s="2">
        <v>6.83</v>
      </c>
      <c r="G608" s="60" t="str">
        <v>No</v>
      </c>
      <c r="H608" s="60" t="str">
        <v>No</v>
      </c>
      <c r="I608" s="60" t="str">
        <v>No</v>
      </c>
      <c r="J608" s="60">
        <v>0</v>
      </c>
      <c r="K608" s="60" t="str">
        <v>No</v>
      </c>
      <c r="L608" s="2" t="str">
        <v>Obesity</v>
      </c>
      <c r="M608" s="2" t="str">
        <v>Diabetes</v>
      </c>
      <c r="N608" s="2" t="str">
        <v>29-Jul-1998</v>
      </c>
      <c r="O608" s="3">
        <v>38126.25</v>
      </c>
      <c r="P608" s="2" t="str">
        <v>tier - 1</v>
      </c>
      <c r="Q608" s="2" t="str">
        <v>tier - 3</v>
      </c>
      <c r="R608" s="2" t="str">
        <v>R1013</v>
      </c>
      <c r="S608" s="2">
        <v>24</v>
      </c>
    </row>
    <row r="609" spans="3:19">
      <c r="C609" s="2" t="str">
        <v>Id603</v>
      </c>
      <c r="D609" s="2" t="str">
        <v>.  Megan C</v>
      </c>
      <c r="E609" s="2">
        <v>43.15</v>
      </c>
      <c r="F609" s="2">
        <v>6.14</v>
      </c>
      <c r="G609" s="60" t="str">
        <v>Yes</v>
      </c>
      <c r="H609" s="60" t="str">
        <v>No</v>
      </c>
      <c r="I609" s="60" t="str">
        <v>Yes</v>
      </c>
      <c r="J609" s="60">
        <v>1</v>
      </c>
      <c r="K609" s="60" t="str">
        <v>No</v>
      </c>
      <c r="L609" s="2" t="str">
        <v>Obesity</v>
      </c>
      <c r="M609" s="2" t="str">
        <v>Prediabetes</v>
      </c>
      <c r="N609" s="2" t="str">
        <v>4-Sep-2003</v>
      </c>
      <c r="O609" s="3">
        <v>6638.16</v>
      </c>
      <c r="P609" s="2" t="str">
        <v>tier - 2</v>
      </c>
      <c r="Q609" s="2" t="str">
        <v>tier - 1</v>
      </c>
      <c r="R609" s="2" t="str">
        <v>R1012</v>
      </c>
      <c r="S609" s="2">
        <v>19</v>
      </c>
    </row>
    <row r="610" spans="3:19">
      <c r="C610" s="2" t="str">
        <v>Id604</v>
      </c>
      <c r="D610" s="2" t="str">
        <v>Jonathan</v>
      </c>
      <c r="E610" s="2">
        <v>27.7</v>
      </c>
      <c r="F610" s="2">
        <v>5.6</v>
      </c>
      <c r="G610" s="60" t="str">
        <v>No</v>
      </c>
      <c r="H610" s="60" t="str">
        <v>No</v>
      </c>
      <c r="I610" s="60" t="str">
        <v>Yes</v>
      </c>
      <c r="J610" s="60">
        <v>1</v>
      </c>
      <c r="K610" s="60" t="str">
        <v>Yes</v>
      </c>
      <c r="L610" s="2" t="str">
        <v>Overweight</v>
      </c>
      <c r="M610" s="2" t="str">
        <v>Normal</v>
      </c>
      <c r="N610" s="2" t="str">
        <v>29-Aug-1973</v>
      </c>
      <c r="O610" s="3">
        <v>6630.31</v>
      </c>
      <c r="P610" s="2" t="str">
        <v>tier - 2</v>
      </c>
      <c r="Q610" s="2" t="str">
        <v>tier - 1</v>
      </c>
      <c r="R610" s="2" t="str">
        <v>R1013</v>
      </c>
      <c r="S610" s="2">
        <v>49</v>
      </c>
    </row>
    <row r="611" spans="3:19">
      <c r="C611" s="2" t="str">
        <v>Id605</v>
      </c>
      <c r="D611" s="2" t="str">
        <v>Greg D.</v>
      </c>
      <c r="E611" s="2">
        <v>45.68</v>
      </c>
      <c r="F611" s="2">
        <v>4.8</v>
      </c>
      <c r="G611" s="60" t="str">
        <v>No</v>
      </c>
      <c r="H611" s="60" t="str">
        <v>No</v>
      </c>
      <c r="I611" s="60" t="str">
        <v>No</v>
      </c>
      <c r="J611" s="60">
        <v>2</v>
      </c>
      <c r="K611" s="60" t="str">
        <v>No</v>
      </c>
      <c r="L611" s="2" t="str">
        <v>Obesity</v>
      </c>
      <c r="M611" s="2" t="str">
        <v>Normal</v>
      </c>
      <c r="N611" s="2" t="str">
        <v>28-Aug-1982</v>
      </c>
      <c r="O611" s="3">
        <v>6610.11</v>
      </c>
      <c r="P611" s="2" t="str">
        <v>tier - 3</v>
      </c>
      <c r="Q611" s="2" t="str">
        <v>tier - 2</v>
      </c>
      <c r="R611" s="2" t="str">
        <v>R1015</v>
      </c>
      <c r="S611" s="2">
        <v>40</v>
      </c>
    </row>
    <row r="612" spans="3:19">
      <c r="C612" s="2" t="str">
        <v>Id606</v>
      </c>
      <c r="D612" s="2" t="str">
        <v>Steven L.</v>
      </c>
      <c r="E612" s="2">
        <v>27.3</v>
      </c>
      <c r="F612" s="2">
        <v>11.89</v>
      </c>
      <c r="G612" s="60" t="str">
        <v>No</v>
      </c>
      <c r="H612" s="60" t="str">
        <v>No</v>
      </c>
      <c r="I612" s="60" t="str">
        <v>No</v>
      </c>
      <c r="J612" s="60">
        <v>0</v>
      </c>
      <c r="K612" s="60" t="str">
        <v>Yes</v>
      </c>
      <c r="L612" s="2" t="str">
        <v>Overweight</v>
      </c>
      <c r="M612" s="2" t="str">
        <v>Diabetes</v>
      </c>
      <c r="N612" s="2" t="str">
        <v>7-Nov-1982</v>
      </c>
      <c r="O612" s="3">
        <v>6600.36</v>
      </c>
      <c r="P612" s="2" t="str">
        <v>tier - 2</v>
      </c>
      <c r="Q612" s="2" t="str">
        <v>tier - 3</v>
      </c>
      <c r="R612" s="2" t="str">
        <v>R1011</v>
      </c>
      <c r="S612" s="2">
        <v>40</v>
      </c>
    </row>
    <row r="613" spans="3:19">
      <c r="C613" s="2" t="str">
        <v>Id607</v>
      </c>
      <c r="D613" s="2" t="str">
        <v>Gianfilippo</v>
      </c>
      <c r="E613" s="2">
        <v>54.45</v>
      </c>
      <c r="F613" s="2">
        <v>4.7300000000000004</v>
      </c>
      <c r="G613" s="60" t="str">
        <v>Yes</v>
      </c>
      <c r="H613" s="60" t="str">
        <v>No</v>
      </c>
      <c r="I613" s="60" t="str">
        <v>No</v>
      </c>
      <c r="J613" s="60">
        <v>1</v>
      </c>
      <c r="K613" s="60" t="str">
        <v>No</v>
      </c>
      <c r="L613" s="2" t="str">
        <v>Obesity</v>
      </c>
      <c r="M613" s="2" t="str">
        <v>Normal</v>
      </c>
      <c r="N613" s="2" t="str">
        <v>29-Dec-1982</v>
      </c>
      <c r="O613" s="3">
        <v>6600.21</v>
      </c>
      <c r="P613" s="2" t="str">
        <v>tier - 3</v>
      </c>
      <c r="Q613" s="2" t="str">
        <v>tier - 2</v>
      </c>
      <c r="R613" s="2" t="str">
        <v>R1016</v>
      </c>
      <c r="S613" s="2">
        <v>40</v>
      </c>
    </row>
    <row r="614" spans="3:19">
      <c r="C614" s="2" t="str">
        <v>Id608</v>
      </c>
      <c r="D614" s="2" t="str">
        <v>Hector</v>
      </c>
      <c r="E614" s="2">
        <v>54.43</v>
      </c>
      <c r="F614" s="2">
        <v>4.6100000000000003</v>
      </c>
      <c r="G614" s="60" t="str">
        <v>Yes</v>
      </c>
      <c r="H614" s="60" t="str">
        <v>No</v>
      </c>
      <c r="I614" s="60" t="str">
        <v>No</v>
      </c>
      <c r="J614" s="60">
        <v>1</v>
      </c>
      <c r="K614" s="60" t="str">
        <v>No</v>
      </c>
      <c r="L614" s="2" t="str">
        <v>Obesity</v>
      </c>
      <c r="M614" s="2" t="str">
        <v>Normal</v>
      </c>
      <c r="N614" s="2" t="str">
        <v>22-Nov-1982</v>
      </c>
      <c r="O614" s="3">
        <v>6593.51</v>
      </c>
      <c r="P614" s="2" t="str">
        <v>tier - 2</v>
      </c>
      <c r="Q614" s="2" t="str">
        <v>tier - 1</v>
      </c>
      <c r="R614" s="2" t="str">
        <v>R1013</v>
      </c>
      <c r="S614" s="2">
        <v>40</v>
      </c>
    </row>
    <row r="615" spans="3:19">
      <c r="C615" s="2" t="str">
        <v>Id609</v>
      </c>
      <c r="D615" s="2" t="str">
        <v>Mark W.</v>
      </c>
      <c r="E615" s="2">
        <v>48.01</v>
      </c>
      <c r="F615" s="2">
        <v>7.3</v>
      </c>
      <c r="G615" s="60" t="str">
        <v>No</v>
      </c>
      <c r="H615" s="60" t="str">
        <v>No</v>
      </c>
      <c r="I615" s="60" t="str">
        <v>No</v>
      </c>
      <c r="J615" s="60">
        <v>0</v>
      </c>
      <c r="K615" s="60" t="str">
        <v>No</v>
      </c>
      <c r="L615" s="2" t="str">
        <v>Obesity</v>
      </c>
      <c r="M615" s="2" t="str">
        <v>Diabetes</v>
      </c>
      <c r="N615" s="2" t="str">
        <v>5-Oct-1984</v>
      </c>
      <c r="O615" s="3">
        <v>6571.54</v>
      </c>
      <c r="P615" s="2" t="str">
        <v>tier - 2</v>
      </c>
      <c r="Q615" s="2" t="str">
        <v>tier - 3</v>
      </c>
      <c r="R615" s="2" t="str">
        <v>R1011</v>
      </c>
      <c r="S615" s="2">
        <v>38</v>
      </c>
    </row>
    <row r="616" spans="3:19">
      <c r="C616" s="2" t="str">
        <v>Id610</v>
      </c>
      <c r="D616" s="2" t="str">
        <v>.  Aubri</v>
      </c>
      <c r="E616" s="2">
        <v>48.32</v>
      </c>
      <c r="F616" s="2">
        <v>5.88</v>
      </c>
      <c r="G616" s="60" t="str">
        <v>No</v>
      </c>
      <c r="H616" s="60" t="str">
        <v>No</v>
      </c>
      <c r="I616" s="60" t="str">
        <v>No</v>
      </c>
      <c r="J616" s="60">
        <v>0</v>
      </c>
      <c r="K616" s="60" t="str">
        <v>No</v>
      </c>
      <c r="L616" s="2" t="str">
        <v>Obesity</v>
      </c>
      <c r="M616" s="2" t="str">
        <v>Prediabetes</v>
      </c>
      <c r="N616" s="2" t="str">
        <v>20-Jul-1981</v>
      </c>
      <c r="O616" s="3">
        <v>6571.02</v>
      </c>
      <c r="P616" s="2" t="str">
        <v>tier - 2</v>
      </c>
      <c r="Q616" s="2" t="str">
        <v>tier - 1</v>
      </c>
      <c r="R616" s="2" t="str">
        <v>R1012</v>
      </c>
      <c r="S616" s="2">
        <v>41</v>
      </c>
    </row>
    <row r="617" spans="3:19">
      <c r="C617" s="2" t="str">
        <v>Id611</v>
      </c>
      <c r="D617" s="2" t="str">
        <v>Justin</v>
      </c>
      <c r="E617" s="2">
        <v>22.895</v>
      </c>
      <c r="F617" s="2">
        <v>4.0599999999999996</v>
      </c>
      <c r="G617" s="60" t="str">
        <v>No</v>
      </c>
      <c r="H617" s="60" t="str">
        <v>No</v>
      </c>
      <c r="I617" s="60" t="str">
        <v>Yes</v>
      </c>
      <c r="J617" s="60">
        <v>1</v>
      </c>
      <c r="K617" s="60" t="str">
        <v>Yes</v>
      </c>
      <c r="L617" s="2" t="str">
        <v>Normal Weight</v>
      </c>
      <c r="M617" s="2" t="str">
        <v>Normal</v>
      </c>
      <c r="N617" s="2" t="str">
        <v>20-Sep-1984</v>
      </c>
      <c r="O617" s="3">
        <v>6555.07</v>
      </c>
      <c r="P617" s="2" t="str">
        <v>tier - 2</v>
      </c>
      <c r="Q617" s="2" t="str">
        <v>tier - 2</v>
      </c>
      <c r="R617" s="2" t="str">
        <v>R1024</v>
      </c>
      <c r="S617" s="2">
        <v>38</v>
      </c>
    </row>
    <row r="618" spans="3:19">
      <c r="C618" s="2" t="str">
        <v>Id612</v>
      </c>
      <c r="D618" s="2" t="str">
        <v>Megan A.</v>
      </c>
      <c r="E618" s="2">
        <v>54.85</v>
      </c>
      <c r="F618" s="2">
        <v>4.9000000000000004</v>
      </c>
      <c r="G618" s="60" t="str">
        <v>No</v>
      </c>
      <c r="H618" s="60" t="str">
        <v>No</v>
      </c>
      <c r="I618" s="60" t="str">
        <v>No</v>
      </c>
      <c r="J618" s="60">
        <v>1</v>
      </c>
      <c r="K618" s="60" t="str">
        <v>No</v>
      </c>
      <c r="L618" s="2" t="str">
        <v>Obesity</v>
      </c>
      <c r="M618" s="2" t="str">
        <v>Normal</v>
      </c>
      <c r="N618" s="2" t="str">
        <v>11-Dec-1968</v>
      </c>
      <c r="O618" s="3">
        <v>6552.01</v>
      </c>
      <c r="P618" s="2" t="str">
        <v>tier - 3</v>
      </c>
      <c r="Q618" s="2" t="str">
        <v>tier - 2</v>
      </c>
      <c r="R618" s="2" t="str">
        <v>R1013</v>
      </c>
      <c r="S618" s="2">
        <v>54</v>
      </c>
    </row>
    <row r="619" spans="3:19">
      <c r="C619" s="2" t="str">
        <v>Id613</v>
      </c>
      <c r="D619" s="2" t="str">
        <v>Erika M.</v>
      </c>
      <c r="E619" s="2">
        <v>21.85</v>
      </c>
      <c r="F619" s="2">
        <v>5.52</v>
      </c>
      <c r="G619" s="60" t="str">
        <v>No</v>
      </c>
      <c r="H619" s="60" t="str">
        <v>No</v>
      </c>
      <c r="I619" s="60" t="str">
        <v>Yes</v>
      </c>
      <c r="J619" s="60">
        <v>1</v>
      </c>
      <c r="K619" s="60" t="str">
        <v>Yes</v>
      </c>
      <c r="L619" s="2" t="str">
        <v>Normal Weight</v>
      </c>
      <c r="M619" s="2" t="str">
        <v>Normal</v>
      </c>
      <c r="N619" s="2" t="str">
        <v>9-Sep-1979</v>
      </c>
      <c r="O619" s="3">
        <v>37829.72</v>
      </c>
      <c r="P619" s="2" t="str">
        <v>tier - 1</v>
      </c>
      <c r="Q619" s="2" t="str">
        <v>tier - 2</v>
      </c>
      <c r="R619" s="2" t="str">
        <v>R1011</v>
      </c>
      <c r="S619" s="2">
        <v>43</v>
      </c>
    </row>
    <row r="620" spans="3:19">
      <c r="C620" s="2" t="str">
        <v>Id614</v>
      </c>
      <c r="D620" s="2" t="str">
        <v>Daniel G.</v>
      </c>
      <c r="E620" s="2">
        <v>51.86</v>
      </c>
      <c r="F620" s="2">
        <v>5.2</v>
      </c>
      <c r="G620" s="60" t="str">
        <v>Yes</v>
      </c>
      <c r="H620" s="60" t="str">
        <v>No</v>
      </c>
      <c r="I620" s="60" t="str">
        <v>No</v>
      </c>
      <c r="J620" s="60">
        <v>0</v>
      </c>
      <c r="K620" s="60" t="str">
        <v>No</v>
      </c>
      <c r="L620" s="2" t="str">
        <v>Obesity</v>
      </c>
      <c r="M620" s="2" t="str">
        <v>Normal</v>
      </c>
      <c r="N620" s="2" t="str">
        <v>6-Aug-1989</v>
      </c>
      <c r="O620" s="3">
        <v>6551.75</v>
      </c>
      <c r="P620" s="2" t="str">
        <v>tier - 2</v>
      </c>
      <c r="Q620" s="2" t="str">
        <v>tier - 2</v>
      </c>
      <c r="R620" s="2" t="str">
        <v>R1024</v>
      </c>
      <c r="S620" s="2">
        <v>33</v>
      </c>
    </row>
    <row r="621" spans="3:19">
      <c r="C621" s="2" t="str">
        <v>Id615</v>
      </c>
      <c r="D621" s="2" t="str">
        <v>Devin C.</v>
      </c>
      <c r="E621" s="2">
        <v>39.049999999999997</v>
      </c>
      <c r="F621" s="2">
        <v>7.59</v>
      </c>
      <c r="G621" s="60" t="str">
        <v>No</v>
      </c>
      <c r="H621" s="60" t="str">
        <v>No</v>
      </c>
      <c r="I621" s="60" t="str">
        <v>No</v>
      </c>
      <c r="J621" s="60">
        <v>3</v>
      </c>
      <c r="K621" s="60" t="str">
        <v>No</v>
      </c>
      <c r="L621" s="2" t="str">
        <v>Obesity</v>
      </c>
      <c r="M621" s="2" t="str">
        <v>Diabetes</v>
      </c>
      <c r="N621" s="2" t="str">
        <v>18-Dec-1986</v>
      </c>
      <c r="O621" s="3">
        <v>6548.2</v>
      </c>
      <c r="P621" s="2" t="str">
        <v>tier - 2</v>
      </c>
      <c r="Q621" s="2" t="str">
        <v>tier - 3</v>
      </c>
      <c r="R621" s="2" t="str">
        <v>R1012</v>
      </c>
      <c r="S621" s="2">
        <v>36</v>
      </c>
    </row>
    <row r="622" spans="3:19">
      <c r="C622" s="2" t="str">
        <v>Id616</v>
      </c>
      <c r="D622" s="2" t="str">
        <v>Louise A</v>
      </c>
      <c r="E622" s="2">
        <v>31.824999999999999</v>
      </c>
      <c r="F622" s="2">
        <v>8.2799999999999994</v>
      </c>
      <c r="G622" s="60" t="str">
        <v>No</v>
      </c>
      <c r="H622" s="60" t="str">
        <v>No</v>
      </c>
      <c r="I622" s="60" t="str">
        <v>No</v>
      </c>
      <c r="J622" s="60">
        <v>3</v>
      </c>
      <c r="K622" s="60" t="str">
        <v>No</v>
      </c>
      <c r="L622" s="2" t="str">
        <v>Obesity</v>
      </c>
      <c r="M622" s="2" t="str">
        <v>Diabetes</v>
      </c>
      <c r="N622" s="2" t="str">
        <v>3-Dec-1969</v>
      </c>
      <c r="O622" s="3">
        <v>6546.16</v>
      </c>
      <c r="P622" s="2" t="str">
        <v>tier - 2</v>
      </c>
      <c r="Q622" s="2" t="str">
        <v>tier - 3</v>
      </c>
      <c r="R622" s="2" t="str">
        <v>R1013</v>
      </c>
      <c r="S622" s="2">
        <v>53</v>
      </c>
    </row>
    <row r="623" spans="3:19">
      <c r="C623" s="2" t="str">
        <v>Id617</v>
      </c>
      <c r="D623" s="2" t="str">
        <v>.  Sarah</v>
      </c>
      <c r="E623" s="2">
        <v>46.43</v>
      </c>
      <c r="F623" s="2">
        <v>6.72</v>
      </c>
      <c r="G623" s="60" t="str">
        <v>No</v>
      </c>
      <c r="H623" s="60" t="str">
        <v>No</v>
      </c>
      <c r="I623" s="60" t="str">
        <v>No</v>
      </c>
      <c r="J623" s="60">
        <v>0</v>
      </c>
      <c r="K623" s="60" t="str">
        <v>No</v>
      </c>
      <c r="L623" s="2" t="str">
        <v>Obesity</v>
      </c>
      <c r="M623" s="2" t="str">
        <v>Diabetes</v>
      </c>
      <c r="N623" s="2" t="str">
        <v>2-Oct-1982</v>
      </c>
      <c r="O623" s="3">
        <v>6536.68</v>
      </c>
      <c r="P623" s="2" t="str">
        <v>tier - 2</v>
      </c>
      <c r="Q623" s="2" t="str">
        <v>tier - 2</v>
      </c>
      <c r="R623" s="2" t="str">
        <v>R1012</v>
      </c>
      <c r="S623" s="2">
        <v>40</v>
      </c>
    </row>
    <row r="624" spans="3:19">
      <c r="C624" s="2" t="str">
        <v>Id618</v>
      </c>
      <c r="D624" s="2" t="str">
        <v>Amy</v>
      </c>
      <c r="E624" s="2">
        <v>53.63</v>
      </c>
      <c r="F624" s="2">
        <v>5.47</v>
      </c>
      <c r="G624" s="60" t="str">
        <v>Yes</v>
      </c>
      <c r="H624" s="60" t="str">
        <v>No</v>
      </c>
      <c r="I624" s="60" t="str">
        <v>No</v>
      </c>
      <c r="J624" s="60">
        <v>1</v>
      </c>
      <c r="K624" s="60" t="str">
        <v>No</v>
      </c>
      <c r="L624" s="2" t="str">
        <v>Obesity</v>
      </c>
      <c r="M624" s="2" t="str">
        <v>Normal</v>
      </c>
      <c r="N624" s="2" t="str">
        <v>12-Aug-1982</v>
      </c>
      <c r="O624" s="3">
        <v>6532.04</v>
      </c>
      <c r="P624" s="2" t="str">
        <v>tier - 2</v>
      </c>
      <c r="Q624" s="2" t="str">
        <v>tier - 1</v>
      </c>
      <c r="R624" s="2" t="str">
        <v>R1013</v>
      </c>
      <c r="S624" s="2">
        <v>40</v>
      </c>
    </row>
    <row r="625" spans="3:19">
      <c r="C625" s="2" t="str">
        <v>Id619</v>
      </c>
      <c r="D625" s="2" t="str">
        <v>Brittany L.</v>
      </c>
      <c r="E625" s="2">
        <v>48.7</v>
      </c>
      <c r="F625" s="2">
        <v>4.71</v>
      </c>
      <c r="G625" s="60" t="str">
        <v>No</v>
      </c>
      <c r="H625" s="60" t="str">
        <v>No</v>
      </c>
      <c r="I625" s="60" t="str">
        <v>No</v>
      </c>
      <c r="J625" s="60">
        <v>0</v>
      </c>
      <c r="K625" s="60" t="str">
        <v>No</v>
      </c>
      <c r="L625" s="2" t="str">
        <v>Obesity</v>
      </c>
      <c r="M625" s="2" t="str">
        <v>Normal</v>
      </c>
      <c r="N625" s="2" t="str">
        <v>23-Oct-1976</v>
      </c>
      <c r="O625" s="3">
        <v>6529.21</v>
      </c>
      <c r="P625" s="2" t="str">
        <v>tier - 2</v>
      </c>
      <c r="Q625" s="2" t="str">
        <v>tier - 1</v>
      </c>
      <c r="R625" s="2" t="str">
        <v>R1013</v>
      </c>
      <c r="S625" s="2">
        <v>46</v>
      </c>
    </row>
    <row r="626" spans="3:19">
      <c r="C626" s="2" t="str">
        <v>Id620</v>
      </c>
      <c r="D626" s="2" t="str">
        <v>Jessica L</v>
      </c>
      <c r="E626" s="2">
        <v>48.81</v>
      </c>
      <c r="F626" s="2">
        <v>5.49</v>
      </c>
      <c r="G626" s="60" t="str">
        <v>No</v>
      </c>
      <c r="H626" s="60" t="str">
        <v>No</v>
      </c>
      <c r="I626" s="60" t="str">
        <v>No</v>
      </c>
      <c r="J626" s="60">
        <v>0</v>
      </c>
      <c r="K626" s="60" t="str">
        <v>No</v>
      </c>
      <c r="L626" s="2" t="str">
        <v>Obesity</v>
      </c>
      <c r="M626" s="2" t="str">
        <v>Normal</v>
      </c>
      <c r="N626" s="2" t="str">
        <v>7-Jul-1994</v>
      </c>
      <c r="O626" s="3">
        <v>6512.24</v>
      </c>
      <c r="P626" s="2" t="str">
        <v>tier - 2</v>
      </c>
      <c r="Q626" s="2" t="str">
        <v>tier - 1</v>
      </c>
      <c r="R626" s="2" t="str">
        <v>R1021</v>
      </c>
      <c r="S626" s="2">
        <v>28</v>
      </c>
    </row>
    <row r="627" spans="3:19">
      <c r="C627" s="2" t="str">
        <v>Id621</v>
      </c>
      <c r="D627" s="2" t="str">
        <v>.  Kristina K</v>
      </c>
      <c r="E627" s="2">
        <v>47.53</v>
      </c>
      <c r="F627" s="2">
        <v>4.72</v>
      </c>
      <c r="G627" s="60" t="str">
        <v>No</v>
      </c>
      <c r="H627" s="60" t="str">
        <v>No</v>
      </c>
      <c r="I627" s="60" t="str">
        <v>No</v>
      </c>
      <c r="J627" s="60">
        <v>0</v>
      </c>
      <c r="K627" s="60" t="str">
        <v>No</v>
      </c>
      <c r="L627" s="2" t="str">
        <v>Obesity</v>
      </c>
      <c r="M627" s="2" t="str">
        <v>Normal</v>
      </c>
      <c r="N627" s="2" t="str">
        <v>28-Aug-1982</v>
      </c>
      <c r="O627" s="3">
        <v>6500.24</v>
      </c>
      <c r="P627" s="2" t="str">
        <v>tier - 2</v>
      </c>
      <c r="Q627" s="2" t="str">
        <v>tier - 2</v>
      </c>
      <c r="R627" s="2" t="str">
        <v>R1013</v>
      </c>
      <c r="S627" s="2">
        <v>40</v>
      </c>
    </row>
    <row r="628" spans="3:19">
      <c r="C628" s="2" t="str">
        <v>Id622</v>
      </c>
      <c r="D628" s="2" t="str">
        <v>Brad</v>
      </c>
      <c r="E628" s="2">
        <v>36.85</v>
      </c>
      <c r="F628" s="2">
        <v>6.7</v>
      </c>
      <c r="G628" s="60" t="str">
        <v>No</v>
      </c>
      <c r="H628" s="60" t="str">
        <v>No</v>
      </c>
      <c r="I628" s="60" t="str">
        <v>No</v>
      </c>
      <c r="J628" s="60">
        <v>0</v>
      </c>
      <c r="K628" s="60" t="str">
        <v>No</v>
      </c>
      <c r="L628" s="2" t="str">
        <v>Obesity</v>
      </c>
      <c r="M628" s="2" t="str">
        <v>Diabetes</v>
      </c>
      <c r="N628" s="2" t="str">
        <v>9-Oct-1982</v>
      </c>
      <c r="O628" s="3">
        <v>6496.89</v>
      </c>
      <c r="P628" s="2" t="str">
        <v>tier - 2</v>
      </c>
      <c r="Q628" s="2" t="str">
        <v>tier - 3</v>
      </c>
      <c r="R628" s="2" t="str">
        <v>R1011</v>
      </c>
      <c r="S628" s="2">
        <v>40</v>
      </c>
    </row>
    <row r="629" spans="3:19">
      <c r="C629" s="2" t="str">
        <v>Id623</v>
      </c>
      <c r="D629" s="2" t="str">
        <v>Margaret O</v>
      </c>
      <c r="E629" s="2">
        <v>29.3</v>
      </c>
      <c r="F629" s="2">
        <v>5.5</v>
      </c>
      <c r="G629" s="60" t="str">
        <v>No</v>
      </c>
      <c r="H629" s="60" t="str">
        <v>No</v>
      </c>
      <c r="I629" s="60" t="str">
        <v>No</v>
      </c>
      <c r="J629" s="60">
        <v>0</v>
      </c>
      <c r="K629" s="60" t="str">
        <v>No</v>
      </c>
      <c r="L629" s="2" t="str">
        <v>Overweight</v>
      </c>
      <c r="M629" s="2" t="str">
        <v>Normal</v>
      </c>
      <c r="N629" s="2" t="str">
        <v>1-Dec-1970</v>
      </c>
      <c r="O629" s="3">
        <v>6481.67</v>
      </c>
      <c r="P629" s="2" t="str">
        <v>tier - 2</v>
      </c>
      <c r="Q629" s="2" t="str">
        <v>tier - 2</v>
      </c>
      <c r="R629" s="2" t="str">
        <v>R1013</v>
      </c>
      <c r="S629" s="2">
        <v>52</v>
      </c>
    </row>
    <row r="630" spans="3:19">
      <c r="C630" s="2" t="str">
        <v>Id624</v>
      </c>
      <c r="D630" s="2" t="str">
        <v>Craig R.</v>
      </c>
      <c r="E630" s="2">
        <v>19.3</v>
      </c>
      <c r="F630" s="2">
        <v>4.46</v>
      </c>
      <c r="G630" s="60" t="str">
        <v>No</v>
      </c>
      <c r="H630" s="60" t="str">
        <v>No</v>
      </c>
      <c r="I630" s="60" t="str">
        <v>No</v>
      </c>
      <c r="J630" s="60">
        <v>1</v>
      </c>
      <c r="K630" s="60" t="str">
        <v>Yes</v>
      </c>
      <c r="L630" s="2" t="str">
        <v>Normal Weight</v>
      </c>
      <c r="M630" s="2" t="str">
        <v>Normal</v>
      </c>
      <c r="N630" s="2" t="str">
        <v>26-Jul-1983</v>
      </c>
      <c r="O630" s="3">
        <v>37800.980000000003</v>
      </c>
      <c r="P630" s="2" t="str">
        <v>tier - 2</v>
      </c>
      <c r="Q630" s="2" t="str">
        <v>tier - 2</v>
      </c>
      <c r="R630" s="2" t="str">
        <v>R1011</v>
      </c>
      <c r="S630" s="2">
        <v>39</v>
      </c>
    </row>
    <row r="631" spans="3:19">
      <c r="C631" s="2" t="str">
        <v>Id625</v>
      </c>
      <c r="D631" s="2" t="str">
        <v>Simo</v>
      </c>
      <c r="E631" s="2">
        <v>24.13</v>
      </c>
      <c r="F631" s="2">
        <v>5.29</v>
      </c>
      <c r="G631" s="60" t="str">
        <v>Yes</v>
      </c>
      <c r="H631" s="60" t="str">
        <v>No</v>
      </c>
      <c r="I631" s="60" t="str">
        <v>Yes</v>
      </c>
      <c r="J631" s="60">
        <v>1</v>
      </c>
      <c r="K631" s="60" t="str">
        <v>Yes</v>
      </c>
      <c r="L631" s="2" t="str">
        <v>Normal Weight</v>
      </c>
      <c r="M631" s="2" t="str">
        <v>Normal</v>
      </c>
      <c r="N631" s="2" t="str">
        <v>8-Jun-1980</v>
      </c>
      <c r="O631" s="3">
        <v>6474.01</v>
      </c>
      <c r="P631" s="2" t="str">
        <v>tier - 2</v>
      </c>
      <c r="Q631" s="2" t="str">
        <v>tier - 3</v>
      </c>
      <c r="R631" s="2" t="str">
        <v>R1011</v>
      </c>
      <c r="S631" s="2">
        <v>43</v>
      </c>
    </row>
    <row r="632" spans="3:19">
      <c r="C632" s="2" t="str">
        <v>Id626</v>
      </c>
      <c r="D632" s="2" t="str">
        <v>Christopher J</v>
      </c>
      <c r="E632" s="2">
        <v>46.7</v>
      </c>
      <c r="F632" s="2">
        <v>10.99</v>
      </c>
      <c r="G632" s="60" t="str">
        <v>No</v>
      </c>
      <c r="H632" s="60" t="str">
        <v>No</v>
      </c>
      <c r="I632" s="60" t="str">
        <v>No</v>
      </c>
      <c r="J632" s="60">
        <v>0</v>
      </c>
      <c r="K632" s="60" t="str">
        <v>No</v>
      </c>
      <c r="L632" s="2" t="str">
        <v>Obesity</v>
      </c>
      <c r="M632" s="2" t="str">
        <v>Diabetes</v>
      </c>
      <c r="N632" s="2" t="str">
        <v>27-Jul-1981</v>
      </c>
      <c r="O632" s="3">
        <v>6473.15</v>
      </c>
      <c r="P632" s="2" t="str">
        <v>tier - 2</v>
      </c>
      <c r="Q632" s="2" t="str">
        <v>tier - 2</v>
      </c>
      <c r="R632" s="2" t="str">
        <v>R1013</v>
      </c>
      <c r="S632" s="2">
        <v>41</v>
      </c>
    </row>
    <row r="633" spans="3:19">
      <c r="C633" s="2" t="str">
        <v>Id627</v>
      </c>
      <c r="D633" s="2" t="str">
        <v>Mario Sr.</v>
      </c>
      <c r="E633" s="2">
        <v>45.27</v>
      </c>
      <c r="F633" s="2">
        <v>5.2</v>
      </c>
      <c r="G633" s="60" t="str">
        <v>Yes</v>
      </c>
      <c r="H633" s="60" t="str">
        <v>No</v>
      </c>
      <c r="I633" s="60" t="str">
        <v>No</v>
      </c>
      <c r="J633" s="60">
        <v>0</v>
      </c>
      <c r="K633" s="60" t="str">
        <v>No</v>
      </c>
      <c r="L633" s="2" t="str">
        <v>Obesity</v>
      </c>
      <c r="M633" s="2" t="str">
        <v>Normal</v>
      </c>
      <c r="N633" s="2" t="str">
        <v>1-Nov-1984</v>
      </c>
      <c r="O633" s="3">
        <v>6457.84</v>
      </c>
      <c r="P633" s="2" t="str">
        <v>tier - 2</v>
      </c>
      <c r="Q633" s="2" t="str">
        <v>tier - 3</v>
      </c>
      <c r="R633" s="2" t="str">
        <v>R1012</v>
      </c>
      <c r="S633" s="2">
        <v>38</v>
      </c>
    </row>
    <row r="634" spans="3:19">
      <c r="C634" s="2" t="str">
        <v>Id628</v>
      </c>
      <c r="D634" s="2" t="str">
        <v>.  Meghann R.</v>
      </c>
      <c r="E634" s="2">
        <v>44.29</v>
      </c>
      <c r="F634" s="2">
        <v>9.66</v>
      </c>
      <c r="G634" s="60" t="str">
        <v>No</v>
      </c>
      <c r="H634" s="60" t="str">
        <v>No</v>
      </c>
      <c r="I634" s="60" t="str">
        <v>No</v>
      </c>
      <c r="J634" s="60">
        <v>2</v>
      </c>
      <c r="K634" s="60" t="str">
        <v>No</v>
      </c>
      <c r="L634" s="2" t="str">
        <v>Obesity</v>
      </c>
      <c r="M634" s="2" t="str">
        <v>Diabetes</v>
      </c>
      <c r="N634" s="2" t="str">
        <v>26-Aug-1984</v>
      </c>
      <c r="O634" s="3">
        <v>6455.86</v>
      </c>
      <c r="P634" s="2" t="str">
        <v>tier - 3</v>
      </c>
      <c r="Q634" s="2" t="str">
        <v>tier - 3</v>
      </c>
      <c r="R634" s="2" t="str">
        <v>R1012</v>
      </c>
      <c r="S634" s="2">
        <v>38</v>
      </c>
    </row>
    <row r="635" spans="3:19">
      <c r="C635" s="2" t="str">
        <v>Id629</v>
      </c>
      <c r="D635" s="2" t="str">
        <v>Scott M</v>
      </c>
      <c r="E635" s="2">
        <v>54.59</v>
      </c>
      <c r="F635" s="2">
        <v>4.22</v>
      </c>
      <c r="G635" s="60" t="str">
        <v>Yes</v>
      </c>
      <c r="H635" s="60" t="str">
        <v>No</v>
      </c>
      <c r="I635" s="60" t="str">
        <v>No</v>
      </c>
      <c r="J635" s="60">
        <v>1</v>
      </c>
      <c r="K635" s="60" t="str">
        <v>No</v>
      </c>
      <c r="L635" s="2" t="str">
        <v>Obesity</v>
      </c>
      <c r="M635" s="2" t="str">
        <v>Normal</v>
      </c>
      <c r="N635" s="2" t="str">
        <v>22-Jul-1985</v>
      </c>
      <c r="O635" s="3">
        <v>6435.62</v>
      </c>
      <c r="P635" s="2" t="str">
        <v>tier - 3</v>
      </c>
      <c r="Q635" s="2" t="str">
        <v>tier - 2</v>
      </c>
      <c r="R635" s="2" t="str">
        <v>R1013</v>
      </c>
      <c r="S635" s="2">
        <v>37</v>
      </c>
    </row>
    <row r="636" spans="3:19">
      <c r="C636" s="2" t="str">
        <v>Id630</v>
      </c>
      <c r="D636" s="2" t="str">
        <v>Caitlin E.</v>
      </c>
      <c r="E636" s="2">
        <v>32.965000000000003</v>
      </c>
      <c r="F636" s="2">
        <v>11.78</v>
      </c>
      <c r="G636" s="60" t="str">
        <v>No</v>
      </c>
      <c r="H636" s="60" t="str">
        <v>No</v>
      </c>
      <c r="I636" s="60" t="str">
        <v>No</v>
      </c>
      <c r="J636" s="60">
        <v>0</v>
      </c>
      <c r="K636" s="60" t="str">
        <v>No</v>
      </c>
      <c r="L636" s="2" t="str">
        <v>Obesity</v>
      </c>
      <c r="M636" s="2" t="str">
        <v>Diabetes</v>
      </c>
      <c r="N636" s="2" t="str">
        <v>5-Aug-1975</v>
      </c>
      <c r="O636" s="3">
        <v>6423.48</v>
      </c>
      <c r="P636" s="2" t="str">
        <v>tier - 2</v>
      </c>
      <c r="Q636" s="2" t="str">
        <v>tier - 3</v>
      </c>
      <c r="R636" s="2" t="str">
        <v>R1013</v>
      </c>
      <c r="S636" s="2">
        <v>47</v>
      </c>
    </row>
    <row r="637" spans="3:19">
      <c r="C637" s="2" t="str">
        <v>Id631</v>
      </c>
      <c r="D637" s="2" t="str">
        <v>.  Samantha A.</v>
      </c>
      <c r="E637" s="2">
        <v>38.049999999999997</v>
      </c>
      <c r="F637" s="2">
        <v>9.6199999999999992</v>
      </c>
      <c r="G637" s="60" t="str">
        <v>No</v>
      </c>
      <c r="H637" s="60" t="str">
        <v>No</v>
      </c>
      <c r="I637" s="60" t="str">
        <v>No</v>
      </c>
      <c r="J637" s="60">
        <v>0</v>
      </c>
      <c r="K637" s="60" t="str">
        <v>No</v>
      </c>
      <c r="L637" s="2" t="str">
        <v>Obesity</v>
      </c>
      <c r="M637" s="2" t="str">
        <v>Diabetes</v>
      </c>
      <c r="N637" s="2" t="str">
        <v>30-Dec-1976</v>
      </c>
      <c r="O637" s="3">
        <v>6417.28</v>
      </c>
      <c r="P637" s="2" t="str">
        <v>tier - 2</v>
      </c>
      <c r="Q637" s="2" t="str">
        <v>tier - 3</v>
      </c>
      <c r="R637" s="2" t="str">
        <v>R1013</v>
      </c>
      <c r="S637" s="2">
        <v>46</v>
      </c>
    </row>
    <row r="638" spans="3:19">
      <c r="C638" s="2" t="str">
        <v>Id632</v>
      </c>
      <c r="D638" s="2" t="str">
        <v>Erik</v>
      </c>
      <c r="E638" s="2">
        <v>46.14</v>
      </c>
      <c r="F638" s="2">
        <v>10.78</v>
      </c>
      <c r="G638" s="60" t="str">
        <v>No</v>
      </c>
      <c r="H638" s="60" t="str">
        <v>No</v>
      </c>
      <c r="I638" s="60" t="str">
        <v>No</v>
      </c>
      <c r="J638" s="60">
        <v>0</v>
      </c>
      <c r="K638" s="60" t="str">
        <v>No</v>
      </c>
      <c r="L638" s="2" t="str">
        <v>Obesity</v>
      </c>
      <c r="M638" s="2" t="str">
        <v>Diabetes</v>
      </c>
      <c r="N638" s="2" t="str">
        <v>4-Sep-1987</v>
      </c>
      <c r="O638" s="3">
        <v>6414.18</v>
      </c>
      <c r="P638" s="2" t="str">
        <v>tier - 2</v>
      </c>
      <c r="Q638" s="2" t="str">
        <v>tier - 2</v>
      </c>
      <c r="R638" s="2" t="str">
        <v>R1011</v>
      </c>
      <c r="S638" s="2">
        <v>35</v>
      </c>
    </row>
    <row r="639" spans="3:19">
      <c r="C639" s="2" t="str">
        <v>Id633</v>
      </c>
      <c r="D639" s="2" t="str">
        <v>Christopher</v>
      </c>
      <c r="E639" s="2">
        <v>41.325000000000003</v>
      </c>
      <c r="F639" s="2">
        <v>5.1100000000000003</v>
      </c>
      <c r="G639" s="60" t="str">
        <v>Yes</v>
      </c>
      <c r="H639" s="60" t="str">
        <v>No</v>
      </c>
      <c r="I639" s="60" t="str">
        <v>No</v>
      </c>
      <c r="J639" s="60">
        <v>2</v>
      </c>
      <c r="K639" s="60" t="str">
        <v>No</v>
      </c>
      <c r="L639" s="2" t="str">
        <v>Obesity</v>
      </c>
      <c r="M639" s="2" t="str">
        <v>Normal</v>
      </c>
      <c r="N639" s="2" t="str">
        <v>22-Aug-1971</v>
      </c>
      <c r="O639" s="3">
        <v>6412.34</v>
      </c>
      <c r="P639" s="2" t="str">
        <v>tier - 2</v>
      </c>
      <c r="Q639" s="2" t="str">
        <v>tier - 3</v>
      </c>
      <c r="R639" s="2" t="str">
        <v>R1013</v>
      </c>
      <c r="S639" s="2">
        <v>51</v>
      </c>
    </row>
    <row r="640" spans="3:19">
      <c r="C640" s="2" t="str">
        <v>Id634</v>
      </c>
      <c r="D640" s="2" t="str">
        <v>.  Maya</v>
      </c>
      <c r="E640" s="2">
        <v>44.64</v>
      </c>
      <c r="F640" s="2">
        <v>7.18</v>
      </c>
      <c r="G640" s="60" t="str">
        <v>No</v>
      </c>
      <c r="H640" s="60" t="str">
        <v>No</v>
      </c>
      <c r="I640" s="60" t="str">
        <v>No</v>
      </c>
      <c r="J640" s="60">
        <v>0</v>
      </c>
      <c r="K640" s="60" t="str">
        <v>No</v>
      </c>
      <c r="L640" s="2" t="str">
        <v>Obesity</v>
      </c>
      <c r="M640" s="2" t="str">
        <v>Diabetes</v>
      </c>
      <c r="N640" s="2" t="str">
        <v>20-Aug-1970</v>
      </c>
      <c r="O640" s="3">
        <v>6407.05</v>
      </c>
      <c r="P640" s="2" t="str">
        <v>tier - 2</v>
      </c>
      <c r="Q640" s="2" t="str">
        <v>tier - 1</v>
      </c>
      <c r="R640" s="2" t="str">
        <v>R1013</v>
      </c>
      <c r="S640" s="2">
        <v>52</v>
      </c>
    </row>
    <row r="641" spans="3:19">
      <c r="C641" s="2" t="str">
        <v>Id635</v>
      </c>
      <c r="D641" s="2" t="str">
        <v>Zachary T</v>
      </c>
      <c r="E641" s="2">
        <v>25.175000000000001</v>
      </c>
      <c r="F641" s="2">
        <v>4.96</v>
      </c>
      <c r="G641" s="60" t="str">
        <v>No</v>
      </c>
      <c r="H641" s="60" t="str">
        <v>yes</v>
      </c>
      <c r="I641" s="60" t="str">
        <v>No</v>
      </c>
      <c r="J641" s="60">
        <v>1</v>
      </c>
      <c r="K641" s="60" t="str">
        <v>No</v>
      </c>
      <c r="L641" s="2" t="str">
        <v>Overweight</v>
      </c>
      <c r="M641" s="2" t="str">
        <v>Normal</v>
      </c>
      <c r="N641" s="2" t="str">
        <v>15-Aug-1986</v>
      </c>
      <c r="O641" s="3">
        <v>37742.58</v>
      </c>
      <c r="P641" s="2" t="str">
        <v>tier - 1</v>
      </c>
      <c r="Q641" s="2" t="str">
        <v>tier - 1</v>
      </c>
      <c r="R641" s="2" t="str">
        <v>R1013</v>
      </c>
      <c r="S641" s="2">
        <v>36</v>
      </c>
    </row>
    <row r="642" spans="3:19">
      <c r="C642" s="2" t="str">
        <v>Id636</v>
      </c>
      <c r="D642" s="2" t="str">
        <v>.  Hilda</v>
      </c>
      <c r="E642" s="2">
        <v>43.11</v>
      </c>
      <c r="F642" s="2">
        <v>4.67</v>
      </c>
      <c r="G642" s="60" t="str">
        <v>Yes</v>
      </c>
      <c r="H642" s="60" t="str">
        <v>No</v>
      </c>
      <c r="I642" s="60" t="str">
        <v>No</v>
      </c>
      <c r="J642" s="60">
        <v>0</v>
      </c>
      <c r="K642" s="60" t="str">
        <v>No</v>
      </c>
      <c r="L642" s="2" t="str">
        <v>Obesity</v>
      </c>
      <c r="M642" s="2" t="str">
        <v>Normal</v>
      </c>
      <c r="N642" s="2" t="str">
        <v>10-Dec-1985</v>
      </c>
      <c r="O642" s="3">
        <v>6406.41</v>
      </c>
      <c r="P642" s="2" t="str">
        <v>tier - 1</v>
      </c>
      <c r="Q642" s="2" t="str">
        <v>tier - 3</v>
      </c>
      <c r="R642" s="2" t="str">
        <v>R1014</v>
      </c>
      <c r="S642" s="2">
        <v>37</v>
      </c>
    </row>
    <row r="643" spans="3:19">
      <c r="C643" s="2" t="str">
        <v>Id637</v>
      </c>
      <c r="D643" s="2" t="str">
        <v>Stephanie</v>
      </c>
      <c r="E643" s="2">
        <v>53.32</v>
      </c>
      <c r="F643" s="2">
        <v>5.0599999999999996</v>
      </c>
      <c r="G643" s="60" t="str">
        <v>No</v>
      </c>
      <c r="H643" s="60" t="str">
        <v>No</v>
      </c>
      <c r="I643" s="60" t="str">
        <v>No</v>
      </c>
      <c r="J643" s="60">
        <v>0</v>
      </c>
      <c r="K643" s="60" t="str">
        <v>No</v>
      </c>
      <c r="L643" s="2" t="str">
        <v>Obesity</v>
      </c>
      <c r="M643" s="2" t="str">
        <v>Normal</v>
      </c>
      <c r="N643" s="2" t="str">
        <v>9-Sep-1987</v>
      </c>
      <c r="O643" s="3">
        <v>6402.29</v>
      </c>
      <c r="P643" s="2" t="str">
        <v>tier - 2</v>
      </c>
      <c r="Q643" s="2" t="str">
        <v>tier - 3</v>
      </c>
      <c r="R643" s="2" t="str">
        <v>R1024</v>
      </c>
      <c r="S643" s="2">
        <v>35</v>
      </c>
    </row>
    <row r="644" spans="3:19">
      <c r="C644" s="2" t="str">
        <v>Id638</v>
      </c>
      <c r="D644" s="2" t="str">
        <v>Doug</v>
      </c>
      <c r="E644" s="2">
        <v>38.04</v>
      </c>
      <c r="F644" s="2">
        <v>5.0199999999999996</v>
      </c>
      <c r="G644" s="60" t="str">
        <v>Yes</v>
      </c>
      <c r="H644" s="60" t="str">
        <v>No</v>
      </c>
      <c r="I644" s="60" t="str">
        <v>No</v>
      </c>
      <c r="J644" s="60">
        <v>1</v>
      </c>
      <c r="K644" s="60" t="str">
        <v>No</v>
      </c>
      <c r="L644" s="2" t="str">
        <v>Obesity</v>
      </c>
      <c r="M644" s="2" t="str">
        <v>Normal</v>
      </c>
      <c r="N644" s="2" t="str">
        <v>28-Oct-1982</v>
      </c>
      <c r="O644" s="3">
        <v>6393.6</v>
      </c>
      <c r="P644" s="2" t="str">
        <v>tier - 2</v>
      </c>
      <c r="Q644" s="2" t="str">
        <v>tier - 1</v>
      </c>
      <c r="R644" s="2" t="str">
        <v>R1012</v>
      </c>
      <c r="S644" s="2">
        <v>40</v>
      </c>
    </row>
    <row r="645" spans="3:19">
      <c r="C645" s="2" t="str">
        <v>Id639</v>
      </c>
      <c r="D645" s="2" t="str">
        <v>Bethany N.</v>
      </c>
      <c r="E645" s="2">
        <v>37.9</v>
      </c>
      <c r="F645" s="2">
        <v>7.76</v>
      </c>
      <c r="G645" s="60" t="str">
        <v>No</v>
      </c>
      <c r="H645" s="60" t="str">
        <v>No</v>
      </c>
      <c r="I645" s="60" t="str">
        <v>No</v>
      </c>
      <c r="J645" s="60">
        <v>0</v>
      </c>
      <c r="K645" s="60" t="str">
        <v>No</v>
      </c>
      <c r="L645" s="2" t="str">
        <v>Obesity</v>
      </c>
      <c r="M645" s="2" t="str">
        <v>Diabetes</v>
      </c>
      <c r="N645" s="2" t="str">
        <v>16-Aug-1997</v>
      </c>
      <c r="O645" s="3">
        <v>6389.53</v>
      </c>
      <c r="P645" s="2" t="str">
        <v>tier - 2</v>
      </c>
      <c r="Q645" s="2" t="str">
        <v>tier - 2</v>
      </c>
      <c r="R645" s="2" t="str">
        <v>R1021</v>
      </c>
      <c r="S645" s="2">
        <v>25</v>
      </c>
    </row>
    <row r="646" spans="3:19">
      <c r="C646" s="2" t="str">
        <v>Id640</v>
      </c>
      <c r="D646" s="2" t="str">
        <v>.  Sandra H</v>
      </c>
      <c r="E646" s="2">
        <v>39.6</v>
      </c>
      <c r="F646" s="2">
        <v>9.32</v>
      </c>
      <c r="G646" s="60" t="str">
        <v>No</v>
      </c>
      <c r="H646" s="60" t="str">
        <v>No</v>
      </c>
      <c r="I646" s="60" t="str">
        <v>No</v>
      </c>
      <c r="J646" s="60">
        <v>0</v>
      </c>
      <c r="K646" s="60" t="str">
        <v>No</v>
      </c>
      <c r="L646" s="2" t="str">
        <v>Obesity</v>
      </c>
      <c r="M646" s="2" t="str">
        <v>Diabetes</v>
      </c>
      <c r="N646" s="2" t="str">
        <v>6-Aug-1982</v>
      </c>
      <c r="O646" s="3">
        <v>6389.38</v>
      </c>
      <c r="P646" s="2" t="str">
        <v>tier - 1</v>
      </c>
      <c r="Q646" s="2" t="str">
        <v>tier - 2</v>
      </c>
      <c r="R646" s="2" t="str">
        <v>R1012</v>
      </c>
      <c r="S646" s="2">
        <v>40</v>
      </c>
    </row>
    <row r="647" spans="3:19">
      <c r="C647" s="2" t="str">
        <v>Id641</v>
      </c>
      <c r="D647" s="2" t="str">
        <v>Takuo</v>
      </c>
      <c r="E647" s="2">
        <v>50.92</v>
      </c>
      <c r="F647" s="2">
        <v>5.31</v>
      </c>
      <c r="G647" s="60" t="str">
        <v>Yes</v>
      </c>
      <c r="H647" s="60" t="str">
        <v>No</v>
      </c>
      <c r="I647" s="60" t="str">
        <v>No</v>
      </c>
      <c r="J647" s="60">
        <v>1</v>
      </c>
      <c r="K647" s="60" t="str">
        <v>No</v>
      </c>
      <c r="L647" s="2" t="str">
        <v>Obesity</v>
      </c>
      <c r="M647" s="2" t="str">
        <v>Normal</v>
      </c>
      <c r="N647" s="2" t="str">
        <v>18-Nov-1976</v>
      </c>
      <c r="O647" s="3">
        <v>6374.16</v>
      </c>
      <c r="P647" s="2" t="str">
        <v>tier - 2</v>
      </c>
      <c r="Q647" s="2" t="str">
        <v>tier - 2</v>
      </c>
      <c r="R647" s="2" t="str">
        <v>R1013</v>
      </c>
      <c r="S647" s="2">
        <v>46</v>
      </c>
    </row>
    <row r="648" spans="3:19">
      <c r="C648" s="2" t="str">
        <v>Id642</v>
      </c>
      <c r="D648" s="2" t="str">
        <v>Kelly A.</v>
      </c>
      <c r="E648" s="2">
        <v>21.85</v>
      </c>
      <c r="F648" s="2">
        <v>5.56</v>
      </c>
      <c r="G648" s="60" t="str">
        <v>Yes</v>
      </c>
      <c r="H648" s="60" t="str">
        <v>No</v>
      </c>
      <c r="I648" s="60" t="str">
        <v>No</v>
      </c>
      <c r="J648" s="60">
        <v>0</v>
      </c>
      <c r="K648" s="60" t="str">
        <v>Yes</v>
      </c>
      <c r="L648" s="2" t="str">
        <v>Normal Weight</v>
      </c>
      <c r="M648" s="2" t="str">
        <v>Normal</v>
      </c>
      <c r="N648" s="2" t="str">
        <v>13-Aug-1984</v>
      </c>
      <c r="O648" s="3">
        <v>6373.56</v>
      </c>
      <c r="P648" s="2" t="str">
        <v>tier - 2</v>
      </c>
      <c r="Q648" s="2" t="str">
        <v>tier - 1</v>
      </c>
      <c r="R648" s="2" t="str">
        <v>R1012</v>
      </c>
      <c r="S648" s="2">
        <v>38</v>
      </c>
    </row>
    <row r="649" spans="3:19">
      <c r="C649" s="2" t="str">
        <v>Id643</v>
      </c>
      <c r="D649" s="2" t="str">
        <v>Scott</v>
      </c>
      <c r="E649" s="2">
        <v>36.08</v>
      </c>
      <c r="F649" s="2">
        <v>7.11</v>
      </c>
      <c r="G649" s="60" t="str">
        <v>Yes</v>
      </c>
      <c r="H649" s="60" t="str">
        <v>No</v>
      </c>
      <c r="I649" s="60" t="str">
        <v>Yes</v>
      </c>
      <c r="J649" s="60">
        <v>1</v>
      </c>
      <c r="K649" s="60" t="str">
        <v>No</v>
      </c>
      <c r="L649" s="2" t="str">
        <v>Obesity</v>
      </c>
      <c r="M649" s="2" t="str">
        <v>Diabetes</v>
      </c>
      <c r="N649" s="2" t="str">
        <v>9-Nov-1970</v>
      </c>
      <c r="O649" s="3">
        <v>6367.31</v>
      </c>
      <c r="P649" s="2" t="str">
        <v>tier - 2</v>
      </c>
      <c r="Q649" s="2" t="str">
        <v>tier - 1</v>
      </c>
      <c r="R649" s="2" t="str">
        <v>R1013</v>
      </c>
      <c r="S649" s="2">
        <v>52</v>
      </c>
    </row>
    <row r="650" spans="3:19">
      <c r="C650" s="2" t="str">
        <v>Id644</v>
      </c>
      <c r="D650" s="2" t="str">
        <v>Benoit</v>
      </c>
      <c r="E650" s="2">
        <v>40.44</v>
      </c>
      <c r="F650" s="2">
        <v>5.13</v>
      </c>
      <c r="G650" s="60" t="str">
        <v>Yes</v>
      </c>
      <c r="H650" s="60" t="str">
        <v>No</v>
      </c>
      <c r="I650" s="60" t="str">
        <v>Yes</v>
      </c>
      <c r="J650" s="60">
        <v>1</v>
      </c>
      <c r="K650" s="60" t="str">
        <v>No</v>
      </c>
      <c r="L650" s="2" t="str">
        <v>Obesity</v>
      </c>
      <c r="M650" s="2" t="str">
        <v>Normal</v>
      </c>
      <c r="N650" s="2" t="str">
        <v>7-Jul-1996</v>
      </c>
      <c r="O650" s="3">
        <v>6361.47</v>
      </c>
      <c r="P650" s="2" t="str">
        <v>tier - 2</v>
      </c>
      <c r="Q650" s="2" t="str">
        <v>tier - 3</v>
      </c>
      <c r="R650" s="2" t="str">
        <v>R1021</v>
      </c>
      <c r="S650" s="2">
        <v>26</v>
      </c>
    </row>
    <row r="651" spans="3:19">
      <c r="C651" s="2" t="str">
        <v>Id645</v>
      </c>
      <c r="D651" s="2" t="str">
        <v>Elizabeth M.</v>
      </c>
      <c r="E651" s="2">
        <v>38.094999999999999</v>
      </c>
      <c r="F651" s="2">
        <v>10.199999999999999</v>
      </c>
      <c r="G651" s="60" t="str">
        <v>No</v>
      </c>
      <c r="H651" s="60" t="str">
        <v>No</v>
      </c>
      <c r="I651" s="60" t="str">
        <v>No</v>
      </c>
      <c r="J651" s="60">
        <v>0</v>
      </c>
      <c r="K651" s="60" t="str">
        <v>No</v>
      </c>
      <c r="L651" s="2" t="str">
        <v>Obesity</v>
      </c>
      <c r="M651" s="2" t="str">
        <v>Diabetes</v>
      </c>
      <c r="N651" s="2" t="str">
        <v>24-Jun-1989</v>
      </c>
      <c r="O651" s="3">
        <v>6360.99</v>
      </c>
      <c r="P651" s="2" t="str">
        <v>tier - 2</v>
      </c>
      <c r="Q651" s="2" t="str">
        <v>tier - 2</v>
      </c>
      <c r="R651" s="2" t="str">
        <v>R1012</v>
      </c>
      <c r="S651" s="2">
        <v>33</v>
      </c>
    </row>
    <row r="652" spans="3:19">
      <c r="C652" s="2" t="str">
        <v>Id646</v>
      </c>
      <c r="D652" s="2" t="str">
        <v>Jessica A.</v>
      </c>
      <c r="E652" s="2">
        <v>44.95</v>
      </c>
      <c r="F652" s="2">
        <v>10.4</v>
      </c>
      <c r="G652" s="60" t="str">
        <v>No</v>
      </c>
      <c r="H652" s="60" t="str">
        <v>No</v>
      </c>
      <c r="I652" s="60" t="str">
        <v>No</v>
      </c>
      <c r="J652" s="60">
        <v>0</v>
      </c>
      <c r="K652" s="60" t="str">
        <v>No</v>
      </c>
      <c r="L652" s="2" t="str">
        <v>Obesity</v>
      </c>
      <c r="M652" s="2" t="str">
        <v>Diabetes</v>
      </c>
      <c r="N652" s="2" t="str">
        <v>18-Sep-1976</v>
      </c>
      <c r="O652" s="3">
        <v>37735.199999999997</v>
      </c>
      <c r="P652" s="2" t="str">
        <v>tier - 2</v>
      </c>
      <c r="Q652" s="2" t="str">
        <v>tier - 2</v>
      </c>
      <c r="R652" s="2" t="str">
        <v>R1011</v>
      </c>
      <c r="S652" s="2">
        <v>46</v>
      </c>
    </row>
    <row r="653" spans="3:19">
      <c r="C653" s="2" t="str">
        <v>Id647</v>
      </c>
      <c r="D653" s="2" t="str">
        <v>Monica K</v>
      </c>
      <c r="E653" s="2">
        <v>35.54</v>
      </c>
      <c r="F653" s="2">
        <v>10.67</v>
      </c>
      <c r="G653" s="60" t="str">
        <v>No</v>
      </c>
      <c r="H653" s="60" t="str">
        <v>No</v>
      </c>
      <c r="I653" s="60" t="str">
        <v>No</v>
      </c>
      <c r="J653" s="60">
        <v>0</v>
      </c>
      <c r="K653" s="60" t="str">
        <v>No</v>
      </c>
      <c r="L653" s="2" t="str">
        <v>Obesity</v>
      </c>
      <c r="M653" s="2" t="str">
        <v>Diabetes</v>
      </c>
      <c r="N653" s="2" t="str">
        <v>30-Oct-1980</v>
      </c>
      <c r="O653" s="3">
        <v>6358.78</v>
      </c>
      <c r="P653" s="2" t="str">
        <v>tier - 2</v>
      </c>
      <c r="Q653" s="2" t="str">
        <v>tier - 1</v>
      </c>
      <c r="R653" s="2" t="str">
        <v>R1012</v>
      </c>
      <c r="S653" s="2">
        <v>42</v>
      </c>
    </row>
    <row r="654" spans="3:19">
      <c r="C654" s="2" t="str">
        <v>Id648</v>
      </c>
      <c r="D654" s="2" t="str">
        <v>Kevin L</v>
      </c>
      <c r="E654" s="2">
        <v>39.799999999999997</v>
      </c>
      <c r="F654" s="2">
        <v>4.6500000000000004</v>
      </c>
      <c r="G654" s="60" t="str">
        <v>Yes</v>
      </c>
      <c r="H654" s="60" t="str">
        <v>No</v>
      </c>
      <c r="I654" s="60" t="str">
        <v>No</v>
      </c>
      <c r="J654" s="60">
        <v>2</v>
      </c>
      <c r="K654" s="60" t="str">
        <v>No</v>
      </c>
      <c r="L654" s="2" t="str">
        <v>Obesity</v>
      </c>
      <c r="M654" s="2" t="str">
        <v>Normal</v>
      </c>
      <c r="N654" s="2" t="str">
        <v>19-Aug-1983</v>
      </c>
      <c r="O654" s="3">
        <v>6356.27</v>
      </c>
      <c r="P654" s="2" t="str">
        <v>tier - 3</v>
      </c>
      <c r="Q654" s="2" t="str">
        <v>tier - 2</v>
      </c>
      <c r="R654" s="2" t="str">
        <v>R1013</v>
      </c>
      <c r="S654" s="2">
        <v>39</v>
      </c>
    </row>
    <row r="655" spans="3:19">
      <c r="C655" s="2" t="str">
        <v>Id649</v>
      </c>
      <c r="D655" s="2" t="str">
        <v>Gregory</v>
      </c>
      <c r="E655" s="2">
        <v>33.659999999999997</v>
      </c>
      <c r="F655" s="2">
        <v>5.65</v>
      </c>
      <c r="G655" s="60" t="str">
        <v>Yes</v>
      </c>
      <c r="H655" s="60" t="str">
        <v>No</v>
      </c>
      <c r="I655" s="60" t="str">
        <v>No</v>
      </c>
      <c r="J655" s="60">
        <v>2</v>
      </c>
      <c r="K655" s="60" t="str">
        <v>No</v>
      </c>
      <c r="L655" s="2" t="str">
        <v>Obesity</v>
      </c>
      <c r="M655" s="2" t="str">
        <v>Normal</v>
      </c>
      <c r="N655" s="2" t="str">
        <v>21-Oct-1983</v>
      </c>
      <c r="O655" s="3">
        <v>6338.08</v>
      </c>
      <c r="P655" s="2" t="str">
        <v>tier - 2</v>
      </c>
      <c r="Q655" s="2" t="str">
        <v>tier - 1</v>
      </c>
      <c r="R655" s="2" t="str">
        <v>R1013</v>
      </c>
      <c r="S655" s="2">
        <v>39</v>
      </c>
    </row>
    <row r="656" spans="3:19">
      <c r="C656" s="2" t="str">
        <v>Id650</v>
      </c>
      <c r="D656" s="2" t="str">
        <v>Della</v>
      </c>
      <c r="E656" s="2">
        <v>35.5</v>
      </c>
      <c r="F656" s="2">
        <v>11.97</v>
      </c>
      <c r="G656" s="60" t="str">
        <v>No</v>
      </c>
      <c r="H656" s="60" t="str">
        <v>No</v>
      </c>
      <c r="I656" s="60" t="str">
        <v>No</v>
      </c>
      <c r="J656" s="60">
        <v>0</v>
      </c>
      <c r="K656" s="60" t="str">
        <v>No</v>
      </c>
      <c r="L656" s="2" t="str">
        <v>Obesity</v>
      </c>
      <c r="M656" s="2" t="str">
        <v>Diabetes</v>
      </c>
      <c r="N656" s="2" t="str">
        <v>25-Sep-1986</v>
      </c>
      <c r="O656" s="3">
        <v>6335.64</v>
      </c>
      <c r="P656" s="2" t="str">
        <v>tier - 2</v>
      </c>
      <c r="Q656" s="2" t="str">
        <v>tier - 2</v>
      </c>
      <c r="R656" s="2" t="str">
        <v>R1013</v>
      </c>
      <c r="S656" s="2">
        <v>36</v>
      </c>
    </row>
    <row r="657" spans="3:19">
      <c r="C657" s="2" t="str">
        <v>Id651</v>
      </c>
      <c r="D657" s="2" t="str">
        <v>David</v>
      </c>
      <c r="E657" s="2">
        <v>41.63</v>
      </c>
      <c r="F657" s="2">
        <v>6.71</v>
      </c>
      <c r="G657" s="60" t="str">
        <v>No</v>
      </c>
      <c r="H657" s="60" t="str">
        <v>No</v>
      </c>
      <c r="I657" s="60" t="str">
        <v>No</v>
      </c>
      <c r="J657" s="60">
        <v>0</v>
      </c>
      <c r="K657" s="60" t="str">
        <v>No</v>
      </c>
      <c r="L657" s="2" t="str">
        <v>Obesity</v>
      </c>
      <c r="M657" s="2" t="str">
        <v>Diabetes</v>
      </c>
      <c r="N657" s="2" t="str">
        <v>13-Aug-1990</v>
      </c>
      <c r="O657" s="3">
        <v>6334.34</v>
      </c>
      <c r="P657" s="2" t="str">
        <v>tier - 2</v>
      </c>
      <c r="Q657" s="2" t="str">
        <v>tier - 2</v>
      </c>
      <c r="R657" s="2" t="str">
        <v>R1024</v>
      </c>
      <c r="S657" s="2">
        <v>32</v>
      </c>
    </row>
    <row r="658" spans="3:19">
      <c r="C658" s="2" t="str">
        <v>Id652</v>
      </c>
      <c r="D658" s="2" t="str">
        <v>Victoria</v>
      </c>
      <c r="E658" s="2">
        <v>46.49</v>
      </c>
      <c r="F658" s="2">
        <v>11.92</v>
      </c>
      <c r="G658" s="60" t="str">
        <v>No</v>
      </c>
      <c r="H658" s="60" t="str">
        <v>No</v>
      </c>
      <c r="I658" s="60" t="str">
        <v>No</v>
      </c>
      <c r="J658" s="60">
        <v>0</v>
      </c>
      <c r="K658" s="60" t="str">
        <v>No</v>
      </c>
      <c r="L658" s="2" t="str">
        <v>Obesity</v>
      </c>
      <c r="M658" s="2" t="str">
        <v>Diabetes</v>
      </c>
      <c r="N658" s="2" t="str">
        <v>15-Dec-1985</v>
      </c>
      <c r="O658" s="3">
        <v>6313.76</v>
      </c>
      <c r="P658" s="2" t="str">
        <v>tier - 2</v>
      </c>
      <c r="Q658" s="2" t="str">
        <v>tier - 1</v>
      </c>
      <c r="R658" s="2" t="str">
        <v>R1013</v>
      </c>
      <c r="S658" s="2">
        <v>37</v>
      </c>
    </row>
    <row r="659" spans="3:19">
      <c r="C659" s="2" t="str">
        <v>Id653</v>
      </c>
      <c r="D659" s="2" t="str">
        <v>Tasos</v>
      </c>
      <c r="E659" s="2">
        <v>43.29</v>
      </c>
      <c r="F659" s="2">
        <v>5.35</v>
      </c>
      <c r="G659" s="60" t="str">
        <v>No</v>
      </c>
      <c r="H659" s="60" t="str">
        <v>No</v>
      </c>
      <c r="I659" s="60" t="str">
        <v>No</v>
      </c>
      <c r="J659" s="60">
        <v>2</v>
      </c>
      <c r="K659" s="60" t="str">
        <v>No</v>
      </c>
      <c r="L659" s="2" t="str">
        <v>Obesity</v>
      </c>
      <c r="M659" s="2" t="str">
        <v>Normal</v>
      </c>
      <c r="N659" s="2" t="str">
        <v>19-Nov-1985</v>
      </c>
      <c r="O659" s="3">
        <v>6311.95</v>
      </c>
      <c r="P659" s="2" t="str">
        <v>tier - 2</v>
      </c>
      <c r="Q659" s="2" t="str">
        <v>tier - 1</v>
      </c>
      <c r="R659" s="2" t="str">
        <v>R1011</v>
      </c>
      <c r="S659" s="2">
        <v>37</v>
      </c>
    </row>
    <row r="660" spans="3:19">
      <c r="C660" s="2" t="str">
        <v>Id654</v>
      </c>
      <c r="D660" s="2" t="str">
        <v>Thomas</v>
      </c>
      <c r="E660" s="2">
        <v>43.08</v>
      </c>
      <c r="F660" s="2">
        <v>8.9600000000000009</v>
      </c>
      <c r="G660" s="60" t="str">
        <v>Yes</v>
      </c>
      <c r="H660" s="60" t="str">
        <v>No</v>
      </c>
      <c r="I660" s="60" t="str">
        <v>No</v>
      </c>
      <c r="J660" s="60">
        <v>1</v>
      </c>
      <c r="K660" s="60" t="str">
        <v>No</v>
      </c>
      <c r="L660" s="2" t="str">
        <v>Obesity</v>
      </c>
      <c r="M660" s="2" t="str">
        <v>Diabetes</v>
      </c>
      <c r="N660" s="2" t="str">
        <v>27-Jul-2004</v>
      </c>
      <c r="O660" s="3">
        <v>6311.11</v>
      </c>
      <c r="P660" s="2" t="str">
        <v>tier - 2</v>
      </c>
      <c r="Q660" s="2" t="str">
        <v>tier - 2</v>
      </c>
      <c r="R660" s="2" t="str">
        <v>R1011</v>
      </c>
      <c r="S660" s="2">
        <v>18</v>
      </c>
    </row>
    <row r="661" spans="3:19">
      <c r="C661" s="2" t="str">
        <v>Id655</v>
      </c>
      <c r="D661" s="2" t="str">
        <v>Lukasz</v>
      </c>
      <c r="E661" s="2">
        <v>39.07</v>
      </c>
      <c r="F661" s="2">
        <v>11.93</v>
      </c>
      <c r="G661" s="60" t="str">
        <v>No</v>
      </c>
      <c r="H661" s="60" t="str">
        <v>No</v>
      </c>
      <c r="I661" s="60" t="str">
        <v>No</v>
      </c>
      <c r="J661" s="60">
        <v>0</v>
      </c>
      <c r="K661" s="60" t="str">
        <v>No</v>
      </c>
      <c r="L661" s="2" t="str">
        <v>Obesity</v>
      </c>
      <c r="M661" s="2" t="str">
        <v>Diabetes</v>
      </c>
      <c r="N661" s="2" t="str">
        <v>4-Sep-1969</v>
      </c>
      <c r="O661" s="3">
        <v>6305.61</v>
      </c>
      <c r="P661" s="2" t="str">
        <v>tier - 2</v>
      </c>
      <c r="Q661" s="2" t="str">
        <v>tier - 2</v>
      </c>
      <c r="R661" s="2" t="str">
        <v>R1012</v>
      </c>
      <c r="S661" s="2">
        <v>53</v>
      </c>
    </row>
    <row r="662" spans="3:19">
      <c r="C662" s="2" t="str">
        <v>Id656</v>
      </c>
      <c r="D662" s="2" t="str">
        <v>Matthew A.</v>
      </c>
      <c r="E662" s="2">
        <v>41.3</v>
      </c>
      <c r="F662" s="2">
        <v>9.59</v>
      </c>
      <c r="G662" s="60" t="str">
        <v>No</v>
      </c>
      <c r="H662" s="60" t="str">
        <v>No</v>
      </c>
      <c r="I662" s="60" t="str">
        <v>No</v>
      </c>
      <c r="J662" s="60">
        <v>0</v>
      </c>
      <c r="K662" s="60" t="str">
        <v>No</v>
      </c>
      <c r="L662" s="2" t="str">
        <v>Obesity</v>
      </c>
      <c r="M662" s="2" t="str">
        <v>Diabetes</v>
      </c>
      <c r="N662" s="2" t="str">
        <v>17-Sep-1974</v>
      </c>
      <c r="O662" s="3">
        <v>6302.23</v>
      </c>
      <c r="P662" s="2" t="str">
        <v>tier - 2</v>
      </c>
      <c r="Q662" s="2" t="str">
        <v>tier - 1</v>
      </c>
      <c r="R662" s="2" t="str">
        <v>R1013</v>
      </c>
      <c r="S662" s="2">
        <v>48</v>
      </c>
    </row>
    <row r="663" spans="3:19">
      <c r="C663" s="2" t="str">
        <v>Id657</v>
      </c>
      <c r="D663" s="2" t="str">
        <v>Meta</v>
      </c>
      <c r="E663" s="2">
        <v>42.95</v>
      </c>
      <c r="F663" s="2">
        <v>11.88</v>
      </c>
      <c r="G663" s="60" t="str">
        <v>Yes</v>
      </c>
      <c r="H663" s="60" t="str">
        <v>No</v>
      </c>
      <c r="I663" s="60" t="str">
        <v>No</v>
      </c>
      <c r="J663" s="60">
        <v>2</v>
      </c>
      <c r="K663" s="60" t="str">
        <v>No</v>
      </c>
      <c r="L663" s="2" t="str">
        <v>Obesity</v>
      </c>
      <c r="M663" s="2" t="str">
        <v>Diabetes</v>
      </c>
      <c r="N663" s="2" t="str">
        <v>10-Oct-1988</v>
      </c>
      <c r="O663" s="3">
        <v>37701.879999999997</v>
      </c>
      <c r="P663" s="2" t="str">
        <v>tier - 2</v>
      </c>
      <c r="Q663" s="2" t="str">
        <v>tier - 3</v>
      </c>
      <c r="R663" s="2" t="str">
        <v>R1023</v>
      </c>
      <c r="S663" s="2">
        <v>34</v>
      </c>
    </row>
    <row r="664" spans="3:19">
      <c r="C664" s="2" t="str">
        <v>Id658</v>
      </c>
      <c r="D664" s="2" t="str">
        <v>Rachel E</v>
      </c>
      <c r="E664" s="2">
        <v>46.96</v>
      </c>
      <c r="F664" s="2">
        <v>4.6399999999999997</v>
      </c>
      <c r="G664" s="60" t="str">
        <v>No</v>
      </c>
      <c r="H664" s="60" t="str">
        <v>No</v>
      </c>
      <c r="I664" s="60" t="str">
        <v>Yes</v>
      </c>
      <c r="J664" s="60">
        <v>1</v>
      </c>
      <c r="K664" s="60" t="str">
        <v>No</v>
      </c>
      <c r="L664" s="2" t="str">
        <v>Obesity</v>
      </c>
      <c r="M664" s="2" t="str">
        <v>Normal</v>
      </c>
      <c r="N664" s="2" t="str">
        <v>4-Jul-1996</v>
      </c>
      <c r="O664" s="3">
        <v>6293.63</v>
      </c>
      <c r="P664" s="2" t="str">
        <v>tier - 2</v>
      </c>
      <c r="Q664" s="2" t="str">
        <v>tier - 3</v>
      </c>
      <c r="R664" s="2" t="str">
        <v>R1021</v>
      </c>
      <c r="S664" s="2">
        <v>26</v>
      </c>
    </row>
    <row r="665" spans="3:19">
      <c r="C665" s="2" t="str">
        <v>Id659</v>
      </c>
      <c r="D665" s="2" t="str">
        <v>Angelica</v>
      </c>
      <c r="E665" s="2">
        <v>30.495000000000001</v>
      </c>
      <c r="F665" s="2">
        <v>9.5299999999999994</v>
      </c>
      <c r="G665" s="60" t="str">
        <v>No</v>
      </c>
      <c r="H665" s="60" t="str">
        <v>No</v>
      </c>
      <c r="I665" s="60" t="str">
        <v>No</v>
      </c>
      <c r="J665" s="60">
        <v>0</v>
      </c>
      <c r="K665" s="60" t="str">
        <v>No</v>
      </c>
      <c r="L665" s="2" t="str">
        <v>Obesity</v>
      </c>
      <c r="M665" s="2" t="str">
        <v>Diabetes</v>
      </c>
      <c r="N665" s="2" t="str">
        <v>26-Aug-1981</v>
      </c>
      <c r="O665" s="3">
        <v>6289.75</v>
      </c>
      <c r="P665" s="2" t="str">
        <v>tier - 2</v>
      </c>
      <c r="Q665" s="2" t="str">
        <v>tier - 3</v>
      </c>
      <c r="R665" s="2" t="str">
        <v>R1013</v>
      </c>
      <c r="S665" s="2">
        <v>41</v>
      </c>
    </row>
    <row r="666" spans="3:19">
      <c r="C666" s="2" t="str">
        <v>Id660</v>
      </c>
      <c r="D666" s="2" t="str">
        <v>Kathleen</v>
      </c>
      <c r="E666" s="2">
        <v>17.954999999999998</v>
      </c>
      <c r="F666" s="2">
        <v>5.29</v>
      </c>
      <c r="G666" s="60" t="str">
        <v>Yes</v>
      </c>
      <c r="H666" s="60" t="str">
        <v>No</v>
      </c>
      <c r="I666" s="60" t="str">
        <v>No</v>
      </c>
      <c r="J666" s="60">
        <v>1</v>
      </c>
      <c r="K666" s="60" t="str">
        <v>Yes</v>
      </c>
      <c r="L666" s="2" t="str">
        <v>Underweight</v>
      </c>
      <c r="M666" s="2" t="str">
        <v>Normal</v>
      </c>
      <c r="N666" s="2" t="str">
        <v>24-Nov-1981</v>
      </c>
      <c r="O666" s="3">
        <v>6282.24</v>
      </c>
      <c r="P666" s="2" t="str">
        <v>tier - 2</v>
      </c>
      <c r="Q666" s="2" t="str">
        <v>tier - 1</v>
      </c>
      <c r="R666" s="2" t="str">
        <v>R1011</v>
      </c>
      <c r="S666" s="2">
        <v>41</v>
      </c>
    </row>
    <row r="667" spans="3:19">
      <c r="C667" s="2" t="str">
        <v>Id661</v>
      </c>
      <c r="D667" s="2" t="str">
        <v>Gabriel D.</v>
      </c>
      <c r="E667" s="2">
        <v>25.6</v>
      </c>
      <c r="F667" s="2">
        <v>10.95</v>
      </c>
      <c r="G667" s="60" t="str">
        <v>No</v>
      </c>
      <c r="H667" s="60" t="str">
        <v>No</v>
      </c>
      <c r="I667" s="60" t="str">
        <v>No</v>
      </c>
      <c r="J667" s="60">
        <v>3</v>
      </c>
      <c r="K667" s="60" t="str">
        <v>No</v>
      </c>
      <c r="L667" s="2" t="str">
        <v>Overweight</v>
      </c>
      <c r="M667" s="2" t="str">
        <v>Diabetes</v>
      </c>
      <c r="N667" s="2" t="str">
        <v>16-Oct-1993</v>
      </c>
      <c r="O667" s="3">
        <v>6276.3</v>
      </c>
      <c r="P667" s="2" t="str">
        <v>tier - 2</v>
      </c>
      <c r="Q667" s="2" t="str">
        <v>tier - 1</v>
      </c>
      <c r="R667" s="2" t="str">
        <v>R1025</v>
      </c>
      <c r="S667" s="2">
        <v>29</v>
      </c>
    </row>
    <row r="668" spans="3:19">
      <c r="C668" s="2" t="str">
        <v>Id662</v>
      </c>
      <c r="D668" s="2" t="str">
        <v>Jeff T</v>
      </c>
      <c r="E668" s="2">
        <v>34.21</v>
      </c>
      <c r="F668" s="2">
        <v>9.17</v>
      </c>
      <c r="G668" s="60" t="str">
        <v>No</v>
      </c>
      <c r="H668" s="60" t="str">
        <v>No</v>
      </c>
      <c r="I668" s="60" t="str">
        <v>No</v>
      </c>
      <c r="J668" s="60">
        <v>0</v>
      </c>
      <c r="K668" s="60" t="str">
        <v>No</v>
      </c>
      <c r="L668" s="2" t="str">
        <v>Obesity</v>
      </c>
      <c r="M668" s="2" t="str">
        <v>Diabetes</v>
      </c>
      <c r="N668" s="2" t="str">
        <v>30-Jun-1981</v>
      </c>
      <c r="O668" s="3">
        <v>6272.48</v>
      </c>
      <c r="P668" s="2" t="str">
        <v>tier - 1</v>
      </c>
      <c r="Q668" s="2" t="str">
        <v>tier - 3</v>
      </c>
      <c r="R668" s="2" t="str">
        <v>R1013</v>
      </c>
      <c r="S668" s="2">
        <v>41</v>
      </c>
    </row>
    <row r="669" spans="3:19">
      <c r="C669" s="2" t="str">
        <v>Id663</v>
      </c>
      <c r="D669" s="2" t="str">
        <v>Neil D</v>
      </c>
      <c r="E669" s="2">
        <v>39.74</v>
      </c>
      <c r="F669" s="2">
        <v>7.39</v>
      </c>
      <c r="G669" s="60" t="str">
        <v>No</v>
      </c>
      <c r="H669" s="60" t="str">
        <v>No</v>
      </c>
      <c r="I669" s="60" t="str">
        <v>No</v>
      </c>
      <c r="J669" s="60">
        <v>0</v>
      </c>
      <c r="K669" s="60" t="str">
        <v>No</v>
      </c>
      <c r="L669" s="2" t="str">
        <v>Obesity</v>
      </c>
      <c r="M669" s="2" t="str">
        <v>Diabetes</v>
      </c>
      <c r="N669" s="2" t="str">
        <v>25-Sep-1984</v>
      </c>
      <c r="O669" s="3">
        <v>6269.33</v>
      </c>
      <c r="P669" s="2" t="str">
        <v>tier - 2</v>
      </c>
      <c r="Q669" s="2" t="str">
        <v>tier - 1</v>
      </c>
      <c r="R669" s="2" t="str">
        <v>R1013</v>
      </c>
      <c r="S669" s="2">
        <v>38</v>
      </c>
    </row>
    <row r="670" spans="3:19">
      <c r="C670" s="2" t="str">
        <v>Id664</v>
      </c>
      <c r="D670" s="2" t="str">
        <v>Katherine L.</v>
      </c>
      <c r="E670" s="2">
        <v>49.53</v>
      </c>
      <c r="F670" s="2">
        <v>9.1300000000000008</v>
      </c>
      <c r="G670" s="60" t="str">
        <v>Yes</v>
      </c>
      <c r="H670" s="60" t="str">
        <v>No</v>
      </c>
      <c r="I670" s="60" t="str">
        <v>No</v>
      </c>
      <c r="J670" s="60">
        <v>0</v>
      </c>
      <c r="K670" s="60" t="str">
        <v>No</v>
      </c>
      <c r="L670" s="2" t="str">
        <v>Obesity</v>
      </c>
      <c r="M670" s="2" t="str">
        <v>Diabetes</v>
      </c>
      <c r="N670" s="2" t="str">
        <v>17-Oct-1995</v>
      </c>
      <c r="O670" s="3">
        <v>6261.2</v>
      </c>
      <c r="P670" s="2" t="str">
        <v>tier - 2</v>
      </c>
      <c r="Q670" s="2" t="str">
        <v>tier - 1</v>
      </c>
      <c r="R670" s="2" t="str">
        <v>R1026</v>
      </c>
      <c r="S670" s="2">
        <v>27</v>
      </c>
    </row>
    <row r="671" spans="3:19">
      <c r="C671" s="2" t="str">
        <v>Id665</v>
      </c>
      <c r="D671" s="2" t="str">
        <v>Ariel E</v>
      </c>
      <c r="E671" s="2">
        <v>39.33</v>
      </c>
      <c r="F671" s="2">
        <v>10.4</v>
      </c>
      <c r="G671" s="60" t="str">
        <v>No</v>
      </c>
      <c r="H671" s="60" t="str">
        <v>No</v>
      </c>
      <c r="I671" s="60" t="str">
        <v>No</v>
      </c>
      <c r="J671" s="60">
        <v>3</v>
      </c>
      <c r="K671" s="60" t="str">
        <v>No</v>
      </c>
      <c r="L671" s="2" t="str">
        <v>Obesity</v>
      </c>
      <c r="M671" s="2" t="str">
        <v>Diabetes</v>
      </c>
      <c r="N671" s="2" t="str">
        <v>11-Oct-1970</v>
      </c>
      <c r="O671" s="3">
        <v>6255.38</v>
      </c>
      <c r="P671" s="2" t="str">
        <v>tier - 2</v>
      </c>
      <c r="Q671" s="2" t="str">
        <v>tier - 2</v>
      </c>
      <c r="R671" s="2" t="str">
        <v>R1013</v>
      </c>
      <c r="S671" s="2">
        <v>52</v>
      </c>
    </row>
    <row r="672" spans="3:19">
      <c r="C672" s="2" t="str">
        <v>Id666</v>
      </c>
      <c r="D672" s="2" t="str">
        <v>Christopher P</v>
      </c>
      <c r="E672" s="2">
        <v>39.979999999999997</v>
      </c>
      <c r="F672" s="2">
        <v>9.4600000000000009</v>
      </c>
      <c r="G672" s="60" t="str">
        <v>Yes</v>
      </c>
      <c r="H672" s="60" t="str">
        <v>No</v>
      </c>
      <c r="I672" s="60" t="str">
        <v>No</v>
      </c>
      <c r="J672" s="60">
        <v>2</v>
      </c>
      <c r="K672" s="60" t="str">
        <v>No</v>
      </c>
      <c r="L672" s="2" t="str">
        <v>Obesity</v>
      </c>
      <c r="M672" s="2" t="str">
        <v>Diabetes</v>
      </c>
      <c r="N672" s="2" t="str">
        <v>8-Sep-1972</v>
      </c>
      <c r="O672" s="3">
        <v>6254.13</v>
      </c>
      <c r="P672" s="2" t="str">
        <v>tier - 2</v>
      </c>
      <c r="Q672" s="2" t="str">
        <v>tier - 2</v>
      </c>
      <c r="R672" s="2" t="str">
        <v>R1012</v>
      </c>
      <c r="S672" s="2">
        <v>50</v>
      </c>
    </row>
    <row r="673" spans="3:19">
      <c r="C673" s="2" t="str">
        <v>Id667</v>
      </c>
      <c r="D673" s="2" t="str">
        <v>.  Erin M.</v>
      </c>
      <c r="E673" s="2">
        <v>46.51</v>
      </c>
      <c r="F673" s="2">
        <v>8.69</v>
      </c>
      <c r="G673" s="60" t="str">
        <v>Yes</v>
      </c>
      <c r="H673" s="60" t="str">
        <v>No</v>
      </c>
      <c r="I673" s="60" t="str">
        <v>No</v>
      </c>
      <c r="J673" s="60">
        <v>0</v>
      </c>
      <c r="K673" s="60" t="str">
        <v>No</v>
      </c>
      <c r="L673" s="2" t="str">
        <v>Obesity</v>
      </c>
      <c r="M673" s="2" t="str">
        <v>Diabetes</v>
      </c>
      <c r="N673" s="2" t="str">
        <v>11-Nov-1972</v>
      </c>
      <c r="O673" s="3">
        <v>6253.85</v>
      </c>
      <c r="P673" s="2" t="str">
        <v>tier - 2</v>
      </c>
      <c r="Q673" s="2" t="str">
        <v>tier - 2</v>
      </c>
      <c r="R673" s="2" t="str">
        <v>R1013</v>
      </c>
      <c r="S673" s="2">
        <v>50</v>
      </c>
    </row>
    <row r="674" spans="3:19">
      <c r="C674" s="2" t="str">
        <v>Id668</v>
      </c>
      <c r="D674" s="2" t="str">
        <v>.  Molly K.</v>
      </c>
      <c r="E674" s="2">
        <v>43.58</v>
      </c>
      <c r="F674" s="2">
        <v>4.2300000000000004</v>
      </c>
      <c r="G674" s="60" t="str">
        <v>No</v>
      </c>
      <c r="H674" s="60" t="str">
        <v>No</v>
      </c>
      <c r="I674" s="60" t="str">
        <v>Yes</v>
      </c>
      <c r="J674" s="60">
        <v>1</v>
      </c>
      <c r="K674" s="60" t="str">
        <v>No</v>
      </c>
      <c r="L674" s="2" t="str">
        <v>Obesity</v>
      </c>
      <c r="M674" s="2" t="str">
        <v>Normal</v>
      </c>
      <c r="N674" s="2" t="str">
        <v>27-Aug-1962</v>
      </c>
      <c r="O674" s="3">
        <v>48173.36</v>
      </c>
      <c r="P674" s="2" t="str">
        <v>tier - 1</v>
      </c>
      <c r="Q674" s="2" t="str">
        <v>tier - 3</v>
      </c>
      <c r="R674" s="2" t="str">
        <v>R1011</v>
      </c>
      <c r="S674" s="2">
        <v>60</v>
      </c>
    </row>
    <row r="675" spans="3:19">
      <c r="C675" s="2" t="str">
        <v>Id669</v>
      </c>
      <c r="D675" s="2" t="str">
        <v>Ryan J.</v>
      </c>
      <c r="E675" s="2">
        <v>42.28</v>
      </c>
      <c r="F675" s="2">
        <v>9.16</v>
      </c>
      <c r="G675" s="60" t="str">
        <v>Yes</v>
      </c>
      <c r="H675" s="60" t="str">
        <v>No</v>
      </c>
      <c r="I675" s="60" t="str">
        <v>No</v>
      </c>
      <c r="J675" s="60">
        <v>1</v>
      </c>
      <c r="K675" s="60" t="str">
        <v>No</v>
      </c>
      <c r="L675" s="2" t="str">
        <v>Obesity</v>
      </c>
      <c r="M675" s="2" t="str">
        <v>Diabetes</v>
      </c>
      <c r="N675" s="2" t="str">
        <v>28-Oct-1970</v>
      </c>
      <c r="O675" s="3">
        <v>37675.06</v>
      </c>
      <c r="P675" s="2" t="str">
        <v>tier - 2</v>
      </c>
      <c r="Q675" s="2" t="str">
        <v>tier - 3</v>
      </c>
      <c r="R675" s="2" t="str">
        <v>R1011</v>
      </c>
      <c r="S675" s="2">
        <v>52</v>
      </c>
    </row>
    <row r="676" spans="3:19">
      <c r="C676" s="2" t="str">
        <v>Id670</v>
      </c>
      <c r="D676" s="2" t="str">
        <v>.  Jennifer</v>
      </c>
      <c r="E676" s="2">
        <v>35.520000000000003</v>
      </c>
      <c r="F676" s="2">
        <v>8.26</v>
      </c>
      <c r="G676" s="60" t="str">
        <v>No</v>
      </c>
      <c r="H676" s="60" t="str">
        <v>No</v>
      </c>
      <c r="I676" s="60" t="str">
        <v>No</v>
      </c>
      <c r="J676" s="60">
        <v>0</v>
      </c>
      <c r="K676" s="60" t="str">
        <v>No</v>
      </c>
      <c r="L676" s="2" t="str">
        <v>Obesity</v>
      </c>
      <c r="M676" s="2" t="str">
        <v>Diabetes</v>
      </c>
      <c r="N676" s="2" t="str">
        <v>10-Oct-1979</v>
      </c>
      <c r="O676" s="3">
        <v>6250.44</v>
      </c>
      <c r="P676" s="2" t="str">
        <v>tier - 2</v>
      </c>
      <c r="Q676" s="2" t="str">
        <v>tier - 1</v>
      </c>
      <c r="R676" s="2" t="str">
        <v>R1011</v>
      </c>
      <c r="S676" s="2">
        <v>43</v>
      </c>
    </row>
    <row r="677" spans="3:19">
      <c r="C677" s="2" t="str">
        <v>Id671</v>
      </c>
      <c r="D677" s="2" t="str">
        <v>Daniel M</v>
      </c>
      <c r="E677" s="2">
        <v>33.6</v>
      </c>
      <c r="F677" s="2">
        <v>11.25</v>
      </c>
      <c r="G677" s="60" t="str">
        <v>No</v>
      </c>
      <c r="H677" s="60" t="str">
        <v>No</v>
      </c>
      <c r="I677" s="60" t="str">
        <v>No</v>
      </c>
      <c r="J677" s="60">
        <v>0</v>
      </c>
      <c r="K677" s="60" t="str">
        <v>No</v>
      </c>
      <c r="L677" s="2" t="str">
        <v>Obesity</v>
      </c>
      <c r="M677" s="2" t="str">
        <v>Diabetes</v>
      </c>
      <c r="N677" s="2" t="str">
        <v>11-Aug-1983</v>
      </c>
      <c r="O677" s="3">
        <v>6238.3</v>
      </c>
      <c r="P677" s="2" t="str">
        <v>tier - 2</v>
      </c>
      <c r="Q677" s="2" t="str">
        <v>tier - 1</v>
      </c>
      <c r="R677" s="2" t="str">
        <v>R1011</v>
      </c>
      <c r="S677" s="2">
        <v>39</v>
      </c>
    </row>
    <row r="678" spans="3:19">
      <c r="C678" s="2" t="str">
        <v>Id672</v>
      </c>
      <c r="D678" s="2" t="str">
        <v>Hiruni</v>
      </c>
      <c r="E678" s="2">
        <v>22.42</v>
      </c>
      <c r="F678" s="2">
        <v>6.74</v>
      </c>
      <c r="G678" s="60" t="str">
        <v>No</v>
      </c>
      <c r="H678" s="60" t="str">
        <v>No</v>
      </c>
      <c r="I678" s="60" t="str">
        <v>No</v>
      </c>
      <c r="J678" s="60">
        <v>0</v>
      </c>
      <c r="K678" s="60" t="str">
        <v>Yes</v>
      </c>
      <c r="L678" s="2" t="str">
        <v>Normal Weight</v>
      </c>
      <c r="M678" s="2" t="str">
        <v>Diabetes</v>
      </c>
      <c r="N678" s="2" t="str">
        <v>19-Sep-1978</v>
      </c>
      <c r="O678" s="3">
        <v>6236.95</v>
      </c>
      <c r="P678" s="2" t="str">
        <v>tier - 2</v>
      </c>
      <c r="Q678" s="2" t="str">
        <v>tier - 2</v>
      </c>
      <c r="R678" s="2" t="str">
        <v>R1013</v>
      </c>
      <c r="S678" s="2">
        <v>44</v>
      </c>
    </row>
    <row r="679" spans="3:19">
      <c r="C679" s="2" t="str">
        <v>Id673</v>
      </c>
      <c r="D679" s="2" t="str">
        <v>Reina H.</v>
      </c>
      <c r="E679" s="2">
        <v>46.86</v>
      </c>
      <c r="F679" s="2">
        <v>4.87</v>
      </c>
      <c r="G679" s="60" t="str">
        <v>No</v>
      </c>
      <c r="H679" s="60" t="str">
        <v>No</v>
      </c>
      <c r="I679" s="60" t="str">
        <v>No</v>
      </c>
      <c r="J679" s="60">
        <v>0</v>
      </c>
      <c r="K679" s="60" t="str">
        <v>No</v>
      </c>
      <c r="L679" s="2" t="str">
        <v>Obesity</v>
      </c>
      <c r="M679" s="2" t="str">
        <v>Normal</v>
      </c>
      <c r="N679" s="2" t="str">
        <v>29-Jun-1972</v>
      </c>
      <c r="O679" s="3">
        <v>6219.93</v>
      </c>
      <c r="P679" s="2" t="str">
        <v>tier - 2</v>
      </c>
      <c r="Q679" s="2" t="str">
        <v>tier - 2</v>
      </c>
      <c r="R679" s="2" t="str">
        <v>R1013</v>
      </c>
      <c r="S679" s="2">
        <v>50</v>
      </c>
    </row>
    <row r="680" spans="3:19">
      <c r="C680" s="2" t="str">
        <v>Id674</v>
      </c>
      <c r="D680" s="2" t="str">
        <v>Kristi</v>
      </c>
      <c r="E680" s="2">
        <v>32.965000000000003</v>
      </c>
      <c r="F680" s="2">
        <v>6.68</v>
      </c>
      <c r="G680" s="60" t="str">
        <v>No</v>
      </c>
      <c r="H680" s="60" t="str">
        <v>No</v>
      </c>
      <c r="I680" s="60" t="str">
        <v>No</v>
      </c>
      <c r="J680" s="60">
        <v>3</v>
      </c>
      <c r="K680" s="60" t="str">
        <v>No</v>
      </c>
      <c r="L680" s="2" t="str">
        <v>Obesity</v>
      </c>
      <c r="M680" s="2" t="str">
        <v>Diabetes</v>
      </c>
      <c r="N680" s="2" t="str">
        <v>12-Aug-1992</v>
      </c>
      <c r="O680" s="3">
        <v>6208.5</v>
      </c>
      <c r="P680" s="2" t="str">
        <v>tier - 2</v>
      </c>
      <c r="Q680" s="2" t="str">
        <v>tier - 1</v>
      </c>
      <c r="R680" s="2" t="str">
        <v>R1021</v>
      </c>
      <c r="S680" s="2">
        <v>30</v>
      </c>
    </row>
    <row r="681" spans="3:19">
      <c r="C681" s="2" t="str">
        <v>Id675</v>
      </c>
      <c r="D681" s="2" t="str">
        <v>Meredith L.</v>
      </c>
      <c r="E681" s="2">
        <v>39.340000000000003</v>
      </c>
      <c r="F681" s="2">
        <v>5.0199999999999996</v>
      </c>
      <c r="G681" s="60" t="str">
        <v>Yes</v>
      </c>
      <c r="H681" s="60" t="str">
        <v>No</v>
      </c>
      <c r="I681" s="60" t="str">
        <v>Yes</v>
      </c>
      <c r="J681" s="60">
        <v>1</v>
      </c>
      <c r="K681" s="60" t="str">
        <v>No</v>
      </c>
      <c r="L681" s="2" t="str">
        <v>Obesity</v>
      </c>
      <c r="M681" s="2" t="str">
        <v>Normal</v>
      </c>
      <c r="N681" s="2" t="str">
        <v>10-Sep-1999</v>
      </c>
      <c r="O681" s="3">
        <v>6207.26</v>
      </c>
      <c r="P681" s="2" t="str">
        <v>tier - 2</v>
      </c>
      <c r="Q681" s="2" t="str">
        <v>tier - 2</v>
      </c>
      <c r="R681" s="2" t="str">
        <v>R1026</v>
      </c>
      <c r="S681" s="2">
        <v>23</v>
      </c>
    </row>
    <row r="682" spans="3:19">
      <c r="C682" s="2" t="str">
        <v>Id676</v>
      </c>
      <c r="D682" s="2" t="str">
        <v>Jocelyn</v>
      </c>
      <c r="E682" s="2">
        <v>47</v>
      </c>
      <c r="F682" s="2">
        <v>10.64</v>
      </c>
      <c r="G682" s="60" t="str">
        <v>Yes</v>
      </c>
      <c r="H682" s="60" t="str">
        <v>No</v>
      </c>
      <c r="I682" s="60" t="str">
        <v>No</v>
      </c>
      <c r="J682" s="60">
        <v>0</v>
      </c>
      <c r="K682" s="60" t="str">
        <v>No</v>
      </c>
      <c r="L682" s="2" t="str">
        <v>Obesity</v>
      </c>
      <c r="M682" s="2" t="str">
        <v>Diabetes</v>
      </c>
      <c r="N682" s="2" t="str">
        <v>22-Sep-1985</v>
      </c>
      <c r="O682" s="3">
        <v>6203.9</v>
      </c>
      <c r="P682" s="2" t="str">
        <v>tier - 2</v>
      </c>
      <c r="Q682" s="2" t="str">
        <v>tier - 2</v>
      </c>
      <c r="R682" s="2" t="str">
        <v>R1012</v>
      </c>
      <c r="S682" s="2">
        <v>37</v>
      </c>
    </row>
    <row r="683" spans="3:19">
      <c r="C683" s="2" t="str">
        <v>Id677</v>
      </c>
      <c r="D683" s="2" t="str">
        <v>.  Daphne</v>
      </c>
      <c r="E683" s="2">
        <v>36.71</v>
      </c>
      <c r="F683" s="2">
        <v>8.74</v>
      </c>
      <c r="G683" s="60" t="str">
        <v>Yes</v>
      </c>
      <c r="H683" s="60" t="str">
        <v>No</v>
      </c>
      <c r="I683" s="60" t="str">
        <v>No</v>
      </c>
      <c r="J683" s="60">
        <v>0</v>
      </c>
      <c r="K683" s="60" t="str">
        <v>No</v>
      </c>
      <c r="L683" s="2" t="str">
        <v>Obesity</v>
      </c>
      <c r="M683" s="2" t="str">
        <v>Diabetes</v>
      </c>
      <c r="N683" s="2" t="str">
        <v>22-Jul-1985</v>
      </c>
      <c r="O683" s="3">
        <v>6198.75</v>
      </c>
      <c r="P683" s="2" t="str">
        <v>tier - 2</v>
      </c>
      <c r="Q683" s="2" t="str">
        <v>tier - 1</v>
      </c>
      <c r="R683" s="2" t="str">
        <v>R1012</v>
      </c>
      <c r="S683" s="2">
        <v>37</v>
      </c>
    </row>
    <row r="684" spans="3:19">
      <c r="C684" s="2" t="str">
        <v>Id678</v>
      </c>
      <c r="D684" s="2" t="str">
        <v>Margaret E</v>
      </c>
      <c r="E684" s="2">
        <v>53.48</v>
      </c>
      <c r="F684" s="2">
        <v>5.64</v>
      </c>
      <c r="G684" s="60" t="str">
        <v>No</v>
      </c>
      <c r="H684" s="60" t="str">
        <v>No</v>
      </c>
      <c r="I684" s="60" t="str">
        <v>No</v>
      </c>
      <c r="J684" s="60">
        <v>0</v>
      </c>
      <c r="K684" s="60" t="str">
        <v>No</v>
      </c>
      <c r="L684" s="2" t="str">
        <v>Obesity</v>
      </c>
      <c r="M684" s="2" t="str">
        <v>Normal</v>
      </c>
      <c r="N684" s="2" t="str">
        <v>23-Oct-1988</v>
      </c>
      <c r="O684" s="3">
        <v>6196.45</v>
      </c>
      <c r="P684" s="2" t="str">
        <v>tier - 2</v>
      </c>
      <c r="Q684" s="2" t="str">
        <v>tier - 1</v>
      </c>
      <c r="R684" s="2" t="str">
        <v>R1011</v>
      </c>
      <c r="S684" s="2">
        <v>34</v>
      </c>
    </row>
    <row r="685" spans="3:19">
      <c r="C685" s="2" t="str">
        <v>Id679</v>
      </c>
      <c r="D685" s="2" t="str">
        <v>Mario J.</v>
      </c>
      <c r="E685" s="2">
        <v>35.5</v>
      </c>
      <c r="F685" s="2">
        <v>10.37</v>
      </c>
      <c r="G685" s="60" t="str">
        <v>No</v>
      </c>
      <c r="H685" s="60" t="str">
        <v>No</v>
      </c>
      <c r="I685" s="60" t="str">
        <v>No</v>
      </c>
      <c r="J685" s="60">
        <v>0</v>
      </c>
      <c r="K685" s="60" t="str">
        <v>No</v>
      </c>
      <c r="L685" s="2" t="str">
        <v>Obesity</v>
      </c>
      <c r="M685" s="2" t="str">
        <v>Diabetes</v>
      </c>
      <c r="N685" s="2" t="str">
        <v>1-Oct-1981</v>
      </c>
      <c r="O685" s="3">
        <v>6186.13</v>
      </c>
      <c r="P685" s="2" t="str">
        <v>tier - 2</v>
      </c>
      <c r="Q685" s="2" t="str">
        <v>tier - 3</v>
      </c>
      <c r="R685" s="2" t="str">
        <v>R1011</v>
      </c>
      <c r="S685" s="2">
        <v>41</v>
      </c>
    </row>
    <row r="686" spans="3:19">
      <c r="C686" s="2" t="str">
        <v>Id680</v>
      </c>
      <c r="D686" s="2" t="str">
        <v>Peter</v>
      </c>
      <c r="E686" s="2">
        <v>36.979999999999997</v>
      </c>
      <c r="F686" s="2">
        <v>9.56</v>
      </c>
      <c r="G686" s="60" t="str">
        <v>Yes</v>
      </c>
      <c r="H686" s="60" t="str">
        <v>No</v>
      </c>
      <c r="I686" s="60" t="str">
        <v>No</v>
      </c>
      <c r="J686" s="60">
        <v>0</v>
      </c>
      <c r="K686" s="60" t="str">
        <v>No</v>
      </c>
      <c r="L686" s="2" t="str">
        <v>Obesity</v>
      </c>
      <c r="M686" s="2" t="str">
        <v>Diabetes</v>
      </c>
      <c r="N686" s="2" t="str">
        <v>20-Jun-1982</v>
      </c>
      <c r="O686" s="3">
        <v>37650.74</v>
      </c>
      <c r="P686" s="2" t="str">
        <v>tier - 2</v>
      </c>
      <c r="Q686" s="2" t="str">
        <v>tier - 2</v>
      </c>
      <c r="R686" s="2" t="str">
        <v>R1012</v>
      </c>
      <c r="S686" s="2">
        <v>40</v>
      </c>
    </row>
    <row r="687" spans="3:19">
      <c r="C687" s="2" t="str">
        <v>Id681</v>
      </c>
      <c r="D687" s="2" t="str">
        <v>Carolina</v>
      </c>
      <c r="E687" s="2">
        <v>32.395000000000003</v>
      </c>
      <c r="F687" s="2">
        <v>8.23</v>
      </c>
      <c r="G687" s="60" t="str">
        <v>Yes</v>
      </c>
      <c r="H687" s="60" t="str">
        <v>No</v>
      </c>
      <c r="I687" s="60" t="str">
        <v>Yes</v>
      </c>
      <c r="J687" s="60">
        <v>1</v>
      </c>
      <c r="K687" s="60" t="str">
        <v>No</v>
      </c>
      <c r="L687" s="2" t="str">
        <v>Obesity</v>
      </c>
      <c r="M687" s="2" t="str">
        <v>Diabetes</v>
      </c>
      <c r="N687" s="2" t="str">
        <v>22-Nov-1981</v>
      </c>
      <c r="O687" s="3">
        <v>6185.32</v>
      </c>
      <c r="P687" s="2" t="str">
        <v>tier - 2</v>
      </c>
      <c r="Q687" s="2" t="str">
        <v>tier - 1</v>
      </c>
      <c r="R687" s="2" t="str">
        <v>R1013</v>
      </c>
      <c r="S687" s="2">
        <v>41</v>
      </c>
    </row>
    <row r="688" spans="3:19">
      <c r="C688" s="2" t="str">
        <v>Id682</v>
      </c>
      <c r="D688" s="2" t="str">
        <v>.  Jenny K.</v>
      </c>
      <c r="E688" s="2">
        <v>32.729999999999997</v>
      </c>
      <c r="F688" s="2">
        <v>7.03</v>
      </c>
      <c r="G688" s="60" t="str">
        <v>No</v>
      </c>
      <c r="H688" s="60" t="str">
        <v>No</v>
      </c>
      <c r="I688" s="60" t="str">
        <v>No</v>
      </c>
      <c r="J688" s="60">
        <v>0</v>
      </c>
      <c r="K688" s="60" t="str">
        <v>No</v>
      </c>
      <c r="L688" s="2" t="str">
        <v>Obesity</v>
      </c>
      <c r="M688" s="2" t="str">
        <v>Diabetes</v>
      </c>
      <c r="N688" s="2" t="str">
        <v>1-Nov-1988</v>
      </c>
      <c r="O688" s="3">
        <v>6184.3</v>
      </c>
      <c r="P688" s="2" t="str">
        <v>tier - 2</v>
      </c>
      <c r="Q688" s="2" t="str">
        <v>tier - 3</v>
      </c>
      <c r="R688" s="2" t="str">
        <v>R1013</v>
      </c>
      <c r="S688" s="2">
        <v>34</v>
      </c>
    </row>
    <row r="689" spans="3:19">
      <c r="C689" s="2" t="str">
        <v>Id683</v>
      </c>
      <c r="D689" s="2" t="str">
        <v>Jessica</v>
      </c>
      <c r="E689" s="2">
        <v>20.52</v>
      </c>
      <c r="F689" s="2">
        <v>5.45</v>
      </c>
      <c r="G689" s="60" t="str">
        <v>No</v>
      </c>
      <c r="H689" s="60" t="str">
        <v>No</v>
      </c>
      <c r="I689" s="60" t="str">
        <v>No</v>
      </c>
      <c r="J689" s="60">
        <v>1</v>
      </c>
      <c r="K689" s="60" t="str">
        <v>Yes</v>
      </c>
      <c r="L689" s="2" t="str">
        <v>Normal Weight</v>
      </c>
      <c r="M689" s="2" t="str">
        <v>Normal</v>
      </c>
      <c r="N689" s="2" t="str">
        <v>5-Oct-1970</v>
      </c>
      <c r="O689" s="3">
        <v>6183.46</v>
      </c>
      <c r="P689" s="2" t="str">
        <v>tier - 2</v>
      </c>
      <c r="Q689" s="2" t="str">
        <v>tier - 2</v>
      </c>
      <c r="R689" s="2" t="str">
        <v>R1012</v>
      </c>
      <c r="S689" s="2">
        <v>52</v>
      </c>
    </row>
    <row r="690" spans="3:19">
      <c r="C690" s="2" t="str">
        <v>Id684</v>
      </c>
      <c r="D690" s="2" t="str">
        <v>Kimberly D</v>
      </c>
      <c r="E690" s="2">
        <v>51.72</v>
      </c>
      <c r="F690" s="2">
        <v>5.76</v>
      </c>
      <c r="G690" s="60" t="str">
        <v>No</v>
      </c>
      <c r="H690" s="60" t="str">
        <v>No</v>
      </c>
      <c r="I690" s="60" t="str">
        <v>No</v>
      </c>
      <c r="J690" s="60">
        <v>0</v>
      </c>
      <c r="K690" s="60" t="str">
        <v>No</v>
      </c>
      <c r="L690" s="2" t="str">
        <v>Obesity</v>
      </c>
      <c r="M690" s="2" t="str">
        <v>Prediabetes</v>
      </c>
      <c r="N690" s="2" t="str">
        <v>9-Aug-1985</v>
      </c>
      <c r="O690" s="3">
        <v>6183.32</v>
      </c>
      <c r="P690" s="2" t="str">
        <v>tier - 2</v>
      </c>
      <c r="Q690" s="2" t="str">
        <v>tier - 2</v>
      </c>
      <c r="R690" s="2" t="str">
        <v>R1012</v>
      </c>
      <c r="S690" s="2">
        <v>37</v>
      </c>
    </row>
    <row r="691" spans="3:19">
      <c r="C691" s="2" t="str">
        <v>Id685</v>
      </c>
      <c r="D691" s="2" t="str">
        <v>Marc-Olivier</v>
      </c>
      <c r="E691" s="2">
        <v>50.2</v>
      </c>
      <c r="F691" s="2">
        <v>5.4</v>
      </c>
      <c r="G691" s="60" t="str">
        <v>No</v>
      </c>
      <c r="H691" s="60" t="str">
        <v>No</v>
      </c>
      <c r="I691" s="60" t="str">
        <v>No</v>
      </c>
      <c r="J691" s="60">
        <v>0</v>
      </c>
      <c r="K691" s="60" t="str">
        <v>No</v>
      </c>
      <c r="L691" s="2" t="str">
        <v>Obesity</v>
      </c>
      <c r="M691" s="2" t="str">
        <v>Normal</v>
      </c>
      <c r="N691" s="2" t="str">
        <v>6-Oct-1984</v>
      </c>
      <c r="O691" s="3">
        <v>6170.96</v>
      </c>
      <c r="P691" s="2" t="str">
        <v>tier - 2</v>
      </c>
      <c r="Q691" s="2" t="str">
        <v>tier - 1</v>
      </c>
      <c r="R691" s="2" t="str">
        <v>R1013</v>
      </c>
      <c r="S691" s="2">
        <v>38</v>
      </c>
    </row>
    <row r="692" spans="3:19">
      <c r="C692" s="2" t="str">
        <v>Id686</v>
      </c>
      <c r="D692" s="2" t="str">
        <v>Russell J</v>
      </c>
      <c r="E692" s="2">
        <v>25.52</v>
      </c>
      <c r="F692" s="2">
        <v>6.35</v>
      </c>
      <c r="G692" s="60" t="str">
        <v>No</v>
      </c>
      <c r="H692" s="60" t="str">
        <v>No</v>
      </c>
      <c r="I692" s="60" t="str">
        <v>Yes</v>
      </c>
      <c r="J692" s="60">
        <v>1</v>
      </c>
      <c r="K692" s="60" t="str">
        <v>No</v>
      </c>
      <c r="L692" s="2" t="str">
        <v>Overweight</v>
      </c>
      <c r="M692" s="2" t="str">
        <v>Prediabetes</v>
      </c>
      <c r="N692" s="2" t="str">
        <v>15-Oct-1985</v>
      </c>
      <c r="O692" s="3">
        <v>6159.57</v>
      </c>
      <c r="P692" s="2" t="str">
        <v>tier - 2</v>
      </c>
      <c r="Q692" s="2" t="str">
        <v>tier - 1</v>
      </c>
      <c r="R692" s="2" t="str">
        <v>R1012</v>
      </c>
      <c r="S692" s="2">
        <v>37</v>
      </c>
    </row>
    <row r="693" spans="3:19">
      <c r="C693" s="2" t="str">
        <v>Id687</v>
      </c>
      <c r="D693" s="2" t="str">
        <v>Karine</v>
      </c>
      <c r="E693" s="2">
        <v>35.200000000000003</v>
      </c>
      <c r="F693" s="2">
        <v>6.26</v>
      </c>
      <c r="G693" s="60" t="str">
        <v>Yes</v>
      </c>
      <c r="H693" s="60" t="str">
        <v>No</v>
      </c>
      <c r="I693" s="60" t="str">
        <v>No</v>
      </c>
      <c r="J693" s="60">
        <v>2</v>
      </c>
      <c r="K693" s="60" t="str">
        <v>No</v>
      </c>
      <c r="L693" s="2" t="str">
        <v>Obesity</v>
      </c>
      <c r="M693" s="2" t="str">
        <v>Prediabetes</v>
      </c>
      <c r="N693" s="2" t="str">
        <v>6-Nov-1973</v>
      </c>
      <c r="O693" s="3">
        <v>6152.05</v>
      </c>
      <c r="P693" s="2" t="str">
        <v>tier - 2</v>
      </c>
      <c r="Q693" s="2" t="str">
        <v>tier - 3</v>
      </c>
      <c r="R693" s="2" t="str">
        <v>R1013</v>
      </c>
      <c r="S693" s="2">
        <v>49</v>
      </c>
    </row>
    <row r="694" spans="3:19">
      <c r="C694" s="2" t="str">
        <v>Id688</v>
      </c>
      <c r="D694" s="2" t="str">
        <v>Cheryl</v>
      </c>
      <c r="E694" s="2">
        <v>41.26</v>
      </c>
      <c r="F694" s="2">
        <v>5.97</v>
      </c>
      <c r="G694" s="60" t="str">
        <v>Yes</v>
      </c>
      <c r="H694" s="60" t="str">
        <v>No</v>
      </c>
      <c r="I694" s="60" t="str">
        <v>No</v>
      </c>
      <c r="J694" s="60">
        <v>0</v>
      </c>
      <c r="K694" s="60" t="str">
        <v>No</v>
      </c>
      <c r="L694" s="2" t="str">
        <v>Obesity</v>
      </c>
      <c r="M694" s="2" t="str">
        <v>Prediabetes</v>
      </c>
      <c r="N694" s="2" t="str">
        <v>14-Oct-1970</v>
      </c>
      <c r="O694" s="3">
        <v>6147.12</v>
      </c>
      <c r="P694" s="2" t="str">
        <v>tier - 2</v>
      </c>
      <c r="Q694" s="2" t="str">
        <v>tier - 3</v>
      </c>
      <c r="R694" s="2" t="str">
        <v>R1012</v>
      </c>
      <c r="S694" s="2">
        <v>52</v>
      </c>
    </row>
    <row r="695" spans="3:19">
      <c r="C695" s="2" t="str">
        <v>Id689</v>
      </c>
      <c r="D695" s="2" t="str">
        <v>Allison M.</v>
      </c>
      <c r="E695" s="2">
        <v>17.195</v>
      </c>
      <c r="F695" s="2">
        <v>5.29</v>
      </c>
      <c r="G695" s="60" t="str">
        <v>Yes</v>
      </c>
      <c r="H695" s="60" t="str">
        <v>No</v>
      </c>
      <c r="I695" s="60" t="str">
        <v>No</v>
      </c>
      <c r="J695" s="60">
        <v>0</v>
      </c>
      <c r="K695" s="60" t="str">
        <v>Yes</v>
      </c>
      <c r="L695" s="2" t="str">
        <v>Underweight</v>
      </c>
      <c r="M695" s="2" t="str">
        <v>Normal</v>
      </c>
      <c r="N695" s="2" t="str">
        <v>12-Dec-1976</v>
      </c>
      <c r="O695" s="3">
        <v>6139.14</v>
      </c>
      <c r="P695" s="2" t="str">
        <v>tier - 2</v>
      </c>
      <c r="Q695" s="2" t="str">
        <v>tier - 3</v>
      </c>
      <c r="R695" s="2" t="str">
        <v>R1013</v>
      </c>
      <c r="S695" s="2">
        <v>46</v>
      </c>
    </row>
    <row r="696" spans="3:19">
      <c r="C696" s="2" t="str">
        <v>Id690</v>
      </c>
      <c r="D696" s="2" t="str">
        <v>Adriana</v>
      </c>
      <c r="E696" s="2">
        <v>23.085000000000001</v>
      </c>
      <c r="F696" s="2">
        <v>4.2699999999999996</v>
      </c>
      <c r="G696" s="60" t="str">
        <v>Yes</v>
      </c>
      <c r="H696" s="60" t="str">
        <v>No</v>
      </c>
      <c r="I696" s="60" t="str">
        <v>No</v>
      </c>
      <c r="J696" s="60">
        <v>2</v>
      </c>
      <c r="K696" s="60" t="str">
        <v>No</v>
      </c>
      <c r="L696" s="2" t="str">
        <v>Normal Weight</v>
      </c>
      <c r="M696" s="2" t="str">
        <v>Normal</v>
      </c>
      <c r="N696" s="2" t="str">
        <v>5-Sep-1978</v>
      </c>
      <c r="O696" s="3">
        <v>6138.58</v>
      </c>
      <c r="P696" s="2" t="str">
        <v>tier - 2</v>
      </c>
      <c r="Q696" s="2" t="str">
        <v>tier - 1</v>
      </c>
      <c r="R696" s="2" t="str">
        <v>R1013</v>
      </c>
      <c r="S696" s="2">
        <v>44</v>
      </c>
    </row>
    <row r="697" spans="3:19">
      <c r="C697" s="2" t="str">
        <v>Id691</v>
      </c>
      <c r="D697" s="2" t="str">
        <v>Miranda J</v>
      </c>
      <c r="E697" s="2">
        <v>21.66</v>
      </c>
      <c r="F697" s="2">
        <v>5.2</v>
      </c>
      <c r="G697" s="60" t="str">
        <v>Yes</v>
      </c>
      <c r="H697" s="60" t="str">
        <v>No</v>
      </c>
      <c r="I697" s="60" t="str">
        <v>No</v>
      </c>
      <c r="J697" s="60">
        <v>2</v>
      </c>
      <c r="K697" s="60" t="str">
        <v>No</v>
      </c>
      <c r="L697" s="2" t="str">
        <v>Normal Weight</v>
      </c>
      <c r="M697" s="2" t="str">
        <v>Normal</v>
      </c>
      <c r="N697" s="2" t="str">
        <v>16-Nov-1990</v>
      </c>
      <c r="O697" s="3">
        <v>37607.53</v>
      </c>
      <c r="P697" s="2" t="str">
        <v>tier - 1</v>
      </c>
      <c r="Q697" s="2" t="str">
        <v>tier - 2</v>
      </c>
      <c r="R697" s="2" t="str">
        <v>R1019</v>
      </c>
      <c r="S697" s="2">
        <v>32</v>
      </c>
    </row>
    <row r="698" spans="3:19">
      <c r="C698" s="2" t="str">
        <v>Id692</v>
      </c>
      <c r="D698" s="2" t="str">
        <v>Roberto</v>
      </c>
      <c r="E698" s="2">
        <v>36.47</v>
      </c>
      <c r="F698" s="2">
        <v>8.23</v>
      </c>
      <c r="G698" s="60" t="str">
        <v>Yes</v>
      </c>
      <c r="H698" s="60" t="str">
        <v>No</v>
      </c>
      <c r="I698" s="60" t="str">
        <v>No</v>
      </c>
      <c r="J698" s="60">
        <v>0</v>
      </c>
      <c r="K698" s="60" t="str">
        <v>No</v>
      </c>
      <c r="L698" s="2" t="str">
        <v>Obesity</v>
      </c>
      <c r="M698" s="2" t="str">
        <v>Diabetes</v>
      </c>
      <c r="N698" s="2" t="str">
        <v>9-Nov-1969</v>
      </c>
      <c r="O698" s="3">
        <v>6138.5</v>
      </c>
      <c r="P698" s="2" t="str">
        <v>tier - 2</v>
      </c>
      <c r="Q698" s="2" t="str">
        <v>tier - 2</v>
      </c>
      <c r="R698" s="2" t="str">
        <v>R1011</v>
      </c>
      <c r="S698" s="2">
        <v>53</v>
      </c>
    </row>
    <row r="699" spans="3:19">
      <c r="C699" s="2" t="str">
        <v>Id693</v>
      </c>
      <c r="D699" s="2" t="str">
        <v>.  Rebecca B.</v>
      </c>
      <c r="E699" s="2">
        <v>36.08</v>
      </c>
      <c r="F699" s="2">
        <v>10.33</v>
      </c>
      <c r="G699" s="60" t="str">
        <v>Yes</v>
      </c>
      <c r="H699" s="60" t="str">
        <v>No</v>
      </c>
      <c r="I699" s="60" t="str">
        <v>No</v>
      </c>
      <c r="J699" s="60">
        <v>0</v>
      </c>
      <c r="K699" s="60" t="str">
        <v>No</v>
      </c>
      <c r="L699" s="2" t="str">
        <v>Obesity</v>
      </c>
      <c r="M699" s="2" t="str">
        <v>Diabetes</v>
      </c>
      <c r="N699" s="2" t="str">
        <v>18-Aug-1990</v>
      </c>
      <c r="O699" s="3">
        <v>6128.8</v>
      </c>
      <c r="P699" s="2" t="str">
        <v>tier - 2</v>
      </c>
      <c r="Q699" s="2" t="str">
        <v>tier - 3</v>
      </c>
      <c r="R699" s="2" t="str">
        <v>R1012</v>
      </c>
      <c r="S699" s="2">
        <v>32</v>
      </c>
    </row>
    <row r="700" spans="3:19">
      <c r="C700" s="2" t="str">
        <v>Id694</v>
      </c>
      <c r="D700" s="2" t="str">
        <v>Tiffany</v>
      </c>
      <c r="E700" s="2">
        <v>23.18</v>
      </c>
      <c r="F700" s="2">
        <v>6.13</v>
      </c>
      <c r="G700" s="60" t="str">
        <v>No</v>
      </c>
      <c r="H700" s="60" t="str">
        <v>No</v>
      </c>
      <c r="I700" s="60" t="str">
        <v>No</v>
      </c>
      <c r="J700" s="60">
        <v>0</v>
      </c>
      <c r="K700" s="60" t="str">
        <v>No</v>
      </c>
      <c r="L700" s="2" t="str">
        <v>Normal Weight</v>
      </c>
      <c r="M700" s="2" t="str">
        <v>Prediabetes</v>
      </c>
      <c r="N700" s="2" t="str">
        <v>16-Nov-1983</v>
      </c>
      <c r="O700" s="3">
        <v>6123.57</v>
      </c>
      <c r="P700" s="2" t="str">
        <v>tier - 3</v>
      </c>
      <c r="Q700" s="2" t="str">
        <v>tier - 2</v>
      </c>
      <c r="R700" s="2" t="str">
        <v>R1012</v>
      </c>
      <c r="S700" s="2">
        <v>39</v>
      </c>
    </row>
    <row r="701" spans="3:19">
      <c r="C701" s="2" t="str">
        <v>Id695</v>
      </c>
      <c r="D701" s="2" t="str">
        <v>Alexander</v>
      </c>
      <c r="E701" s="2">
        <v>39.159999999999997</v>
      </c>
      <c r="F701" s="2">
        <v>8.08</v>
      </c>
      <c r="G701" s="60" t="str">
        <v>No</v>
      </c>
      <c r="H701" s="60" t="str">
        <v>No</v>
      </c>
      <c r="I701" s="60" t="str">
        <v>No</v>
      </c>
      <c r="J701" s="60">
        <v>3</v>
      </c>
      <c r="K701" s="60" t="str">
        <v>No</v>
      </c>
      <c r="L701" s="2" t="str">
        <v>Obesity</v>
      </c>
      <c r="M701" s="2" t="str">
        <v>Diabetes</v>
      </c>
      <c r="N701" s="2" t="str">
        <v>11-Aug-1983</v>
      </c>
      <c r="O701" s="3">
        <v>6117.49</v>
      </c>
      <c r="P701" s="2" t="str">
        <v>tier - 2</v>
      </c>
      <c r="Q701" s="2" t="str">
        <v>tier - 3</v>
      </c>
      <c r="R701" s="2" t="str">
        <v>R1012</v>
      </c>
      <c r="S701" s="2">
        <v>39</v>
      </c>
    </row>
    <row r="702" spans="3:19">
      <c r="C702" s="2" t="str">
        <v>Id696</v>
      </c>
      <c r="D702" s="2" t="str">
        <v>Rich M</v>
      </c>
      <c r="E702" s="2">
        <v>38.19</v>
      </c>
      <c r="F702" s="2">
        <v>10.49</v>
      </c>
      <c r="G702" s="60" t="str">
        <v>No</v>
      </c>
      <c r="H702" s="60" t="str">
        <v>No</v>
      </c>
      <c r="I702" s="60" t="str">
        <v>No</v>
      </c>
      <c r="J702" s="60">
        <v>3</v>
      </c>
      <c r="K702" s="60" t="str">
        <v>No</v>
      </c>
      <c r="L702" s="2" t="str">
        <v>Obesity</v>
      </c>
      <c r="M702" s="2" t="str">
        <v>Diabetes</v>
      </c>
      <c r="N702" s="2" t="str">
        <v>25-Jul-1991</v>
      </c>
      <c r="O702" s="3">
        <v>6113.23</v>
      </c>
      <c r="P702" s="2" t="str">
        <v>tier - 2</v>
      </c>
      <c r="Q702" s="2" t="str">
        <v>tier - 2</v>
      </c>
      <c r="R702" s="2" t="str">
        <v>R1024</v>
      </c>
      <c r="S702" s="2">
        <v>31</v>
      </c>
    </row>
    <row r="703" spans="3:19">
      <c r="C703" s="2" t="str">
        <v>Id697</v>
      </c>
      <c r="D703" s="2" t="str">
        <v>Aaron C</v>
      </c>
      <c r="E703" s="2">
        <v>26.41</v>
      </c>
      <c r="F703" s="2">
        <v>8.11</v>
      </c>
      <c r="G703" s="60" t="str">
        <v>No</v>
      </c>
      <c r="H703" s="60" t="str">
        <v>No</v>
      </c>
      <c r="I703" s="60" t="str">
        <v>No</v>
      </c>
      <c r="J703" s="60">
        <v>3</v>
      </c>
      <c r="K703" s="60" t="str">
        <v>No</v>
      </c>
      <c r="L703" s="2" t="str">
        <v>Overweight</v>
      </c>
      <c r="M703" s="2" t="str">
        <v>Diabetes</v>
      </c>
      <c r="N703" s="2" t="str">
        <v>21-Jul-1985</v>
      </c>
      <c r="O703" s="3">
        <v>6112.35</v>
      </c>
      <c r="P703" s="2" t="str">
        <v>tier - 2</v>
      </c>
      <c r="Q703" s="2" t="str">
        <v>tier - 1</v>
      </c>
      <c r="R703" s="2" t="str">
        <v>R1012</v>
      </c>
      <c r="S703" s="2">
        <v>37</v>
      </c>
    </row>
    <row r="704" spans="3:19">
      <c r="C704" s="2" t="str">
        <v>Id698</v>
      </c>
      <c r="D704" s="2" t="str">
        <v>Kate</v>
      </c>
      <c r="E704" s="2">
        <v>28.785</v>
      </c>
      <c r="F704" s="2">
        <v>6.6</v>
      </c>
      <c r="G704" s="60" t="str">
        <v>No</v>
      </c>
      <c r="H704" s="60" t="str">
        <v>No</v>
      </c>
      <c r="I704" s="60" t="str">
        <v>No</v>
      </c>
      <c r="J704" s="60">
        <v>0</v>
      </c>
      <c r="K704" s="60" t="str">
        <v>No</v>
      </c>
      <c r="L704" s="2" t="str">
        <v>Overweight</v>
      </c>
      <c r="M704" s="2" t="str">
        <v>Diabetes</v>
      </c>
      <c r="N704" s="2" t="str">
        <v>9-Sep-1995</v>
      </c>
      <c r="O704" s="3">
        <v>6111.95</v>
      </c>
      <c r="P704" s="2" t="str">
        <v>tier - 2</v>
      </c>
      <c r="Q704" s="2" t="str">
        <v>tier - 3</v>
      </c>
      <c r="R704" s="2" t="str">
        <v>R1026</v>
      </c>
      <c r="S704" s="2">
        <v>27</v>
      </c>
    </row>
    <row r="705" spans="3:19">
      <c r="C705" s="2" t="str">
        <v>Id699</v>
      </c>
      <c r="D705" s="2" t="str">
        <v>Maria M</v>
      </c>
      <c r="E705" s="2">
        <v>26.695</v>
      </c>
      <c r="F705" s="2">
        <v>10.14</v>
      </c>
      <c r="G705" s="60" t="str">
        <v>Yes</v>
      </c>
      <c r="H705" s="60" t="str">
        <v>No</v>
      </c>
      <c r="I705" s="60" t="str">
        <v>Yes</v>
      </c>
      <c r="J705" s="60">
        <v>1</v>
      </c>
      <c r="K705" s="60" t="str">
        <v>No</v>
      </c>
      <c r="L705" s="2" t="str">
        <v>Overweight</v>
      </c>
      <c r="M705" s="2" t="str">
        <v>Diabetes</v>
      </c>
      <c r="N705" s="2" t="str">
        <v>9-Jun-1970</v>
      </c>
      <c r="O705" s="3">
        <v>6098.38</v>
      </c>
      <c r="P705" s="2" t="str">
        <v>tier - 2</v>
      </c>
      <c r="Q705" s="2" t="str">
        <v>tier - 2</v>
      </c>
      <c r="R705" s="2" t="str">
        <v>R1013</v>
      </c>
      <c r="S705" s="2">
        <v>52</v>
      </c>
    </row>
    <row r="706" spans="3:19">
      <c r="C706" s="2" t="str">
        <v>Id700</v>
      </c>
      <c r="D706" s="2" t="str">
        <v>Daven W</v>
      </c>
      <c r="E706" s="2">
        <v>32.799999999999997</v>
      </c>
      <c r="F706" s="2">
        <v>6.06</v>
      </c>
      <c r="G706" s="60" t="str">
        <v>Yes</v>
      </c>
      <c r="H706" s="60" t="str">
        <v>No</v>
      </c>
      <c r="I706" s="60" t="str">
        <v>No</v>
      </c>
      <c r="J706" s="60">
        <v>1</v>
      </c>
      <c r="K706" s="60" t="str">
        <v>No</v>
      </c>
      <c r="L706" s="2" t="str">
        <v>Obesity</v>
      </c>
      <c r="M706" s="2" t="str">
        <v>Prediabetes</v>
      </c>
      <c r="N706" s="2" t="str">
        <v>25-Jul-1984</v>
      </c>
      <c r="O706" s="3">
        <v>6082.41</v>
      </c>
      <c r="P706" s="2" t="str">
        <v>tier - 1</v>
      </c>
      <c r="Q706" s="2" t="str">
        <v>tier - 2</v>
      </c>
      <c r="R706" s="2" t="str">
        <v>R1011</v>
      </c>
      <c r="S706" s="2">
        <v>38</v>
      </c>
    </row>
    <row r="707" spans="3:19">
      <c r="C707" s="2" t="str">
        <v>Id701</v>
      </c>
      <c r="D707" s="2" t="str">
        <v>.  Brianne</v>
      </c>
      <c r="E707" s="2">
        <v>35.869999999999997</v>
      </c>
      <c r="F707" s="2">
        <v>9.91</v>
      </c>
      <c r="G707" s="60" t="str">
        <v>Yes</v>
      </c>
      <c r="H707" s="60" t="str">
        <v>No</v>
      </c>
      <c r="I707" s="60" t="str">
        <v>No</v>
      </c>
      <c r="J707" s="60">
        <v>0</v>
      </c>
      <c r="K707" s="60" t="str">
        <v>No</v>
      </c>
      <c r="L707" s="2" t="str">
        <v>Obesity</v>
      </c>
      <c r="M707" s="2" t="str">
        <v>Diabetes</v>
      </c>
      <c r="N707" s="2" t="str">
        <v>14-Oct-1984</v>
      </c>
      <c r="O707" s="3">
        <v>6079.67</v>
      </c>
      <c r="P707" s="2" t="str">
        <v>tier - 1</v>
      </c>
      <c r="Q707" s="2" t="str">
        <v>tier - 1</v>
      </c>
      <c r="R707" s="2" t="str">
        <v>R1014</v>
      </c>
      <c r="S707" s="2">
        <v>38</v>
      </c>
    </row>
    <row r="708" spans="3:19">
      <c r="C708" s="2" t="str">
        <v>Id702</v>
      </c>
      <c r="D708" s="2" t="str">
        <v>Hiroki</v>
      </c>
      <c r="E708" s="2">
        <v>21.66</v>
      </c>
      <c r="F708" s="2">
        <v>4.1399999999999997</v>
      </c>
      <c r="G708" s="60" t="str">
        <v>Yes</v>
      </c>
      <c r="H708" s="60" t="str">
        <v>No</v>
      </c>
      <c r="I708" s="60" t="str">
        <v>No</v>
      </c>
      <c r="J708" s="60">
        <v>2</v>
      </c>
      <c r="K708" s="60" t="str">
        <v>No</v>
      </c>
      <c r="L708" s="2" t="str">
        <v>Normal Weight</v>
      </c>
      <c r="M708" s="2" t="str">
        <v>Normal</v>
      </c>
      <c r="N708" s="2" t="str">
        <v>12-Oct-2000</v>
      </c>
      <c r="O708" s="3">
        <v>37484.449999999997</v>
      </c>
      <c r="P708" s="2" t="str">
        <v>tier - 1</v>
      </c>
      <c r="Q708" s="2" t="str">
        <v>tier - 1</v>
      </c>
      <c r="R708" s="2" t="str">
        <v>R1013</v>
      </c>
      <c r="S708" s="2">
        <v>22</v>
      </c>
    </row>
    <row r="709" spans="3:19">
      <c r="C709" s="2" t="str">
        <v>Id703</v>
      </c>
      <c r="D709" s="2" t="str">
        <v>Anders</v>
      </c>
      <c r="E709" s="2">
        <v>37.72</v>
      </c>
      <c r="F709" s="2">
        <v>4.38</v>
      </c>
      <c r="G709" s="60" t="str">
        <v>Yes</v>
      </c>
      <c r="H709" s="60" t="str">
        <v>No</v>
      </c>
      <c r="I709" s="60" t="str">
        <v>Yes</v>
      </c>
      <c r="J709" s="60">
        <v>1</v>
      </c>
      <c r="K709" s="60" t="str">
        <v>No</v>
      </c>
      <c r="L709" s="2" t="str">
        <v>Obesity</v>
      </c>
      <c r="M709" s="2" t="str">
        <v>Normal</v>
      </c>
      <c r="N709" s="2" t="str">
        <v>8-Aug-1979</v>
      </c>
      <c r="O709" s="3">
        <v>6074.37</v>
      </c>
      <c r="P709" s="2" t="str">
        <v>tier - 2</v>
      </c>
      <c r="Q709" s="2" t="str">
        <v>tier - 2</v>
      </c>
      <c r="R709" s="2" t="str">
        <v>R1012</v>
      </c>
      <c r="S709" s="2">
        <v>43</v>
      </c>
    </row>
    <row r="710" spans="3:19">
      <c r="C710" s="2" t="str">
        <v>Id704</v>
      </c>
      <c r="D710" s="2" t="str">
        <v>Danielle</v>
      </c>
      <c r="E710" s="2">
        <v>39.700000000000003</v>
      </c>
      <c r="F710" s="2">
        <v>9.83</v>
      </c>
      <c r="G710" s="60" t="str">
        <v>No</v>
      </c>
      <c r="H710" s="60" t="str">
        <v>No</v>
      </c>
      <c r="I710" s="60" t="str">
        <v>No</v>
      </c>
      <c r="J710" s="60">
        <v>3</v>
      </c>
      <c r="K710" s="60" t="str">
        <v>No</v>
      </c>
      <c r="L710" s="2" t="str">
        <v>Obesity</v>
      </c>
      <c r="M710" s="2" t="str">
        <v>Diabetes</v>
      </c>
      <c r="N710" s="2" t="str">
        <v>21-Sep-1984</v>
      </c>
      <c r="O710" s="3">
        <v>6067.13</v>
      </c>
      <c r="P710" s="2" t="str">
        <v>tier - 3</v>
      </c>
      <c r="Q710" s="2" t="str">
        <v>tier - 1</v>
      </c>
      <c r="R710" s="2" t="str">
        <v>R1016</v>
      </c>
      <c r="S710" s="2">
        <v>38</v>
      </c>
    </row>
    <row r="711" spans="3:19">
      <c r="C711" s="2" t="str">
        <v>Id705</v>
      </c>
      <c r="D711" s="2" t="str">
        <v>Candace N</v>
      </c>
      <c r="E711" s="2">
        <v>35.97</v>
      </c>
      <c r="F711" s="2">
        <v>11.08</v>
      </c>
      <c r="G711" s="60" t="str">
        <v>No</v>
      </c>
      <c r="H711" s="60" t="str">
        <v>No</v>
      </c>
      <c r="I711" s="60" t="str">
        <v>No</v>
      </c>
      <c r="J711" s="60">
        <v>3</v>
      </c>
      <c r="K711" s="60" t="str">
        <v>No</v>
      </c>
      <c r="L711" s="2" t="str">
        <v>Obesity</v>
      </c>
      <c r="M711" s="2" t="str">
        <v>Diabetes</v>
      </c>
      <c r="N711" s="2" t="str">
        <v>8-Nov-1994</v>
      </c>
      <c r="O711" s="3">
        <v>6064.37</v>
      </c>
      <c r="P711" s="2" t="str">
        <v>tier - 2</v>
      </c>
      <c r="Q711" s="2" t="str">
        <v>tier - 2</v>
      </c>
      <c r="R711" s="2" t="str">
        <v>R1011</v>
      </c>
      <c r="S711" s="2">
        <v>28</v>
      </c>
    </row>
    <row r="712" spans="3:19">
      <c r="C712" s="2" t="str">
        <v>Id706</v>
      </c>
      <c r="D712" s="2" t="str">
        <v>Bruno F.</v>
      </c>
      <c r="E712" s="2">
        <v>37.85</v>
      </c>
      <c r="F712" s="2">
        <v>11.01</v>
      </c>
      <c r="G712" s="60" t="str">
        <v>No</v>
      </c>
      <c r="H712" s="60" t="str">
        <v>No</v>
      </c>
      <c r="I712" s="60" t="str">
        <v>No</v>
      </c>
      <c r="J712" s="60">
        <v>0</v>
      </c>
      <c r="K712" s="60" t="str">
        <v>No</v>
      </c>
      <c r="L712" s="2" t="str">
        <v>Obesity</v>
      </c>
      <c r="M712" s="2" t="str">
        <v>Diabetes</v>
      </c>
      <c r="N712" s="2" t="str">
        <v>28-Jul-1996</v>
      </c>
      <c r="O712" s="3">
        <v>6061.8</v>
      </c>
      <c r="P712" s="2" t="str">
        <v>tier - 2</v>
      </c>
      <c r="Q712" s="2" t="str">
        <v>tier - 3</v>
      </c>
      <c r="R712" s="2" t="str">
        <v>R1012</v>
      </c>
      <c r="S712" s="2">
        <v>26</v>
      </c>
    </row>
    <row r="713" spans="3:19">
      <c r="C713" s="2" t="str">
        <v>Id707</v>
      </c>
      <c r="D713" s="2" t="str">
        <v>Emily</v>
      </c>
      <c r="E713" s="2">
        <v>21.66</v>
      </c>
      <c r="F713" s="2">
        <v>4.37</v>
      </c>
      <c r="G713" s="60" t="str">
        <v>No</v>
      </c>
      <c r="H713" s="60" t="str">
        <v>yes</v>
      </c>
      <c r="I713" s="60" t="str">
        <v>No</v>
      </c>
      <c r="J713" s="60">
        <v>1</v>
      </c>
      <c r="K713" s="60" t="str">
        <v>Yes</v>
      </c>
      <c r="L713" s="2" t="str">
        <v>Normal Weight</v>
      </c>
      <c r="M713" s="2" t="str">
        <v>Normal</v>
      </c>
      <c r="N713" s="2" t="str">
        <v>16-Aug-1989</v>
      </c>
      <c r="O713" s="3">
        <v>6059.17</v>
      </c>
      <c r="P713" s="2" t="str">
        <v>tier - 2</v>
      </c>
      <c r="Q713" s="2" t="str">
        <v>tier - 1</v>
      </c>
      <c r="R713" s="2" t="str">
        <v>R1011</v>
      </c>
      <c r="S713" s="2">
        <v>33</v>
      </c>
    </row>
    <row r="714" spans="3:19">
      <c r="C714" s="2" t="str">
        <v>Id708</v>
      </c>
      <c r="D714" s="2" t="str">
        <v>.  Katie</v>
      </c>
      <c r="E714" s="2">
        <v>39.369999999999997</v>
      </c>
      <c r="F714" s="2">
        <v>5.91</v>
      </c>
      <c r="G714" s="60" t="str">
        <v>No</v>
      </c>
      <c r="H714" s="60" t="str">
        <v>No</v>
      </c>
      <c r="I714" s="60" t="str">
        <v>No</v>
      </c>
      <c r="J714" s="60">
        <v>2</v>
      </c>
      <c r="K714" s="60" t="str">
        <v>No</v>
      </c>
      <c r="L714" s="2" t="str">
        <v>Obesity</v>
      </c>
      <c r="M714" s="2" t="str">
        <v>Prediabetes</v>
      </c>
      <c r="N714" s="2" t="str">
        <v>8-Aug-1980</v>
      </c>
      <c r="O714" s="3">
        <v>5993.62</v>
      </c>
      <c r="P714" s="2" t="str">
        <v>tier - 2</v>
      </c>
      <c r="Q714" s="2" t="str">
        <v>tier - 3</v>
      </c>
      <c r="R714" s="2" t="str">
        <v>R1013</v>
      </c>
      <c r="S714" s="2">
        <v>42</v>
      </c>
    </row>
    <row r="715" spans="3:19">
      <c r="C715" s="2" t="str">
        <v>Id709</v>
      </c>
      <c r="D715" s="2" t="str">
        <v>.  Sally</v>
      </c>
      <c r="E715" s="2">
        <v>40.880000000000003</v>
      </c>
      <c r="F715" s="2">
        <v>7.65</v>
      </c>
      <c r="G715" s="60" t="str">
        <v>No</v>
      </c>
      <c r="H715" s="60" t="str">
        <v>No</v>
      </c>
      <c r="I715" s="60" t="str">
        <v>No</v>
      </c>
      <c r="J715" s="60">
        <v>0</v>
      </c>
      <c r="K715" s="60" t="str">
        <v>No</v>
      </c>
      <c r="L715" s="2" t="str">
        <v>Obesity</v>
      </c>
      <c r="M715" s="2" t="str">
        <v>Diabetes</v>
      </c>
      <c r="N715" s="2" t="str">
        <v>17-Aug-1974</v>
      </c>
      <c r="O715" s="3">
        <v>5990.17</v>
      </c>
      <c r="P715" s="2" t="str">
        <v>tier - 2</v>
      </c>
      <c r="Q715" s="2" t="str">
        <v>tier - 2</v>
      </c>
      <c r="R715" s="2" t="str">
        <v>R1013</v>
      </c>
      <c r="S715" s="2">
        <v>48</v>
      </c>
    </row>
    <row r="716" spans="3:19">
      <c r="C716" s="2" t="str">
        <v>Id710</v>
      </c>
      <c r="D716" s="2" t="str">
        <v>Meaghan J</v>
      </c>
      <c r="E716" s="2">
        <v>26.22</v>
      </c>
      <c r="F716" s="2">
        <v>5.37</v>
      </c>
      <c r="G716" s="60" t="str">
        <v>Yes</v>
      </c>
      <c r="H716" s="60" t="str">
        <v>No</v>
      </c>
      <c r="I716" s="60" t="str">
        <v>No</v>
      </c>
      <c r="J716" s="60">
        <v>2</v>
      </c>
      <c r="K716" s="60" t="str">
        <v>No</v>
      </c>
      <c r="L716" s="2" t="str">
        <v>Overweight</v>
      </c>
      <c r="M716" s="2" t="str">
        <v>Normal</v>
      </c>
      <c r="N716" s="2" t="str">
        <v>10-Jun-1988</v>
      </c>
      <c r="O716" s="3">
        <v>5989.52</v>
      </c>
      <c r="P716" s="2" t="str">
        <v>tier - 2</v>
      </c>
      <c r="Q716" s="2" t="str">
        <v>tier - 1</v>
      </c>
      <c r="R716" s="2" t="str">
        <v>R1012</v>
      </c>
      <c r="S716" s="2">
        <v>34</v>
      </c>
    </row>
    <row r="717" spans="3:19">
      <c r="C717" s="2" t="str">
        <v>Id711</v>
      </c>
      <c r="D717" s="2" t="str">
        <v>Rina</v>
      </c>
      <c r="E717" s="2">
        <v>25.08</v>
      </c>
      <c r="F717" s="2">
        <v>5.75</v>
      </c>
      <c r="G717" s="60" t="str">
        <v>Yes</v>
      </c>
      <c r="H717" s="60" t="str">
        <v>No</v>
      </c>
      <c r="I717" s="60" t="str">
        <v>No</v>
      </c>
      <c r="J717" s="60">
        <v>2</v>
      </c>
      <c r="K717" s="60" t="str">
        <v>No</v>
      </c>
      <c r="L717" s="2" t="str">
        <v>Overweight</v>
      </c>
      <c r="M717" s="2" t="str">
        <v>Prediabetes</v>
      </c>
      <c r="N717" s="2" t="str">
        <v>11-Oct-1974</v>
      </c>
      <c r="O717" s="3">
        <v>5979.99</v>
      </c>
      <c r="P717" s="2" t="str">
        <v>tier - 2</v>
      </c>
      <c r="Q717" s="2" t="str">
        <v>tier - 3</v>
      </c>
      <c r="R717" s="2" t="str">
        <v>R1013</v>
      </c>
      <c r="S717" s="2">
        <v>48</v>
      </c>
    </row>
    <row r="718" spans="3:19">
      <c r="C718" s="2" t="str">
        <v>Id712</v>
      </c>
      <c r="D718" s="2" t="str">
        <v>Kristin P.</v>
      </c>
      <c r="E718" s="2">
        <v>39.1</v>
      </c>
      <c r="F718" s="2">
        <v>6.79</v>
      </c>
      <c r="G718" s="60" t="str">
        <v>Yes</v>
      </c>
      <c r="H718" s="60" t="str">
        <v>No</v>
      </c>
      <c r="I718" s="60" t="str">
        <v>No</v>
      </c>
      <c r="J718" s="60">
        <v>2</v>
      </c>
      <c r="K718" s="60" t="str">
        <v>No</v>
      </c>
      <c r="L718" s="2" t="str">
        <v>Obesity</v>
      </c>
      <c r="M718" s="2" t="str">
        <v>Diabetes</v>
      </c>
      <c r="N718" s="2" t="str">
        <v>10-Oct-1980</v>
      </c>
      <c r="O718" s="3">
        <v>5979.73</v>
      </c>
      <c r="P718" s="2" t="str">
        <v>tier - 2</v>
      </c>
      <c r="Q718" s="2" t="str">
        <v>tier - 2</v>
      </c>
      <c r="R718" s="2" t="str">
        <v>R1011</v>
      </c>
      <c r="S718" s="2">
        <v>42</v>
      </c>
    </row>
    <row r="719" spans="3:19">
      <c r="C719" s="2" t="str">
        <v>Id713</v>
      </c>
      <c r="D719" s="2" t="str">
        <v>Albert</v>
      </c>
      <c r="E719" s="2">
        <v>37.905000000000001</v>
      </c>
      <c r="F719" s="2">
        <v>7.03</v>
      </c>
      <c r="G719" s="60" t="str">
        <v>No</v>
      </c>
      <c r="H719" s="60" t="str">
        <v>No</v>
      </c>
      <c r="I719" s="60" t="str">
        <v>No</v>
      </c>
      <c r="J719" s="60">
        <v>3</v>
      </c>
      <c r="K719" s="60" t="str">
        <v>No</v>
      </c>
      <c r="L719" s="2" t="str">
        <v>Obesity</v>
      </c>
      <c r="M719" s="2" t="str">
        <v>Diabetes</v>
      </c>
      <c r="N719" s="2" t="str">
        <v>27-Sep-2002</v>
      </c>
      <c r="O719" s="3">
        <v>37465.339999999997</v>
      </c>
      <c r="P719" s="2" t="str">
        <v>tier - 1</v>
      </c>
      <c r="Q719" s="2" t="str">
        <v>tier - 2</v>
      </c>
      <c r="R719" s="2" t="str">
        <v>R1012</v>
      </c>
      <c r="S719" s="2">
        <v>20</v>
      </c>
    </row>
    <row r="720" spans="3:19">
      <c r="C720" s="2" t="str">
        <v>Id714</v>
      </c>
      <c r="D720" s="2" t="str">
        <v>.  Ashley</v>
      </c>
      <c r="E720" s="2">
        <v>43.35</v>
      </c>
      <c r="F720" s="2">
        <v>5.41</v>
      </c>
      <c r="G720" s="60" t="str">
        <v>Yes</v>
      </c>
      <c r="H720" s="60" t="str">
        <v>No</v>
      </c>
      <c r="I720" s="60" t="str">
        <v>Yes</v>
      </c>
      <c r="J720" s="60">
        <v>1</v>
      </c>
      <c r="K720" s="60" t="str">
        <v>No</v>
      </c>
      <c r="L720" s="2" t="str">
        <v>Obesity</v>
      </c>
      <c r="M720" s="2" t="str">
        <v>Normal</v>
      </c>
      <c r="N720" s="2" t="str">
        <v>25-Jun-1970</v>
      </c>
      <c r="O720" s="3">
        <v>5979.66</v>
      </c>
      <c r="P720" s="2" t="str">
        <v>tier - 2</v>
      </c>
      <c r="Q720" s="2" t="str">
        <v>tier - 3</v>
      </c>
      <c r="R720" s="2" t="str">
        <v>R1013</v>
      </c>
      <c r="S720" s="2">
        <v>52</v>
      </c>
    </row>
    <row r="721" spans="3:19">
      <c r="C721" s="2" t="str">
        <v>Id715</v>
      </c>
      <c r="D721" s="2" t="str">
        <v>.  Shannon L</v>
      </c>
      <c r="E721" s="2">
        <v>36.15</v>
      </c>
      <c r="F721" s="2">
        <v>8.0500000000000007</v>
      </c>
      <c r="G721" s="60" t="str">
        <v>No</v>
      </c>
      <c r="H721" s="60" t="str">
        <v>No</v>
      </c>
      <c r="I721" s="60" t="str">
        <v>No</v>
      </c>
      <c r="J721" s="60">
        <v>0</v>
      </c>
      <c r="K721" s="60" t="str">
        <v>No</v>
      </c>
      <c r="L721" s="2" t="str">
        <v>Obesity</v>
      </c>
      <c r="M721" s="2" t="str">
        <v>Diabetes</v>
      </c>
      <c r="N721" s="2" t="str">
        <v>11-Nov-1984</v>
      </c>
      <c r="O721" s="3">
        <v>5976.83</v>
      </c>
      <c r="P721" s="2" t="str">
        <v>tier - 2</v>
      </c>
      <c r="Q721" s="2" t="str">
        <v>tier - 2</v>
      </c>
      <c r="R721" s="2" t="str">
        <v>R1013</v>
      </c>
      <c r="S721" s="2">
        <v>38</v>
      </c>
    </row>
    <row r="722" spans="3:19">
      <c r="C722" s="2" t="str">
        <v>Id716</v>
      </c>
      <c r="D722" s="2" t="str">
        <v>Amy B</v>
      </c>
      <c r="E722" s="2">
        <v>44.98</v>
      </c>
      <c r="F722" s="2">
        <v>5.94</v>
      </c>
      <c r="G722" s="60" t="str">
        <v>No</v>
      </c>
      <c r="H722" s="60" t="str">
        <v>No</v>
      </c>
      <c r="I722" s="60" t="str">
        <v>No</v>
      </c>
      <c r="J722" s="60">
        <v>1</v>
      </c>
      <c r="K722" s="60" t="str">
        <v>No</v>
      </c>
      <c r="L722" s="2" t="str">
        <v>Obesity</v>
      </c>
      <c r="M722" s="2" t="str">
        <v>Prediabetes</v>
      </c>
      <c r="N722" s="2" t="str">
        <v>19-Sep-1984</v>
      </c>
      <c r="O722" s="3">
        <v>5974.38</v>
      </c>
      <c r="P722" s="2" t="str">
        <v>tier - 2</v>
      </c>
      <c r="Q722" s="2" t="str">
        <v>tier - 3</v>
      </c>
      <c r="R722" s="2" t="str">
        <v>R1013</v>
      </c>
      <c r="S722" s="2">
        <v>38</v>
      </c>
    </row>
    <row r="723" spans="3:19">
      <c r="C723" s="2" t="str">
        <v>Id717</v>
      </c>
      <c r="D723" s="2" t="str">
        <v>A Danielle</v>
      </c>
      <c r="E723" s="2">
        <v>38.28</v>
      </c>
      <c r="F723" s="2">
        <v>5.51</v>
      </c>
      <c r="G723" s="60" t="str">
        <v>No</v>
      </c>
      <c r="H723" s="60" t="str">
        <v>yes</v>
      </c>
      <c r="I723" s="60" t="str">
        <v>No</v>
      </c>
      <c r="J723" s="60">
        <v>1</v>
      </c>
      <c r="K723" s="60" t="str">
        <v>No</v>
      </c>
      <c r="L723" s="2" t="str">
        <v>Obesity</v>
      </c>
      <c r="M723" s="2" t="str">
        <v>Normal</v>
      </c>
      <c r="N723" s="2" t="str">
        <v>22-Jul-1989</v>
      </c>
      <c r="O723" s="3">
        <v>5972.38</v>
      </c>
      <c r="P723" s="2" t="str">
        <v>tier - 2</v>
      </c>
      <c r="Q723" s="2" t="str">
        <v>tier - 2</v>
      </c>
      <c r="R723" s="2" t="str">
        <v>R1011</v>
      </c>
      <c r="S723" s="2">
        <v>33</v>
      </c>
    </row>
    <row r="724" spans="3:19">
      <c r="C724" s="2" t="str">
        <v>Id718</v>
      </c>
      <c r="D724" s="2" t="str">
        <v>Conrad F</v>
      </c>
      <c r="E724" s="2">
        <v>32.299999999999997</v>
      </c>
      <c r="F724" s="2">
        <v>6.55</v>
      </c>
      <c r="G724" s="60" t="str">
        <v>Yes</v>
      </c>
      <c r="H724" s="60" t="str">
        <v>No</v>
      </c>
      <c r="I724" s="60" t="str">
        <v>No</v>
      </c>
      <c r="J724" s="60">
        <v>2</v>
      </c>
      <c r="K724" s="60" t="str">
        <v>No</v>
      </c>
      <c r="L724" s="2" t="str">
        <v>Obesity</v>
      </c>
      <c r="M724" s="2" t="str">
        <v>Diabetes</v>
      </c>
      <c r="N724" s="2" t="str">
        <v>21-Jul-1980</v>
      </c>
      <c r="O724" s="3">
        <v>5969.72</v>
      </c>
      <c r="P724" s="2" t="str">
        <v>tier - 3</v>
      </c>
      <c r="Q724" s="2" t="str">
        <v>tier - 3</v>
      </c>
      <c r="R724" s="2" t="str">
        <v>R1011</v>
      </c>
      <c r="S724" s="2">
        <v>42</v>
      </c>
    </row>
    <row r="725" spans="3:19">
      <c r="C725" s="2" t="str">
        <v>Id719</v>
      </c>
      <c r="D725" s="2" t="str">
        <v>Josh</v>
      </c>
      <c r="E725" s="2">
        <v>39.51</v>
      </c>
      <c r="F725" s="2">
        <v>5.79</v>
      </c>
      <c r="G725" s="60" t="str">
        <v>Yes</v>
      </c>
      <c r="H725" s="60" t="str">
        <v>No</v>
      </c>
      <c r="I725" s="60" t="str">
        <v>No</v>
      </c>
      <c r="J725" s="60">
        <v>0</v>
      </c>
      <c r="K725" s="60" t="str">
        <v>No</v>
      </c>
      <c r="L725" s="2" t="str">
        <v>Obesity</v>
      </c>
      <c r="M725" s="2" t="str">
        <v>Prediabetes</v>
      </c>
      <c r="N725" s="2" t="str">
        <v>5-Aug-1980</v>
      </c>
      <c r="O725" s="3">
        <v>5966.89</v>
      </c>
      <c r="P725" s="2" t="str">
        <v>tier - 2</v>
      </c>
      <c r="Q725" s="2" t="str">
        <v>tier - 3</v>
      </c>
      <c r="R725" s="2" t="str">
        <v>R1013</v>
      </c>
      <c r="S725" s="2">
        <v>42</v>
      </c>
    </row>
    <row r="726" spans="3:19">
      <c r="C726" s="2" t="str">
        <v>Id720</v>
      </c>
      <c r="D726" s="2" t="str">
        <v>Maxime</v>
      </c>
      <c r="E726" s="2">
        <v>50.46</v>
      </c>
      <c r="F726" s="2">
        <v>4.5599999999999996</v>
      </c>
      <c r="G726" s="60" t="str">
        <v>No</v>
      </c>
      <c r="H726" s="60" t="str">
        <v>No</v>
      </c>
      <c r="I726" s="60" t="str">
        <v>No</v>
      </c>
      <c r="J726" s="60">
        <v>0</v>
      </c>
      <c r="K726" s="60" t="str">
        <v>No</v>
      </c>
      <c r="L726" s="2" t="str">
        <v>Obesity</v>
      </c>
      <c r="M726" s="2" t="str">
        <v>Normal</v>
      </c>
      <c r="N726" s="2" t="str">
        <v>15-Jul-2004</v>
      </c>
      <c r="O726" s="3">
        <v>5960.91</v>
      </c>
      <c r="P726" s="2" t="str">
        <v>tier - 2</v>
      </c>
      <c r="Q726" s="2" t="str">
        <v>tier - 1</v>
      </c>
      <c r="R726" s="2" t="str">
        <v>R1026</v>
      </c>
      <c r="S726" s="2">
        <v>18</v>
      </c>
    </row>
    <row r="727" spans="3:19">
      <c r="C727" s="2" t="str">
        <v>Id721</v>
      </c>
      <c r="D727" s="2" t="str">
        <v>Natalie</v>
      </c>
      <c r="E727" s="2">
        <v>31.73</v>
      </c>
      <c r="F727" s="2">
        <v>7</v>
      </c>
      <c r="G727" s="60" t="str">
        <v>No</v>
      </c>
      <c r="H727" s="60" t="str">
        <v>No</v>
      </c>
      <c r="I727" s="60" t="str">
        <v>No</v>
      </c>
      <c r="J727" s="60">
        <v>0</v>
      </c>
      <c r="K727" s="60" t="str">
        <v>No</v>
      </c>
      <c r="L727" s="2" t="str">
        <v>Obesity</v>
      </c>
      <c r="M727" s="2" t="str">
        <v>Diabetes</v>
      </c>
      <c r="N727" s="2" t="str">
        <v>13-Aug-2003</v>
      </c>
      <c r="O727" s="3">
        <v>5957.35</v>
      </c>
      <c r="P727" s="2" t="str">
        <v>tier - 2</v>
      </c>
      <c r="Q727" s="2" t="str">
        <v>tier - 2</v>
      </c>
      <c r="R727" s="2" t="str">
        <v>R1012</v>
      </c>
      <c r="S727" s="2">
        <v>19</v>
      </c>
    </row>
    <row r="728" spans="3:19">
      <c r="C728" s="2" t="str">
        <v>Id722</v>
      </c>
      <c r="D728" s="2" t="str">
        <v>Melissa</v>
      </c>
      <c r="E728" s="2">
        <v>32.1</v>
      </c>
      <c r="F728" s="2">
        <v>6.57</v>
      </c>
      <c r="G728" s="60" t="str">
        <v>Yes</v>
      </c>
      <c r="H728" s="60" t="str">
        <v>No</v>
      </c>
      <c r="I728" s="60" t="str">
        <v>Yes</v>
      </c>
      <c r="J728" s="60">
        <v>1</v>
      </c>
      <c r="K728" s="60" t="str">
        <v>No</v>
      </c>
      <c r="L728" s="2" t="str">
        <v>Obesity</v>
      </c>
      <c r="M728" s="2" t="str">
        <v>Diabetes</v>
      </c>
      <c r="N728" s="2" t="str">
        <v>14-Jul-1987</v>
      </c>
      <c r="O728" s="3">
        <v>5934.38</v>
      </c>
      <c r="P728" s="2" t="str">
        <v>tier - 3</v>
      </c>
      <c r="Q728" s="2" t="str">
        <v>tier - 2</v>
      </c>
      <c r="R728" s="2" t="str">
        <v>R1013</v>
      </c>
      <c r="S728" s="2">
        <v>35</v>
      </c>
    </row>
    <row r="729" spans="3:19">
      <c r="C729" s="2" t="str">
        <v>Id723</v>
      </c>
      <c r="D729" s="2" t="str">
        <v>Laura P.</v>
      </c>
      <c r="E729" s="2">
        <v>27.83</v>
      </c>
      <c r="F729" s="2">
        <v>11.61</v>
      </c>
      <c r="G729" s="60" t="str">
        <v>Yes</v>
      </c>
      <c r="H729" s="60" t="str">
        <v>No</v>
      </c>
      <c r="I729" s="60" t="str">
        <v>Yes</v>
      </c>
      <c r="J729" s="60">
        <v>1</v>
      </c>
      <c r="K729" s="60" t="str">
        <v>No</v>
      </c>
      <c r="L729" s="2" t="str">
        <v>Overweight</v>
      </c>
      <c r="M729" s="2" t="str">
        <v>Diabetes</v>
      </c>
      <c r="N729" s="2" t="str">
        <v>30-Jul-1994</v>
      </c>
      <c r="O729" s="3">
        <v>5927.65</v>
      </c>
      <c r="P729" s="2" t="str">
        <v>tier - 2</v>
      </c>
      <c r="Q729" s="2" t="str">
        <v>tier - 1</v>
      </c>
      <c r="R729" s="2" t="str">
        <v>R1012</v>
      </c>
      <c r="S729" s="2">
        <v>28</v>
      </c>
    </row>
    <row r="730" spans="3:19">
      <c r="C730" s="2" t="str">
        <v>Id724</v>
      </c>
      <c r="D730" s="2" t="str">
        <v>.  Lisa</v>
      </c>
      <c r="E730" s="2">
        <v>27.72</v>
      </c>
      <c r="F730" s="2">
        <v>8.16</v>
      </c>
      <c r="G730" s="60" t="str">
        <v>Yes</v>
      </c>
      <c r="H730" s="60" t="str">
        <v>No</v>
      </c>
      <c r="I730" s="60" t="str">
        <v>Yes</v>
      </c>
      <c r="J730" s="60">
        <v>1</v>
      </c>
      <c r="K730" s="60" t="str">
        <v>No</v>
      </c>
      <c r="L730" s="2" t="str">
        <v>Overweight</v>
      </c>
      <c r="M730" s="2" t="str">
        <v>Diabetes</v>
      </c>
      <c r="N730" s="2" t="str">
        <v>3-Aug-1979</v>
      </c>
      <c r="O730" s="3">
        <v>37425.94</v>
      </c>
      <c r="P730" s="2" t="str">
        <v>tier - 2</v>
      </c>
      <c r="Q730" s="2" t="str">
        <v>tier - 1</v>
      </c>
      <c r="R730" s="2" t="str">
        <v>R1011</v>
      </c>
      <c r="S730" s="2">
        <v>43</v>
      </c>
    </row>
    <row r="731" spans="3:19">
      <c r="C731" s="2" t="str">
        <v>Id725</v>
      </c>
      <c r="D731" s="2" t="str">
        <v>William D. Jr.</v>
      </c>
      <c r="E731" s="2">
        <v>36.765000000000001</v>
      </c>
      <c r="F731" s="2">
        <v>4.4800000000000004</v>
      </c>
      <c r="G731" s="60" t="str">
        <v>Yes</v>
      </c>
      <c r="H731" s="60" t="str">
        <v>No</v>
      </c>
      <c r="I731" s="60" t="str">
        <v>No</v>
      </c>
      <c r="J731" s="60">
        <v>2</v>
      </c>
      <c r="K731" s="60" t="str">
        <v>No</v>
      </c>
      <c r="L731" s="2" t="str">
        <v>Obesity</v>
      </c>
      <c r="M731" s="2" t="str">
        <v>Normal</v>
      </c>
      <c r="N731" s="2" t="str">
        <v>13-Aug-1993</v>
      </c>
      <c r="O731" s="3">
        <v>5926.93</v>
      </c>
      <c r="P731" s="2" t="str">
        <v>tier - 2</v>
      </c>
      <c r="Q731" s="2" t="str">
        <v>tier - 2</v>
      </c>
      <c r="R731" s="2" t="str">
        <v>R1025</v>
      </c>
      <c r="S731" s="2">
        <v>29</v>
      </c>
    </row>
    <row r="732" spans="3:19">
      <c r="C732" s="2" t="str">
        <v>Id726</v>
      </c>
      <c r="D732" s="2" t="str">
        <v>James</v>
      </c>
      <c r="E732" s="2">
        <v>48.36</v>
      </c>
      <c r="F732" s="2">
        <v>4.08</v>
      </c>
      <c r="G732" s="60" t="str">
        <v>No</v>
      </c>
      <c r="H732" s="60" t="str">
        <v>No</v>
      </c>
      <c r="I732" s="60" t="str">
        <v>No</v>
      </c>
      <c r="J732" s="60">
        <v>0</v>
      </c>
      <c r="K732" s="60" t="str">
        <v>No</v>
      </c>
      <c r="L732" s="2" t="str">
        <v>Obesity</v>
      </c>
      <c r="M732" s="2" t="str">
        <v>Normal</v>
      </c>
      <c r="N732" s="2" t="str">
        <v>29-Jul-1987</v>
      </c>
      <c r="O732" s="3">
        <v>5926.85</v>
      </c>
      <c r="P732" s="2" t="str">
        <v>tier - 3</v>
      </c>
      <c r="Q732" s="2" t="str">
        <v>tier - 3</v>
      </c>
      <c r="R732" s="2" t="str">
        <v>R1011</v>
      </c>
      <c r="S732" s="2">
        <v>35</v>
      </c>
    </row>
    <row r="733" spans="3:19">
      <c r="C733" s="2" t="str">
        <v>Id727</v>
      </c>
      <c r="D733" s="2" t="str">
        <v>John</v>
      </c>
      <c r="E733" s="2">
        <v>31.445</v>
      </c>
      <c r="F733" s="2">
        <v>4.4000000000000004</v>
      </c>
      <c r="G733" s="60" t="str">
        <v>Yes</v>
      </c>
      <c r="H733" s="60" t="str">
        <v>No</v>
      </c>
      <c r="I733" s="60" t="str">
        <v>No</v>
      </c>
      <c r="J733" s="60">
        <v>2</v>
      </c>
      <c r="K733" s="60" t="str">
        <v>No</v>
      </c>
      <c r="L733" s="2" t="str">
        <v>Obesity</v>
      </c>
      <c r="M733" s="2" t="str">
        <v>Normal</v>
      </c>
      <c r="N733" s="2" t="str">
        <v>21-Dec-1982</v>
      </c>
      <c r="O733" s="3">
        <v>5920.1</v>
      </c>
      <c r="P733" s="2" t="str">
        <v>tier - 2</v>
      </c>
      <c r="Q733" s="2" t="str">
        <v>tier - 1</v>
      </c>
      <c r="R733" s="2" t="str">
        <v>R1013</v>
      </c>
      <c r="S733" s="2">
        <v>40</v>
      </c>
    </row>
    <row r="734" spans="3:19">
      <c r="C734" s="2" t="str">
        <v>Id728</v>
      </c>
      <c r="D734" s="2" t="str">
        <v>Adam S</v>
      </c>
      <c r="E734" s="2">
        <v>27.55</v>
      </c>
      <c r="F734" s="2">
        <v>9.02</v>
      </c>
      <c r="G734" s="60" t="str">
        <v>No</v>
      </c>
      <c r="H734" s="60" t="str">
        <v>No</v>
      </c>
      <c r="I734" s="60" t="str">
        <v>No</v>
      </c>
      <c r="J734" s="60">
        <v>0</v>
      </c>
      <c r="K734" s="60" t="str">
        <v>No</v>
      </c>
      <c r="L734" s="2" t="str">
        <v>Overweight</v>
      </c>
      <c r="M734" s="2" t="str">
        <v>Diabetes</v>
      </c>
      <c r="N734" s="2" t="str">
        <v>8-Jul-1982</v>
      </c>
      <c r="O734" s="3">
        <v>5910.94</v>
      </c>
      <c r="P734" s="2" t="str">
        <v>tier - 2</v>
      </c>
      <c r="Q734" s="2" t="str">
        <v>tier - 1</v>
      </c>
      <c r="R734" s="2" t="str">
        <v>R1011</v>
      </c>
      <c r="S734" s="2">
        <v>40</v>
      </c>
    </row>
    <row r="735" spans="3:19">
      <c r="C735" s="2" t="str">
        <v>Id729</v>
      </c>
      <c r="D735" s="2" t="str">
        <v>Armando</v>
      </c>
      <c r="E735" s="2">
        <v>33.11</v>
      </c>
      <c r="F735" s="2">
        <v>8.06</v>
      </c>
      <c r="G735" s="60" t="str">
        <v>No</v>
      </c>
      <c r="H735" s="60" t="str">
        <v>No</v>
      </c>
      <c r="I735" s="60" t="str">
        <v>No</v>
      </c>
      <c r="J735" s="60">
        <v>0</v>
      </c>
      <c r="K735" s="60" t="str">
        <v>No</v>
      </c>
      <c r="L735" s="2" t="str">
        <v>Obesity</v>
      </c>
      <c r="M735" s="2" t="str">
        <v>Diabetes</v>
      </c>
      <c r="N735" s="2" t="str">
        <v>19-Oct-1993</v>
      </c>
      <c r="O735" s="3">
        <v>5877.02</v>
      </c>
      <c r="P735" s="2" t="str">
        <v>tier - 2</v>
      </c>
      <c r="Q735" s="2" t="str">
        <v>tier - 2</v>
      </c>
      <c r="R735" s="2" t="str">
        <v>R1021</v>
      </c>
      <c r="S735" s="2">
        <v>29</v>
      </c>
    </row>
    <row r="736" spans="3:19">
      <c r="C736" s="2" t="str">
        <v>Id730</v>
      </c>
      <c r="D736" s="2" t="str">
        <v>Dana</v>
      </c>
      <c r="E736" s="2">
        <v>36.85</v>
      </c>
      <c r="F736" s="2">
        <v>6.21</v>
      </c>
      <c r="G736" s="60" t="str">
        <v>Yes</v>
      </c>
      <c r="H736" s="60" t="str">
        <v>No</v>
      </c>
      <c r="I736" s="60" t="str">
        <v>No</v>
      </c>
      <c r="J736" s="60">
        <v>2</v>
      </c>
      <c r="K736" s="60" t="str">
        <v>No</v>
      </c>
      <c r="L736" s="2" t="str">
        <v>Obesity</v>
      </c>
      <c r="M736" s="2" t="str">
        <v>Prediabetes</v>
      </c>
      <c r="N736" s="2" t="str">
        <v>22-Nov-1984</v>
      </c>
      <c r="O736" s="3">
        <v>5855.9</v>
      </c>
      <c r="P736" s="2" t="str">
        <v>tier - 2</v>
      </c>
      <c r="Q736" s="2" t="str">
        <v>tier - 3</v>
      </c>
      <c r="R736" s="2" t="str">
        <v>R1012</v>
      </c>
      <c r="S736" s="2">
        <v>38</v>
      </c>
    </row>
    <row r="737" spans="3:19">
      <c r="C737" s="2" t="str">
        <v>Id731</v>
      </c>
      <c r="D737" s="2" t="str">
        <v>Jennifer L</v>
      </c>
      <c r="E737" s="2">
        <v>36.299999999999997</v>
      </c>
      <c r="F737" s="2">
        <v>5.79</v>
      </c>
      <c r="G737" s="60" t="str">
        <v>Yes</v>
      </c>
      <c r="H737" s="60" t="str">
        <v>No</v>
      </c>
      <c r="I737" s="60" t="str">
        <v>No</v>
      </c>
      <c r="J737" s="60">
        <v>2</v>
      </c>
      <c r="K737" s="60" t="str">
        <v>No</v>
      </c>
      <c r="L737" s="2" t="str">
        <v>Obesity</v>
      </c>
      <c r="M737" s="2" t="str">
        <v>Prediabetes</v>
      </c>
      <c r="N737" s="2" t="str">
        <v>18-Jun-1985</v>
      </c>
      <c r="O737" s="3">
        <v>5847.24</v>
      </c>
      <c r="P737" s="2" t="str">
        <v>tier - 2</v>
      </c>
      <c r="Q737" s="2" t="str">
        <v>tier - 1</v>
      </c>
      <c r="R737" s="2" t="str">
        <v>R1013</v>
      </c>
      <c r="S737" s="2">
        <v>37</v>
      </c>
    </row>
    <row r="738" spans="3:19">
      <c r="C738" s="2" t="str">
        <v>Id732</v>
      </c>
      <c r="D738" s="2" t="str">
        <v>Benjamin</v>
      </c>
      <c r="E738" s="2">
        <v>45.34</v>
      </c>
      <c r="F738" s="2">
        <v>5.69</v>
      </c>
      <c r="G738" s="60" t="str">
        <v>Yes</v>
      </c>
      <c r="H738" s="60" t="str">
        <v>No</v>
      </c>
      <c r="I738" s="60" t="str">
        <v>No</v>
      </c>
      <c r="J738" s="60">
        <v>0</v>
      </c>
      <c r="K738" s="60" t="str">
        <v>No</v>
      </c>
      <c r="L738" s="2" t="str">
        <v>Obesity</v>
      </c>
      <c r="M738" s="2" t="str">
        <v>Normal</v>
      </c>
      <c r="N738" s="2" t="str">
        <v>30-Sep-1987</v>
      </c>
      <c r="O738" s="3">
        <v>5846.92</v>
      </c>
      <c r="P738" s="2" t="str">
        <v>tier - 2</v>
      </c>
      <c r="Q738" s="2" t="str">
        <v>tier - 2</v>
      </c>
      <c r="R738" s="2" t="str">
        <v>R1013</v>
      </c>
      <c r="S738" s="2">
        <v>35</v>
      </c>
    </row>
    <row r="739" spans="3:19">
      <c r="C739" s="2" t="str">
        <v>Id733</v>
      </c>
      <c r="D739" s="2" t="str">
        <v>Tanya</v>
      </c>
      <c r="E739" s="2">
        <v>31.8</v>
      </c>
      <c r="F739" s="2">
        <v>5.36</v>
      </c>
      <c r="G739" s="60" t="str">
        <v>Yes</v>
      </c>
      <c r="H739" s="60" t="str">
        <v>No</v>
      </c>
      <c r="I739" s="60" t="str">
        <v>No</v>
      </c>
      <c r="J739" s="60">
        <v>2</v>
      </c>
      <c r="K739" s="60" t="str">
        <v>No</v>
      </c>
      <c r="L739" s="2" t="str">
        <v>Obesity</v>
      </c>
      <c r="M739" s="2" t="str">
        <v>Normal</v>
      </c>
      <c r="N739" s="2" t="str">
        <v>20-Aug-1995</v>
      </c>
      <c r="O739" s="3">
        <v>5843.99</v>
      </c>
      <c r="P739" s="2" t="str">
        <v>tier - 2</v>
      </c>
      <c r="Q739" s="2" t="str">
        <v>tier - 2</v>
      </c>
      <c r="R739" s="2" t="str">
        <v>R1025</v>
      </c>
      <c r="S739" s="2">
        <v>27</v>
      </c>
    </row>
    <row r="740" spans="3:19">
      <c r="C740" s="2" t="str">
        <v>Id734</v>
      </c>
      <c r="D740" s="2" t="str">
        <v>Tracy</v>
      </c>
      <c r="E740" s="2">
        <v>41.02</v>
      </c>
      <c r="F740" s="2">
        <v>11.37</v>
      </c>
      <c r="G740" s="60" t="str">
        <v>No</v>
      </c>
      <c r="H740" s="60" t="str">
        <v>No</v>
      </c>
      <c r="I740" s="60" t="str">
        <v>No</v>
      </c>
      <c r="J740" s="60">
        <v>0</v>
      </c>
      <c r="K740" s="60" t="str">
        <v>No</v>
      </c>
      <c r="L740" s="2" t="str">
        <v>Obesity</v>
      </c>
      <c r="M740" s="2" t="str">
        <v>Diabetes</v>
      </c>
      <c r="N740" s="2" t="str">
        <v>27-Jul-1987</v>
      </c>
      <c r="O740" s="3">
        <v>5836.52</v>
      </c>
      <c r="P740" s="2" t="str">
        <v>tier - 2</v>
      </c>
      <c r="Q740" s="2" t="str">
        <v>tier - 3</v>
      </c>
      <c r="R740" s="2" t="str">
        <v>R1013</v>
      </c>
      <c r="S740" s="2">
        <v>35</v>
      </c>
    </row>
    <row r="741" spans="3:19">
      <c r="C741" s="2" t="str">
        <v>Id735</v>
      </c>
      <c r="D741" s="2" t="str">
        <v>Emily S</v>
      </c>
      <c r="E741" s="2">
        <v>32.68</v>
      </c>
      <c r="F741" s="2">
        <v>11.87</v>
      </c>
      <c r="G741" s="60" t="str">
        <v>No</v>
      </c>
      <c r="H741" s="60" t="str">
        <v>No</v>
      </c>
      <c r="I741" s="60" t="str">
        <v>No</v>
      </c>
      <c r="J741" s="60">
        <v>0</v>
      </c>
      <c r="K741" s="60" t="str">
        <v>No</v>
      </c>
      <c r="L741" s="2" t="str">
        <v>Obesity</v>
      </c>
      <c r="M741" s="2" t="str">
        <v>Diabetes</v>
      </c>
      <c r="N741" s="2" t="str">
        <v>30-Oct-1969</v>
      </c>
      <c r="O741" s="3">
        <v>37277.269999999997</v>
      </c>
      <c r="P741" s="2" t="str">
        <v>tier - 1</v>
      </c>
      <c r="Q741" s="2" t="str">
        <v>tier - 3</v>
      </c>
      <c r="R741" s="2" t="str">
        <v>R1011</v>
      </c>
      <c r="S741" s="2">
        <v>53</v>
      </c>
    </row>
    <row r="742" spans="3:19">
      <c r="C742" s="2" t="str">
        <v>Id736</v>
      </c>
      <c r="D742" s="2" t="str">
        <v>Kelly R</v>
      </c>
      <c r="E742" s="2">
        <v>21.7</v>
      </c>
      <c r="F742" s="2">
        <v>4.9000000000000004</v>
      </c>
      <c r="G742" s="60" t="str">
        <v>No</v>
      </c>
      <c r="H742" s="60" t="str">
        <v>No</v>
      </c>
      <c r="I742" s="60" t="str">
        <v>Yes</v>
      </c>
      <c r="J742" s="60">
        <v>1</v>
      </c>
      <c r="K742" s="60" t="str">
        <v>Yes</v>
      </c>
      <c r="L742" s="2" t="str">
        <v>Normal Weight</v>
      </c>
      <c r="M742" s="2" t="str">
        <v>Normal</v>
      </c>
      <c r="N742" s="2" t="str">
        <v>27-Sep-1971</v>
      </c>
      <c r="O742" s="3">
        <v>5832.6</v>
      </c>
      <c r="P742" s="2" t="str">
        <v>tier - 2</v>
      </c>
      <c r="Q742" s="2" t="str">
        <v>tier - 3</v>
      </c>
      <c r="R742" s="2" t="str">
        <v>R1012</v>
      </c>
      <c r="S742" s="2">
        <v>51</v>
      </c>
    </row>
    <row r="743" spans="3:19">
      <c r="C743" s="2" t="str">
        <v>Id737</v>
      </c>
      <c r="D743" s="2" t="str">
        <v>Kyle</v>
      </c>
      <c r="E743" s="2">
        <v>40.479999999999997</v>
      </c>
      <c r="F743" s="2">
        <v>6.7</v>
      </c>
      <c r="G743" s="60" t="str">
        <v>No</v>
      </c>
      <c r="H743" s="60" t="str">
        <v>No</v>
      </c>
      <c r="I743" s="60" t="str">
        <v>No</v>
      </c>
      <c r="J743" s="60">
        <v>3</v>
      </c>
      <c r="K743" s="60" t="str">
        <v>No</v>
      </c>
      <c r="L743" s="2" t="str">
        <v>Obesity</v>
      </c>
      <c r="M743" s="2" t="str">
        <v>Diabetes</v>
      </c>
      <c r="N743" s="2" t="str">
        <v>22-Jul-2002</v>
      </c>
      <c r="O743" s="3">
        <v>5816.58</v>
      </c>
      <c r="P743" s="2" t="str">
        <v>tier - 2</v>
      </c>
      <c r="Q743" s="2" t="str">
        <v>tier - 2</v>
      </c>
      <c r="R743" s="2" t="str">
        <v>R1026</v>
      </c>
      <c r="S743" s="2">
        <v>20</v>
      </c>
    </row>
    <row r="744" spans="3:19">
      <c r="C744" s="2" t="str">
        <v>Id738</v>
      </c>
      <c r="D744" s="2" t="str">
        <v>Bruce A Jr.</v>
      </c>
      <c r="E744" s="2">
        <v>34.5</v>
      </c>
      <c r="F744" s="2">
        <v>10.3</v>
      </c>
      <c r="G744" s="60" t="str">
        <v>No</v>
      </c>
      <c r="H744" s="60" t="str">
        <v>No</v>
      </c>
      <c r="I744" s="60" t="str">
        <v>No</v>
      </c>
      <c r="J744" s="60">
        <v>3</v>
      </c>
      <c r="K744" s="60" t="str">
        <v>No</v>
      </c>
      <c r="L744" s="2" t="str">
        <v>Obesity</v>
      </c>
      <c r="M744" s="2" t="str">
        <v>Diabetes</v>
      </c>
      <c r="N744" s="2" t="str">
        <v>2-Nov-1972</v>
      </c>
      <c r="O744" s="3">
        <v>5812.9</v>
      </c>
      <c r="P744" s="2" t="str">
        <v>tier - 2</v>
      </c>
      <c r="Q744" s="2" t="str">
        <v>tier - 2</v>
      </c>
      <c r="R744" s="2" t="str">
        <v>R1013</v>
      </c>
      <c r="S744" s="2">
        <v>50</v>
      </c>
    </row>
    <row r="745" spans="3:19">
      <c r="C745" s="2" t="str">
        <v>Id739</v>
      </c>
      <c r="D745" s="2" t="str">
        <v>Cary J</v>
      </c>
      <c r="E745" s="2">
        <v>45.9</v>
      </c>
      <c r="F745" s="2">
        <v>11.14</v>
      </c>
      <c r="G745" s="60" t="str">
        <v>Yes</v>
      </c>
      <c r="H745" s="60" t="str">
        <v>No</v>
      </c>
      <c r="I745" s="60" t="str">
        <v>No</v>
      </c>
      <c r="J745" s="60">
        <v>1</v>
      </c>
      <c r="K745" s="60" t="str">
        <v>No</v>
      </c>
      <c r="L745" s="2" t="str">
        <v>Obesity</v>
      </c>
      <c r="M745" s="2" t="str">
        <v>Diabetes</v>
      </c>
      <c r="N745" s="2" t="str">
        <v>18-Sep-1980</v>
      </c>
      <c r="O745" s="3">
        <v>5807.06</v>
      </c>
      <c r="P745" s="2" t="str">
        <v>tier - 2</v>
      </c>
      <c r="Q745" s="2" t="str">
        <v>tier - 3</v>
      </c>
      <c r="R745" s="2" t="str">
        <v>R1013</v>
      </c>
      <c r="S745" s="2">
        <v>42</v>
      </c>
    </row>
    <row r="746" spans="3:19">
      <c r="C746" s="2" t="str">
        <v>Id740</v>
      </c>
      <c r="D746" s="2" t="str">
        <v>.  Jill M</v>
      </c>
      <c r="E746" s="2">
        <v>33.479999999999997</v>
      </c>
      <c r="F746" s="2">
        <v>4.74</v>
      </c>
      <c r="G746" s="60" t="str">
        <v>Yes</v>
      </c>
      <c r="H746" s="60" t="str">
        <v>No</v>
      </c>
      <c r="I746" s="60" t="str">
        <v>No</v>
      </c>
      <c r="J746" s="60">
        <v>2</v>
      </c>
      <c r="K746" s="60" t="str">
        <v>No</v>
      </c>
      <c r="L746" s="2" t="str">
        <v>Obesity</v>
      </c>
      <c r="M746" s="2" t="str">
        <v>Normal</v>
      </c>
      <c r="N746" s="2" t="str">
        <v>1-Nov-2004</v>
      </c>
      <c r="O746" s="3">
        <v>5778.71</v>
      </c>
      <c r="P746" s="2" t="str">
        <v>tier - 2</v>
      </c>
      <c r="Q746" s="2" t="str">
        <v>tier - 3</v>
      </c>
      <c r="R746" s="2" t="str">
        <v>R1022</v>
      </c>
      <c r="S746" s="2">
        <v>18</v>
      </c>
    </row>
    <row r="747" spans="3:19">
      <c r="C747" s="2" t="str">
        <v>Id741</v>
      </c>
      <c r="D747" s="2" t="str">
        <v>Chris</v>
      </c>
      <c r="E747" s="2">
        <v>28.31</v>
      </c>
      <c r="F747" s="2">
        <v>5.96</v>
      </c>
      <c r="G747" s="60" t="str">
        <v>Yes</v>
      </c>
      <c r="H747" s="60" t="str">
        <v>No</v>
      </c>
      <c r="I747" s="60" t="str">
        <v>No</v>
      </c>
      <c r="J747" s="60">
        <v>2</v>
      </c>
      <c r="K747" s="60" t="str">
        <v>No</v>
      </c>
      <c r="L747" s="2" t="str">
        <v>Overweight</v>
      </c>
      <c r="M747" s="2" t="str">
        <v>Prediabetes</v>
      </c>
      <c r="N747" s="2" t="str">
        <v>30-Aug-1983</v>
      </c>
      <c r="O747" s="3">
        <v>5757.41</v>
      </c>
      <c r="P747" s="2" t="str">
        <v>tier - 2</v>
      </c>
      <c r="Q747" s="2" t="str">
        <v>tier - 3</v>
      </c>
      <c r="R747" s="2" t="str">
        <v>R1019</v>
      </c>
      <c r="S747" s="2">
        <v>39</v>
      </c>
    </row>
    <row r="748" spans="3:19">
      <c r="C748" s="2" t="str">
        <v>Id742</v>
      </c>
      <c r="D748" s="2" t="str">
        <v>Michael E.</v>
      </c>
      <c r="E748" s="2">
        <v>21.565000000000001</v>
      </c>
      <c r="F748" s="2">
        <v>4.95</v>
      </c>
      <c r="G748" s="60" t="str">
        <v>No</v>
      </c>
      <c r="H748" s="60" t="str">
        <v>yes</v>
      </c>
      <c r="I748" s="60" t="str">
        <v>No</v>
      </c>
      <c r="J748" s="60">
        <v>1</v>
      </c>
      <c r="K748" s="60" t="str">
        <v>Yes</v>
      </c>
      <c r="L748" s="2" t="str">
        <v>Normal Weight</v>
      </c>
      <c r="M748" s="2" t="str">
        <v>Normal</v>
      </c>
      <c r="N748" s="2" t="str">
        <v>21-Aug-1972</v>
      </c>
      <c r="O748" s="3">
        <v>5741.67</v>
      </c>
      <c r="P748" s="2" t="str">
        <v>tier - 2</v>
      </c>
      <c r="Q748" s="2" t="str">
        <v>tier - 3</v>
      </c>
      <c r="R748" s="2" t="str">
        <v>R1013</v>
      </c>
      <c r="S748" s="2">
        <v>50</v>
      </c>
    </row>
    <row r="749" spans="3:19">
      <c r="C749" s="2" t="str">
        <v>Id743</v>
      </c>
      <c r="D749" s="2" t="str">
        <v>.  Lauren</v>
      </c>
      <c r="E749" s="2">
        <v>35.590000000000003</v>
      </c>
      <c r="F749" s="2">
        <v>5.21</v>
      </c>
      <c r="G749" s="60" t="str">
        <v>Yes</v>
      </c>
      <c r="H749" s="60" t="str">
        <v>No</v>
      </c>
      <c r="I749" s="60" t="str">
        <v>Yes</v>
      </c>
      <c r="J749" s="60">
        <v>1</v>
      </c>
      <c r="K749" s="60" t="str">
        <v>No</v>
      </c>
      <c r="L749" s="2" t="str">
        <v>Obesity</v>
      </c>
      <c r="M749" s="2" t="str">
        <v>Normal</v>
      </c>
      <c r="N749" s="2" t="str">
        <v>19-Oct-1987</v>
      </c>
      <c r="O749" s="3">
        <v>5729.01</v>
      </c>
      <c r="P749" s="2" t="str">
        <v>tier - 1</v>
      </c>
      <c r="Q749" s="2" t="str">
        <v>tier - 2</v>
      </c>
      <c r="R749" s="2" t="str">
        <v>R1012</v>
      </c>
      <c r="S749" s="2">
        <v>35</v>
      </c>
    </row>
    <row r="750" spans="3:19">
      <c r="C750" s="2" t="str">
        <v>Id744</v>
      </c>
      <c r="D750" s="2" t="str">
        <v>.  Kathryn E</v>
      </c>
      <c r="E750" s="2">
        <v>43.44</v>
      </c>
      <c r="F750" s="2">
        <v>4.8600000000000003</v>
      </c>
      <c r="G750" s="60" t="str">
        <v>Yes</v>
      </c>
      <c r="H750" s="60" t="str">
        <v>No</v>
      </c>
      <c r="I750" s="60" t="str">
        <v>No</v>
      </c>
      <c r="J750" s="60">
        <v>0</v>
      </c>
      <c r="K750" s="60" t="str">
        <v>No</v>
      </c>
      <c r="L750" s="2" t="str">
        <v>Obesity</v>
      </c>
      <c r="M750" s="2" t="str">
        <v>Normal</v>
      </c>
      <c r="N750" s="2" t="str">
        <v>18-Dec-1971</v>
      </c>
      <c r="O750" s="3">
        <v>5720.38</v>
      </c>
      <c r="P750" s="2" t="str">
        <v>tier - 2</v>
      </c>
      <c r="Q750" s="2" t="str">
        <v>tier - 1</v>
      </c>
      <c r="R750" s="2" t="str">
        <v>R1013</v>
      </c>
      <c r="S750" s="2">
        <v>51</v>
      </c>
    </row>
    <row r="751" spans="3:19">
      <c r="C751" s="2" t="str">
        <v>Id745</v>
      </c>
      <c r="D751" s="2" t="str">
        <v>Polly</v>
      </c>
      <c r="E751" s="2">
        <v>21.754999999999999</v>
      </c>
      <c r="F751" s="2">
        <v>7.79</v>
      </c>
      <c r="G751" s="60" t="str">
        <v>Yes</v>
      </c>
      <c r="H751" s="60" t="str">
        <v>No</v>
      </c>
      <c r="I751" s="60" t="str">
        <v>No</v>
      </c>
      <c r="J751" s="60">
        <v>0</v>
      </c>
      <c r="K751" s="60" t="str">
        <v>No</v>
      </c>
      <c r="L751" s="2" t="str">
        <v>Normal Weight</v>
      </c>
      <c r="M751" s="2" t="str">
        <v>Diabetes</v>
      </c>
      <c r="N751" s="2" t="str">
        <v>9-Nov-1975</v>
      </c>
      <c r="O751" s="3">
        <v>37272.339999999997</v>
      </c>
      <c r="P751" s="2" t="str">
        <v>tier - 2</v>
      </c>
      <c r="Q751" s="2" t="str">
        <v>tier - 3</v>
      </c>
      <c r="R751" s="2" t="str">
        <v>R1011</v>
      </c>
      <c r="S751" s="2">
        <v>47</v>
      </c>
    </row>
    <row r="752" spans="3:19">
      <c r="C752" s="2" t="str">
        <v>Id746</v>
      </c>
      <c r="D752" s="2" t="str">
        <v>Mark H.</v>
      </c>
      <c r="E752" s="2">
        <v>44.55</v>
      </c>
      <c r="F752" s="2">
        <v>7.12</v>
      </c>
      <c r="G752" s="60" t="str">
        <v>Yes</v>
      </c>
      <c r="H752" s="60" t="str">
        <v>No</v>
      </c>
      <c r="I752" s="60" t="str">
        <v>No</v>
      </c>
      <c r="J752" s="60">
        <v>1</v>
      </c>
      <c r="K752" s="60" t="str">
        <v>No</v>
      </c>
      <c r="L752" s="2" t="str">
        <v>Obesity</v>
      </c>
      <c r="M752" s="2" t="str">
        <v>Diabetes</v>
      </c>
      <c r="N752" s="2" t="str">
        <v>30-Aug-1981</v>
      </c>
      <c r="O752" s="3">
        <v>5709.16</v>
      </c>
      <c r="P752" s="2" t="str">
        <v>tier - 3</v>
      </c>
      <c r="Q752" s="2" t="str">
        <v>tier - 3</v>
      </c>
      <c r="R752" s="2" t="str">
        <v>R1013</v>
      </c>
      <c r="S752" s="2">
        <v>41</v>
      </c>
    </row>
    <row r="753" spans="3:19">
      <c r="C753" s="2" t="str">
        <v>Id747</v>
      </c>
      <c r="D753" s="2" t="str">
        <v>.  Jessie M.</v>
      </c>
      <c r="E753" s="2">
        <v>43.32</v>
      </c>
      <c r="F753" s="2">
        <v>4.67</v>
      </c>
      <c r="G753" s="60" t="str">
        <v>Yes</v>
      </c>
      <c r="H753" s="60" t="str">
        <v>No</v>
      </c>
      <c r="I753" s="60" t="str">
        <v>No</v>
      </c>
      <c r="J753" s="60">
        <v>0</v>
      </c>
      <c r="K753" s="60" t="str">
        <v>No</v>
      </c>
      <c r="L753" s="2" t="str">
        <v>Obesity</v>
      </c>
      <c r="M753" s="2" t="str">
        <v>Normal</v>
      </c>
      <c r="N753" s="2" t="str">
        <v>3-Nov-1993</v>
      </c>
      <c r="O753" s="3">
        <v>5708.87</v>
      </c>
      <c r="P753" s="2" t="str">
        <v>tier - 2</v>
      </c>
      <c r="Q753" s="2" t="str">
        <v>tier - 1</v>
      </c>
      <c r="R753" s="2" t="str">
        <v>R1011</v>
      </c>
      <c r="S753" s="2">
        <v>29</v>
      </c>
    </row>
    <row r="754" spans="3:19">
      <c r="C754" s="2" t="str">
        <v>Id748</v>
      </c>
      <c r="D754" s="2" t="str">
        <v>Chris</v>
      </c>
      <c r="E754" s="2">
        <v>31.23</v>
      </c>
      <c r="F754" s="2">
        <v>9.1199999999999992</v>
      </c>
      <c r="G754" s="60" t="str">
        <v>Yes</v>
      </c>
      <c r="H754" s="60" t="str">
        <v>No</v>
      </c>
      <c r="I754" s="60" t="str">
        <v>Yes</v>
      </c>
      <c r="J754" s="60">
        <v>1</v>
      </c>
      <c r="K754" s="60" t="str">
        <v>No</v>
      </c>
      <c r="L754" s="2" t="str">
        <v>Obesity</v>
      </c>
      <c r="M754" s="2" t="str">
        <v>Diabetes</v>
      </c>
      <c r="N754" s="2" t="str">
        <v>15-Jun-1981</v>
      </c>
      <c r="O754" s="3">
        <v>5699.84</v>
      </c>
      <c r="P754" s="2" t="str">
        <v>tier - 2</v>
      </c>
      <c r="Q754" s="2" t="str">
        <v>tier - 3</v>
      </c>
      <c r="R754" s="2" t="str">
        <v>R1013</v>
      </c>
      <c r="S754" s="2">
        <v>41</v>
      </c>
    </row>
    <row r="755" spans="3:19">
      <c r="C755" s="2" t="str">
        <v>Id749</v>
      </c>
      <c r="D755" s="2" t="str">
        <v>Daniel</v>
      </c>
      <c r="E755" s="2">
        <v>42.81</v>
      </c>
      <c r="F755" s="2">
        <v>4.1500000000000004</v>
      </c>
      <c r="G755" s="60" t="str">
        <v>No</v>
      </c>
      <c r="H755" s="60" t="str">
        <v>No</v>
      </c>
      <c r="I755" s="60" t="str">
        <v>No</v>
      </c>
      <c r="J755" s="60">
        <v>1</v>
      </c>
      <c r="K755" s="60" t="str">
        <v>No</v>
      </c>
      <c r="L755" s="2" t="str">
        <v>Obesity</v>
      </c>
      <c r="M755" s="2" t="str">
        <v>Normal</v>
      </c>
      <c r="N755" s="2" t="str">
        <v>6-Jul-1974</v>
      </c>
      <c r="O755" s="3">
        <v>5698.74</v>
      </c>
      <c r="P755" s="2" t="str">
        <v>tier - 2</v>
      </c>
      <c r="Q755" s="2" t="str">
        <v>tier - 2</v>
      </c>
      <c r="R755" s="2" t="str">
        <v>R1012</v>
      </c>
      <c r="S755" s="2">
        <v>48</v>
      </c>
    </row>
    <row r="756" spans="3:19">
      <c r="C756" s="2" t="str">
        <v>Id750</v>
      </c>
      <c r="D756" s="2" t="str">
        <v>Megan</v>
      </c>
      <c r="E756" s="2">
        <v>35.909999999999997</v>
      </c>
      <c r="F756" s="2">
        <v>6.72</v>
      </c>
      <c r="G756" s="60" t="str">
        <v>Yes</v>
      </c>
      <c r="H756" s="60" t="str">
        <v>No</v>
      </c>
      <c r="I756" s="60" t="str">
        <v>No</v>
      </c>
      <c r="J756" s="60">
        <v>2</v>
      </c>
      <c r="K756" s="60" t="str">
        <v>No</v>
      </c>
      <c r="L756" s="2" t="str">
        <v>Obesity</v>
      </c>
      <c r="M756" s="2" t="str">
        <v>Diabetes</v>
      </c>
      <c r="N756" s="2" t="str">
        <v>3-Nov-1992</v>
      </c>
      <c r="O756" s="3">
        <v>5693.43</v>
      </c>
      <c r="P756" s="2" t="str">
        <v>tier - 2</v>
      </c>
      <c r="Q756" s="2" t="str">
        <v>tier - 3</v>
      </c>
      <c r="R756" s="2" t="str">
        <v>R1012</v>
      </c>
      <c r="S756" s="2">
        <v>30</v>
      </c>
    </row>
    <row r="757" spans="3:19">
      <c r="C757" s="2" t="str">
        <v>Id751</v>
      </c>
      <c r="D757" s="2" t="str">
        <v>Kevin</v>
      </c>
      <c r="E757" s="2">
        <v>36.65</v>
      </c>
      <c r="F757" s="2">
        <v>5.01</v>
      </c>
      <c r="G757" s="60" t="str">
        <v>Yes</v>
      </c>
      <c r="H757" s="60" t="str">
        <v>No</v>
      </c>
      <c r="I757" s="60" t="str">
        <v>Yes</v>
      </c>
      <c r="J757" s="60">
        <v>1</v>
      </c>
      <c r="K757" s="60" t="str">
        <v>No</v>
      </c>
      <c r="L757" s="2" t="str">
        <v>Obesity</v>
      </c>
      <c r="M757" s="2" t="str">
        <v>Normal</v>
      </c>
      <c r="N757" s="2" t="str">
        <v>28-Oct-1972</v>
      </c>
      <c r="O757" s="3">
        <v>5690.79</v>
      </c>
      <c r="P757" s="2" t="str">
        <v>tier - 2</v>
      </c>
      <c r="Q757" s="2" t="str">
        <v>tier - 1</v>
      </c>
      <c r="R757" s="2" t="str">
        <v>R1013</v>
      </c>
      <c r="S757" s="2">
        <v>50</v>
      </c>
    </row>
    <row r="758" spans="3:19">
      <c r="C758" s="2" t="str">
        <v>Id752</v>
      </c>
      <c r="D758" s="2" t="str">
        <v>Caroline S.</v>
      </c>
      <c r="E758" s="2">
        <v>22.04</v>
      </c>
      <c r="F758" s="2">
        <v>10.9</v>
      </c>
      <c r="G758" s="60" t="str">
        <v>Yes</v>
      </c>
      <c r="H758" s="60" t="str">
        <v>No</v>
      </c>
      <c r="I758" s="60" t="str">
        <v>No</v>
      </c>
      <c r="J758" s="60">
        <v>2</v>
      </c>
      <c r="K758" s="60" t="str">
        <v>No</v>
      </c>
      <c r="L758" s="2" t="str">
        <v>Normal Weight</v>
      </c>
      <c r="M758" s="2" t="str">
        <v>Diabetes</v>
      </c>
      <c r="N758" s="2" t="str">
        <v>12-Aug-1984</v>
      </c>
      <c r="O758" s="3">
        <v>5679.13</v>
      </c>
      <c r="P758" s="2" t="str">
        <v>tier - 2</v>
      </c>
      <c r="Q758" s="2" t="str">
        <v>tier - 2</v>
      </c>
      <c r="R758" s="2" t="str">
        <v>R1013</v>
      </c>
      <c r="S758" s="2">
        <v>38</v>
      </c>
    </row>
    <row r="759" spans="3:19">
      <c r="C759" s="2" t="str">
        <v>Id753</v>
      </c>
      <c r="D759" s="2" t="str">
        <v>Nuta</v>
      </c>
      <c r="E759" s="2">
        <v>31.824999999999999</v>
      </c>
      <c r="F759" s="2">
        <v>5.52</v>
      </c>
      <c r="G759" s="60" t="str">
        <v>Yes</v>
      </c>
      <c r="H759" s="60" t="str">
        <v>No</v>
      </c>
      <c r="I759" s="60" t="str">
        <v>No</v>
      </c>
      <c r="J759" s="60">
        <v>1</v>
      </c>
      <c r="K759" s="60" t="str">
        <v>No</v>
      </c>
      <c r="L759" s="2" t="str">
        <v>Obesity</v>
      </c>
      <c r="M759" s="2" t="str">
        <v>Normal</v>
      </c>
      <c r="N759" s="2" t="str">
        <v>3-Sep-1983</v>
      </c>
      <c r="O759" s="3">
        <v>5662.23</v>
      </c>
      <c r="P759" s="2" t="str">
        <v>tier - 2</v>
      </c>
      <c r="Q759" s="2" t="str">
        <v>tier - 1</v>
      </c>
      <c r="R759" s="2" t="str">
        <v>R1013</v>
      </c>
      <c r="S759" s="2">
        <v>39</v>
      </c>
    </row>
    <row r="760" spans="3:19">
      <c r="C760" s="2" t="str">
        <v>Id754</v>
      </c>
      <c r="D760" s="2" t="str">
        <v>Margie</v>
      </c>
      <c r="E760" s="2">
        <v>53.58</v>
      </c>
      <c r="F760" s="2">
        <v>4.55</v>
      </c>
      <c r="G760" s="60" t="str">
        <v>No</v>
      </c>
      <c r="H760" s="60" t="str">
        <v>No</v>
      </c>
      <c r="I760" s="60" t="str">
        <v>No</v>
      </c>
      <c r="J760" s="60">
        <v>1</v>
      </c>
      <c r="K760" s="60" t="str">
        <v>No</v>
      </c>
      <c r="L760" s="2" t="str">
        <v>Obesity</v>
      </c>
      <c r="M760" s="2" t="str">
        <v>Normal</v>
      </c>
      <c r="N760" s="2" t="str">
        <v>27-Sep-1978</v>
      </c>
      <c r="O760" s="3">
        <v>5650.14</v>
      </c>
      <c r="P760" s="2" t="str">
        <v>tier - 2</v>
      </c>
      <c r="Q760" s="2" t="str">
        <v>tier - 1</v>
      </c>
      <c r="R760" s="2" t="str">
        <v>R1013</v>
      </c>
      <c r="S760" s="2">
        <v>44</v>
      </c>
    </row>
    <row r="761" spans="3:19">
      <c r="C761" s="2" t="str">
        <v>Id755</v>
      </c>
      <c r="D761" s="2" t="str">
        <v>.  Heidi</v>
      </c>
      <c r="E761" s="2">
        <v>34.299999999999997</v>
      </c>
      <c r="F761" s="2">
        <v>11.76</v>
      </c>
      <c r="G761" s="60" t="str">
        <v>No</v>
      </c>
      <c r="H761" s="60" t="str">
        <v>No</v>
      </c>
      <c r="I761" s="60" t="str">
        <v>No</v>
      </c>
      <c r="J761" s="60">
        <v>0</v>
      </c>
      <c r="K761" s="60" t="str">
        <v>No</v>
      </c>
      <c r="L761" s="2" t="str">
        <v>Obesity</v>
      </c>
      <c r="M761" s="2" t="str">
        <v>Diabetes</v>
      </c>
      <c r="N761" s="2" t="str">
        <v>8-Jun-1983</v>
      </c>
      <c r="O761" s="3">
        <v>5649.72</v>
      </c>
      <c r="P761" s="2" t="str">
        <v>tier - 2</v>
      </c>
      <c r="Q761" s="2" t="str">
        <v>tier - 3</v>
      </c>
      <c r="R761" s="2" t="str">
        <v>R1011</v>
      </c>
      <c r="S761" s="2">
        <v>40</v>
      </c>
    </row>
    <row r="762" spans="3:19">
      <c r="C762" s="2" t="str">
        <v>Id756</v>
      </c>
      <c r="D762" s="2" t="str">
        <v>Diego J</v>
      </c>
      <c r="E762" s="2">
        <v>32.11</v>
      </c>
      <c r="F762" s="2">
        <v>7.06</v>
      </c>
      <c r="G762" s="60" t="str">
        <v>No</v>
      </c>
      <c r="H762" s="60" t="str">
        <v>No</v>
      </c>
      <c r="I762" s="60" t="str">
        <v>No</v>
      </c>
      <c r="J762" s="60">
        <v>0</v>
      </c>
      <c r="K762" s="60" t="str">
        <v>No</v>
      </c>
      <c r="L762" s="2" t="str">
        <v>Obesity</v>
      </c>
      <c r="M762" s="2" t="str">
        <v>Diabetes</v>
      </c>
      <c r="N762" s="2" t="str">
        <v>17-Nov-1985</v>
      </c>
      <c r="O762" s="3">
        <v>37270.15</v>
      </c>
      <c r="P762" s="2" t="str">
        <v>tier - 2</v>
      </c>
      <c r="Q762" s="2" t="str">
        <v>tier - 1</v>
      </c>
      <c r="R762" s="2" t="str">
        <v>R1024</v>
      </c>
      <c r="S762" s="2">
        <v>37</v>
      </c>
    </row>
    <row r="763" spans="3:19">
      <c r="C763" s="2" t="str">
        <v>Id757</v>
      </c>
      <c r="D763" s="2" t="str">
        <v>Enrique M Sr.</v>
      </c>
      <c r="E763" s="2">
        <v>31.78</v>
      </c>
      <c r="F763" s="2">
        <v>11.35</v>
      </c>
      <c r="G763" s="60" t="str">
        <v>Yes</v>
      </c>
      <c r="H763" s="60" t="str">
        <v>No</v>
      </c>
      <c r="I763" s="60" t="str">
        <v>Yes</v>
      </c>
      <c r="J763" s="60">
        <v>1</v>
      </c>
      <c r="K763" s="60" t="str">
        <v>No</v>
      </c>
      <c r="L763" s="2" t="str">
        <v>Obesity</v>
      </c>
      <c r="M763" s="2" t="str">
        <v>Diabetes</v>
      </c>
      <c r="N763" s="2" t="str">
        <v>9-Dec-1987</v>
      </c>
      <c r="O763" s="3">
        <v>5630.46</v>
      </c>
      <c r="P763" s="2" t="str">
        <v>tier - 2</v>
      </c>
      <c r="Q763" s="2" t="str">
        <v>tier - 3</v>
      </c>
      <c r="R763" s="2" t="str">
        <v>R1012</v>
      </c>
      <c r="S763" s="2">
        <v>35</v>
      </c>
    </row>
    <row r="764" spans="3:19">
      <c r="C764" s="2" t="str">
        <v>Id758</v>
      </c>
      <c r="D764" s="2" t="str">
        <v>Greg</v>
      </c>
      <c r="E764" s="2">
        <v>46.89</v>
      </c>
      <c r="F764" s="2">
        <v>5.52</v>
      </c>
      <c r="G764" s="60" t="str">
        <v>No</v>
      </c>
      <c r="H764" s="60" t="str">
        <v>No</v>
      </c>
      <c r="I764" s="60" t="str">
        <v>No</v>
      </c>
      <c r="J764" s="60">
        <v>0</v>
      </c>
      <c r="K764" s="60" t="str">
        <v>No</v>
      </c>
      <c r="L764" s="2" t="str">
        <v>Obesity</v>
      </c>
      <c r="M764" s="2" t="str">
        <v>Normal</v>
      </c>
      <c r="N764" s="2" t="str">
        <v>15-Nov-1994</v>
      </c>
      <c r="O764" s="3">
        <v>5615.37</v>
      </c>
      <c r="P764" s="2" t="str">
        <v>tier - 2</v>
      </c>
      <c r="Q764" s="2" t="str">
        <v>tier - 3</v>
      </c>
      <c r="R764" s="2" t="str">
        <v>R1011</v>
      </c>
      <c r="S764" s="2">
        <v>28</v>
      </c>
    </row>
    <row r="765" spans="3:19">
      <c r="C765" s="2" t="str">
        <v>Id759</v>
      </c>
      <c r="D765" s="2" t="str">
        <v>Filip</v>
      </c>
      <c r="E765" s="2">
        <v>39.35</v>
      </c>
      <c r="F765" s="2">
        <v>7.86</v>
      </c>
      <c r="G765" s="60" t="str">
        <v>Yes</v>
      </c>
      <c r="H765" s="60" t="str">
        <v>No</v>
      </c>
      <c r="I765" s="60" t="str">
        <v>No</v>
      </c>
      <c r="J765" s="60">
        <v>1</v>
      </c>
      <c r="K765" s="60" t="str">
        <v>No</v>
      </c>
      <c r="L765" s="2" t="str">
        <v>Obesity</v>
      </c>
      <c r="M765" s="2" t="str">
        <v>Diabetes</v>
      </c>
      <c r="N765" s="2" t="str">
        <v>11-Sep-1978</v>
      </c>
      <c r="O765" s="3">
        <v>5612.83</v>
      </c>
      <c r="P765" s="2" t="str">
        <v>tier - 2</v>
      </c>
      <c r="Q765" s="2" t="str">
        <v>tier - 3</v>
      </c>
      <c r="R765" s="2" t="str">
        <v>R1013</v>
      </c>
      <c r="S765" s="2">
        <v>44</v>
      </c>
    </row>
    <row r="766" spans="3:19">
      <c r="C766" s="2" t="str">
        <v>Id760</v>
      </c>
      <c r="D766" s="2" t="str">
        <v>Rosemary E.</v>
      </c>
      <c r="E766" s="2">
        <v>39.200000000000003</v>
      </c>
      <c r="F766" s="2">
        <v>11.38</v>
      </c>
      <c r="G766" s="60" t="str">
        <v>No</v>
      </c>
      <c r="H766" s="60" t="str">
        <v>No</v>
      </c>
      <c r="I766" s="60" t="str">
        <v>No</v>
      </c>
      <c r="J766" s="60">
        <v>0</v>
      </c>
      <c r="K766" s="60" t="str">
        <v>No</v>
      </c>
      <c r="L766" s="2" t="str">
        <v>Obesity</v>
      </c>
      <c r="M766" s="2" t="str">
        <v>Diabetes</v>
      </c>
      <c r="N766" s="2" t="str">
        <v>18-Nov-1988</v>
      </c>
      <c r="O766" s="3">
        <v>5594.85</v>
      </c>
      <c r="P766" s="2" t="str">
        <v>tier - 2</v>
      </c>
      <c r="Q766" s="2" t="str">
        <v>tier - 3</v>
      </c>
      <c r="R766" s="2" t="str">
        <v>R1024</v>
      </c>
      <c r="S766" s="2">
        <v>34</v>
      </c>
    </row>
    <row r="767" spans="3:19">
      <c r="C767" s="2" t="str">
        <v>Id761</v>
      </c>
      <c r="D767" s="2" t="str">
        <v>Lisa</v>
      </c>
      <c r="E767" s="2">
        <v>39.159999999999997</v>
      </c>
      <c r="F767" s="2">
        <v>10.48</v>
      </c>
      <c r="G767" s="60" t="str">
        <v>No</v>
      </c>
      <c r="H767" s="60" t="str">
        <v>No</v>
      </c>
      <c r="I767" s="60" t="str">
        <v>No</v>
      </c>
      <c r="J767" s="60">
        <v>0</v>
      </c>
      <c r="K767" s="60" t="str">
        <v>No</v>
      </c>
      <c r="L767" s="2" t="str">
        <v>Obesity</v>
      </c>
      <c r="M767" s="2" t="str">
        <v>Diabetes</v>
      </c>
      <c r="N767" s="2" t="str">
        <v>3-Oct-1983</v>
      </c>
      <c r="O767" s="3">
        <v>5587.59</v>
      </c>
      <c r="P767" s="2" t="str">
        <v>tier - 2</v>
      </c>
      <c r="Q767" s="2" t="str">
        <v>tier - 1</v>
      </c>
      <c r="R767" s="2" t="str">
        <v>R1013</v>
      </c>
      <c r="S767" s="2">
        <v>39</v>
      </c>
    </row>
    <row r="768" spans="3:19">
      <c r="C768" s="2" t="str">
        <v>Id762</v>
      </c>
      <c r="D768" s="2" t="str">
        <v>Jason</v>
      </c>
      <c r="E768" s="2">
        <v>44.1</v>
      </c>
      <c r="F768" s="2">
        <v>5.04</v>
      </c>
      <c r="G768" s="60" t="str">
        <v>Yes</v>
      </c>
      <c r="H768" s="60" t="str">
        <v>No</v>
      </c>
      <c r="I768" s="60" t="str">
        <v>No</v>
      </c>
      <c r="J768" s="60">
        <v>0</v>
      </c>
      <c r="K768" s="60" t="str">
        <v>No</v>
      </c>
      <c r="L768" s="2" t="str">
        <v>Obesity</v>
      </c>
      <c r="M768" s="2" t="str">
        <v>Normal</v>
      </c>
      <c r="N768" s="2" t="str">
        <v>21-Nov-1986</v>
      </c>
      <c r="O768" s="3">
        <v>5584.31</v>
      </c>
      <c r="P768" s="2" t="str">
        <v>tier - 3</v>
      </c>
      <c r="Q768" s="2" t="str">
        <v>tier - 1</v>
      </c>
      <c r="R768" s="2" t="str">
        <v>R1013</v>
      </c>
      <c r="S768" s="2">
        <v>36</v>
      </c>
    </row>
    <row r="769" spans="3:19">
      <c r="C769" s="2" t="str">
        <v>Id763</v>
      </c>
      <c r="D769" s="2" t="str">
        <v>Courtney</v>
      </c>
      <c r="E769" s="2">
        <v>33.200000000000003</v>
      </c>
      <c r="F769" s="2">
        <v>9.06</v>
      </c>
      <c r="G769" s="60" t="str">
        <v>No</v>
      </c>
      <c r="H769" s="60" t="str">
        <v>No</v>
      </c>
      <c r="I769" s="60" t="str">
        <v>No</v>
      </c>
      <c r="J769" s="60">
        <v>0</v>
      </c>
      <c r="K769" s="60" t="str">
        <v>No</v>
      </c>
      <c r="L769" s="2" t="str">
        <v>Obesity</v>
      </c>
      <c r="M769" s="2" t="str">
        <v>Diabetes</v>
      </c>
      <c r="N769" s="2" t="str">
        <v>5-Sep-1985</v>
      </c>
      <c r="O769" s="3">
        <v>5582.95</v>
      </c>
      <c r="P769" s="2" t="str">
        <v>tier - 2</v>
      </c>
      <c r="Q769" s="2" t="str">
        <v>tier - 1</v>
      </c>
      <c r="R769" s="2" t="str">
        <v>R1012</v>
      </c>
      <c r="S769" s="2">
        <v>37</v>
      </c>
    </row>
    <row r="770" spans="3:19">
      <c r="C770" s="2" t="str">
        <v>Id764</v>
      </c>
      <c r="D770" s="2" t="str">
        <v>Jennifer R.</v>
      </c>
      <c r="E770" s="2">
        <v>29.92</v>
      </c>
      <c r="F770" s="2">
        <v>11.07</v>
      </c>
      <c r="G770" s="60" t="str">
        <v>No</v>
      </c>
      <c r="H770" s="60" t="str">
        <v>No</v>
      </c>
      <c r="I770" s="60" t="str">
        <v>No</v>
      </c>
      <c r="J770" s="60">
        <v>0</v>
      </c>
      <c r="K770" s="60" t="str">
        <v>No</v>
      </c>
      <c r="L770" s="2" t="str">
        <v>Overweight</v>
      </c>
      <c r="M770" s="2" t="str">
        <v>Diabetes</v>
      </c>
      <c r="N770" s="2" t="str">
        <v>18-Sep-1974</v>
      </c>
      <c r="O770" s="3">
        <v>5576.35</v>
      </c>
      <c r="P770" s="2" t="str">
        <v>tier - 2</v>
      </c>
      <c r="Q770" s="2" t="str">
        <v>tier - 3</v>
      </c>
      <c r="R770" s="2" t="str">
        <v>R1013</v>
      </c>
      <c r="S770" s="2">
        <v>48</v>
      </c>
    </row>
    <row r="771" spans="3:19">
      <c r="C771" s="2" t="str">
        <v>Id765</v>
      </c>
      <c r="D771" s="2" t="str">
        <v>Lauren E</v>
      </c>
      <c r="E771" s="2">
        <v>25</v>
      </c>
      <c r="F771" s="2">
        <v>10.45</v>
      </c>
      <c r="G771" s="60" t="str">
        <v>No</v>
      </c>
      <c r="H771" s="60" t="str">
        <v>No</v>
      </c>
      <c r="I771" s="60" t="str">
        <v>No</v>
      </c>
      <c r="J771" s="60">
        <v>0</v>
      </c>
      <c r="K771" s="60" t="str">
        <v>No</v>
      </c>
      <c r="L771" s="2" t="str">
        <v>Overweight</v>
      </c>
      <c r="M771" s="2" t="str">
        <v>Diabetes</v>
      </c>
      <c r="N771" s="2" t="str">
        <v>22-Sep-1999</v>
      </c>
      <c r="O771" s="3">
        <v>5552.61</v>
      </c>
      <c r="P771" s="2" t="str">
        <v>tier - 2</v>
      </c>
      <c r="Q771" s="2" t="str">
        <v>tier - 3</v>
      </c>
      <c r="R771" s="2" t="str">
        <v>R1026</v>
      </c>
      <c r="S771" s="2">
        <v>23</v>
      </c>
    </row>
    <row r="772" spans="3:19">
      <c r="C772" s="2" t="str">
        <v>Id766</v>
      </c>
      <c r="D772" s="2" t="str">
        <v>Ashley M.</v>
      </c>
      <c r="E772" s="2">
        <v>38.869999999999997</v>
      </c>
      <c r="F772" s="2">
        <v>8.6300000000000008</v>
      </c>
      <c r="G772" s="60" t="str">
        <v>Yes</v>
      </c>
      <c r="H772" s="60" t="str">
        <v>No</v>
      </c>
      <c r="I772" s="60" t="str">
        <v>No</v>
      </c>
      <c r="J772" s="60">
        <v>1</v>
      </c>
      <c r="K772" s="60" t="str">
        <v>No</v>
      </c>
      <c r="L772" s="2" t="str">
        <v>Obesity</v>
      </c>
      <c r="M772" s="2" t="str">
        <v>Diabetes</v>
      </c>
      <c r="N772" s="2" t="str">
        <v>7-Dec-1980</v>
      </c>
      <c r="O772" s="3">
        <v>5540.35</v>
      </c>
      <c r="P772" s="2" t="str">
        <v>tier - 2</v>
      </c>
      <c r="Q772" s="2" t="str">
        <v>tier - 2</v>
      </c>
      <c r="R772" s="2" t="str">
        <v>R1012</v>
      </c>
      <c r="S772" s="2">
        <v>42</v>
      </c>
    </row>
    <row r="773" spans="3:19">
      <c r="C773" s="2" t="str">
        <v>Id767</v>
      </c>
      <c r="D773" s="2" t="str">
        <v>Alison R.</v>
      </c>
      <c r="E773" s="2">
        <v>32.299999999999997</v>
      </c>
      <c r="F773" s="2">
        <v>5.28</v>
      </c>
      <c r="G773" s="60" t="str">
        <v>Yes</v>
      </c>
      <c r="H773" s="60" t="str">
        <v>No</v>
      </c>
      <c r="I773" s="60" t="str">
        <v>No</v>
      </c>
      <c r="J773" s="60">
        <v>2</v>
      </c>
      <c r="K773" s="60" t="str">
        <v>No</v>
      </c>
      <c r="L773" s="2" t="str">
        <v>Obesity</v>
      </c>
      <c r="M773" s="2" t="str">
        <v>Normal</v>
      </c>
      <c r="N773" s="2" t="str">
        <v>17-Oct-1990</v>
      </c>
      <c r="O773" s="3">
        <v>37251.22</v>
      </c>
      <c r="P773" s="2" t="str">
        <v>tier - 2</v>
      </c>
      <c r="Q773" s="2" t="str">
        <v>tier - 2</v>
      </c>
      <c r="R773" s="2" t="str">
        <v>R1011</v>
      </c>
      <c r="S773" s="2">
        <v>32</v>
      </c>
    </row>
    <row r="774" spans="3:19">
      <c r="C774" s="2" t="str">
        <v>Id768</v>
      </c>
      <c r="D774" s="2" t="str">
        <v>Madeleine</v>
      </c>
      <c r="E774" s="2">
        <v>31.16</v>
      </c>
      <c r="F774" s="2">
        <v>7.49</v>
      </c>
      <c r="G774" s="60" t="str">
        <v>Yes</v>
      </c>
      <c r="H774" s="60" t="str">
        <v>No</v>
      </c>
      <c r="I774" s="60" t="str">
        <v>No</v>
      </c>
      <c r="J774" s="60">
        <v>2</v>
      </c>
      <c r="K774" s="60" t="str">
        <v>No</v>
      </c>
      <c r="L774" s="2" t="str">
        <v>Obesity</v>
      </c>
      <c r="M774" s="2" t="str">
        <v>Diabetes</v>
      </c>
      <c r="N774" s="2" t="str">
        <v>7-Nov-1981</v>
      </c>
      <c r="O774" s="3">
        <v>5539.4</v>
      </c>
      <c r="P774" s="2" t="str">
        <v>tier - 2</v>
      </c>
      <c r="Q774" s="2" t="str">
        <v>tier - 2</v>
      </c>
      <c r="R774" s="2" t="str">
        <v>R1013</v>
      </c>
      <c r="S774" s="2">
        <v>41</v>
      </c>
    </row>
    <row r="775" spans="3:19">
      <c r="C775" s="2" t="str">
        <v>Id769</v>
      </c>
      <c r="D775" s="2" t="str">
        <v>Stacey</v>
      </c>
      <c r="E775" s="2">
        <v>54.59</v>
      </c>
      <c r="F775" s="2">
        <v>4.2699999999999996</v>
      </c>
      <c r="G775" s="60" t="str">
        <v>No</v>
      </c>
      <c r="H775" s="60" t="str">
        <v>No</v>
      </c>
      <c r="I775" s="60" t="str">
        <v>No</v>
      </c>
      <c r="J775" s="60">
        <v>0</v>
      </c>
      <c r="K775" s="60" t="str">
        <v>No</v>
      </c>
      <c r="L775" s="2" t="str">
        <v>Obesity</v>
      </c>
      <c r="M775" s="2" t="str">
        <v>Normal</v>
      </c>
      <c r="N775" s="2" t="str">
        <v>29-Jul-1988</v>
      </c>
      <c r="O775" s="3">
        <v>5503.36</v>
      </c>
      <c r="P775" s="2" t="str">
        <v>tier - 2</v>
      </c>
      <c r="Q775" s="2" t="str">
        <v>tier - 2</v>
      </c>
      <c r="R775" s="2" t="str">
        <v>R1012</v>
      </c>
      <c r="S775" s="2">
        <v>34</v>
      </c>
    </row>
    <row r="776" spans="3:19">
      <c r="C776" s="2" t="str">
        <v>Id770</v>
      </c>
      <c r="D776" s="2" t="str">
        <v>Kimberly</v>
      </c>
      <c r="E776" s="2">
        <v>21.09</v>
      </c>
      <c r="F776" s="2">
        <v>9.2200000000000006</v>
      </c>
      <c r="G776" s="60" t="str">
        <v>Yes</v>
      </c>
      <c r="H776" s="60" t="str">
        <v>No</v>
      </c>
      <c r="I776" s="60" t="str">
        <v>No</v>
      </c>
      <c r="J776" s="60">
        <v>2</v>
      </c>
      <c r="K776" s="60" t="str">
        <v>No</v>
      </c>
      <c r="L776" s="2" t="str">
        <v>Normal Weight</v>
      </c>
      <c r="M776" s="2" t="str">
        <v>Diabetes</v>
      </c>
      <c r="N776" s="2" t="str">
        <v>17-Aug-1984</v>
      </c>
      <c r="O776" s="3">
        <v>5488.26</v>
      </c>
      <c r="P776" s="2" t="str">
        <v>tier - 2</v>
      </c>
      <c r="Q776" s="2" t="str">
        <v>tier - 3</v>
      </c>
      <c r="R776" s="2" t="str">
        <v>R1011</v>
      </c>
      <c r="S776" s="2">
        <v>38</v>
      </c>
    </row>
    <row r="777" spans="3:19">
      <c r="C777" s="2" t="str">
        <v>Id771</v>
      </c>
      <c r="D777" s="2" t="str">
        <v>Matthew D</v>
      </c>
      <c r="E777" s="2">
        <v>52.41</v>
      </c>
      <c r="F777" s="2">
        <v>5.99</v>
      </c>
      <c r="G777" s="60" t="str">
        <v>No</v>
      </c>
      <c r="H777" s="60" t="str">
        <v>No</v>
      </c>
      <c r="I777" s="60" t="str">
        <v>No</v>
      </c>
      <c r="J777" s="60">
        <v>1</v>
      </c>
      <c r="K777" s="60" t="str">
        <v>No</v>
      </c>
      <c r="L777" s="2" t="str">
        <v>Obesity</v>
      </c>
      <c r="M777" s="2" t="str">
        <v>Prediabetes</v>
      </c>
      <c r="N777" s="2" t="str">
        <v>26-Aug-1984</v>
      </c>
      <c r="O777" s="3">
        <v>5484.47</v>
      </c>
      <c r="P777" s="2" t="str">
        <v>tier - 2</v>
      </c>
      <c r="Q777" s="2" t="str">
        <v>tier - 2</v>
      </c>
      <c r="R777" s="2" t="str">
        <v>R1013</v>
      </c>
      <c r="S777" s="2">
        <v>38</v>
      </c>
    </row>
    <row r="778" spans="3:19">
      <c r="C778" s="2" t="str">
        <v>Id772</v>
      </c>
      <c r="D778" s="2" t="str">
        <v>Michael</v>
      </c>
      <c r="E778" s="2">
        <v>41.47</v>
      </c>
      <c r="F778" s="2">
        <v>5.86</v>
      </c>
      <c r="G778" s="60" t="str">
        <v>Yes</v>
      </c>
      <c r="H778" s="60" t="str">
        <v>No</v>
      </c>
      <c r="I778" s="60" t="str">
        <v>No</v>
      </c>
      <c r="J778" s="60">
        <v>2</v>
      </c>
      <c r="K778" s="60" t="str">
        <v>No</v>
      </c>
      <c r="L778" s="2" t="str">
        <v>Obesity</v>
      </c>
      <c r="M778" s="2" t="str">
        <v>Prediabetes</v>
      </c>
      <c r="N778" s="2" t="str">
        <v>30-Sep-1986</v>
      </c>
      <c r="O778" s="3">
        <v>5478.04</v>
      </c>
      <c r="P778" s="2" t="str">
        <v>tier - 2</v>
      </c>
      <c r="Q778" s="2" t="str">
        <v>tier - 3</v>
      </c>
      <c r="R778" s="2" t="str">
        <v>R1013</v>
      </c>
      <c r="S778" s="2">
        <v>36</v>
      </c>
    </row>
    <row r="779" spans="3:19">
      <c r="C779" s="2" t="str">
        <v>Id773</v>
      </c>
      <c r="D779" s="2" t="str">
        <v>Ben</v>
      </c>
      <c r="E779" s="2">
        <v>33.1</v>
      </c>
      <c r="F779" s="2">
        <v>5.19</v>
      </c>
      <c r="G779" s="60" t="str">
        <v>Yes</v>
      </c>
      <c r="H779" s="60" t="str">
        <v>No</v>
      </c>
      <c r="I779" s="60" t="str">
        <v>No</v>
      </c>
      <c r="J779" s="60">
        <v>2</v>
      </c>
      <c r="K779" s="60" t="str">
        <v>No</v>
      </c>
      <c r="L779" s="2" t="str">
        <v>Obesity</v>
      </c>
      <c r="M779" s="2" t="str">
        <v>Normal</v>
      </c>
      <c r="N779" s="2" t="str">
        <v>12-Jul-1986</v>
      </c>
      <c r="O779" s="3">
        <v>5472.45</v>
      </c>
      <c r="P779" s="2" t="str">
        <v>tier - 2</v>
      </c>
      <c r="Q779" s="2" t="str">
        <v>tier - 3</v>
      </c>
      <c r="R779" s="2" t="str">
        <v>R1011</v>
      </c>
      <c r="S779" s="2">
        <v>36</v>
      </c>
    </row>
    <row r="780" spans="3:19">
      <c r="C780" s="2" t="str">
        <v>Id774</v>
      </c>
      <c r="D780" s="2" t="str">
        <v>Chris</v>
      </c>
      <c r="E780" s="2">
        <v>30.8</v>
      </c>
      <c r="F780" s="2">
        <v>4.37</v>
      </c>
      <c r="G780" s="60" t="str">
        <v>Yes</v>
      </c>
      <c r="H780" s="60" t="str">
        <v>No</v>
      </c>
      <c r="I780" s="60" t="str">
        <v>No</v>
      </c>
      <c r="J780" s="60">
        <v>2</v>
      </c>
      <c r="K780" s="60" t="str">
        <v>No</v>
      </c>
      <c r="L780" s="2" t="str">
        <v>Obesity</v>
      </c>
      <c r="M780" s="2" t="str">
        <v>Normal</v>
      </c>
      <c r="N780" s="2" t="str">
        <v>2-Dec-1986</v>
      </c>
      <c r="O780" s="3">
        <v>5469.01</v>
      </c>
      <c r="P780" s="2" t="str">
        <v>tier - 2</v>
      </c>
      <c r="Q780" s="2" t="str">
        <v>tier - 2</v>
      </c>
      <c r="R780" s="2" t="str">
        <v>R1024</v>
      </c>
      <c r="S780" s="2">
        <v>36</v>
      </c>
    </row>
    <row r="781" spans="3:19">
      <c r="C781" s="2" t="str">
        <v>Id775</v>
      </c>
      <c r="D781" s="2" t="str">
        <v>Jeremy J</v>
      </c>
      <c r="E781" s="2">
        <v>42.06</v>
      </c>
      <c r="F781" s="2">
        <v>5.32</v>
      </c>
      <c r="G781" s="60" t="str">
        <v>No</v>
      </c>
      <c r="H781" s="60" t="str">
        <v>No</v>
      </c>
      <c r="I781" s="60" t="str">
        <v>No</v>
      </c>
      <c r="J781" s="60">
        <v>1</v>
      </c>
      <c r="K781" s="60" t="str">
        <v>No</v>
      </c>
      <c r="L781" s="2" t="str">
        <v>Obesity</v>
      </c>
      <c r="M781" s="2" t="str">
        <v>Normal</v>
      </c>
      <c r="N781" s="2" t="str">
        <v>24-Oct-1973</v>
      </c>
      <c r="O781" s="3">
        <v>5466.88</v>
      </c>
      <c r="P781" s="2" t="str">
        <v>tier - 2</v>
      </c>
      <c r="Q781" s="2" t="str">
        <v>tier - 2</v>
      </c>
      <c r="R781" s="2" t="str">
        <v>R1013</v>
      </c>
      <c r="S781" s="2">
        <v>49</v>
      </c>
    </row>
    <row r="782" spans="3:19">
      <c r="C782" s="2" t="str">
        <v>Id776</v>
      </c>
      <c r="D782" s="2" t="str">
        <v>.  Amy L.</v>
      </c>
      <c r="E782" s="2">
        <v>39.270000000000003</v>
      </c>
      <c r="F782" s="2">
        <v>5.64</v>
      </c>
      <c r="G782" s="60" t="str">
        <v>No</v>
      </c>
      <c r="H782" s="60" t="str">
        <v>No</v>
      </c>
      <c r="I782" s="60" t="str">
        <v>Yes</v>
      </c>
      <c r="J782" s="60">
        <v>1</v>
      </c>
      <c r="K782" s="60" t="str">
        <v>No</v>
      </c>
      <c r="L782" s="2" t="str">
        <v>Obesity</v>
      </c>
      <c r="M782" s="2" t="str">
        <v>Normal</v>
      </c>
      <c r="N782" s="2" t="str">
        <v>25-Dec-1986</v>
      </c>
      <c r="O782" s="3">
        <v>5458.05</v>
      </c>
      <c r="P782" s="2" t="str">
        <v>tier - 2</v>
      </c>
      <c r="Q782" s="2" t="str">
        <v>tier - 2</v>
      </c>
      <c r="R782" s="2" t="str">
        <v>R1024</v>
      </c>
      <c r="S782" s="2">
        <v>36</v>
      </c>
    </row>
    <row r="783" spans="3:19">
      <c r="C783" s="2" t="str">
        <v>Id777</v>
      </c>
      <c r="D783" s="2" t="str">
        <v>.  Karen L.</v>
      </c>
      <c r="E783" s="2">
        <v>30.71</v>
      </c>
      <c r="F783" s="2">
        <v>5.59</v>
      </c>
      <c r="G783" s="60" t="str">
        <v>Yes</v>
      </c>
      <c r="H783" s="60" t="str">
        <v>No</v>
      </c>
      <c r="I783" s="60" t="str">
        <v>No</v>
      </c>
      <c r="J783" s="60">
        <v>1</v>
      </c>
      <c r="K783" s="60" t="str">
        <v>No</v>
      </c>
      <c r="L783" s="2" t="str">
        <v>Obesity</v>
      </c>
      <c r="M783" s="2" t="str">
        <v>Normal</v>
      </c>
      <c r="N783" s="2" t="str">
        <v>25-Aug-1982</v>
      </c>
      <c r="O783" s="3">
        <v>5438.75</v>
      </c>
      <c r="P783" s="2" t="str">
        <v>tier - 3</v>
      </c>
      <c r="Q783" s="2" t="str">
        <v>tier - 2</v>
      </c>
      <c r="R783" s="2" t="str">
        <v>R1013</v>
      </c>
      <c r="S783" s="2">
        <v>40</v>
      </c>
    </row>
    <row r="784" spans="3:19">
      <c r="C784" s="2" t="str">
        <v>Id778</v>
      </c>
      <c r="D784" s="2" t="str">
        <v>Tennille</v>
      </c>
      <c r="E784" s="2">
        <v>47.19</v>
      </c>
      <c r="F784" s="2">
        <v>5.29</v>
      </c>
      <c r="G784" s="60" t="str">
        <v>No</v>
      </c>
      <c r="H784" s="60" t="str">
        <v>No</v>
      </c>
      <c r="I784" s="60" t="str">
        <v>No</v>
      </c>
      <c r="J784" s="60">
        <v>0</v>
      </c>
      <c r="K784" s="60" t="str">
        <v>No</v>
      </c>
      <c r="L784" s="2" t="str">
        <v>Obesity</v>
      </c>
      <c r="M784" s="2" t="str">
        <v>Normal</v>
      </c>
      <c r="N784" s="2" t="str">
        <v>16-Nov-1958</v>
      </c>
      <c r="O784" s="3">
        <v>47928.03</v>
      </c>
      <c r="P784" s="2" t="str">
        <v>tier - 2</v>
      </c>
      <c r="Q784" s="2" t="str">
        <v>tier - 3</v>
      </c>
      <c r="R784" s="2" t="str">
        <v>R1011</v>
      </c>
      <c r="S784" s="2">
        <v>64</v>
      </c>
    </row>
    <row r="785" spans="3:19">
      <c r="C785" s="2" t="str">
        <v>Id779</v>
      </c>
      <c r="D785" s="2" t="str">
        <v>Matt</v>
      </c>
      <c r="E785" s="2">
        <v>30.02</v>
      </c>
      <c r="F785" s="2">
        <v>6.65</v>
      </c>
      <c r="G785" s="60" t="str">
        <v>No</v>
      </c>
      <c r="H785" s="60" t="str">
        <v>No</v>
      </c>
      <c r="I785" s="60" t="str">
        <v>No</v>
      </c>
      <c r="J785" s="60">
        <v>0</v>
      </c>
      <c r="K785" s="60" t="str">
        <v>No</v>
      </c>
      <c r="L785" s="2" t="str">
        <v>Obesity</v>
      </c>
      <c r="M785" s="2" t="str">
        <v>Diabetes</v>
      </c>
      <c r="N785" s="2" t="str">
        <v>5-Sep-2000</v>
      </c>
      <c r="O785" s="3">
        <v>37165.160000000003</v>
      </c>
      <c r="P785" s="2" t="str">
        <v>tier - 1</v>
      </c>
      <c r="Q785" s="2" t="str">
        <v>tier - 3</v>
      </c>
      <c r="R785" s="2" t="str">
        <v>unknown</v>
      </c>
      <c r="S785" s="2">
        <v>22</v>
      </c>
    </row>
    <row r="786" spans="3:19">
      <c r="C786" s="2" t="str">
        <v>Id780</v>
      </c>
      <c r="D786" s="2" t="str">
        <v>Emily</v>
      </c>
      <c r="E786" s="2">
        <v>37.909999999999997</v>
      </c>
      <c r="F786" s="2">
        <v>5.68</v>
      </c>
      <c r="G786" s="60" t="str">
        <v>Yes</v>
      </c>
      <c r="H786" s="60" t="str">
        <v>No</v>
      </c>
      <c r="I786" s="60" t="str">
        <v>No</v>
      </c>
      <c r="J786" s="60">
        <v>0</v>
      </c>
      <c r="K786" s="60" t="str">
        <v>No</v>
      </c>
      <c r="L786" s="2" t="str">
        <v>Obesity</v>
      </c>
      <c r="M786" s="2" t="str">
        <v>Normal</v>
      </c>
      <c r="N786" s="2" t="str">
        <v>8-Jun-1978</v>
      </c>
      <c r="O786" s="3">
        <v>5428.98</v>
      </c>
      <c r="P786" s="2" t="str">
        <v>tier - 2</v>
      </c>
      <c r="Q786" s="2" t="str">
        <v>tier - 2</v>
      </c>
      <c r="R786" s="2" t="str">
        <v>R1012</v>
      </c>
      <c r="S786" s="2">
        <v>45</v>
      </c>
    </row>
    <row r="787" spans="3:19">
      <c r="C787" s="2" t="str">
        <v>Id781</v>
      </c>
      <c r="D787" s="2" t="str">
        <v>Justin E</v>
      </c>
      <c r="E787" s="2">
        <v>54.61</v>
      </c>
      <c r="F787" s="2">
        <v>4.49</v>
      </c>
      <c r="G787" s="60" t="str">
        <v>No</v>
      </c>
      <c r="H787" s="60" t="str">
        <v>No</v>
      </c>
      <c r="I787" s="60" t="str">
        <v>No</v>
      </c>
      <c r="J787" s="60">
        <v>0</v>
      </c>
      <c r="K787" s="60" t="str">
        <v>No</v>
      </c>
      <c r="L787" s="2" t="str">
        <v>Obesity</v>
      </c>
      <c r="M787" s="2" t="str">
        <v>Normal</v>
      </c>
      <c r="N787" s="2" t="str">
        <v>17-Sep-1992</v>
      </c>
      <c r="O787" s="3">
        <v>5428.73</v>
      </c>
      <c r="P787" s="2" t="str">
        <v>tier - 3</v>
      </c>
      <c r="Q787" s="2" t="str">
        <v>tier - 1</v>
      </c>
      <c r="R787" s="2" t="str">
        <v>R1017</v>
      </c>
      <c r="S787" s="2">
        <v>30</v>
      </c>
    </row>
    <row r="788" spans="3:19">
      <c r="C788" s="2" t="str">
        <v>Id782</v>
      </c>
      <c r="D788" s="2" t="str">
        <v>Shalane</v>
      </c>
      <c r="E788" s="2">
        <v>36.005000000000003</v>
      </c>
      <c r="F788" s="2">
        <v>6.9</v>
      </c>
      <c r="G788" s="60" t="str">
        <v>No</v>
      </c>
      <c r="H788" s="60" t="str">
        <v>No</v>
      </c>
      <c r="I788" s="60" t="str">
        <v>No</v>
      </c>
      <c r="J788" s="60">
        <v>0</v>
      </c>
      <c r="K788" s="60" t="str">
        <v>No</v>
      </c>
      <c r="L788" s="2" t="str">
        <v>Obesity</v>
      </c>
      <c r="M788" s="2" t="str">
        <v>Diabetes</v>
      </c>
      <c r="N788" s="2" t="str">
        <v>6-Jul-1991</v>
      </c>
      <c r="O788" s="3">
        <v>5425.02</v>
      </c>
      <c r="P788" s="2" t="str">
        <v>tier - 2</v>
      </c>
      <c r="Q788" s="2" t="str">
        <v>tier - 1</v>
      </c>
      <c r="R788" s="2" t="str">
        <v>R1012</v>
      </c>
      <c r="S788" s="2">
        <v>31</v>
      </c>
    </row>
    <row r="789" spans="3:19">
      <c r="C789" s="2" t="str">
        <v>Id783</v>
      </c>
      <c r="D789" s="2" t="str">
        <v>Jessica N.</v>
      </c>
      <c r="E789" s="2">
        <v>28.7</v>
      </c>
      <c r="F789" s="2">
        <v>11.52</v>
      </c>
      <c r="G789" s="60" t="str">
        <v>No</v>
      </c>
      <c r="H789" s="60" t="str">
        <v>No</v>
      </c>
      <c r="I789" s="60" t="str">
        <v>No</v>
      </c>
      <c r="J789" s="60">
        <v>0</v>
      </c>
      <c r="K789" s="60" t="str">
        <v>No</v>
      </c>
      <c r="L789" s="2" t="str">
        <v>Overweight</v>
      </c>
      <c r="M789" s="2" t="str">
        <v>Diabetes</v>
      </c>
      <c r="N789" s="2" t="str">
        <v>27-Sep-1982</v>
      </c>
      <c r="O789" s="3">
        <v>5415.66</v>
      </c>
      <c r="P789" s="2" t="str">
        <v>tier - 2</v>
      </c>
      <c r="Q789" s="2" t="str">
        <v>tier - 3</v>
      </c>
      <c r="R789" s="2" t="str">
        <v>R1013</v>
      </c>
      <c r="S789" s="2">
        <v>40</v>
      </c>
    </row>
    <row r="790" spans="3:19">
      <c r="C790" s="2" t="str">
        <v>Id784</v>
      </c>
      <c r="D790" s="2" t="str">
        <v>Melanie</v>
      </c>
      <c r="E790" s="2">
        <v>34.295000000000002</v>
      </c>
      <c r="F790" s="2">
        <v>11.24</v>
      </c>
      <c r="G790" s="60" t="str">
        <v>No</v>
      </c>
      <c r="H790" s="60" t="str">
        <v>No</v>
      </c>
      <c r="I790" s="60" t="str">
        <v>No</v>
      </c>
      <c r="J790" s="60">
        <v>0</v>
      </c>
      <c r="K790" s="60" t="str">
        <v>No</v>
      </c>
      <c r="L790" s="2" t="str">
        <v>Obesity</v>
      </c>
      <c r="M790" s="2" t="str">
        <v>Diabetes</v>
      </c>
      <c r="N790" s="2" t="str">
        <v>27-Sep-1975</v>
      </c>
      <c r="O790" s="3">
        <v>5411.99</v>
      </c>
      <c r="P790" s="2" t="str">
        <v>tier - 2</v>
      </c>
      <c r="Q790" s="2" t="str">
        <v>tier - 3</v>
      </c>
      <c r="R790" s="2" t="str">
        <v>R1012</v>
      </c>
      <c r="S790" s="2">
        <v>47</v>
      </c>
    </row>
    <row r="791" spans="3:19">
      <c r="C791" s="2" t="str">
        <v>Id785</v>
      </c>
      <c r="D791" s="2" t="str">
        <v>Ruth Angelica</v>
      </c>
      <c r="E791" s="2">
        <v>27.55</v>
      </c>
      <c r="F791" s="2">
        <v>10.98</v>
      </c>
      <c r="G791" s="60" t="str">
        <v>No</v>
      </c>
      <c r="H791" s="60" t="str">
        <v>No</v>
      </c>
      <c r="I791" s="60" t="str">
        <v>No</v>
      </c>
      <c r="J791" s="60">
        <v>0</v>
      </c>
      <c r="K791" s="60" t="str">
        <v>No</v>
      </c>
      <c r="L791" s="2" t="str">
        <v>Overweight</v>
      </c>
      <c r="M791" s="2" t="str">
        <v>Diabetes</v>
      </c>
      <c r="N791" s="2" t="str">
        <v>23-Dec-1985</v>
      </c>
      <c r="O791" s="3">
        <v>5402.89</v>
      </c>
      <c r="P791" s="2" t="str">
        <v>tier - 2</v>
      </c>
      <c r="Q791" s="2" t="str">
        <v>tier - 1</v>
      </c>
      <c r="R791" s="2" t="str">
        <v>R1013</v>
      </c>
      <c r="S791" s="2">
        <v>37</v>
      </c>
    </row>
    <row r="792" spans="3:19">
      <c r="C792" s="2" t="str">
        <v>Id786</v>
      </c>
      <c r="D792" s="2" t="str">
        <v>Una M</v>
      </c>
      <c r="E792" s="2">
        <v>40.700000000000003</v>
      </c>
      <c r="F792" s="2">
        <v>5.42</v>
      </c>
      <c r="G792" s="60" t="str">
        <v>No</v>
      </c>
      <c r="H792" s="60" t="str">
        <v>No</v>
      </c>
      <c r="I792" s="60" t="str">
        <v>No</v>
      </c>
      <c r="J792" s="60">
        <v>0</v>
      </c>
      <c r="K792" s="60" t="str">
        <v>No</v>
      </c>
      <c r="L792" s="2" t="str">
        <v>Obesity</v>
      </c>
      <c r="M792" s="2" t="str">
        <v>Normal</v>
      </c>
      <c r="N792" s="2" t="str">
        <v>1-Aug-1984</v>
      </c>
      <c r="O792" s="3">
        <v>5400.98</v>
      </c>
      <c r="P792" s="2" t="str">
        <v>tier - 2</v>
      </c>
      <c r="Q792" s="2" t="str">
        <v>tier - 2</v>
      </c>
      <c r="R792" s="2" t="str">
        <v>R1013</v>
      </c>
      <c r="S792" s="2">
        <v>38</v>
      </c>
    </row>
    <row r="793" spans="3:19">
      <c r="C793" s="2" t="str">
        <v>Id787</v>
      </c>
      <c r="D793" s="2" t="str">
        <v>Taralyn</v>
      </c>
      <c r="E793" s="2">
        <v>18.335000000000001</v>
      </c>
      <c r="F793" s="2">
        <v>10.97</v>
      </c>
      <c r="G793" s="60" t="str">
        <v>No</v>
      </c>
      <c r="H793" s="60" t="str">
        <v>No</v>
      </c>
      <c r="I793" s="60" t="str">
        <v>No</v>
      </c>
      <c r="J793" s="60">
        <v>0</v>
      </c>
      <c r="K793" s="60" t="str">
        <v>No</v>
      </c>
      <c r="L793" s="2" t="str">
        <v>Underweight</v>
      </c>
      <c r="M793" s="2" t="str">
        <v>Diabetes</v>
      </c>
      <c r="N793" s="2" t="str">
        <v>3-Sep-1984</v>
      </c>
      <c r="O793" s="3">
        <v>5397.62</v>
      </c>
      <c r="P793" s="2" t="str">
        <v>tier - 2</v>
      </c>
      <c r="Q793" s="2" t="str">
        <v>tier - 2</v>
      </c>
      <c r="R793" s="2" t="str">
        <v>R1013</v>
      </c>
      <c r="S793" s="2">
        <v>38</v>
      </c>
    </row>
    <row r="794" spans="3:19">
      <c r="C794" s="2" t="str">
        <v>Id788</v>
      </c>
      <c r="D794" s="2" t="str">
        <v>James A</v>
      </c>
      <c r="E794" s="2">
        <v>33.914999999999999</v>
      </c>
      <c r="F794" s="2">
        <v>9.56</v>
      </c>
      <c r="G794" s="60" t="str">
        <v>Yes</v>
      </c>
      <c r="H794" s="60" t="str">
        <v>No</v>
      </c>
      <c r="I794" s="60" t="str">
        <v>No</v>
      </c>
      <c r="J794" s="60">
        <v>2</v>
      </c>
      <c r="K794" s="60" t="str">
        <v>No</v>
      </c>
      <c r="L794" s="2" t="str">
        <v>Obesity</v>
      </c>
      <c r="M794" s="2" t="str">
        <v>Diabetes</v>
      </c>
      <c r="N794" s="2" t="str">
        <v>6-Nov-1989</v>
      </c>
      <c r="O794" s="3">
        <v>5396.44</v>
      </c>
      <c r="P794" s="2" t="str">
        <v>tier - 2</v>
      </c>
      <c r="Q794" s="2" t="str">
        <v>tier - 3</v>
      </c>
      <c r="R794" s="2" t="str">
        <v>R1013</v>
      </c>
      <c r="S794" s="2">
        <v>33</v>
      </c>
    </row>
    <row r="795" spans="3:19">
      <c r="C795" s="2" t="str">
        <v>Id789</v>
      </c>
      <c r="D795" s="2" t="str">
        <v>Ning</v>
      </c>
      <c r="E795" s="2">
        <v>33.534999999999997</v>
      </c>
      <c r="F795" s="2">
        <v>9.4</v>
      </c>
      <c r="G795" s="60" t="str">
        <v>Yes</v>
      </c>
      <c r="H795" s="60" t="str">
        <v>No</v>
      </c>
      <c r="I795" s="60" t="str">
        <v>No</v>
      </c>
      <c r="J795" s="60">
        <v>2</v>
      </c>
      <c r="K795" s="60" t="str">
        <v>No</v>
      </c>
      <c r="L795" s="2" t="str">
        <v>Obesity</v>
      </c>
      <c r="M795" s="2" t="str">
        <v>Diabetes</v>
      </c>
      <c r="N795" s="2" t="str">
        <v>8-Aug-1988</v>
      </c>
      <c r="O795" s="3">
        <v>5385.34</v>
      </c>
      <c r="P795" s="2" t="str">
        <v>tier - 2</v>
      </c>
      <c r="Q795" s="2" t="str">
        <v>tier - 3</v>
      </c>
      <c r="R795" s="2" t="str">
        <v>R1012</v>
      </c>
      <c r="S795" s="2">
        <v>34</v>
      </c>
    </row>
    <row r="796" spans="3:19">
      <c r="C796" s="2" t="str">
        <v>Id790</v>
      </c>
      <c r="D796" s="2" t="str">
        <v>Joel</v>
      </c>
      <c r="E796" s="2">
        <v>23.655000000000001</v>
      </c>
      <c r="F796" s="2">
        <v>8.48</v>
      </c>
      <c r="G796" s="60" t="str">
        <v>Yes</v>
      </c>
      <c r="H796" s="60" t="str">
        <v>No</v>
      </c>
      <c r="I796" s="60" t="str">
        <v>No</v>
      </c>
      <c r="J796" s="60">
        <v>2</v>
      </c>
      <c r="K796" s="60" t="str">
        <v>No</v>
      </c>
      <c r="L796" s="2" t="str">
        <v>Normal Weight</v>
      </c>
      <c r="M796" s="2" t="str">
        <v>Diabetes</v>
      </c>
      <c r="N796" s="2" t="str">
        <v>30-Oct-1995</v>
      </c>
      <c r="O796" s="3">
        <v>37133.9</v>
      </c>
      <c r="P796" s="2" t="str">
        <v>tier - 2</v>
      </c>
      <c r="Q796" s="2" t="str">
        <v>tier - 2</v>
      </c>
      <c r="R796" s="2" t="str">
        <v>R1013</v>
      </c>
      <c r="S796" s="2">
        <v>27</v>
      </c>
    </row>
    <row r="797" spans="3:19">
      <c r="C797" s="2" t="str">
        <v>Id791</v>
      </c>
      <c r="D797" s="2" t="str">
        <v>Pamela J.</v>
      </c>
      <c r="E797" s="2">
        <v>28</v>
      </c>
      <c r="F797" s="2">
        <v>5.57</v>
      </c>
      <c r="G797" s="60" t="str">
        <v>No</v>
      </c>
      <c r="H797" s="60" t="str">
        <v>No</v>
      </c>
      <c r="I797" s="60" t="str">
        <v>No</v>
      </c>
      <c r="J797" s="60">
        <v>0</v>
      </c>
      <c r="K797" s="60" t="str">
        <v>No</v>
      </c>
      <c r="L797" s="2" t="str">
        <v>Overweight</v>
      </c>
      <c r="M797" s="2" t="str">
        <v>Normal</v>
      </c>
      <c r="N797" s="2" t="str">
        <v>1-Jun-1984</v>
      </c>
      <c r="O797" s="3">
        <v>5383.54</v>
      </c>
      <c r="P797" s="2" t="str">
        <v>tier - 2</v>
      </c>
      <c r="Q797" s="2" t="str">
        <v>tier - 3</v>
      </c>
      <c r="R797" s="2" t="str">
        <v>R1011</v>
      </c>
      <c r="S797" s="2">
        <v>39</v>
      </c>
    </row>
    <row r="798" spans="3:19">
      <c r="C798" s="2" t="str">
        <v>Id792</v>
      </c>
      <c r="D798" s="2" t="str">
        <v>Brittney</v>
      </c>
      <c r="E798" s="2">
        <v>30.23</v>
      </c>
      <c r="F798" s="2">
        <v>6.94</v>
      </c>
      <c r="G798" s="60" t="str">
        <v>Yes</v>
      </c>
      <c r="H798" s="60" t="str">
        <v>No</v>
      </c>
      <c r="I798" s="60" t="str">
        <v>Yes</v>
      </c>
      <c r="J798" s="60">
        <v>1</v>
      </c>
      <c r="K798" s="60" t="str">
        <v>No</v>
      </c>
      <c r="L798" s="2" t="str">
        <v>Obesity</v>
      </c>
      <c r="M798" s="2" t="str">
        <v>Diabetes</v>
      </c>
      <c r="N798" s="2" t="str">
        <v>22-Jul-1986</v>
      </c>
      <c r="O798" s="3">
        <v>5377.46</v>
      </c>
      <c r="P798" s="2" t="str">
        <v>tier - 2</v>
      </c>
      <c r="Q798" s="2" t="str">
        <v>tier - 3</v>
      </c>
      <c r="R798" s="2" t="str">
        <v>R1012</v>
      </c>
      <c r="S798" s="2">
        <v>36</v>
      </c>
    </row>
    <row r="799" spans="3:19">
      <c r="C799" s="2" t="str">
        <v>Id793</v>
      </c>
      <c r="D799" s="2" t="str">
        <v>.  Sheila</v>
      </c>
      <c r="E799" s="2">
        <v>51.14</v>
      </c>
      <c r="F799" s="2">
        <v>4.05</v>
      </c>
      <c r="G799" s="60" t="str">
        <v>No</v>
      </c>
      <c r="H799" s="60" t="str">
        <v>No</v>
      </c>
      <c r="I799" s="60" t="str">
        <v>No</v>
      </c>
      <c r="J799" s="60">
        <v>1</v>
      </c>
      <c r="K799" s="60" t="str">
        <v>No</v>
      </c>
      <c r="L799" s="2" t="str">
        <v>Obesity</v>
      </c>
      <c r="M799" s="2" t="str">
        <v>Normal</v>
      </c>
      <c r="N799" s="2" t="str">
        <v>18-Nov-1989</v>
      </c>
      <c r="O799" s="3">
        <v>5375.04</v>
      </c>
      <c r="P799" s="2" t="str">
        <v>tier - 2</v>
      </c>
      <c r="Q799" s="2" t="str">
        <v>tier - 1</v>
      </c>
      <c r="R799" s="2" t="str">
        <v>R1011</v>
      </c>
      <c r="S799" s="2">
        <v>33</v>
      </c>
    </row>
    <row r="800" spans="3:19">
      <c r="C800" s="2" t="str">
        <v>Id794</v>
      </c>
      <c r="D800" s="2" t="str">
        <v>Koji</v>
      </c>
      <c r="E800" s="2">
        <v>24.32</v>
      </c>
      <c r="F800" s="2">
        <v>10.220000000000001</v>
      </c>
      <c r="G800" s="60" t="str">
        <v>No</v>
      </c>
      <c r="H800" s="60" t="str">
        <v>No</v>
      </c>
      <c r="I800" s="60" t="str">
        <v>No</v>
      </c>
      <c r="J800" s="60">
        <v>0</v>
      </c>
      <c r="K800" s="60" t="str">
        <v>No</v>
      </c>
      <c r="L800" s="2" t="str">
        <v>Normal Weight</v>
      </c>
      <c r="M800" s="2" t="str">
        <v>Diabetes</v>
      </c>
      <c r="N800" s="2" t="str">
        <v>1-Jun-1986</v>
      </c>
      <c r="O800" s="3">
        <v>5373.36</v>
      </c>
      <c r="P800" s="2" t="str">
        <v>tier - 2</v>
      </c>
      <c r="Q800" s="2" t="str">
        <v>tier - 2</v>
      </c>
      <c r="R800" s="2" t="str">
        <v>R1012</v>
      </c>
      <c r="S800" s="2">
        <v>37</v>
      </c>
    </row>
    <row r="801" spans="3:19">
      <c r="C801" s="2" t="str">
        <v>Id795</v>
      </c>
      <c r="D801" s="2" t="str">
        <v>Sarah</v>
      </c>
      <c r="E801" s="2">
        <v>38.06</v>
      </c>
      <c r="F801" s="2">
        <v>9.24</v>
      </c>
      <c r="G801" s="60" t="str">
        <v>No</v>
      </c>
      <c r="H801" s="60" t="str">
        <v>No</v>
      </c>
      <c r="I801" s="60" t="str">
        <v>No</v>
      </c>
      <c r="J801" s="60">
        <v>0</v>
      </c>
      <c r="K801" s="60" t="str">
        <v>No</v>
      </c>
      <c r="L801" s="2" t="str">
        <v>Obesity</v>
      </c>
      <c r="M801" s="2" t="str">
        <v>Diabetes</v>
      </c>
      <c r="N801" s="2" t="str">
        <v>7-Dec-1994</v>
      </c>
      <c r="O801" s="3">
        <v>5364.66</v>
      </c>
      <c r="P801" s="2" t="str">
        <v>tier - 2</v>
      </c>
      <c r="Q801" s="2" t="str">
        <v>tier - 1</v>
      </c>
      <c r="R801" s="2" t="str">
        <v>R1011</v>
      </c>
      <c r="S801" s="2">
        <v>28</v>
      </c>
    </row>
    <row r="802" spans="3:19">
      <c r="C802" s="2" t="str">
        <v>Id796</v>
      </c>
      <c r="D802" s="2" t="str">
        <v>.  Colleen M</v>
      </c>
      <c r="E802" s="2">
        <v>37.700000000000003</v>
      </c>
      <c r="F802" s="2">
        <v>8.6</v>
      </c>
      <c r="G802" s="60" t="str">
        <v>No</v>
      </c>
      <c r="H802" s="60" t="str">
        <v>No</v>
      </c>
      <c r="I802" s="60" t="str">
        <v>No</v>
      </c>
      <c r="J802" s="60">
        <v>0</v>
      </c>
      <c r="K802" s="60" t="str">
        <v>No</v>
      </c>
      <c r="L802" s="2" t="str">
        <v>Obesity</v>
      </c>
      <c r="M802" s="2" t="str">
        <v>Diabetes</v>
      </c>
      <c r="N802" s="2" t="str">
        <v>7-Nov-1989</v>
      </c>
      <c r="O802" s="3">
        <v>5354.07</v>
      </c>
      <c r="P802" s="2" t="str">
        <v>tier - 2</v>
      </c>
      <c r="Q802" s="2" t="str">
        <v>tier - 3</v>
      </c>
      <c r="R802" s="2" t="str">
        <v>R1024</v>
      </c>
      <c r="S802" s="2">
        <v>33</v>
      </c>
    </row>
    <row r="803" spans="3:19">
      <c r="C803" s="2" t="str">
        <v>Id797</v>
      </c>
      <c r="D803" s="2" t="str">
        <v>Deedra G.</v>
      </c>
      <c r="E803" s="2">
        <v>44</v>
      </c>
      <c r="F803" s="2">
        <v>9.32</v>
      </c>
      <c r="G803" s="60" t="str">
        <v>Yes</v>
      </c>
      <c r="H803" s="60" t="str">
        <v>No</v>
      </c>
      <c r="I803" s="60" t="str">
        <v>No</v>
      </c>
      <c r="J803" s="60">
        <v>2</v>
      </c>
      <c r="K803" s="60" t="str">
        <v>No</v>
      </c>
      <c r="L803" s="2" t="str">
        <v>Obesity</v>
      </c>
      <c r="M803" s="2" t="str">
        <v>Diabetes</v>
      </c>
      <c r="N803" s="2" t="str">
        <v>15-Dec-1972</v>
      </c>
      <c r="O803" s="3">
        <v>5344.81</v>
      </c>
      <c r="P803" s="2" t="str">
        <v>tier - 2</v>
      </c>
      <c r="Q803" s="2" t="str">
        <v>tier - 3</v>
      </c>
      <c r="R803" s="2" t="str">
        <v>R1013</v>
      </c>
      <c r="S803" s="2">
        <v>50</v>
      </c>
    </row>
    <row r="804" spans="3:19">
      <c r="C804" s="2" t="str">
        <v>Id798</v>
      </c>
      <c r="D804" s="2" t="str">
        <v>.  Kulwinder</v>
      </c>
      <c r="E804" s="2">
        <v>41.45</v>
      </c>
      <c r="F804" s="2">
        <v>6.12</v>
      </c>
      <c r="G804" s="60" t="str">
        <v>Yes</v>
      </c>
      <c r="H804" s="60" t="str">
        <v>No</v>
      </c>
      <c r="I804" s="60" t="str">
        <v>No</v>
      </c>
      <c r="J804" s="60">
        <v>0</v>
      </c>
      <c r="K804" s="60" t="str">
        <v>No</v>
      </c>
      <c r="L804" s="2" t="str">
        <v>Obesity</v>
      </c>
      <c r="M804" s="2" t="str">
        <v>Prediabetes</v>
      </c>
      <c r="N804" s="2" t="str">
        <v>28-Aug-1991</v>
      </c>
      <c r="O804" s="3">
        <v>5327.4</v>
      </c>
      <c r="P804" s="2" t="str">
        <v>tier - 2</v>
      </c>
      <c r="Q804" s="2" t="str">
        <v>tier - 1</v>
      </c>
      <c r="R804" s="2" t="str">
        <v>R1012</v>
      </c>
      <c r="S804" s="2">
        <v>31</v>
      </c>
    </row>
    <row r="805" spans="3:19">
      <c r="C805" s="2" t="str">
        <v>Id799</v>
      </c>
      <c r="D805" s="2" t="str">
        <v>Ann M.</v>
      </c>
      <c r="E805" s="2">
        <v>25.364999999999998</v>
      </c>
      <c r="F805" s="2">
        <v>9.19</v>
      </c>
      <c r="G805" s="60" t="str">
        <v>Yes</v>
      </c>
      <c r="H805" s="60" t="str">
        <v>No</v>
      </c>
      <c r="I805" s="60" t="str">
        <v>No</v>
      </c>
      <c r="J805" s="60">
        <v>0</v>
      </c>
      <c r="K805" s="60" t="str">
        <v>No</v>
      </c>
      <c r="L805" s="2" t="str">
        <v>Overweight</v>
      </c>
      <c r="M805" s="2" t="str">
        <v>Diabetes</v>
      </c>
      <c r="N805" s="2" t="str">
        <v>18-Jun-1992</v>
      </c>
      <c r="O805" s="3">
        <v>5325.65</v>
      </c>
      <c r="P805" s="2" t="str">
        <v>tier - 2</v>
      </c>
      <c r="Q805" s="2" t="str">
        <v>tier - 1</v>
      </c>
      <c r="R805" s="2" t="str">
        <v>R1011</v>
      </c>
      <c r="S805" s="2">
        <v>30</v>
      </c>
    </row>
    <row r="806" spans="3:19">
      <c r="C806" s="2" t="str">
        <v>Id800</v>
      </c>
      <c r="D806" s="2" t="str">
        <v>Sarah E</v>
      </c>
      <c r="E806" s="2">
        <v>34.56</v>
      </c>
      <c r="F806" s="2">
        <v>5.84</v>
      </c>
      <c r="G806" s="60" t="str">
        <v>Yes</v>
      </c>
      <c r="H806" s="60" t="str">
        <v>No</v>
      </c>
      <c r="I806" s="60" t="str">
        <v>Yes</v>
      </c>
      <c r="J806" s="60">
        <v>1</v>
      </c>
      <c r="K806" s="60" t="str">
        <v>No</v>
      </c>
      <c r="L806" s="2" t="str">
        <v>Obesity</v>
      </c>
      <c r="M806" s="2" t="str">
        <v>Prediabetes</v>
      </c>
      <c r="N806" s="2" t="str">
        <v>2-Sep-1974</v>
      </c>
      <c r="O806" s="3">
        <v>5322.24</v>
      </c>
      <c r="P806" s="2" t="str">
        <v>tier - 2</v>
      </c>
      <c r="Q806" s="2" t="str">
        <v>tier - 1</v>
      </c>
      <c r="R806" s="2" t="str">
        <v>R1012</v>
      </c>
      <c r="S806" s="2">
        <v>48</v>
      </c>
    </row>
    <row r="807" spans="3:19">
      <c r="C807" s="2" t="str">
        <v>Id801</v>
      </c>
      <c r="D807" s="2" t="str">
        <v>Apryl J.</v>
      </c>
      <c r="E807" s="2">
        <v>28.2</v>
      </c>
      <c r="F807" s="2">
        <v>7.19</v>
      </c>
      <c r="G807" s="60" t="str">
        <v>Yes</v>
      </c>
      <c r="H807" s="60" t="str">
        <v>No</v>
      </c>
      <c r="I807" s="60" t="str">
        <v>No</v>
      </c>
      <c r="J807" s="60">
        <v>2</v>
      </c>
      <c r="K807" s="60" t="str">
        <v>No</v>
      </c>
      <c r="L807" s="2" t="str">
        <v>Overweight</v>
      </c>
      <c r="M807" s="2" t="str">
        <v>Diabetes</v>
      </c>
      <c r="N807" s="2" t="str">
        <v>10-Jun-1989</v>
      </c>
      <c r="O807" s="3">
        <v>37079.370000000003</v>
      </c>
      <c r="P807" s="2" t="str">
        <v>tier - 2</v>
      </c>
      <c r="Q807" s="2" t="str">
        <v>tier - 3</v>
      </c>
      <c r="R807" s="2" t="str">
        <v>R1011</v>
      </c>
      <c r="S807" s="2">
        <v>33</v>
      </c>
    </row>
    <row r="808" spans="3:19">
      <c r="C808" s="2" t="str">
        <v>Id802</v>
      </c>
      <c r="D808" s="2" t="str">
        <v>.  Ilana</v>
      </c>
      <c r="E808" s="2">
        <v>30.43</v>
      </c>
      <c r="F808" s="2">
        <v>9.39</v>
      </c>
      <c r="G808" s="60" t="str">
        <v>No</v>
      </c>
      <c r="H808" s="60" t="str">
        <v>No</v>
      </c>
      <c r="I808" s="60" t="str">
        <v>No</v>
      </c>
      <c r="J808" s="60">
        <v>0</v>
      </c>
      <c r="K808" s="60" t="str">
        <v>No</v>
      </c>
      <c r="L808" s="2" t="str">
        <v>Obesity</v>
      </c>
      <c r="M808" s="2" t="str">
        <v>Diabetes</v>
      </c>
      <c r="N808" s="2" t="str">
        <v>13-Nov-1994</v>
      </c>
      <c r="O808" s="3">
        <v>5312.17</v>
      </c>
      <c r="P808" s="2" t="str">
        <v>tier - 2</v>
      </c>
      <c r="Q808" s="2" t="str">
        <v>tier - 2</v>
      </c>
      <c r="R808" s="2" t="str">
        <v>R1012</v>
      </c>
      <c r="S808" s="2">
        <v>28</v>
      </c>
    </row>
    <row r="809" spans="3:19">
      <c r="C809" s="2" t="str">
        <v>Id803</v>
      </c>
      <c r="D809" s="2" t="str">
        <v>Katherine</v>
      </c>
      <c r="E809" s="2">
        <v>32.395000000000003</v>
      </c>
      <c r="F809" s="2">
        <v>4.2699999999999996</v>
      </c>
      <c r="G809" s="60" t="str">
        <v>Yes</v>
      </c>
      <c r="H809" s="60" t="str">
        <v>No</v>
      </c>
      <c r="I809" s="60" t="str">
        <v>No</v>
      </c>
      <c r="J809" s="60">
        <v>1</v>
      </c>
      <c r="K809" s="60" t="str">
        <v>No</v>
      </c>
      <c r="L809" s="2" t="str">
        <v>Obesity</v>
      </c>
      <c r="M809" s="2" t="str">
        <v>Normal</v>
      </c>
      <c r="N809" s="2" t="str">
        <v>9-Sep-2000</v>
      </c>
      <c r="O809" s="3">
        <v>5306.7</v>
      </c>
      <c r="P809" s="2" t="str">
        <v>tier - 2</v>
      </c>
      <c r="Q809" s="2" t="str">
        <v>tier - 3</v>
      </c>
      <c r="R809" s="2" t="str">
        <v>R1012</v>
      </c>
      <c r="S809" s="2">
        <v>22</v>
      </c>
    </row>
    <row r="810" spans="3:19">
      <c r="C810" s="2" t="str">
        <v>Id804</v>
      </c>
      <c r="D810" s="2" t="str">
        <v>Katherine</v>
      </c>
      <c r="E810" s="2">
        <v>24.035</v>
      </c>
      <c r="F810" s="2">
        <v>11.71</v>
      </c>
      <c r="G810" s="60" t="str">
        <v>No</v>
      </c>
      <c r="H810" s="60" t="str">
        <v>No</v>
      </c>
      <c r="I810" s="60" t="str">
        <v>No</v>
      </c>
      <c r="J810" s="60">
        <v>0</v>
      </c>
      <c r="K810" s="60" t="str">
        <v>No</v>
      </c>
      <c r="L810" s="2" t="str">
        <v>Normal Weight</v>
      </c>
      <c r="M810" s="2" t="str">
        <v>Diabetes</v>
      </c>
      <c r="N810" s="2" t="str">
        <v>22-Aug-2004</v>
      </c>
      <c r="O810" s="3">
        <v>5293.67</v>
      </c>
      <c r="P810" s="2" t="str">
        <v>tier - 2</v>
      </c>
      <c r="Q810" s="2" t="str">
        <v>tier - 2</v>
      </c>
      <c r="R810" s="2" t="str">
        <v>R1022</v>
      </c>
      <c r="S810" s="2">
        <v>18</v>
      </c>
    </row>
    <row r="811" spans="3:19">
      <c r="C811" s="2" t="str">
        <v>Id805</v>
      </c>
      <c r="D811" s="2" t="str">
        <v>Karl</v>
      </c>
      <c r="E811" s="2">
        <v>37.119999999999997</v>
      </c>
      <c r="F811" s="2">
        <v>5.29</v>
      </c>
      <c r="G811" s="60" t="str">
        <v>No</v>
      </c>
      <c r="H811" s="60" t="str">
        <v>No</v>
      </c>
      <c r="I811" s="60" t="str">
        <v>No</v>
      </c>
      <c r="J811" s="60">
        <v>2</v>
      </c>
      <c r="K811" s="60" t="str">
        <v>No</v>
      </c>
      <c r="L811" s="2" t="str">
        <v>Obesity</v>
      </c>
      <c r="M811" s="2" t="str">
        <v>Normal</v>
      </c>
      <c r="N811" s="2" t="str">
        <v>12-Nov-1974</v>
      </c>
      <c r="O811" s="3">
        <v>5291.71</v>
      </c>
      <c r="P811" s="2" t="str">
        <v>tier - 2</v>
      </c>
      <c r="Q811" s="2" t="str">
        <v>tier - 2</v>
      </c>
      <c r="R811" s="2" t="str">
        <v>R1012</v>
      </c>
      <c r="S811" s="2">
        <v>48</v>
      </c>
    </row>
    <row r="812" spans="3:19">
      <c r="C812" s="2" t="str">
        <v>Id806</v>
      </c>
      <c r="D812" s="2" t="str">
        <v>Stephen</v>
      </c>
      <c r="E812" s="2">
        <v>34.840000000000003</v>
      </c>
      <c r="F812" s="2">
        <v>6</v>
      </c>
      <c r="G812" s="60" t="str">
        <v>Yes</v>
      </c>
      <c r="H812" s="60" t="str">
        <v>No</v>
      </c>
      <c r="I812" s="60" t="str">
        <v>Yes</v>
      </c>
      <c r="J812" s="60">
        <v>1</v>
      </c>
      <c r="K812" s="60" t="str">
        <v>No</v>
      </c>
      <c r="L812" s="2" t="str">
        <v>Obesity</v>
      </c>
      <c r="M812" s="2" t="str">
        <v>Prediabetes</v>
      </c>
      <c r="N812" s="2" t="str">
        <v>1-Sep-1987</v>
      </c>
      <c r="O812" s="3">
        <v>5275.86</v>
      </c>
      <c r="P812" s="2" t="str">
        <v>tier - 2</v>
      </c>
      <c r="Q812" s="2" t="str">
        <v>tier - 2</v>
      </c>
      <c r="R812" s="2" t="str">
        <v>R1013</v>
      </c>
      <c r="S812" s="2">
        <v>35</v>
      </c>
    </row>
    <row r="813" spans="3:19">
      <c r="C813" s="2" t="str">
        <v>Id807</v>
      </c>
      <c r="D813" s="2" t="str">
        <v>Will</v>
      </c>
      <c r="E813" s="2">
        <v>29.53</v>
      </c>
      <c r="F813" s="2">
        <v>10.64</v>
      </c>
      <c r="G813" s="60" t="str">
        <v>No</v>
      </c>
      <c r="H813" s="60" t="str">
        <v>No</v>
      </c>
      <c r="I813" s="60" t="str">
        <v>No</v>
      </c>
      <c r="J813" s="60">
        <v>0</v>
      </c>
      <c r="K813" s="60" t="str">
        <v>No</v>
      </c>
      <c r="L813" s="2" t="str">
        <v>Overweight</v>
      </c>
      <c r="M813" s="2" t="str">
        <v>Diabetes</v>
      </c>
      <c r="N813" s="2" t="str">
        <v>20-Oct-1986</v>
      </c>
      <c r="O813" s="3">
        <v>5272.18</v>
      </c>
      <c r="P813" s="2" t="str">
        <v>tier - 2</v>
      </c>
      <c r="Q813" s="2" t="str">
        <v>tier - 3</v>
      </c>
      <c r="R813" s="2" t="str">
        <v>R1012</v>
      </c>
      <c r="S813" s="2">
        <v>36</v>
      </c>
    </row>
    <row r="814" spans="3:19">
      <c r="C814" s="2" t="str">
        <v>Id808</v>
      </c>
      <c r="D814" s="2" t="str">
        <v>Bradley D</v>
      </c>
      <c r="E814" s="2">
        <v>42.51</v>
      </c>
      <c r="F814" s="2">
        <v>8.2100000000000009</v>
      </c>
      <c r="G814" s="60" t="str">
        <v>Yes</v>
      </c>
      <c r="H814" s="60" t="str">
        <v>No</v>
      </c>
      <c r="I814" s="60" t="str">
        <v>No</v>
      </c>
      <c r="J814" s="60">
        <v>0</v>
      </c>
      <c r="K814" s="60" t="str">
        <v>No</v>
      </c>
      <c r="L814" s="2" t="str">
        <v>Obesity</v>
      </c>
      <c r="M814" s="2" t="str">
        <v>Diabetes</v>
      </c>
      <c r="N814" s="2" t="str">
        <v>20-Sep-1986</v>
      </c>
      <c r="O814" s="3">
        <v>5267.82</v>
      </c>
      <c r="P814" s="2" t="str">
        <v>tier - 2</v>
      </c>
      <c r="Q814" s="2" t="str">
        <v>tier - 2</v>
      </c>
      <c r="R814" s="2" t="str">
        <v>R1012</v>
      </c>
      <c r="S814" s="2">
        <v>36</v>
      </c>
    </row>
    <row r="815" spans="3:19">
      <c r="C815" s="2" t="str">
        <v>Id809</v>
      </c>
      <c r="D815" s="2" t="str">
        <v>.  Amy M</v>
      </c>
      <c r="E815" s="2">
        <v>38.14</v>
      </c>
      <c r="F815" s="2">
        <v>5.58</v>
      </c>
      <c r="G815" s="60" t="str">
        <v>No</v>
      </c>
      <c r="H815" s="60" t="str">
        <v>No</v>
      </c>
      <c r="I815" s="60" t="str">
        <v>Yes</v>
      </c>
      <c r="J815" s="60">
        <v>1</v>
      </c>
      <c r="K815" s="60" t="str">
        <v>No</v>
      </c>
      <c r="L815" s="2" t="str">
        <v>Obesity</v>
      </c>
      <c r="M815" s="2" t="str">
        <v>Normal</v>
      </c>
      <c r="N815" s="2" t="str">
        <v>25-Oct-1986</v>
      </c>
      <c r="O815" s="3">
        <v>5266.37</v>
      </c>
      <c r="P815" s="2" t="str">
        <v>tier - 2</v>
      </c>
      <c r="Q815" s="2" t="str">
        <v>tier - 2</v>
      </c>
      <c r="R815" s="2" t="str">
        <v>R1012</v>
      </c>
      <c r="S815" s="2">
        <v>36</v>
      </c>
    </row>
    <row r="816" spans="3:19">
      <c r="C816" s="2" t="str">
        <v>Id810</v>
      </c>
      <c r="D816" s="2" t="str">
        <v>Matthew W.</v>
      </c>
      <c r="E816" s="2">
        <v>39.93</v>
      </c>
      <c r="F816" s="2">
        <v>8.75</v>
      </c>
      <c r="G816" s="60" t="str">
        <v>No</v>
      </c>
      <c r="H816" s="60" t="str">
        <v>No</v>
      </c>
      <c r="I816" s="60" t="str">
        <v>No</v>
      </c>
      <c r="J816" s="60">
        <v>0</v>
      </c>
      <c r="K816" s="60" t="str">
        <v>No</v>
      </c>
      <c r="L816" s="2" t="str">
        <v>Obesity</v>
      </c>
      <c r="M816" s="2" t="str">
        <v>Diabetes</v>
      </c>
      <c r="N816" s="2" t="str">
        <v>19-Jul-1989</v>
      </c>
      <c r="O816" s="3">
        <v>5261.47</v>
      </c>
      <c r="P816" s="2" t="str">
        <v>tier - 2</v>
      </c>
      <c r="Q816" s="2" t="str">
        <v>tier - 2</v>
      </c>
      <c r="R816" s="2" t="str">
        <v>R1012</v>
      </c>
      <c r="S816" s="2">
        <v>33</v>
      </c>
    </row>
    <row r="817" spans="3:19">
      <c r="C817" s="2" t="str">
        <v>Id811</v>
      </c>
      <c r="D817" s="2" t="str">
        <v>Doug</v>
      </c>
      <c r="E817" s="2">
        <v>38.83</v>
      </c>
      <c r="F817" s="2">
        <v>11.86</v>
      </c>
      <c r="G817" s="60" t="str">
        <v>No</v>
      </c>
      <c r="H817" s="60" t="str">
        <v>No</v>
      </c>
      <c r="I817" s="60" t="str">
        <v>No</v>
      </c>
      <c r="J817" s="60">
        <v>0</v>
      </c>
      <c r="K817" s="60" t="str">
        <v>No</v>
      </c>
      <c r="L817" s="2" t="str">
        <v>Obesity</v>
      </c>
      <c r="M817" s="2" t="str">
        <v>Diabetes</v>
      </c>
      <c r="N817" s="2" t="str">
        <v>25-Nov-1989</v>
      </c>
      <c r="O817" s="3">
        <v>5257.51</v>
      </c>
      <c r="P817" s="2" t="str">
        <v>tier - 2</v>
      </c>
      <c r="Q817" s="2" t="str">
        <v>tier - 2</v>
      </c>
      <c r="R817" s="2" t="str">
        <v>R1012</v>
      </c>
      <c r="S817" s="2">
        <v>33</v>
      </c>
    </row>
    <row r="818" spans="3:19">
      <c r="C818" s="2" t="str">
        <v>Id812</v>
      </c>
      <c r="D818" s="2" t="str">
        <v>Tom</v>
      </c>
      <c r="E818" s="2">
        <v>37.4</v>
      </c>
      <c r="F818" s="2">
        <v>11.46</v>
      </c>
      <c r="G818" s="60" t="str">
        <v>No</v>
      </c>
      <c r="H818" s="60" t="str">
        <v>No</v>
      </c>
      <c r="I818" s="60" t="str">
        <v>No</v>
      </c>
      <c r="J818" s="60">
        <v>0</v>
      </c>
      <c r="K818" s="60" t="str">
        <v>No</v>
      </c>
      <c r="L818" s="2" t="str">
        <v>Obesity</v>
      </c>
      <c r="M818" s="2" t="str">
        <v>Diabetes</v>
      </c>
      <c r="N818" s="2" t="str">
        <v>17-Dec-1988</v>
      </c>
      <c r="O818" s="3">
        <v>37076.370000000003</v>
      </c>
      <c r="P818" s="2" t="str">
        <v>tier - 2</v>
      </c>
      <c r="Q818" s="2" t="str">
        <v>tier - 1</v>
      </c>
      <c r="R818" s="2" t="str">
        <v>R1011</v>
      </c>
      <c r="S818" s="2">
        <v>34</v>
      </c>
    </row>
    <row r="819" spans="3:19">
      <c r="C819" s="2" t="str">
        <v>Id813</v>
      </c>
      <c r="D819" s="2" t="str">
        <v>Jonathan</v>
      </c>
      <c r="E819" s="2">
        <v>21.4</v>
      </c>
      <c r="F819" s="2">
        <v>9.0299999999999994</v>
      </c>
      <c r="G819" s="60" t="str">
        <v>No</v>
      </c>
      <c r="H819" s="60" t="str">
        <v>No</v>
      </c>
      <c r="I819" s="60" t="str">
        <v>No</v>
      </c>
      <c r="J819" s="60">
        <v>0</v>
      </c>
      <c r="K819" s="60" t="str">
        <v>No</v>
      </c>
      <c r="L819" s="2" t="str">
        <v>Normal Weight</v>
      </c>
      <c r="M819" s="2" t="str">
        <v>Diabetes</v>
      </c>
      <c r="N819" s="2" t="str">
        <v>6-Jul-1990</v>
      </c>
      <c r="O819" s="3">
        <v>5253.52</v>
      </c>
      <c r="P819" s="2" t="str">
        <v>tier - 3</v>
      </c>
      <c r="Q819" s="2" t="str">
        <v>tier - 3</v>
      </c>
      <c r="R819" s="2" t="str">
        <v>R1011</v>
      </c>
      <c r="S819" s="2">
        <v>32</v>
      </c>
    </row>
    <row r="820" spans="3:19">
      <c r="C820" s="2" t="str">
        <v>Id814</v>
      </c>
      <c r="D820" s="2" t="str">
        <v>Wayne A.</v>
      </c>
      <c r="E820" s="2">
        <v>38.380000000000003</v>
      </c>
      <c r="F820" s="2">
        <v>8.26</v>
      </c>
      <c r="G820" s="60" t="str">
        <v>Yes</v>
      </c>
      <c r="H820" s="60" t="str">
        <v>No</v>
      </c>
      <c r="I820" s="60" t="str">
        <v>No</v>
      </c>
      <c r="J820" s="60">
        <v>2</v>
      </c>
      <c r="K820" s="60" t="str">
        <v>No</v>
      </c>
      <c r="L820" s="2" t="str">
        <v>Obesity</v>
      </c>
      <c r="M820" s="2" t="str">
        <v>Diabetes</v>
      </c>
      <c r="N820" s="2" t="str">
        <v>9-Sep-1987</v>
      </c>
      <c r="O820" s="3">
        <v>5246.05</v>
      </c>
      <c r="P820" s="2" t="str">
        <v>tier - 2</v>
      </c>
      <c r="Q820" s="2" t="str">
        <v>tier - 3</v>
      </c>
      <c r="R820" s="2" t="str">
        <v>R1011</v>
      </c>
      <c r="S820" s="2">
        <v>35</v>
      </c>
    </row>
    <row r="821" spans="3:19">
      <c r="C821" s="2" t="str">
        <v>Id815</v>
      </c>
      <c r="D821" s="2" t="str">
        <v>Nobuyori</v>
      </c>
      <c r="E821" s="2">
        <v>33.659999999999997</v>
      </c>
      <c r="F821" s="2">
        <v>5.42</v>
      </c>
      <c r="G821" s="60" t="str">
        <v>Yes</v>
      </c>
      <c r="H821" s="60" t="str">
        <v>No</v>
      </c>
      <c r="I821" s="60" t="str">
        <v>No</v>
      </c>
      <c r="J821" s="60">
        <v>2</v>
      </c>
      <c r="K821" s="60" t="str">
        <v>No</v>
      </c>
      <c r="L821" s="2" t="str">
        <v>Obesity</v>
      </c>
      <c r="M821" s="2" t="str">
        <v>Normal</v>
      </c>
      <c r="N821" s="2" t="str">
        <v>5-Jul-1987</v>
      </c>
      <c r="O821" s="3">
        <v>5245.23</v>
      </c>
      <c r="P821" s="2" t="str">
        <v>tier - 2</v>
      </c>
      <c r="Q821" s="2" t="str">
        <v>tier - 2</v>
      </c>
      <c r="R821" s="2" t="str">
        <v>R1013</v>
      </c>
      <c r="S821" s="2">
        <v>35</v>
      </c>
    </row>
    <row r="822" spans="3:19">
      <c r="C822" s="2" t="str">
        <v>Id816</v>
      </c>
      <c r="D822" s="2" t="str">
        <v>Rich</v>
      </c>
      <c r="E822" s="2">
        <v>31.79</v>
      </c>
      <c r="F822" s="2">
        <v>11.33</v>
      </c>
      <c r="G822" s="60" t="str">
        <v>Yes</v>
      </c>
      <c r="H822" s="60" t="str">
        <v>No</v>
      </c>
      <c r="I822" s="60" t="str">
        <v>Yes</v>
      </c>
      <c r="J822" s="60">
        <v>1</v>
      </c>
      <c r="K822" s="60" t="str">
        <v>No</v>
      </c>
      <c r="L822" s="2" t="str">
        <v>Obesity</v>
      </c>
      <c r="M822" s="2" t="str">
        <v>Diabetes</v>
      </c>
      <c r="N822" s="2" t="str">
        <v>26-Dec-1987</v>
      </c>
      <c r="O822" s="3">
        <v>5240.7700000000004</v>
      </c>
      <c r="P822" s="2" t="str">
        <v>tier - 2</v>
      </c>
      <c r="Q822" s="2" t="str">
        <v>tier - 2</v>
      </c>
      <c r="R822" s="2" t="str">
        <v>R1011</v>
      </c>
      <c r="S822" s="2">
        <v>35</v>
      </c>
    </row>
    <row r="823" spans="3:19">
      <c r="C823" s="2" t="str">
        <v>Id817</v>
      </c>
      <c r="D823" s="2" t="str">
        <v>Marcos S</v>
      </c>
      <c r="E823" s="2">
        <v>29.7</v>
      </c>
      <c r="F823" s="2">
        <v>7.69</v>
      </c>
      <c r="G823" s="60" t="str">
        <v>Yes</v>
      </c>
      <c r="H823" s="60" t="str">
        <v>No</v>
      </c>
      <c r="I823" s="60" t="str">
        <v>Yes</v>
      </c>
      <c r="J823" s="60">
        <v>1</v>
      </c>
      <c r="K823" s="60" t="str">
        <v>No</v>
      </c>
      <c r="L823" s="2" t="str">
        <v>Overweight</v>
      </c>
      <c r="M823" s="2" t="str">
        <v>Diabetes</v>
      </c>
      <c r="N823" s="2" t="str">
        <v>29-Jun-1987</v>
      </c>
      <c r="O823" s="3">
        <v>5227.99</v>
      </c>
      <c r="P823" s="2" t="str">
        <v>tier - 2</v>
      </c>
      <c r="Q823" s="2" t="str">
        <v>tier - 1</v>
      </c>
      <c r="R823" s="2" t="str">
        <v>R1024</v>
      </c>
      <c r="S823" s="2">
        <v>35</v>
      </c>
    </row>
    <row r="824" spans="3:19">
      <c r="C824" s="2" t="str">
        <v>Id818</v>
      </c>
      <c r="D824" s="2" t="str">
        <v>Dave</v>
      </c>
      <c r="E824" s="2">
        <v>25.46</v>
      </c>
      <c r="F824" s="2">
        <v>8.77</v>
      </c>
      <c r="G824" s="60" t="str">
        <v>Yes</v>
      </c>
      <c r="H824" s="60" t="str">
        <v>No</v>
      </c>
      <c r="I824" s="60" t="str">
        <v>Yes</v>
      </c>
      <c r="J824" s="60">
        <v>1</v>
      </c>
      <c r="K824" s="60" t="str">
        <v>No</v>
      </c>
      <c r="L824" s="2" t="str">
        <v>Overweight</v>
      </c>
      <c r="M824" s="2" t="str">
        <v>Diabetes</v>
      </c>
      <c r="N824" s="2" t="str">
        <v>6-Jun-1995</v>
      </c>
      <c r="O824" s="3">
        <v>5216.4799999999996</v>
      </c>
      <c r="P824" s="2" t="str">
        <v>tier - 2</v>
      </c>
      <c r="Q824" s="2" t="str">
        <v>tier - 2</v>
      </c>
      <c r="R824" s="2" t="str">
        <v>R1025</v>
      </c>
      <c r="S824" s="2">
        <v>28</v>
      </c>
    </row>
    <row r="825" spans="3:19">
      <c r="C825" s="2" t="str">
        <v>Id819</v>
      </c>
      <c r="D825" s="2" t="str">
        <v>Andy</v>
      </c>
      <c r="E825" s="2">
        <v>39.14</v>
      </c>
      <c r="F825" s="2">
        <v>4.91</v>
      </c>
      <c r="G825" s="60" t="str">
        <v>No</v>
      </c>
      <c r="H825" s="60" t="str">
        <v>yes</v>
      </c>
      <c r="I825" s="60" t="str">
        <v>No</v>
      </c>
      <c r="J825" s="60">
        <v>1</v>
      </c>
      <c r="K825" s="60" t="str">
        <v>No</v>
      </c>
      <c r="L825" s="2" t="str">
        <v>Obesity</v>
      </c>
      <c r="M825" s="2" t="str">
        <v>Normal</v>
      </c>
      <c r="N825" s="2" t="str">
        <v>1-Dec-1999</v>
      </c>
      <c r="O825" s="3">
        <v>5213.22</v>
      </c>
      <c r="P825" s="2" t="str">
        <v>tier - 2</v>
      </c>
      <c r="Q825" s="2" t="str">
        <v>tier - 1</v>
      </c>
      <c r="R825" s="2" t="str">
        <v>R1012</v>
      </c>
      <c r="S825" s="2">
        <v>23</v>
      </c>
    </row>
    <row r="826" spans="3:19">
      <c r="C826" s="2" t="str">
        <v>Id820</v>
      </c>
      <c r="D826" s="2" t="str">
        <v>Mary</v>
      </c>
      <c r="E826" s="2">
        <v>41.2</v>
      </c>
      <c r="F826" s="2">
        <v>4.95</v>
      </c>
      <c r="G826" s="60" t="str">
        <v>No</v>
      </c>
      <c r="H826" s="60" t="str">
        <v>No</v>
      </c>
      <c r="I826" s="60" t="str">
        <v>No</v>
      </c>
      <c r="J826" s="60">
        <v>1</v>
      </c>
      <c r="K826" s="60" t="str">
        <v>No</v>
      </c>
      <c r="L826" s="2" t="str">
        <v>Obesity</v>
      </c>
      <c r="M826" s="2" t="str">
        <v>Normal</v>
      </c>
      <c r="N826" s="2" t="str">
        <v>17-Jun-1993</v>
      </c>
      <c r="O826" s="3">
        <v>5209.58</v>
      </c>
      <c r="P826" s="2" t="str">
        <v>tier - 3</v>
      </c>
      <c r="Q826" s="2" t="str">
        <v>tier - 3</v>
      </c>
      <c r="R826" s="2" t="str">
        <v>R1017</v>
      </c>
      <c r="S826" s="2">
        <v>29</v>
      </c>
    </row>
    <row r="827" spans="3:19">
      <c r="C827" s="2" t="str">
        <v>Id821</v>
      </c>
      <c r="D827" s="2" t="str">
        <v>Marcus B</v>
      </c>
      <c r="E827" s="2">
        <v>28.81</v>
      </c>
      <c r="F827" s="2">
        <v>10.8</v>
      </c>
      <c r="G827" s="60" t="str">
        <v>Yes</v>
      </c>
      <c r="H827" s="60" t="str">
        <v>No</v>
      </c>
      <c r="I827" s="60" t="str">
        <v>Yes</v>
      </c>
      <c r="J827" s="60">
        <v>1</v>
      </c>
      <c r="K827" s="60" t="str">
        <v>No</v>
      </c>
      <c r="L827" s="2" t="str">
        <v>Overweight</v>
      </c>
      <c r="M827" s="2" t="str">
        <v>Diabetes</v>
      </c>
      <c r="N827" s="2" t="str">
        <v>24-Oct-1983</v>
      </c>
      <c r="O827" s="3">
        <v>5207.97</v>
      </c>
      <c r="P827" s="2" t="str">
        <v>tier - 2</v>
      </c>
      <c r="Q827" s="2" t="str">
        <v>tier - 2</v>
      </c>
      <c r="R827" s="2" t="str">
        <v>R1012</v>
      </c>
      <c r="S827" s="2">
        <v>39</v>
      </c>
    </row>
    <row r="828" spans="3:19">
      <c r="C828" s="2" t="str">
        <v>Id822</v>
      </c>
      <c r="D828" s="2" t="str">
        <v>Thomas K.</v>
      </c>
      <c r="E828" s="2">
        <v>37.409999999999997</v>
      </c>
      <c r="F828" s="2">
        <v>7.21</v>
      </c>
      <c r="G828" s="60" t="str">
        <v>No</v>
      </c>
      <c r="H828" s="60" t="str">
        <v>No</v>
      </c>
      <c r="I828" s="60" t="str">
        <v>No</v>
      </c>
      <c r="J828" s="60">
        <v>2</v>
      </c>
      <c r="K828" s="60" t="str">
        <v>No</v>
      </c>
      <c r="L828" s="2" t="str">
        <v>Obesity</v>
      </c>
      <c r="M828" s="2" t="str">
        <v>Diabetes</v>
      </c>
      <c r="N828" s="2" t="str">
        <v>6-Jun-2004</v>
      </c>
      <c r="O828" s="3">
        <v>5198.6899999999996</v>
      </c>
      <c r="P828" s="2" t="str">
        <v>tier - 2</v>
      </c>
      <c r="Q828" s="2" t="str">
        <v>tier - 2</v>
      </c>
      <c r="R828" s="2" t="str">
        <v>R1022</v>
      </c>
      <c r="S828" s="2">
        <v>19</v>
      </c>
    </row>
    <row r="829" spans="3:19">
      <c r="C829" s="2" t="str">
        <v>Id823</v>
      </c>
      <c r="D829" s="2" t="str">
        <v>Robert</v>
      </c>
      <c r="E829" s="2">
        <v>52.54</v>
      </c>
      <c r="F829" s="2">
        <v>5.12</v>
      </c>
      <c r="G829" s="60" t="str">
        <v>No</v>
      </c>
      <c r="H829" s="60" t="str">
        <v>No</v>
      </c>
      <c r="I829" s="60" t="str">
        <v>Yes</v>
      </c>
      <c r="J829" s="60">
        <v>1</v>
      </c>
      <c r="K829" s="60" t="str">
        <v>No</v>
      </c>
      <c r="L829" s="2" t="str">
        <v>Obesity</v>
      </c>
      <c r="M829" s="2" t="str">
        <v>Normal</v>
      </c>
      <c r="N829" s="2" t="str">
        <v>1-Nov-1991</v>
      </c>
      <c r="O829" s="3">
        <v>37040.879999999997</v>
      </c>
      <c r="P829" s="2" t="str">
        <v>tier - 2</v>
      </c>
      <c r="Q829" s="2" t="str">
        <v>tier - 2</v>
      </c>
      <c r="R829" s="2" t="str">
        <v>R1011</v>
      </c>
      <c r="S829" s="2">
        <v>31</v>
      </c>
    </row>
    <row r="830" spans="3:19">
      <c r="C830" s="2" t="str">
        <v>Id824</v>
      </c>
      <c r="D830" s="2" t="str">
        <v>Geoff</v>
      </c>
      <c r="E830" s="2">
        <v>17.29</v>
      </c>
      <c r="F830" s="2">
        <v>4.62</v>
      </c>
      <c r="G830" s="60" t="str">
        <v>No</v>
      </c>
      <c r="H830" s="60" t="str">
        <v>yes</v>
      </c>
      <c r="I830" s="60" t="str">
        <v>No</v>
      </c>
      <c r="J830" s="60">
        <v>1</v>
      </c>
      <c r="K830" s="60" t="str">
        <v>Yes</v>
      </c>
      <c r="L830" s="2" t="str">
        <v>Underweight</v>
      </c>
      <c r="M830" s="2" t="str">
        <v>Normal</v>
      </c>
      <c r="N830" s="2" t="str">
        <v>12-Sep-1979</v>
      </c>
      <c r="O830" s="3">
        <v>5195.58</v>
      </c>
      <c r="P830" s="2" t="str">
        <v>tier - 2</v>
      </c>
      <c r="Q830" s="2" t="str">
        <v>tier - 2</v>
      </c>
      <c r="R830" s="2" t="str">
        <v>R1013</v>
      </c>
      <c r="S830" s="2">
        <v>43</v>
      </c>
    </row>
    <row r="831" spans="3:19">
      <c r="C831" s="2" t="str">
        <v>Id825</v>
      </c>
      <c r="D831" s="2" t="str">
        <v>Chris J.</v>
      </c>
      <c r="E831" s="2">
        <v>31.74</v>
      </c>
      <c r="F831" s="2">
        <v>7.68</v>
      </c>
      <c r="G831" s="60" t="str">
        <v>Yes</v>
      </c>
      <c r="H831" s="60" t="str">
        <v>No</v>
      </c>
      <c r="I831" s="60" t="str">
        <v>No</v>
      </c>
      <c r="J831" s="60">
        <v>0</v>
      </c>
      <c r="K831" s="60" t="str">
        <v>No</v>
      </c>
      <c r="L831" s="2" t="str">
        <v>Obesity</v>
      </c>
      <c r="M831" s="2" t="str">
        <v>Diabetes</v>
      </c>
      <c r="N831" s="2" t="str">
        <v>16-Oct-1984</v>
      </c>
      <c r="O831" s="3">
        <v>5177.12</v>
      </c>
      <c r="P831" s="2" t="str">
        <v>tier - 2</v>
      </c>
      <c r="Q831" s="2" t="str">
        <v>tier - 1</v>
      </c>
      <c r="R831" s="2" t="str">
        <v>R1013</v>
      </c>
      <c r="S831" s="2">
        <v>38</v>
      </c>
    </row>
    <row r="832" spans="3:19">
      <c r="C832" s="2" t="str">
        <v>Id826</v>
      </c>
      <c r="D832" s="2" t="str">
        <v>Kate A.</v>
      </c>
      <c r="E832" s="2">
        <v>26.504999999999999</v>
      </c>
      <c r="F832" s="2">
        <v>6.79</v>
      </c>
      <c r="G832" s="60" t="str">
        <v>Yes</v>
      </c>
      <c r="H832" s="60" t="str">
        <v>No</v>
      </c>
      <c r="I832" s="60" t="str">
        <v>Yes</v>
      </c>
      <c r="J832" s="60">
        <v>1</v>
      </c>
      <c r="K832" s="60" t="str">
        <v>No</v>
      </c>
      <c r="L832" s="2" t="str">
        <v>Overweight</v>
      </c>
      <c r="M832" s="2" t="str">
        <v>Diabetes</v>
      </c>
      <c r="N832" s="2" t="str">
        <v>29-Aug-1991</v>
      </c>
      <c r="O832" s="3">
        <v>5166.96</v>
      </c>
      <c r="P832" s="2" t="str">
        <v>tier - 2</v>
      </c>
      <c r="Q832" s="2" t="str">
        <v>tier - 2</v>
      </c>
      <c r="R832" s="2" t="str">
        <v>R1012</v>
      </c>
      <c r="S832" s="2">
        <v>31</v>
      </c>
    </row>
    <row r="833" spans="3:19">
      <c r="C833" s="2" t="str">
        <v>Id827</v>
      </c>
      <c r="D833" s="2" t="str">
        <v>Kelli</v>
      </c>
      <c r="E833" s="2">
        <v>36.479999999999997</v>
      </c>
      <c r="F833" s="2">
        <v>11.09</v>
      </c>
      <c r="G833" s="60" t="str">
        <v>No</v>
      </c>
      <c r="H833" s="60" t="str">
        <v>No</v>
      </c>
      <c r="I833" s="60" t="str">
        <v>No</v>
      </c>
      <c r="J833" s="60">
        <v>0</v>
      </c>
      <c r="K833" s="60" t="str">
        <v>No</v>
      </c>
      <c r="L833" s="2" t="str">
        <v>Obesity</v>
      </c>
      <c r="M833" s="2" t="str">
        <v>Diabetes</v>
      </c>
      <c r="N833" s="2" t="str">
        <v>9-Oct-1990</v>
      </c>
      <c r="O833" s="3">
        <v>5152.13</v>
      </c>
      <c r="P833" s="2" t="str">
        <v>tier - 2</v>
      </c>
      <c r="Q833" s="2" t="str">
        <v>tier - 2</v>
      </c>
      <c r="R833" s="2" t="str">
        <v>R1011</v>
      </c>
      <c r="S833" s="2">
        <v>32</v>
      </c>
    </row>
    <row r="834" spans="3:19">
      <c r="C834" s="2" t="str">
        <v>Id828</v>
      </c>
      <c r="D834" s="2" t="str">
        <v>.  Maggie M</v>
      </c>
      <c r="E834" s="2">
        <v>39.159999999999997</v>
      </c>
      <c r="F834" s="2">
        <v>5.24</v>
      </c>
      <c r="G834" s="60" t="str">
        <v>Yes</v>
      </c>
      <c r="H834" s="60" t="str">
        <v>No</v>
      </c>
      <c r="I834" s="60" t="str">
        <v>Yes</v>
      </c>
      <c r="J834" s="60">
        <v>1</v>
      </c>
      <c r="K834" s="60" t="str">
        <v>No</v>
      </c>
      <c r="L834" s="2" t="str">
        <v>Obesity</v>
      </c>
      <c r="M834" s="2" t="str">
        <v>Normal</v>
      </c>
      <c r="N834" s="2" t="str">
        <v>22-Aug-1990</v>
      </c>
      <c r="O834" s="3">
        <v>5148.55</v>
      </c>
      <c r="P834" s="2" t="str">
        <v>tier - 2</v>
      </c>
      <c r="Q834" s="2" t="str">
        <v>tier - 2</v>
      </c>
      <c r="R834" s="2" t="str">
        <v>R1024</v>
      </c>
      <c r="S834" s="2">
        <v>32</v>
      </c>
    </row>
    <row r="835" spans="3:19">
      <c r="C835" s="2" t="str">
        <v>Id829</v>
      </c>
      <c r="D835" s="2" t="str">
        <v>.  Michelle L.</v>
      </c>
      <c r="E835" s="2">
        <v>28.22</v>
      </c>
      <c r="F835" s="2">
        <v>7.51</v>
      </c>
      <c r="G835" s="60" t="str">
        <v>Yes</v>
      </c>
      <c r="H835" s="60" t="str">
        <v>No</v>
      </c>
      <c r="I835" s="60" t="str">
        <v>Yes</v>
      </c>
      <c r="J835" s="60">
        <v>1</v>
      </c>
      <c r="K835" s="60" t="str">
        <v>No</v>
      </c>
      <c r="L835" s="2" t="str">
        <v>Overweight</v>
      </c>
      <c r="M835" s="2" t="str">
        <v>Diabetes</v>
      </c>
      <c r="N835" s="2" t="str">
        <v>22-Aug-1984</v>
      </c>
      <c r="O835" s="3">
        <v>5144.18</v>
      </c>
      <c r="P835" s="2" t="str">
        <v>tier - 2</v>
      </c>
      <c r="Q835" s="2" t="str">
        <v>tier - 1</v>
      </c>
      <c r="R835" s="2" t="str">
        <v>R1013</v>
      </c>
      <c r="S835" s="2">
        <v>38</v>
      </c>
    </row>
    <row r="836" spans="3:19">
      <c r="C836" s="2" t="str">
        <v>Id830</v>
      </c>
      <c r="D836" s="2" t="str">
        <v>.  Ashley K</v>
      </c>
      <c r="E836" s="2">
        <v>35</v>
      </c>
      <c r="F836" s="2">
        <v>4.13</v>
      </c>
      <c r="G836" s="60" t="str">
        <v>No</v>
      </c>
      <c r="H836" s="60" t="str">
        <v>No</v>
      </c>
      <c r="I836" s="60" t="str">
        <v>No</v>
      </c>
      <c r="J836" s="60">
        <v>2</v>
      </c>
      <c r="K836" s="60" t="str">
        <v>No</v>
      </c>
      <c r="L836" s="2" t="str">
        <v>Obesity</v>
      </c>
      <c r="M836" s="2" t="str">
        <v>Normal</v>
      </c>
      <c r="N836" s="2" t="str">
        <v>10-Dec-1993</v>
      </c>
      <c r="O836" s="3">
        <v>5138.26</v>
      </c>
      <c r="P836" s="2" t="str">
        <v>tier - 2</v>
      </c>
      <c r="Q836" s="2" t="str">
        <v>tier - 2</v>
      </c>
      <c r="R836" s="2" t="str">
        <v>R1013</v>
      </c>
      <c r="S836" s="2">
        <v>29</v>
      </c>
    </row>
    <row r="837" spans="3:19">
      <c r="C837" s="2" t="str">
        <v>Id831</v>
      </c>
      <c r="D837" s="2" t="str">
        <v>Michael</v>
      </c>
      <c r="E837" s="2">
        <v>36.24</v>
      </c>
      <c r="F837" s="2">
        <v>8.3800000000000008</v>
      </c>
      <c r="G837" s="60" t="str">
        <v>Yes</v>
      </c>
      <c r="H837" s="60" t="str">
        <v>No</v>
      </c>
      <c r="I837" s="60" t="str">
        <v>No</v>
      </c>
      <c r="J837" s="60">
        <v>1</v>
      </c>
      <c r="K837" s="60" t="str">
        <v>No</v>
      </c>
      <c r="L837" s="2" t="str">
        <v>Obesity</v>
      </c>
      <c r="M837" s="2" t="str">
        <v>Diabetes</v>
      </c>
      <c r="N837" s="2" t="str">
        <v>15-Sep-1988</v>
      </c>
      <c r="O837" s="3">
        <v>5136.75</v>
      </c>
      <c r="P837" s="2" t="str">
        <v>tier - 2</v>
      </c>
      <c r="Q837" s="2" t="str">
        <v>tier - 1</v>
      </c>
      <c r="R837" s="2" t="str">
        <v>R1013</v>
      </c>
      <c r="S837" s="2">
        <v>34</v>
      </c>
    </row>
    <row r="838" spans="3:19">
      <c r="C838" s="2" t="str">
        <v>Id832</v>
      </c>
      <c r="D838" s="2" t="str">
        <v>Ryan K.</v>
      </c>
      <c r="E838" s="2">
        <v>36.954999999999998</v>
      </c>
      <c r="F838" s="2">
        <v>8.07</v>
      </c>
      <c r="G838" s="60" t="str">
        <v>No</v>
      </c>
      <c r="H838" s="60" t="str">
        <v>No</v>
      </c>
      <c r="I838" s="60" t="str">
        <v>No</v>
      </c>
      <c r="J838" s="60">
        <v>0</v>
      </c>
      <c r="K838" s="60" t="str">
        <v>No</v>
      </c>
      <c r="L838" s="2" t="str">
        <v>Obesity</v>
      </c>
      <c r="M838" s="2" t="str">
        <v>Diabetes</v>
      </c>
      <c r="N838" s="2" t="str">
        <v>13-Sep-1987</v>
      </c>
      <c r="O838" s="3">
        <v>5125.22</v>
      </c>
      <c r="P838" s="2" t="str">
        <v>tier - 1</v>
      </c>
      <c r="Q838" s="2" t="str">
        <v>tier - 2</v>
      </c>
      <c r="R838" s="2" t="str">
        <v>R1012</v>
      </c>
      <c r="S838" s="2">
        <v>35</v>
      </c>
    </row>
    <row r="839" spans="3:19">
      <c r="C839" s="2" t="str">
        <v>Id833</v>
      </c>
      <c r="D839" s="2" t="str">
        <v>Matthew J</v>
      </c>
      <c r="E839" s="2">
        <v>29.64</v>
      </c>
      <c r="F839" s="2">
        <v>8.9499999999999993</v>
      </c>
      <c r="G839" s="60" t="str">
        <v>No</v>
      </c>
      <c r="H839" s="60" t="str">
        <v>No</v>
      </c>
      <c r="I839" s="60" t="str">
        <v>No</v>
      </c>
      <c r="J839" s="60">
        <v>0</v>
      </c>
      <c r="K839" s="60" t="str">
        <v>No</v>
      </c>
      <c r="L839" s="2" t="str">
        <v>Overweight</v>
      </c>
      <c r="M839" s="2" t="str">
        <v>Diabetes</v>
      </c>
      <c r="N839" s="2" t="str">
        <v>1-Nov-1988</v>
      </c>
      <c r="O839" s="3">
        <v>5124.1899999999996</v>
      </c>
      <c r="P839" s="2" t="str">
        <v>tier - 2</v>
      </c>
      <c r="Q839" s="2" t="str">
        <v>tier - 3</v>
      </c>
      <c r="R839" s="2" t="str">
        <v>R1013</v>
      </c>
      <c r="S839" s="2">
        <v>34</v>
      </c>
    </row>
    <row r="840" spans="3:19">
      <c r="C840" s="2" t="str">
        <v>Id834</v>
      </c>
      <c r="D840" s="2" t="str">
        <v>.  Karine</v>
      </c>
      <c r="E840" s="2">
        <v>42.74</v>
      </c>
      <c r="F840" s="2">
        <v>6.31</v>
      </c>
      <c r="G840" s="60" t="str">
        <v>Yes</v>
      </c>
      <c r="H840" s="60" t="str">
        <v>No</v>
      </c>
      <c r="I840" s="60" t="str">
        <v>No</v>
      </c>
      <c r="J840" s="60">
        <v>1</v>
      </c>
      <c r="K840" s="60" t="str">
        <v>No</v>
      </c>
      <c r="L840" s="2" t="str">
        <v>Obesity</v>
      </c>
      <c r="M840" s="2" t="str">
        <v>Prediabetes</v>
      </c>
      <c r="N840" s="2" t="str">
        <v>13-Sep-1992</v>
      </c>
      <c r="O840" s="3">
        <v>36976.449999999997</v>
      </c>
      <c r="P840" s="2" t="str">
        <v>tier - 2</v>
      </c>
      <c r="Q840" s="2" t="str">
        <v>tier - 3</v>
      </c>
      <c r="R840" s="2" t="str">
        <v>R1011</v>
      </c>
      <c r="S840" s="2">
        <v>30</v>
      </c>
    </row>
    <row r="841" spans="3:19">
      <c r="C841" s="2" t="str">
        <v>Id835</v>
      </c>
      <c r="D841" s="2" t="str">
        <v>Antonia G</v>
      </c>
      <c r="E841" s="2">
        <v>36.130000000000003</v>
      </c>
      <c r="F841" s="2">
        <v>7.19</v>
      </c>
      <c r="G841" s="60" t="str">
        <v>Yes</v>
      </c>
      <c r="H841" s="60" t="str">
        <v>No</v>
      </c>
      <c r="I841" s="60" t="str">
        <v>No</v>
      </c>
      <c r="J841" s="60">
        <v>2</v>
      </c>
      <c r="K841" s="60" t="str">
        <v>No</v>
      </c>
      <c r="L841" s="2" t="str">
        <v>Obesity</v>
      </c>
      <c r="M841" s="2" t="str">
        <v>Diabetes</v>
      </c>
      <c r="N841" s="2" t="str">
        <v>18-Nov-1987</v>
      </c>
      <c r="O841" s="3">
        <v>5116.5</v>
      </c>
      <c r="P841" s="2" t="str">
        <v>tier - 2</v>
      </c>
      <c r="Q841" s="2" t="str">
        <v>tier - 2</v>
      </c>
      <c r="R841" s="2" t="str">
        <v>R1012</v>
      </c>
      <c r="S841" s="2">
        <v>35</v>
      </c>
    </row>
    <row r="842" spans="3:19">
      <c r="C842" s="2" t="str">
        <v>Id836</v>
      </c>
      <c r="D842" s="2" t="str">
        <v>Casondra L</v>
      </c>
      <c r="E842" s="2">
        <v>31.55</v>
      </c>
      <c r="F842" s="2">
        <v>6.11</v>
      </c>
      <c r="G842" s="60" t="str">
        <v>Yes</v>
      </c>
      <c r="H842" s="60" t="str">
        <v>No</v>
      </c>
      <c r="I842" s="60" t="str">
        <v>No</v>
      </c>
      <c r="J842" s="60">
        <v>1</v>
      </c>
      <c r="K842" s="60" t="str">
        <v>No</v>
      </c>
      <c r="L842" s="2" t="str">
        <v>Obesity</v>
      </c>
      <c r="M842" s="2" t="str">
        <v>Prediabetes</v>
      </c>
      <c r="N842" s="2" t="str">
        <v>19-Jun-1999</v>
      </c>
      <c r="O842" s="3">
        <v>5087.92</v>
      </c>
      <c r="P842" s="2" t="str">
        <v>tier - 2</v>
      </c>
      <c r="Q842" s="2" t="str">
        <v>tier - 2</v>
      </c>
      <c r="R842" s="2" t="str">
        <v>R1026</v>
      </c>
      <c r="S842" s="2">
        <v>23</v>
      </c>
    </row>
    <row r="843" spans="3:19">
      <c r="C843" s="2" t="str">
        <v>Id837</v>
      </c>
      <c r="D843" s="2" t="str">
        <v>Wendy</v>
      </c>
      <c r="E843" s="2">
        <v>52.75</v>
      </c>
      <c r="F843" s="2">
        <v>6.02</v>
      </c>
      <c r="G843" s="60" t="str">
        <v>No</v>
      </c>
      <c r="H843" s="60" t="str">
        <v>No</v>
      </c>
      <c r="I843" s="60" t="str">
        <v>No</v>
      </c>
      <c r="J843" s="60">
        <v>1</v>
      </c>
      <c r="K843" s="60" t="str">
        <v>No</v>
      </c>
      <c r="L843" s="2" t="str">
        <v>Obesity</v>
      </c>
      <c r="M843" s="2" t="str">
        <v>Prediabetes</v>
      </c>
      <c r="N843" s="2" t="str">
        <v>14-Jul-1997</v>
      </c>
      <c r="O843" s="3">
        <v>5080.1000000000004</v>
      </c>
      <c r="P843" s="2" t="str">
        <v>tier - 3</v>
      </c>
      <c r="Q843" s="2" t="str">
        <v>tier - 2</v>
      </c>
      <c r="R843" s="2" t="str">
        <v>R1011</v>
      </c>
      <c r="S843" s="2">
        <v>25</v>
      </c>
    </row>
    <row r="844" spans="3:19">
      <c r="C844" s="2" t="str">
        <v>Id838</v>
      </c>
      <c r="D844" s="2" t="str">
        <v>Eric D</v>
      </c>
      <c r="E844" s="2">
        <v>36.67</v>
      </c>
      <c r="F844" s="2">
        <v>11.86</v>
      </c>
      <c r="G844" s="60" t="str">
        <v>No</v>
      </c>
      <c r="H844" s="60" t="str">
        <v>No</v>
      </c>
      <c r="I844" s="60" t="str">
        <v>No</v>
      </c>
      <c r="J844" s="60">
        <v>0</v>
      </c>
      <c r="K844" s="60" t="str">
        <v>No</v>
      </c>
      <c r="L844" s="2" t="str">
        <v>Obesity</v>
      </c>
      <c r="M844" s="2" t="str">
        <v>Diabetes</v>
      </c>
      <c r="N844" s="2" t="str">
        <v>22-Nov-1978</v>
      </c>
      <c r="O844" s="3">
        <v>5077.1899999999996</v>
      </c>
      <c r="P844" s="2" t="str">
        <v>tier - 2</v>
      </c>
      <c r="Q844" s="2" t="str">
        <v>tier - 3</v>
      </c>
      <c r="R844" s="2" t="str">
        <v>R1012</v>
      </c>
      <c r="S844" s="2">
        <v>44</v>
      </c>
    </row>
    <row r="845" spans="3:19">
      <c r="C845" s="2" t="str">
        <v>Id839</v>
      </c>
      <c r="D845" s="2" t="str">
        <v>Elizabeth</v>
      </c>
      <c r="E845" s="2">
        <v>38.06</v>
      </c>
      <c r="F845" s="2">
        <v>8.25</v>
      </c>
      <c r="G845" s="60" t="str">
        <v>No</v>
      </c>
      <c r="H845" s="60" t="str">
        <v>No</v>
      </c>
      <c r="I845" s="60" t="str">
        <v>No</v>
      </c>
      <c r="J845" s="60">
        <v>0</v>
      </c>
      <c r="K845" s="60" t="str">
        <v>No</v>
      </c>
      <c r="L845" s="2" t="str">
        <v>Obesity</v>
      </c>
      <c r="M845" s="2" t="str">
        <v>Diabetes</v>
      </c>
      <c r="N845" s="2" t="str">
        <v>11-Jun-1993</v>
      </c>
      <c r="O845" s="3">
        <v>5059.5600000000004</v>
      </c>
      <c r="P845" s="2" t="str">
        <v>tier - 2</v>
      </c>
      <c r="Q845" s="2" t="str">
        <v>tier - 1</v>
      </c>
      <c r="R845" s="2" t="str">
        <v>R1021</v>
      </c>
      <c r="S845" s="2">
        <v>29</v>
      </c>
    </row>
    <row r="846" spans="3:19">
      <c r="C846" s="2" t="str">
        <v>Id840</v>
      </c>
      <c r="D846" s="2" t="str">
        <v>Laura F</v>
      </c>
      <c r="E846" s="2">
        <v>38</v>
      </c>
      <c r="F846" s="2">
        <v>8.1300000000000008</v>
      </c>
      <c r="G846" s="60" t="str">
        <v>No</v>
      </c>
      <c r="H846" s="60" t="str">
        <v>No</v>
      </c>
      <c r="I846" s="60" t="str">
        <v>No</v>
      </c>
      <c r="J846" s="60">
        <v>0</v>
      </c>
      <c r="K846" s="60" t="str">
        <v>No</v>
      </c>
      <c r="L846" s="2" t="str">
        <v>Obesity</v>
      </c>
      <c r="M846" s="2" t="str">
        <v>Diabetes</v>
      </c>
      <c r="N846" s="2" t="str">
        <v>7-Sep-1980</v>
      </c>
      <c r="O846" s="3">
        <v>5054.05</v>
      </c>
      <c r="P846" s="2" t="str">
        <v>tier - 2</v>
      </c>
      <c r="Q846" s="2" t="str">
        <v>tier - 2</v>
      </c>
      <c r="R846" s="2" t="str">
        <v>R1013</v>
      </c>
      <c r="S846" s="2">
        <v>42</v>
      </c>
    </row>
    <row r="847" spans="3:19">
      <c r="C847" s="2" t="str">
        <v>Id841</v>
      </c>
      <c r="D847" s="2" t="str">
        <v>Amelia F.</v>
      </c>
      <c r="E847" s="2">
        <v>35.1</v>
      </c>
      <c r="F847" s="2">
        <v>10.1</v>
      </c>
      <c r="G847" s="60" t="str">
        <v>No</v>
      </c>
      <c r="H847" s="60" t="str">
        <v>No</v>
      </c>
      <c r="I847" s="60" t="str">
        <v>No</v>
      </c>
      <c r="J847" s="60">
        <v>0</v>
      </c>
      <c r="K847" s="60" t="str">
        <v>No</v>
      </c>
      <c r="L847" s="2" t="str">
        <v>Obesity</v>
      </c>
      <c r="M847" s="2" t="str">
        <v>Diabetes</v>
      </c>
      <c r="N847" s="2" t="str">
        <v>29-Jul-1997</v>
      </c>
      <c r="O847" s="3">
        <v>5045.1499999999996</v>
      </c>
      <c r="P847" s="2" t="str">
        <v>tier - 2</v>
      </c>
      <c r="Q847" s="2" t="str">
        <v>tier - 2</v>
      </c>
      <c r="R847" s="2" t="str">
        <v>R1012</v>
      </c>
      <c r="S847" s="2">
        <v>25</v>
      </c>
    </row>
    <row r="848" spans="3:19">
      <c r="C848" s="2" t="str">
        <v>Id842</v>
      </c>
      <c r="D848" s="2" t="str">
        <v>Amy L.</v>
      </c>
      <c r="E848" s="2">
        <v>33.82</v>
      </c>
      <c r="F848" s="2">
        <v>5.89</v>
      </c>
      <c r="G848" s="60" t="str">
        <v>Yes</v>
      </c>
      <c r="H848" s="60" t="str">
        <v>No</v>
      </c>
      <c r="I848" s="60" t="str">
        <v>No</v>
      </c>
      <c r="J848" s="60">
        <v>2</v>
      </c>
      <c r="K848" s="60" t="str">
        <v>No</v>
      </c>
      <c r="L848" s="2" t="str">
        <v>Obesity</v>
      </c>
      <c r="M848" s="2" t="str">
        <v>Prediabetes</v>
      </c>
      <c r="N848" s="2" t="str">
        <v>16-Oct-2001</v>
      </c>
      <c r="O848" s="3">
        <v>5043.13</v>
      </c>
      <c r="P848" s="2" t="str">
        <v>tier - 2</v>
      </c>
      <c r="Q848" s="2" t="str">
        <v>tier - 3</v>
      </c>
      <c r="R848" s="2" t="str">
        <v>R1011</v>
      </c>
      <c r="S848" s="2">
        <v>21</v>
      </c>
    </row>
    <row r="849" spans="3:19">
      <c r="C849" s="2" t="str">
        <v>Id843</v>
      </c>
      <c r="D849" s="2" t="str">
        <v>Katie J</v>
      </c>
      <c r="E849" s="2">
        <v>37.43</v>
      </c>
      <c r="F849" s="2">
        <v>4.97</v>
      </c>
      <c r="G849" s="60" t="str">
        <v>No</v>
      </c>
      <c r="H849" s="60" t="str">
        <v>No</v>
      </c>
      <c r="I849" s="60" t="str">
        <v>No</v>
      </c>
      <c r="J849" s="60">
        <v>2</v>
      </c>
      <c r="K849" s="60" t="str">
        <v>No</v>
      </c>
      <c r="L849" s="2" t="str">
        <v>Obesity</v>
      </c>
      <c r="M849" s="2" t="str">
        <v>Normal</v>
      </c>
      <c r="N849" s="2" t="str">
        <v>4-Dec-1997</v>
      </c>
      <c r="O849" s="3">
        <v>5038.57</v>
      </c>
      <c r="P849" s="2" t="str">
        <v>tier - 2</v>
      </c>
      <c r="Q849" s="2" t="str">
        <v>tier - 2</v>
      </c>
      <c r="R849" s="2" t="str">
        <v>R1025</v>
      </c>
      <c r="S849" s="2">
        <v>25</v>
      </c>
    </row>
    <row r="850" spans="3:19">
      <c r="C850" s="2" t="str">
        <v>Id844</v>
      </c>
      <c r="D850" s="2" t="str">
        <v>Laura E.</v>
      </c>
      <c r="E850" s="2">
        <v>30.5</v>
      </c>
      <c r="F850" s="2">
        <v>9.9</v>
      </c>
      <c r="G850" s="60" t="str">
        <v>No</v>
      </c>
      <c r="H850" s="60" t="str">
        <v>No</v>
      </c>
      <c r="I850" s="60" t="str">
        <v>No</v>
      </c>
      <c r="J850" s="60">
        <v>0</v>
      </c>
      <c r="K850" s="60" t="str">
        <v>No</v>
      </c>
      <c r="L850" s="2" t="str">
        <v>Obesity</v>
      </c>
      <c r="M850" s="2" t="str">
        <v>Diabetes</v>
      </c>
      <c r="N850" s="2" t="str">
        <v>29-Jun-1986</v>
      </c>
      <c r="O850" s="3">
        <v>5034.1000000000004</v>
      </c>
      <c r="P850" s="2" t="str">
        <v>tier - 2</v>
      </c>
      <c r="Q850" s="2" t="str">
        <v>tier - 2</v>
      </c>
      <c r="R850" s="2" t="str">
        <v>R1013</v>
      </c>
      <c r="S850" s="2">
        <v>36</v>
      </c>
    </row>
    <row r="851" spans="3:19">
      <c r="C851" s="2" t="str">
        <v>Id845</v>
      </c>
      <c r="D851" s="2" t="str">
        <v>.  Mayumi</v>
      </c>
      <c r="E851" s="2">
        <v>24.53</v>
      </c>
      <c r="F851" s="2">
        <v>9.0500000000000007</v>
      </c>
      <c r="G851" s="60" t="str">
        <v>No</v>
      </c>
      <c r="H851" s="60" t="str">
        <v>No</v>
      </c>
      <c r="I851" s="60" t="str">
        <v>No</v>
      </c>
      <c r="J851" s="60">
        <v>0</v>
      </c>
      <c r="K851" s="60" t="str">
        <v>No</v>
      </c>
      <c r="L851" s="2" t="str">
        <v>Normal Weight</v>
      </c>
      <c r="M851" s="2" t="str">
        <v>Diabetes</v>
      </c>
      <c r="N851" s="2" t="str">
        <v>25-Aug-1992</v>
      </c>
      <c r="O851" s="3">
        <v>36950.26</v>
      </c>
      <c r="P851" s="2" t="str">
        <v>tier - 1</v>
      </c>
      <c r="Q851" s="2" t="str">
        <v>tier - 1</v>
      </c>
      <c r="R851" s="2" t="str">
        <v>R1013</v>
      </c>
      <c r="S851" s="2">
        <v>30</v>
      </c>
    </row>
    <row r="852" spans="3:19">
      <c r="C852" s="2" t="str">
        <v>Id846</v>
      </c>
      <c r="D852" s="2" t="str">
        <v>Vanessa</v>
      </c>
      <c r="E852" s="2">
        <v>25.74</v>
      </c>
      <c r="F852" s="2">
        <v>10.93</v>
      </c>
      <c r="G852" s="60" t="str">
        <v>No</v>
      </c>
      <c r="H852" s="60" t="str">
        <v>No</v>
      </c>
      <c r="I852" s="60" t="str">
        <v>No</v>
      </c>
      <c r="J852" s="60">
        <v>0</v>
      </c>
      <c r="K852" s="60" t="str">
        <v>No</v>
      </c>
      <c r="L852" s="2" t="str">
        <v>Overweight</v>
      </c>
      <c r="M852" s="2" t="str">
        <v>Diabetes</v>
      </c>
      <c r="N852" s="2" t="str">
        <v>10-Sep-1991</v>
      </c>
      <c r="O852" s="3">
        <v>5031.2700000000004</v>
      </c>
      <c r="P852" s="2" t="str">
        <v>tier - 3</v>
      </c>
      <c r="Q852" s="2" t="str">
        <v>tier - 1</v>
      </c>
      <c r="R852" s="2" t="str">
        <v>R1016</v>
      </c>
      <c r="S852" s="2">
        <v>31</v>
      </c>
    </row>
    <row r="853" spans="3:19">
      <c r="C853" s="2" t="str">
        <v>Id847</v>
      </c>
      <c r="D853" s="2" t="str">
        <v>Natali N</v>
      </c>
      <c r="E853" s="2">
        <v>34.08</v>
      </c>
      <c r="F853" s="2">
        <v>7.58</v>
      </c>
      <c r="G853" s="60" t="str">
        <v>Yes</v>
      </c>
      <c r="H853" s="60" t="str">
        <v>No</v>
      </c>
      <c r="I853" s="60" t="str">
        <v>No</v>
      </c>
      <c r="J853" s="60">
        <v>2</v>
      </c>
      <c r="K853" s="60" t="str">
        <v>No</v>
      </c>
      <c r="L853" s="2" t="str">
        <v>Obesity</v>
      </c>
      <c r="M853" s="2" t="str">
        <v>Diabetes</v>
      </c>
      <c r="N853" s="2" t="str">
        <v>28-Dec-1985</v>
      </c>
      <c r="O853" s="3">
        <v>5028.1499999999996</v>
      </c>
      <c r="P853" s="2" t="str">
        <v>tier - 1</v>
      </c>
      <c r="Q853" s="2" t="str">
        <v>tier - 2</v>
      </c>
      <c r="R853" s="2" t="str">
        <v>R1012</v>
      </c>
      <c r="S853" s="2">
        <v>37</v>
      </c>
    </row>
    <row r="854" spans="3:19">
      <c r="C854" s="2" t="str">
        <v>Id848</v>
      </c>
      <c r="D854" s="2" t="str">
        <v>Beth</v>
      </c>
      <c r="E854" s="2">
        <v>31.35</v>
      </c>
      <c r="F854" s="2">
        <v>11</v>
      </c>
      <c r="G854" s="60" t="str">
        <v>Yes</v>
      </c>
      <c r="H854" s="60" t="str">
        <v>No</v>
      </c>
      <c r="I854" s="60" t="str">
        <v>Yes</v>
      </c>
      <c r="J854" s="60">
        <v>1</v>
      </c>
      <c r="K854" s="60" t="str">
        <v>No</v>
      </c>
      <c r="L854" s="2" t="str">
        <v>Obesity</v>
      </c>
      <c r="M854" s="2" t="str">
        <v>Diabetes</v>
      </c>
      <c r="N854" s="2" t="str">
        <v>9-Nov-1988</v>
      </c>
      <c r="O854" s="3">
        <v>5012.47</v>
      </c>
      <c r="P854" s="2" t="str">
        <v>tier - 2</v>
      </c>
      <c r="Q854" s="2" t="str">
        <v>tier - 3</v>
      </c>
      <c r="R854" s="2" t="str">
        <v>R1011</v>
      </c>
      <c r="S854" s="2">
        <v>34</v>
      </c>
    </row>
    <row r="855" spans="3:19">
      <c r="C855" s="2" t="str">
        <v>Id849</v>
      </c>
      <c r="D855" s="2" t="str">
        <v>Alex</v>
      </c>
      <c r="E855" s="2">
        <v>26.79</v>
      </c>
      <c r="F855" s="2">
        <v>5.0599999999999996</v>
      </c>
      <c r="G855" s="60" t="str">
        <v>No</v>
      </c>
      <c r="H855" s="60" t="str">
        <v>No</v>
      </c>
      <c r="I855" s="60" t="str">
        <v>No</v>
      </c>
      <c r="J855" s="60">
        <v>1</v>
      </c>
      <c r="K855" s="60" t="str">
        <v>No</v>
      </c>
      <c r="L855" s="2" t="str">
        <v>Overweight</v>
      </c>
      <c r="M855" s="2" t="str">
        <v>Normal</v>
      </c>
      <c r="N855" s="2" t="str">
        <v>8-Jul-1988</v>
      </c>
      <c r="O855" s="3">
        <v>5003.8500000000004</v>
      </c>
      <c r="P855" s="2" t="str">
        <v>tier - 2</v>
      </c>
      <c r="Q855" s="2" t="str">
        <v>tier - 3</v>
      </c>
      <c r="R855" s="2" t="str">
        <v>R1011</v>
      </c>
      <c r="S855" s="2">
        <v>34</v>
      </c>
    </row>
    <row r="856" spans="3:19">
      <c r="C856" s="2" t="str">
        <v>Id850</v>
      </c>
      <c r="D856" s="2" t="str">
        <v>Spencer</v>
      </c>
      <c r="E856" s="2">
        <v>42.78</v>
      </c>
      <c r="F856" s="2">
        <v>6.11</v>
      </c>
      <c r="G856" s="60" t="str">
        <v>Yes</v>
      </c>
      <c r="H856" s="60" t="str">
        <v>No</v>
      </c>
      <c r="I856" s="60" t="str">
        <v>No</v>
      </c>
      <c r="J856" s="60">
        <v>1</v>
      </c>
      <c r="K856" s="60" t="str">
        <v>No</v>
      </c>
      <c r="L856" s="2" t="str">
        <v>Obesity</v>
      </c>
      <c r="M856" s="2" t="str">
        <v>Prediabetes</v>
      </c>
      <c r="N856" s="2" t="str">
        <v>9-Jun-1977</v>
      </c>
      <c r="O856" s="3">
        <v>5003.7700000000004</v>
      </c>
      <c r="P856" s="2" t="str">
        <v>tier - 2</v>
      </c>
      <c r="Q856" s="2" t="str">
        <v>tier - 3</v>
      </c>
      <c r="R856" s="2" t="str">
        <v>R1013</v>
      </c>
      <c r="S856" s="2">
        <v>45</v>
      </c>
    </row>
    <row r="857" spans="3:19">
      <c r="C857" s="2" t="str">
        <v>Id851</v>
      </c>
      <c r="D857" s="2" t="str">
        <v>Andee W.</v>
      </c>
      <c r="E857" s="2">
        <v>46.75</v>
      </c>
      <c r="F857" s="2">
        <v>6.66</v>
      </c>
      <c r="G857" s="60" t="str">
        <v>Yes</v>
      </c>
      <c r="H857" s="60" t="str">
        <v>No</v>
      </c>
      <c r="I857" s="60" t="str">
        <v>No</v>
      </c>
      <c r="J857" s="60">
        <v>2</v>
      </c>
      <c r="K857" s="60" t="str">
        <v>No</v>
      </c>
      <c r="L857" s="2" t="str">
        <v>Obesity</v>
      </c>
      <c r="M857" s="2" t="str">
        <v>Diabetes</v>
      </c>
      <c r="N857" s="2" t="str">
        <v>4-Sep-1988</v>
      </c>
      <c r="O857" s="3">
        <v>5002.78</v>
      </c>
      <c r="P857" s="2" t="str">
        <v>tier - 2</v>
      </c>
      <c r="Q857" s="2" t="str">
        <v>tier - 2</v>
      </c>
      <c r="R857" s="2" t="str">
        <v>R1013</v>
      </c>
      <c r="S857" s="2">
        <v>34</v>
      </c>
    </row>
    <row r="858" spans="3:19">
      <c r="C858" s="2" t="str">
        <v>Id852</v>
      </c>
      <c r="D858" s="2" t="str">
        <v>.  Amy</v>
      </c>
      <c r="E858" s="2">
        <v>32.15</v>
      </c>
      <c r="F858" s="2">
        <v>4.0199999999999996</v>
      </c>
      <c r="G858" s="60" t="str">
        <v>Yes</v>
      </c>
      <c r="H858" s="60" t="str">
        <v>No</v>
      </c>
      <c r="I858" s="60" t="str">
        <v>Yes</v>
      </c>
      <c r="J858" s="60">
        <v>1</v>
      </c>
      <c r="K858" s="60" t="str">
        <v>No</v>
      </c>
      <c r="L858" s="2" t="str">
        <v>Obesity</v>
      </c>
      <c r="M858" s="2" t="str">
        <v>Normal</v>
      </c>
      <c r="N858" s="2" t="str">
        <v>5-Oct-2001</v>
      </c>
      <c r="O858" s="3">
        <v>4999.04</v>
      </c>
      <c r="P858" s="2" t="str">
        <v>tier - 2</v>
      </c>
      <c r="Q858" s="2" t="str">
        <v>tier - 2</v>
      </c>
      <c r="R858" s="2" t="str">
        <v>R1011</v>
      </c>
      <c r="S858" s="2">
        <v>21</v>
      </c>
    </row>
    <row r="859" spans="3:19">
      <c r="C859" s="2" t="str">
        <v>Id853</v>
      </c>
      <c r="D859" s="2" t="str">
        <v>Joshua</v>
      </c>
      <c r="E859" s="2">
        <v>43.4</v>
      </c>
      <c r="F859" s="2">
        <v>8.81</v>
      </c>
      <c r="G859" s="60" t="str">
        <v>Yes</v>
      </c>
      <c r="H859" s="60" t="str">
        <v>No</v>
      </c>
      <c r="I859" s="60" t="str">
        <v>No</v>
      </c>
      <c r="J859" s="60">
        <v>2</v>
      </c>
      <c r="K859" s="60" t="str">
        <v>No</v>
      </c>
      <c r="L859" s="2" t="str">
        <v>Obesity</v>
      </c>
      <c r="M859" s="2" t="str">
        <v>Diabetes</v>
      </c>
      <c r="N859" s="2" t="str">
        <v>24-Jun-1988</v>
      </c>
      <c r="O859" s="3">
        <v>4992.38</v>
      </c>
      <c r="P859" s="2" t="str">
        <v>tier - 2</v>
      </c>
      <c r="Q859" s="2" t="str">
        <v>tier - 3</v>
      </c>
      <c r="R859" s="2" t="str">
        <v>R1024</v>
      </c>
      <c r="S859" s="2">
        <v>34</v>
      </c>
    </row>
    <row r="860" spans="3:19">
      <c r="C860" s="2" t="str">
        <v>Id854</v>
      </c>
      <c r="D860" s="2" t="str">
        <v>C Fred</v>
      </c>
      <c r="E860" s="2">
        <v>31.57</v>
      </c>
      <c r="F860" s="2">
        <v>7.92</v>
      </c>
      <c r="G860" s="60" t="str">
        <v>Yes</v>
      </c>
      <c r="H860" s="60" t="str">
        <v>No</v>
      </c>
      <c r="I860" s="60" t="str">
        <v>No</v>
      </c>
      <c r="J860" s="60">
        <v>2</v>
      </c>
      <c r="K860" s="60" t="str">
        <v>No</v>
      </c>
      <c r="L860" s="2" t="str">
        <v>Obesity</v>
      </c>
      <c r="M860" s="2" t="str">
        <v>Diabetes</v>
      </c>
      <c r="N860" s="2" t="str">
        <v>7-Nov-1973</v>
      </c>
      <c r="O860" s="3">
        <v>4985.22</v>
      </c>
      <c r="P860" s="2" t="str">
        <v>tier - 2</v>
      </c>
      <c r="Q860" s="2" t="str">
        <v>tier - 3</v>
      </c>
      <c r="R860" s="2" t="str">
        <v>R1013</v>
      </c>
      <c r="S860" s="2">
        <v>49</v>
      </c>
    </row>
    <row r="861" spans="3:19">
      <c r="C861" s="2" t="str">
        <v>Id855</v>
      </c>
      <c r="D861" s="2" t="str">
        <v>Jeremy</v>
      </c>
      <c r="E861" s="2">
        <v>24.32</v>
      </c>
      <c r="F861" s="2">
        <v>7.48</v>
      </c>
      <c r="G861" s="60" t="str">
        <v>No</v>
      </c>
      <c r="H861" s="60" t="str">
        <v>No</v>
      </c>
      <c r="I861" s="60" t="str">
        <v>No</v>
      </c>
      <c r="J861" s="60">
        <v>0</v>
      </c>
      <c r="K861" s="60" t="str">
        <v>No</v>
      </c>
      <c r="L861" s="2" t="str">
        <v>Normal Weight</v>
      </c>
      <c r="M861" s="2" t="str">
        <v>Diabetes</v>
      </c>
      <c r="N861" s="2" t="str">
        <v>30-Aug-1991</v>
      </c>
      <c r="O861" s="3">
        <v>4949.76</v>
      </c>
      <c r="P861" s="2" t="str">
        <v>tier - 2</v>
      </c>
      <c r="Q861" s="2" t="str">
        <v>tier - 1</v>
      </c>
      <c r="R861" s="2" t="str">
        <v>R1013</v>
      </c>
      <c r="S861" s="2">
        <v>31</v>
      </c>
    </row>
    <row r="862" spans="3:19">
      <c r="C862" s="2" t="str">
        <v>Id856</v>
      </c>
      <c r="D862" s="2" t="str">
        <v>Patrick Sr.</v>
      </c>
      <c r="E862" s="2">
        <v>31.07</v>
      </c>
      <c r="F862" s="2">
        <v>4.62</v>
      </c>
      <c r="G862" s="60" t="str">
        <v>Yes</v>
      </c>
      <c r="H862" s="60" t="str">
        <v>No</v>
      </c>
      <c r="I862" s="60" t="str">
        <v>No</v>
      </c>
      <c r="J862" s="60">
        <v>2</v>
      </c>
      <c r="K862" s="60" t="str">
        <v>No</v>
      </c>
      <c r="L862" s="2" t="str">
        <v>Obesity</v>
      </c>
      <c r="M862" s="2" t="str">
        <v>Normal</v>
      </c>
      <c r="N862" s="2" t="str">
        <v>13-Aug-1977</v>
      </c>
      <c r="O862" s="3">
        <v>36935.64</v>
      </c>
      <c r="P862" s="2" t="str">
        <v>tier - 2</v>
      </c>
      <c r="Q862" s="2" t="str">
        <v>tier - 1</v>
      </c>
      <c r="R862" s="2" t="str">
        <v>R1011</v>
      </c>
      <c r="S862" s="2">
        <v>45</v>
      </c>
    </row>
    <row r="863" spans="3:19">
      <c r="C863" s="2" t="str">
        <v>Id857</v>
      </c>
      <c r="D863" s="2" t="str">
        <v>Kelly M.</v>
      </c>
      <c r="E863" s="2">
        <v>35.814999999999998</v>
      </c>
      <c r="F863" s="2">
        <v>8.4700000000000006</v>
      </c>
      <c r="G863" s="60" t="str">
        <v>No</v>
      </c>
      <c r="H863" s="60" t="str">
        <v>No</v>
      </c>
      <c r="I863" s="60" t="str">
        <v>No</v>
      </c>
      <c r="J863" s="60">
        <v>0</v>
      </c>
      <c r="K863" s="60" t="str">
        <v>No</v>
      </c>
      <c r="L863" s="2" t="str">
        <v>Obesity</v>
      </c>
      <c r="M863" s="2" t="str">
        <v>Diabetes</v>
      </c>
      <c r="N863" s="2" t="str">
        <v>26-Jun-1974</v>
      </c>
      <c r="O863" s="3">
        <v>4942.0600000000004</v>
      </c>
      <c r="P863" s="2" t="str">
        <v>tier - 2</v>
      </c>
      <c r="Q863" s="2" t="str">
        <v>tier - 2</v>
      </c>
      <c r="R863" s="2" t="str">
        <v>R1013</v>
      </c>
      <c r="S863" s="2">
        <v>48</v>
      </c>
    </row>
    <row r="864" spans="3:19">
      <c r="C864" s="2" t="str">
        <v>Id858</v>
      </c>
      <c r="D864" s="2" t="str">
        <v>Katherine</v>
      </c>
      <c r="E864" s="2">
        <v>40.81</v>
      </c>
      <c r="F864" s="2">
        <v>10.58</v>
      </c>
      <c r="G864" s="60" t="str">
        <v>Yes</v>
      </c>
      <c r="H864" s="60" t="str">
        <v>No</v>
      </c>
      <c r="I864" s="60" t="str">
        <v>No</v>
      </c>
      <c r="J864" s="60">
        <v>0</v>
      </c>
      <c r="K864" s="60" t="str">
        <v>No</v>
      </c>
      <c r="L864" s="2" t="str">
        <v>Obesity</v>
      </c>
      <c r="M864" s="2" t="str">
        <v>Diabetes</v>
      </c>
      <c r="N864" s="2" t="str">
        <v>27-Nov-1991</v>
      </c>
      <c r="O864" s="3">
        <v>4934.71</v>
      </c>
      <c r="P864" s="2" t="str">
        <v>tier - 2</v>
      </c>
      <c r="Q864" s="2" t="str">
        <v>tier - 3</v>
      </c>
      <c r="R864" s="2" t="str">
        <v>R1011</v>
      </c>
      <c r="S864" s="2">
        <v>31</v>
      </c>
    </row>
    <row r="865" spans="3:19">
      <c r="C865" s="2" t="str">
        <v>Id859</v>
      </c>
      <c r="D865" s="2" t="str">
        <v>Keila L</v>
      </c>
      <c r="E865" s="2">
        <v>24.605</v>
      </c>
      <c r="F865" s="2">
        <v>7.48</v>
      </c>
      <c r="G865" s="60" t="str">
        <v>No</v>
      </c>
      <c r="H865" s="60" t="str">
        <v>No</v>
      </c>
      <c r="I865" s="60" t="str">
        <v>No</v>
      </c>
      <c r="J865" s="60">
        <v>0</v>
      </c>
      <c r="K865" s="60" t="str">
        <v>No</v>
      </c>
      <c r="L865" s="2" t="str">
        <v>Normal Weight</v>
      </c>
      <c r="M865" s="2" t="str">
        <v>Diabetes</v>
      </c>
      <c r="N865" s="2" t="str">
        <v>23-Aug-1991</v>
      </c>
      <c r="O865" s="3">
        <v>4931.6499999999996</v>
      </c>
      <c r="P865" s="2" t="str">
        <v>tier - 2</v>
      </c>
      <c r="Q865" s="2" t="str">
        <v>tier - 3</v>
      </c>
      <c r="R865" s="2" t="str">
        <v>R1011</v>
      </c>
      <c r="S865" s="2">
        <v>31</v>
      </c>
    </row>
    <row r="866" spans="3:19">
      <c r="C866" s="2" t="str">
        <v>Id860</v>
      </c>
      <c r="D866" s="2" t="str">
        <v>Zanae E</v>
      </c>
      <c r="E866" s="2">
        <v>21.47</v>
      </c>
      <c r="F866" s="2">
        <v>7.82</v>
      </c>
      <c r="G866" s="60" t="str">
        <v>No</v>
      </c>
      <c r="H866" s="60" t="str">
        <v>No</v>
      </c>
      <c r="I866" s="60" t="str">
        <v>No</v>
      </c>
      <c r="J866" s="60">
        <v>0</v>
      </c>
      <c r="K866" s="60" t="str">
        <v>No</v>
      </c>
      <c r="L866" s="2" t="str">
        <v>Normal Weight</v>
      </c>
      <c r="M866" s="2" t="str">
        <v>Diabetes</v>
      </c>
      <c r="N866" s="2" t="str">
        <v>10-Aug-1993</v>
      </c>
      <c r="O866" s="3">
        <v>4922.92</v>
      </c>
      <c r="P866" s="2" t="str">
        <v>tier - 2</v>
      </c>
      <c r="Q866" s="2" t="str">
        <v>tier - 2</v>
      </c>
      <c r="R866" s="2" t="str">
        <v>R1012</v>
      </c>
      <c r="S866" s="2">
        <v>29</v>
      </c>
    </row>
    <row r="867" spans="3:19">
      <c r="C867" s="2" t="str">
        <v>Id861</v>
      </c>
      <c r="D867" s="2" t="str">
        <v>Alex</v>
      </c>
      <c r="E867" s="2">
        <v>52.89</v>
      </c>
      <c r="F867" s="2">
        <v>4.96</v>
      </c>
      <c r="G867" s="60" t="str">
        <v>Yes</v>
      </c>
      <c r="H867" s="60" t="str">
        <v>No</v>
      </c>
      <c r="I867" s="60" t="str">
        <v>No</v>
      </c>
      <c r="J867" s="60">
        <v>1</v>
      </c>
      <c r="K867" s="60" t="str">
        <v>No</v>
      </c>
      <c r="L867" s="2" t="str">
        <v>Obesity</v>
      </c>
      <c r="M867" s="2" t="str">
        <v>Normal</v>
      </c>
      <c r="N867" s="2" t="str">
        <v>21-Aug-2002</v>
      </c>
      <c r="O867" s="3">
        <v>4915.0600000000004</v>
      </c>
      <c r="P867" s="2" t="str">
        <v>tier - 2</v>
      </c>
      <c r="Q867" s="2" t="str">
        <v>tier - 1</v>
      </c>
      <c r="R867" s="2" t="str">
        <v>R1017</v>
      </c>
      <c r="S867" s="2">
        <v>20</v>
      </c>
    </row>
    <row r="868" spans="3:19">
      <c r="C868" s="2" t="str">
        <v>Id862</v>
      </c>
      <c r="D868" s="2" t="str">
        <v>Kathryn</v>
      </c>
      <c r="E868" s="2">
        <v>32.965000000000003</v>
      </c>
      <c r="F868" s="2">
        <v>6.15</v>
      </c>
      <c r="G868" s="60" t="str">
        <v>Yes</v>
      </c>
      <c r="H868" s="60" t="str">
        <v>No</v>
      </c>
      <c r="I868" s="60" t="str">
        <v>No</v>
      </c>
      <c r="J868" s="60">
        <v>1</v>
      </c>
      <c r="K868" s="60" t="str">
        <v>No</v>
      </c>
      <c r="L868" s="2" t="str">
        <v>Obesity</v>
      </c>
      <c r="M868" s="2" t="str">
        <v>Prediabetes</v>
      </c>
      <c r="N868" s="2" t="str">
        <v>18-Oct-1981</v>
      </c>
      <c r="O868" s="3">
        <v>4911.8900000000003</v>
      </c>
      <c r="P868" s="2" t="str">
        <v>tier - 2</v>
      </c>
      <c r="Q868" s="2" t="str">
        <v>tier - 3</v>
      </c>
      <c r="R868" s="2" t="str">
        <v>R1013</v>
      </c>
      <c r="S868" s="2">
        <v>41</v>
      </c>
    </row>
    <row r="869" spans="3:19">
      <c r="C869" s="2" t="str">
        <v>Id863</v>
      </c>
      <c r="D869" s="2" t="str">
        <v>Jason L.</v>
      </c>
      <c r="E869" s="2">
        <v>36.799999999999997</v>
      </c>
      <c r="F869" s="2">
        <v>4.62</v>
      </c>
      <c r="G869" s="60" t="str">
        <v>No</v>
      </c>
      <c r="H869" s="60" t="str">
        <v>No</v>
      </c>
      <c r="I869" s="60" t="str">
        <v>Yes</v>
      </c>
      <c r="J869" s="60">
        <v>1</v>
      </c>
      <c r="K869" s="60" t="str">
        <v>No</v>
      </c>
      <c r="L869" s="2" t="str">
        <v>Obesity</v>
      </c>
      <c r="M869" s="2" t="str">
        <v>Normal</v>
      </c>
      <c r="N869" s="2" t="str">
        <v>10-Jul-1993</v>
      </c>
      <c r="O869" s="3">
        <v>4906.41</v>
      </c>
      <c r="P869" s="2" t="str">
        <v>tier - 2</v>
      </c>
      <c r="Q869" s="2" t="str">
        <v>tier - 1</v>
      </c>
      <c r="R869" s="2" t="str">
        <v>R1012</v>
      </c>
      <c r="S869" s="2">
        <v>29</v>
      </c>
    </row>
    <row r="870" spans="3:19">
      <c r="C870" s="2" t="str">
        <v>Id864</v>
      </c>
      <c r="D870" s="2" t="str">
        <v>Benjamin J.</v>
      </c>
      <c r="E870" s="2">
        <v>34.299999999999997</v>
      </c>
      <c r="F870" s="2">
        <v>4.87</v>
      </c>
      <c r="G870" s="60" t="str">
        <v>No</v>
      </c>
      <c r="H870" s="60" t="str">
        <v>No</v>
      </c>
      <c r="I870" s="60" t="str">
        <v>No</v>
      </c>
      <c r="J870" s="60">
        <v>2</v>
      </c>
      <c r="K870" s="60" t="str">
        <v>No</v>
      </c>
      <c r="L870" s="2" t="str">
        <v>Obesity</v>
      </c>
      <c r="M870" s="2" t="str">
        <v>Normal</v>
      </c>
      <c r="N870" s="2" t="str">
        <v>23-Sep-1988</v>
      </c>
      <c r="O870" s="3">
        <v>4894.75</v>
      </c>
      <c r="P870" s="2" t="str">
        <v>tier - 3</v>
      </c>
      <c r="Q870" s="2" t="str">
        <v>tier - 3</v>
      </c>
      <c r="R870" s="2" t="str">
        <v>R1012</v>
      </c>
      <c r="S870" s="2">
        <v>34</v>
      </c>
    </row>
    <row r="871" spans="3:19">
      <c r="C871" s="2" t="str">
        <v>Id865</v>
      </c>
      <c r="D871" s="2" t="str">
        <v>Steven M.</v>
      </c>
      <c r="E871" s="2">
        <v>35.244999999999997</v>
      </c>
      <c r="F871" s="2">
        <v>4.63</v>
      </c>
      <c r="G871" s="60" t="str">
        <v>No</v>
      </c>
      <c r="H871" s="60" t="str">
        <v>No</v>
      </c>
      <c r="I871" s="60" t="str">
        <v>No</v>
      </c>
      <c r="J871" s="60">
        <v>0</v>
      </c>
      <c r="K871" s="60" t="str">
        <v>No</v>
      </c>
      <c r="L871" s="2" t="str">
        <v>Obesity</v>
      </c>
      <c r="M871" s="2" t="str">
        <v>Normal</v>
      </c>
      <c r="N871" s="2" t="str">
        <v>28-Nov-1990</v>
      </c>
      <c r="O871" s="3">
        <v>4894.3900000000003</v>
      </c>
      <c r="P871" s="2" t="str">
        <v>tier - 2</v>
      </c>
      <c r="Q871" s="2" t="str">
        <v>tier - 3</v>
      </c>
      <c r="R871" s="2" t="str">
        <v>R1013</v>
      </c>
      <c r="S871" s="2">
        <v>32</v>
      </c>
    </row>
    <row r="872" spans="3:19">
      <c r="C872" s="2" t="str">
        <v>Id866</v>
      </c>
      <c r="D872" s="2" t="str">
        <v>.  Erika</v>
      </c>
      <c r="E872" s="2">
        <v>26.23</v>
      </c>
      <c r="F872" s="2">
        <v>11.93</v>
      </c>
      <c r="G872" s="60" t="str">
        <v>No</v>
      </c>
      <c r="H872" s="60" t="str">
        <v>No</v>
      </c>
      <c r="I872" s="60" t="str">
        <v>No</v>
      </c>
      <c r="J872" s="60">
        <v>0</v>
      </c>
      <c r="K872" s="60" t="str">
        <v>No</v>
      </c>
      <c r="L872" s="2" t="str">
        <v>Overweight</v>
      </c>
      <c r="M872" s="2" t="str">
        <v>Diabetes</v>
      </c>
      <c r="N872" s="2" t="str">
        <v>10-Jul-1989</v>
      </c>
      <c r="O872" s="3">
        <v>4890</v>
      </c>
      <c r="P872" s="2" t="str">
        <v>tier - 3</v>
      </c>
      <c r="Q872" s="2" t="str">
        <v>tier - 2</v>
      </c>
      <c r="R872" s="2" t="str">
        <v>R1013</v>
      </c>
      <c r="S872" s="2">
        <v>33</v>
      </c>
    </row>
    <row r="873" spans="3:19">
      <c r="C873" s="2" t="str">
        <v>Id867</v>
      </c>
      <c r="D873" s="2" t="str">
        <v>Chad</v>
      </c>
      <c r="E873" s="2">
        <v>36.1</v>
      </c>
      <c r="F873" s="2">
        <v>5.65</v>
      </c>
      <c r="G873" s="60" t="str">
        <v>Yes</v>
      </c>
      <c r="H873" s="60" t="str">
        <v>No</v>
      </c>
      <c r="I873" s="60" t="str">
        <v>No</v>
      </c>
      <c r="J873" s="60">
        <v>2</v>
      </c>
      <c r="K873" s="60" t="str">
        <v>No</v>
      </c>
      <c r="L873" s="2" t="str">
        <v>Obesity</v>
      </c>
      <c r="M873" s="2" t="str">
        <v>Normal</v>
      </c>
      <c r="N873" s="2" t="str">
        <v>22-Oct-1968</v>
      </c>
      <c r="O873" s="3">
        <v>36922.61</v>
      </c>
      <c r="P873" s="2" t="str">
        <v>tier - 2</v>
      </c>
      <c r="Q873" s="2" t="str">
        <v>tier - 1</v>
      </c>
      <c r="R873" s="2" t="str">
        <v>R1011</v>
      </c>
      <c r="S873" s="2">
        <v>54</v>
      </c>
    </row>
    <row r="874" spans="3:19">
      <c r="C874" s="2" t="str">
        <v>Id868</v>
      </c>
      <c r="D874" s="2" t="str">
        <v>Mark</v>
      </c>
      <c r="E874" s="2">
        <v>37.1</v>
      </c>
      <c r="F874" s="2">
        <v>11.21</v>
      </c>
      <c r="G874" s="60" t="str">
        <v>Yes</v>
      </c>
      <c r="H874" s="60" t="str">
        <v>No</v>
      </c>
      <c r="I874" s="60" t="str">
        <v>Yes</v>
      </c>
      <c r="J874" s="60">
        <v>1</v>
      </c>
      <c r="K874" s="60" t="str">
        <v>No</v>
      </c>
      <c r="L874" s="2" t="str">
        <v>Obesity</v>
      </c>
      <c r="M874" s="2" t="str">
        <v>Diabetes</v>
      </c>
      <c r="N874" s="2" t="str">
        <v>27-Oct-1986</v>
      </c>
      <c r="O874" s="3">
        <v>4889.04</v>
      </c>
      <c r="P874" s="2" t="str">
        <v>tier - 2</v>
      </c>
      <c r="Q874" s="2" t="str">
        <v>tier - 1</v>
      </c>
      <c r="R874" s="2" t="str">
        <v>R1013</v>
      </c>
      <c r="S874" s="2">
        <v>36</v>
      </c>
    </row>
    <row r="875" spans="3:19">
      <c r="C875" s="2" t="str">
        <v>Id869</v>
      </c>
      <c r="D875" s="2" t="str">
        <v>David</v>
      </c>
      <c r="E875" s="2">
        <v>27.5</v>
      </c>
      <c r="F875" s="2">
        <v>10.62</v>
      </c>
      <c r="G875" s="60" t="str">
        <v>Yes</v>
      </c>
      <c r="H875" s="60" t="str">
        <v>No</v>
      </c>
      <c r="I875" s="60" t="str">
        <v>Yes</v>
      </c>
      <c r="J875" s="60">
        <v>1</v>
      </c>
      <c r="K875" s="60" t="str">
        <v>No</v>
      </c>
      <c r="L875" s="2" t="str">
        <v>Overweight</v>
      </c>
      <c r="M875" s="2" t="str">
        <v>Diabetes</v>
      </c>
      <c r="N875" s="2" t="str">
        <v>23-Dec-1986</v>
      </c>
      <c r="O875" s="3">
        <v>4883.87</v>
      </c>
      <c r="P875" s="2" t="str">
        <v>tier - 2</v>
      </c>
      <c r="Q875" s="2" t="str">
        <v>tier - 1</v>
      </c>
      <c r="R875" s="2" t="str">
        <v>R1011</v>
      </c>
      <c r="S875" s="2">
        <v>36</v>
      </c>
    </row>
    <row r="876" spans="3:19">
      <c r="C876" s="2" t="str">
        <v>Id870</v>
      </c>
      <c r="D876" s="2" t="str">
        <v>Matthew R</v>
      </c>
      <c r="E876" s="2">
        <v>24.7</v>
      </c>
      <c r="F876" s="2">
        <v>10.7</v>
      </c>
      <c r="G876" s="60" t="str">
        <v>Yes</v>
      </c>
      <c r="H876" s="60" t="str">
        <v>No</v>
      </c>
      <c r="I876" s="60" t="str">
        <v>Yes</v>
      </c>
      <c r="J876" s="60">
        <v>1</v>
      </c>
      <c r="K876" s="60" t="str">
        <v>No</v>
      </c>
      <c r="L876" s="2" t="str">
        <v>Normal Weight</v>
      </c>
      <c r="M876" s="2" t="str">
        <v>Diabetes</v>
      </c>
      <c r="N876" s="2" t="str">
        <v>29-Sep-1997</v>
      </c>
      <c r="O876" s="3">
        <v>4877.9799999999996</v>
      </c>
      <c r="P876" s="2" t="str">
        <v>tier - 2</v>
      </c>
      <c r="Q876" s="2" t="str">
        <v>tier - 3</v>
      </c>
      <c r="R876" s="2" t="str">
        <v>R1012</v>
      </c>
      <c r="S876" s="2">
        <v>25</v>
      </c>
    </row>
    <row r="877" spans="3:19">
      <c r="C877" s="2" t="str">
        <v>Id871</v>
      </c>
      <c r="D877" s="2" t="str">
        <v>.  Orla</v>
      </c>
      <c r="E877" s="2">
        <v>26.78</v>
      </c>
      <c r="F877" s="2">
        <v>10.02</v>
      </c>
      <c r="G877" s="60" t="str">
        <v>Yes</v>
      </c>
      <c r="H877" s="60" t="str">
        <v>No</v>
      </c>
      <c r="I877" s="60" t="str">
        <v>Yes</v>
      </c>
      <c r="J877" s="60">
        <v>1</v>
      </c>
      <c r="K877" s="60" t="str">
        <v>No</v>
      </c>
      <c r="L877" s="2" t="str">
        <v>Overweight</v>
      </c>
      <c r="M877" s="2" t="str">
        <v>Diabetes</v>
      </c>
      <c r="N877" s="2" t="str">
        <v>1-Sep-1989</v>
      </c>
      <c r="O877" s="3">
        <v>4859.8900000000003</v>
      </c>
      <c r="P877" s="2" t="str">
        <v>tier - 2</v>
      </c>
      <c r="Q877" s="2" t="str">
        <v>tier - 3</v>
      </c>
      <c r="R877" s="2" t="str">
        <v>R1011</v>
      </c>
      <c r="S877" s="2">
        <v>33</v>
      </c>
    </row>
    <row r="878" spans="3:19">
      <c r="C878" s="2" t="str">
        <v>Id872</v>
      </c>
      <c r="D878" s="2" t="str">
        <v>Shaista S</v>
      </c>
      <c r="E878" s="2">
        <v>45.8</v>
      </c>
      <c r="F878" s="2">
        <v>4.8499999999999996</v>
      </c>
      <c r="G878" s="60" t="str">
        <v>No</v>
      </c>
      <c r="H878" s="60" t="str">
        <v>No</v>
      </c>
      <c r="I878" s="60" t="str">
        <v>No</v>
      </c>
      <c r="J878" s="60">
        <v>0</v>
      </c>
      <c r="K878" s="60" t="str">
        <v>No</v>
      </c>
      <c r="L878" s="2" t="str">
        <v>Obesity</v>
      </c>
      <c r="M878" s="2" t="str">
        <v>Normal</v>
      </c>
      <c r="N878" s="2" t="str">
        <v>27-Dec-1995</v>
      </c>
      <c r="O878" s="3">
        <v>4846.92</v>
      </c>
      <c r="P878" s="2" t="str">
        <v>tier - 2</v>
      </c>
      <c r="Q878" s="2" t="str">
        <v>tier - 3</v>
      </c>
      <c r="R878" s="2" t="str">
        <v>R1017</v>
      </c>
      <c r="S878" s="2">
        <v>27</v>
      </c>
    </row>
    <row r="879" spans="3:19">
      <c r="C879" s="2" t="str">
        <v>Id873</v>
      </c>
      <c r="D879" s="2" t="str">
        <v>.  Emily</v>
      </c>
      <c r="E879" s="2">
        <v>29</v>
      </c>
      <c r="F879" s="2">
        <v>4.3899999999999997</v>
      </c>
      <c r="G879" s="60" t="str">
        <v>Yes</v>
      </c>
      <c r="H879" s="60" t="str">
        <v>No</v>
      </c>
      <c r="I879" s="60" t="str">
        <v>No</v>
      </c>
      <c r="J879" s="60">
        <v>2</v>
      </c>
      <c r="K879" s="60" t="str">
        <v>No</v>
      </c>
      <c r="L879" s="2" t="str">
        <v>Overweight</v>
      </c>
      <c r="M879" s="2" t="str">
        <v>Normal</v>
      </c>
      <c r="N879" s="2" t="str">
        <v>7-Jun-2001</v>
      </c>
      <c r="O879" s="3">
        <v>4846.53</v>
      </c>
      <c r="P879" s="2" t="str">
        <v>tier - 2</v>
      </c>
      <c r="Q879" s="2" t="str">
        <v>tier - 3</v>
      </c>
      <c r="R879" s="2" t="str">
        <v>R1021</v>
      </c>
      <c r="S879" s="2">
        <v>22</v>
      </c>
    </row>
    <row r="880" spans="3:19">
      <c r="C880" s="2" t="str">
        <v>Id874</v>
      </c>
      <c r="D880" s="2" t="str">
        <v>Julie A.</v>
      </c>
      <c r="E880" s="2">
        <v>33.534999999999997</v>
      </c>
      <c r="F880" s="2">
        <v>8.24</v>
      </c>
      <c r="G880" s="60" t="str">
        <v>Yes</v>
      </c>
      <c r="H880" s="60" t="str">
        <v>No</v>
      </c>
      <c r="I880" s="60" t="str">
        <v>No</v>
      </c>
      <c r="J880" s="60">
        <v>0</v>
      </c>
      <c r="K880" s="60" t="str">
        <v>No</v>
      </c>
      <c r="L880" s="2" t="str">
        <v>Obesity</v>
      </c>
      <c r="M880" s="2" t="str">
        <v>Diabetes</v>
      </c>
      <c r="N880" s="2" t="str">
        <v>11-Sep-1974</v>
      </c>
      <c r="O880" s="3">
        <v>4844.67</v>
      </c>
      <c r="P880" s="2" t="str">
        <v>tier - 2</v>
      </c>
      <c r="Q880" s="2" t="str">
        <v>tier - 2</v>
      </c>
      <c r="R880" s="2" t="str">
        <v>R1013</v>
      </c>
      <c r="S880" s="2">
        <v>48</v>
      </c>
    </row>
    <row r="881" spans="3:19">
      <c r="C881" s="2" t="str">
        <v>Id875</v>
      </c>
      <c r="D881" s="2" t="str">
        <v>Megumi</v>
      </c>
      <c r="E881" s="2">
        <v>32.774999999999999</v>
      </c>
      <c r="F881" s="2">
        <v>9.77</v>
      </c>
      <c r="G881" s="60" t="str">
        <v>Yes</v>
      </c>
      <c r="H881" s="60" t="str">
        <v>No</v>
      </c>
      <c r="I881" s="60" t="str">
        <v>No</v>
      </c>
      <c r="J881" s="60">
        <v>0</v>
      </c>
      <c r="K881" s="60" t="str">
        <v>No</v>
      </c>
      <c r="L881" s="2" t="str">
        <v>Obesity</v>
      </c>
      <c r="M881" s="2" t="str">
        <v>Diabetes</v>
      </c>
      <c r="N881" s="2" t="str">
        <v>13-Dec-1979</v>
      </c>
      <c r="O881" s="3">
        <v>4843.79</v>
      </c>
      <c r="P881" s="2" t="str">
        <v>tier - 2</v>
      </c>
      <c r="Q881" s="2" t="str">
        <v>tier - 3</v>
      </c>
      <c r="R881" s="2" t="str">
        <v>R1013</v>
      </c>
      <c r="S881" s="2">
        <v>43</v>
      </c>
    </row>
    <row r="882" spans="3:19">
      <c r="C882" s="2" t="str">
        <v>Id876</v>
      </c>
      <c r="D882" s="2" t="str">
        <v>Skylar</v>
      </c>
      <c r="E882" s="2">
        <v>37.51</v>
      </c>
      <c r="F882" s="2">
        <v>5.5</v>
      </c>
      <c r="G882" s="60" t="str">
        <v>Yes</v>
      </c>
      <c r="H882" s="60" t="str">
        <v>No</v>
      </c>
      <c r="I882" s="60" t="str">
        <v>No</v>
      </c>
      <c r="J882" s="60">
        <v>2</v>
      </c>
      <c r="K882" s="60" t="str">
        <v>No</v>
      </c>
      <c r="L882" s="2" t="str">
        <v>Obesity</v>
      </c>
      <c r="M882" s="2" t="str">
        <v>Normal</v>
      </c>
      <c r="N882" s="2" t="str">
        <v>29-Sep-1995</v>
      </c>
      <c r="O882" s="3">
        <v>4840.95</v>
      </c>
      <c r="P882" s="2" t="str">
        <v>tier - 2</v>
      </c>
      <c r="Q882" s="2" t="str">
        <v>tier - 1</v>
      </c>
      <c r="R882" s="2" t="str">
        <v>R1021</v>
      </c>
      <c r="S882" s="2">
        <v>27</v>
      </c>
    </row>
    <row r="883" spans="3:19">
      <c r="C883" s="2" t="str">
        <v>Id877</v>
      </c>
      <c r="D883" s="2" t="str">
        <v>.  Victoria</v>
      </c>
      <c r="E883" s="2">
        <v>39.86</v>
      </c>
      <c r="F883" s="2">
        <v>11.84</v>
      </c>
      <c r="G883" s="60" t="str">
        <v>Yes</v>
      </c>
      <c r="H883" s="60" t="str">
        <v>No</v>
      </c>
      <c r="I883" s="60" t="str">
        <v>No</v>
      </c>
      <c r="J883" s="60">
        <v>1</v>
      </c>
      <c r="K883" s="60" t="str">
        <v>No</v>
      </c>
      <c r="L883" s="2" t="str">
        <v>Obesity</v>
      </c>
      <c r="M883" s="2" t="str">
        <v>Diabetes</v>
      </c>
      <c r="N883" s="2" t="str">
        <v>15-Oct-1984</v>
      </c>
      <c r="O883" s="3">
        <v>4839.18</v>
      </c>
      <c r="P883" s="2" t="str">
        <v>tier - 2</v>
      </c>
      <c r="Q883" s="2" t="str">
        <v>tier - 1</v>
      </c>
      <c r="R883" s="2" t="str">
        <v>R1012</v>
      </c>
      <c r="S883" s="2">
        <v>38</v>
      </c>
    </row>
    <row r="884" spans="3:19">
      <c r="C884" s="2" t="str">
        <v>Id878</v>
      </c>
      <c r="D884" s="2" t="str">
        <v>.  Amanda L</v>
      </c>
      <c r="E884" s="2">
        <v>42.13</v>
      </c>
      <c r="F884" s="2">
        <v>4.66</v>
      </c>
      <c r="G884" s="60" t="str">
        <v>No</v>
      </c>
      <c r="H884" s="60" t="str">
        <v>No</v>
      </c>
      <c r="I884" s="60" t="str">
        <v>No</v>
      </c>
      <c r="J884" s="60">
        <v>0</v>
      </c>
      <c r="K884" s="60" t="str">
        <v>No</v>
      </c>
      <c r="L884" s="2" t="str">
        <v>Obesity</v>
      </c>
      <c r="M884" s="2" t="str">
        <v>Normal</v>
      </c>
      <c r="N884" s="2" t="str">
        <v>10-Jun-1991</v>
      </c>
      <c r="O884" s="3">
        <v>36911.99</v>
      </c>
      <c r="P884" s="2" t="str">
        <v>tier - 2</v>
      </c>
      <c r="Q884" s="2" t="str">
        <v>tier - 2</v>
      </c>
      <c r="R884" s="2" t="str">
        <v>R1011</v>
      </c>
      <c r="S884" s="2">
        <v>31</v>
      </c>
    </row>
    <row r="885" spans="3:19">
      <c r="C885" s="2" t="str">
        <v>Id879</v>
      </c>
      <c r="D885" s="2" t="str">
        <v>Renee</v>
      </c>
      <c r="E885" s="2">
        <v>35.99</v>
      </c>
      <c r="F885" s="2">
        <v>11.11</v>
      </c>
      <c r="G885" s="60" t="str">
        <v>No</v>
      </c>
      <c r="H885" s="60" t="str">
        <v>No</v>
      </c>
      <c r="I885" s="60" t="str">
        <v>No</v>
      </c>
      <c r="J885" s="60">
        <v>0</v>
      </c>
      <c r="K885" s="60" t="str">
        <v>No</v>
      </c>
      <c r="L885" s="2" t="str">
        <v>Obesity</v>
      </c>
      <c r="M885" s="2" t="str">
        <v>Diabetes</v>
      </c>
      <c r="N885" s="2" t="str">
        <v>10-Sep-1992</v>
      </c>
      <c r="O885" s="3">
        <v>4837.58</v>
      </c>
      <c r="P885" s="2" t="str">
        <v>tier - 3</v>
      </c>
      <c r="Q885" s="2" t="str">
        <v>tier - 2</v>
      </c>
      <c r="R885" s="2" t="str">
        <v>R1013</v>
      </c>
      <c r="S885" s="2">
        <v>30</v>
      </c>
    </row>
    <row r="886" spans="3:19">
      <c r="C886" s="2" t="str">
        <v>Id880</v>
      </c>
      <c r="D886" s="2" t="str">
        <v>Nellie A.</v>
      </c>
      <c r="E886" s="2">
        <v>35.200000000000003</v>
      </c>
      <c r="F886" s="2">
        <v>7.72</v>
      </c>
      <c r="G886" s="60" t="str">
        <v>Yes</v>
      </c>
      <c r="H886" s="60" t="str">
        <v>No</v>
      </c>
      <c r="I886" s="60" t="str">
        <v>Yes</v>
      </c>
      <c r="J886" s="60">
        <v>1</v>
      </c>
      <c r="K886" s="60" t="str">
        <v>No</v>
      </c>
      <c r="L886" s="2" t="str">
        <v>Obesity</v>
      </c>
      <c r="M886" s="2" t="str">
        <v>Diabetes</v>
      </c>
      <c r="N886" s="2" t="str">
        <v>11-Dec-2000</v>
      </c>
      <c r="O886" s="3">
        <v>4835.43</v>
      </c>
      <c r="P886" s="2" t="str">
        <v>tier - 2</v>
      </c>
      <c r="Q886" s="2" t="str">
        <v>tier - 2</v>
      </c>
      <c r="R886" s="2" t="str">
        <v>R1021</v>
      </c>
      <c r="S886" s="2">
        <v>22</v>
      </c>
    </row>
    <row r="887" spans="3:19">
      <c r="C887" s="2" t="str">
        <v>Id881</v>
      </c>
      <c r="D887" s="2" t="str">
        <v>Tamara</v>
      </c>
      <c r="E887" s="2">
        <v>29.91</v>
      </c>
      <c r="F887" s="2">
        <v>5.55</v>
      </c>
      <c r="G887" s="60" t="str">
        <v>Yes</v>
      </c>
      <c r="H887" s="60" t="str">
        <v>No</v>
      </c>
      <c r="I887" s="60" t="str">
        <v>No</v>
      </c>
      <c r="J887" s="60">
        <v>2</v>
      </c>
      <c r="K887" s="60" t="str">
        <v>No</v>
      </c>
      <c r="L887" s="2" t="str">
        <v>Overweight</v>
      </c>
      <c r="M887" s="2" t="str">
        <v>Normal</v>
      </c>
      <c r="N887" s="2" t="str">
        <v>27-Jun-2002</v>
      </c>
      <c r="O887" s="3">
        <v>4830.63</v>
      </c>
      <c r="P887" s="2" t="str">
        <v>tier - 2</v>
      </c>
      <c r="Q887" s="2" t="str">
        <v>tier - 1</v>
      </c>
      <c r="R887" s="2" t="str">
        <v>R1011</v>
      </c>
      <c r="S887" s="2">
        <v>20</v>
      </c>
    </row>
    <row r="888" spans="3:19">
      <c r="C888" s="2" t="str">
        <v>Id882</v>
      </c>
      <c r="D888" s="2" t="str">
        <v>Joan</v>
      </c>
      <c r="E888" s="2">
        <v>36.479999999999997</v>
      </c>
      <c r="F888" s="2">
        <v>5.05</v>
      </c>
      <c r="G888" s="60" t="str">
        <v>Yes</v>
      </c>
      <c r="H888" s="60" t="str">
        <v>No</v>
      </c>
      <c r="I888" s="60" t="str">
        <v>No</v>
      </c>
      <c r="J888" s="60">
        <v>1</v>
      </c>
      <c r="K888" s="60" t="str">
        <v>No</v>
      </c>
      <c r="L888" s="2" t="str">
        <v>Obesity</v>
      </c>
      <c r="M888" s="2" t="str">
        <v>Normal</v>
      </c>
      <c r="N888" s="2" t="str">
        <v>1-Dec-1995</v>
      </c>
      <c r="O888" s="3">
        <v>4827.8999999999996</v>
      </c>
      <c r="P888" s="2" t="str">
        <v>tier - 1</v>
      </c>
      <c r="Q888" s="2" t="str">
        <v>tier - 2</v>
      </c>
      <c r="R888" s="2" t="str">
        <v>unknown</v>
      </c>
      <c r="S888" s="2">
        <v>27</v>
      </c>
    </row>
    <row r="889" spans="3:19">
      <c r="C889" s="2" t="str">
        <v>Id883</v>
      </c>
      <c r="D889" s="2" t="str">
        <v>Aimee J.</v>
      </c>
      <c r="E889" s="2">
        <v>27.5</v>
      </c>
      <c r="F889" s="2">
        <v>8.69</v>
      </c>
      <c r="G889" s="60" t="str">
        <v>Yes</v>
      </c>
      <c r="H889" s="60" t="str">
        <v>No</v>
      </c>
      <c r="I889" s="60" t="str">
        <v>Yes</v>
      </c>
      <c r="J889" s="60">
        <v>1</v>
      </c>
      <c r="K889" s="60" t="str">
        <v>No</v>
      </c>
      <c r="L889" s="2" t="str">
        <v>Overweight</v>
      </c>
      <c r="M889" s="2" t="str">
        <v>Diabetes</v>
      </c>
      <c r="N889" s="2" t="str">
        <v>3-Jul-1981</v>
      </c>
      <c r="O889" s="3">
        <v>4827.1000000000004</v>
      </c>
      <c r="P889" s="2" t="str">
        <v>tier - 2</v>
      </c>
      <c r="Q889" s="2" t="str">
        <v>tier - 1</v>
      </c>
      <c r="R889" s="2" t="str">
        <v>R1013</v>
      </c>
      <c r="S889" s="2">
        <v>41</v>
      </c>
    </row>
    <row r="890" spans="3:19">
      <c r="C890" s="2" t="str">
        <v>Id884</v>
      </c>
      <c r="D890" s="2" t="str">
        <v>Suzanne</v>
      </c>
      <c r="E890" s="2">
        <v>33.44</v>
      </c>
      <c r="F890" s="2">
        <v>5.9</v>
      </c>
      <c r="G890" s="60" t="str">
        <v>Yes</v>
      </c>
      <c r="H890" s="60" t="str">
        <v>No</v>
      </c>
      <c r="I890" s="60" t="str">
        <v>No</v>
      </c>
      <c r="J890" s="60">
        <v>1</v>
      </c>
      <c r="K890" s="60" t="str">
        <v>No</v>
      </c>
      <c r="L890" s="2" t="str">
        <v>Obesity</v>
      </c>
      <c r="M890" s="2" t="str">
        <v>Prediabetes</v>
      </c>
      <c r="N890" s="2" t="str">
        <v>3-Oct-1978</v>
      </c>
      <c r="O890" s="3">
        <v>4812.34</v>
      </c>
      <c r="P890" s="2" t="str">
        <v>tier - 2</v>
      </c>
      <c r="Q890" s="2" t="str">
        <v>tier - 3</v>
      </c>
      <c r="R890" s="2" t="str">
        <v>R1013</v>
      </c>
      <c r="S890" s="2">
        <v>44</v>
      </c>
    </row>
    <row r="891" spans="3:19">
      <c r="C891" s="2" t="str">
        <v>Id885</v>
      </c>
      <c r="D891" s="2" t="str">
        <v>Kristin A.</v>
      </c>
      <c r="E891" s="2">
        <v>28.215</v>
      </c>
      <c r="F891" s="2">
        <v>6.29</v>
      </c>
      <c r="G891" s="60" t="str">
        <v>Yes</v>
      </c>
      <c r="H891" s="60" t="str">
        <v>No</v>
      </c>
      <c r="I891" s="60" t="str">
        <v>No</v>
      </c>
      <c r="J891" s="60">
        <v>1</v>
      </c>
      <c r="K891" s="60" t="str">
        <v>No</v>
      </c>
      <c r="L891" s="2" t="str">
        <v>Overweight</v>
      </c>
      <c r="M891" s="2" t="str">
        <v>Prediabetes</v>
      </c>
      <c r="N891" s="2" t="str">
        <v>16-Dec-1989</v>
      </c>
      <c r="O891" s="3">
        <v>4795.66</v>
      </c>
      <c r="P891" s="2" t="str">
        <v>tier - 2</v>
      </c>
      <c r="Q891" s="2" t="str">
        <v>tier - 1</v>
      </c>
      <c r="R891" s="2" t="str">
        <v>R1013</v>
      </c>
      <c r="S891" s="2">
        <v>33</v>
      </c>
    </row>
    <row r="892" spans="3:19">
      <c r="C892" s="2" t="str">
        <v>Id886</v>
      </c>
      <c r="D892" s="2" t="str">
        <v>Bronwyn</v>
      </c>
      <c r="E892" s="2">
        <v>27.17</v>
      </c>
      <c r="F892" s="2">
        <v>5.84</v>
      </c>
      <c r="G892" s="60" t="str">
        <v>Yes</v>
      </c>
      <c r="H892" s="60" t="str">
        <v>No</v>
      </c>
      <c r="I892" s="60" t="str">
        <v>No</v>
      </c>
      <c r="J892" s="60">
        <v>1</v>
      </c>
      <c r="K892" s="60" t="str">
        <v>No</v>
      </c>
      <c r="L892" s="2" t="str">
        <v>Overweight</v>
      </c>
      <c r="M892" s="2" t="str">
        <v>Prediabetes</v>
      </c>
      <c r="N892" s="2" t="str">
        <v>22-Jun-1987</v>
      </c>
      <c r="O892" s="3">
        <v>4787.42</v>
      </c>
      <c r="P892" s="2" t="str">
        <v>tier - 2</v>
      </c>
      <c r="Q892" s="2" t="str">
        <v>tier - 3</v>
      </c>
      <c r="R892" s="2" t="str">
        <v>R1013</v>
      </c>
      <c r="S892" s="2">
        <v>35</v>
      </c>
    </row>
    <row r="893" spans="3:19">
      <c r="C893" s="2" t="str">
        <v>Id887</v>
      </c>
      <c r="D893" s="2" t="str">
        <v>Taylor J</v>
      </c>
      <c r="E893" s="2">
        <v>35.380000000000003</v>
      </c>
      <c r="F893" s="2">
        <v>6.12</v>
      </c>
      <c r="G893" s="60" t="str">
        <v>No</v>
      </c>
      <c r="H893" s="60" t="str">
        <v>No</v>
      </c>
      <c r="I893" s="60" t="str">
        <v>No</v>
      </c>
      <c r="J893" s="60">
        <v>0</v>
      </c>
      <c r="K893" s="60" t="str">
        <v>No</v>
      </c>
      <c r="L893" s="2" t="str">
        <v>Obesity</v>
      </c>
      <c r="M893" s="2" t="str">
        <v>Prediabetes</v>
      </c>
      <c r="N893" s="2" t="str">
        <v>9-Dec-1989</v>
      </c>
      <c r="O893" s="3">
        <v>4779.6000000000004</v>
      </c>
      <c r="P893" s="2" t="str">
        <v>tier - 2</v>
      </c>
      <c r="Q893" s="2" t="str">
        <v>tier - 3</v>
      </c>
      <c r="R893" s="2" t="str">
        <v>R1013</v>
      </c>
      <c r="S893" s="2">
        <v>33</v>
      </c>
    </row>
    <row r="894" spans="3:19">
      <c r="C894" s="2" t="str">
        <v>Id888</v>
      </c>
      <c r="D894" s="2" t="str">
        <v>.  Kimberly M.</v>
      </c>
      <c r="E894" s="2">
        <v>43.48</v>
      </c>
      <c r="F894" s="2">
        <v>6.24</v>
      </c>
      <c r="G894" s="60" t="str">
        <v>No</v>
      </c>
      <c r="H894" s="60" t="str">
        <v>No</v>
      </c>
      <c r="I894" s="60" t="str">
        <v>No</v>
      </c>
      <c r="J894" s="60">
        <v>0</v>
      </c>
      <c r="K894" s="60" t="str">
        <v>No</v>
      </c>
      <c r="L894" s="2" t="str">
        <v>Obesity</v>
      </c>
      <c r="M894" s="2" t="str">
        <v>Prediabetes</v>
      </c>
      <c r="N894" s="2" t="str">
        <v>1-Aug-1989</v>
      </c>
      <c r="O894" s="3">
        <v>4766.0200000000004</v>
      </c>
      <c r="P894" s="2" t="str">
        <v>tier - 2</v>
      </c>
      <c r="Q894" s="2" t="str">
        <v>tier - 3</v>
      </c>
      <c r="R894" s="2" t="str">
        <v>R1011</v>
      </c>
      <c r="S894" s="2">
        <v>33</v>
      </c>
    </row>
    <row r="895" spans="3:19">
      <c r="C895" s="2" t="str">
        <v>Id889</v>
      </c>
      <c r="D895" s="2" t="str">
        <v>Joshua E.</v>
      </c>
      <c r="E895" s="2">
        <v>41.73</v>
      </c>
      <c r="F895" s="2">
        <v>6.25</v>
      </c>
      <c r="G895" s="60" t="str">
        <v>No</v>
      </c>
      <c r="H895" s="60" t="str">
        <v>No</v>
      </c>
      <c r="I895" s="60" t="str">
        <v>No</v>
      </c>
      <c r="J895" s="60">
        <v>1</v>
      </c>
      <c r="K895" s="60" t="str">
        <v>No</v>
      </c>
      <c r="L895" s="2" t="str">
        <v>Obesity</v>
      </c>
      <c r="M895" s="2" t="str">
        <v>Prediabetes</v>
      </c>
      <c r="N895" s="2" t="str">
        <v>5-Aug-1963</v>
      </c>
      <c r="O895" s="3">
        <v>47896.79</v>
      </c>
      <c r="P895" s="2" t="str">
        <v>tier - 1</v>
      </c>
      <c r="Q895" s="2" t="str">
        <v>tier - 3</v>
      </c>
      <c r="R895" s="2" t="str">
        <v>R1024</v>
      </c>
      <c r="S895" s="2">
        <v>59</v>
      </c>
    </row>
    <row r="896" spans="3:19">
      <c r="C896" s="2" t="str">
        <v>Id890</v>
      </c>
      <c r="D896" s="2" t="str">
        <v>Jeffrey</v>
      </c>
      <c r="E896" s="2">
        <v>28.9</v>
      </c>
      <c r="F896" s="2">
        <v>11.96</v>
      </c>
      <c r="G896" s="60" t="str">
        <v>No</v>
      </c>
      <c r="H896" s="60" t="str">
        <v>No</v>
      </c>
      <c r="I896" s="60" t="str">
        <v>No</v>
      </c>
      <c r="J896" s="60">
        <v>0</v>
      </c>
      <c r="K896" s="60" t="str">
        <v>No</v>
      </c>
      <c r="L896" s="2" t="str">
        <v>Overweight</v>
      </c>
      <c r="M896" s="2" t="str">
        <v>Diabetes</v>
      </c>
      <c r="N896" s="2" t="str">
        <v>24-Jul-1963</v>
      </c>
      <c r="O896" s="3">
        <v>36910.61</v>
      </c>
      <c r="P896" s="2" t="str">
        <v>tier - 2</v>
      </c>
      <c r="Q896" s="2" t="str">
        <v>tier - 2</v>
      </c>
      <c r="R896" s="2" t="str">
        <v>R1011</v>
      </c>
      <c r="S896" s="2">
        <v>59</v>
      </c>
    </row>
    <row r="897" spans="3:19">
      <c r="C897" s="2" t="str">
        <v>Id891</v>
      </c>
      <c r="D897" s="2" t="str">
        <v>Andrew R</v>
      </c>
      <c r="E897" s="2">
        <v>25.74</v>
      </c>
      <c r="F897" s="2">
        <v>7.69</v>
      </c>
      <c r="G897" s="60" t="str">
        <v>No</v>
      </c>
      <c r="H897" s="60" t="str">
        <v>No</v>
      </c>
      <c r="I897" s="60" t="str">
        <v>No</v>
      </c>
      <c r="J897" s="60">
        <v>0</v>
      </c>
      <c r="K897" s="60" t="str">
        <v>No</v>
      </c>
      <c r="L897" s="2" t="str">
        <v>Overweight</v>
      </c>
      <c r="M897" s="2" t="str">
        <v>Diabetes</v>
      </c>
      <c r="N897" s="2" t="str">
        <v>27-Sep-1987</v>
      </c>
      <c r="O897" s="3">
        <v>4762.33</v>
      </c>
      <c r="P897" s="2" t="str">
        <v>tier - 3</v>
      </c>
      <c r="Q897" s="2" t="str">
        <v>tier - 3</v>
      </c>
      <c r="R897" s="2" t="str">
        <v>R1011</v>
      </c>
      <c r="S897" s="2">
        <v>35</v>
      </c>
    </row>
    <row r="898" spans="3:19">
      <c r="C898" s="2" t="str">
        <v>Id892</v>
      </c>
      <c r="D898" s="2" t="str">
        <v>Francisco J. Sr.</v>
      </c>
      <c r="E898" s="2">
        <v>36.06</v>
      </c>
      <c r="F898" s="2">
        <v>8.83</v>
      </c>
      <c r="G898" s="60" t="str">
        <v>No</v>
      </c>
      <c r="H898" s="60" t="str">
        <v>No</v>
      </c>
      <c r="I898" s="60" t="str">
        <v>No</v>
      </c>
      <c r="J898" s="60">
        <v>0</v>
      </c>
      <c r="K898" s="60" t="str">
        <v>No</v>
      </c>
      <c r="L898" s="2" t="str">
        <v>Obesity</v>
      </c>
      <c r="M898" s="2" t="str">
        <v>Diabetes</v>
      </c>
      <c r="N898" s="2" t="str">
        <v>16-Aug-1992</v>
      </c>
      <c r="O898" s="3">
        <v>4753.6400000000003</v>
      </c>
      <c r="P898" s="2" t="str">
        <v>tier - 2</v>
      </c>
      <c r="Q898" s="2" t="str">
        <v>tier - 3</v>
      </c>
      <c r="R898" s="2" t="str">
        <v>R1013</v>
      </c>
      <c r="S898" s="2">
        <v>30</v>
      </c>
    </row>
    <row r="899" spans="3:19">
      <c r="C899" s="2" t="str">
        <v>Id893</v>
      </c>
      <c r="D899" s="2" t="str">
        <v>.  Rhonda</v>
      </c>
      <c r="E899" s="2">
        <v>43.28</v>
      </c>
      <c r="F899" s="2">
        <v>4.41</v>
      </c>
      <c r="G899" s="60" t="str">
        <v>No</v>
      </c>
      <c r="H899" s="60" t="str">
        <v>No</v>
      </c>
      <c r="I899" s="60" t="str">
        <v>No</v>
      </c>
      <c r="J899" s="60">
        <v>0</v>
      </c>
      <c r="K899" s="60" t="str">
        <v>No</v>
      </c>
      <c r="L899" s="2" t="str">
        <v>Obesity</v>
      </c>
      <c r="M899" s="2" t="str">
        <v>Normal</v>
      </c>
      <c r="N899" s="2" t="str">
        <v>22-Nov-1987</v>
      </c>
      <c r="O899" s="3">
        <v>4751.07</v>
      </c>
      <c r="P899" s="2" t="str">
        <v>tier - 3</v>
      </c>
      <c r="Q899" s="2" t="str">
        <v>tier - 1</v>
      </c>
      <c r="R899" s="2" t="str">
        <v>R1011</v>
      </c>
      <c r="S899" s="2">
        <v>35</v>
      </c>
    </row>
    <row r="900" spans="3:19">
      <c r="C900" s="2" t="str">
        <v>Id894</v>
      </c>
      <c r="D900" s="2" t="str">
        <v>John</v>
      </c>
      <c r="E900" s="2">
        <v>28.785</v>
      </c>
      <c r="F900" s="2">
        <v>9.1</v>
      </c>
      <c r="G900" s="60" t="str">
        <v>Yes</v>
      </c>
      <c r="H900" s="60" t="str">
        <v>No</v>
      </c>
      <c r="I900" s="60" t="str">
        <v>Yes</v>
      </c>
      <c r="J900" s="60">
        <v>1</v>
      </c>
      <c r="K900" s="60" t="str">
        <v>No</v>
      </c>
      <c r="L900" s="2" t="str">
        <v>Overweight</v>
      </c>
      <c r="M900" s="2" t="str">
        <v>Diabetes</v>
      </c>
      <c r="N900" s="2" t="str">
        <v>2-Sep-1987</v>
      </c>
      <c r="O900" s="3">
        <v>4747.05</v>
      </c>
      <c r="P900" s="2" t="str">
        <v>tier - 2</v>
      </c>
      <c r="Q900" s="2" t="str">
        <v>tier - 2</v>
      </c>
      <c r="R900" s="2" t="str">
        <v>R1013</v>
      </c>
      <c r="S900" s="2">
        <v>35</v>
      </c>
    </row>
    <row r="901" spans="3:19">
      <c r="C901" s="2" t="str">
        <v>Id895</v>
      </c>
      <c r="D901" s="2" t="str">
        <v>Miles J.</v>
      </c>
      <c r="E901" s="2">
        <v>25.46</v>
      </c>
      <c r="F901" s="2">
        <v>11.52</v>
      </c>
      <c r="G901" s="60" t="str">
        <v>Yes</v>
      </c>
      <c r="H901" s="60" t="str">
        <v>No</v>
      </c>
      <c r="I901" s="60" t="str">
        <v>Yes</v>
      </c>
      <c r="J901" s="60">
        <v>1</v>
      </c>
      <c r="K901" s="60" t="str">
        <v>No</v>
      </c>
      <c r="L901" s="2" t="str">
        <v>Overweight</v>
      </c>
      <c r="M901" s="2" t="str">
        <v>Diabetes</v>
      </c>
      <c r="N901" s="2" t="str">
        <v>5-Jun-1987</v>
      </c>
      <c r="O901" s="3">
        <v>4746.34</v>
      </c>
      <c r="P901" s="2" t="str">
        <v>tier - 2</v>
      </c>
      <c r="Q901" s="2" t="str">
        <v>tier - 2</v>
      </c>
      <c r="R901" s="2" t="str">
        <v>R1011</v>
      </c>
      <c r="S901" s="2">
        <v>36</v>
      </c>
    </row>
    <row r="902" spans="3:19">
      <c r="C902" s="2" t="str">
        <v>Id896</v>
      </c>
      <c r="D902" s="2" t="str">
        <v>Justyna I.</v>
      </c>
      <c r="E902" s="2">
        <v>30.8</v>
      </c>
      <c r="F902" s="2">
        <v>10.95</v>
      </c>
      <c r="G902" s="60" t="str">
        <v>No</v>
      </c>
      <c r="H902" s="60" t="str">
        <v>No</v>
      </c>
      <c r="I902" s="60" t="str">
        <v>No</v>
      </c>
      <c r="J902" s="60">
        <v>0</v>
      </c>
      <c r="K902" s="60" t="str">
        <v>No</v>
      </c>
      <c r="L902" s="2" t="str">
        <v>Obesity</v>
      </c>
      <c r="M902" s="2" t="str">
        <v>Diabetes</v>
      </c>
      <c r="N902" s="2" t="str">
        <v>24-Nov-2004</v>
      </c>
      <c r="O902" s="3">
        <v>4740.78</v>
      </c>
      <c r="P902" s="2" t="str">
        <v>tier - 2</v>
      </c>
      <c r="Q902" s="2" t="str">
        <v>tier - 3</v>
      </c>
      <c r="R902" s="2" t="str">
        <v>R1021</v>
      </c>
      <c r="S902" s="2">
        <v>18</v>
      </c>
    </row>
    <row r="903" spans="3:19">
      <c r="C903" s="2" t="str">
        <v>Id897</v>
      </c>
      <c r="D903" s="2" t="str">
        <v>Lucille</v>
      </c>
      <c r="E903" s="2">
        <v>28.88</v>
      </c>
      <c r="F903" s="2">
        <v>11.5</v>
      </c>
      <c r="G903" s="60" t="str">
        <v>No</v>
      </c>
      <c r="H903" s="60" t="str">
        <v>No</v>
      </c>
      <c r="I903" s="60" t="str">
        <v>No</v>
      </c>
      <c r="J903" s="60">
        <v>0</v>
      </c>
      <c r="K903" s="60" t="str">
        <v>No</v>
      </c>
      <c r="L903" s="2" t="str">
        <v>Overweight</v>
      </c>
      <c r="M903" s="2" t="str">
        <v>Diabetes</v>
      </c>
      <c r="N903" s="2" t="str">
        <v>12-Oct-1991</v>
      </c>
      <c r="O903" s="3">
        <v>4738.2700000000004</v>
      </c>
      <c r="P903" s="2" t="str">
        <v>tier - 2</v>
      </c>
      <c r="Q903" s="2" t="str">
        <v>tier - 3</v>
      </c>
      <c r="R903" s="2" t="str">
        <v>R1012</v>
      </c>
      <c r="S903" s="2">
        <v>31</v>
      </c>
    </row>
    <row r="904" spans="3:19">
      <c r="C904" s="2" t="str">
        <v>Id898</v>
      </c>
      <c r="D904" s="2" t="str">
        <v>April</v>
      </c>
      <c r="E904" s="2">
        <v>23</v>
      </c>
      <c r="F904" s="2">
        <v>9.8800000000000008</v>
      </c>
      <c r="G904" s="60" t="str">
        <v>No</v>
      </c>
      <c r="H904" s="60" t="str">
        <v>No</v>
      </c>
      <c r="I904" s="60" t="str">
        <v>No</v>
      </c>
      <c r="J904" s="60">
        <v>0</v>
      </c>
      <c r="K904" s="60" t="str">
        <v>No</v>
      </c>
      <c r="L904" s="2" t="str">
        <v>Normal Weight</v>
      </c>
      <c r="M904" s="2" t="str">
        <v>Diabetes</v>
      </c>
      <c r="N904" s="2" t="str">
        <v>5-Sep-1986</v>
      </c>
      <c r="O904" s="3">
        <v>4734.6400000000003</v>
      </c>
      <c r="P904" s="2" t="str">
        <v>tier - 2</v>
      </c>
      <c r="Q904" s="2" t="str">
        <v>tier - 1</v>
      </c>
      <c r="R904" s="2" t="str">
        <v>R1013</v>
      </c>
      <c r="S904" s="2">
        <v>36</v>
      </c>
    </row>
    <row r="905" spans="3:19">
      <c r="C905" s="2" t="str">
        <v>Id899</v>
      </c>
      <c r="D905" s="2" t="str">
        <v>Robert</v>
      </c>
      <c r="E905" s="2">
        <v>38.25</v>
      </c>
      <c r="F905" s="2">
        <v>6.2</v>
      </c>
      <c r="G905" s="60" t="str">
        <v>No</v>
      </c>
      <c r="H905" s="60" t="str">
        <v>No</v>
      </c>
      <c r="I905" s="60" t="str">
        <v>No</v>
      </c>
      <c r="J905" s="60">
        <v>1</v>
      </c>
      <c r="K905" s="60" t="str">
        <v>No</v>
      </c>
      <c r="L905" s="2" t="str">
        <v>Obesity</v>
      </c>
      <c r="M905" s="2" t="str">
        <v>Prediabetes</v>
      </c>
      <c r="N905" s="2" t="str">
        <v>2-Jul-1980</v>
      </c>
      <c r="O905" s="3">
        <v>4728.71</v>
      </c>
      <c r="P905" s="2" t="str">
        <v>tier - 2</v>
      </c>
      <c r="Q905" s="2" t="str">
        <v>tier - 3</v>
      </c>
      <c r="R905" s="2" t="str">
        <v>R1012</v>
      </c>
      <c r="S905" s="2">
        <v>42</v>
      </c>
    </row>
    <row r="906" spans="3:19">
      <c r="C906" s="2" t="str">
        <v>Id900</v>
      </c>
      <c r="D906" s="2" t="str">
        <v>.  Alyssa</v>
      </c>
      <c r="E906" s="2">
        <v>39.25</v>
      </c>
      <c r="F906" s="2">
        <v>8.41</v>
      </c>
      <c r="G906" s="60" t="str">
        <v>Yes</v>
      </c>
      <c r="H906" s="60" t="str">
        <v>No</v>
      </c>
      <c r="I906" s="60" t="str">
        <v>No</v>
      </c>
      <c r="J906" s="60">
        <v>1</v>
      </c>
      <c r="K906" s="60" t="str">
        <v>No</v>
      </c>
      <c r="L906" s="2" t="str">
        <v>Obesity</v>
      </c>
      <c r="M906" s="2" t="str">
        <v>Diabetes</v>
      </c>
      <c r="N906" s="2" t="str">
        <v>12-Aug-1994</v>
      </c>
      <c r="O906" s="3">
        <v>4719.74</v>
      </c>
      <c r="P906" s="2" t="str">
        <v>tier - 2</v>
      </c>
      <c r="Q906" s="2" t="str">
        <v>tier - 1</v>
      </c>
      <c r="R906" s="2" t="str">
        <v>R1012</v>
      </c>
      <c r="S906" s="2">
        <v>28</v>
      </c>
    </row>
    <row r="907" spans="3:19">
      <c r="C907" s="2" t="str">
        <v>Id901</v>
      </c>
      <c r="D907" s="2" t="str">
        <v>Jessica E.</v>
      </c>
      <c r="E907" s="2">
        <v>26.6</v>
      </c>
      <c r="F907" s="2">
        <v>5.07</v>
      </c>
      <c r="G907" s="60" t="str">
        <v>Yes</v>
      </c>
      <c r="H907" s="60" t="str">
        <v>No</v>
      </c>
      <c r="I907" s="60" t="str">
        <v>No</v>
      </c>
      <c r="J907" s="60">
        <v>2</v>
      </c>
      <c r="K907" s="60" t="str">
        <v>No</v>
      </c>
      <c r="L907" s="2" t="str">
        <v>Overweight</v>
      </c>
      <c r="M907" s="2" t="str">
        <v>Normal</v>
      </c>
      <c r="N907" s="2" t="str">
        <v>21-Jun-2003</v>
      </c>
      <c r="O907" s="3">
        <v>36898.730000000003</v>
      </c>
      <c r="P907" s="2" t="str">
        <v>tier - 2</v>
      </c>
      <c r="Q907" s="2" t="str">
        <v>tier - 1</v>
      </c>
      <c r="R907" s="2" t="str">
        <v>R1012</v>
      </c>
      <c r="S907" s="2">
        <v>19</v>
      </c>
    </row>
    <row r="908" spans="3:19">
      <c r="C908" s="2" t="str">
        <v>Id902</v>
      </c>
      <c r="D908" s="2" t="str">
        <v>Patrick J.</v>
      </c>
      <c r="E908" s="2">
        <v>35.700000000000003</v>
      </c>
      <c r="F908" s="2">
        <v>4.0599999999999996</v>
      </c>
      <c r="G908" s="60" t="str">
        <v>No</v>
      </c>
      <c r="H908" s="60" t="str">
        <v>No</v>
      </c>
      <c r="I908" s="60" t="str">
        <v>Yes</v>
      </c>
      <c r="J908" s="60">
        <v>1</v>
      </c>
      <c r="K908" s="60" t="str">
        <v>No</v>
      </c>
      <c r="L908" s="2" t="str">
        <v>Obesity</v>
      </c>
      <c r="M908" s="2" t="str">
        <v>Normal</v>
      </c>
      <c r="N908" s="2" t="str">
        <v>28-Sep-1992</v>
      </c>
      <c r="O908" s="3">
        <v>4719.5200000000004</v>
      </c>
      <c r="P908" s="2" t="str">
        <v>tier - 2</v>
      </c>
      <c r="Q908" s="2" t="str">
        <v>tier - 2</v>
      </c>
      <c r="R908" s="2" t="str">
        <v>R1024</v>
      </c>
      <c r="S908" s="2">
        <v>30</v>
      </c>
    </row>
    <row r="909" spans="3:19">
      <c r="C909" s="2" t="str">
        <v>Id903</v>
      </c>
      <c r="D909" s="2" t="str">
        <v>Emilie</v>
      </c>
      <c r="E909" s="2">
        <v>20.100000000000001</v>
      </c>
      <c r="F909" s="2">
        <v>10.52</v>
      </c>
      <c r="G909" s="60" t="str">
        <v>No</v>
      </c>
      <c r="H909" s="60" t="str">
        <v>No</v>
      </c>
      <c r="I909" s="60" t="str">
        <v>No</v>
      </c>
      <c r="J909" s="60">
        <v>0</v>
      </c>
      <c r="K909" s="60" t="str">
        <v>No</v>
      </c>
      <c r="L909" s="2" t="str">
        <v>Normal Weight</v>
      </c>
      <c r="M909" s="2" t="str">
        <v>Diabetes</v>
      </c>
      <c r="N909" s="2" t="str">
        <v>9-Oct-1992</v>
      </c>
      <c r="O909" s="3">
        <v>4718.2</v>
      </c>
      <c r="P909" s="2" t="str">
        <v>tier - 2</v>
      </c>
      <c r="Q909" s="2" t="str">
        <v>tier - 3</v>
      </c>
      <c r="R909" s="2" t="str">
        <v>R1024</v>
      </c>
      <c r="S909" s="2">
        <v>30</v>
      </c>
    </row>
    <row r="910" spans="3:19">
      <c r="C910" s="2" t="str">
        <v>Id904</v>
      </c>
      <c r="D910" s="2" t="str">
        <v>Caitlin B.</v>
      </c>
      <c r="E910" s="2">
        <v>22.23</v>
      </c>
      <c r="F910" s="2">
        <v>9.65</v>
      </c>
      <c r="G910" s="60" t="str">
        <v>No</v>
      </c>
      <c r="H910" s="60" t="str">
        <v>No</v>
      </c>
      <c r="I910" s="60" t="str">
        <v>No</v>
      </c>
      <c r="J910" s="60">
        <v>0</v>
      </c>
      <c r="K910" s="60" t="str">
        <v>No</v>
      </c>
      <c r="L910" s="2" t="str">
        <v>Normal Weight</v>
      </c>
      <c r="M910" s="2" t="str">
        <v>Diabetes</v>
      </c>
      <c r="N910" s="2" t="str">
        <v>12-Aug-1981</v>
      </c>
      <c r="O910" s="3">
        <v>4712.12</v>
      </c>
      <c r="P910" s="2" t="str">
        <v>tier - 2</v>
      </c>
      <c r="Q910" s="2" t="str">
        <v>tier - 3</v>
      </c>
      <c r="R910" s="2" t="str">
        <v>R1011</v>
      </c>
      <c r="S910" s="2">
        <v>41</v>
      </c>
    </row>
    <row r="911" spans="3:19">
      <c r="C911" s="2" t="str">
        <v>Id905</v>
      </c>
      <c r="D911" s="2" t="str">
        <v>Joseph W</v>
      </c>
      <c r="E911" s="2">
        <v>36.47</v>
      </c>
      <c r="F911" s="2">
        <v>6.21</v>
      </c>
      <c r="G911" s="60" t="str">
        <v>No</v>
      </c>
      <c r="H911" s="60" t="str">
        <v>No</v>
      </c>
      <c r="I911" s="60" t="str">
        <v>No</v>
      </c>
      <c r="J911" s="60">
        <v>0</v>
      </c>
      <c r="K911" s="60" t="str">
        <v>No</v>
      </c>
      <c r="L911" s="2" t="str">
        <v>Obesity</v>
      </c>
      <c r="M911" s="2" t="str">
        <v>Prediabetes</v>
      </c>
      <c r="N911" s="2" t="str">
        <v>4-Dec-1977</v>
      </c>
      <c r="O911" s="3">
        <v>4699.47</v>
      </c>
      <c r="P911" s="2" t="str">
        <v>tier - 2</v>
      </c>
      <c r="Q911" s="2" t="str">
        <v>tier - 3</v>
      </c>
      <c r="R911" s="2" t="str">
        <v>R1013</v>
      </c>
      <c r="S911" s="2">
        <v>45</v>
      </c>
    </row>
    <row r="912" spans="3:19">
      <c r="C912" s="2" t="str">
        <v>Id906</v>
      </c>
      <c r="D912" s="2" t="str">
        <v>Wendy</v>
      </c>
      <c r="E912" s="2">
        <v>49.64</v>
      </c>
      <c r="F912" s="2">
        <v>4.76</v>
      </c>
      <c r="G912" s="60" t="str">
        <v>No</v>
      </c>
      <c r="H912" s="60" t="str">
        <v>No</v>
      </c>
      <c r="I912" s="60" t="str">
        <v>Yes</v>
      </c>
      <c r="J912" s="60">
        <v>1</v>
      </c>
      <c r="K912" s="60" t="str">
        <v>No</v>
      </c>
      <c r="L912" s="2" t="str">
        <v>Obesity</v>
      </c>
      <c r="M912" s="2" t="str">
        <v>Normal</v>
      </c>
      <c r="N912" s="2" t="str">
        <v>22-Jun-2003</v>
      </c>
      <c r="O912" s="3">
        <v>4687.8</v>
      </c>
      <c r="P912" s="2" t="str">
        <v>tier - 2</v>
      </c>
      <c r="Q912" s="2" t="str">
        <v>tier - 3</v>
      </c>
      <c r="R912" s="2" t="str">
        <v>R1011</v>
      </c>
      <c r="S912" s="2">
        <v>19</v>
      </c>
    </row>
    <row r="913" spans="3:19">
      <c r="C913" s="2" t="str">
        <v>Id907</v>
      </c>
      <c r="D913" s="2" t="str">
        <v>.  Leah L.</v>
      </c>
      <c r="E913" s="2">
        <v>36.799999999999997</v>
      </c>
      <c r="F913" s="2">
        <v>5.73</v>
      </c>
      <c r="G913" s="60" t="str">
        <v>Yes</v>
      </c>
      <c r="H913" s="60" t="str">
        <v>No</v>
      </c>
      <c r="I913" s="60" t="str">
        <v>Yes</v>
      </c>
      <c r="J913" s="60">
        <v>1</v>
      </c>
      <c r="K913" s="60" t="str">
        <v>No</v>
      </c>
      <c r="L913" s="2" t="str">
        <v>Obesity</v>
      </c>
      <c r="M913" s="2" t="str">
        <v>Prediabetes</v>
      </c>
      <c r="N913" s="2" t="str">
        <v>4-Sep-1990</v>
      </c>
      <c r="O913" s="3">
        <v>4686.3900000000003</v>
      </c>
      <c r="P913" s="2" t="str">
        <v>tier - 3</v>
      </c>
      <c r="Q913" s="2" t="str">
        <v>tier - 3</v>
      </c>
      <c r="R913" s="2" t="str">
        <v>R1013</v>
      </c>
      <c r="S913" s="2">
        <v>32</v>
      </c>
    </row>
    <row r="914" spans="3:19">
      <c r="C914" s="2" t="str">
        <v>Id908</v>
      </c>
      <c r="D914" s="2" t="str">
        <v>Wayne L.</v>
      </c>
      <c r="E914" s="2">
        <v>33.880000000000003</v>
      </c>
      <c r="F914" s="2">
        <v>10.78</v>
      </c>
      <c r="G914" s="60" t="str">
        <v>Yes</v>
      </c>
      <c r="H914" s="60" t="str">
        <v>No</v>
      </c>
      <c r="I914" s="60" t="str">
        <v>No</v>
      </c>
      <c r="J914" s="60">
        <v>0</v>
      </c>
      <c r="K914" s="60" t="str">
        <v>No</v>
      </c>
      <c r="L914" s="2" t="str">
        <v>Obesity</v>
      </c>
      <c r="M914" s="2" t="str">
        <v>Diabetes</v>
      </c>
      <c r="N914" s="2" t="str">
        <v>4-Oct-2003</v>
      </c>
      <c r="O914" s="3">
        <v>4678.8</v>
      </c>
      <c r="P914" s="2" t="str">
        <v>tier - 2</v>
      </c>
      <c r="Q914" s="2" t="str">
        <v>tier - 1</v>
      </c>
      <c r="R914" s="2" t="str">
        <v>R1021</v>
      </c>
      <c r="S914" s="2">
        <v>19</v>
      </c>
    </row>
    <row r="915" spans="3:19">
      <c r="C915" s="2" t="str">
        <v>Id909</v>
      </c>
      <c r="D915" s="2" t="str">
        <v>Jason M.</v>
      </c>
      <c r="E915" s="2">
        <v>32.01</v>
      </c>
      <c r="F915" s="2">
        <v>5.08</v>
      </c>
      <c r="G915" s="60" t="str">
        <v>Yes</v>
      </c>
      <c r="H915" s="60" t="str">
        <v>No</v>
      </c>
      <c r="I915" s="60" t="str">
        <v>No</v>
      </c>
      <c r="J915" s="60">
        <v>1</v>
      </c>
      <c r="K915" s="60" t="str">
        <v>No</v>
      </c>
      <c r="L915" s="2" t="str">
        <v>Obesity</v>
      </c>
      <c r="M915" s="2" t="str">
        <v>Normal</v>
      </c>
      <c r="N915" s="2" t="str">
        <v>18-Oct-1979</v>
      </c>
      <c r="O915" s="3">
        <v>4674.2</v>
      </c>
      <c r="P915" s="2" t="str">
        <v>tier - 2</v>
      </c>
      <c r="Q915" s="2" t="str">
        <v>tier - 1</v>
      </c>
      <c r="R915" s="2" t="str">
        <v>R1013</v>
      </c>
      <c r="S915" s="2">
        <v>43</v>
      </c>
    </row>
    <row r="916" spans="3:19">
      <c r="C916" s="2" t="str">
        <v>Id910</v>
      </c>
      <c r="D916" s="2" t="str">
        <v>Floris</v>
      </c>
      <c r="E916" s="2">
        <v>33.630000000000003</v>
      </c>
      <c r="F916" s="2">
        <v>11.39</v>
      </c>
      <c r="G916" s="60" t="str">
        <v>No</v>
      </c>
      <c r="H916" s="60" t="str">
        <v>No</v>
      </c>
      <c r="I916" s="60" t="str">
        <v>No</v>
      </c>
      <c r="J916" s="60">
        <v>0</v>
      </c>
      <c r="K916" s="60" t="str">
        <v>No</v>
      </c>
      <c r="L916" s="2" t="str">
        <v>Obesity</v>
      </c>
      <c r="M916" s="2" t="str">
        <v>Diabetes</v>
      </c>
      <c r="N916" s="2" t="str">
        <v>13-Jul-1990</v>
      </c>
      <c r="O916" s="3">
        <v>4673.3900000000003</v>
      </c>
      <c r="P916" s="2" t="str">
        <v>tier - 2</v>
      </c>
      <c r="Q916" s="2" t="str">
        <v>tier - 1</v>
      </c>
      <c r="R916" s="2" t="str">
        <v>R1013</v>
      </c>
      <c r="S916" s="2">
        <v>32</v>
      </c>
    </row>
    <row r="917" spans="3:19">
      <c r="C917" s="2" t="str">
        <v>Id911</v>
      </c>
      <c r="D917" s="2" t="str">
        <v>Marc</v>
      </c>
      <c r="E917" s="2">
        <v>34.865000000000002</v>
      </c>
      <c r="F917" s="2">
        <v>5.35</v>
      </c>
      <c r="G917" s="60" t="str">
        <v>Yes</v>
      </c>
      <c r="H917" s="60" t="str">
        <v>No</v>
      </c>
      <c r="I917" s="60" t="str">
        <v>No</v>
      </c>
      <c r="J917" s="60">
        <v>1</v>
      </c>
      <c r="K917" s="60" t="str">
        <v>No</v>
      </c>
      <c r="L917" s="2" t="str">
        <v>Obesity</v>
      </c>
      <c r="M917" s="2" t="str">
        <v>Normal</v>
      </c>
      <c r="N917" s="2" t="str">
        <v>26-Sep-1990</v>
      </c>
      <c r="O917" s="3">
        <v>4670.6400000000003</v>
      </c>
      <c r="P917" s="2" t="str">
        <v>tier - 2</v>
      </c>
      <c r="Q917" s="2" t="str">
        <v>tier - 2</v>
      </c>
      <c r="R917" s="2" t="str">
        <v>R1011</v>
      </c>
      <c r="S917" s="2">
        <v>32</v>
      </c>
    </row>
    <row r="918" spans="3:19">
      <c r="C918" s="2" t="str">
        <v>Id912</v>
      </c>
      <c r="D918" s="2" t="str">
        <v>Christopher</v>
      </c>
      <c r="E918" s="2">
        <v>43.11</v>
      </c>
      <c r="F918" s="2">
        <v>5.6</v>
      </c>
      <c r="G918" s="60" t="str">
        <v>No</v>
      </c>
      <c r="H918" s="60" t="str">
        <v>No</v>
      </c>
      <c r="I918" s="60" t="str">
        <v>No</v>
      </c>
      <c r="J918" s="60">
        <v>0</v>
      </c>
      <c r="K918" s="60" t="str">
        <v>No</v>
      </c>
      <c r="L918" s="2" t="str">
        <v>Obesity</v>
      </c>
      <c r="M918" s="2" t="str">
        <v>Normal</v>
      </c>
      <c r="N918" s="2" t="str">
        <v>5-Dec-1972</v>
      </c>
      <c r="O918" s="3">
        <v>36889.99</v>
      </c>
      <c r="P918" s="2" t="str">
        <v>tier - 1</v>
      </c>
      <c r="Q918" s="2" t="str">
        <v>tier - 3</v>
      </c>
      <c r="R918" s="2" t="str">
        <v>R1011</v>
      </c>
      <c r="S918" s="2">
        <v>50</v>
      </c>
    </row>
    <row r="919" spans="3:19">
      <c r="C919" s="2" t="str">
        <v>Id913</v>
      </c>
      <c r="D919" s="2" t="str">
        <v>Kevin</v>
      </c>
      <c r="E919" s="2">
        <v>30.305</v>
      </c>
      <c r="F919" s="2">
        <v>4.2699999999999996</v>
      </c>
      <c r="G919" s="60" t="str">
        <v>Yes</v>
      </c>
      <c r="H919" s="60" t="str">
        <v>No</v>
      </c>
      <c r="I919" s="60" t="str">
        <v>No</v>
      </c>
      <c r="J919" s="60">
        <v>1</v>
      </c>
      <c r="K919" s="60" t="str">
        <v>No</v>
      </c>
      <c r="L919" s="2" t="str">
        <v>Obesity</v>
      </c>
      <c r="M919" s="2" t="str">
        <v>Normal</v>
      </c>
      <c r="N919" s="2" t="str">
        <v>5-Aug-1990</v>
      </c>
      <c r="O919" s="3">
        <v>4667.6099999999997</v>
      </c>
      <c r="P919" s="2" t="str">
        <v>tier - 3</v>
      </c>
      <c r="Q919" s="2" t="str">
        <v>tier - 3</v>
      </c>
      <c r="R919" s="2" t="str">
        <v>R1016</v>
      </c>
      <c r="S919" s="2">
        <v>32</v>
      </c>
    </row>
    <row r="920" spans="3:19">
      <c r="C920" s="2" t="str">
        <v>Id914</v>
      </c>
      <c r="D920" s="2" t="str">
        <v>Aharon N</v>
      </c>
      <c r="E920" s="2">
        <v>25.175000000000001</v>
      </c>
      <c r="F920" s="2">
        <v>5.57</v>
      </c>
      <c r="G920" s="60" t="str">
        <v>Yes</v>
      </c>
      <c r="H920" s="60" t="str">
        <v>No</v>
      </c>
      <c r="I920" s="60" t="str">
        <v>No</v>
      </c>
      <c r="J920" s="60">
        <v>1</v>
      </c>
      <c r="K920" s="60" t="str">
        <v>No</v>
      </c>
      <c r="L920" s="2" t="str">
        <v>Overweight</v>
      </c>
      <c r="M920" s="2" t="str">
        <v>Normal</v>
      </c>
      <c r="N920" s="2" t="str">
        <v>25-Oct-1996</v>
      </c>
      <c r="O920" s="3">
        <v>4661.29</v>
      </c>
      <c r="P920" s="2" t="str">
        <v>tier - 2</v>
      </c>
      <c r="Q920" s="2" t="str">
        <v>tier - 1</v>
      </c>
      <c r="R920" s="2" t="str">
        <v>R1017</v>
      </c>
      <c r="S920" s="2">
        <v>26</v>
      </c>
    </row>
    <row r="921" spans="3:19">
      <c r="C921" s="2" t="str">
        <v>Id915</v>
      </c>
      <c r="D921" s="2" t="str">
        <v>Lawrence D.</v>
      </c>
      <c r="E921" s="2">
        <v>26.8</v>
      </c>
      <c r="F921" s="2">
        <v>5.68</v>
      </c>
      <c r="G921" s="60" t="str">
        <v>Yes</v>
      </c>
      <c r="H921" s="60" t="str">
        <v>No</v>
      </c>
      <c r="I921" s="60" t="str">
        <v>No</v>
      </c>
      <c r="J921" s="60">
        <v>1</v>
      </c>
      <c r="K921" s="60" t="str">
        <v>No</v>
      </c>
      <c r="L921" s="2" t="str">
        <v>Overweight</v>
      </c>
      <c r="M921" s="2" t="str">
        <v>Normal</v>
      </c>
      <c r="N921" s="2" t="str">
        <v>22-Jun-1985</v>
      </c>
      <c r="O921" s="3">
        <v>4646.76</v>
      </c>
      <c r="P921" s="2" t="str">
        <v>tier - 1</v>
      </c>
      <c r="Q921" s="2" t="str">
        <v>tier - 1</v>
      </c>
      <c r="R921" s="2" t="str">
        <v>R1011</v>
      </c>
      <c r="S921" s="2">
        <v>37</v>
      </c>
    </row>
    <row r="922" spans="3:19">
      <c r="C922" s="2" t="str">
        <v>Id916</v>
      </c>
      <c r="D922" s="2" t="str">
        <v>Malcolm</v>
      </c>
      <c r="E922" s="2">
        <v>21.78</v>
      </c>
      <c r="F922" s="2">
        <v>5.3</v>
      </c>
      <c r="G922" s="60" t="str">
        <v>No</v>
      </c>
      <c r="H922" s="60" t="str">
        <v>yes</v>
      </c>
      <c r="I922" s="60" t="str">
        <v>No</v>
      </c>
      <c r="J922" s="60">
        <v>1</v>
      </c>
      <c r="K922" s="60" t="str">
        <v>No</v>
      </c>
      <c r="L922" s="2" t="str">
        <v>Normal Weight</v>
      </c>
      <c r="M922" s="2" t="str">
        <v>Normal</v>
      </c>
      <c r="N922" s="2" t="str">
        <v>29-Jun-1998</v>
      </c>
      <c r="O922" s="3">
        <v>4618.08</v>
      </c>
      <c r="P922" s="2" t="str">
        <v>tier - 2</v>
      </c>
      <c r="Q922" s="2" t="str">
        <v>tier - 1</v>
      </c>
      <c r="R922" s="2" t="str">
        <v>R1012</v>
      </c>
      <c r="S922" s="2">
        <v>24</v>
      </c>
    </row>
    <row r="923" spans="3:19">
      <c r="C923" s="2" t="str">
        <v>Id917</v>
      </c>
      <c r="D923" s="2" t="str">
        <v>Anna E.</v>
      </c>
      <c r="E923" s="2">
        <v>30.14</v>
      </c>
      <c r="F923" s="2">
        <v>9.4499999999999993</v>
      </c>
      <c r="G923" s="60" t="str">
        <v>Yes</v>
      </c>
      <c r="H923" s="60" t="str">
        <v>No</v>
      </c>
      <c r="I923" s="60" t="str">
        <v>No</v>
      </c>
      <c r="J923" s="60">
        <v>0</v>
      </c>
      <c r="K923" s="60" t="str">
        <v>No</v>
      </c>
      <c r="L923" s="2" t="str">
        <v>Obesity</v>
      </c>
      <c r="M923" s="2" t="str">
        <v>Diabetes</v>
      </c>
      <c r="N923" s="2" t="str">
        <v>2-Jul-2000</v>
      </c>
      <c r="O923" s="3">
        <v>4608.03</v>
      </c>
      <c r="P923" s="2" t="str">
        <v>tier - 2</v>
      </c>
      <c r="Q923" s="2" t="str">
        <v>tier - 3</v>
      </c>
      <c r="R923" s="2" t="str">
        <v>R1011</v>
      </c>
      <c r="S923" s="2">
        <v>22</v>
      </c>
    </row>
    <row r="924" spans="3:19">
      <c r="C924" s="2" t="str">
        <v>Id918</v>
      </c>
      <c r="D924" s="2" t="str">
        <v>Jenny</v>
      </c>
      <c r="E924" s="2">
        <v>29.7</v>
      </c>
      <c r="F924" s="2">
        <v>6.79</v>
      </c>
      <c r="G924" s="60" t="str">
        <v>Yes</v>
      </c>
      <c r="H924" s="60" t="str">
        <v>No</v>
      </c>
      <c r="I924" s="60" t="str">
        <v>No</v>
      </c>
      <c r="J924" s="60">
        <v>0</v>
      </c>
      <c r="K924" s="60" t="str">
        <v>No</v>
      </c>
      <c r="L924" s="2" t="str">
        <v>Overweight</v>
      </c>
      <c r="M924" s="2" t="str">
        <v>Diabetes</v>
      </c>
      <c r="N924" s="2" t="str">
        <v>18-Sep-1989</v>
      </c>
      <c r="O924" s="3">
        <v>4571.41</v>
      </c>
      <c r="P924" s="2" t="str">
        <v>tier - 2</v>
      </c>
      <c r="Q924" s="2" t="str">
        <v>tier - 2</v>
      </c>
      <c r="R924" s="2" t="str">
        <v>R1012</v>
      </c>
      <c r="S924" s="2">
        <v>33</v>
      </c>
    </row>
    <row r="925" spans="3:19">
      <c r="C925" s="2" t="str">
        <v>Id919</v>
      </c>
      <c r="D925" s="2" t="str">
        <v>Melissa L</v>
      </c>
      <c r="E925" s="2">
        <v>32.395000000000003</v>
      </c>
      <c r="F925" s="2">
        <v>11.1</v>
      </c>
      <c r="G925" s="60" t="str">
        <v>Yes</v>
      </c>
      <c r="H925" s="60" t="str">
        <v>No</v>
      </c>
      <c r="I925" s="60" t="str">
        <v>No</v>
      </c>
      <c r="J925" s="60">
        <v>0</v>
      </c>
      <c r="K925" s="60" t="str">
        <v>No</v>
      </c>
      <c r="L925" s="2" t="str">
        <v>Obesity</v>
      </c>
      <c r="M925" s="2" t="str">
        <v>Diabetes</v>
      </c>
      <c r="N925" s="2" t="str">
        <v>25-Dec-1996</v>
      </c>
      <c r="O925" s="3">
        <v>4564.1899999999996</v>
      </c>
      <c r="P925" s="2" t="str">
        <v>tier - 2</v>
      </c>
      <c r="Q925" s="2" t="str">
        <v>tier - 2</v>
      </c>
      <c r="R925" s="2" t="str">
        <v>R1024</v>
      </c>
      <c r="S925" s="2">
        <v>26</v>
      </c>
    </row>
    <row r="926" spans="3:19">
      <c r="C926" s="2" t="str">
        <v>Id920</v>
      </c>
      <c r="D926" s="2" t="str">
        <v>Chia J.</v>
      </c>
      <c r="E926" s="2">
        <v>36.64</v>
      </c>
      <c r="F926" s="2">
        <v>7.26</v>
      </c>
      <c r="G926" s="60" t="str">
        <v>No</v>
      </c>
      <c r="H926" s="60" t="str">
        <v>No</v>
      </c>
      <c r="I926" s="60" t="str">
        <v>No</v>
      </c>
      <c r="J926" s="60">
        <v>0</v>
      </c>
      <c r="K926" s="60" t="str">
        <v>No</v>
      </c>
      <c r="L926" s="2" t="str">
        <v>Obesity</v>
      </c>
      <c r="M926" s="2" t="str">
        <v>Diabetes</v>
      </c>
      <c r="N926" s="2" t="str">
        <v>20-Sep-1990</v>
      </c>
      <c r="O926" s="3">
        <v>4562.84</v>
      </c>
      <c r="P926" s="2" t="str">
        <v>tier - 2</v>
      </c>
      <c r="Q926" s="2" t="str">
        <v>tier - 2</v>
      </c>
      <c r="R926" s="2" t="str">
        <v>R1013</v>
      </c>
      <c r="S926" s="2">
        <v>32</v>
      </c>
    </row>
    <row r="927" spans="3:19">
      <c r="C927" s="2" t="str">
        <v>Id921</v>
      </c>
      <c r="D927" s="2" t="str">
        <v>Laura A</v>
      </c>
      <c r="E927" s="2">
        <v>39.049999999999997</v>
      </c>
      <c r="F927" s="2">
        <v>5.27</v>
      </c>
      <c r="G927" s="60" t="str">
        <v>Yes</v>
      </c>
      <c r="H927" s="60" t="str">
        <v>No</v>
      </c>
      <c r="I927" s="60" t="str">
        <v>No</v>
      </c>
      <c r="J927" s="60">
        <v>1</v>
      </c>
      <c r="K927" s="60" t="str">
        <v>No</v>
      </c>
      <c r="L927" s="2" t="str">
        <v>Obesity</v>
      </c>
      <c r="M927" s="2" t="str">
        <v>Normal</v>
      </c>
      <c r="N927" s="2" t="str">
        <v>22-Dec-2004</v>
      </c>
      <c r="O927" s="3">
        <v>4561.1899999999996</v>
      </c>
      <c r="P927" s="2" t="str">
        <v>tier - 2</v>
      </c>
      <c r="Q927" s="2" t="str">
        <v>tier - 2</v>
      </c>
      <c r="R927" s="2" t="str">
        <v>R1024</v>
      </c>
      <c r="S927" s="2">
        <v>18</v>
      </c>
    </row>
    <row r="928" spans="3:19">
      <c r="C928" s="2" t="str">
        <v>Id922</v>
      </c>
      <c r="D928" s="2" t="str">
        <v>Aditi</v>
      </c>
      <c r="E928" s="2">
        <v>33.1</v>
      </c>
      <c r="F928" s="2">
        <v>5.46</v>
      </c>
      <c r="G928" s="60" t="str">
        <v>Yes</v>
      </c>
      <c r="H928" s="60" t="str">
        <v>No</v>
      </c>
      <c r="I928" s="60" t="str">
        <v>No</v>
      </c>
      <c r="J928" s="60">
        <v>1</v>
      </c>
      <c r="K928" s="60" t="str">
        <v>No</v>
      </c>
      <c r="L928" s="2" t="str">
        <v>Obesity</v>
      </c>
      <c r="M928" s="2" t="str">
        <v>Normal</v>
      </c>
      <c r="N928" s="2" t="str">
        <v>17-Nov-1990</v>
      </c>
      <c r="O928" s="3">
        <v>4544.2299999999996</v>
      </c>
      <c r="P928" s="2" t="str">
        <v>tier - 2</v>
      </c>
      <c r="Q928" s="2" t="str">
        <v>tier - 1</v>
      </c>
      <c r="R928" s="2" t="str">
        <v>R1024</v>
      </c>
      <c r="S928" s="2">
        <v>32</v>
      </c>
    </row>
    <row r="929" spans="3:19">
      <c r="C929" s="2" t="str">
        <v>Id923</v>
      </c>
      <c r="D929" s="2" t="str">
        <v>Leah A.</v>
      </c>
      <c r="E929" s="2">
        <v>31.824999999999999</v>
      </c>
      <c r="F929" s="2">
        <v>8.1300000000000008</v>
      </c>
      <c r="G929" s="60" t="str">
        <v>No</v>
      </c>
      <c r="H929" s="60" t="str">
        <v>No</v>
      </c>
      <c r="I929" s="60" t="str">
        <v>No</v>
      </c>
      <c r="J929" s="60">
        <v>0</v>
      </c>
      <c r="K929" s="60" t="str">
        <v>No</v>
      </c>
      <c r="L929" s="2" t="str">
        <v>Obesity</v>
      </c>
      <c r="M929" s="2" t="str">
        <v>Diabetes</v>
      </c>
      <c r="N929" s="2" t="str">
        <v>4-Jul-1992</v>
      </c>
      <c r="O929" s="3">
        <v>36837.47</v>
      </c>
      <c r="P929" s="2" t="str">
        <v>tier - 2</v>
      </c>
      <c r="Q929" s="2" t="str">
        <v>tier - 3</v>
      </c>
      <c r="R929" s="2" t="str">
        <v>R1011</v>
      </c>
      <c r="S929" s="2">
        <v>30</v>
      </c>
    </row>
    <row r="930" spans="3:19">
      <c r="C930" s="2" t="str">
        <v>Id924</v>
      </c>
      <c r="D930" s="2" t="str">
        <v>Marianne</v>
      </c>
      <c r="E930" s="2">
        <v>29</v>
      </c>
      <c r="F930" s="2">
        <v>4.25</v>
      </c>
      <c r="G930" s="60" t="str">
        <v>Yes</v>
      </c>
      <c r="H930" s="60" t="str">
        <v>No</v>
      </c>
      <c r="I930" s="60" t="str">
        <v>No</v>
      </c>
      <c r="J930" s="60">
        <v>1</v>
      </c>
      <c r="K930" s="60" t="str">
        <v>No</v>
      </c>
      <c r="L930" s="2" t="str">
        <v>Overweight</v>
      </c>
      <c r="M930" s="2" t="str">
        <v>Normal</v>
      </c>
      <c r="N930" s="2" t="str">
        <v>13-Jun-1988</v>
      </c>
      <c r="O930" s="3">
        <v>4536.26</v>
      </c>
      <c r="P930" s="2" t="str">
        <v>tier - 2</v>
      </c>
      <c r="Q930" s="2" t="str">
        <v>tier - 2</v>
      </c>
      <c r="R930" s="2" t="str">
        <v>R1011</v>
      </c>
      <c r="S930" s="2">
        <v>34</v>
      </c>
    </row>
    <row r="931" spans="3:19">
      <c r="C931" s="2" t="str">
        <v>Id925</v>
      </c>
      <c r="D931" s="2" t="str">
        <v>Carla</v>
      </c>
      <c r="E931" s="2">
        <v>30.495000000000001</v>
      </c>
      <c r="F931" s="2">
        <v>8.68</v>
      </c>
      <c r="G931" s="60" t="str">
        <v>No</v>
      </c>
      <c r="H931" s="60" t="str">
        <v>No</v>
      </c>
      <c r="I931" s="60" t="str">
        <v>No</v>
      </c>
      <c r="J931" s="60">
        <v>0</v>
      </c>
      <c r="K931" s="60" t="str">
        <v>No</v>
      </c>
      <c r="L931" s="2" t="str">
        <v>Obesity</v>
      </c>
      <c r="M931" s="2" t="str">
        <v>Diabetes</v>
      </c>
      <c r="N931" s="2" t="str">
        <v>29-Jun-1993</v>
      </c>
      <c r="O931" s="3">
        <v>4529.4799999999996</v>
      </c>
      <c r="P931" s="2" t="str">
        <v>tier - 2</v>
      </c>
      <c r="Q931" s="2" t="str">
        <v>tier - 1</v>
      </c>
      <c r="R931" s="2" t="str">
        <v>R1011</v>
      </c>
      <c r="S931" s="2">
        <v>29</v>
      </c>
    </row>
    <row r="932" spans="3:19">
      <c r="C932" s="2" t="str">
        <v>Id926</v>
      </c>
      <c r="D932" s="2" t="str">
        <v>Oksana</v>
      </c>
      <c r="E932" s="2">
        <v>25.2</v>
      </c>
      <c r="F932" s="2">
        <v>6.25</v>
      </c>
      <c r="G932" s="60" t="str">
        <v>Yes</v>
      </c>
      <c r="H932" s="60" t="str">
        <v>No</v>
      </c>
      <c r="I932" s="60" t="str">
        <v>No</v>
      </c>
      <c r="J932" s="60">
        <v>1</v>
      </c>
      <c r="K932" s="60" t="str">
        <v>No</v>
      </c>
      <c r="L932" s="2" t="str">
        <v>Overweight</v>
      </c>
      <c r="M932" s="2" t="str">
        <v>Prediabetes</v>
      </c>
      <c r="N932" s="2" t="str">
        <v>13-Aug-1992</v>
      </c>
      <c r="O932" s="3">
        <v>4527.18</v>
      </c>
      <c r="P932" s="2" t="str">
        <v>tier - 2</v>
      </c>
      <c r="Q932" s="2" t="str">
        <v>tier - 2</v>
      </c>
      <c r="R932" s="2" t="str">
        <v>R1012</v>
      </c>
      <c r="S932" s="2">
        <v>30</v>
      </c>
    </row>
    <row r="933" spans="3:19">
      <c r="C933" s="2" t="str">
        <v>Id927</v>
      </c>
      <c r="D933" s="2" t="str">
        <v>Rebecca B.</v>
      </c>
      <c r="E933" s="2">
        <v>22.77</v>
      </c>
      <c r="F933" s="2">
        <v>4.47</v>
      </c>
      <c r="G933" s="60" t="str">
        <v>Yes</v>
      </c>
      <c r="H933" s="60" t="str">
        <v>No</v>
      </c>
      <c r="I933" s="60" t="str">
        <v>No</v>
      </c>
      <c r="J933" s="60">
        <v>1</v>
      </c>
      <c r="K933" s="60" t="str">
        <v>No</v>
      </c>
      <c r="L933" s="2" t="str">
        <v>Normal Weight</v>
      </c>
      <c r="M933" s="2" t="str">
        <v>Normal</v>
      </c>
      <c r="N933" s="2" t="str">
        <v>21-Dec-1988</v>
      </c>
      <c r="O933" s="3">
        <v>4518.83</v>
      </c>
      <c r="P933" s="2" t="str">
        <v>tier - 2</v>
      </c>
      <c r="Q933" s="2" t="str">
        <v>tier - 2</v>
      </c>
      <c r="R933" s="2" t="str">
        <v>R1017</v>
      </c>
      <c r="S933" s="2">
        <v>34</v>
      </c>
    </row>
    <row r="934" spans="3:19">
      <c r="C934" s="2" t="str">
        <v>Id928</v>
      </c>
      <c r="D934" s="2" t="str">
        <v>Maria A.</v>
      </c>
      <c r="E934" s="2">
        <v>23.18</v>
      </c>
      <c r="F934" s="2">
        <v>8.31</v>
      </c>
      <c r="G934" s="60" t="str">
        <v>No</v>
      </c>
      <c r="H934" s="60" t="str">
        <v>No</v>
      </c>
      <c r="I934" s="60" t="str">
        <v>No</v>
      </c>
      <c r="J934" s="60">
        <v>0</v>
      </c>
      <c r="K934" s="60" t="str">
        <v>No</v>
      </c>
      <c r="L934" s="2" t="str">
        <v>Normal Weight</v>
      </c>
      <c r="M934" s="2" t="str">
        <v>Diabetes</v>
      </c>
      <c r="N934" s="2" t="str">
        <v>5-Dec-1987</v>
      </c>
      <c r="O934" s="3">
        <v>4518.7700000000004</v>
      </c>
      <c r="P934" s="2" t="str">
        <v>tier - 2</v>
      </c>
      <c r="Q934" s="2" t="str">
        <v>tier - 3</v>
      </c>
      <c r="R934" s="2" t="str">
        <v>R1012</v>
      </c>
      <c r="S934" s="2">
        <v>35</v>
      </c>
    </row>
    <row r="935" spans="3:19">
      <c r="C935" s="2" t="str">
        <v>Id929</v>
      </c>
      <c r="D935" s="2" t="str">
        <v>.  Lisa M</v>
      </c>
      <c r="E935" s="2">
        <v>35.409999999999997</v>
      </c>
      <c r="F935" s="2">
        <v>5.68</v>
      </c>
      <c r="G935" s="60" t="str">
        <v>No</v>
      </c>
      <c r="H935" s="60" t="str">
        <v>No</v>
      </c>
      <c r="I935" s="60" t="str">
        <v>No</v>
      </c>
      <c r="J935" s="60">
        <v>0</v>
      </c>
      <c r="K935" s="60" t="str">
        <v>No</v>
      </c>
      <c r="L935" s="2" t="str">
        <v>Obesity</v>
      </c>
      <c r="M935" s="2" t="str">
        <v>Normal</v>
      </c>
      <c r="N935" s="2" t="str">
        <v>2-Oct-2003</v>
      </c>
      <c r="O935" s="3">
        <v>4518.3999999999996</v>
      </c>
      <c r="P935" s="2" t="str">
        <v>tier - 2</v>
      </c>
      <c r="Q935" s="2" t="str">
        <v>tier - 3</v>
      </c>
      <c r="R935" s="2" t="str">
        <v>R1026</v>
      </c>
      <c r="S935" s="2">
        <v>19</v>
      </c>
    </row>
    <row r="936" spans="3:19">
      <c r="C936" s="2" t="str">
        <v>Id930</v>
      </c>
      <c r="D936" s="2" t="str">
        <v>Steve Jr.</v>
      </c>
      <c r="E936" s="2">
        <v>32.11</v>
      </c>
      <c r="F936" s="2">
        <v>4.75</v>
      </c>
      <c r="G936" s="60" t="str">
        <v>Yes</v>
      </c>
      <c r="H936" s="60" t="str">
        <v>No</v>
      </c>
      <c r="I936" s="60" t="str">
        <v>No</v>
      </c>
      <c r="J936" s="60">
        <v>2</v>
      </c>
      <c r="K936" s="60" t="str">
        <v>No</v>
      </c>
      <c r="L936" s="2" t="str">
        <v>Obesity</v>
      </c>
      <c r="M936" s="2" t="str">
        <v>Normal</v>
      </c>
      <c r="N936" s="2" t="str">
        <v>16-Jun-1980</v>
      </c>
      <c r="O936" s="3">
        <v>4515.71</v>
      </c>
      <c r="P936" s="2" t="str">
        <v>tier - 2</v>
      </c>
      <c r="Q936" s="2" t="str">
        <v>tier - 3</v>
      </c>
      <c r="R936" s="2" t="str">
        <v>R1013</v>
      </c>
      <c r="S936" s="2">
        <v>42</v>
      </c>
    </row>
    <row r="937" spans="3:19">
      <c r="C937" s="2" t="str">
        <v>Id931</v>
      </c>
      <c r="D937" s="2" t="str">
        <v>.  Tiffany</v>
      </c>
      <c r="E937" s="2">
        <v>34.479999999999997</v>
      </c>
      <c r="F937" s="2">
        <v>6.31</v>
      </c>
      <c r="G937" s="60" t="str">
        <v>No</v>
      </c>
      <c r="H937" s="60" t="str">
        <v>No</v>
      </c>
      <c r="I937" s="60" t="str">
        <v>Yes</v>
      </c>
      <c r="J937" s="60">
        <v>1</v>
      </c>
      <c r="K937" s="60" t="str">
        <v>No</v>
      </c>
      <c r="L937" s="2" t="str">
        <v>Obesity</v>
      </c>
      <c r="M937" s="2" t="str">
        <v>Prediabetes</v>
      </c>
      <c r="N937" s="2" t="str">
        <v>27-Sep-1982</v>
      </c>
      <c r="O937" s="3">
        <v>4511.41</v>
      </c>
      <c r="P937" s="2" t="str">
        <v>tier - 2</v>
      </c>
      <c r="Q937" s="2" t="str">
        <v>tier - 3</v>
      </c>
      <c r="R937" s="2" t="str">
        <v>R1013</v>
      </c>
      <c r="S937" s="2">
        <v>40</v>
      </c>
    </row>
    <row r="938" spans="3:19">
      <c r="C938" s="2" t="str">
        <v>Id932</v>
      </c>
      <c r="D938" s="2" t="str">
        <v>Greg</v>
      </c>
      <c r="E938" s="2">
        <v>34.39</v>
      </c>
      <c r="F938" s="2">
        <v>6.28</v>
      </c>
      <c r="G938" s="60" t="str">
        <v>Yes</v>
      </c>
      <c r="H938" s="60" t="str">
        <v>No</v>
      </c>
      <c r="I938" s="60" t="str">
        <v>No</v>
      </c>
      <c r="J938" s="60">
        <v>1</v>
      </c>
      <c r="K938" s="60" t="str">
        <v>No</v>
      </c>
      <c r="L938" s="2" t="str">
        <v>Obesity</v>
      </c>
      <c r="M938" s="2" t="str">
        <v>Prediabetes</v>
      </c>
      <c r="N938" s="2" t="str">
        <v>13-Oct-1997</v>
      </c>
      <c r="O938" s="3">
        <v>4504.66</v>
      </c>
      <c r="P938" s="2" t="str">
        <v>tier - 1</v>
      </c>
      <c r="Q938" s="2" t="str">
        <v>tier - 2</v>
      </c>
      <c r="R938" s="2" t="str">
        <v>R1013</v>
      </c>
      <c r="S938" s="2">
        <v>25</v>
      </c>
    </row>
    <row r="939" spans="3:19">
      <c r="C939" s="2" t="str">
        <v>Id933</v>
      </c>
      <c r="D939" s="2" t="str">
        <v>Dale</v>
      </c>
      <c r="E939" s="2">
        <v>26.4</v>
      </c>
      <c r="F939" s="2">
        <v>9.2899999999999991</v>
      </c>
      <c r="G939" s="60" t="str">
        <v>Yes</v>
      </c>
      <c r="H939" s="60" t="str">
        <v>No</v>
      </c>
      <c r="I939" s="60" t="str">
        <v>Yes</v>
      </c>
      <c r="J939" s="60">
        <v>1</v>
      </c>
      <c r="K939" s="60" t="str">
        <v>No</v>
      </c>
      <c r="L939" s="2" t="str">
        <v>Overweight</v>
      </c>
      <c r="M939" s="2" t="str">
        <v>Diabetes</v>
      </c>
      <c r="N939" s="2" t="str">
        <v>26-Jun-1988</v>
      </c>
      <c r="O939" s="3">
        <v>4500.34</v>
      </c>
      <c r="P939" s="2" t="str">
        <v>tier - 2</v>
      </c>
      <c r="Q939" s="2" t="str">
        <v>tier - 1</v>
      </c>
      <c r="R939" s="2" t="str">
        <v>R1017</v>
      </c>
      <c r="S939" s="2">
        <v>34</v>
      </c>
    </row>
    <row r="940" spans="3:19">
      <c r="C940" s="2" t="str">
        <v>Id934</v>
      </c>
      <c r="D940" s="2" t="str">
        <v>Brittany A.</v>
      </c>
      <c r="E940" s="2">
        <v>28.1</v>
      </c>
      <c r="F940" s="2">
        <v>5.79</v>
      </c>
      <c r="G940" s="60" t="str">
        <v>Yes</v>
      </c>
      <c r="H940" s="60" t="str">
        <v>No</v>
      </c>
      <c r="I940" s="60" t="str">
        <v>Yes</v>
      </c>
      <c r="J940" s="60">
        <v>1</v>
      </c>
      <c r="K940" s="60" t="str">
        <v>No</v>
      </c>
      <c r="L940" s="2" t="str">
        <v>Overweight</v>
      </c>
      <c r="M940" s="2" t="str">
        <v>Prediabetes</v>
      </c>
      <c r="N940" s="2" t="str">
        <v>28-Dec-1965</v>
      </c>
      <c r="O940" s="3">
        <v>36795.29</v>
      </c>
      <c r="P940" s="2" t="str">
        <v>tier - 2</v>
      </c>
      <c r="Q940" s="2" t="str">
        <v>tier - 1</v>
      </c>
      <c r="R940" s="2" t="str">
        <v>R1011</v>
      </c>
      <c r="S940" s="2">
        <v>57</v>
      </c>
    </row>
    <row r="941" spans="3:19">
      <c r="C941" s="2" t="str">
        <v>Id935</v>
      </c>
      <c r="D941" s="2" t="str">
        <v>Robert S</v>
      </c>
      <c r="E941" s="2">
        <v>27</v>
      </c>
      <c r="F941" s="2">
        <v>4.54</v>
      </c>
      <c r="G941" s="60" t="str">
        <v>Yes</v>
      </c>
      <c r="H941" s="60" t="str">
        <v>No</v>
      </c>
      <c r="I941" s="60" t="str">
        <v>No</v>
      </c>
      <c r="J941" s="60">
        <v>1</v>
      </c>
      <c r="K941" s="60" t="str">
        <v>No</v>
      </c>
      <c r="L941" s="2" t="str">
        <v>Overweight</v>
      </c>
      <c r="M941" s="2" t="str">
        <v>Normal</v>
      </c>
      <c r="N941" s="2" t="str">
        <v>12-Jul-1992</v>
      </c>
      <c r="O941" s="3">
        <v>4488.58</v>
      </c>
      <c r="P941" s="2" t="str">
        <v>tier - 2</v>
      </c>
      <c r="Q941" s="2" t="str">
        <v>tier - 3</v>
      </c>
      <c r="R941" s="2" t="str">
        <v>R1012</v>
      </c>
      <c r="S941" s="2">
        <v>30</v>
      </c>
    </row>
    <row r="942" spans="3:19">
      <c r="C942" s="2" t="str">
        <v>Id936</v>
      </c>
      <c r="D942" s="2" t="str">
        <v>Cameron</v>
      </c>
      <c r="E942" s="2">
        <v>28.594999999999999</v>
      </c>
      <c r="F942" s="2">
        <v>4.68</v>
      </c>
      <c r="G942" s="60" t="str">
        <v>Yes</v>
      </c>
      <c r="H942" s="60" t="str">
        <v>No</v>
      </c>
      <c r="I942" s="60" t="str">
        <v>No</v>
      </c>
      <c r="J942" s="60">
        <v>1</v>
      </c>
      <c r="K942" s="60" t="str">
        <v>No</v>
      </c>
      <c r="L942" s="2" t="str">
        <v>Overweight</v>
      </c>
      <c r="M942" s="2" t="str">
        <v>Normal</v>
      </c>
      <c r="N942" s="2" t="str">
        <v>18-Jul-2004</v>
      </c>
      <c r="O942" s="3">
        <v>4468.25</v>
      </c>
      <c r="P942" s="2" t="str">
        <v>tier - 2</v>
      </c>
      <c r="Q942" s="2" t="str">
        <v>tier - 2</v>
      </c>
      <c r="R942" s="2" t="str">
        <v>R1012</v>
      </c>
      <c r="S942" s="2">
        <v>18</v>
      </c>
    </row>
    <row r="943" spans="3:19">
      <c r="C943" s="2" t="str">
        <v>Id937</v>
      </c>
      <c r="D943" s="2" t="str">
        <v>.  Ulrike</v>
      </c>
      <c r="E943" s="2">
        <v>36.799999999999997</v>
      </c>
      <c r="F943" s="2">
        <v>5.88</v>
      </c>
      <c r="G943" s="60" t="str">
        <v>No</v>
      </c>
      <c r="H943" s="60" t="str">
        <v>No</v>
      </c>
      <c r="I943" s="60" t="str">
        <v>No</v>
      </c>
      <c r="J943" s="60">
        <v>1</v>
      </c>
      <c r="K943" s="60" t="str">
        <v>No</v>
      </c>
      <c r="L943" s="2" t="str">
        <v>Obesity</v>
      </c>
      <c r="M943" s="2" t="str">
        <v>Prediabetes</v>
      </c>
      <c r="N943" s="2" t="str">
        <v>20-Nov-1999</v>
      </c>
      <c r="O943" s="3">
        <v>4466.62</v>
      </c>
      <c r="P943" s="2" t="str">
        <v>tier - 2</v>
      </c>
      <c r="Q943" s="2" t="str">
        <v>tier - 2</v>
      </c>
      <c r="R943" s="2" t="str">
        <v>R1012</v>
      </c>
      <c r="S943" s="2">
        <v>23</v>
      </c>
    </row>
    <row r="944" spans="3:19">
      <c r="C944" s="2" t="str">
        <v>Id938</v>
      </c>
      <c r="D944" s="2" t="str">
        <v>Katlyn A.</v>
      </c>
      <c r="E944" s="2">
        <v>23.75</v>
      </c>
      <c r="F944" s="2">
        <v>5.42</v>
      </c>
      <c r="G944" s="60" t="str">
        <v>Yes</v>
      </c>
      <c r="H944" s="60" t="str">
        <v>No</v>
      </c>
      <c r="I944" s="60" t="str">
        <v>Yes</v>
      </c>
      <c r="J944" s="60">
        <v>1</v>
      </c>
      <c r="K944" s="60" t="str">
        <v>No</v>
      </c>
      <c r="L944" s="2" t="str">
        <v>Normal Weight</v>
      </c>
      <c r="M944" s="2" t="str">
        <v>Normal</v>
      </c>
      <c r="N944" s="2" t="str">
        <v>4-Jul-1991</v>
      </c>
      <c r="O944" s="3">
        <v>4463.21</v>
      </c>
      <c r="P944" s="2" t="str">
        <v>tier - 3</v>
      </c>
      <c r="Q944" s="2" t="str">
        <v>tier - 3</v>
      </c>
      <c r="R944" s="2" t="str">
        <v>R1013</v>
      </c>
      <c r="S944" s="2">
        <v>31</v>
      </c>
    </row>
    <row r="945" spans="3:19">
      <c r="C945" s="2" t="str">
        <v>Id939</v>
      </c>
      <c r="D945" s="2" t="str">
        <v>Morgan B.</v>
      </c>
      <c r="E945" s="2">
        <v>35.619999999999997</v>
      </c>
      <c r="F945" s="2">
        <v>4.16</v>
      </c>
      <c r="G945" s="60" t="str">
        <v>No</v>
      </c>
      <c r="H945" s="60" t="str">
        <v>No</v>
      </c>
      <c r="I945" s="60" t="str">
        <v>No</v>
      </c>
      <c r="J945" s="60">
        <v>0</v>
      </c>
      <c r="K945" s="60" t="str">
        <v>No</v>
      </c>
      <c r="L945" s="2" t="str">
        <v>Obesity</v>
      </c>
      <c r="M945" s="2" t="str">
        <v>Normal</v>
      </c>
      <c r="N945" s="2" t="str">
        <v>15-Jul-1990</v>
      </c>
      <c r="O945" s="3">
        <v>4462.72</v>
      </c>
      <c r="P945" s="2" t="str">
        <v>tier - 2</v>
      </c>
      <c r="Q945" s="2" t="str">
        <v>tier - 3</v>
      </c>
      <c r="R945" s="2" t="str">
        <v>R1012</v>
      </c>
      <c r="S945" s="2">
        <v>32</v>
      </c>
    </row>
    <row r="946" spans="3:19">
      <c r="C946" s="2" t="str">
        <v>Id940</v>
      </c>
      <c r="D946" s="2" t="str">
        <v>Peter</v>
      </c>
      <c r="E946" s="2">
        <v>30.69</v>
      </c>
      <c r="F946" s="2">
        <v>7.05</v>
      </c>
      <c r="G946" s="60" t="str">
        <v>Yes</v>
      </c>
      <c r="H946" s="60" t="str">
        <v>No</v>
      </c>
      <c r="I946" s="60" t="str">
        <v>No</v>
      </c>
      <c r="J946" s="60">
        <v>2</v>
      </c>
      <c r="K946" s="60" t="str">
        <v>No</v>
      </c>
      <c r="L946" s="2" t="str">
        <v>Obesity</v>
      </c>
      <c r="M946" s="2" t="str">
        <v>Diabetes</v>
      </c>
      <c r="N946" s="2" t="str">
        <v>8-Aug-1990</v>
      </c>
      <c r="O946" s="3">
        <v>4454.3999999999996</v>
      </c>
      <c r="P946" s="2" t="str">
        <v>tier - 2</v>
      </c>
      <c r="Q946" s="2" t="str">
        <v>tier - 3</v>
      </c>
      <c r="R946" s="2" t="str">
        <v>R1012</v>
      </c>
      <c r="S946" s="2">
        <v>32</v>
      </c>
    </row>
    <row r="947" spans="3:19">
      <c r="C947" s="2" t="str">
        <v>Id941</v>
      </c>
      <c r="D947" s="2" t="str">
        <v>Chandler</v>
      </c>
      <c r="E947" s="2">
        <v>35.799999999999997</v>
      </c>
      <c r="F947" s="2">
        <v>5.63</v>
      </c>
      <c r="G947" s="60" t="str">
        <v>Yes</v>
      </c>
      <c r="H947" s="60" t="str">
        <v>No</v>
      </c>
      <c r="I947" s="60" t="str">
        <v>No</v>
      </c>
      <c r="J947" s="60">
        <v>2</v>
      </c>
      <c r="K947" s="60" t="str">
        <v>No</v>
      </c>
      <c r="L947" s="2" t="str">
        <v>Obesity</v>
      </c>
      <c r="M947" s="2" t="str">
        <v>Normal</v>
      </c>
      <c r="N947" s="2" t="str">
        <v>28-Jun-1994</v>
      </c>
      <c r="O947" s="3">
        <v>4449.46</v>
      </c>
      <c r="P947" s="2" t="str">
        <v>tier - 1</v>
      </c>
      <c r="Q947" s="2" t="str">
        <v>tier - 2</v>
      </c>
      <c r="R947" s="2" t="str">
        <v>R1013</v>
      </c>
      <c r="S947" s="2">
        <v>28</v>
      </c>
    </row>
    <row r="948" spans="3:19">
      <c r="C948" s="2" t="str">
        <v>Id942</v>
      </c>
      <c r="D948" s="2" t="str">
        <v>Silvana M.</v>
      </c>
      <c r="E948" s="2">
        <v>28.785</v>
      </c>
      <c r="F948" s="2">
        <v>4.24</v>
      </c>
      <c r="G948" s="60" t="str">
        <v>Yes</v>
      </c>
      <c r="H948" s="60" t="str">
        <v>No</v>
      </c>
      <c r="I948" s="60" t="str">
        <v>No</v>
      </c>
      <c r="J948" s="60">
        <v>2</v>
      </c>
      <c r="K948" s="60" t="str">
        <v>No</v>
      </c>
      <c r="L948" s="2" t="str">
        <v>Overweight</v>
      </c>
      <c r="M948" s="2" t="str">
        <v>Normal</v>
      </c>
      <c r="N948" s="2" t="str">
        <v>3-Sep-1991</v>
      </c>
      <c r="O948" s="3">
        <v>4441.21</v>
      </c>
      <c r="P948" s="2" t="str">
        <v>tier - 1</v>
      </c>
      <c r="Q948" s="2" t="str">
        <v>tier - 2</v>
      </c>
      <c r="R948" s="2" t="str">
        <v>R1014</v>
      </c>
      <c r="S948" s="2">
        <v>31</v>
      </c>
    </row>
    <row r="949" spans="3:19">
      <c r="C949" s="2" t="str">
        <v>Id943</v>
      </c>
      <c r="D949" s="2" t="str">
        <v>Natty</v>
      </c>
      <c r="E949" s="2">
        <v>28.594999999999999</v>
      </c>
      <c r="F949" s="2">
        <v>4.96</v>
      </c>
      <c r="G949" s="60" t="str">
        <v>Yes</v>
      </c>
      <c r="H949" s="60" t="str">
        <v>No</v>
      </c>
      <c r="I949" s="60" t="str">
        <v>No</v>
      </c>
      <c r="J949" s="60">
        <v>2</v>
      </c>
      <c r="K949" s="60" t="str">
        <v>No</v>
      </c>
      <c r="L949" s="2" t="str">
        <v>Overweight</v>
      </c>
      <c r="M949" s="2" t="str">
        <v>Normal</v>
      </c>
      <c r="N949" s="2" t="str">
        <v>24-Oct-1994</v>
      </c>
      <c r="O949" s="3">
        <v>4438.26</v>
      </c>
      <c r="P949" s="2" t="str">
        <v>tier - 2</v>
      </c>
      <c r="Q949" s="2" t="str">
        <v>tier - 3</v>
      </c>
      <c r="R949" s="2" t="str">
        <v>R1017</v>
      </c>
      <c r="S949" s="2">
        <v>28</v>
      </c>
    </row>
    <row r="950" spans="3:19">
      <c r="C950" s="2" t="str">
        <v>Id944</v>
      </c>
      <c r="D950" s="2" t="str">
        <v>Nicholas T</v>
      </c>
      <c r="E950" s="2">
        <v>48.75</v>
      </c>
      <c r="F950" s="2">
        <v>4.34</v>
      </c>
      <c r="G950" s="60" t="str">
        <v>No</v>
      </c>
      <c r="H950" s="60" t="str">
        <v>No</v>
      </c>
      <c r="I950" s="60" t="str">
        <v>No</v>
      </c>
      <c r="J950" s="60">
        <v>0</v>
      </c>
      <c r="K950" s="60" t="str">
        <v>No</v>
      </c>
      <c r="L950" s="2" t="str">
        <v>Obesity</v>
      </c>
      <c r="M950" s="2" t="str">
        <v>Normal</v>
      </c>
      <c r="N950" s="2" t="str">
        <v>8-Oct-1994</v>
      </c>
      <c r="O950" s="3">
        <v>4435.09</v>
      </c>
      <c r="P950" s="2" t="str">
        <v>tier - 3</v>
      </c>
      <c r="Q950" s="2" t="str">
        <v>tier - 2</v>
      </c>
      <c r="R950" s="2" t="str">
        <v>R1016</v>
      </c>
      <c r="S950" s="2">
        <v>28</v>
      </c>
    </row>
    <row r="951" spans="3:19">
      <c r="C951" s="2" t="str">
        <v>Id945</v>
      </c>
      <c r="D951" s="2" t="str">
        <v>Rebecca</v>
      </c>
      <c r="E951" s="2">
        <v>28.31</v>
      </c>
      <c r="F951" s="2">
        <v>5.43</v>
      </c>
      <c r="G951" s="60" t="str">
        <v>Yes</v>
      </c>
      <c r="H951" s="60" t="str">
        <v>No</v>
      </c>
      <c r="I951" s="60" t="str">
        <v>No</v>
      </c>
      <c r="J951" s="60">
        <v>2</v>
      </c>
      <c r="K951" s="60" t="str">
        <v>No</v>
      </c>
      <c r="L951" s="2" t="str">
        <v>Overweight</v>
      </c>
      <c r="M951" s="2" t="str">
        <v>Normal</v>
      </c>
      <c r="N951" s="2" t="str">
        <v>14-Jul-1970</v>
      </c>
      <c r="O951" s="3">
        <v>36786.370000000003</v>
      </c>
      <c r="P951" s="2" t="str">
        <v>tier - 1</v>
      </c>
      <c r="Q951" s="2" t="str">
        <v>tier - 1</v>
      </c>
      <c r="R951" s="2" t="str">
        <v>R1011</v>
      </c>
      <c r="S951" s="2">
        <v>52</v>
      </c>
    </row>
    <row r="952" spans="3:19">
      <c r="C952" s="2" t="str">
        <v>Id946</v>
      </c>
      <c r="D952" s="2" t="str">
        <v>John</v>
      </c>
      <c r="E952" s="2">
        <v>38.39</v>
      </c>
      <c r="F952" s="2">
        <v>8.33</v>
      </c>
      <c r="G952" s="60" t="str">
        <v>Yes</v>
      </c>
      <c r="H952" s="60" t="str">
        <v>No</v>
      </c>
      <c r="I952" s="60" t="str">
        <v>No</v>
      </c>
      <c r="J952" s="60">
        <v>1</v>
      </c>
      <c r="K952" s="60" t="str">
        <v>No</v>
      </c>
      <c r="L952" s="2" t="str">
        <v>Obesity</v>
      </c>
      <c r="M952" s="2" t="str">
        <v>Diabetes</v>
      </c>
      <c r="N952" s="2" t="str">
        <v>23-Dec-1993</v>
      </c>
      <c r="O952" s="3">
        <v>4433.92</v>
      </c>
      <c r="P952" s="2" t="str">
        <v>tier - 2</v>
      </c>
      <c r="Q952" s="2" t="str">
        <v>tier - 2</v>
      </c>
      <c r="R952" s="2" t="str">
        <v>R1012</v>
      </c>
      <c r="S952" s="2">
        <v>29</v>
      </c>
    </row>
    <row r="953" spans="3:19">
      <c r="C953" s="2" t="str">
        <v>Id947</v>
      </c>
      <c r="D953" s="2" t="str">
        <v>Antony G</v>
      </c>
      <c r="E953" s="2">
        <v>25.87</v>
      </c>
      <c r="F953" s="2">
        <v>5.63</v>
      </c>
      <c r="G953" s="60" t="str">
        <v>Yes</v>
      </c>
      <c r="H953" s="60" t="str">
        <v>No</v>
      </c>
      <c r="I953" s="60" t="str">
        <v>No</v>
      </c>
      <c r="J953" s="60">
        <v>1</v>
      </c>
      <c r="K953" s="60" t="str">
        <v>No</v>
      </c>
      <c r="L953" s="2" t="str">
        <v>Overweight</v>
      </c>
      <c r="M953" s="2" t="str">
        <v>Normal</v>
      </c>
      <c r="N953" s="2" t="str">
        <v>4-Sep-1993</v>
      </c>
      <c r="O953" s="3">
        <v>4433.3900000000003</v>
      </c>
      <c r="P953" s="2" t="str">
        <v>tier - 2</v>
      </c>
      <c r="Q953" s="2" t="str">
        <v>tier - 3</v>
      </c>
      <c r="R953" s="2" t="str">
        <v>R1012</v>
      </c>
      <c r="S953" s="2">
        <v>29</v>
      </c>
    </row>
    <row r="954" spans="3:19">
      <c r="C954" s="2" t="str">
        <v>Id948</v>
      </c>
      <c r="D954" s="2" t="str">
        <v>Eric</v>
      </c>
      <c r="E954" s="2">
        <v>43.7</v>
      </c>
      <c r="F954" s="2">
        <v>7.23</v>
      </c>
      <c r="G954" s="60" t="str">
        <v>No</v>
      </c>
      <c r="H954" s="60" t="str">
        <v>No</v>
      </c>
      <c r="I954" s="60" t="str">
        <v>No</v>
      </c>
      <c r="J954" s="60">
        <v>0</v>
      </c>
      <c r="K954" s="60" t="str">
        <v>No</v>
      </c>
      <c r="L954" s="2" t="str">
        <v>Obesity</v>
      </c>
      <c r="M954" s="2" t="str">
        <v>Diabetes</v>
      </c>
      <c r="N954" s="2" t="str">
        <v>29-Dec-1994</v>
      </c>
      <c r="O954" s="3">
        <v>4428.8900000000003</v>
      </c>
      <c r="P954" s="2" t="str">
        <v>tier - 3</v>
      </c>
      <c r="Q954" s="2" t="str">
        <v>tier - 1</v>
      </c>
      <c r="R954" s="2" t="str">
        <v>R1017</v>
      </c>
      <c r="S954" s="2">
        <v>28</v>
      </c>
    </row>
    <row r="955" spans="3:19">
      <c r="C955" s="2" t="str">
        <v>Id949</v>
      </c>
      <c r="D955" s="2" t="str">
        <v>Erik</v>
      </c>
      <c r="E955" s="2">
        <v>40.945</v>
      </c>
      <c r="F955" s="2">
        <v>10.57</v>
      </c>
      <c r="G955" s="60" t="str">
        <v>No</v>
      </c>
      <c r="H955" s="60" t="str">
        <v>No</v>
      </c>
      <c r="I955" s="60" t="str">
        <v>No</v>
      </c>
      <c r="J955" s="60">
        <v>0</v>
      </c>
      <c r="K955" s="60" t="str">
        <v>No</v>
      </c>
      <c r="L955" s="2" t="str">
        <v>Obesity</v>
      </c>
      <c r="M955" s="2" t="str">
        <v>Diabetes</v>
      </c>
      <c r="N955" s="2" t="str">
        <v>15-Aug-1992</v>
      </c>
      <c r="O955" s="3">
        <v>4420.95</v>
      </c>
      <c r="P955" s="2" t="str">
        <v>tier - 2</v>
      </c>
      <c r="Q955" s="2" t="str">
        <v>tier - 3</v>
      </c>
      <c r="R955" s="2" t="str">
        <v>R1020</v>
      </c>
      <c r="S955" s="2">
        <v>30</v>
      </c>
    </row>
    <row r="956" spans="3:19">
      <c r="C956" s="2" t="str">
        <v>Id950</v>
      </c>
      <c r="D956" s="2" t="str">
        <v>Matthew T</v>
      </c>
      <c r="E956" s="2">
        <v>27.94</v>
      </c>
      <c r="F956" s="2">
        <v>7.92</v>
      </c>
      <c r="G956" s="60" t="str">
        <v>No</v>
      </c>
      <c r="H956" s="60" t="str">
        <v>No</v>
      </c>
      <c r="I956" s="60" t="str">
        <v>No</v>
      </c>
      <c r="J956" s="60">
        <v>0</v>
      </c>
      <c r="K956" s="60" t="str">
        <v>No</v>
      </c>
      <c r="L956" s="2" t="str">
        <v>Overweight</v>
      </c>
      <c r="M956" s="2" t="str">
        <v>Diabetes</v>
      </c>
      <c r="N956" s="2" t="str">
        <v>16-Sep-1988</v>
      </c>
      <c r="O956" s="3">
        <v>4415.16</v>
      </c>
      <c r="P956" s="2" t="str">
        <v>tier - 2</v>
      </c>
      <c r="Q956" s="2" t="str">
        <v>tier - 1</v>
      </c>
      <c r="R956" s="2" t="str">
        <v>R1013</v>
      </c>
      <c r="S956" s="2">
        <v>34</v>
      </c>
    </row>
    <row r="957" spans="3:19">
      <c r="C957" s="2" t="str">
        <v>Id951</v>
      </c>
      <c r="D957" s="2" t="str">
        <v>Cassandra</v>
      </c>
      <c r="E957" s="2">
        <v>31.9</v>
      </c>
      <c r="F957" s="2">
        <v>10.119999999999999</v>
      </c>
      <c r="G957" s="60" t="str">
        <v>No</v>
      </c>
      <c r="H957" s="60" t="str">
        <v>No</v>
      </c>
      <c r="I957" s="60" t="str">
        <v>No</v>
      </c>
      <c r="J957" s="60">
        <v>2</v>
      </c>
      <c r="K957" s="60" t="str">
        <v>No</v>
      </c>
      <c r="L957" s="2" t="str">
        <v>Obesity</v>
      </c>
      <c r="M957" s="2" t="str">
        <v>Diabetes</v>
      </c>
      <c r="N957" s="2" t="str">
        <v>13-Jul-1986</v>
      </c>
      <c r="O957" s="3">
        <v>4402.2299999999996</v>
      </c>
      <c r="P957" s="2" t="str">
        <v>tier - 2</v>
      </c>
      <c r="Q957" s="2" t="str">
        <v>tier - 2</v>
      </c>
      <c r="R957" s="2" t="str">
        <v>R1011</v>
      </c>
      <c r="S957" s="2">
        <v>36</v>
      </c>
    </row>
    <row r="958" spans="3:19">
      <c r="C958" s="2" t="str">
        <v>Id952</v>
      </c>
      <c r="D958" s="2" t="str">
        <v>Rosemary C</v>
      </c>
      <c r="E958" s="2">
        <v>31.64</v>
      </c>
      <c r="F958" s="2">
        <v>7.91</v>
      </c>
      <c r="G958" s="60" t="str">
        <v>No</v>
      </c>
      <c r="H958" s="60" t="str">
        <v>No</v>
      </c>
      <c r="I958" s="60" t="str">
        <v>No</v>
      </c>
      <c r="J958" s="60">
        <v>0</v>
      </c>
      <c r="K958" s="60" t="str">
        <v>No</v>
      </c>
      <c r="L958" s="2" t="str">
        <v>Obesity</v>
      </c>
      <c r="M958" s="2" t="str">
        <v>Diabetes</v>
      </c>
      <c r="N958" s="2" t="str">
        <v>11-Aug-1986</v>
      </c>
      <c r="O958" s="3">
        <v>4399.7299999999996</v>
      </c>
      <c r="P958" s="2" t="str">
        <v>tier - 3</v>
      </c>
      <c r="Q958" s="2" t="str">
        <v>tier - 2</v>
      </c>
      <c r="R958" s="2" t="str">
        <v>R1013</v>
      </c>
      <c r="S958" s="2">
        <v>36</v>
      </c>
    </row>
    <row r="959" spans="3:19">
      <c r="C959" s="2" t="str">
        <v>Id953</v>
      </c>
      <c r="D959" s="2" t="str">
        <v>Carrie A.</v>
      </c>
      <c r="E959" s="2">
        <v>46.7</v>
      </c>
      <c r="F959" s="2">
        <v>10.9</v>
      </c>
      <c r="G959" s="60" t="str">
        <v>No</v>
      </c>
      <c r="H959" s="60" t="str">
        <v>No</v>
      </c>
      <c r="I959" s="60" t="str">
        <v>No</v>
      </c>
      <c r="J959" s="60">
        <v>0</v>
      </c>
      <c r="K959" s="60" t="str">
        <v>No</v>
      </c>
      <c r="L959" s="2" t="str">
        <v>Obesity</v>
      </c>
      <c r="M959" s="2" t="str">
        <v>Diabetes</v>
      </c>
      <c r="N959" s="2" t="str">
        <v>18-Jul-1988</v>
      </c>
      <c r="O959" s="3">
        <v>4397.3100000000004</v>
      </c>
      <c r="P959" s="2" t="str">
        <v>tier - 2</v>
      </c>
      <c r="Q959" s="2" t="str">
        <v>tier - 2</v>
      </c>
      <c r="R959" s="2" t="str">
        <v>R1013</v>
      </c>
      <c r="S959" s="2">
        <v>34</v>
      </c>
    </row>
    <row r="960" spans="3:19">
      <c r="C960" s="2" t="str">
        <v>Id954</v>
      </c>
      <c r="D960" s="2" t="str">
        <v>Gerardo Sr.</v>
      </c>
      <c r="E960" s="2">
        <v>18.335000000000001</v>
      </c>
      <c r="F960" s="2">
        <v>11.83</v>
      </c>
      <c r="G960" s="60" t="str">
        <v>No</v>
      </c>
      <c r="H960" s="60" t="str">
        <v>No</v>
      </c>
      <c r="I960" s="60" t="str">
        <v>No</v>
      </c>
      <c r="J960" s="60">
        <v>0</v>
      </c>
      <c r="K960" s="60" t="str">
        <v>No</v>
      </c>
      <c r="L960" s="2" t="str">
        <v>Underweight</v>
      </c>
      <c r="M960" s="2" t="str">
        <v>Diabetes</v>
      </c>
      <c r="N960" s="2" t="str">
        <v>29-Jun-1982</v>
      </c>
      <c r="O960" s="3">
        <v>4392.7</v>
      </c>
      <c r="P960" s="2" t="str">
        <v>tier - 2</v>
      </c>
      <c r="Q960" s="2" t="str">
        <v>tier - 2</v>
      </c>
      <c r="R960" s="2" t="str">
        <v>R1013</v>
      </c>
      <c r="S960" s="2">
        <v>40</v>
      </c>
    </row>
    <row r="961" spans="3:19">
      <c r="C961" s="2" t="str">
        <v>Id955</v>
      </c>
      <c r="D961" s="2" t="str">
        <v>Matthew R.</v>
      </c>
      <c r="E961" s="2">
        <v>31.24</v>
      </c>
      <c r="F961" s="2">
        <v>7.42</v>
      </c>
      <c r="G961" s="60" t="str">
        <v>Yes</v>
      </c>
      <c r="H961" s="60" t="str">
        <v>No</v>
      </c>
      <c r="I961" s="60" t="str">
        <v>No</v>
      </c>
      <c r="J961" s="60">
        <v>2</v>
      </c>
      <c r="K961" s="60" t="str">
        <v>No</v>
      </c>
      <c r="L961" s="2" t="str">
        <v>Obesity</v>
      </c>
      <c r="M961" s="2" t="str">
        <v>Diabetes</v>
      </c>
      <c r="N961" s="2" t="str">
        <v>29-Nov-1997</v>
      </c>
      <c r="O961" s="3">
        <v>4391.6499999999996</v>
      </c>
      <c r="P961" s="2" t="str">
        <v>tier - 2</v>
      </c>
      <c r="Q961" s="2" t="str">
        <v>tier - 2</v>
      </c>
      <c r="R961" s="2" t="str">
        <v>R1011</v>
      </c>
      <c r="S961" s="2">
        <v>25</v>
      </c>
    </row>
    <row r="962" spans="3:19">
      <c r="C962" s="2" t="str">
        <v>Id956</v>
      </c>
      <c r="D962" s="2" t="str">
        <v>.  Meghan E</v>
      </c>
      <c r="E962" s="2">
        <v>39.22</v>
      </c>
      <c r="F962" s="2">
        <v>5.62</v>
      </c>
      <c r="G962" s="60" t="str">
        <v>Yes</v>
      </c>
      <c r="H962" s="60" t="str">
        <v>No</v>
      </c>
      <c r="I962" s="60" t="str">
        <v>No</v>
      </c>
      <c r="J962" s="60">
        <v>1</v>
      </c>
      <c r="K962" s="60" t="str">
        <v>No</v>
      </c>
      <c r="L962" s="2" t="str">
        <v>Obesity</v>
      </c>
      <c r="M962" s="2" t="str">
        <v>Normal</v>
      </c>
      <c r="N962" s="2" t="str">
        <v>29-Jul-1961</v>
      </c>
      <c r="O962" s="3">
        <v>36580.28</v>
      </c>
      <c r="P962" s="2" t="str">
        <v>tier - 2</v>
      </c>
      <c r="Q962" s="2" t="str">
        <v>tier - 2</v>
      </c>
      <c r="R962" s="2" t="str">
        <v>R1013</v>
      </c>
      <c r="S962" s="2">
        <v>61</v>
      </c>
    </row>
    <row r="963" spans="3:19">
      <c r="C963" s="2" t="str">
        <v>Id957</v>
      </c>
      <c r="D963" s="2" t="str">
        <v>Eric</v>
      </c>
      <c r="E963" s="2">
        <v>24.414999999999999</v>
      </c>
      <c r="F963" s="2">
        <v>7.16</v>
      </c>
      <c r="G963" s="60" t="str">
        <v>No</v>
      </c>
      <c r="H963" s="60" t="str">
        <v>No</v>
      </c>
      <c r="I963" s="60" t="str">
        <v>No</v>
      </c>
      <c r="J963" s="60">
        <v>0</v>
      </c>
      <c r="K963" s="60" t="str">
        <v>No</v>
      </c>
      <c r="L963" s="2" t="str">
        <v>Normal Weight</v>
      </c>
      <c r="M963" s="2" t="str">
        <v>Diabetes</v>
      </c>
      <c r="N963" s="2" t="str">
        <v>28-Aug-1990</v>
      </c>
      <c r="O963" s="3">
        <v>4357.04</v>
      </c>
      <c r="P963" s="2" t="str">
        <v>tier - 2</v>
      </c>
      <c r="Q963" s="2" t="str">
        <v>tier - 3</v>
      </c>
      <c r="R963" s="2" t="str">
        <v>R1012</v>
      </c>
      <c r="S963" s="2">
        <v>32</v>
      </c>
    </row>
    <row r="964" spans="3:19">
      <c r="C964" s="2" t="str">
        <v>Id958</v>
      </c>
      <c r="D964" s="2" t="str">
        <v>Lisa B</v>
      </c>
      <c r="E964" s="2">
        <v>32.299999999999997</v>
      </c>
      <c r="F964" s="2">
        <v>9.89</v>
      </c>
      <c r="G964" s="60" t="str">
        <v>No</v>
      </c>
      <c r="H964" s="60" t="str">
        <v>No</v>
      </c>
      <c r="I964" s="60" t="str">
        <v>No</v>
      </c>
      <c r="J964" s="60">
        <v>0</v>
      </c>
      <c r="K964" s="60" t="str">
        <v>No</v>
      </c>
      <c r="L964" s="2" t="str">
        <v>Obesity</v>
      </c>
      <c r="M964" s="2" t="str">
        <v>Diabetes</v>
      </c>
      <c r="N964" s="2" t="str">
        <v>13-Sep-1991</v>
      </c>
      <c r="O964" s="3">
        <v>4350.51</v>
      </c>
      <c r="P964" s="2" t="str">
        <v>tier - 2</v>
      </c>
      <c r="Q964" s="2" t="str">
        <v>tier - 2</v>
      </c>
      <c r="R964" s="2" t="str">
        <v>R1013</v>
      </c>
      <c r="S964" s="2">
        <v>31</v>
      </c>
    </row>
    <row r="965" spans="3:19">
      <c r="C965" s="2" t="str">
        <v>Id959</v>
      </c>
      <c r="D965" s="2" t="str">
        <v>.  Jane R.</v>
      </c>
      <c r="E965" s="2">
        <v>39.94</v>
      </c>
      <c r="F965" s="2">
        <v>5.14</v>
      </c>
      <c r="G965" s="60" t="str">
        <v>No</v>
      </c>
      <c r="H965" s="60" t="str">
        <v>No</v>
      </c>
      <c r="I965" s="60" t="str">
        <v>No</v>
      </c>
      <c r="J965" s="60">
        <v>0</v>
      </c>
      <c r="K965" s="60" t="str">
        <v>No</v>
      </c>
      <c r="L965" s="2" t="str">
        <v>Obesity</v>
      </c>
      <c r="M965" s="2" t="str">
        <v>Normal</v>
      </c>
      <c r="N965" s="2" t="str">
        <v>1-Nov-1994</v>
      </c>
      <c r="O965" s="3">
        <v>4349.46</v>
      </c>
      <c r="P965" s="2" t="str">
        <v>tier - 2</v>
      </c>
      <c r="Q965" s="2" t="str">
        <v>tier - 2</v>
      </c>
      <c r="R965" s="2" t="str">
        <v>R1013</v>
      </c>
      <c r="S965" s="2">
        <v>28</v>
      </c>
    </row>
    <row r="966" spans="3:19">
      <c r="C966" s="2" t="str">
        <v>Id960</v>
      </c>
      <c r="D966" s="2" t="str">
        <v>Allison M</v>
      </c>
      <c r="E966" s="2">
        <v>30</v>
      </c>
      <c r="F966" s="2">
        <v>5.61</v>
      </c>
      <c r="G966" s="60" t="str">
        <v>Yes</v>
      </c>
      <c r="H966" s="60" t="str">
        <v>No</v>
      </c>
      <c r="I966" s="60" t="str">
        <v>Yes</v>
      </c>
      <c r="J966" s="60">
        <v>1</v>
      </c>
      <c r="K966" s="60" t="str">
        <v>No</v>
      </c>
      <c r="L966" s="2" t="str">
        <v>Obesity</v>
      </c>
      <c r="M966" s="2" t="str">
        <v>Normal</v>
      </c>
      <c r="N966" s="2" t="str">
        <v>1-Jun-1991</v>
      </c>
      <c r="O966" s="3">
        <v>4347.0200000000004</v>
      </c>
      <c r="P966" s="2" t="str">
        <v>tier - 2</v>
      </c>
      <c r="Q966" s="2" t="str">
        <v>tier - 1</v>
      </c>
      <c r="R966" s="2" t="str">
        <v>R1024</v>
      </c>
      <c r="S966" s="2">
        <v>32</v>
      </c>
    </row>
    <row r="967" spans="3:19">
      <c r="C967" s="2" t="str">
        <v>Id961</v>
      </c>
      <c r="D967" s="2" t="str">
        <v>.  Sarah E.</v>
      </c>
      <c r="E967" s="2">
        <v>35.340000000000003</v>
      </c>
      <c r="F967" s="2">
        <v>5.51</v>
      </c>
      <c r="G967" s="60" t="str">
        <v>Yes</v>
      </c>
      <c r="H967" s="60" t="str">
        <v>No</v>
      </c>
      <c r="I967" s="60" t="str">
        <v>Yes</v>
      </c>
      <c r="J967" s="60">
        <v>1</v>
      </c>
      <c r="K967" s="60" t="str">
        <v>No</v>
      </c>
      <c r="L967" s="2" t="str">
        <v>Obesity</v>
      </c>
      <c r="M967" s="2" t="str">
        <v>Normal</v>
      </c>
      <c r="N967" s="2" t="str">
        <v>26-Oct-1994</v>
      </c>
      <c r="O967" s="3">
        <v>4340.4399999999996</v>
      </c>
      <c r="P967" s="2" t="str">
        <v>tier - 2</v>
      </c>
      <c r="Q967" s="2" t="str">
        <v>tier - 1</v>
      </c>
      <c r="R967" s="2" t="str">
        <v>R1013</v>
      </c>
      <c r="S967" s="2">
        <v>28</v>
      </c>
    </row>
    <row r="968" spans="3:19">
      <c r="C968" s="2" t="str">
        <v>Id962</v>
      </c>
      <c r="D968" s="2" t="str">
        <v>Philip J</v>
      </c>
      <c r="E968" s="2">
        <v>32.204999999999998</v>
      </c>
      <c r="F968" s="2">
        <v>8.3800000000000008</v>
      </c>
      <c r="G968" s="60" t="str">
        <v>Yes</v>
      </c>
      <c r="H968" s="60" t="str">
        <v>No</v>
      </c>
      <c r="I968" s="60" t="str">
        <v>No</v>
      </c>
      <c r="J968" s="60">
        <v>2</v>
      </c>
      <c r="K968" s="60" t="str">
        <v>No</v>
      </c>
      <c r="L968" s="2" t="str">
        <v>Obesity</v>
      </c>
      <c r="M968" s="2" t="str">
        <v>Diabetes</v>
      </c>
      <c r="N968" s="2" t="str">
        <v>2-Nov-1994</v>
      </c>
      <c r="O968" s="3">
        <v>4337.74</v>
      </c>
      <c r="P968" s="2" t="str">
        <v>tier - 2</v>
      </c>
      <c r="Q968" s="2" t="str">
        <v>tier - 1</v>
      </c>
      <c r="R968" s="2" t="str">
        <v>R1024</v>
      </c>
      <c r="S968" s="2">
        <v>28</v>
      </c>
    </row>
    <row r="969" spans="3:19">
      <c r="C969" s="2" t="str">
        <v>Id963</v>
      </c>
      <c r="D969" s="2" t="str">
        <v>Jillian A.</v>
      </c>
      <c r="E969" s="2">
        <v>33.880000000000003</v>
      </c>
      <c r="F969" s="2">
        <v>4.68</v>
      </c>
      <c r="G969" s="60" t="str">
        <v>No</v>
      </c>
      <c r="H969" s="60" t="str">
        <v>yes</v>
      </c>
      <c r="I969" s="60" t="str">
        <v>No</v>
      </c>
      <c r="J969" s="60">
        <v>1</v>
      </c>
      <c r="K969" s="60" t="str">
        <v>No</v>
      </c>
      <c r="L969" s="2" t="str">
        <v>Obesity</v>
      </c>
      <c r="M969" s="2" t="str">
        <v>Normal</v>
      </c>
      <c r="N969" s="2" t="str">
        <v>19-Dec-1988</v>
      </c>
      <c r="O969" s="3">
        <v>4320.41</v>
      </c>
      <c r="P969" s="2" t="str">
        <v>tier - 2</v>
      </c>
      <c r="Q969" s="2" t="str">
        <v>tier - 1</v>
      </c>
      <c r="R969" s="2" t="str">
        <v>R1012</v>
      </c>
      <c r="S969" s="2">
        <v>34</v>
      </c>
    </row>
    <row r="970" spans="3:19">
      <c r="C970" s="2" t="str">
        <v>Id964</v>
      </c>
      <c r="D970" s="2" t="str">
        <v>.  Laura D</v>
      </c>
      <c r="E970" s="2">
        <v>26.63</v>
      </c>
      <c r="F970" s="2">
        <v>4.3600000000000003</v>
      </c>
      <c r="G970" s="60" t="str">
        <v>Yes</v>
      </c>
      <c r="H970" s="60" t="str">
        <v>No</v>
      </c>
      <c r="I970" s="60" t="str">
        <v>No</v>
      </c>
      <c r="J970" s="60">
        <v>2</v>
      </c>
      <c r="K970" s="60" t="str">
        <v>No</v>
      </c>
      <c r="L970" s="2" t="str">
        <v>Overweight</v>
      </c>
      <c r="M970" s="2" t="str">
        <v>Normal</v>
      </c>
      <c r="N970" s="2" t="str">
        <v>25-Nov-2000</v>
      </c>
      <c r="O970" s="3">
        <v>4296.2700000000004</v>
      </c>
      <c r="P970" s="2" t="str">
        <v>tier - 2</v>
      </c>
      <c r="Q970" s="2" t="str">
        <v>tier - 3</v>
      </c>
      <c r="R970" s="2" t="str">
        <v>R1012</v>
      </c>
      <c r="S970" s="2">
        <v>22</v>
      </c>
    </row>
    <row r="971" spans="3:19">
      <c r="C971" s="2" t="str">
        <v>Id965</v>
      </c>
      <c r="D971" s="2" t="str">
        <v>Megan E.</v>
      </c>
      <c r="E971" s="2">
        <v>28.7</v>
      </c>
      <c r="F971" s="2">
        <v>7.74</v>
      </c>
      <c r="G971" s="60" t="str">
        <v>No</v>
      </c>
      <c r="H971" s="60" t="str">
        <v>No</v>
      </c>
      <c r="I971" s="60" t="str">
        <v>No</v>
      </c>
      <c r="J971" s="60">
        <v>0</v>
      </c>
      <c r="K971" s="60" t="str">
        <v>No</v>
      </c>
      <c r="L971" s="2" t="str">
        <v>Overweight</v>
      </c>
      <c r="M971" s="2" t="str">
        <v>Diabetes</v>
      </c>
      <c r="N971" s="2" t="str">
        <v>8-Jun-2003</v>
      </c>
      <c r="O971" s="3">
        <v>4278.55</v>
      </c>
      <c r="P971" s="2" t="str">
        <v>tier - 2</v>
      </c>
      <c r="Q971" s="2" t="str">
        <v>tier - 1</v>
      </c>
      <c r="R971" s="2" t="str">
        <v>R1021</v>
      </c>
      <c r="S971" s="2">
        <v>20</v>
      </c>
    </row>
    <row r="972" spans="3:19">
      <c r="C972" s="2" t="str">
        <v>Id966</v>
      </c>
      <c r="D972" s="2" t="str">
        <v>Shannon J.</v>
      </c>
      <c r="E972" s="2">
        <v>25.65</v>
      </c>
      <c r="F972" s="2">
        <v>4.05</v>
      </c>
      <c r="G972" s="60" t="str">
        <v>Yes</v>
      </c>
      <c r="H972" s="60" t="str">
        <v>No</v>
      </c>
      <c r="I972" s="60" t="str">
        <v>No</v>
      </c>
      <c r="J972" s="60">
        <v>2</v>
      </c>
      <c r="K972" s="60" t="str">
        <v>No</v>
      </c>
      <c r="L972" s="2" t="str">
        <v>Overweight</v>
      </c>
      <c r="M972" s="2" t="str">
        <v>Normal</v>
      </c>
      <c r="N972" s="2" t="str">
        <v>18-Jun-1992</v>
      </c>
      <c r="O972" s="3">
        <v>4266.17</v>
      </c>
      <c r="P972" s="2" t="str">
        <v>tier - 3</v>
      </c>
      <c r="Q972" s="2" t="str">
        <v>tier - 2</v>
      </c>
      <c r="R972" s="2" t="str">
        <v>R1013</v>
      </c>
      <c r="S972" s="2">
        <v>30</v>
      </c>
    </row>
    <row r="973" spans="3:19">
      <c r="C973" s="2" t="str">
        <v>Id967</v>
      </c>
      <c r="D973" s="2" t="str">
        <v>Rachelle M</v>
      </c>
      <c r="E973" s="2">
        <v>36.384999999999998</v>
      </c>
      <c r="F973" s="2">
        <v>11.49</v>
      </c>
      <c r="G973" s="60" t="str">
        <v>No</v>
      </c>
      <c r="H973" s="60" t="str">
        <v>No</v>
      </c>
      <c r="I973" s="60" t="str">
        <v>No</v>
      </c>
      <c r="J973" s="60">
        <v>0</v>
      </c>
      <c r="K973" s="60" t="str">
        <v>No</v>
      </c>
      <c r="L973" s="2" t="str">
        <v>Obesity</v>
      </c>
      <c r="M973" s="2" t="str">
        <v>Diabetes</v>
      </c>
      <c r="N973" s="2" t="str">
        <v>9-Oct-1992</v>
      </c>
      <c r="O973" s="3">
        <v>36572.800000000003</v>
      </c>
      <c r="P973" s="2" t="str">
        <v>tier - 1</v>
      </c>
      <c r="Q973" s="2" t="str">
        <v>tier - 2</v>
      </c>
      <c r="R973" s="2" t="str">
        <v>R1011</v>
      </c>
      <c r="S973" s="2">
        <v>30</v>
      </c>
    </row>
    <row r="974" spans="3:19">
      <c r="C974" s="2" t="str">
        <v>Id968</v>
      </c>
      <c r="D974" s="2" t="str">
        <v>Casey</v>
      </c>
      <c r="E974" s="2">
        <v>34.69</v>
      </c>
      <c r="F974" s="2">
        <v>5.65</v>
      </c>
      <c r="G974" s="60" t="str">
        <v>No</v>
      </c>
      <c r="H974" s="60" t="str">
        <v>No</v>
      </c>
      <c r="I974" s="60" t="str">
        <v>No</v>
      </c>
      <c r="J974" s="60">
        <v>0</v>
      </c>
      <c r="K974" s="60" t="str">
        <v>No</v>
      </c>
      <c r="L974" s="2" t="str">
        <v>Obesity</v>
      </c>
      <c r="M974" s="2" t="str">
        <v>Normal</v>
      </c>
      <c r="N974" s="2" t="str">
        <v>20-Nov-1983</v>
      </c>
      <c r="O974" s="3">
        <v>4265.01</v>
      </c>
      <c r="P974" s="2" t="str">
        <v>tier - 2</v>
      </c>
      <c r="Q974" s="2" t="str">
        <v>tier - 1</v>
      </c>
      <c r="R974" s="2" t="str">
        <v>R1012</v>
      </c>
      <c r="S974" s="2">
        <v>39</v>
      </c>
    </row>
    <row r="975" spans="3:19">
      <c r="C975" s="2" t="str">
        <v>Id969</v>
      </c>
      <c r="D975" s="2" t="str">
        <v>Jessica L</v>
      </c>
      <c r="E975" s="2">
        <v>37.68</v>
      </c>
      <c r="F975" s="2">
        <v>4.29</v>
      </c>
      <c r="G975" s="60" t="str">
        <v>Yes</v>
      </c>
      <c r="H975" s="60" t="str">
        <v>No</v>
      </c>
      <c r="I975" s="60" t="str">
        <v>No</v>
      </c>
      <c r="J975" s="60">
        <v>0</v>
      </c>
      <c r="K975" s="60" t="str">
        <v>No</v>
      </c>
      <c r="L975" s="2" t="str">
        <v>Obesity</v>
      </c>
      <c r="M975" s="2" t="str">
        <v>Normal</v>
      </c>
      <c r="N975" s="2" t="str">
        <v>14-Oct-1995</v>
      </c>
      <c r="O975" s="3">
        <v>4260.74</v>
      </c>
      <c r="P975" s="2" t="str">
        <v>tier - 3</v>
      </c>
      <c r="Q975" s="2" t="str">
        <v>tier - 2</v>
      </c>
      <c r="R975" s="2" t="str">
        <v>R1011</v>
      </c>
      <c r="S975" s="2">
        <v>27</v>
      </c>
    </row>
    <row r="976" spans="3:19">
      <c r="C976" s="2" t="str">
        <v>Id970</v>
      </c>
      <c r="D976" s="2" t="str">
        <v>Brandon F</v>
      </c>
      <c r="E976" s="2">
        <v>35.49</v>
      </c>
      <c r="F976" s="2">
        <v>4.74</v>
      </c>
      <c r="G976" s="60" t="str">
        <v>Yes</v>
      </c>
      <c r="H976" s="60" t="str">
        <v>No</v>
      </c>
      <c r="I976" s="60" t="str">
        <v>Yes</v>
      </c>
      <c r="J976" s="60">
        <v>1</v>
      </c>
      <c r="K976" s="60" t="str">
        <v>No</v>
      </c>
      <c r="L976" s="2" t="str">
        <v>Obesity</v>
      </c>
      <c r="M976" s="2" t="str">
        <v>Normal</v>
      </c>
      <c r="N976" s="2" t="str">
        <v>16-Jun-1982</v>
      </c>
      <c r="O976" s="3">
        <v>4250.24</v>
      </c>
      <c r="P976" s="2" t="str">
        <v>tier - 2</v>
      </c>
      <c r="Q976" s="2" t="str">
        <v>tier - 3</v>
      </c>
      <c r="R976" s="2" t="str">
        <v>R1013</v>
      </c>
      <c r="S976" s="2">
        <v>40</v>
      </c>
    </row>
    <row r="977" spans="3:19">
      <c r="C977" s="2" t="str">
        <v>Id971</v>
      </c>
      <c r="D977" s="2" t="str">
        <v>Melissa</v>
      </c>
      <c r="E977" s="2">
        <v>44.7</v>
      </c>
      <c r="F977" s="2">
        <v>7.6</v>
      </c>
      <c r="G977" s="60" t="str">
        <v>Yes</v>
      </c>
      <c r="H977" s="60" t="str">
        <v>No</v>
      </c>
      <c r="I977" s="60" t="str">
        <v>No</v>
      </c>
      <c r="J977" s="60">
        <v>2</v>
      </c>
      <c r="K977" s="60" t="str">
        <v>No</v>
      </c>
      <c r="L977" s="2" t="str">
        <v>Obesity</v>
      </c>
      <c r="M977" s="2" t="str">
        <v>Diabetes</v>
      </c>
      <c r="N977" s="2" t="str">
        <v>1-Dec-1991</v>
      </c>
      <c r="O977" s="3">
        <v>4243.59</v>
      </c>
      <c r="P977" s="2" t="str">
        <v>tier - 3</v>
      </c>
      <c r="Q977" s="2" t="str">
        <v>tier - 1</v>
      </c>
      <c r="R977" s="2" t="str">
        <v>R1012</v>
      </c>
      <c r="S977" s="2">
        <v>31</v>
      </c>
    </row>
    <row r="978" spans="3:19">
      <c r="C978" s="2" t="str">
        <v>Id972</v>
      </c>
      <c r="D978" s="2" t="str">
        <v>Danielle N</v>
      </c>
      <c r="E978" s="2">
        <v>38.380000000000003</v>
      </c>
      <c r="F978" s="2">
        <v>8.5</v>
      </c>
      <c r="G978" s="60" t="str">
        <v>Yes</v>
      </c>
      <c r="H978" s="60" t="str">
        <v>No</v>
      </c>
      <c r="I978" s="60" t="str">
        <v>No</v>
      </c>
      <c r="J978" s="60">
        <v>2</v>
      </c>
      <c r="K978" s="60" t="str">
        <v>No</v>
      </c>
      <c r="L978" s="2" t="str">
        <v>Obesity</v>
      </c>
      <c r="M978" s="2" t="str">
        <v>Diabetes</v>
      </c>
      <c r="N978" s="2" t="str">
        <v>3-Nov-1991</v>
      </c>
      <c r="O978" s="3">
        <v>4239.8900000000003</v>
      </c>
      <c r="P978" s="2" t="str">
        <v>tier - 2</v>
      </c>
      <c r="Q978" s="2" t="str">
        <v>tier - 2</v>
      </c>
      <c r="R978" s="2" t="str">
        <v>R1012</v>
      </c>
      <c r="S978" s="2">
        <v>31</v>
      </c>
    </row>
    <row r="979" spans="3:19">
      <c r="C979" s="2" t="str">
        <v>Id973</v>
      </c>
      <c r="D979" s="2" t="str">
        <v>Matthew</v>
      </c>
      <c r="E979" s="2">
        <v>35.244999999999997</v>
      </c>
      <c r="F979" s="2">
        <v>11.22</v>
      </c>
      <c r="G979" s="60" t="str">
        <v>Yes</v>
      </c>
      <c r="H979" s="60" t="str">
        <v>No</v>
      </c>
      <c r="I979" s="60" t="str">
        <v>No</v>
      </c>
      <c r="J979" s="60">
        <v>0</v>
      </c>
      <c r="K979" s="60" t="str">
        <v>No</v>
      </c>
      <c r="L979" s="2" t="str">
        <v>Obesity</v>
      </c>
      <c r="M979" s="2" t="str">
        <v>Diabetes</v>
      </c>
      <c r="N979" s="2" t="str">
        <v>27-Jun-1992</v>
      </c>
      <c r="O979" s="3">
        <v>4237.13</v>
      </c>
      <c r="P979" s="2" t="str">
        <v>tier - 3</v>
      </c>
      <c r="Q979" s="2" t="str">
        <v>tier - 1</v>
      </c>
      <c r="R979" s="2" t="str">
        <v>R1016</v>
      </c>
      <c r="S979" s="2">
        <v>30</v>
      </c>
    </row>
    <row r="980" spans="3:19">
      <c r="C980" s="2" t="str">
        <v>Id974</v>
      </c>
      <c r="D980" s="2" t="str">
        <v>.  Bettina</v>
      </c>
      <c r="E980" s="2">
        <v>49.84</v>
      </c>
      <c r="F980" s="2">
        <v>5.0999999999999996</v>
      </c>
      <c r="G980" s="60" t="str">
        <v>Yes</v>
      </c>
      <c r="H980" s="60" t="str">
        <v>No</v>
      </c>
      <c r="I980" s="60" t="str">
        <v>Yes</v>
      </c>
      <c r="J980" s="60">
        <v>1</v>
      </c>
      <c r="K980" s="60" t="str">
        <v>No</v>
      </c>
      <c r="L980" s="2" t="str">
        <v>Obesity</v>
      </c>
      <c r="M980" s="2" t="str">
        <v>Normal</v>
      </c>
      <c r="N980" s="2" t="str">
        <v>14-Dec-1998</v>
      </c>
      <c r="O980" s="3">
        <v>4234.93</v>
      </c>
      <c r="P980" s="2" t="str">
        <v>tier - 2</v>
      </c>
      <c r="Q980" s="2" t="str">
        <v>tier - 1</v>
      </c>
      <c r="R980" s="2" t="str">
        <v>R1011</v>
      </c>
      <c r="S980" s="2">
        <v>24</v>
      </c>
    </row>
    <row r="981" spans="3:19">
      <c r="C981" s="2" t="str">
        <v>Id975</v>
      </c>
      <c r="D981" s="2" t="str">
        <v>Alexander</v>
      </c>
      <c r="E981" s="2">
        <v>49.06</v>
      </c>
      <c r="F981" s="2">
        <v>5.43</v>
      </c>
      <c r="G981" s="60" t="str">
        <v>Yes</v>
      </c>
      <c r="H981" s="60" t="str">
        <v>No</v>
      </c>
      <c r="I981" s="60" t="str">
        <v>No</v>
      </c>
      <c r="J981" s="60">
        <v>1</v>
      </c>
      <c r="K981" s="60" t="str">
        <v>No</v>
      </c>
      <c r="L981" s="2" t="str">
        <v>Obesity</v>
      </c>
      <c r="M981" s="2" t="str">
        <v>Normal</v>
      </c>
      <c r="N981" s="2" t="str">
        <v>6-Sep-1997</v>
      </c>
      <c r="O981" s="3">
        <v>4189.1099999999997</v>
      </c>
      <c r="P981" s="2" t="str">
        <v>tier - 2</v>
      </c>
      <c r="Q981" s="2" t="str">
        <v>tier - 2</v>
      </c>
      <c r="R981" s="2" t="str">
        <v>R1012</v>
      </c>
      <c r="S981" s="2">
        <v>25</v>
      </c>
    </row>
    <row r="982" spans="3:19">
      <c r="C982" s="2" t="str">
        <v>Id976</v>
      </c>
      <c r="D982" s="2" t="str">
        <v>.  Holli</v>
      </c>
      <c r="E982" s="2">
        <v>30.88</v>
      </c>
      <c r="F982" s="2">
        <v>5.82</v>
      </c>
      <c r="G982" s="60" t="str">
        <v>No</v>
      </c>
      <c r="H982" s="60" t="str">
        <v>No</v>
      </c>
      <c r="I982" s="60" t="str">
        <v>No</v>
      </c>
      <c r="J982" s="60">
        <v>2</v>
      </c>
      <c r="K982" s="60" t="str">
        <v>No</v>
      </c>
      <c r="L982" s="2" t="str">
        <v>Obesity</v>
      </c>
      <c r="M982" s="2" t="str">
        <v>Prediabetes</v>
      </c>
      <c r="N982" s="2" t="str">
        <v>3-Oct-1995</v>
      </c>
      <c r="O982" s="3">
        <v>4188.7299999999996</v>
      </c>
      <c r="P982" s="2" t="str">
        <v>tier - 2</v>
      </c>
      <c r="Q982" s="2" t="str">
        <v>tier - 2</v>
      </c>
      <c r="R982" s="2" t="str">
        <v>R1025</v>
      </c>
      <c r="S982" s="2">
        <v>27</v>
      </c>
    </row>
    <row r="983" spans="3:19">
      <c r="C983" s="2" t="str">
        <v>Id977</v>
      </c>
      <c r="D983" s="2" t="str">
        <v>.  Heather C</v>
      </c>
      <c r="E983" s="2">
        <v>33.35</v>
      </c>
      <c r="F983" s="2">
        <v>6.05</v>
      </c>
      <c r="G983" s="60" t="str">
        <v>No</v>
      </c>
      <c r="H983" s="60" t="str">
        <v>No</v>
      </c>
      <c r="I983" s="60" t="str">
        <v>Yes</v>
      </c>
      <c r="J983" s="60">
        <v>1</v>
      </c>
      <c r="K983" s="60" t="str">
        <v>No</v>
      </c>
      <c r="L983" s="2" t="str">
        <v>Obesity</v>
      </c>
      <c r="M983" s="2" t="str">
        <v>Prediabetes</v>
      </c>
      <c r="N983" s="2" t="str">
        <v>25-Jun-1989</v>
      </c>
      <c r="O983" s="3">
        <v>4185.1000000000004</v>
      </c>
      <c r="P983" s="2" t="str">
        <v>tier - 2</v>
      </c>
      <c r="Q983" s="2" t="str">
        <v>tier - 3</v>
      </c>
      <c r="R983" s="2" t="str">
        <v>R1013</v>
      </c>
      <c r="S983" s="2">
        <v>33</v>
      </c>
    </row>
    <row r="984" spans="3:19">
      <c r="C984" s="2" t="str">
        <v>Id978</v>
      </c>
      <c r="D984" s="2" t="str">
        <v>Kyle</v>
      </c>
      <c r="E984" s="2">
        <v>38</v>
      </c>
      <c r="F984" s="2">
        <v>6.38</v>
      </c>
      <c r="G984" s="60" t="str">
        <v>Yes</v>
      </c>
      <c r="H984" s="60" t="str">
        <v>No</v>
      </c>
      <c r="I984" s="60" t="str">
        <v>No</v>
      </c>
      <c r="J984" s="60">
        <v>1</v>
      </c>
      <c r="K984" s="60" t="str">
        <v>No</v>
      </c>
      <c r="L984" s="2" t="str">
        <v>Obesity</v>
      </c>
      <c r="M984" s="2" t="str">
        <v>Prediabetes</v>
      </c>
      <c r="N984" s="2" t="str">
        <v>9-Aug-1973</v>
      </c>
      <c r="O984" s="3">
        <v>36541.550000000003</v>
      </c>
      <c r="P984" s="2" t="str">
        <v>tier - 2</v>
      </c>
      <c r="Q984" s="2" t="str">
        <v>tier - 3</v>
      </c>
      <c r="R984" s="2" t="str">
        <v>R1011</v>
      </c>
      <c r="S984" s="2">
        <v>49</v>
      </c>
    </row>
    <row r="985" spans="3:19">
      <c r="C985" s="2" t="str">
        <v>Id979</v>
      </c>
      <c r="D985" s="2" t="str">
        <v>Thomas J</v>
      </c>
      <c r="E985" s="2">
        <v>36.08</v>
      </c>
      <c r="F985" s="2">
        <v>5.73</v>
      </c>
      <c r="G985" s="60" t="str">
        <v>Yes</v>
      </c>
      <c r="H985" s="60" t="str">
        <v>No</v>
      </c>
      <c r="I985" s="60" t="str">
        <v>No</v>
      </c>
      <c r="J985" s="60">
        <v>1</v>
      </c>
      <c r="K985" s="60" t="str">
        <v>No</v>
      </c>
      <c r="L985" s="2" t="str">
        <v>Obesity</v>
      </c>
      <c r="M985" s="2" t="str">
        <v>Prediabetes</v>
      </c>
      <c r="N985" s="2" t="str">
        <v>16-Sep-1984</v>
      </c>
      <c r="O985" s="3">
        <v>4163.21</v>
      </c>
      <c r="P985" s="2" t="str">
        <v>tier - 2</v>
      </c>
      <c r="Q985" s="2" t="str">
        <v>tier - 2</v>
      </c>
      <c r="R985" s="2" t="str">
        <v>R1012</v>
      </c>
      <c r="S985" s="2">
        <v>38</v>
      </c>
    </row>
    <row r="986" spans="3:19">
      <c r="C986" s="2" t="str">
        <v>Id980</v>
      </c>
      <c r="D986" s="2" t="str">
        <v>Chris</v>
      </c>
      <c r="E986" s="2">
        <v>35.700000000000003</v>
      </c>
      <c r="F986" s="2">
        <v>5.47</v>
      </c>
      <c r="G986" s="60" t="str">
        <v>Yes</v>
      </c>
      <c r="H986" s="60" t="str">
        <v>No</v>
      </c>
      <c r="I986" s="60" t="str">
        <v>No</v>
      </c>
      <c r="J986" s="60">
        <v>1</v>
      </c>
      <c r="K986" s="60" t="str">
        <v>No</v>
      </c>
      <c r="L986" s="2" t="str">
        <v>Obesity</v>
      </c>
      <c r="M986" s="2" t="str">
        <v>Normal</v>
      </c>
      <c r="N986" s="2" t="str">
        <v>26-Nov-1998</v>
      </c>
      <c r="O986" s="3">
        <v>4154.97</v>
      </c>
      <c r="P986" s="2" t="str">
        <v>tier - 2</v>
      </c>
      <c r="Q986" s="2" t="str">
        <v>tier - 1</v>
      </c>
      <c r="R986" s="2" t="str">
        <v>R1012</v>
      </c>
      <c r="S986" s="2">
        <v>24</v>
      </c>
    </row>
    <row r="987" spans="3:19">
      <c r="C987" s="2" t="str">
        <v>Id981</v>
      </c>
      <c r="D987" s="2" t="str">
        <v>Graham</v>
      </c>
      <c r="E987" s="2">
        <v>34.01</v>
      </c>
      <c r="F987" s="2">
        <v>11.3</v>
      </c>
      <c r="G987" s="60" t="str">
        <v>No</v>
      </c>
      <c r="H987" s="60" t="str">
        <v>No</v>
      </c>
      <c r="I987" s="60" t="str">
        <v>No</v>
      </c>
      <c r="J987" s="60">
        <v>0</v>
      </c>
      <c r="K987" s="60" t="str">
        <v>No</v>
      </c>
      <c r="L987" s="2" t="str">
        <v>Obesity</v>
      </c>
      <c r="M987" s="2" t="str">
        <v>Diabetes</v>
      </c>
      <c r="N987" s="2" t="str">
        <v>4-Aug-1992</v>
      </c>
      <c r="O987" s="3">
        <v>4151.03</v>
      </c>
      <c r="P987" s="2" t="str">
        <v>tier - 2</v>
      </c>
      <c r="Q987" s="2" t="str">
        <v>tier - 2</v>
      </c>
      <c r="R987" s="2" t="str">
        <v>R1013</v>
      </c>
      <c r="S987" s="2">
        <v>30</v>
      </c>
    </row>
    <row r="988" spans="3:19">
      <c r="C988" s="2" t="str">
        <v>Id982</v>
      </c>
      <c r="D988" s="2" t="str">
        <v>Garrett</v>
      </c>
      <c r="E988" s="2">
        <v>31.54</v>
      </c>
      <c r="F988" s="2">
        <v>6.72</v>
      </c>
      <c r="G988" s="60" t="str">
        <v>No</v>
      </c>
      <c r="H988" s="60" t="str">
        <v>No</v>
      </c>
      <c r="I988" s="60" t="str">
        <v>No</v>
      </c>
      <c r="J988" s="60">
        <v>0</v>
      </c>
      <c r="K988" s="60" t="str">
        <v>No</v>
      </c>
      <c r="L988" s="2" t="str">
        <v>Obesity</v>
      </c>
      <c r="M988" s="2" t="str">
        <v>Diabetes</v>
      </c>
      <c r="N988" s="2" t="str">
        <v>28-Jun-1992</v>
      </c>
      <c r="O988" s="3">
        <v>4149.74</v>
      </c>
      <c r="P988" s="2" t="str">
        <v>tier - 2</v>
      </c>
      <c r="Q988" s="2" t="str">
        <v>tier - 1</v>
      </c>
      <c r="R988" s="2" t="str">
        <v>R1011</v>
      </c>
      <c r="S988" s="2">
        <v>30</v>
      </c>
    </row>
    <row r="989" spans="3:19">
      <c r="C989" s="2" t="str">
        <v>Id983</v>
      </c>
      <c r="D989" s="2" t="str">
        <v>Andrew</v>
      </c>
      <c r="E989" s="2">
        <v>23.3</v>
      </c>
      <c r="F989" s="2">
        <v>5.36</v>
      </c>
      <c r="G989" s="60" t="str">
        <v>Yes</v>
      </c>
      <c r="H989" s="60" t="str">
        <v>No</v>
      </c>
      <c r="I989" s="60" t="str">
        <v>No</v>
      </c>
      <c r="J989" s="60">
        <v>1</v>
      </c>
      <c r="K989" s="60" t="str">
        <v>No</v>
      </c>
      <c r="L989" s="2" t="str">
        <v>Normal Weight</v>
      </c>
      <c r="M989" s="2" t="str">
        <v>Normal</v>
      </c>
      <c r="N989" s="2" t="str">
        <v>18-Jun-1992</v>
      </c>
      <c r="O989" s="3">
        <v>4137.5200000000004</v>
      </c>
      <c r="P989" s="2" t="str">
        <v>tier - 2</v>
      </c>
      <c r="Q989" s="2" t="str">
        <v>tier - 3</v>
      </c>
      <c r="R989" s="2" t="str">
        <v>R1024</v>
      </c>
      <c r="S989" s="2">
        <v>30</v>
      </c>
    </row>
    <row r="990" spans="3:19">
      <c r="C990" s="2" t="str">
        <v>Id984</v>
      </c>
      <c r="D990" s="2" t="str">
        <v>.  Annabelle M</v>
      </c>
      <c r="E990" s="2">
        <v>27.75</v>
      </c>
      <c r="F990" s="2">
        <v>9.8800000000000008</v>
      </c>
      <c r="G990" s="60" t="str">
        <v>No</v>
      </c>
      <c r="H990" s="60" t="str">
        <v>No</v>
      </c>
      <c r="I990" s="60" t="str">
        <v>No</v>
      </c>
      <c r="J990" s="60">
        <v>0</v>
      </c>
      <c r="K990" s="60" t="str">
        <v>No</v>
      </c>
      <c r="L990" s="2" t="str">
        <v>Overweight</v>
      </c>
      <c r="M990" s="2" t="str">
        <v>Diabetes</v>
      </c>
      <c r="N990" s="2" t="str">
        <v>6-Aug-1991</v>
      </c>
      <c r="O990" s="3">
        <v>4134.08</v>
      </c>
      <c r="P990" s="2" t="str">
        <v>tier - 2</v>
      </c>
      <c r="Q990" s="2" t="str">
        <v>tier - 1</v>
      </c>
      <c r="R990" s="2" t="str">
        <v>R1012</v>
      </c>
      <c r="S990" s="2">
        <v>31</v>
      </c>
    </row>
    <row r="991" spans="3:19">
      <c r="C991" s="2" t="str">
        <v>Id985</v>
      </c>
      <c r="D991" s="2" t="str">
        <v>Daniel T.</v>
      </c>
      <c r="E991" s="2">
        <v>42.46</v>
      </c>
      <c r="F991" s="2">
        <v>4.1100000000000003</v>
      </c>
      <c r="G991" s="60" t="str">
        <v>No</v>
      </c>
      <c r="H991" s="60" t="str">
        <v>No</v>
      </c>
      <c r="I991" s="60" t="str">
        <v>No</v>
      </c>
      <c r="J991" s="60">
        <v>0</v>
      </c>
      <c r="K991" s="60" t="str">
        <v>No</v>
      </c>
      <c r="L991" s="2" t="str">
        <v>Obesity</v>
      </c>
      <c r="M991" s="2" t="str">
        <v>Normal</v>
      </c>
      <c r="N991" s="2" t="str">
        <v>21-Aug-1994</v>
      </c>
      <c r="O991" s="3">
        <v>4133.6400000000003</v>
      </c>
      <c r="P991" s="2" t="str">
        <v>tier - 2</v>
      </c>
      <c r="Q991" s="2" t="str">
        <v>tier - 3</v>
      </c>
      <c r="R991" s="2" t="str">
        <v>R1012</v>
      </c>
      <c r="S991" s="2">
        <v>28</v>
      </c>
    </row>
    <row r="992" spans="3:19">
      <c r="C992" s="2" t="str">
        <v>Id986</v>
      </c>
      <c r="D992" s="2" t="str">
        <v>Deanne</v>
      </c>
      <c r="E992" s="2">
        <v>54.47</v>
      </c>
      <c r="F992" s="2">
        <v>7.48</v>
      </c>
      <c r="G992" s="60" t="str">
        <v>No</v>
      </c>
      <c r="H992" s="60" t="str">
        <v>No</v>
      </c>
      <c r="I992" s="60" t="str">
        <v>No</v>
      </c>
      <c r="J992" s="60">
        <v>0</v>
      </c>
      <c r="K992" s="60" t="str">
        <v>No</v>
      </c>
      <c r="L992" s="2" t="str">
        <v>Obesity</v>
      </c>
      <c r="M992" s="2" t="str">
        <v>Diabetes</v>
      </c>
      <c r="N992" s="2" t="str">
        <v>14-Dec-1990</v>
      </c>
      <c r="O992" s="3">
        <v>4076.5</v>
      </c>
      <c r="P992" s="2" t="str">
        <v>tier - 2</v>
      </c>
      <c r="Q992" s="2" t="str">
        <v>tier - 3</v>
      </c>
      <c r="R992" s="2" t="str">
        <v>R1011</v>
      </c>
      <c r="S992" s="2">
        <v>32</v>
      </c>
    </row>
    <row r="993" spans="3:19">
      <c r="C993" s="2" t="str">
        <v>Id987</v>
      </c>
      <c r="D993" s="2" t="str">
        <v>Carrie</v>
      </c>
      <c r="E993" s="2">
        <v>24.93</v>
      </c>
      <c r="F993" s="2">
        <v>9.18</v>
      </c>
      <c r="G993" s="60" t="str">
        <v>Yes</v>
      </c>
      <c r="H993" s="60" t="str">
        <v>No</v>
      </c>
      <c r="I993" s="60" t="str">
        <v>Yes</v>
      </c>
      <c r="J993" s="60">
        <v>1</v>
      </c>
      <c r="K993" s="60" t="str">
        <v>No</v>
      </c>
      <c r="L993" s="2" t="str">
        <v>Overweight</v>
      </c>
      <c r="M993" s="2" t="str">
        <v>Diabetes</v>
      </c>
      <c r="N993" s="2" t="str">
        <v>1-Dec-1990</v>
      </c>
      <c r="O993" s="3">
        <v>4074.45</v>
      </c>
      <c r="P993" s="2" t="str">
        <v>tier - 3</v>
      </c>
      <c r="Q993" s="2" t="str">
        <v>tier - 2</v>
      </c>
      <c r="R993" s="2" t="str">
        <v>R1013</v>
      </c>
      <c r="S993" s="2">
        <v>32</v>
      </c>
    </row>
    <row r="994" spans="3:19">
      <c r="C994" s="2" t="str">
        <v>Id988</v>
      </c>
      <c r="D994" s="2" t="str">
        <v>.  Suzanne</v>
      </c>
      <c r="E994" s="2">
        <v>48.12</v>
      </c>
      <c r="F994" s="2">
        <v>4.51</v>
      </c>
      <c r="G994" s="60" t="str">
        <v>Yes</v>
      </c>
      <c r="H994" s="60" t="str">
        <v>No</v>
      </c>
      <c r="I994" s="60" t="str">
        <v>No</v>
      </c>
      <c r="J994" s="60">
        <v>1</v>
      </c>
      <c r="K994" s="60" t="str">
        <v>No</v>
      </c>
      <c r="L994" s="2" t="str">
        <v>Obesity</v>
      </c>
      <c r="M994" s="2" t="str">
        <v>Normal</v>
      </c>
      <c r="N994" s="2" t="str">
        <v>18-Oct-2002</v>
      </c>
      <c r="O994" s="3">
        <v>4070.51</v>
      </c>
      <c r="P994" s="2" t="str">
        <v>tier - 2</v>
      </c>
      <c r="Q994" s="2" t="str">
        <v>tier - 1</v>
      </c>
      <c r="R994" s="2" t="str">
        <v>R1012</v>
      </c>
      <c r="S994" s="2">
        <v>20</v>
      </c>
    </row>
    <row r="995" spans="3:19">
      <c r="C995" s="2" t="str">
        <v>Id989</v>
      </c>
      <c r="D995" s="2" t="str">
        <v>Jasmine P.</v>
      </c>
      <c r="E995" s="2">
        <v>24.91</v>
      </c>
      <c r="F995" s="2">
        <v>7.33</v>
      </c>
      <c r="G995" s="60" t="str">
        <v>Yes</v>
      </c>
      <c r="H995" s="60" t="str">
        <v>No</v>
      </c>
      <c r="I995" s="60" t="str">
        <v>Yes</v>
      </c>
      <c r="J995" s="60">
        <v>1</v>
      </c>
      <c r="K995" s="60" t="str">
        <v>No</v>
      </c>
      <c r="L995" s="2" t="str">
        <v>Overweight</v>
      </c>
      <c r="M995" s="2" t="str">
        <v>Diabetes</v>
      </c>
      <c r="N995" s="2" t="str">
        <v>19-Nov-1962</v>
      </c>
      <c r="O995" s="3">
        <v>36445.550000000003</v>
      </c>
      <c r="P995" s="2" t="str">
        <v>tier - 2</v>
      </c>
      <c r="Q995" s="2" t="str">
        <v>tier - 2</v>
      </c>
      <c r="R995" s="2" t="str">
        <v>R1011</v>
      </c>
      <c r="S995" s="2">
        <v>60</v>
      </c>
    </row>
    <row r="996" spans="3:19">
      <c r="C996" s="2" t="str">
        <v>Id990</v>
      </c>
      <c r="D996" s="2" t="str">
        <v>Jennifer</v>
      </c>
      <c r="E996" s="2">
        <v>27.645</v>
      </c>
      <c r="F996" s="2">
        <v>10.56</v>
      </c>
      <c r="G996" s="60" t="str">
        <v>No</v>
      </c>
      <c r="H996" s="60" t="str">
        <v>No</v>
      </c>
      <c r="I996" s="60" t="str">
        <v>No</v>
      </c>
      <c r="J996" s="60">
        <v>0</v>
      </c>
      <c r="K996" s="60" t="str">
        <v>No</v>
      </c>
      <c r="L996" s="2" t="str">
        <v>Overweight</v>
      </c>
      <c r="M996" s="2" t="str">
        <v>Diabetes</v>
      </c>
      <c r="N996" s="2" t="str">
        <v>16-Sep-1983</v>
      </c>
      <c r="O996" s="3">
        <v>4070.42</v>
      </c>
      <c r="P996" s="2" t="str">
        <v>tier - 2</v>
      </c>
      <c r="Q996" s="2" t="str">
        <v>tier - 1</v>
      </c>
      <c r="R996" s="2" t="str">
        <v>R1013</v>
      </c>
      <c r="S996" s="2">
        <v>39</v>
      </c>
    </row>
    <row r="997" spans="3:19">
      <c r="C997" s="2" t="str">
        <v>Id991</v>
      </c>
      <c r="D997" s="2" t="str">
        <v>Tracie</v>
      </c>
      <c r="E997" s="2">
        <v>33.700000000000003</v>
      </c>
      <c r="F997" s="2">
        <v>4.01</v>
      </c>
      <c r="G997" s="60" t="str">
        <v>No</v>
      </c>
      <c r="H997" s="60" t="str">
        <v>No</v>
      </c>
      <c r="I997" s="60" t="str">
        <v>No</v>
      </c>
      <c r="J997" s="60">
        <v>2</v>
      </c>
      <c r="K997" s="60" t="str">
        <v>No</v>
      </c>
      <c r="L997" s="2" t="str">
        <v>Obesity</v>
      </c>
      <c r="M997" s="2" t="str">
        <v>Normal</v>
      </c>
      <c r="N997" s="2" t="str">
        <v>14-Sep-1995</v>
      </c>
      <c r="O997" s="3">
        <v>4058.71</v>
      </c>
      <c r="P997" s="2" t="str">
        <v>tier - 3</v>
      </c>
      <c r="Q997" s="2" t="str">
        <v>tier - 3</v>
      </c>
      <c r="R997" s="2" t="str">
        <v>R1012</v>
      </c>
      <c r="S997" s="2">
        <v>27</v>
      </c>
    </row>
    <row r="998" spans="3:19">
      <c r="C998" s="2" t="str">
        <v>Id992</v>
      </c>
      <c r="D998" s="2" t="str">
        <v>Tristan D.</v>
      </c>
      <c r="E998" s="2">
        <v>38.93</v>
      </c>
      <c r="F998" s="2">
        <v>5.64</v>
      </c>
      <c r="G998" s="60" t="str">
        <v>Yes</v>
      </c>
      <c r="H998" s="60" t="str">
        <v>No</v>
      </c>
      <c r="I998" s="60" t="str">
        <v>No</v>
      </c>
      <c r="J998" s="60">
        <v>1</v>
      </c>
      <c r="K998" s="60" t="str">
        <v>No</v>
      </c>
      <c r="L998" s="2" t="str">
        <v>Obesity</v>
      </c>
      <c r="M998" s="2" t="str">
        <v>Normal</v>
      </c>
      <c r="N998" s="2" t="str">
        <v>13-Aug-1993</v>
      </c>
      <c r="O998" s="3">
        <v>4058.12</v>
      </c>
      <c r="P998" s="2" t="str">
        <v>tier - 2</v>
      </c>
      <c r="Q998" s="2" t="str">
        <v>tier - 1</v>
      </c>
      <c r="R998" s="2" t="str">
        <v>R1013</v>
      </c>
      <c r="S998" s="2">
        <v>29</v>
      </c>
    </row>
    <row r="999" spans="3:19">
      <c r="C999" s="2" t="str">
        <v>Id993</v>
      </c>
      <c r="D999" s="2" t="str">
        <v>Peiweng</v>
      </c>
      <c r="E999" s="2">
        <v>32.774999999999999</v>
      </c>
      <c r="F999" s="2">
        <v>8.02</v>
      </c>
      <c r="G999" s="60" t="str">
        <v>Yes</v>
      </c>
      <c r="H999" s="60" t="str">
        <v>No</v>
      </c>
      <c r="I999" s="60" t="str">
        <v>No</v>
      </c>
      <c r="J999" s="60">
        <v>2</v>
      </c>
      <c r="K999" s="60" t="str">
        <v>No</v>
      </c>
      <c r="L999" s="2" t="str">
        <v>Obesity</v>
      </c>
      <c r="M999" s="2" t="str">
        <v>Diabetes</v>
      </c>
      <c r="N999" s="2" t="str">
        <v>30-Nov-1988</v>
      </c>
      <c r="O999" s="3">
        <v>4047.94</v>
      </c>
      <c r="P999" s="2" t="str">
        <v>tier - 2</v>
      </c>
      <c r="Q999" s="2" t="str">
        <v>tier - 1</v>
      </c>
      <c r="R999" s="2" t="str">
        <v>R1013</v>
      </c>
      <c r="S999" s="2">
        <v>34</v>
      </c>
    </row>
    <row r="1000" spans="3:19">
      <c r="C1000" s="2" t="str">
        <v>Id994</v>
      </c>
      <c r="D1000" s="2" t="str">
        <v>Theresa M.</v>
      </c>
      <c r="E1000" s="2">
        <v>29.83</v>
      </c>
      <c r="F1000" s="2">
        <v>7.2</v>
      </c>
      <c r="G1000" s="60" t="str">
        <v>Yes</v>
      </c>
      <c r="H1000" s="60" t="str">
        <v>No</v>
      </c>
      <c r="I1000" s="60" t="str">
        <v>No</v>
      </c>
      <c r="J1000" s="60">
        <v>0</v>
      </c>
      <c r="K1000" s="60" t="str">
        <v>No</v>
      </c>
      <c r="L1000" s="2" t="str">
        <v>Overweight</v>
      </c>
      <c r="M1000" s="2" t="str">
        <v>Diabetes</v>
      </c>
      <c r="N1000" s="2" t="str">
        <v>26-Dec-1993</v>
      </c>
      <c r="O1000" s="3">
        <v>4040.56</v>
      </c>
      <c r="P1000" s="2" t="str">
        <v>tier - 3</v>
      </c>
      <c r="Q1000" s="2" t="str">
        <v>tier - 3</v>
      </c>
      <c r="R1000" s="2" t="str">
        <v>R1015</v>
      </c>
      <c r="S1000" s="2">
        <v>29</v>
      </c>
    </row>
    <row r="1001" spans="3:19">
      <c r="C1001" s="2" t="str">
        <v>Id995</v>
      </c>
      <c r="D1001" s="2" t="str">
        <v>Daniel J</v>
      </c>
      <c r="E1001" s="2">
        <v>28.31</v>
      </c>
      <c r="F1001" s="2">
        <v>4.55</v>
      </c>
      <c r="G1001" s="60" t="str">
        <v>No</v>
      </c>
      <c r="H1001" s="60" t="str">
        <v>yes</v>
      </c>
      <c r="I1001" s="60" t="str">
        <v>No</v>
      </c>
      <c r="J1001" s="60">
        <v>1</v>
      </c>
      <c r="K1001" s="60" t="str">
        <v>No</v>
      </c>
      <c r="L1001" s="2" t="str">
        <v>Overweight</v>
      </c>
      <c r="M1001" s="2" t="str">
        <v>Normal</v>
      </c>
      <c r="N1001" s="2" t="str">
        <v>10-Nov-1983</v>
      </c>
      <c r="O1001" s="3">
        <v>4039.9</v>
      </c>
      <c r="P1001" s="2" t="str">
        <v>tier - 2</v>
      </c>
      <c r="Q1001" s="2" t="str">
        <v>tier - 1</v>
      </c>
      <c r="R1001" s="2" t="str">
        <v>R1013</v>
      </c>
      <c r="S1001" s="2">
        <v>39</v>
      </c>
    </row>
    <row r="1002" spans="3:19">
      <c r="C1002" s="2" t="str">
        <v>Id996</v>
      </c>
      <c r="D1002" s="2" t="str">
        <v>.  Courtney M.</v>
      </c>
      <c r="E1002" s="2">
        <v>29.79</v>
      </c>
      <c r="F1002" s="2">
        <v>9.0299999999999994</v>
      </c>
      <c r="G1002" s="60" t="str">
        <v>No</v>
      </c>
      <c r="H1002" s="60" t="str">
        <v>No</v>
      </c>
      <c r="I1002" s="60" t="str">
        <v>No</v>
      </c>
      <c r="J1002" s="60">
        <v>0</v>
      </c>
      <c r="K1002" s="60" t="str">
        <v>No</v>
      </c>
      <c r="L1002" s="2" t="str">
        <v>Overweight</v>
      </c>
      <c r="M1002" s="2" t="str">
        <v>Diabetes</v>
      </c>
      <c r="N1002" s="2" t="str">
        <v>7-Jul-1984</v>
      </c>
      <c r="O1002" s="3">
        <v>4038.41</v>
      </c>
      <c r="P1002" s="2" t="str">
        <v>tier - 2</v>
      </c>
      <c r="Q1002" s="2" t="str">
        <v>tier - 1</v>
      </c>
      <c r="R1002" s="2" t="str">
        <v>R1013</v>
      </c>
      <c r="S1002" s="2">
        <v>38</v>
      </c>
    </row>
    <row r="1003" spans="3:19">
      <c r="C1003" s="2" t="str">
        <v>Id997</v>
      </c>
      <c r="D1003" s="2" t="str">
        <v>Jose A.</v>
      </c>
      <c r="E1003" s="2">
        <v>36.6</v>
      </c>
      <c r="F1003" s="2">
        <v>5.2</v>
      </c>
      <c r="G1003" s="60" t="str">
        <v>Yes</v>
      </c>
      <c r="H1003" s="60" t="str">
        <v>No</v>
      </c>
      <c r="I1003" s="60" t="str">
        <v>Yes</v>
      </c>
      <c r="J1003" s="60">
        <v>1</v>
      </c>
      <c r="K1003" s="60" t="str">
        <v>No</v>
      </c>
      <c r="L1003" s="2" t="str">
        <v>Obesity</v>
      </c>
      <c r="M1003" s="2" t="str">
        <v>Normal</v>
      </c>
      <c r="N1003" s="2" t="str">
        <v>11-Oct-1992</v>
      </c>
      <c r="O1003" s="3">
        <v>4032.24</v>
      </c>
      <c r="P1003" s="2" t="str">
        <v>tier - 3</v>
      </c>
      <c r="Q1003" s="2" t="str">
        <v>tier - 3</v>
      </c>
      <c r="R1003" s="2" t="str">
        <v>R1012</v>
      </c>
      <c r="S1003" s="2">
        <v>30</v>
      </c>
    </row>
    <row r="1004" spans="3:19">
      <c r="C1004" s="2" t="str">
        <v>Id998</v>
      </c>
      <c r="D1004" s="2" t="str">
        <v>.  Lauren</v>
      </c>
      <c r="E1004" s="2">
        <v>35.93</v>
      </c>
      <c r="F1004" s="2">
        <v>8.3000000000000007</v>
      </c>
      <c r="G1004" s="60" t="str">
        <v>Yes</v>
      </c>
      <c r="H1004" s="60" t="str">
        <v>No</v>
      </c>
      <c r="I1004" s="60" t="str">
        <v>No</v>
      </c>
      <c r="J1004" s="60">
        <v>0</v>
      </c>
      <c r="K1004" s="60" t="str">
        <v>No</v>
      </c>
      <c r="L1004" s="2" t="str">
        <v>Obesity</v>
      </c>
      <c r="M1004" s="2" t="str">
        <v>Diabetes</v>
      </c>
      <c r="N1004" s="2" t="str">
        <v>13-Sep-2000</v>
      </c>
      <c r="O1004" s="3">
        <v>4005.42</v>
      </c>
      <c r="P1004" s="2" t="str">
        <v>tier - 2</v>
      </c>
      <c r="Q1004" s="2" t="str">
        <v>tier - 1</v>
      </c>
      <c r="R1004" s="2" t="str">
        <v>R1015</v>
      </c>
      <c r="S1004" s="2">
        <v>22</v>
      </c>
    </row>
    <row r="1005" spans="3:19">
      <c r="C1005" s="2" t="str">
        <v>Id999</v>
      </c>
      <c r="D1005" s="2" t="str">
        <v>Jonathon M.</v>
      </c>
      <c r="E1005" s="2">
        <v>28.6</v>
      </c>
      <c r="F1005" s="2">
        <v>5.56</v>
      </c>
      <c r="G1005" s="60" t="str">
        <v>Yes</v>
      </c>
      <c r="H1005" s="60" t="str">
        <v>No</v>
      </c>
      <c r="I1005" s="60" t="str">
        <v>Yes</v>
      </c>
      <c r="J1005" s="60">
        <v>1</v>
      </c>
      <c r="K1005" s="60" t="str">
        <v>No</v>
      </c>
      <c r="L1005" s="2" t="str">
        <v>Overweight</v>
      </c>
      <c r="M1005" s="2" t="str">
        <v>Normal</v>
      </c>
      <c r="N1005" s="2" t="str">
        <v>10-Jul-1989</v>
      </c>
      <c r="O1005" s="3">
        <v>4002.36</v>
      </c>
      <c r="P1005" s="2" t="str">
        <v>tier - 2</v>
      </c>
      <c r="Q1005" s="2" t="str">
        <v>tier - 1</v>
      </c>
      <c r="R1005" s="2" t="str">
        <v>R1013</v>
      </c>
      <c r="S1005" s="2">
        <v>33</v>
      </c>
    </row>
    <row r="1006" spans="3:19">
      <c r="C1006" s="2" t="str">
        <v>Id1000</v>
      </c>
      <c r="D1006" s="2" t="str">
        <v>.  Stephanie A</v>
      </c>
      <c r="E1006" s="2">
        <v>39.17</v>
      </c>
      <c r="F1006" s="2">
        <v>4.1500000000000004</v>
      </c>
      <c r="G1006" s="60" t="str">
        <v>No</v>
      </c>
      <c r="H1006" s="60" t="str">
        <v>No</v>
      </c>
      <c r="I1006" s="60" t="str">
        <v>No</v>
      </c>
      <c r="J1006" s="60">
        <v>0</v>
      </c>
      <c r="K1006" s="60" t="str">
        <v>No</v>
      </c>
      <c r="L1006" s="2" t="str">
        <v>Obesity</v>
      </c>
      <c r="M1006" s="2" t="str">
        <v>Normal</v>
      </c>
      <c r="N1006" s="2" t="str">
        <v>7-Nov-1964</v>
      </c>
      <c r="O1006" s="3">
        <v>47496.49</v>
      </c>
      <c r="P1006" s="2" t="str">
        <v>tier - 1</v>
      </c>
      <c r="Q1006" s="2" t="str">
        <v>tier - 3</v>
      </c>
      <c r="R1006" s="2" t="str">
        <v>R1012</v>
      </c>
      <c r="S1006" s="2">
        <v>58</v>
      </c>
    </row>
    <row r="1007" spans="3:19">
      <c r="C1007" s="2" t="str">
        <v>Id1001</v>
      </c>
      <c r="D1007" s="2" t="str">
        <v>Patrick</v>
      </c>
      <c r="E1007" s="2">
        <v>26.41</v>
      </c>
      <c r="F1007" s="2">
        <v>5.99</v>
      </c>
      <c r="G1007" s="60" t="str">
        <v>Yes</v>
      </c>
      <c r="H1007" s="60" t="str">
        <v>No</v>
      </c>
      <c r="I1007" s="60" t="str">
        <v>Yes</v>
      </c>
      <c r="J1007" s="60">
        <v>1</v>
      </c>
      <c r="K1007" s="60" t="str">
        <v>No</v>
      </c>
      <c r="L1007" s="2" t="str">
        <v>Overweight</v>
      </c>
      <c r="M1007" s="2" t="str">
        <v>Prediabetes</v>
      </c>
      <c r="N1007" s="2" t="str">
        <v>9-Dec-2003</v>
      </c>
      <c r="O1007" s="3">
        <v>36397.58</v>
      </c>
      <c r="P1007" s="2" t="str">
        <v>tier - 2</v>
      </c>
      <c r="Q1007" s="2" t="str">
        <v>tier - 3</v>
      </c>
      <c r="R1007" s="2" t="str">
        <v>R1011</v>
      </c>
      <c r="S1007" s="2">
        <v>19</v>
      </c>
    </row>
    <row r="1008" spans="3:19">
      <c r="C1008" s="2" t="str">
        <v>Id1002</v>
      </c>
      <c r="D1008" s="2" t="str">
        <v>.  Krista</v>
      </c>
      <c r="E1008" s="2">
        <v>30.63</v>
      </c>
      <c r="F1008" s="2">
        <v>5.8</v>
      </c>
      <c r="G1008" s="60" t="str">
        <v>Yes</v>
      </c>
      <c r="H1008" s="60" t="str">
        <v>No</v>
      </c>
      <c r="I1008" s="60" t="str">
        <v>No</v>
      </c>
      <c r="J1008" s="60">
        <v>0</v>
      </c>
      <c r="K1008" s="60" t="str">
        <v>No</v>
      </c>
      <c r="L1008" s="2" t="str">
        <v>Obesity</v>
      </c>
      <c r="M1008" s="2" t="str">
        <v>Prediabetes</v>
      </c>
      <c r="N1008" s="2" t="str">
        <v>1-Nov-1990</v>
      </c>
      <c r="O1008" s="3">
        <v>3994.18</v>
      </c>
      <c r="P1008" s="2" t="str">
        <v>tier - 2</v>
      </c>
      <c r="Q1008" s="2" t="str">
        <v>tier - 2</v>
      </c>
      <c r="R1008" s="2" t="str">
        <v>R1013</v>
      </c>
      <c r="S1008" s="2">
        <v>32</v>
      </c>
    </row>
    <row r="1009" spans="3:19">
      <c r="C1009" s="2" t="str">
        <v>Id1003</v>
      </c>
      <c r="D1009" s="2" t="str">
        <v>Jenessa</v>
      </c>
      <c r="E1009" s="2">
        <v>31.73</v>
      </c>
      <c r="F1009" s="2">
        <v>7.32</v>
      </c>
      <c r="G1009" s="60" t="str">
        <v>Yes</v>
      </c>
      <c r="H1009" s="60" t="str">
        <v>No</v>
      </c>
      <c r="I1009" s="60" t="str">
        <v>No</v>
      </c>
      <c r="J1009" s="60">
        <v>2</v>
      </c>
      <c r="K1009" s="60" t="str">
        <v>No</v>
      </c>
      <c r="L1009" s="2" t="str">
        <v>Obesity</v>
      </c>
      <c r="M1009" s="2" t="str">
        <v>Diabetes</v>
      </c>
      <c r="N1009" s="2" t="str">
        <v>22-Nov-1990</v>
      </c>
      <c r="O1009" s="3">
        <v>3989.84</v>
      </c>
      <c r="P1009" s="2" t="str">
        <v>tier - 2</v>
      </c>
      <c r="Q1009" s="2" t="str">
        <v>tier - 2</v>
      </c>
      <c r="R1009" s="2" t="str">
        <v>R1011</v>
      </c>
      <c r="S1009" s="2">
        <v>32</v>
      </c>
    </row>
    <row r="1010" spans="3:19">
      <c r="C1010" s="2" t="str">
        <v>Id1004</v>
      </c>
      <c r="D1010" s="2" t="str">
        <v>Ryan M.</v>
      </c>
      <c r="E1010" s="2">
        <v>30.7</v>
      </c>
      <c r="F1010" s="2">
        <v>5.16</v>
      </c>
      <c r="G1010" s="60" t="str">
        <v>No</v>
      </c>
      <c r="H1010" s="60" t="str">
        <v>No</v>
      </c>
      <c r="I1010" s="60" t="str">
        <v>No</v>
      </c>
      <c r="J1010" s="60">
        <v>2</v>
      </c>
      <c r="K1010" s="60" t="str">
        <v>No</v>
      </c>
      <c r="L1010" s="2" t="str">
        <v>Obesity</v>
      </c>
      <c r="M1010" s="2" t="str">
        <v>Normal</v>
      </c>
      <c r="N1010" s="2" t="str">
        <v>8-Sep-1996</v>
      </c>
      <c r="O1010" s="3">
        <v>3987.93</v>
      </c>
      <c r="P1010" s="2" t="str">
        <v>tier - 2</v>
      </c>
      <c r="Q1010" s="2" t="str">
        <v>tier - 2</v>
      </c>
      <c r="R1010" s="2" t="str">
        <v>R1011</v>
      </c>
      <c r="S1010" s="2">
        <v>26</v>
      </c>
    </row>
    <row r="1011" spans="3:19">
      <c r="C1011" s="2" t="str">
        <v>Id1005</v>
      </c>
      <c r="D1011" s="2" t="str">
        <v>Thomas</v>
      </c>
      <c r="E1011" s="2">
        <v>25.934999999999999</v>
      </c>
      <c r="F1011" s="2">
        <v>5.96</v>
      </c>
      <c r="G1011" s="60" t="str">
        <v>Yes</v>
      </c>
      <c r="H1011" s="60" t="str">
        <v>No</v>
      </c>
      <c r="I1011" s="60" t="str">
        <v>No</v>
      </c>
      <c r="J1011" s="60">
        <v>2</v>
      </c>
      <c r="K1011" s="60" t="str">
        <v>No</v>
      </c>
      <c r="L1011" s="2" t="str">
        <v>Overweight</v>
      </c>
      <c r="M1011" s="2" t="str">
        <v>Prediabetes</v>
      </c>
      <c r="N1011" s="2" t="str">
        <v>17-Aug-1996</v>
      </c>
      <c r="O1011" s="3">
        <v>3981.98</v>
      </c>
      <c r="P1011" s="2" t="str">
        <v>tier - 2</v>
      </c>
      <c r="Q1011" s="2" t="str">
        <v>tier - 2</v>
      </c>
      <c r="R1011" s="2" t="str">
        <v>R1013</v>
      </c>
      <c r="S1011" s="2">
        <v>26</v>
      </c>
    </row>
    <row r="1012" spans="3:19">
      <c r="C1012" s="2" t="str">
        <v>Id1006</v>
      </c>
      <c r="D1012" s="2" t="str">
        <v>Amanda N.</v>
      </c>
      <c r="E1012" s="2">
        <v>35.9</v>
      </c>
      <c r="F1012" s="2">
        <v>4.8499999999999996</v>
      </c>
      <c r="G1012" s="60" t="str">
        <v>Yes</v>
      </c>
      <c r="H1012" s="60" t="str">
        <v>No</v>
      </c>
      <c r="I1012" s="60" t="str">
        <v>Yes</v>
      </c>
      <c r="J1012" s="60">
        <v>1</v>
      </c>
      <c r="K1012" s="60" t="str">
        <v>No</v>
      </c>
      <c r="L1012" s="2" t="str">
        <v>Obesity</v>
      </c>
      <c r="M1012" s="2" t="str">
        <v>Normal</v>
      </c>
      <c r="N1012" s="2" t="str">
        <v>29-Jul-1990</v>
      </c>
      <c r="O1012" s="3">
        <v>3972.92</v>
      </c>
      <c r="P1012" s="2" t="str">
        <v>tier - 2</v>
      </c>
      <c r="Q1012" s="2" t="str">
        <v>tier - 3</v>
      </c>
      <c r="R1012" s="2" t="str">
        <v>R1013</v>
      </c>
      <c r="S1012" s="2">
        <v>32</v>
      </c>
    </row>
    <row r="1013" spans="3:19">
      <c r="C1013" s="2" t="str">
        <v>Id1007</v>
      </c>
      <c r="D1013" s="2" t="str">
        <v>Teresa P.</v>
      </c>
      <c r="E1013" s="2">
        <v>26.7</v>
      </c>
      <c r="F1013" s="2">
        <v>5.09</v>
      </c>
      <c r="G1013" s="60" t="str">
        <v>Yes</v>
      </c>
      <c r="H1013" s="60" t="str">
        <v>No</v>
      </c>
      <c r="I1013" s="60" t="str">
        <v>Yes</v>
      </c>
      <c r="J1013" s="60">
        <v>1</v>
      </c>
      <c r="K1013" s="60" t="str">
        <v>No</v>
      </c>
      <c r="L1013" s="2" t="str">
        <v>Overweight</v>
      </c>
      <c r="M1013" s="2" t="str">
        <v>Normal</v>
      </c>
      <c r="N1013" s="2" t="str">
        <v>11-Jul-1995</v>
      </c>
      <c r="O1013" s="3">
        <v>3956.07</v>
      </c>
      <c r="P1013" s="2" t="str">
        <v>tier - 2</v>
      </c>
      <c r="Q1013" s="2" t="str">
        <v>tier - 2</v>
      </c>
      <c r="R1013" s="2" t="str">
        <v>R1012</v>
      </c>
      <c r="S1013" s="2">
        <v>27</v>
      </c>
    </row>
    <row r="1014" spans="3:19">
      <c r="C1014" s="2" t="str">
        <v>Id1008</v>
      </c>
      <c r="D1014" s="2" t="str">
        <v>Dorian</v>
      </c>
      <c r="E1014" s="2">
        <v>33.71</v>
      </c>
      <c r="F1014" s="2">
        <v>4.9400000000000004</v>
      </c>
      <c r="G1014" s="60" t="str">
        <v>No</v>
      </c>
      <c r="H1014" s="60" t="str">
        <v>No</v>
      </c>
      <c r="I1014" s="60" t="str">
        <v>No</v>
      </c>
      <c r="J1014" s="60">
        <v>0</v>
      </c>
      <c r="K1014" s="60" t="str">
        <v>No</v>
      </c>
      <c r="L1014" s="2" t="str">
        <v>Obesity</v>
      </c>
      <c r="M1014" s="2" t="str">
        <v>Normal</v>
      </c>
      <c r="N1014" s="2" t="str">
        <v>10-Jul-1999</v>
      </c>
      <c r="O1014" s="3">
        <v>3955.98</v>
      </c>
      <c r="P1014" s="2" t="str">
        <v>tier - 2</v>
      </c>
      <c r="Q1014" s="2" t="str">
        <v>tier - 3</v>
      </c>
      <c r="R1014" s="2" t="str">
        <v>R1021</v>
      </c>
      <c r="S1014" s="2">
        <v>23</v>
      </c>
    </row>
    <row r="1015" spans="3:19">
      <c r="C1015" s="2" t="str">
        <v>Id1009</v>
      </c>
      <c r="D1015" s="2" t="str">
        <v>Amy</v>
      </c>
      <c r="E1015" s="2">
        <v>41.91</v>
      </c>
      <c r="F1015" s="2">
        <v>4.92</v>
      </c>
      <c r="G1015" s="60" t="str">
        <v>Yes</v>
      </c>
      <c r="H1015" s="60" t="str">
        <v>No</v>
      </c>
      <c r="I1015" s="60" t="str">
        <v>No</v>
      </c>
      <c r="J1015" s="60">
        <v>2</v>
      </c>
      <c r="K1015" s="60" t="str">
        <v>No</v>
      </c>
      <c r="L1015" s="2" t="str">
        <v>Obesity</v>
      </c>
      <c r="M1015" s="2" t="str">
        <v>Normal</v>
      </c>
      <c r="N1015" s="2" t="str">
        <v>11-Nov-1993</v>
      </c>
      <c r="O1015" s="3">
        <v>3947.41</v>
      </c>
      <c r="P1015" s="2" t="str">
        <v>tier - 2</v>
      </c>
      <c r="Q1015" s="2" t="str">
        <v>tier - 2</v>
      </c>
      <c r="R1015" s="2" t="str">
        <v>R1013</v>
      </c>
      <c r="S1015" s="2">
        <v>29</v>
      </c>
    </row>
    <row r="1016" spans="3:19">
      <c r="C1016" s="2" t="str">
        <v>Id1010</v>
      </c>
      <c r="D1016" s="2" t="str">
        <v>Aberu</v>
      </c>
      <c r="E1016" s="2">
        <v>39.82</v>
      </c>
      <c r="F1016" s="2">
        <v>6.05</v>
      </c>
      <c r="G1016" s="60" t="str">
        <v>Yes</v>
      </c>
      <c r="H1016" s="60" t="str">
        <v>No</v>
      </c>
      <c r="I1016" s="60" t="str">
        <v>No</v>
      </c>
      <c r="J1016" s="60">
        <v>2</v>
      </c>
      <c r="K1016" s="60" t="str">
        <v>No</v>
      </c>
      <c r="L1016" s="2" t="str">
        <v>Obesity</v>
      </c>
      <c r="M1016" s="2" t="str">
        <v>Prediabetes</v>
      </c>
      <c r="N1016" s="2" t="str">
        <v>29-Sep-1993</v>
      </c>
      <c r="O1016" s="3">
        <v>3943.6</v>
      </c>
      <c r="P1016" s="2" t="str">
        <v>tier - 2</v>
      </c>
      <c r="Q1016" s="2" t="str">
        <v>tier - 3</v>
      </c>
      <c r="R1016" s="2" t="str">
        <v>R1024</v>
      </c>
      <c r="S1016" s="2">
        <v>29</v>
      </c>
    </row>
    <row r="1017" spans="3:19">
      <c r="C1017" s="2" t="str">
        <v>Id1011</v>
      </c>
      <c r="D1017" s="2" t="str">
        <v>Ashley</v>
      </c>
      <c r="E1017" s="2">
        <v>28.12</v>
      </c>
      <c r="F1017" s="2">
        <v>4.67</v>
      </c>
      <c r="G1017" s="60" t="str">
        <v>No</v>
      </c>
      <c r="H1017" s="60" t="str">
        <v>No</v>
      </c>
      <c r="I1017" s="60" t="str">
        <v>No</v>
      </c>
      <c r="J1017" s="60">
        <v>2</v>
      </c>
      <c r="K1017" s="60" t="str">
        <v>No</v>
      </c>
      <c r="L1017" s="2" t="str">
        <v>Overweight</v>
      </c>
      <c r="M1017" s="2" t="str">
        <v>Normal</v>
      </c>
      <c r="N1017" s="2" t="str">
        <v>24-Oct-1988</v>
      </c>
      <c r="O1017" s="3">
        <v>3935.18</v>
      </c>
      <c r="P1017" s="2" t="str">
        <v>tier - 3</v>
      </c>
      <c r="Q1017" s="2" t="str">
        <v>tier - 1</v>
      </c>
      <c r="R1017" s="2" t="str">
        <v>R1013</v>
      </c>
      <c r="S1017" s="2">
        <v>34</v>
      </c>
    </row>
    <row r="1018" spans="3:19">
      <c r="C1018" s="2" t="str">
        <v>Id1012</v>
      </c>
      <c r="D1018" s="2" t="str">
        <v>Anna E</v>
      </c>
      <c r="E1018" s="2">
        <v>26.98</v>
      </c>
      <c r="F1018" s="2">
        <v>9.81</v>
      </c>
      <c r="G1018" s="60" t="str">
        <v>Yes</v>
      </c>
      <c r="H1018" s="60" t="str">
        <v>No</v>
      </c>
      <c r="I1018" s="60" t="str">
        <v>No</v>
      </c>
      <c r="J1018" s="60">
        <v>0</v>
      </c>
      <c r="K1018" s="60" t="str">
        <v>No</v>
      </c>
      <c r="L1018" s="2" t="str">
        <v>Overweight</v>
      </c>
      <c r="M1018" s="2" t="str">
        <v>Diabetes</v>
      </c>
      <c r="N1018" s="2" t="str">
        <v>5-Jun-1975</v>
      </c>
      <c r="O1018" s="3">
        <v>36350.71</v>
      </c>
      <c r="P1018" s="2" t="str">
        <v>tier - 1</v>
      </c>
      <c r="Q1018" s="2" t="str">
        <v>tier - 2</v>
      </c>
      <c r="R1018" s="2" t="str">
        <v>R1011</v>
      </c>
      <c r="S1018" s="2">
        <v>48</v>
      </c>
    </row>
    <row r="1019" spans="3:19">
      <c r="C1019" s="2" t="str">
        <v>Id1013</v>
      </c>
      <c r="D1019" s="2" t="str">
        <v>Tania K.</v>
      </c>
      <c r="E1019" s="2">
        <v>27.2</v>
      </c>
      <c r="F1019" s="2">
        <v>6.06</v>
      </c>
      <c r="G1019" s="60" t="str">
        <v>Yes</v>
      </c>
      <c r="H1019" s="60" t="str">
        <v>No</v>
      </c>
      <c r="I1019" s="60" t="str">
        <v>No</v>
      </c>
      <c r="J1019" s="60">
        <v>2</v>
      </c>
      <c r="K1019" s="60" t="str">
        <v>No</v>
      </c>
      <c r="L1019" s="2" t="str">
        <v>Overweight</v>
      </c>
      <c r="M1019" s="2" t="str">
        <v>Prediabetes</v>
      </c>
      <c r="N1019" s="2" t="str">
        <v>15-Jun-2002</v>
      </c>
      <c r="O1019" s="3">
        <v>3931.51</v>
      </c>
      <c r="P1019" s="2" t="str">
        <v>tier - 2</v>
      </c>
      <c r="Q1019" s="2" t="str">
        <v>tier - 3</v>
      </c>
      <c r="R1019" s="2" t="str">
        <v>R1011</v>
      </c>
      <c r="S1019" s="2">
        <v>20</v>
      </c>
    </row>
    <row r="1020" spans="3:19">
      <c r="C1020" s="2" t="str">
        <v>Id1014</v>
      </c>
      <c r="D1020" s="2" t="str">
        <v>Ashley E</v>
      </c>
      <c r="E1020" s="2">
        <v>25.3</v>
      </c>
      <c r="F1020" s="2">
        <v>5.19</v>
      </c>
      <c r="G1020" s="60" t="str">
        <v>Yes</v>
      </c>
      <c r="H1020" s="60" t="str">
        <v>No</v>
      </c>
      <c r="I1020" s="60" t="str">
        <v>No</v>
      </c>
      <c r="J1020" s="60">
        <v>2</v>
      </c>
      <c r="K1020" s="60" t="str">
        <v>No</v>
      </c>
      <c r="L1020" s="2" t="str">
        <v>Overweight</v>
      </c>
      <c r="M1020" s="2" t="str">
        <v>Normal</v>
      </c>
      <c r="N1020" s="2" t="str">
        <v>10-Jul-2000</v>
      </c>
      <c r="O1020" s="3">
        <v>3925.76</v>
      </c>
      <c r="P1020" s="2" t="str">
        <v>tier - 2</v>
      </c>
      <c r="Q1020" s="2" t="str">
        <v>tier - 2</v>
      </c>
      <c r="R1020" s="2" t="str">
        <v>R1024</v>
      </c>
      <c r="S1020" s="2">
        <v>22</v>
      </c>
    </row>
    <row r="1021" spans="3:19">
      <c r="C1021" s="2" t="str">
        <v>Id1015</v>
      </c>
      <c r="D1021" s="2" t="str">
        <v>Aleksandra</v>
      </c>
      <c r="E1021" s="2">
        <v>30.25</v>
      </c>
      <c r="F1021" s="2">
        <v>10.16</v>
      </c>
      <c r="G1021" s="60" t="str">
        <v>No</v>
      </c>
      <c r="H1021" s="60" t="str">
        <v>No</v>
      </c>
      <c r="I1021" s="60" t="str">
        <v>No</v>
      </c>
      <c r="J1021" s="60">
        <v>0</v>
      </c>
      <c r="K1021" s="60" t="str">
        <v>No</v>
      </c>
      <c r="L1021" s="2" t="str">
        <v>Obesity</v>
      </c>
      <c r="M1021" s="2" t="str">
        <v>Diabetes</v>
      </c>
      <c r="N1021" s="2" t="str">
        <v>5-Jul-1985</v>
      </c>
      <c r="O1021" s="3">
        <v>3910.44</v>
      </c>
      <c r="P1021" s="2" t="str">
        <v>tier - 2</v>
      </c>
      <c r="Q1021" s="2" t="str">
        <v>tier - 2</v>
      </c>
      <c r="R1021" s="2" t="str">
        <v>R1013</v>
      </c>
      <c r="S1021" s="2">
        <v>37</v>
      </c>
    </row>
    <row r="1022" spans="3:19">
      <c r="C1022" s="2" t="str">
        <v>Id1016</v>
      </c>
      <c r="D1022" s="2" t="str">
        <v>Valery L</v>
      </c>
      <c r="E1022" s="2">
        <v>54</v>
      </c>
      <c r="F1022" s="2">
        <v>4.68</v>
      </c>
      <c r="G1022" s="60" t="str">
        <v>Yes</v>
      </c>
      <c r="H1022" s="60" t="str">
        <v>yes</v>
      </c>
      <c r="I1022" s="60" t="str">
        <v>No</v>
      </c>
      <c r="J1022" s="60">
        <v>2</v>
      </c>
      <c r="K1022" s="60" t="str">
        <v>No</v>
      </c>
      <c r="L1022" s="2" t="str">
        <v>Obesity</v>
      </c>
      <c r="M1022" s="2" t="str">
        <v>Normal</v>
      </c>
      <c r="N1022" s="2" t="str">
        <v>24-Nov-1997</v>
      </c>
      <c r="O1022" s="3">
        <v>3906.13</v>
      </c>
      <c r="P1022" s="2" t="str">
        <v>tier - 3</v>
      </c>
      <c r="Q1022" s="2" t="str">
        <v>tier - 3</v>
      </c>
      <c r="R1022" s="2" t="str">
        <v>R1011</v>
      </c>
      <c r="S1022" s="2">
        <v>25</v>
      </c>
    </row>
    <row r="1023" spans="3:19">
      <c r="C1023" s="2" t="str">
        <v>Id1017</v>
      </c>
      <c r="D1023" s="2" t="str">
        <v>.  Joanna G.</v>
      </c>
      <c r="E1023" s="2">
        <v>51.86</v>
      </c>
      <c r="F1023" s="2">
        <v>5.32</v>
      </c>
      <c r="G1023" s="60" t="str">
        <v>Yes</v>
      </c>
      <c r="H1023" s="60" t="str">
        <v>No</v>
      </c>
      <c r="I1023" s="60" t="str">
        <v>No</v>
      </c>
      <c r="J1023" s="60">
        <v>0</v>
      </c>
      <c r="K1023" s="60" t="str">
        <v>No</v>
      </c>
      <c r="L1023" s="2" t="str">
        <v>Obesity</v>
      </c>
      <c r="M1023" s="2" t="str">
        <v>Normal</v>
      </c>
      <c r="N1023" s="2" t="str">
        <v>27-Aug-1981</v>
      </c>
      <c r="O1023" s="3">
        <v>3902.07</v>
      </c>
      <c r="P1023" s="2" t="str">
        <v>tier - 2</v>
      </c>
      <c r="Q1023" s="2" t="str">
        <v>tier - 2</v>
      </c>
      <c r="R1023" s="2" t="str">
        <v>R1013</v>
      </c>
      <c r="S1023" s="2">
        <v>41</v>
      </c>
    </row>
    <row r="1024" spans="3:19">
      <c r="C1024" s="2" t="str">
        <v>Id1018</v>
      </c>
      <c r="D1024" s="2" t="str">
        <v>.  Stefanie F.</v>
      </c>
      <c r="E1024" s="2">
        <v>31.39</v>
      </c>
      <c r="F1024" s="2">
        <v>6.99</v>
      </c>
      <c r="G1024" s="60" t="str">
        <v>No</v>
      </c>
      <c r="H1024" s="60" t="str">
        <v>No</v>
      </c>
      <c r="I1024" s="60" t="str">
        <v>No</v>
      </c>
      <c r="J1024" s="60">
        <v>0</v>
      </c>
      <c r="K1024" s="60" t="str">
        <v>No</v>
      </c>
      <c r="L1024" s="2" t="str">
        <v>Obesity</v>
      </c>
      <c r="M1024" s="2" t="str">
        <v>Diabetes</v>
      </c>
      <c r="N1024" s="2" t="str">
        <v>14-Sep-1993</v>
      </c>
      <c r="O1024" s="3">
        <v>3898.35</v>
      </c>
      <c r="P1024" s="2" t="str">
        <v>tier - 2</v>
      </c>
      <c r="Q1024" s="2" t="str">
        <v>tier - 2</v>
      </c>
      <c r="R1024" s="2" t="str">
        <v>R1012</v>
      </c>
      <c r="S1024" s="2">
        <v>29</v>
      </c>
    </row>
    <row r="1025" spans="3:19">
      <c r="C1025" s="2" t="str">
        <v>Id1019</v>
      </c>
      <c r="D1025" s="2" t="str">
        <v>Stephen</v>
      </c>
      <c r="E1025" s="2">
        <v>39.97</v>
      </c>
      <c r="F1025" s="2">
        <v>5.55</v>
      </c>
      <c r="G1025" s="60" t="str">
        <v>No</v>
      </c>
      <c r="H1025" s="60" t="str">
        <v>No</v>
      </c>
      <c r="I1025" s="60" t="str">
        <v>No</v>
      </c>
      <c r="J1025" s="60">
        <v>0</v>
      </c>
      <c r="K1025" s="60" t="str">
        <v>No</v>
      </c>
      <c r="L1025" s="2" t="str">
        <v>Obesity</v>
      </c>
      <c r="M1025" s="2" t="str">
        <v>Normal</v>
      </c>
      <c r="N1025" s="2" t="str">
        <v>13-Jul-2004</v>
      </c>
      <c r="O1025" s="3">
        <v>3889.2</v>
      </c>
      <c r="P1025" s="2" t="str">
        <v>tier - 2</v>
      </c>
      <c r="Q1025" s="2" t="str">
        <v>tier - 2</v>
      </c>
      <c r="R1025" s="2" t="str">
        <v>R1012</v>
      </c>
      <c r="S1025" s="2">
        <v>18</v>
      </c>
    </row>
    <row r="1026" spans="3:19">
      <c r="C1026" s="2" t="str">
        <v>Id1020</v>
      </c>
      <c r="D1026" s="2" t="str">
        <v>Liza J.</v>
      </c>
      <c r="E1026" s="2">
        <v>41.23</v>
      </c>
      <c r="F1026" s="2">
        <v>6.94</v>
      </c>
      <c r="G1026" s="60" t="str">
        <v>No</v>
      </c>
      <c r="H1026" s="60" t="str">
        <v>No</v>
      </c>
      <c r="I1026" s="60" t="str">
        <v>No</v>
      </c>
      <c r="J1026" s="60">
        <v>0</v>
      </c>
      <c r="K1026" s="60" t="str">
        <v>No</v>
      </c>
      <c r="L1026" s="2" t="str">
        <v>Obesity</v>
      </c>
      <c r="M1026" s="2" t="str">
        <v>Diabetes</v>
      </c>
      <c r="N1026" s="2" t="str">
        <v>23-Oct-1996</v>
      </c>
      <c r="O1026" s="3">
        <v>3877.3</v>
      </c>
      <c r="P1026" s="2" t="str">
        <v>tier - 1</v>
      </c>
      <c r="Q1026" s="2" t="str">
        <v>tier - 3</v>
      </c>
      <c r="R1026" s="2" t="str">
        <v>R1012</v>
      </c>
      <c r="S1026" s="2">
        <v>26</v>
      </c>
    </row>
    <row r="1027" spans="3:19">
      <c r="C1027" s="2" t="str">
        <v>Id1021</v>
      </c>
      <c r="D1027" s="2" t="str">
        <v>Ian M.</v>
      </c>
      <c r="E1027" s="2">
        <v>49.45</v>
      </c>
      <c r="F1027" s="2">
        <v>4.2</v>
      </c>
      <c r="G1027" s="60" t="str">
        <v>Yes</v>
      </c>
      <c r="H1027" s="60" t="str">
        <v>No</v>
      </c>
      <c r="I1027" s="60" t="str">
        <v>No</v>
      </c>
      <c r="J1027" s="60">
        <v>0</v>
      </c>
      <c r="K1027" s="60" t="str">
        <v>No</v>
      </c>
      <c r="L1027" s="2" t="str">
        <v>Obesity</v>
      </c>
      <c r="M1027" s="2" t="str">
        <v>Normal</v>
      </c>
      <c r="N1027" s="2" t="str">
        <v>25-Jul-1991</v>
      </c>
      <c r="O1027" s="3">
        <v>3875.73</v>
      </c>
      <c r="P1027" s="2" t="str">
        <v>tier - 2</v>
      </c>
      <c r="Q1027" s="2" t="str">
        <v>tier - 3</v>
      </c>
      <c r="R1027" s="2" t="str">
        <v>R1013</v>
      </c>
      <c r="S1027" s="2">
        <v>31</v>
      </c>
    </row>
    <row r="1028" spans="3:19">
      <c r="C1028" s="2" t="str">
        <v>Id1022</v>
      </c>
      <c r="D1028" s="2" t="str">
        <v>Claudia L.</v>
      </c>
      <c r="E1028" s="2">
        <v>41.04</v>
      </c>
      <c r="F1028" s="2">
        <v>5.59</v>
      </c>
      <c r="G1028" s="60" t="str">
        <v>No</v>
      </c>
      <c r="H1028" s="60" t="str">
        <v>No</v>
      </c>
      <c r="I1028" s="60" t="str">
        <v>No</v>
      </c>
      <c r="J1028" s="60">
        <v>0</v>
      </c>
      <c r="K1028" s="60" t="str">
        <v>No</v>
      </c>
      <c r="L1028" s="2" t="str">
        <v>Obesity</v>
      </c>
      <c r="M1028" s="2" t="str">
        <v>Normal</v>
      </c>
      <c r="N1028" s="2" t="str">
        <v>24-Jun-1990</v>
      </c>
      <c r="O1028" s="3">
        <v>3866.86</v>
      </c>
      <c r="P1028" s="2" t="str">
        <v>tier - 1</v>
      </c>
      <c r="Q1028" s="2" t="str">
        <v>tier - 1</v>
      </c>
      <c r="R1028" s="2" t="str">
        <v>R1012</v>
      </c>
      <c r="S1028" s="2">
        <v>32</v>
      </c>
    </row>
    <row r="1029" spans="3:19">
      <c r="C1029" s="2" t="str">
        <v>Id1023</v>
      </c>
      <c r="D1029" s="2" t="str">
        <v>Jessica M</v>
      </c>
      <c r="E1029" s="2">
        <v>27.93</v>
      </c>
      <c r="F1029" s="2">
        <v>9.9600000000000009</v>
      </c>
      <c r="G1029" s="60" t="str">
        <v>No</v>
      </c>
      <c r="H1029" s="60" t="str">
        <v>No</v>
      </c>
      <c r="I1029" s="60" t="str">
        <v>No</v>
      </c>
      <c r="J1029" s="60">
        <v>0</v>
      </c>
      <c r="K1029" s="60" t="str">
        <v>No</v>
      </c>
      <c r="L1029" s="2" t="str">
        <v>Overweight</v>
      </c>
      <c r="M1029" s="2" t="str">
        <v>Diabetes</v>
      </c>
      <c r="N1029" s="2" t="str">
        <v>18-Oct-1967</v>
      </c>
      <c r="O1029" s="3">
        <v>36332.449999999997</v>
      </c>
      <c r="P1029" s="2" t="str">
        <v>tier - 1</v>
      </c>
      <c r="Q1029" s="2" t="str">
        <v>tier - 3</v>
      </c>
      <c r="R1029" s="2" t="str">
        <v>R1011</v>
      </c>
      <c r="S1029" s="2">
        <v>55</v>
      </c>
    </row>
    <row r="1030" spans="3:19">
      <c r="C1030" s="2" t="str">
        <v>Id1024</v>
      </c>
      <c r="D1030" s="2" t="str">
        <v>Billy Jr.</v>
      </c>
      <c r="E1030" s="2">
        <v>21.01</v>
      </c>
      <c r="F1030" s="2">
        <v>7.37</v>
      </c>
      <c r="G1030" s="60" t="str">
        <v>No</v>
      </c>
      <c r="H1030" s="60" t="str">
        <v>No</v>
      </c>
      <c r="I1030" s="60" t="str">
        <v>No</v>
      </c>
      <c r="J1030" s="60">
        <v>0</v>
      </c>
      <c r="K1030" s="60" t="str">
        <v>No</v>
      </c>
      <c r="L1030" s="2" t="str">
        <v>Normal Weight</v>
      </c>
      <c r="M1030" s="2" t="str">
        <v>Diabetes</v>
      </c>
      <c r="N1030" s="2" t="str">
        <v>18-Oct-2001</v>
      </c>
      <c r="O1030" s="3">
        <v>3861.21</v>
      </c>
      <c r="P1030" s="2" t="str">
        <v>tier - 2</v>
      </c>
      <c r="Q1030" s="2" t="str">
        <v>tier - 2</v>
      </c>
      <c r="R1030" s="2" t="str">
        <v>R1016</v>
      </c>
      <c r="S1030" s="2">
        <v>21</v>
      </c>
    </row>
    <row r="1031" spans="3:19">
      <c r="C1031" s="2" t="str">
        <v>Id1025</v>
      </c>
      <c r="D1031" s="2" t="str">
        <v>David</v>
      </c>
      <c r="E1031" s="2">
        <v>52.37</v>
      </c>
      <c r="F1031" s="2">
        <v>5.0599999999999996</v>
      </c>
      <c r="G1031" s="60" t="str">
        <v>Yes</v>
      </c>
      <c r="H1031" s="60" t="str">
        <v>yes</v>
      </c>
      <c r="I1031" s="60" t="str">
        <v>No</v>
      </c>
      <c r="J1031" s="60">
        <v>2</v>
      </c>
      <c r="K1031" s="60" t="str">
        <v>No</v>
      </c>
      <c r="L1031" s="2" t="str">
        <v>Obesity</v>
      </c>
      <c r="M1031" s="2" t="str">
        <v>Normal</v>
      </c>
      <c r="N1031" s="2" t="str">
        <v>6-Jun-2001</v>
      </c>
      <c r="O1031" s="3">
        <v>3858.51</v>
      </c>
      <c r="P1031" s="2" t="str">
        <v>tier - 2</v>
      </c>
      <c r="Q1031" s="2" t="str">
        <v>tier - 3</v>
      </c>
      <c r="R1031" s="2" t="str">
        <v>R1025</v>
      </c>
      <c r="S1031" s="2">
        <v>22</v>
      </c>
    </row>
    <row r="1032" spans="3:19">
      <c r="C1032" s="2" t="str">
        <v>Id1026</v>
      </c>
      <c r="D1032" s="2" t="str">
        <v>Tim</v>
      </c>
      <c r="E1032" s="2">
        <v>40.369999999999997</v>
      </c>
      <c r="F1032" s="2">
        <v>8.2100000000000009</v>
      </c>
      <c r="G1032" s="60" t="str">
        <v>No</v>
      </c>
      <c r="H1032" s="60" t="str">
        <v>No</v>
      </c>
      <c r="I1032" s="60" t="str">
        <v>No</v>
      </c>
      <c r="J1032" s="60">
        <v>0</v>
      </c>
      <c r="K1032" s="60" t="str">
        <v>No</v>
      </c>
      <c r="L1032" s="2" t="str">
        <v>Obesity</v>
      </c>
      <c r="M1032" s="2" t="str">
        <v>Diabetes</v>
      </c>
      <c r="N1032" s="2" t="str">
        <v>19-Aug-1991</v>
      </c>
      <c r="O1032" s="3">
        <v>3857.76</v>
      </c>
      <c r="P1032" s="2" t="str">
        <v>tier - 3</v>
      </c>
      <c r="Q1032" s="2" t="str">
        <v>tier - 1</v>
      </c>
      <c r="R1032" s="2" t="str">
        <v>R1016</v>
      </c>
      <c r="S1032" s="2">
        <v>31</v>
      </c>
    </row>
    <row r="1033" spans="3:19">
      <c r="C1033" s="2" t="str">
        <v>Id1027</v>
      </c>
      <c r="D1033" s="2" t="str">
        <v>Emma M</v>
      </c>
      <c r="E1033" s="2">
        <v>41.47</v>
      </c>
      <c r="F1033" s="2">
        <v>10.34</v>
      </c>
      <c r="G1033" s="60" t="str">
        <v>No</v>
      </c>
      <c r="H1033" s="60" t="str">
        <v>No</v>
      </c>
      <c r="I1033" s="60" t="str">
        <v>No</v>
      </c>
      <c r="J1033" s="60">
        <v>2</v>
      </c>
      <c r="K1033" s="60" t="str">
        <v>No</v>
      </c>
      <c r="L1033" s="2" t="str">
        <v>Obesity</v>
      </c>
      <c r="M1033" s="2" t="str">
        <v>Diabetes</v>
      </c>
      <c r="N1033" s="2" t="str">
        <v>12-Aug-1994</v>
      </c>
      <c r="O1033" s="3">
        <v>3847.67</v>
      </c>
      <c r="P1033" s="2" t="str">
        <v>tier - 3</v>
      </c>
      <c r="Q1033" s="2" t="str">
        <v>tier - 2</v>
      </c>
      <c r="R1033" s="2" t="str">
        <v>R1011</v>
      </c>
      <c r="S1033" s="2">
        <v>28</v>
      </c>
    </row>
    <row r="1034" spans="3:19">
      <c r="C1034" s="2" t="str">
        <v>Id1028</v>
      </c>
      <c r="D1034" s="2" t="str">
        <v>Tim</v>
      </c>
      <c r="E1034" s="2">
        <v>33.725000000000001</v>
      </c>
      <c r="F1034" s="2">
        <v>5.51</v>
      </c>
      <c r="G1034" s="60" t="str">
        <v>Yes</v>
      </c>
      <c r="H1034" s="60" t="str">
        <v>No</v>
      </c>
      <c r="I1034" s="60" t="str">
        <v>No</v>
      </c>
      <c r="J1034" s="60">
        <v>2</v>
      </c>
      <c r="K1034" s="60" t="str">
        <v>No</v>
      </c>
      <c r="L1034" s="2" t="str">
        <v>Obesity</v>
      </c>
      <c r="M1034" s="2" t="str">
        <v>Normal</v>
      </c>
      <c r="N1034" s="2" t="str">
        <v>29-Sep-1981</v>
      </c>
      <c r="O1034" s="3">
        <v>3797.2</v>
      </c>
      <c r="P1034" s="2" t="str">
        <v>tier - 2</v>
      </c>
      <c r="Q1034" s="2" t="str">
        <v>tier - 3</v>
      </c>
      <c r="R1034" s="2" t="str">
        <v>R1012</v>
      </c>
      <c r="S1034" s="2">
        <v>41</v>
      </c>
    </row>
    <row r="1035" spans="3:19">
      <c r="C1035" s="2" t="str">
        <v>Id1029</v>
      </c>
      <c r="D1035" s="2" t="str">
        <v>Patrick</v>
      </c>
      <c r="E1035" s="2">
        <v>28.1</v>
      </c>
      <c r="F1035" s="2">
        <v>11.2</v>
      </c>
      <c r="G1035" s="60" t="str">
        <v>No</v>
      </c>
      <c r="H1035" s="60" t="str">
        <v>No</v>
      </c>
      <c r="I1035" s="60" t="str">
        <v>No</v>
      </c>
      <c r="J1035" s="60">
        <v>0</v>
      </c>
      <c r="K1035" s="60" t="str">
        <v>No</v>
      </c>
      <c r="L1035" s="2" t="str">
        <v>Overweight</v>
      </c>
      <c r="M1035" s="2" t="str">
        <v>Diabetes</v>
      </c>
      <c r="N1035" s="2" t="str">
        <v>24-Jun-1999</v>
      </c>
      <c r="O1035" s="3">
        <v>3796.36</v>
      </c>
      <c r="P1035" s="2" t="str">
        <v>tier - 2</v>
      </c>
      <c r="Q1035" s="2" t="str">
        <v>tier - 3</v>
      </c>
      <c r="R1035" s="2" t="str">
        <v>R1012</v>
      </c>
      <c r="S1035" s="2">
        <v>23</v>
      </c>
    </row>
    <row r="1036" spans="3:19">
      <c r="C1036" s="2" t="str">
        <v>Id1030</v>
      </c>
      <c r="D1036" s="2" t="str">
        <v>Bridget K.</v>
      </c>
      <c r="E1036" s="2">
        <v>37.43</v>
      </c>
      <c r="F1036" s="2">
        <v>4.3499999999999996</v>
      </c>
      <c r="G1036" s="60" t="str">
        <v>Yes</v>
      </c>
      <c r="H1036" s="60" t="str">
        <v>No</v>
      </c>
      <c r="I1036" s="60" t="str">
        <v>Yes</v>
      </c>
      <c r="J1036" s="60">
        <v>1</v>
      </c>
      <c r="K1036" s="60" t="str">
        <v>No</v>
      </c>
      <c r="L1036" s="2" t="str">
        <v>Obesity</v>
      </c>
      <c r="M1036" s="2" t="str">
        <v>Normal</v>
      </c>
      <c r="N1036" s="2" t="str">
        <v>28-Aug-1988</v>
      </c>
      <c r="O1036" s="3">
        <v>3793.55</v>
      </c>
      <c r="P1036" s="2" t="str">
        <v>tier - 2</v>
      </c>
      <c r="Q1036" s="2" t="str">
        <v>tier - 3</v>
      </c>
      <c r="R1036" s="2" t="str">
        <v>R1013</v>
      </c>
      <c r="S1036" s="2">
        <v>34</v>
      </c>
    </row>
    <row r="1037" spans="3:19">
      <c r="C1037" s="2" t="str">
        <v>Id1031</v>
      </c>
      <c r="D1037" s="2" t="str">
        <v>Gabriel</v>
      </c>
      <c r="E1037" s="2">
        <v>23.7</v>
      </c>
      <c r="F1037" s="2">
        <v>10.45</v>
      </c>
      <c r="G1037" s="60" t="str">
        <v>No</v>
      </c>
      <c r="H1037" s="60" t="str">
        <v>No</v>
      </c>
      <c r="I1037" s="60" t="str">
        <v>No</v>
      </c>
      <c r="J1037" s="60">
        <v>0</v>
      </c>
      <c r="K1037" s="60" t="str">
        <v>No</v>
      </c>
      <c r="L1037" s="2" t="str">
        <v>Normal Weight</v>
      </c>
      <c r="M1037" s="2" t="str">
        <v>Diabetes</v>
      </c>
      <c r="N1037" s="2" t="str">
        <v>13-Dec-1981</v>
      </c>
      <c r="O1037" s="3">
        <v>3785.77</v>
      </c>
      <c r="P1037" s="2" t="str">
        <v>tier - 2</v>
      </c>
      <c r="Q1037" s="2" t="str">
        <v>tier - 1</v>
      </c>
      <c r="R1037" s="2" t="str">
        <v>R1013</v>
      </c>
      <c r="S1037" s="2">
        <v>41</v>
      </c>
    </row>
    <row r="1038" spans="3:19">
      <c r="C1038" s="2" t="str">
        <v>Id1032</v>
      </c>
      <c r="D1038" s="2" t="str">
        <v>Natasha</v>
      </c>
      <c r="E1038" s="2">
        <v>24.795000000000002</v>
      </c>
      <c r="F1038" s="2">
        <v>4.07</v>
      </c>
      <c r="G1038" s="60" t="str">
        <v>Yes</v>
      </c>
      <c r="H1038" s="60" t="str">
        <v>No</v>
      </c>
      <c r="I1038" s="60" t="str">
        <v>Yes</v>
      </c>
      <c r="J1038" s="60">
        <v>1</v>
      </c>
      <c r="K1038" s="60" t="str">
        <v>No</v>
      </c>
      <c r="L1038" s="2" t="str">
        <v>Normal Weight</v>
      </c>
      <c r="M1038" s="2" t="str">
        <v>Normal</v>
      </c>
      <c r="N1038" s="2" t="str">
        <v>24-Oct-1987</v>
      </c>
      <c r="O1038" s="3">
        <v>3773.23</v>
      </c>
      <c r="P1038" s="2" t="str">
        <v>tier - 2</v>
      </c>
      <c r="Q1038" s="2" t="str">
        <v>tier - 3</v>
      </c>
      <c r="R1038" s="2" t="str">
        <v>R1013</v>
      </c>
      <c r="S1038" s="2">
        <v>35</v>
      </c>
    </row>
    <row r="1039" spans="3:19">
      <c r="C1039" s="2" t="str">
        <v>Id1033</v>
      </c>
      <c r="D1039" s="2" t="str">
        <v>Abby A.</v>
      </c>
      <c r="E1039" s="2">
        <v>31.9</v>
      </c>
      <c r="F1039" s="2">
        <v>8.34</v>
      </c>
      <c r="G1039" s="60" t="str">
        <v>No</v>
      </c>
      <c r="H1039" s="60" t="str">
        <v>No</v>
      </c>
      <c r="I1039" s="60" t="str">
        <v>No</v>
      </c>
      <c r="J1039" s="60">
        <v>0</v>
      </c>
      <c r="K1039" s="60" t="str">
        <v>No</v>
      </c>
      <c r="L1039" s="2" t="str">
        <v>Obesity</v>
      </c>
      <c r="M1039" s="2" t="str">
        <v>Diabetes</v>
      </c>
      <c r="N1039" s="2" t="str">
        <v>21-Nov-1994</v>
      </c>
      <c r="O1039" s="3">
        <v>3766.88</v>
      </c>
      <c r="P1039" s="2" t="str">
        <v>tier - 2</v>
      </c>
      <c r="Q1039" s="2" t="str">
        <v>tier - 1</v>
      </c>
      <c r="R1039" s="2" t="str">
        <v>R1013</v>
      </c>
      <c r="S1039" s="2">
        <v>28</v>
      </c>
    </row>
    <row r="1040" spans="3:19">
      <c r="C1040" s="2" t="str">
        <v>Id1034</v>
      </c>
      <c r="D1040" s="2" t="str">
        <v>Michelle</v>
      </c>
      <c r="E1040" s="2">
        <v>32.68</v>
      </c>
      <c r="F1040" s="2">
        <v>7.41</v>
      </c>
      <c r="G1040" s="60" t="str">
        <v>No</v>
      </c>
      <c r="H1040" s="60" t="str">
        <v>No</v>
      </c>
      <c r="I1040" s="60" t="str">
        <v>No</v>
      </c>
      <c r="J1040" s="60">
        <v>0</v>
      </c>
      <c r="K1040" s="60" t="str">
        <v>No</v>
      </c>
      <c r="L1040" s="2" t="str">
        <v>Obesity</v>
      </c>
      <c r="M1040" s="2" t="str">
        <v>Diabetes</v>
      </c>
      <c r="N1040" s="2" t="str">
        <v>16-Jun-1992</v>
      </c>
      <c r="O1040" s="3">
        <v>36314.050000000003</v>
      </c>
      <c r="P1040" s="2" t="str">
        <v>tier - 2</v>
      </c>
      <c r="Q1040" s="2" t="str">
        <v>tier - 2</v>
      </c>
      <c r="R1040" s="2" t="str">
        <v>R1011</v>
      </c>
      <c r="S1040" s="2">
        <v>30</v>
      </c>
    </row>
    <row r="1041" spans="3:19">
      <c r="C1041" s="2" t="str">
        <v>Id1035</v>
      </c>
      <c r="D1041" s="2" t="str">
        <v>Mckendree</v>
      </c>
      <c r="E1041" s="2">
        <v>47.13</v>
      </c>
      <c r="F1041" s="2">
        <v>4.3099999999999996</v>
      </c>
      <c r="G1041" s="60" t="str">
        <v>No</v>
      </c>
      <c r="H1041" s="60" t="str">
        <v>No</v>
      </c>
      <c r="I1041" s="60" t="str">
        <v>No</v>
      </c>
      <c r="J1041" s="60">
        <v>0</v>
      </c>
      <c r="K1041" s="60" t="str">
        <v>No</v>
      </c>
      <c r="L1041" s="2" t="str">
        <v>Obesity</v>
      </c>
      <c r="M1041" s="2" t="str">
        <v>Normal</v>
      </c>
      <c r="N1041" s="2" t="str">
        <v>24-Oct-1991</v>
      </c>
      <c r="O1041" s="3">
        <v>3761.29</v>
      </c>
      <c r="P1041" s="2" t="str">
        <v>tier - 2</v>
      </c>
      <c r="Q1041" s="2" t="str">
        <v>tier - 3</v>
      </c>
      <c r="R1041" s="2" t="str">
        <v>R1011</v>
      </c>
      <c r="S1041" s="2">
        <v>31</v>
      </c>
    </row>
    <row r="1042" spans="3:19">
      <c r="C1042" s="2" t="str">
        <v>Id1036</v>
      </c>
      <c r="D1042" s="2" t="str">
        <v>Tara</v>
      </c>
      <c r="E1042" s="2">
        <v>36.67</v>
      </c>
      <c r="F1042" s="2">
        <v>10.83</v>
      </c>
      <c r="G1042" s="60" t="str">
        <v>No</v>
      </c>
      <c r="H1042" s="60" t="str">
        <v>No</v>
      </c>
      <c r="I1042" s="60" t="str">
        <v>No</v>
      </c>
      <c r="J1042" s="60">
        <v>0</v>
      </c>
      <c r="K1042" s="60" t="str">
        <v>No</v>
      </c>
      <c r="L1042" s="2" t="str">
        <v>Obesity</v>
      </c>
      <c r="M1042" s="2" t="str">
        <v>Diabetes</v>
      </c>
      <c r="N1042" s="2" t="str">
        <v>25-Aug-1991</v>
      </c>
      <c r="O1042" s="3">
        <v>3757.84</v>
      </c>
      <c r="P1042" s="2" t="str">
        <v>tier - 2</v>
      </c>
      <c r="Q1042" s="2" t="str">
        <v>tier - 1</v>
      </c>
      <c r="R1042" s="2" t="str">
        <v>R1013</v>
      </c>
      <c r="S1042" s="2">
        <v>31</v>
      </c>
    </row>
    <row r="1043" spans="3:19">
      <c r="C1043" s="2" t="str">
        <v>Id1037</v>
      </c>
      <c r="D1043" s="2" t="str">
        <v>Daniel</v>
      </c>
      <c r="E1043" s="2">
        <v>33.630000000000003</v>
      </c>
      <c r="F1043" s="2">
        <v>11.31</v>
      </c>
      <c r="G1043" s="60" t="str">
        <v>No</v>
      </c>
      <c r="H1043" s="60" t="str">
        <v>No</v>
      </c>
      <c r="I1043" s="60" t="str">
        <v>No</v>
      </c>
      <c r="J1043" s="60">
        <v>0</v>
      </c>
      <c r="K1043" s="60" t="str">
        <v>No</v>
      </c>
      <c r="L1043" s="2" t="str">
        <v>Obesity</v>
      </c>
      <c r="M1043" s="2" t="str">
        <v>Diabetes</v>
      </c>
      <c r="N1043" s="2" t="str">
        <v>28-Oct-1991</v>
      </c>
      <c r="O1043" s="3">
        <v>3756.62</v>
      </c>
      <c r="P1043" s="2" t="str">
        <v>tier - 2</v>
      </c>
      <c r="Q1043" s="2" t="str">
        <v>tier - 2</v>
      </c>
      <c r="R1043" s="2" t="str">
        <v>R1013</v>
      </c>
      <c r="S1043" s="2">
        <v>31</v>
      </c>
    </row>
    <row r="1044" spans="3:19">
      <c r="C1044" s="2" t="str">
        <v>Id1038</v>
      </c>
      <c r="D1044" s="2" t="str">
        <v>Joshua P</v>
      </c>
      <c r="E1044" s="2">
        <v>32.67</v>
      </c>
      <c r="F1044" s="2">
        <v>11.81</v>
      </c>
      <c r="G1044" s="60" t="str">
        <v>Yes</v>
      </c>
      <c r="H1044" s="60" t="str">
        <v>No</v>
      </c>
      <c r="I1044" s="60" t="str">
        <v>No</v>
      </c>
      <c r="J1044" s="60">
        <v>0</v>
      </c>
      <c r="K1044" s="60" t="str">
        <v>No</v>
      </c>
      <c r="L1044" s="2" t="str">
        <v>Obesity</v>
      </c>
      <c r="M1044" s="2" t="str">
        <v>Diabetes</v>
      </c>
      <c r="N1044" s="2" t="str">
        <v>9-Sep-1986</v>
      </c>
      <c r="O1044" s="3">
        <v>3748.56</v>
      </c>
      <c r="P1044" s="2" t="str">
        <v>tier - 2</v>
      </c>
      <c r="Q1044" s="2" t="str">
        <v>tier - 2</v>
      </c>
      <c r="R1044" s="2" t="str">
        <v>R1013</v>
      </c>
      <c r="S1044" s="2">
        <v>36</v>
      </c>
    </row>
    <row r="1045" spans="3:19">
      <c r="C1045" s="2" t="str">
        <v>Id1039</v>
      </c>
      <c r="D1045" s="2" t="str">
        <v>Erin C</v>
      </c>
      <c r="E1045" s="2">
        <v>33.299999999999997</v>
      </c>
      <c r="F1045" s="2">
        <v>8.26</v>
      </c>
      <c r="G1045" s="60" t="str">
        <v>Yes</v>
      </c>
      <c r="H1045" s="60" t="str">
        <v>No</v>
      </c>
      <c r="I1045" s="60" t="str">
        <v>No</v>
      </c>
      <c r="J1045" s="60">
        <v>2</v>
      </c>
      <c r="K1045" s="60" t="str">
        <v>No</v>
      </c>
      <c r="L1045" s="2" t="str">
        <v>Obesity</v>
      </c>
      <c r="M1045" s="2" t="str">
        <v>Diabetes</v>
      </c>
      <c r="N1045" s="2" t="str">
        <v>22-Jun-1993</v>
      </c>
      <c r="O1045" s="3">
        <v>3736.46</v>
      </c>
      <c r="P1045" s="2" t="str">
        <v>tier - 2</v>
      </c>
      <c r="Q1045" s="2" t="str">
        <v>tier - 2</v>
      </c>
      <c r="R1045" s="2" t="str">
        <v>R1012</v>
      </c>
      <c r="S1045" s="2">
        <v>29</v>
      </c>
    </row>
    <row r="1046" spans="3:19">
      <c r="C1046" s="2" t="str">
        <v>Id1040</v>
      </c>
      <c r="D1046" s="2" t="str">
        <v>Shure</v>
      </c>
      <c r="E1046" s="2">
        <v>30.78</v>
      </c>
      <c r="F1046" s="2">
        <v>10.74</v>
      </c>
      <c r="G1046" s="60" t="str">
        <v>Yes</v>
      </c>
      <c r="H1046" s="60" t="str">
        <v>No</v>
      </c>
      <c r="I1046" s="60" t="str">
        <v>No</v>
      </c>
      <c r="J1046" s="60">
        <v>2</v>
      </c>
      <c r="K1046" s="60" t="str">
        <v>No</v>
      </c>
      <c r="L1046" s="2" t="str">
        <v>Obesity</v>
      </c>
      <c r="M1046" s="2" t="str">
        <v>Diabetes</v>
      </c>
      <c r="N1046" s="2" t="str">
        <v>22-Aug-1994</v>
      </c>
      <c r="O1046" s="3">
        <v>3732.63</v>
      </c>
      <c r="P1046" s="2" t="str">
        <v>tier - 2</v>
      </c>
      <c r="Q1046" s="2" t="str">
        <v>tier - 3</v>
      </c>
      <c r="R1046" s="2" t="str">
        <v>R1024</v>
      </c>
      <c r="S1046" s="2">
        <v>28</v>
      </c>
    </row>
    <row r="1047" spans="3:19">
      <c r="C1047" s="2" t="str">
        <v>Id1041</v>
      </c>
      <c r="D1047" s="2" t="str">
        <v>Richard</v>
      </c>
      <c r="E1047" s="2">
        <v>28.975000000000001</v>
      </c>
      <c r="F1047" s="2">
        <v>7.69</v>
      </c>
      <c r="G1047" s="60" t="str">
        <v>Yes</v>
      </c>
      <c r="H1047" s="60" t="str">
        <v>No</v>
      </c>
      <c r="I1047" s="60" t="str">
        <v>No</v>
      </c>
      <c r="J1047" s="60">
        <v>0</v>
      </c>
      <c r="K1047" s="60" t="str">
        <v>No</v>
      </c>
      <c r="L1047" s="2" t="str">
        <v>Overweight</v>
      </c>
      <c r="M1047" s="2" t="str">
        <v>Diabetes</v>
      </c>
      <c r="N1047" s="2" t="str">
        <v>1-Dec-1986</v>
      </c>
      <c r="O1047" s="3">
        <v>3731.6</v>
      </c>
      <c r="P1047" s="2" t="str">
        <v>tier - 2</v>
      </c>
      <c r="Q1047" s="2" t="str">
        <v>tier - 2</v>
      </c>
      <c r="R1047" s="2" t="str">
        <v>R1013</v>
      </c>
      <c r="S1047" s="2">
        <v>36</v>
      </c>
    </row>
    <row r="1048" spans="3:19">
      <c r="C1048" s="2" t="str">
        <v>Id1042</v>
      </c>
      <c r="D1048" s="2" t="str">
        <v>Brenda</v>
      </c>
      <c r="E1048" s="2">
        <v>33.4</v>
      </c>
      <c r="F1048" s="2">
        <v>4.84</v>
      </c>
      <c r="G1048" s="60" t="str">
        <v>No</v>
      </c>
      <c r="H1048" s="60" t="str">
        <v>No</v>
      </c>
      <c r="I1048" s="60" t="str">
        <v>No</v>
      </c>
      <c r="J1048" s="60">
        <v>0</v>
      </c>
      <c r="K1048" s="60" t="str">
        <v>No</v>
      </c>
      <c r="L1048" s="2" t="str">
        <v>Obesity</v>
      </c>
      <c r="M1048" s="2" t="str">
        <v>Normal</v>
      </c>
      <c r="N1048" s="2" t="str">
        <v>5-Nov-2004</v>
      </c>
      <c r="O1048" s="3">
        <v>3722.23</v>
      </c>
      <c r="P1048" s="2" t="str">
        <v>tier - 2</v>
      </c>
      <c r="Q1048" s="2" t="str">
        <v>tier - 2</v>
      </c>
      <c r="R1048" s="2" t="str">
        <v>R1025</v>
      </c>
      <c r="S1048" s="2">
        <v>18</v>
      </c>
    </row>
    <row r="1049" spans="3:19">
      <c r="C1049" s="2" t="str">
        <v>Id1043</v>
      </c>
      <c r="D1049" s="2" t="str">
        <v>Joseph M</v>
      </c>
      <c r="E1049" s="2">
        <v>21.5</v>
      </c>
      <c r="F1049" s="2">
        <v>9.77</v>
      </c>
      <c r="G1049" s="60" t="str">
        <v>Yes</v>
      </c>
      <c r="H1049" s="60" t="str">
        <v>No</v>
      </c>
      <c r="I1049" s="60" t="str">
        <v>No</v>
      </c>
      <c r="J1049" s="60">
        <v>0</v>
      </c>
      <c r="K1049" s="60" t="str">
        <v>No</v>
      </c>
      <c r="L1049" s="2" t="str">
        <v>Normal Weight</v>
      </c>
      <c r="M1049" s="2" t="str">
        <v>Diabetes</v>
      </c>
      <c r="N1049" s="2" t="str">
        <v>2-Dec-1989</v>
      </c>
      <c r="O1049" s="3">
        <v>3704.35</v>
      </c>
      <c r="P1049" s="2" t="str">
        <v>tier - 2</v>
      </c>
      <c r="Q1049" s="2" t="str">
        <v>tier - 2</v>
      </c>
      <c r="R1049" s="2" t="str">
        <v>R1013</v>
      </c>
      <c r="S1049" s="2">
        <v>33</v>
      </c>
    </row>
    <row r="1050" spans="3:19">
      <c r="C1050" s="2" t="str">
        <v>Id1044</v>
      </c>
      <c r="D1050" s="2" t="str">
        <v>Stephen J.</v>
      </c>
      <c r="E1050" s="2">
        <v>38.14</v>
      </c>
      <c r="F1050" s="2">
        <v>5.84</v>
      </c>
      <c r="G1050" s="60" t="str">
        <v>No</v>
      </c>
      <c r="H1050" s="60" t="str">
        <v>No</v>
      </c>
      <c r="I1050" s="60" t="str">
        <v>No</v>
      </c>
      <c r="J1050" s="60">
        <v>0</v>
      </c>
      <c r="K1050" s="60" t="str">
        <v>No</v>
      </c>
      <c r="L1050" s="2" t="str">
        <v>Obesity</v>
      </c>
      <c r="M1050" s="2" t="str">
        <v>Prediabetes</v>
      </c>
      <c r="N1050" s="2" t="str">
        <v>18-Aug-1988</v>
      </c>
      <c r="O1050" s="3">
        <v>3699.54</v>
      </c>
      <c r="P1050" s="2" t="str">
        <v>tier - 2</v>
      </c>
      <c r="Q1050" s="2" t="str">
        <v>tier - 3</v>
      </c>
      <c r="R1050" s="2" t="str">
        <v>R1013</v>
      </c>
      <c r="S1050" s="2">
        <v>34</v>
      </c>
    </row>
    <row r="1051" spans="3:19">
      <c r="C1051" s="2" t="str">
        <v>Id1045</v>
      </c>
      <c r="D1051" s="2" t="str">
        <v>.  Kathya</v>
      </c>
      <c r="E1051" s="2">
        <v>35.42</v>
      </c>
      <c r="F1051" s="2">
        <v>8.6999999999999993</v>
      </c>
      <c r="G1051" s="60" t="str">
        <v>Yes</v>
      </c>
      <c r="H1051" s="60" t="str">
        <v>No</v>
      </c>
      <c r="I1051" s="60" t="str">
        <v>No</v>
      </c>
      <c r="J1051" s="60">
        <v>1</v>
      </c>
      <c r="K1051" s="60" t="str">
        <v>No</v>
      </c>
      <c r="L1051" s="2" t="str">
        <v>Obesity</v>
      </c>
      <c r="M1051" s="2" t="str">
        <v>Diabetes</v>
      </c>
      <c r="N1051" s="2" t="str">
        <v>25-Dec-2004</v>
      </c>
      <c r="O1051" s="3">
        <v>36307.800000000003</v>
      </c>
      <c r="P1051" s="2" t="str">
        <v>tier - 1</v>
      </c>
      <c r="Q1051" s="2" t="str">
        <v>tier - 2</v>
      </c>
      <c r="R1051" s="2" t="str">
        <v>R1013</v>
      </c>
      <c r="S1051" s="2">
        <v>18</v>
      </c>
    </row>
    <row r="1052" spans="3:19">
      <c r="C1052" s="2" t="str">
        <v>Id1046</v>
      </c>
      <c r="D1052" s="2" t="str">
        <v>Wesley</v>
      </c>
      <c r="E1052" s="2">
        <v>35.625</v>
      </c>
      <c r="F1052" s="2">
        <v>10.79</v>
      </c>
      <c r="G1052" s="60" t="str">
        <v>No</v>
      </c>
      <c r="H1052" s="60" t="str">
        <v>No</v>
      </c>
      <c r="I1052" s="60" t="str">
        <v>No</v>
      </c>
      <c r="J1052" s="60">
        <v>0</v>
      </c>
      <c r="K1052" s="60" t="str">
        <v>No</v>
      </c>
      <c r="L1052" s="2" t="str">
        <v>Obesity</v>
      </c>
      <c r="M1052" s="2" t="str">
        <v>Diabetes</v>
      </c>
      <c r="N1052" s="2" t="str">
        <v>21-Oct-1995</v>
      </c>
      <c r="O1052" s="3">
        <v>3693.43</v>
      </c>
      <c r="P1052" s="2" t="str">
        <v>tier - 2</v>
      </c>
      <c r="Q1052" s="2" t="str">
        <v>tier - 3</v>
      </c>
      <c r="R1052" s="2" t="str">
        <v>R1011</v>
      </c>
      <c r="S1052" s="2">
        <v>27</v>
      </c>
    </row>
    <row r="1053" spans="3:19">
      <c r="C1053" s="2" t="str">
        <v>Id1047</v>
      </c>
      <c r="D1053" s="2" t="str">
        <v>Tim</v>
      </c>
      <c r="E1053" s="2">
        <v>45.51</v>
      </c>
      <c r="F1053" s="2">
        <v>4.32</v>
      </c>
      <c r="G1053" s="60" t="str">
        <v>No</v>
      </c>
      <c r="H1053" s="60" t="str">
        <v>No</v>
      </c>
      <c r="I1053" s="60" t="str">
        <v>No</v>
      </c>
      <c r="J1053" s="60">
        <v>1</v>
      </c>
      <c r="K1053" s="60" t="str">
        <v>No</v>
      </c>
      <c r="L1053" s="2" t="str">
        <v>Obesity</v>
      </c>
      <c r="M1053" s="2" t="str">
        <v>Normal</v>
      </c>
      <c r="N1053" s="2" t="str">
        <v>14-Dec-1981</v>
      </c>
      <c r="O1053" s="3">
        <v>3688.38</v>
      </c>
      <c r="P1053" s="2" t="str">
        <v>tier - 2</v>
      </c>
      <c r="Q1053" s="2" t="str">
        <v>tier - 2</v>
      </c>
      <c r="R1053" s="2" t="str">
        <v>R1013</v>
      </c>
      <c r="S1053" s="2">
        <v>41</v>
      </c>
    </row>
    <row r="1054" spans="3:19">
      <c r="C1054" s="2" t="str">
        <v>Id1048</v>
      </c>
      <c r="D1054" s="2" t="str">
        <v>Jamie L.</v>
      </c>
      <c r="E1054" s="2">
        <v>37.1</v>
      </c>
      <c r="F1054" s="2">
        <v>7.19</v>
      </c>
      <c r="G1054" s="60" t="str">
        <v>Yes</v>
      </c>
      <c r="H1054" s="60" t="str">
        <v>No</v>
      </c>
      <c r="I1054" s="60" t="str">
        <v>No</v>
      </c>
      <c r="J1054" s="60">
        <v>0</v>
      </c>
      <c r="K1054" s="60" t="str">
        <v>No</v>
      </c>
      <c r="L1054" s="2" t="str">
        <v>Obesity</v>
      </c>
      <c r="M1054" s="2" t="str">
        <v>Diabetes</v>
      </c>
      <c r="N1054" s="2" t="str">
        <v>10-Jul-2003</v>
      </c>
      <c r="O1054" s="3">
        <v>3688.35</v>
      </c>
      <c r="P1054" s="2" t="str">
        <v>tier - 2</v>
      </c>
      <c r="Q1054" s="2" t="str">
        <v>tier - 2</v>
      </c>
      <c r="R1054" s="2" t="str">
        <v>R1021</v>
      </c>
      <c r="S1054" s="2">
        <v>19</v>
      </c>
    </row>
    <row r="1055" spans="3:19">
      <c r="C1055" s="2" t="str">
        <v>Id1049</v>
      </c>
      <c r="D1055" s="2" t="str">
        <v>Alexandra</v>
      </c>
      <c r="E1055" s="2">
        <v>30.5</v>
      </c>
      <c r="F1055" s="2">
        <v>11.94</v>
      </c>
      <c r="G1055" s="60" t="str">
        <v>Yes</v>
      </c>
      <c r="H1055" s="60" t="str">
        <v>No</v>
      </c>
      <c r="I1055" s="60" t="str">
        <v>No</v>
      </c>
      <c r="J1055" s="60">
        <v>0</v>
      </c>
      <c r="K1055" s="60" t="str">
        <v>No</v>
      </c>
      <c r="L1055" s="2" t="str">
        <v>Obesity</v>
      </c>
      <c r="M1055" s="2" t="str">
        <v>Diabetes</v>
      </c>
      <c r="N1055" s="2" t="str">
        <v>6-Jul-1984</v>
      </c>
      <c r="O1055" s="3">
        <v>3678.86</v>
      </c>
      <c r="P1055" s="2" t="str">
        <v>tier - 2</v>
      </c>
      <c r="Q1055" s="2" t="str">
        <v>tier - 3</v>
      </c>
      <c r="R1055" s="2" t="str">
        <v>R1013</v>
      </c>
      <c r="S1055" s="2">
        <v>38</v>
      </c>
    </row>
    <row r="1056" spans="3:19">
      <c r="C1056" s="2" t="str">
        <v>Id1050</v>
      </c>
      <c r="D1056" s="2" t="str">
        <v>Tiffany</v>
      </c>
      <c r="E1056" s="2">
        <v>28.16</v>
      </c>
      <c r="F1056" s="2">
        <v>5.56</v>
      </c>
      <c r="G1056" s="60" t="str">
        <v>No</v>
      </c>
      <c r="H1056" s="60" t="str">
        <v>No</v>
      </c>
      <c r="I1056" s="60" t="str">
        <v>No</v>
      </c>
      <c r="J1056" s="60">
        <v>2</v>
      </c>
      <c r="K1056" s="60" t="str">
        <v>No</v>
      </c>
      <c r="L1056" s="2" t="str">
        <v>Overweight</v>
      </c>
      <c r="M1056" s="2" t="str">
        <v>Normal</v>
      </c>
      <c r="N1056" s="2" t="str">
        <v>14-Sep-1992</v>
      </c>
      <c r="O1056" s="3">
        <v>3659.35</v>
      </c>
      <c r="P1056" s="2" t="str">
        <v>tier - 3</v>
      </c>
      <c r="Q1056" s="2" t="str">
        <v>tier - 1</v>
      </c>
      <c r="R1056" s="2" t="str">
        <v>R1011</v>
      </c>
      <c r="S1056" s="2">
        <v>30</v>
      </c>
    </row>
    <row r="1057" spans="3:19">
      <c r="C1057" s="2" t="str">
        <v>Id1051</v>
      </c>
      <c r="D1057" s="2" t="str">
        <v>.  Rebecca J</v>
      </c>
      <c r="E1057" s="2">
        <v>29.1</v>
      </c>
      <c r="F1057" s="2">
        <v>5.64</v>
      </c>
      <c r="G1057" s="60" t="str">
        <v>Yes</v>
      </c>
      <c r="H1057" s="60" t="str">
        <v>No</v>
      </c>
      <c r="I1057" s="60" t="str">
        <v>No</v>
      </c>
      <c r="J1057" s="60">
        <v>0</v>
      </c>
      <c r="K1057" s="60" t="str">
        <v>No</v>
      </c>
      <c r="L1057" s="2" t="str">
        <v>Overweight</v>
      </c>
      <c r="M1057" s="2" t="str">
        <v>Normal</v>
      </c>
      <c r="N1057" s="2" t="str">
        <v>8-Nov-1990</v>
      </c>
      <c r="O1057" s="3">
        <v>3653.29</v>
      </c>
      <c r="P1057" s="2" t="str">
        <v>tier - 2</v>
      </c>
      <c r="Q1057" s="2" t="str">
        <v>tier - 3</v>
      </c>
      <c r="R1057" s="2" t="str">
        <v>R1011</v>
      </c>
      <c r="S1057" s="2">
        <v>32</v>
      </c>
    </row>
    <row r="1058" spans="3:19">
      <c r="C1058" s="2" t="str">
        <v>Id1052</v>
      </c>
      <c r="D1058" s="2" t="str">
        <v>Austin T.</v>
      </c>
      <c r="E1058" s="2">
        <v>30.22</v>
      </c>
      <c r="F1058" s="2">
        <v>4.6500000000000004</v>
      </c>
      <c r="G1058" s="60" t="str">
        <v>No</v>
      </c>
      <c r="H1058" s="60" t="str">
        <v>No</v>
      </c>
      <c r="I1058" s="60" t="str">
        <v>No</v>
      </c>
      <c r="J1058" s="60">
        <v>0</v>
      </c>
      <c r="K1058" s="60" t="str">
        <v>No</v>
      </c>
      <c r="L1058" s="2" t="str">
        <v>Obesity</v>
      </c>
      <c r="M1058" s="2" t="str">
        <v>Normal</v>
      </c>
      <c r="N1058" s="2" t="str">
        <v>17-Nov-1992</v>
      </c>
      <c r="O1058" s="3">
        <v>3645.09</v>
      </c>
      <c r="P1058" s="2" t="str">
        <v>tier - 1</v>
      </c>
      <c r="Q1058" s="2" t="str">
        <v>tier - 2</v>
      </c>
      <c r="R1058" s="2" t="str">
        <v>R1014</v>
      </c>
      <c r="S1058" s="2">
        <v>30</v>
      </c>
    </row>
    <row r="1059" spans="3:19">
      <c r="C1059" s="2" t="str">
        <v>Id1053</v>
      </c>
      <c r="D1059" s="2" t="str">
        <v>Jamie T</v>
      </c>
      <c r="E1059" s="2">
        <v>24.29</v>
      </c>
      <c r="F1059" s="2">
        <v>9.0500000000000007</v>
      </c>
      <c r="G1059" s="60" t="str">
        <v>No</v>
      </c>
      <c r="H1059" s="60" t="str">
        <v>No</v>
      </c>
      <c r="I1059" s="60" t="str">
        <v>No</v>
      </c>
      <c r="J1059" s="60">
        <v>0</v>
      </c>
      <c r="K1059" s="60" t="str">
        <v>No</v>
      </c>
      <c r="L1059" s="2" t="str">
        <v>Normal Weight</v>
      </c>
      <c r="M1059" s="2" t="str">
        <v>Diabetes</v>
      </c>
      <c r="N1059" s="2" t="str">
        <v>14-Jun-1985</v>
      </c>
      <c r="O1059" s="3">
        <v>3622.13</v>
      </c>
      <c r="P1059" s="2" t="str">
        <v>tier - 2</v>
      </c>
      <c r="Q1059" s="2" t="str">
        <v>tier - 1</v>
      </c>
      <c r="R1059" s="2" t="str">
        <v>R1013</v>
      </c>
      <c r="S1059" s="2">
        <v>37</v>
      </c>
    </row>
    <row r="1060" spans="3:19">
      <c r="C1060" s="2" t="str">
        <v>Id1054</v>
      </c>
      <c r="D1060" s="2" t="str">
        <v>Matthew T.</v>
      </c>
      <c r="E1060" s="2">
        <v>29.39</v>
      </c>
      <c r="F1060" s="2">
        <v>4.5199999999999996</v>
      </c>
      <c r="G1060" s="60" t="str">
        <v>Yes</v>
      </c>
      <c r="H1060" s="60" t="str">
        <v>No</v>
      </c>
      <c r="I1060" s="60" t="str">
        <v>No</v>
      </c>
      <c r="J1060" s="60">
        <v>0</v>
      </c>
      <c r="K1060" s="60" t="str">
        <v>No</v>
      </c>
      <c r="L1060" s="2" t="str">
        <v>Overweight</v>
      </c>
      <c r="M1060" s="2" t="str">
        <v>Normal</v>
      </c>
      <c r="N1060" s="2" t="str">
        <v>11-Oct-1990</v>
      </c>
      <c r="O1060" s="3">
        <v>3606.43</v>
      </c>
      <c r="P1060" s="2" t="str">
        <v>tier - 2</v>
      </c>
      <c r="Q1060" s="2" t="str">
        <v>tier - 1</v>
      </c>
      <c r="R1060" s="2" t="str">
        <v>R1013</v>
      </c>
      <c r="S1060" s="2">
        <v>32</v>
      </c>
    </row>
    <row r="1061" spans="3:19">
      <c r="C1061" s="2" t="str">
        <v>Id1055</v>
      </c>
      <c r="D1061" s="2" t="str">
        <v>.  Emily</v>
      </c>
      <c r="E1061" s="2">
        <v>25.66</v>
      </c>
      <c r="F1061" s="2">
        <v>4.62</v>
      </c>
      <c r="G1061" s="60" t="str">
        <v>Yes</v>
      </c>
      <c r="H1061" s="60" t="str">
        <v>No</v>
      </c>
      <c r="I1061" s="60" t="str">
        <v>No</v>
      </c>
      <c r="J1061" s="60">
        <v>1</v>
      </c>
      <c r="K1061" s="60" t="str">
        <v>No</v>
      </c>
      <c r="L1061" s="2" t="str">
        <v>Overweight</v>
      </c>
      <c r="M1061" s="2" t="str">
        <v>Normal</v>
      </c>
      <c r="N1061" s="2" t="str">
        <v>4-Nov-1988</v>
      </c>
      <c r="O1061" s="3">
        <v>3603.6</v>
      </c>
      <c r="P1061" s="2" t="str">
        <v>tier - 2</v>
      </c>
      <c r="Q1061" s="2" t="str">
        <v>tier - 1</v>
      </c>
      <c r="R1061" s="2" t="str">
        <v>R1013</v>
      </c>
      <c r="S1061" s="2">
        <v>34</v>
      </c>
    </row>
    <row r="1062" spans="3:19">
      <c r="C1062" s="2" t="str">
        <v>Id1056</v>
      </c>
      <c r="D1062" s="2" t="str">
        <v>Gillian</v>
      </c>
      <c r="E1062" s="2">
        <v>39.11</v>
      </c>
      <c r="F1062" s="2">
        <v>5.87</v>
      </c>
      <c r="G1062" s="60" t="str">
        <v>No</v>
      </c>
      <c r="H1062" s="60" t="str">
        <v>No</v>
      </c>
      <c r="I1062" s="60" t="str">
        <v>No</v>
      </c>
      <c r="J1062" s="60">
        <v>0</v>
      </c>
      <c r="K1062" s="60" t="str">
        <v>No</v>
      </c>
      <c r="L1062" s="2" t="str">
        <v>Obesity</v>
      </c>
      <c r="M1062" s="2" t="str">
        <v>Prediabetes</v>
      </c>
      <c r="N1062" s="2" t="str">
        <v>5-Sep-2003</v>
      </c>
      <c r="O1062" s="3">
        <v>36219.410000000003</v>
      </c>
      <c r="P1062" s="2" t="str">
        <v>tier - 1</v>
      </c>
      <c r="Q1062" s="2" t="str">
        <v>tier - 1</v>
      </c>
      <c r="R1062" s="2" t="str">
        <v>R1012</v>
      </c>
      <c r="S1062" s="2">
        <v>19</v>
      </c>
    </row>
    <row r="1063" spans="3:19">
      <c r="C1063" s="2" t="str">
        <v>Id1057</v>
      </c>
      <c r="D1063" s="2" t="str">
        <v>.  Brenn E.</v>
      </c>
      <c r="E1063" s="2">
        <v>43.78</v>
      </c>
      <c r="F1063" s="2">
        <v>5.71</v>
      </c>
      <c r="G1063" s="60" t="str">
        <v>No</v>
      </c>
      <c r="H1063" s="60" t="str">
        <v>No</v>
      </c>
      <c r="I1063" s="60" t="str">
        <v>No</v>
      </c>
      <c r="J1063" s="60">
        <v>1</v>
      </c>
      <c r="K1063" s="60" t="str">
        <v>No</v>
      </c>
      <c r="L1063" s="2" t="str">
        <v>Obesity</v>
      </c>
      <c r="M1063" s="2" t="str">
        <v>Prediabetes</v>
      </c>
      <c r="N1063" s="2" t="str">
        <v>12-Aug-1999</v>
      </c>
      <c r="O1063" s="3">
        <v>3597.6</v>
      </c>
      <c r="P1063" s="2" t="str">
        <v>tier - 2</v>
      </c>
      <c r="Q1063" s="2" t="str">
        <v>tier - 2</v>
      </c>
      <c r="R1063" s="2" t="str">
        <v>R1011</v>
      </c>
      <c r="S1063" s="2">
        <v>23</v>
      </c>
    </row>
    <row r="1064" spans="3:19">
      <c r="C1064" s="2" t="str">
        <v>Id1058</v>
      </c>
      <c r="D1064" s="2" t="str">
        <v>Lisa M</v>
      </c>
      <c r="E1064" s="2">
        <v>24.35</v>
      </c>
      <c r="F1064" s="2">
        <v>9.08</v>
      </c>
      <c r="G1064" s="60" t="str">
        <v>No</v>
      </c>
      <c r="H1064" s="60" t="str">
        <v>No</v>
      </c>
      <c r="I1064" s="60" t="str">
        <v>No</v>
      </c>
      <c r="J1064" s="60">
        <v>0</v>
      </c>
      <c r="K1064" s="60" t="str">
        <v>No</v>
      </c>
      <c r="L1064" s="2" t="str">
        <v>Normal Weight</v>
      </c>
      <c r="M1064" s="2" t="str">
        <v>Diabetes</v>
      </c>
      <c r="N1064" s="2" t="str">
        <v>4-Nov-1997</v>
      </c>
      <c r="O1064" s="3">
        <v>3594.17</v>
      </c>
      <c r="P1064" s="2" t="str">
        <v>tier - 2</v>
      </c>
      <c r="Q1064" s="2" t="str">
        <v>tier - 2</v>
      </c>
      <c r="R1064" s="2" t="str">
        <v>R1012</v>
      </c>
      <c r="S1064" s="2">
        <v>25</v>
      </c>
    </row>
    <row r="1065" spans="3:19">
      <c r="C1065" s="2" t="str">
        <v>Id1059</v>
      </c>
      <c r="D1065" s="2" t="str">
        <v>Matt</v>
      </c>
      <c r="E1065" s="2">
        <v>40.299999999999997</v>
      </c>
      <c r="F1065" s="2">
        <v>5.3</v>
      </c>
      <c r="G1065" s="60" t="str">
        <v>Yes</v>
      </c>
      <c r="H1065" s="60" t="str">
        <v>No</v>
      </c>
      <c r="I1065" s="60" t="str">
        <v>No</v>
      </c>
      <c r="J1065" s="60">
        <v>2</v>
      </c>
      <c r="K1065" s="60" t="str">
        <v>No</v>
      </c>
      <c r="L1065" s="2" t="str">
        <v>Obesity</v>
      </c>
      <c r="M1065" s="2" t="str">
        <v>Normal</v>
      </c>
      <c r="N1065" s="2" t="str">
        <v>6-Jun-1999</v>
      </c>
      <c r="O1065" s="3">
        <v>3591.48</v>
      </c>
      <c r="P1065" s="2" t="str">
        <v>tier - 2</v>
      </c>
      <c r="Q1065" s="2" t="str">
        <v>tier - 3</v>
      </c>
      <c r="R1065" s="2" t="str">
        <v>R1011</v>
      </c>
      <c r="S1065" s="2">
        <v>24</v>
      </c>
    </row>
    <row r="1066" spans="3:19">
      <c r="C1066" s="2" t="str">
        <v>Id1060</v>
      </c>
      <c r="D1066" s="2" t="str">
        <v>Thomas A.</v>
      </c>
      <c r="E1066" s="2">
        <v>32.774999999999999</v>
      </c>
      <c r="F1066" s="2">
        <v>11.76</v>
      </c>
      <c r="G1066" s="60" t="str">
        <v>Yes</v>
      </c>
      <c r="H1066" s="60" t="str">
        <v>No</v>
      </c>
      <c r="I1066" s="60" t="str">
        <v>No</v>
      </c>
      <c r="J1066" s="60">
        <v>0</v>
      </c>
      <c r="K1066" s="60" t="str">
        <v>No</v>
      </c>
      <c r="L1066" s="2" t="str">
        <v>Obesity</v>
      </c>
      <c r="M1066" s="2" t="str">
        <v>Diabetes</v>
      </c>
      <c r="N1066" s="2" t="str">
        <v>27-Dec-1986</v>
      </c>
      <c r="O1066" s="3">
        <v>3589.14</v>
      </c>
      <c r="P1066" s="2" t="str">
        <v>tier - 2</v>
      </c>
      <c r="Q1066" s="2" t="str">
        <v>tier - 2</v>
      </c>
      <c r="R1066" s="2" t="str">
        <v>R1013</v>
      </c>
      <c r="S1066" s="2">
        <v>36</v>
      </c>
    </row>
    <row r="1067" spans="3:19">
      <c r="C1067" s="2" t="str">
        <v>Id1061</v>
      </c>
      <c r="D1067" s="2" t="str">
        <v>Kevin J</v>
      </c>
      <c r="E1067" s="2">
        <v>39.6</v>
      </c>
      <c r="F1067" s="2">
        <v>5.1100000000000003</v>
      </c>
      <c r="G1067" s="60" t="str">
        <v>Yes</v>
      </c>
      <c r="H1067" s="60" t="str">
        <v>No</v>
      </c>
      <c r="I1067" s="60" t="str">
        <v>No</v>
      </c>
      <c r="J1067" s="60">
        <v>2</v>
      </c>
      <c r="K1067" s="60" t="str">
        <v>No</v>
      </c>
      <c r="L1067" s="2" t="str">
        <v>Obesity</v>
      </c>
      <c r="M1067" s="2" t="str">
        <v>Normal</v>
      </c>
      <c r="N1067" s="2" t="str">
        <v>11-Nov-2001</v>
      </c>
      <c r="O1067" s="3">
        <v>3579.83</v>
      </c>
      <c r="P1067" s="2" t="str">
        <v>tier - 2</v>
      </c>
      <c r="Q1067" s="2" t="str">
        <v>tier - 2</v>
      </c>
      <c r="R1067" s="2" t="str">
        <v>R1012</v>
      </c>
      <c r="S1067" s="2">
        <v>21</v>
      </c>
    </row>
    <row r="1068" spans="3:19">
      <c r="C1068" s="2" t="str">
        <v>Id1062</v>
      </c>
      <c r="D1068" s="2" t="str">
        <v>William H. III</v>
      </c>
      <c r="E1068" s="2">
        <v>30.97</v>
      </c>
      <c r="F1068" s="2">
        <v>5.54</v>
      </c>
      <c r="G1068" s="60" t="str">
        <v>No</v>
      </c>
      <c r="H1068" s="60" t="str">
        <v>No</v>
      </c>
      <c r="I1068" s="60" t="str">
        <v>No</v>
      </c>
      <c r="J1068" s="60">
        <v>2</v>
      </c>
      <c r="K1068" s="60" t="str">
        <v>No</v>
      </c>
      <c r="L1068" s="2" t="str">
        <v>Obesity</v>
      </c>
      <c r="M1068" s="2" t="str">
        <v>Normal</v>
      </c>
      <c r="N1068" s="2" t="str">
        <v>23-Aug-1995</v>
      </c>
      <c r="O1068" s="3">
        <v>3578</v>
      </c>
      <c r="P1068" s="2" t="str">
        <v>tier - 2</v>
      </c>
      <c r="Q1068" s="2" t="str">
        <v>tier - 3</v>
      </c>
      <c r="R1068" s="2" t="str">
        <v>R1011</v>
      </c>
      <c r="S1068" s="2">
        <v>27</v>
      </c>
    </row>
    <row r="1069" spans="3:19">
      <c r="C1069" s="2" t="str">
        <v>Id1063</v>
      </c>
      <c r="D1069" s="2" t="str">
        <v>Gal</v>
      </c>
      <c r="E1069" s="2">
        <v>27.645</v>
      </c>
      <c r="F1069" s="2">
        <v>8.8699999999999992</v>
      </c>
      <c r="G1069" s="60" t="str">
        <v>Yes</v>
      </c>
      <c r="H1069" s="60" t="str">
        <v>No</v>
      </c>
      <c r="I1069" s="60" t="str">
        <v>No</v>
      </c>
      <c r="J1069" s="60">
        <v>0</v>
      </c>
      <c r="K1069" s="60" t="str">
        <v>No</v>
      </c>
      <c r="L1069" s="2" t="str">
        <v>Overweight</v>
      </c>
      <c r="M1069" s="2" t="str">
        <v>Diabetes</v>
      </c>
      <c r="N1069" s="2" t="str">
        <v>18-Aug-1988</v>
      </c>
      <c r="O1069" s="3">
        <v>3569.96</v>
      </c>
      <c r="P1069" s="2" t="str">
        <v>tier - 2</v>
      </c>
      <c r="Q1069" s="2" t="str">
        <v>tier - 1</v>
      </c>
      <c r="R1069" s="2" t="str">
        <v>R1012</v>
      </c>
      <c r="S1069" s="2">
        <v>34</v>
      </c>
    </row>
    <row r="1070" spans="3:19">
      <c r="C1070" s="2" t="str">
        <v>Id1064</v>
      </c>
      <c r="D1070" s="2" t="str">
        <v>Anton</v>
      </c>
      <c r="E1070" s="2">
        <v>34.43</v>
      </c>
      <c r="F1070" s="2">
        <v>5.96</v>
      </c>
      <c r="G1070" s="60" t="str">
        <v>Yes</v>
      </c>
      <c r="H1070" s="60" t="str">
        <v>No</v>
      </c>
      <c r="I1070" s="60" t="str">
        <v>No</v>
      </c>
      <c r="J1070" s="60">
        <v>2</v>
      </c>
      <c r="K1070" s="60" t="str">
        <v>No</v>
      </c>
      <c r="L1070" s="2" t="str">
        <v>Obesity</v>
      </c>
      <c r="M1070" s="2" t="str">
        <v>Prediabetes</v>
      </c>
      <c r="N1070" s="2" t="str">
        <v>10-Oct-1981</v>
      </c>
      <c r="O1070" s="3">
        <v>3562.87</v>
      </c>
      <c r="P1070" s="2" t="str">
        <v>tier - 2</v>
      </c>
      <c r="Q1070" s="2" t="str">
        <v>tier - 1</v>
      </c>
      <c r="R1070" s="2" t="str">
        <v>R1013</v>
      </c>
      <c r="S1070" s="2">
        <v>41</v>
      </c>
    </row>
    <row r="1071" spans="3:19">
      <c r="C1071" s="2" t="str">
        <v>Id1065</v>
      </c>
      <c r="D1071" s="2" t="str">
        <v>Yazmin</v>
      </c>
      <c r="E1071" s="2">
        <v>39.6</v>
      </c>
      <c r="F1071" s="2">
        <v>4.4400000000000004</v>
      </c>
      <c r="G1071" s="60" t="str">
        <v>Yes</v>
      </c>
      <c r="H1071" s="60" t="str">
        <v>No</v>
      </c>
      <c r="I1071" s="60" t="str">
        <v>Yes</v>
      </c>
      <c r="J1071" s="60">
        <v>1</v>
      </c>
      <c r="K1071" s="60" t="str">
        <v>No</v>
      </c>
      <c r="L1071" s="2" t="str">
        <v>Obesity</v>
      </c>
      <c r="M1071" s="2" t="str">
        <v>Normal</v>
      </c>
      <c r="N1071" s="2" t="str">
        <v>16-Jun-1995</v>
      </c>
      <c r="O1071" s="3">
        <v>3561.89</v>
      </c>
      <c r="P1071" s="2" t="str">
        <v>tier - 2</v>
      </c>
      <c r="Q1071" s="2" t="str">
        <v>tier - 1</v>
      </c>
      <c r="R1071" s="2" t="str">
        <v>R1013</v>
      </c>
      <c r="S1071" s="2">
        <v>27</v>
      </c>
    </row>
    <row r="1072" spans="3:19">
      <c r="C1072" s="2" t="str">
        <v>Id1066</v>
      </c>
      <c r="D1072" s="2" t="str">
        <v>Florian</v>
      </c>
      <c r="E1072" s="2">
        <v>22.1</v>
      </c>
      <c r="F1072" s="2">
        <v>4.6500000000000004</v>
      </c>
      <c r="G1072" s="60" t="str">
        <v>Yes</v>
      </c>
      <c r="H1072" s="60" t="str">
        <v>No</v>
      </c>
      <c r="I1072" s="60" t="str">
        <v>No</v>
      </c>
      <c r="J1072" s="60">
        <v>2</v>
      </c>
      <c r="K1072" s="60" t="str">
        <v>No</v>
      </c>
      <c r="L1072" s="2" t="str">
        <v>Normal Weight</v>
      </c>
      <c r="M1072" s="2" t="str">
        <v>Normal</v>
      </c>
      <c r="N1072" s="2" t="str">
        <v>9-Oct-1995</v>
      </c>
      <c r="O1072" s="3">
        <v>3558.62</v>
      </c>
      <c r="P1072" s="2" t="str">
        <v>tier - 2</v>
      </c>
      <c r="Q1072" s="2" t="str">
        <v>tier - 3</v>
      </c>
      <c r="R1072" s="2" t="str">
        <v>R1024</v>
      </c>
      <c r="S1072" s="2">
        <v>27</v>
      </c>
    </row>
    <row r="1073" spans="3:19">
      <c r="C1073" s="2" t="str">
        <v>Id1067</v>
      </c>
      <c r="D1073" s="2" t="str">
        <v>Karen L</v>
      </c>
      <c r="E1073" s="2">
        <v>33.25</v>
      </c>
      <c r="F1073" s="2">
        <v>5.64</v>
      </c>
      <c r="G1073" s="60" t="str">
        <v>Yes</v>
      </c>
      <c r="H1073" s="60" t="str">
        <v>No</v>
      </c>
      <c r="I1073" s="60" t="str">
        <v>Yes</v>
      </c>
      <c r="J1073" s="60">
        <v>1</v>
      </c>
      <c r="K1073" s="60" t="str">
        <v>No</v>
      </c>
      <c r="L1073" s="2" t="str">
        <v>Obesity</v>
      </c>
      <c r="M1073" s="2" t="str">
        <v>Normal</v>
      </c>
      <c r="N1073" s="2" t="str">
        <v>28-Dec-1993</v>
      </c>
      <c r="O1073" s="3">
        <v>36197.699999999997</v>
      </c>
      <c r="P1073" s="2" t="str">
        <v>tier - 1</v>
      </c>
      <c r="Q1073" s="2" t="str">
        <v>tier - 3</v>
      </c>
      <c r="R1073" s="2" t="str">
        <v>R1011</v>
      </c>
      <c r="S1073" s="2">
        <v>29</v>
      </c>
    </row>
    <row r="1074" spans="3:19">
      <c r="C1074" s="2" t="str">
        <v>Id1068</v>
      </c>
      <c r="D1074" s="2" t="str">
        <v>Scott</v>
      </c>
      <c r="E1074" s="2">
        <v>33.33</v>
      </c>
      <c r="F1074" s="2">
        <v>10.19</v>
      </c>
      <c r="G1074" s="60" t="str">
        <v>No</v>
      </c>
      <c r="H1074" s="60" t="str">
        <v>No</v>
      </c>
      <c r="I1074" s="60" t="str">
        <v>No</v>
      </c>
      <c r="J1074" s="60">
        <v>0</v>
      </c>
      <c r="K1074" s="60" t="str">
        <v>No</v>
      </c>
      <c r="L1074" s="2" t="str">
        <v>Obesity</v>
      </c>
      <c r="M1074" s="2" t="str">
        <v>Diabetes</v>
      </c>
      <c r="N1074" s="2" t="str">
        <v>24-Sep-1994</v>
      </c>
      <c r="O1074" s="3">
        <v>3556.92</v>
      </c>
      <c r="P1074" s="2" t="str">
        <v>tier - 2</v>
      </c>
      <c r="Q1074" s="2" t="str">
        <v>tier - 3</v>
      </c>
      <c r="R1074" s="2" t="str">
        <v>R1012</v>
      </c>
      <c r="S1074" s="2">
        <v>28</v>
      </c>
    </row>
    <row r="1075" spans="3:19">
      <c r="C1075" s="2" t="str">
        <v>Id1069</v>
      </c>
      <c r="D1075" s="2" t="str">
        <v>Claire</v>
      </c>
      <c r="E1075" s="2">
        <v>30.5</v>
      </c>
      <c r="F1075" s="2">
        <v>10.79</v>
      </c>
      <c r="G1075" s="60" t="str">
        <v>No</v>
      </c>
      <c r="H1075" s="60" t="str">
        <v>No</v>
      </c>
      <c r="I1075" s="60" t="str">
        <v>No</v>
      </c>
      <c r="J1075" s="60">
        <v>0</v>
      </c>
      <c r="K1075" s="60" t="str">
        <v>No</v>
      </c>
      <c r="L1075" s="2" t="str">
        <v>Obesity</v>
      </c>
      <c r="M1075" s="2" t="str">
        <v>Diabetes</v>
      </c>
      <c r="N1075" s="2" t="str">
        <v>22-Dec-1992</v>
      </c>
      <c r="O1075" s="3">
        <v>3554.2</v>
      </c>
      <c r="P1075" s="2" t="str">
        <v>tier - 2</v>
      </c>
      <c r="Q1075" s="2" t="str">
        <v>tier - 3</v>
      </c>
      <c r="R1075" s="2" t="str">
        <v>R1011</v>
      </c>
      <c r="S1075" s="2">
        <v>30</v>
      </c>
    </row>
    <row r="1076" spans="3:19">
      <c r="C1076" s="2" t="str">
        <v>Id1070</v>
      </c>
      <c r="D1076" s="2" t="str">
        <v>Lynn M.</v>
      </c>
      <c r="E1076" s="2">
        <v>30.3</v>
      </c>
      <c r="F1076" s="2">
        <v>4.24</v>
      </c>
      <c r="G1076" s="60" t="str">
        <v>No</v>
      </c>
      <c r="H1076" s="60" t="str">
        <v>No</v>
      </c>
      <c r="I1076" s="60" t="str">
        <v>No</v>
      </c>
      <c r="J1076" s="60">
        <v>0</v>
      </c>
      <c r="K1076" s="60" t="str">
        <v>No</v>
      </c>
      <c r="L1076" s="2" t="str">
        <v>Obesity</v>
      </c>
      <c r="M1076" s="2" t="str">
        <v>Normal</v>
      </c>
      <c r="N1076" s="2" t="str">
        <v>15-Oct-1988</v>
      </c>
      <c r="O1076" s="3">
        <v>3540.12</v>
      </c>
      <c r="P1076" s="2" t="str">
        <v>tier - 2</v>
      </c>
      <c r="Q1076" s="2" t="str">
        <v>tier - 1</v>
      </c>
      <c r="R1076" s="2" t="str">
        <v>R1013</v>
      </c>
      <c r="S1076" s="2">
        <v>34</v>
      </c>
    </row>
    <row r="1077" spans="3:19">
      <c r="C1077" s="2" t="str">
        <v>Id1071</v>
      </c>
      <c r="D1077" s="2" t="str">
        <v>Sharon</v>
      </c>
      <c r="E1077" s="2">
        <v>26.22</v>
      </c>
      <c r="F1077" s="2">
        <v>5.83</v>
      </c>
      <c r="G1077" s="60" t="str">
        <v>No</v>
      </c>
      <c r="H1077" s="60" t="str">
        <v>No</v>
      </c>
      <c r="I1077" s="60" t="str">
        <v>No</v>
      </c>
      <c r="J1077" s="60">
        <v>2</v>
      </c>
      <c r="K1077" s="60" t="str">
        <v>No</v>
      </c>
      <c r="L1077" s="2" t="str">
        <v>Overweight</v>
      </c>
      <c r="M1077" s="2" t="str">
        <v>Prediabetes</v>
      </c>
      <c r="N1077" s="2" t="str">
        <v>24-Aug-2003</v>
      </c>
      <c r="O1077" s="3">
        <v>3538.9</v>
      </c>
      <c r="P1077" s="2" t="str">
        <v>tier - 2</v>
      </c>
      <c r="Q1077" s="2" t="str">
        <v>tier - 2</v>
      </c>
      <c r="R1077" s="2" t="str">
        <v>R1012</v>
      </c>
      <c r="S1077" s="2">
        <v>19</v>
      </c>
    </row>
    <row r="1078" spans="3:19">
      <c r="C1078" s="2" t="str">
        <v>Id1072</v>
      </c>
      <c r="D1078" s="2" t="str">
        <v>.  Candice</v>
      </c>
      <c r="E1078" s="2">
        <v>29.99</v>
      </c>
      <c r="F1078" s="2">
        <v>11.85</v>
      </c>
      <c r="G1078" s="60" t="str">
        <v>No</v>
      </c>
      <c r="H1078" s="60" t="str">
        <v>No</v>
      </c>
      <c r="I1078" s="60" t="str">
        <v>No</v>
      </c>
      <c r="J1078" s="60">
        <v>0</v>
      </c>
      <c r="K1078" s="60" t="str">
        <v>No</v>
      </c>
      <c r="L1078" s="2" t="str">
        <v>Overweight</v>
      </c>
      <c r="M1078" s="2" t="str">
        <v>Diabetes</v>
      </c>
      <c r="N1078" s="2" t="str">
        <v>16-Sep-1998</v>
      </c>
      <c r="O1078" s="3">
        <v>3537.7</v>
      </c>
      <c r="P1078" s="2" t="str">
        <v>tier - 3</v>
      </c>
      <c r="Q1078" s="2" t="str">
        <v>tier - 3</v>
      </c>
      <c r="R1078" s="2" t="str">
        <v>R1012</v>
      </c>
      <c r="S1078" s="2">
        <v>24</v>
      </c>
    </row>
    <row r="1079" spans="3:19">
      <c r="C1079" s="2" t="str">
        <v>Id1073</v>
      </c>
      <c r="D1079" s="2" t="str">
        <v>Jennifer D</v>
      </c>
      <c r="E1079" s="2">
        <v>36.380000000000003</v>
      </c>
      <c r="F1079" s="2">
        <v>5.98</v>
      </c>
      <c r="G1079" s="60" t="str">
        <v>No</v>
      </c>
      <c r="H1079" s="60" t="str">
        <v>No</v>
      </c>
      <c r="I1079" s="60" t="str">
        <v>No</v>
      </c>
      <c r="J1079" s="60">
        <v>1</v>
      </c>
      <c r="K1079" s="60" t="str">
        <v>No</v>
      </c>
      <c r="L1079" s="2" t="str">
        <v>Obesity</v>
      </c>
      <c r="M1079" s="2" t="str">
        <v>Prediabetes</v>
      </c>
      <c r="N1079" s="2" t="str">
        <v>22-Sep-1999</v>
      </c>
      <c r="O1079" s="3">
        <v>3500.61</v>
      </c>
      <c r="P1079" s="2" t="str">
        <v>tier - 2</v>
      </c>
      <c r="Q1079" s="2" t="str">
        <v>tier - 2</v>
      </c>
      <c r="R1079" s="2" t="str">
        <v>R1013</v>
      </c>
      <c r="S1079" s="2">
        <v>23</v>
      </c>
    </row>
    <row r="1080" spans="3:19">
      <c r="C1080" s="2" t="str">
        <v>Id1074</v>
      </c>
      <c r="D1080" s="2" t="str">
        <v>Eric</v>
      </c>
      <c r="E1080" s="2">
        <v>31.16</v>
      </c>
      <c r="F1080" s="2">
        <v>4.26</v>
      </c>
      <c r="G1080" s="60" t="str">
        <v>Yes</v>
      </c>
      <c r="H1080" s="60" t="str">
        <v>No</v>
      </c>
      <c r="I1080" s="60" t="str">
        <v>Yes</v>
      </c>
      <c r="J1080" s="60">
        <v>1</v>
      </c>
      <c r="K1080" s="60" t="str">
        <v>No</v>
      </c>
      <c r="L1080" s="2" t="str">
        <v>Obesity</v>
      </c>
      <c r="M1080" s="2" t="str">
        <v>Normal</v>
      </c>
      <c r="N1080" s="2" t="str">
        <v>18-Sep-1996</v>
      </c>
      <c r="O1080" s="3">
        <v>3490.55</v>
      </c>
      <c r="P1080" s="2" t="str">
        <v>tier - 1</v>
      </c>
      <c r="Q1080" s="2" t="str">
        <v>tier - 2</v>
      </c>
      <c r="R1080" s="2" t="str">
        <v>R1015</v>
      </c>
      <c r="S1080" s="2">
        <v>26</v>
      </c>
    </row>
    <row r="1081" spans="3:19">
      <c r="C1081" s="2" t="str">
        <v>Id1075</v>
      </c>
      <c r="D1081" s="2" t="str">
        <v>Bryan</v>
      </c>
      <c r="E1081" s="2">
        <v>25.55</v>
      </c>
      <c r="F1081" s="2">
        <v>4.96</v>
      </c>
      <c r="G1081" s="60" t="str">
        <v>Yes</v>
      </c>
      <c r="H1081" s="60" t="str">
        <v>No</v>
      </c>
      <c r="I1081" s="60" t="str">
        <v>No</v>
      </c>
      <c r="J1081" s="60">
        <v>1</v>
      </c>
      <c r="K1081" s="60" t="str">
        <v>No</v>
      </c>
      <c r="L1081" s="2" t="str">
        <v>Overweight</v>
      </c>
      <c r="M1081" s="2" t="str">
        <v>Normal</v>
      </c>
      <c r="N1081" s="2" t="str">
        <v>19-Sep-1996</v>
      </c>
      <c r="O1081" s="3">
        <v>3484.33</v>
      </c>
      <c r="P1081" s="2" t="str">
        <v>tier - 3</v>
      </c>
      <c r="Q1081" s="2" t="str">
        <v>tier - 3</v>
      </c>
      <c r="R1081" s="2" t="str">
        <v>R1011</v>
      </c>
      <c r="S1081" s="2">
        <v>26</v>
      </c>
    </row>
    <row r="1082" spans="3:19">
      <c r="C1082" s="2" t="str">
        <v>Id1076</v>
      </c>
      <c r="D1082" s="2" t="str">
        <v>Devon R.</v>
      </c>
      <c r="E1082" s="2">
        <v>28.77</v>
      </c>
      <c r="F1082" s="2">
        <v>4</v>
      </c>
      <c r="G1082" s="60" t="str">
        <v>Yes</v>
      </c>
      <c r="H1082" s="60" t="str">
        <v>No</v>
      </c>
      <c r="I1082" s="60" t="str">
        <v>No</v>
      </c>
      <c r="J1082" s="60">
        <v>0</v>
      </c>
      <c r="K1082" s="60" t="str">
        <v>No</v>
      </c>
      <c r="L1082" s="2" t="str">
        <v>Overweight</v>
      </c>
      <c r="M1082" s="2" t="str">
        <v>Normal</v>
      </c>
      <c r="N1082" s="2" t="str">
        <v>26-Jun-2004</v>
      </c>
      <c r="O1082" s="3">
        <v>3481.87</v>
      </c>
      <c r="P1082" s="2" t="str">
        <v>tier - 2</v>
      </c>
      <c r="Q1082" s="2" t="str">
        <v>tier - 3</v>
      </c>
      <c r="R1082" s="2" t="str">
        <v>R1016</v>
      </c>
      <c r="S1082" s="2">
        <v>18</v>
      </c>
    </row>
    <row r="1083" spans="3:19">
      <c r="C1083" s="2" t="str">
        <v>Id1077</v>
      </c>
      <c r="D1083" s="2" t="str">
        <v>Elena</v>
      </c>
      <c r="E1083" s="2">
        <v>23.14</v>
      </c>
      <c r="F1083" s="2">
        <v>4.1500000000000004</v>
      </c>
      <c r="G1083" s="60" t="str">
        <v>Yes</v>
      </c>
      <c r="H1083" s="60" t="str">
        <v>No</v>
      </c>
      <c r="I1083" s="60" t="str">
        <v>No</v>
      </c>
      <c r="J1083" s="60">
        <v>1</v>
      </c>
      <c r="K1083" s="60" t="str">
        <v>No</v>
      </c>
      <c r="L1083" s="2" t="str">
        <v>Normal Weight</v>
      </c>
      <c r="M1083" s="2" t="str">
        <v>Normal</v>
      </c>
      <c r="N1083" s="2" t="str">
        <v>12-Oct-1993</v>
      </c>
      <c r="O1083" s="3">
        <v>3471.41</v>
      </c>
      <c r="P1083" s="2" t="str">
        <v>tier - 2</v>
      </c>
      <c r="Q1083" s="2" t="str">
        <v>tier - 2</v>
      </c>
      <c r="R1083" s="2" t="str">
        <v>R1013</v>
      </c>
      <c r="S1083" s="2">
        <v>29</v>
      </c>
    </row>
    <row r="1084" spans="3:19">
      <c r="C1084" s="2" t="str">
        <v>Id1078</v>
      </c>
      <c r="D1084" s="2" t="str">
        <v>Chris</v>
      </c>
      <c r="E1084" s="2">
        <v>39.6</v>
      </c>
      <c r="F1084" s="2">
        <v>11.36</v>
      </c>
      <c r="G1084" s="60" t="str">
        <v>No</v>
      </c>
      <c r="H1084" s="60" t="str">
        <v>No</v>
      </c>
      <c r="I1084" s="60" t="str">
        <v>No</v>
      </c>
      <c r="J1084" s="60">
        <v>0</v>
      </c>
      <c r="K1084" s="60" t="str">
        <v>No</v>
      </c>
      <c r="L1084" s="2" t="str">
        <v>Obesity</v>
      </c>
      <c r="M1084" s="2" t="str">
        <v>Diabetes</v>
      </c>
      <c r="N1084" s="2" t="str">
        <v>1-Oct-1999</v>
      </c>
      <c r="O1084" s="3">
        <v>36189.1</v>
      </c>
      <c r="P1084" s="2" t="str">
        <v>tier - 1</v>
      </c>
      <c r="Q1084" s="2" t="str">
        <v>tier - 3</v>
      </c>
      <c r="R1084" s="2" t="str">
        <v>R1016</v>
      </c>
      <c r="S1084" s="2">
        <v>23</v>
      </c>
    </row>
    <row r="1085" spans="3:19">
      <c r="C1085" s="2" t="str">
        <v>Id1079</v>
      </c>
      <c r="D1085" s="2" t="str">
        <v>Bert</v>
      </c>
      <c r="E1085" s="2">
        <v>29.2</v>
      </c>
      <c r="F1085" s="2">
        <v>7.53</v>
      </c>
      <c r="G1085" s="60" t="str">
        <v>No</v>
      </c>
      <c r="H1085" s="60" t="str">
        <v>No</v>
      </c>
      <c r="I1085" s="60" t="str">
        <v>No</v>
      </c>
      <c r="J1085" s="60">
        <v>0</v>
      </c>
      <c r="K1085" s="60" t="str">
        <v>No</v>
      </c>
      <c r="L1085" s="2" t="str">
        <v>Overweight</v>
      </c>
      <c r="M1085" s="2" t="str">
        <v>Diabetes</v>
      </c>
      <c r="N1085" s="2" t="str">
        <v>29-Jul-2003</v>
      </c>
      <c r="O1085" s="3">
        <v>3463.51</v>
      </c>
      <c r="P1085" s="2" t="str">
        <v>tier - 2</v>
      </c>
      <c r="Q1085" s="2" t="str">
        <v>tier - 1</v>
      </c>
      <c r="R1085" s="2" t="str">
        <v>R1025</v>
      </c>
      <c r="S1085" s="2">
        <v>19</v>
      </c>
    </row>
    <row r="1086" spans="3:19">
      <c r="C1086" s="2" t="str">
        <v>Id1080</v>
      </c>
      <c r="D1086" s="2" t="str">
        <v>John P.</v>
      </c>
      <c r="E1086" s="2">
        <v>32.774999999999999</v>
      </c>
      <c r="F1086" s="2">
        <v>7.95</v>
      </c>
      <c r="G1086" s="60" t="str">
        <v>No</v>
      </c>
      <c r="H1086" s="60" t="str">
        <v>No</v>
      </c>
      <c r="I1086" s="60" t="str">
        <v>No</v>
      </c>
      <c r="J1086" s="60">
        <v>0</v>
      </c>
      <c r="K1086" s="60" t="str">
        <v>No</v>
      </c>
      <c r="L1086" s="2" t="str">
        <v>Obesity</v>
      </c>
      <c r="M1086" s="2" t="str">
        <v>Diabetes</v>
      </c>
      <c r="N1086" s="2" t="str">
        <v>14-Sep-1987</v>
      </c>
      <c r="O1086" s="3">
        <v>3453.77</v>
      </c>
      <c r="P1086" s="2" t="str">
        <v>tier - 2</v>
      </c>
      <c r="Q1086" s="2" t="str">
        <v>tier - 1</v>
      </c>
      <c r="R1086" s="2" t="str">
        <v>R1011</v>
      </c>
      <c r="S1086" s="2">
        <v>35</v>
      </c>
    </row>
    <row r="1087" spans="3:19">
      <c r="C1087" s="2" t="str">
        <v>Id1081</v>
      </c>
      <c r="D1087" s="2" t="str">
        <v>Daniel P</v>
      </c>
      <c r="E1087" s="2">
        <v>24.035</v>
      </c>
      <c r="F1087" s="2">
        <v>8.5</v>
      </c>
      <c r="G1087" s="60" t="str">
        <v>No</v>
      </c>
      <c r="H1087" s="60" t="str">
        <v>No</v>
      </c>
      <c r="I1087" s="60" t="str">
        <v>No</v>
      </c>
      <c r="J1087" s="60">
        <v>0</v>
      </c>
      <c r="K1087" s="60" t="str">
        <v>No</v>
      </c>
      <c r="L1087" s="2" t="str">
        <v>Normal Weight</v>
      </c>
      <c r="M1087" s="2" t="str">
        <v>Diabetes</v>
      </c>
      <c r="N1087" s="2" t="str">
        <v>20-Jun-2000</v>
      </c>
      <c r="O1087" s="3">
        <v>3443.06</v>
      </c>
      <c r="P1087" s="2" t="str">
        <v>tier - 2</v>
      </c>
      <c r="Q1087" s="2" t="str">
        <v>tier - 1</v>
      </c>
      <c r="R1087" s="2" t="str">
        <v>R1011</v>
      </c>
      <c r="S1087" s="2">
        <v>22</v>
      </c>
    </row>
    <row r="1088" spans="3:19">
      <c r="C1088" s="2" t="str">
        <v>Id1082</v>
      </c>
      <c r="D1088" s="2" t="str">
        <v>.  Lisa K.</v>
      </c>
      <c r="E1088" s="2">
        <v>30.55</v>
      </c>
      <c r="F1088" s="2">
        <v>5.89</v>
      </c>
      <c r="G1088" s="60" t="str">
        <v>No</v>
      </c>
      <c r="H1088" s="60" t="str">
        <v>No</v>
      </c>
      <c r="I1088" s="60" t="str">
        <v>Yes</v>
      </c>
      <c r="J1088" s="60">
        <v>1</v>
      </c>
      <c r="K1088" s="60" t="str">
        <v>No</v>
      </c>
      <c r="L1088" s="2" t="str">
        <v>Obesity</v>
      </c>
      <c r="M1088" s="2" t="str">
        <v>Prediabetes</v>
      </c>
      <c r="N1088" s="2" t="str">
        <v>27-Aug-1986</v>
      </c>
      <c r="O1088" s="3">
        <v>3436.5</v>
      </c>
      <c r="P1088" s="2" t="str">
        <v>tier - 2</v>
      </c>
      <c r="Q1088" s="2" t="str">
        <v>tier - 1</v>
      </c>
      <c r="R1088" s="2" t="str">
        <v>R1013</v>
      </c>
      <c r="S1088" s="2">
        <v>36</v>
      </c>
    </row>
    <row r="1089" spans="3:19">
      <c r="C1089" s="2" t="str">
        <v>Id1083</v>
      </c>
      <c r="D1089" s="2" t="str">
        <v>.  Kristine</v>
      </c>
      <c r="E1089" s="2">
        <v>28.81</v>
      </c>
      <c r="F1089" s="2">
        <v>8.76</v>
      </c>
      <c r="G1089" s="60" t="str">
        <v>No</v>
      </c>
      <c r="H1089" s="60" t="str">
        <v>No</v>
      </c>
      <c r="I1089" s="60" t="str">
        <v>No</v>
      </c>
      <c r="J1089" s="60">
        <v>2</v>
      </c>
      <c r="K1089" s="60" t="str">
        <v>No</v>
      </c>
      <c r="L1089" s="2" t="str">
        <v>Overweight</v>
      </c>
      <c r="M1089" s="2" t="str">
        <v>Diabetes</v>
      </c>
      <c r="N1089" s="2" t="str">
        <v>26-Dec-2001</v>
      </c>
      <c r="O1089" s="3">
        <v>3434.38</v>
      </c>
      <c r="P1089" s="2" t="str">
        <v>tier - 2</v>
      </c>
      <c r="Q1089" s="2" t="str">
        <v>tier - 2</v>
      </c>
      <c r="R1089" s="2" t="str">
        <v>R1011</v>
      </c>
      <c r="S1089" s="2">
        <v>21</v>
      </c>
    </row>
    <row r="1090" spans="3:19">
      <c r="C1090" s="2" t="str">
        <v>Id1084</v>
      </c>
      <c r="D1090" s="2" t="str">
        <v>Paul A</v>
      </c>
      <c r="E1090" s="2">
        <v>31.66</v>
      </c>
      <c r="F1090" s="2">
        <v>4.1100000000000003</v>
      </c>
      <c r="G1090" s="60" t="str">
        <v>No</v>
      </c>
      <c r="H1090" s="60" t="str">
        <v>No</v>
      </c>
      <c r="I1090" s="60" t="str">
        <v>No</v>
      </c>
      <c r="J1090" s="60">
        <v>0</v>
      </c>
      <c r="K1090" s="60" t="str">
        <v>No</v>
      </c>
      <c r="L1090" s="2" t="str">
        <v>Obesity</v>
      </c>
      <c r="M1090" s="2" t="str">
        <v>Normal</v>
      </c>
      <c r="N1090" s="2" t="str">
        <v>19-Dec-1996</v>
      </c>
      <c r="O1090" s="3">
        <v>3410.32</v>
      </c>
      <c r="P1090" s="2" t="str">
        <v>tier - 2</v>
      </c>
      <c r="Q1090" s="2" t="str">
        <v>tier - 2</v>
      </c>
      <c r="R1090" s="2" t="str">
        <v>R1011</v>
      </c>
      <c r="S1090" s="2">
        <v>26</v>
      </c>
    </row>
    <row r="1091" spans="3:19">
      <c r="C1091" s="2" t="str">
        <v>Id1085</v>
      </c>
      <c r="D1091" s="2" t="str">
        <v>Bryan</v>
      </c>
      <c r="E1091" s="2">
        <v>28.215</v>
      </c>
      <c r="F1091" s="2">
        <v>7.56</v>
      </c>
      <c r="G1091" s="60" t="str">
        <v>Yes</v>
      </c>
      <c r="H1091" s="60" t="str">
        <v>No</v>
      </c>
      <c r="I1091" s="60" t="str">
        <v>No</v>
      </c>
      <c r="J1091" s="60">
        <v>1</v>
      </c>
      <c r="K1091" s="60" t="str">
        <v>No</v>
      </c>
      <c r="L1091" s="2" t="str">
        <v>Overweight</v>
      </c>
      <c r="M1091" s="2" t="str">
        <v>Diabetes</v>
      </c>
      <c r="N1091" s="2" t="str">
        <v>16-Jul-2004</v>
      </c>
      <c r="O1091" s="3">
        <v>3393.36</v>
      </c>
      <c r="P1091" s="2" t="str">
        <v>tier - 2</v>
      </c>
      <c r="Q1091" s="2" t="str">
        <v>tier - 2</v>
      </c>
      <c r="R1091" s="2" t="str">
        <v>R1023</v>
      </c>
      <c r="S1091" s="2">
        <v>18</v>
      </c>
    </row>
    <row r="1092" spans="3:19">
      <c r="C1092" s="2" t="str">
        <v>Id1086</v>
      </c>
      <c r="D1092" s="2" t="str">
        <v>Chris</v>
      </c>
      <c r="E1092" s="2">
        <v>26.12</v>
      </c>
      <c r="F1092" s="2">
        <v>4.17</v>
      </c>
      <c r="G1092" s="60" t="str">
        <v>Yes</v>
      </c>
      <c r="H1092" s="60" t="str">
        <v>No</v>
      </c>
      <c r="I1092" s="60" t="str">
        <v>Yes</v>
      </c>
      <c r="J1092" s="60">
        <v>1</v>
      </c>
      <c r="K1092" s="60" t="str">
        <v>No</v>
      </c>
      <c r="L1092" s="2" t="str">
        <v>Overweight</v>
      </c>
      <c r="M1092" s="2" t="str">
        <v>Normal</v>
      </c>
      <c r="N1092" s="2" t="str">
        <v>27-Oct-1996</v>
      </c>
      <c r="O1092" s="3">
        <v>3392.98</v>
      </c>
      <c r="P1092" s="2" t="str">
        <v>tier - 2</v>
      </c>
      <c r="Q1092" s="2" t="str">
        <v>tier - 3</v>
      </c>
      <c r="R1092" s="2" t="str">
        <v>R1013</v>
      </c>
      <c r="S1092" s="2">
        <v>26</v>
      </c>
    </row>
    <row r="1093" spans="3:19">
      <c r="C1093" s="2" t="str">
        <v>Id1087</v>
      </c>
      <c r="D1093" s="2" t="str">
        <v>Milah B</v>
      </c>
      <c r="E1093" s="2">
        <v>36.630000000000003</v>
      </c>
      <c r="F1093" s="2">
        <v>11.42</v>
      </c>
      <c r="G1093" s="60" t="str">
        <v>No</v>
      </c>
      <c r="H1093" s="60" t="str">
        <v>No</v>
      </c>
      <c r="I1093" s="60" t="str">
        <v>No</v>
      </c>
      <c r="J1093" s="60">
        <v>2</v>
      </c>
      <c r="K1093" s="60" t="str">
        <v>No</v>
      </c>
      <c r="L1093" s="2" t="str">
        <v>Obesity</v>
      </c>
      <c r="M1093" s="2" t="str">
        <v>Diabetes</v>
      </c>
      <c r="N1093" s="2" t="str">
        <v>10-Aug-1996</v>
      </c>
      <c r="O1093" s="3">
        <v>3392.37</v>
      </c>
      <c r="P1093" s="2" t="str">
        <v>tier - 2</v>
      </c>
      <c r="Q1093" s="2" t="str">
        <v>tier - 3</v>
      </c>
      <c r="R1093" s="2" t="str">
        <v>R1013</v>
      </c>
      <c r="S1093" s="2">
        <v>26</v>
      </c>
    </row>
    <row r="1094" spans="3:19">
      <c r="C1094" s="2" t="str">
        <v>Id1088</v>
      </c>
      <c r="D1094" s="2" t="str">
        <v>Annette M.</v>
      </c>
      <c r="E1094" s="2">
        <v>33.344999999999999</v>
      </c>
      <c r="F1094" s="2">
        <v>7.33</v>
      </c>
      <c r="G1094" s="60" t="str">
        <v>No</v>
      </c>
      <c r="H1094" s="60" t="str">
        <v>No</v>
      </c>
      <c r="I1094" s="60" t="str">
        <v>No</v>
      </c>
      <c r="J1094" s="60">
        <v>2</v>
      </c>
      <c r="K1094" s="60" t="str">
        <v>No</v>
      </c>
      <c r="L1094" s="2" t="str">
        <v>Obesity</v>
      </c>
      <c r="M1094" s="2" t="str">
        <v>Diabetes</v>
      </c>
      <c r="N1094" s="2" t="str">
        <v>13-Nov-1996</v>
      </c>
      <c r="O1094" s="3">
        <v>3385.4</v>
      </c>
      <c r="P1094" s="2" t="str">
        <v>tier - 2</v>
      </c>
      <c r="Q1094" s="2" t="str">
        <v>tier - 2</v>
      </c>
      <c r="R1094" s="2" t="str">
        <v>R1024</v>
      </c>
      <c r="S1094" s="2">
        <v>26</v>
      </c>
    </row>
    <row r="1095" spans="3:19">
      <c r="C1095" s="2" t="str">
        <v>Id1089</v>
      </c>
      <c r="D1095" s="2" t="str">
        <v>.  Yoko</v>
      </c>
      <c r="E1095" s="2">
        <v>27.11</v>
      </c>
      <c r="F1095" s="2">
        <v>6.7</v>
      </c>
      <c r="G1095" s="60" t="str">
        <v>No</v>
      </c>
      <c r="H1095" s="60" t="str">
        <v>No</v>
      </c>
      <c r="I1095" s="60" t="str">
        <v>No</v>
      </c>
      <c r="J1095" s="60">
        <v>0</v>
      </c>
      <c r="K1095" s="60" t="str">
        <v>No</v>
      </c>
      <c r="L1095" s="2" t="str">
        <v>Overweight</v>
      </c>
      <c r="M1095" s="2" t="str">
        <v>Diabetes</v>
      </c>
      <c r="N1095" s="2" t="str">
        <v>6-Dec-1974</v>
      </c>
      <c r="O1095" s="3">
        <v>36182.870000000003</v>
      </c>
      <c r="P1095" s="2" t="str">
        <v>tier - 2</v>
      </c>
      <c r="Q1095" s="2" t="str">
        <v>tier - 3</v>
      </c>
      <c r="R1095" s="2" t="str">
        <v>R1012</v>
      </c>
      <c r="S1095" s="2">
        <v>48</v>
      </c>
    </row>
    <row r="1096" spans="3:19">
      <c r="C1096" s="2" t="str">
        <v>Id1090</v>
      </c>
      <c r="D1096" s="2" t="str">
        <v>Laura</v>
      </c>
      <c r="E1096" s="2">
        <v>26.6</v>
      </c>
      <c r="F1096" s="2">
        <v>5.27</v>
      </c>
      <c r="G1096" s="60" t="str">
        <v>Yes</v>
      </c>
      <c r="H1096" s="60" t="str">
        <v>No</v>
      </c>
      <c r="I1096" s="60" t="str">
        <v>Yes</v>
      </c>
      <c r="J1096" s="60">
        <v>1</v>
      </c>
      <c r="K1096" s="60" t="str">
        <v>No</v>
      </c>
      <c r="L1096" s="2" t="str">
        <v>Overweight</v>
      </c>
      <c r="M1096" s="2" t="str">
        <v>Normal</v>
      </c>
      <c r="N1096" s="2" t="str">
        <v>14-Dec-1996</v>
      </c>
      <c r="O1096" s="3">
        <v>3378.91</v>
      </c>
      <c r="P1096" s="2" t="str">
        <v>tier - 2</v>
      </c>
      <c r="Q1096" s="2" t="str">
        <v>tier - 1</v>
      </c>
      <c r="R1096" s="2" t="str">
        <v>R1011</v>
      </c>
      <c r="S1096" s="2">
        <v>26</v>
      </c>
    </row>
    <row r="1097" spans="3:19">
      <c r="C1097" s="2" t="str">
        <v>Id1091</v>
      </c>
      <c r="D1097" s="2" t="str">
        <v>Tess A.</v>
      </c>
      <c r="E1097" s="2">
        <v>30.41</v>
      </c>
      <c r="F1097" s="2">
        <v>7.72</v>
      </c>
      <c r="G1097" s="60" t="str">
        <v>No</v>
      </c>
      <c r="H1097" s="60" t="str">
        <v>No</v>
      </c>
      <c r="I1097" s="60" t="str">
        <v>No</v>
      </c>
      <c r="J1097" s="60">
        <v>0</v>
      </c>
      <c r="K1097" s="60" t="str">
        <v>No</v>
      </c>
      <c r="L1097" s="2" t="str">
        <v>Obesity</v>
      </c>
      <c r="M1097" s="2" t="str">
        <v>Diabetes</v>
      </c>
      <c r="N1097" s="2" t="str">
        <v>7-Oct-1993</v>
      </c>
      <c r="O1097" s="3">
        <v>3366.67</v>
      </c>
      <c r="P1097" s="2" t="str">
        <v>tier - 2</v>
      </c>
      <c r="Q1097" s="2" t="str">
        <v>tier - 2</v>
      </c>
      <c r="R1097" s="2" t="str">
        <v>R1013</v>
      </c>
      <c r="S1097" s="2">
        <v>29</v>
      </c>
    </row>
    <row r="1098" spans="3:19">
      <c r="C1098" s="2" t="str">
        <v>Id1092</v>
      </c>
      <c r="D1098" s="2" t="str">
        <v>William G.</v>
      </c>
      <c r="E1098" s="2">
        <v>28.98</v>
      </c>
      <c r="F1098" s="2">
        <v>8.68</v>
      </c>
      <c r="G1098" s="60" t="str">
        <v>No</v>
      </c>
      <c r="H1098" s="60" t="str">
        <v>No</v>
      </c>
      <c r="I1098" s="60" t="str">
        <v>No</v>
      </c>
      <c r="J1098" s="60">
        <v>2</v>
      </c>
      <c r="K1098" s="60" t="str">
        <v>No</v>
      </c>
      <c r="L1098" s="2" t="str">
        <v>Overweight</v>
      </c>
      <c r="M1098" s="2" t="str">
        <v>Diabetes</v>
      </c>
      <c r="N1098" s="2" t="str">
        <v>23-Jun-1995</v>
      </c>
      <c r="O1098" s="3">
        <v>3353.47</v>
      </c>
      <c r="P1098" s="2" t="str">
        <v>tier - 2</v>
      </c>
      <c r="Q1098" s="2" t="str">
        <v>tier - 3</v>
      </c>
      <c r="R1098" s="2" t="str">
        <v>R1012</v>
      </c>
      <c r="S1098" s="2">
        <v>27</v>
      </c>
    </row>
    <row r="1099" spans="3:19">
      <c r="C1099" s="2" t="str">
        <v>Id1093</v>
      </c>
      <c r="D1099" s="2" t="str">
        <v>Paige</v>
      </c>
      <c r="E1099" s="2">
        <v>31.24</v>
      </c>
      <c r="F1099" s="2">
        <v>9.8000000000000007</v>
      </c>
      <c r="G1099" s="60" t="str">
        <v>No</v>
      </c>
      <c r="H1099" s="60" t="str">
        <v>No</v>
      </c>
      <c r="I1099" s="60" t="str">
        <v>No</v>
      </c>
      <c r="J1099" s="60">
        <v>0</v>
      </c>
      <c r="K1099" s="60" t="str">
        <v>No</v>
      </c>
      <c r="L1099" s="2" t="str">
        <v>Obesity</v>
      </c>
      <c r="M1099" s="2" t="str">
        <v>Diabetes</v>
      </c>
      <c r="N1099" s="2" t="str">
        <v>28-Oct-1993</v>
      </c>
      <c r="O1099" s="3">
        <v>3353.28</v>
      </c>
      <c r="P1099" s="2" t="str">
        <v>tier - 2</v>
      </c>
      <c r="Q1099" s="2" t="str">
        <v>tier - 1</v>
      </c>
      <c r="R1099" s="2" t="str">
        <v>R1011</v>
      </c>
      <c r="S1099" s="2">
        <v>29</v>
      </c>
    </row>
    <row r="1100" spans="3:19">
      <c r="C1100" s="2" t="str">
        <v>Id1094</v>
      </c>
      <c r="D1100" s="2" t="str">
        <v>Matthew J</v>
      </c>
      <c r="E1100" s="2">
        <v>31.54</v>
      </c>
      <c r="F1100" s="2">
        <v>4.4400000000000004</v>
      </c>
      <c r="G1100" s="60" t="str">
        <v>No</v>
      </c>
      <c r="H1100" s="60" t="str">
        <v>No</v>
      </c>
      <c r="I1100" s="60" t="str">
        <v>No</v>
      </c>
      <c r="J1100" s="60">
        <v>0</v>
      </c>
      <c r="K1100" s="60" t="str">
        <v>No</v>
      </c>
      <c r="L1100" s="2" t="str">
        <v>Obesity</v>
      </c>
      <c r="M1100" s="2" t="str">
        <v>Normal</v>
      </c>
      <c r="N1100" s="2" t="str">
        <v>1-Sep-1991</v>
      </c>
      <c r="O1100" s="3">
        <v>3342.79</v>
      </c>
      <c r="P1100" s="2" t="str">
        <v>tier - 2</v>
      </c>
      <c r="Q1100" s="2" t="str">
        <v>tier - 1</v>
      </c>
      <c r="R1100" s="2" t="str">
        <v>R1013</v>
      </c>
      <c r="S1100" s="2">
        <v>31</v>
      </c>
    </row>
    <row r="1101" spans="3:19">
      <c r="C1101" s="2" t="str">
        <v>Id1095</v>
      </c>
      <c r="D1101" s="2" t="str">
        <v>Matthew</v>
      </c>
      <c r="E1101" s="2">
        <v>38.6</v>
      </c>
      <c r="F1101" s="2">
        <v>7.19</v>
      </c>
      <c r="G1101" s="60" t="str">
        <v>Yes</v>
      </c>
      <c r="H1101" s="60" t="str">
        <v>No</v>
      </c>
      <c r="I1101" s="60" t="str">
        <v>No</v>
      </c>
      <c r="J1101" s="60">
        <v>2</v>
      </c>
      <c r="K1101" s="60" t="str">
        <v>No</v>
      </c>
      <c r="L1101" s="2" t="str">
        <v>Obesity</v>
      </c>
      <c r="M1101" s="2" t="str">
        <v>Diabetes</v>
      </c>
      <c r="N1101" s="2" t="str">
        <v>20-Jun-1997</v>
      </c>
      <c r="O1101" s="3">
        <v>3309.79</v>
      </c>
      <c r="P1101" s="2" t="str">
        <v>tier - 3</v>
      </c>
      <c r="Q1101" s="2" t="str">
        <v>tier - 3</v>
      </c>
      <c r="R1101" s="2" t="str">
        <v>R1017</v>
      </c>
      <c r="S1101" s="2">
        <v>25</v>
      </c>
    </row>
    <row r="1102" spans="3:19">
      <c r="C1102" s="2" t="str">
        <v>Id1096</v>
      </c>
      <c r="D1102" s="2" t="str">
        <v>.  Maria</v>
      </c>
      <c r="E1102" s="2">
        <v>37.950000000000003</v>
      </c>
      <c r="F1102" s="2">
        <v>6.06</v>
      </c>
      <c r="G1102" s="60" t="str">
        <v>No</v>
      </c>
      <c r="H1102" s="60" t="str">
        <v>No</v>
      </c>
      <c r="I1102" s="60" t="str">
        <v>No</v>
      </c>
      <c r="J1102" s="60">
        <v>0</v>
      </c>
      <c r="K1102" s="60" t="str">
        <v>No</v>
      </c>
      <c r="L1102" s="2" t="str">
        <v>Obesity</v>
      </c>
      <c r="M1102" s="2" t="str">
        <v>Prediabetes</v>
      </c>
      <c r="N1102" s="2" t="str">
        <v>18-Nov-2003</v>
      </c>
      <c r="O1102" s="3">
        <v>3308.46</v>
      </c>
      <c r="P1102" s="2" t="str">
        <v>tier - 2</v>
      </c>
      <c r="Q1102" s="2" t="str">
        <v>tier - 1</v>
      </c>
      <c r="R1102" s="2" t="str">
        <v>R1021</v>
      </c>
      <c r="S1102" s="2">
        <v>19</v>
      </c>
    </row>
    <row r="1103" spans="3:19">
      <c r="C1103" s="2" t="str">
        <v>Id1097</v>
      </c>
      <c r="D1103" s="2" t="str">
        <v>Stephanie D</v>
      </c>
      <c r="E1103" s="2">
        <v>38.97</v>
      </c>
      <c r="F1103" s="2">
        <v>5.12</v>
      </c>
      <c r="G1103" s="60" t="str">
        <v>No</v>
      </c>
      <c r="H1103" s="60" t="str">
        <v>No</v>
      </c>
      <c r="I1103" s="60" t="str">
        <v>No</v>
      </c>
      <c r="J1103" s="60">
        <v>0</v>
      </c>
      <c r="K1103" s="60" t="str">
        <v>No</v>
      </c>
      <c r="L1103" s="2" t="str">
        <v>Obesity</v>
      </c>
      <c r="M1103" s="2" t="str">
        <v>Normal</v>
      </c>
      <c r="N1103" s="2" t="str">
        <v>5-Dec-2003</v>
      </c>
      <c r="O1103" s="3">
        <v>3300.7</v>
      </c>
      <c r="P1103" s="2" t="str">
        <v>tier - 2</v>
      </c>
      <c r="Q1103" s="2" t="str">
        <v>tier - 2</v>
      </c>
      <c r="R1103" s="2" t="str">
        <v>R1025</v>
      </c>
      <c r="S1103" s="2">
        <v>19</v>
      </c>
    </row>
    <row r="1104" spans="3:19">
      <c r="C1104" s="2" t="str">
        <v>Id1098</v>
      </c>
      <c r="D1104" s="2" t="str">
        <v>Tiffany</v>
      </c>
      <c r="E1104" s="2">
        <v>21.2</v>
      </c>
      <c r="F1104" s="2">
        <v>10.72</v>
      </c>
      <c r="G1104" s="60" t="str">
        <v>No</v>
      </c>
      <c r="H1104" s="60" t="str">
        <v>No</v>
      </c>
      <c r="I1104" s="60" t="str">
        <v>No</v>
      </c>
      <c r="J1104" s="60">
        <v>0</v>
      </c>
      <c r="K1104" s="60" t="str">
        <v>No</v>
      </c>
      <c r="L1104" s="2" t="str">
        <v>Normal Weight</v>
      </c>
      <c r="M1104" s="2" t="str">
        <v>Diabetes</v>
      </c>
      <c r="N1104" s="2" t="str">
        <v>17-Nov-1996</v>
      </c>
      <c r="O1104" s="3">
        <v>3292.53</v>
      </c>
      <c r="P1104" s="2" t="str">
        <v>tier - 2</v>
      </c>
      <c r="Q1104" s="2" t="str">
        <v>tier - 2</v>
      </c>
      <c r="R1104" s="2" t="str">
        <v>R1012</v>
      </c>
      <c r="S1104" s="2">
        <v>26</v>
      </c>
    </row>
    <row r="1105" spans="3:19">
      <c r="C1105" s="2" t="str">
        <v>Id1099</v>
      </c>
      <c r="D1105" s="2" t="str">
        <v>Sara M.</v>
      </c>
      <c r="E1105" s="2">
        <v>23.96</v>
      </c>
      <c r="F1105" s="2">
        <v>9.58</v>
      </c>
      <c r="G1105" s="60" t="str">
        <v>Yes</v>
      </c>
      <c r="H1105" s="60" t="str">
        <v>No</v>
      </c>
      <c r="I1105" s="60" t="str">
        <v>Yes</v>
      </c>
      <c r="J1105" s="60">
        <v>1</v>
      </c>
      <c r="K1105" s="60" t="str">
        <v>No</v>
      </c>
      <c r="L1105" s="2" t="str">
        <v>Normal Weight</v>
      </c>
      <c r="M1105" s="2" t="str">
        <v>Diabetes</v>
      </c>
      <c r="N1105" s="2" t="str">
        <v>3-Jul-2003</v>
      </c>
      <c r="O1105" s="3">
        <v>3280.22</v>
      </c>
      <c r="P1105" s="2" t="str">
        <v>tier - 2</v>
      </c>
      <c r="Q1105" s="2" t="str">
        <v>tier - 3</v>
      </c>
      <c r="R1105" s="2" t="str">
        <v>R1011</v>
      </c>
      <c r="S1105" s="2">
        <v>19</v>
      </c>
    </row>
    <row r="1106" spans="3:19">
      <c r="C1106" s="2" t="str">
        <v>Id1100</v>
      </c>
      <c r="D1106" s="2" t="str">
        <v>Scott A.</v>
      </c>
      <c r="E1106" s="2">
        <v>35.93</v>
      </c>
      <c r="F1106" s="2">
        <v>6.4</v>
      </c>
      <c r="G1106" s="60" t="str">
        <v>Yes</v>
      </c>
      <c r="H1106" s="60" t="str">
        <v>No</v>
      </c>
      <c r="I1106" s="60" t="str">
        <v>No</v>
      </c>
      <c r="J1106" s="60">
        <v>1</v>
      </c>
      <c r="K1106" s="60" t="str">
        <v>No</v>
      </c>
      <c r="L1106" s="2" t="str">
        <v>Obesity</v>
      </c>
      <c r="M1106" s="2" t="str">
        <v>Prediabetes</v>
      </c>
      <c r="N1106" s="2" t="str">
        <v>30-Aug-2004</v>
      </c>
      <c r="O1106" s="3">
        <v>36149.480000000003</v>
      </c>
      <c r="P1106" s="2" t="str">
        <v>tier - 2</v>
      </c>
      <c r="Q1106" s="2" t="str">
        <v>tier - 2</v>
      </c>
      <c r="R1106" s="2" t="str">
        <v>R1013</v>
      </c>
      <c r="S1106" s="2">
        <v>18</v>
      </c>
    </row>
    <row r="1107" spans="3:19">
      <c r="C1107" s="2" t="str">
        <v>Id1101</v>
      </c>
      <c r="D1107" s="2" t="str">
        <v>.  Lauren</v>
      </c>
      <c r="E1107" s="2">
        <v>26.11</v>
      </c>
      <c r="F1107" s="2">
        <v>6.8</v>
      </c>
      <c r="G1107" s="60" t="str">
        <v>Yes</v>
      </c>
      <c r="H1107" s="60" t="str">
        <v>No</v>
      </c>
      <c r="I1107" s="60" t="str">
        <v>No</v>
      </c>
      <c r="J1107" s="60">
        <v>2</v>
      </c>
      <c r="K1107" s="60" t="str">
        <v>No</v>
      </c>
      <c r="L1107" s="2" t="str">
        <v>Overweight</v>
      </c>
      <c r="M1107" s="2" t="str">
        <v>Diabetes</v>
      </c>
      <c r="N1107" s="2" t="str">
        <v>6-Oct-2001</v>
      </c>
      <c r="O1107" s="3">
        <v>3279.87</v>
      </c>
      <c r="P1107" s="2" t="str">
        <v>tier - 2</v>
      </c>
      <c r="Q1107" s="2" t="str">
        <v>tier - 1</v>
      </c>
      <c r="R1107" s="2" t="str">
        <v>R1017</v>
      </c>
      <c r="S1107" s="2">
        <v>21</v>
      </c>
    </row>
    <row r="1108" spans="3:19">
      <c r="C1108" s="2" t="str">
        <v>Id1102</v>
      </c>
      <c r="D1108" s="2" t="str">
        <v>Scott</v>
      </c>
      <c r="E1108" s="2">
        <v>32.299999999999997</v>
      </c>
      <c r="F1108" s="2">
        <v>9.48</v>
      </c>
      <c r="G1108" s="60" t="str">
        <v>No</v>
      </c>
      <c r="H1108" s="60" t="str">
        <v>No</v>
      </c>
      <c r="I1108" s="60" t="str">
        <v>No</v>
      </c>
      <c r="J1108" s="60">
        <v>2</v>
      </c>
      <c r="K1108" s="60" t="str">
        <v>No</v>
      </c>
      <c r="L1108" s="2" t="str">
        <v>Obesity</v>
      </c>
      <c r="M1108" s="2" t="str">
        <v>Diabetes</v>
      </c>
      <c r="N1108" s="2" t="str">
        <v>1-Jul-1994</v>
      </c>
      <c r="O1108" s="3">
        <v>3277.16</v>
      </c>
      <c r="P1108" s="2" t="str">
        <v>tier - 2</v>
      </c>
      <c r="Q1108" s="2" t="str">
        <v>tier - 3</v>
      </c>
      <c r="R1108" s="2" t="str">
        <v>R1011</v>
      </c>
      <c r="S1108" s="2">
        <v>28</v>
      </c>
    </row>
    <row r="1109" spans="3:19">
      <c r="C1109" s="2" t="str">
        <v>Id1103</v>
      </c>
      <c r="D1109" s="2" t="str">
        <v>Brian A.</v>
      </c>
      <c r="E1109" s="2">
        <v>28.69</v>
      </c>
      <c r="F1109" s="2">
        <v>7.45</v>
      </c>
      <c r="G1109" s="60" t="str">
        <v>No</v>
      </c>
      <c r="H1109" s="60" t="str">
        <v>No</v>
      </c>
      <c r="I1109" s="60" t="str">
        <v>No</v>
      </c>
      <c r="J1109" s="60">
        <v>2</v>
      </c>
      <c r="K1109" s="60" t="str">
        <v>No</v>
      </c>
      <c r="L1109" s="2" t="str">
        <v>Overweight</v>
      </c>
      <c r="M1109" s="2" t="str">
        <v>Diabetes</v>
      </c>
      <c r="N1109" s="2" t="str">
        <v>2-Dec-1994</v>
      </c>
      <c r="O1109" s="3">
        <v>3268.85</v>
      </c>
      <c r="P1109" s="2" t="str">
        <v>tier - 3</v>
      </c>
      <c r="Q1109" s="2" t="str">
        <v>tier - 1</v>
      </c>
      <c r="R1109" s="2" t="str">
        <v>R1016</v>
      </c>
      <c r="S1109" s="2">
        <v>28</v>
      </c>
    </row>
    <row r="1110" spans="3:19">
      <c r="C1110" s="2" t="str">
        <v>Id1104</v>
      </c>
      <c r="D1110" s="2" t="str">
        <v>Kaitlin R.</v>
      </c>
      <c r="E1110" s="2">
        <v>31.28</v>
      </c>
      <c r="F1110" s="2">
        <v>6.94</v>
      </c>
      <c r="G1110" s="60" t="str">
        <v>Yes</v>
      </c>
      <c r="H1110" s="60" t="str">
        <v>No</v>
      </c>
      <c r="I1110" s="60" t="str">
        <v>No</v>
      </c>
      <c r="J1110" s="60">
        <v>1</v>
      </c>
      <c r="K1110" s="60" t="str">
        <v>No</v>
      </c>
      <c r="L1110" s="2" t="str">
        <v>Obesity</v>
      </c>
      <c r="M1110" s="2" t="str">
        <v>Diabetes</v>
      </c>
      <c r="N1110" s="2" t="str">
        <v>13-Nov-1991</v>
      </c>
      <c r="O1110" s="3">
        <v>3260.2</v>
      </c>
      <c r="P1110" s="2" t="str">
        <v>tier - 3</v>
      </c>
      <c r="Q1110" s="2" t="str">
        <v>tier - 2</v>
      </c>
      <c r="R1110" s="2" t="str">
        <v>R1011</v>
      </c>
      <c r="S1110" s="2">
        <v>31</v>
      </c>
    </row>
    <row r="1111" spans="3:19">
      <c r="C1111" s="2" t="str">
        <v>Id1105</v>
      </c>
      <c r="D1111" s="2" t="str">
        <v>Mohammad</v>
      </c>
      <c r="E1111" s="2">
        <v>30.21</v>
      </c>
      <c r="F1111" s="2">
        <v>7.83</v>
      </c>
      <c r="G1111" s="60" t="str">
        <v>No</v>
      </c>
      <c r="H1111" s="60" t="str">
        <v>No</v>
      </c>
      <c r="I1111" s="60" t="str">
        <v>No</v>
      </c>
      <c r="J1111" s="60">
        <v>0</v>
      </c>
      <c r="K1111" s="60" t="str">
        <v>No</v>
      </c>
      <c r="L1111" s="2" t="str">
        <v>Obesity</v>
      </c>
      <c r="M1111" s="2" t="str">
        <v>Diabetes</v>
      </c>
      <c r="N1111" s="2" t="str">
        <v>2-Sep-1997</v>
      </c>
      <c r="O1111" s="3">
        <v>3238.44</v>
      </c>
      <c r="P1111" s="2" t="str">
        <v>tier - 2</v>
      </c>
      <c r="Q1111" s="2" t="str">
        <v>tier - 3</v>
      </c>
      <c r="R1111" s="2" t="str">
        <v>R1013</v>
      </c>
      <c r="S1111" s="2">
        <v>25</v>
      </c>
    </row>
    <row r="1112" spans="3:19">
      <c r="C1112" s="2" t="str">
        <v>Id1106</v>
      </c>
      <c r="D1112" s="2" t="str">
        <v>Charlie</v>
      </c>
      <c r="E1112" s="2">
        <v>38.28</v>
      </c>
      <c r="F1112" s="2">
        <v>10.17</v>
      </c>
      <c r="G1112" s="60" t="str">
        <v>Yes</v>
      </c>
      <c r="H1112" s="60" t="str">
        <v>No</v>
      </c>
      <c r="I1112" s="60" t="str">
        <v>No</v>
      </c>
      <c r="J1112" s="60">
        <v>0</v>
      </c>
      <c r="K1112" s="60" t="str">
        <v>No</v>
      </c>
      <c r="L1112" s="2" t="str">
        <v>Obesity</v>
      </c>
      <c r="M1112" s="2" t="str">
        <v>Diabetes</v>
      </c>
      <c r="N1112" s="2" t="str">
        <v>2-Aug-1997</v>
      </c>
      <c r="O1112" s="3">
        <v>3227.12</v>
      </c>
      <c r="P1112" s="2" t="str">
        <v>tier - 2</v>
      </c>
      <c r="Q1112" s="2" t="str">
        <v>tier - 3</v>
      </c>
      <c r="R1112" s="2" t="str">
        <v>R1013</v>
      </c>
      <c r="S1112" s="2">
        <v>25</v>
      </c>
    </row>
    <row r="1113" spans="3:19">
      <c r="C1113" s="2" t="str">
        <v>Id1107</v>
      </c>
      <c r="D1113" s="2" t="str">
        <v>Brent</v>
      </c>
      <c r="E1113" s="2">
        <v>29.9</v>
      </c>
      <c r="F1113" s="2">
        <v>8.9600000000000009</v>
      </c>
      <c r="G1113" s="60" t="str">
        <v>Yes</v>
      </c>
      <c r="H1113" s="60" t="str">
        <v>No</v>
      </c>
      <c r="I1113" s="60" t="str">
        <v>No</v>
      </c>
      <c r="J1113" s="60">
        <v>0</v>
      </c>
      <c r="K1113" s="60" t="str">
        <v>No</v>
      </c>
      <c r="L1113" s="2" t="str">
        <v>Overweight</v>
      </c>
      <c r="M1113" s="2" t="str">
        <v>Diabetes</v>
      </c>
      <c r="N1113" s="2" t="str">
        <v>6-Jul-1997</v>
      </c>
      <c r="O1113" s="3">
        <v>3213.62</v>
      </c>
      <c r="P1113" s="2" t="str">
        <v>tier - 2</v>
      </c>
      <c r="Q1113" s="2" t="str">
        <v>tier - 2</v>
      </c>
      <c r="R1113" s="2" t="str">
        <v>R1024</v>
      </c>
      <c r="S1113" s="2">
        <v>25</v>
      </c>
    </row>
    <row r="1114" spans="3:19">
      <c r="C1114" s="2" t="str">
        <v>Id1108</v>
      </c>
      <c r="D1114" s="2" t="str">
        <v>Kelli M</v>
      </c>
      <c r="E1114" s="2">
        <v>23.18</v>
      </c>
      <c r="F1114" s="2">
        <v>6.96</v>
      </c>
      <c r="G1114" s="60" t="str">
        <v>Yes</v>
      </c>
      <c r="H1114" s="60" t="str">
        <v>No</v>
      </c>
      <c r="I1114" s="60" t="str">
        <v>No</v>
      </c>
      <c r="J1114" s="60">
        <v>2</v>
      </c>
      <c r="K1114" s="60" t="str">
        <v>No</v>
      </c>
      <c r="L1114" s="2" t="str">
        <v>Normal Weight</v>
      </c>
      <c r="M1114" s="2" t="str">
        <v>Diabetes</v>
      </c>
      <c r="N1114" s="2" t="str">
        <v>22-Dec-1997</v>
      </c>
      <c r="O1114" s="3">
        <v>3208.79</v>
      </c>
      <c r="P1114" s="2" t="str">
        <v>tier - 2</v>
      </c>
      <c r="Q1114" s="2" t="str">
        <v>tier - 3</v>
      </c>
      <c r="R1114" s="2" t="str">
        <v>R1011</v>
      </c>
      <c r="S1114" s="2">
        <v>25</v>
      </c>
    </row>
    <row r="1115" spans="3:19">
      <c r="C1115" s="2" t="str">
        <v>Id1109</v>
      </c>
      <c r="D1115" s="2" t="str">
        <v>.  Sheridan H</v>
      </c>
      <c r="E1115" s="2">
        <v>33.020000000000003</v>
      </c>
      <c r="F1115" s="2">
        <v>5.07</v>
      </c>
      <c r="G1115" s="60" t="str">
        <v>Yes</v>
      </c>
      <c r="H1115" s="60" t="str">
        <v>No</v>
      </c>
      <c r="I1115" s="60" t="str">
        <v>No</v>
      </c>
      <c r="J1115" s="60">
        <v>0</v>
      </c>
      <c r="K1115" s="60" t="str">
        <v>No</v>
      </c>
      <c r="L1115" s="2" t="str">
        <v>Obesity</v>
      </c>
      <c r="M1115" s="2" t="str">
        <v>Normal</v>
      </c>
      <c r="N1115" s="2" t="str">
        <v>5-Jul-1997</v>
      </c>
      <c r="O1115" s="3">
        <v>3206.49</v>
      </c>
      <c r="P1115" s="2" t="str">
        <v>tier - 2</v>
      </c>
      <c r="Q1115" s="2" t="str">
        <v>tier - 3</v>
      </c>
      <c r="R1115" s="2" t="str">
        <v>R1024</v>
      </c>
      <c r="S1115" s="2">
        <v>25</v>
      </c>
    </row>
    <row r="1116" spans="3:19">
      <c r="C1116" s="2" t="str">
        <v>Id1110</v>
      </c>
      <c r="D1116" s="2" t="str">
        <v>.  Sarah M.</v>
      </c>
      <c r="E1116" s="2">
        <v>27.29</v>
      </c>
      <c r="F1116" s="2">
        <v>5.85</v>
      </c>
      <c r="G1116" s="60" t="str">
        <v>No</v>
      </c>
      <c r="H1116" s="60" t="str">
        <v>No</v>
      </c>
      <c r="I1116" s="60" t="str">
        <v>No</v>
      </c>
      <c r="J1116" s="60">
        <v>2</v>
      </c>
      <c r="K1116" s="60" t="str">
        <v>No</v>
      </c>
      <c r="L1116" s="2" t="str">
        <v>Overweight</v>
      </c>
      <c r="M1116" s="2" t="str">
        <v>Prediabetes</v>
      </c>
      <c r="N1116" s="2" t="str">
        <v>11-Oct-1996</v>
      </c>
      <c r="O1116" s="3">
        <v>3201.25</v>
      </c>
      <c r="P1116" s="2" t="str">
        <v>tier - 2</v>
      </c>
      <c r="Q1116" s="2" t="str">
        <v>tier - 3</v>
      </c>
      <c r="R1116" s="2" t="str">
        <v>R1012</v>
      </c>
      <c r="S1116" s="2">
        <v>26</v>
      </c>
    </row>
    <row r="1117" spans="3:19">
      <c r="C1117" s="2" t="str">
        <v>Id1111</v>
      </c>
      <c r="D1117" s="2" t="str">
        <v>Jennifer</v>
      </c>
      <c r="E1117" s="2">
        <v>23.18</v>
      </c>
      <c r="F1117" s="2">
        <v>10.56</v>
      </c>
      <c r="G1117" s="60" t="str">
        <v>No</v>
      </c>
      <c r="H1117" s="60" t="str">
        <v>No</v>
      </c>
      <c r="I1117" s="60" t="str">
        <v>No</v>
      </c>
      <c r="J1117" s="60">
        <v>2</v>
      </c>
      <c r="K1117" s="60" t="str">
        <v>No</v>
      </c>
      <c r="L1117" s="2" t="str">
        <v>Normal Weight</v>
      </c>
      <c r="M1117" s="2" t="str">
        <v>Diabetes</v>
      </c>
      <c r="N1117" s="2" t="str">
        <v>8-Jun-1977</v>
      </c>
      <c r="O1117" s="3">
        <v>62592.87</v>
      </c>
      <c r="P1117" s="2" t="str">
        <v>tier - 2</v>
      </c>
      <c r="Q1117" s="2" t="str">
        <v>tier - 3</v>
      </c>
      <c r="R1117" s="2" t="str">
        <v>R1013</v>
      </c>
      <c r="S1117" s="2">
        <v>46</v>
      </c>
    </row>
    <row r="1118" spans="3:19">
      <c r="C1118" s="2" t="str">
        <v>Id1112</v>
      </c>
      <c r="D1118" s="2" t="str">
        <v>.  Laura J</v>
      </c>
      <c r="E1118" s="2">
        <v>32.659999999999997</v>
      </c>
      <c r="F1118" s="2">
        <v>8.92</v>
      </c>
      <c r="G1118" s="60" t="str">
        <v>Yes</v>
      </c>
      <c r="H1118" s="60" t="str">
        <v>No</v>
      </c>
      <c r="I1118" s="60" t="str">
        <v>No</v>
      </c>
      <c r="J1118" s="60">
        <v>0</v>
      </c>
      <c r="K1118" s="60" t="str">
        <v>No</v>
      </c>
      <c r="L1118" s="2" t="str">
        <v>Obesity</v>
      </c>
      <c r="M1118" s="2" t="str">
        <v>Diabetes</v>
      </c>
      <c r="N1118" s="2" t="str">
        <v>27-Sep-1971</v>
      </c>
      <c r="O1118" s="3">
        <v>47462.89</v>
      </c>
      <c r="P1118" s="2" t="str">
        <v>tier - 1</v>
      </c>
      <c r="Q1118" s="2" t="str">
        <v>tier - 2</v>
      </c>
      <c r="R1118" s="2" t="str">
        <v>R1013</v>
      </c>
      <c r="S1118" s="2">
        <v>51</v>
      </c>
    </row>
    <row r="1119" spans="3:19">
      <c r="C1119" s="2" t="str">
        <v>Id1113</v>
      </c>
      <c r="D1119" s="2" t="str">
        <v>Thomas</v>
      </c>
      <c r="E1119" s="2">
        <v>30.78</v>
      </c>
      <c r="F1119" s="2">
        <v>8.6300000000000008</v>
      </c>
      <c r="G1119" s="60" t="str">
        <v>No</v>
      </c>
      <c r="H1119" s="60" t="str">
        <v>No</v>
      </c>
      <c r="I1119" s="60" t="str">
        <v>No</v>
      </c>
      <c r="J1119" s="60">
        <v>0</v>
      </c>
      <c r="K1119" s="60" t="str">
        <v>No</v>
      </c>
      <c r="L1119" s="2" t="str">
        <v>Obesity</v>
      </c>
      <c r="M1119" s="2" t="str">
        <v>Diabetes</v>
      </c>
      <c r="N1119" s="2" t="str">
        <v>12-Jun-1997</v>
      </c>
      <c r="O1119" s="3">
        <v>36124.57</v>
      </c>
      <c r="P1119" s="2" t="str">
        <v>tier - 1</v>
      </c>
      <c r="Q1119" s="2" t="str">
        <v>tier - 3</v>
      </c>
      <c r="R1119" s="2" t="str">
        <v>R1013</v>
      </c>
      <c r="S1119" s="2">
        <v>25</v>
      </c>
    </row>
    <row r="1120" spans="3:19">
      <c r="C1120" s="2" t="str">
        <v>Id1114</v>
      </c>
      <c r="D1120" s="2" t="str">
        <v>Gisele</v>
      </c>
      <c r="E1120" s="2">
        <v>47.2</v>
      </c>
      <c r="F1120" s="2">
        <v>6.29</v>
      </c>
      <c r="G1120" s="60" t="str">
        <v>Yes</v>
      </c>
      <c r="H1120" s="60" t="str">
        <v>No</v>
      </c>
      <c r="I1120" s="60" t="str">
        <v>Yes</v>
      </c>
      <c r="J1120" s="60">
        <v>1</v>
      </c>
      <c r="K1120" s="60" t="str">
        <v>No</v>
      </c>
      <c r="L1120" s="2" t="str">
        <v>Obesity</v>
      </c>
      <c r="M1120" s="2" t="str">
        <v>Prediabetes</v>
      </c>
      <c r="N1120" s="2" t="str">
        <v>2-Sep-2001</v>
      </c>
      <c r="O1120" s="3">
        <v>3180.51</v>
      </c>
      <c r="P1120" s="2" t="str">
        <v>tier - 2</v>
      </c>
      <c r="Q1120" s="2" t="str">
        <v>tier - 2</v>
      </c>
      <c r="R1120" s="2" t="str">
        <v>R1013</v>
      </c>
      <c r="S1120" s="2">
        <v>21</v>
      </c>
    </row>
    <row r="1121" spans="3:19">
      <c r="C1121" s="2" t="str">
        <v>Id1115</v>
      </c>
      <c r="D1121" s="2" t="str">
        <v>Myra L</v>
      </c>
      <c r="E1121" s="2">
        <v>31.6</v>
      </c>
      <c r="F1121" s="2">
        <v>5.75</v>
      </c>
      <c r="G1121" s="60" t="str">
        <v>No</v>
      </c>
      <c r="H1121" s="60" t="str">
        <v>No</v>
      </c>
      <c r="I1121" s="60" t="str">
        <v>No</v>
      </c>
      <c r="J1121" s="60">
        <v>2</v>
      </c>
      <c r="K1121" s="60" t="str">
        <v>No</v>
      </c>
      <c r="L1121" s="2" t="str">
        <v>Obesity</v>
      </c>
      <c r="M1121" s="2" t="str">
        <v>Prediabetes</v>
      </c>
      <c r="N1121" s="2" t="str">
        <v>23-Sep-2000</v>
      </c>
      <c r="O1121" s="3">
        <v>3179.96</v>
      </c>
      <c r="P1121" s="2" t="str">
        <v>tier - 2</v>
      </c>
      <c r="Q1121" s="2" t="str">
        <v>tier - 2</v>
      </c>
      <c r="R1121" s="2" t="str">
        <v>R1012</v>
      </c>
      <c r="S1121" s="2">
        <v>22</v>
      </c>
    </row>
    <row r="1122" spans="3:19">
      <c r="C1122" s="2" t="str">
        <v>Id1116</v>
      </c>
      <c r="D1122" s="2" t="str">
        <v>Melissa M.</v>
      </c>
      <c r="E1122" s="2">
        <v>33.914999999999999</v>
      </c>
      <c r="F1122" s="2">
        <v>6.66</v>
      </c>
      <c r="G1122" s="60" t="str">
        <v>Yes</v>
      </c>
      <c r="H1122" s="60" t="str">
        <v>No</v>
      </c>
      <c r="I1122" s="60" t="str">
        <v>No</v>
      </c>
      <c r="J1122" s="60">
        <v>1</v>
      </c>
      <c r="K1122" s="60" t="str">
        <v>No</v>
      </c>
      <c r="L1122" s="2" t="str">
        <v>Obesity</v>
      </c>
      <c r="M1122" s="2" t="str">
        <v>Diabetes</v>
      </c>
      <c r="N1122" s="2" t="str">
        <v>3-Jul-1996</v>
      </c>
      <c r="O1122" s="3">
        <v>3176.82</v>
      </c>
      <c r="P1122" s="2" t="str">
        <v>tier - 2</v>
      </c>
      <c r="Q1122" s="2" t="str">
        <v>tier - 1</v>
      </c>
      <c r="R1122" s="2" t="str">
        <v>R1012</v>
      </c>
      <c r="S1122" s="2">
        <v>26</v>
      </c>
    </row>
    <row r="1123" spans="3:19">
      <c r="C1123" s="2" t="str">
        <v>Id1117</v>
      </c>
      <c r="D1123" s="2" t="str">
        <v>Eleanor F.</v>
      </c>
      <c r="E1123" s="2">
        <v>23.54</v>
      </c>
      <c r="F1123" s="2">
        <v>5.0999999999999996</v>
      </c>
      <c r="G1123" s="60" t="str">
        <v>No</v>
      </c>
      <c r="H1123" s="60" t="str">
        <v>No</v>
      </c>
      <c r="I1123" s="60" t="str">
        <v>No</v>
      </c>
      <c r="J1123" s="60">
        <v>2</v>
      </c>
      <c r="K1123" s="60" t="str">
        <v>No</v>
      </c>
      <c r="L1123" s="2" t="str">
        <v>Normal Weight</v>
      </c>
      <c r="M1123" s="2" t="str">
        <v>Normal</v>
      </c>
      <c r="N1123" s="2" t="str">
        <v>14-Aug-1996</v>
      </c>
      <c r="O1123" s="3">
        <v>3176.29</v>
      </c>
      <c r="P1123" s="2" t="str">
        <v>tier - 2</v>
      </c>
      <c r="Q1123" s="2" t="str">
        <v>tier - 2</v>
      </c>
      <c r="R1123" s="2" t="str">
        <v>R1012</v>
      </c>
      <c r="S1123" s="2">
        <v>26</v>
      </c>
    </row>
    <row r="1124" spans="3:19">
      <c r="C1124" s="2" t="str">
        <v>Id1118</v>
      </c>
      <c r="D1124" s="2" t="str">
        <v>Elizabeth</v>
      </c>
      <c r="E1124" s="2">
        <v>27.074999999999999</v>
      </c>
      <c r="F1124" s="2">
        <v>4.41</v>
      </c>
      <c r="G1124" s="60" t="str">
        <v>No</v>
      </c>
      <c r="H1124" s="60" t="str">
        <v>No</v>
      </c>
      <c r="I1124" s="60" t="str">
        <v>No</v>
      </c>
      <c r="J1124" s="60">
        <v>2</v>
      </c>
      <c r="K1124" s="60" t="str">
        <v>No</v>
      </c>
      <c r="L1124" s="2" t="str">
        <v>Overweight</v>
      </c>
      <c r="M1124" s="2" t="str">
        <v>Normal</v>
      </c>
      <c r="N1124" s="2" t="str">
        <v>6-Jul-1994</v>
      </c>
      <c r="O1124" s="3">
        <v>3172.02</v>
      </c>
      <c r="P1124" s="2" t="str">
        <v>tier - 2</v>
      </c>
      <c r="Q1124" s="2" t="str">
        <v>tier - 1</v>
      </c>
      <c r="R1124" s="2" t="str">
        <v>R1011</v>
      </c>
      <c r="S1124" s="2">
        <v>28</v>
      </c>
    </row>
    <row r="1125" spans="3:19">
      <c r="C1125" s="2" t="str">
        <v>Id1119</v>
      </c>
      <c r="D1125" s="2" t="str">
        <v>Kenneth</v>
      </c>
      <c r="E1125" s="2">
        <v>25.8</v>
      </c>
      <c r="F1125" s="2">
        <v>5.52</v>
      </c>
      <c r="G1125" s="60" t="str">
        <v>Yes</v>
      </c>
      <c r="H1125" s="60" t="str">
        <v>No</v>
      </c>
      <c r="I1125" s="60" t="str">
        <v>No</v>
      </c>
      <c r="J1125" s="60">
        <v>0</v>
      </c>
      <c r="K1125" s="60" t="str">
        <v>No</v>
      </c>
      <c r="L1125" s="2" t="str">
        <v>Overweight</v>
      </c>
      <c r="M1125" s="2" t="str">
        <v>Normal</v>
      </c>
      <c r="N1125" s="2" t="str">
        <v>25-Oct-1994</v>
      </c>
      <c r="O1125" s="3">
        <v>3171.61</v>
      </c>
      <c r="P1125" s="2" t="str">
        <v>tier - 2</v>
      </c>
      <c r="Q1125" s="2" t="str">
        <v>tier - 3</v>
      </c>
      <c r="R1125" s="2" t="str">
        <v>R1013</v>
      </c>
      <c r="S1125" s="2">
        <v>28</v>
      </c>
    </row>
    <row r="1126" spans="3:19">
      <c r="C1126" s="2" t="str">
        <v>Id1120</v>
      </c>
      <c r="D1126" s="2" t="str">
        <v>Robert G.</v>
      </c>
      <c r="E1126" s="2">
        <v>36.1</v>
      </c>
      <c r="F1126" s="2">
        <v>4.62</v>
      </c>
      <c r="G1126" s="60" t="str">
        <v>Yes</v>
      </c>
      <c r="H1126" s="60" t="str">
        <v>No</v>
      </c>
      <c r="I1126" s="60" t="str">
        <v>Yes</v>
      </c>
      <c r="J1126" s="60">
        <v>1</v>
      </c>
      <c r="K1126" s="60" t="str">
        <v>No</v>
      </c>
      <c r="L1126" s="2" t="str">
        <v>Obesity</v>
      </c>
      <c r="M1126" s="2" t="str">
        <v>Normal</v>
      </c>
      <c r="N1126" s="2" t="str">
        <v>29-Aug-2001</v>
      </c>
      <c r="O1126" s="3">
        <v>3167.46</v>
      </c>
      <c r="P1126" s="2" t="str">
        <v>tier - 2</v>
      </c>
      <c r="Q1126" s="2" t="str">
        <v>tier - 3</v>
      </c>
      <c r="R1126" s="2" t="str">
        <v>R1024</v>
      </c>
      <c r="S1126" s="2">
        <v>21</v>
      </c>
    </row>
    <row r="1127" spans="3:19">
      <c r="C1127" s="2" t="str">
        <v>Id1121</v>
      </c>
      <c r="D1127" s="2" t="str">
        <v>Thomas C.</v>
      </c>
      <c r="E1127" s="2">
        <v>30.495000000000001</v>
      </c>
      <c r="F1127" s="2">
        <v>5.74</v>
      </c>
      <c r="G1127" s="60" t="str">
        <v>Yes</v>
      </c>
      <c r="H1127" s="60" t="str">
        <v>No</v>
      </c>
      <c r="I1127" s="60" t="str">
        <v>Yes</v>
      </c>
      <c r="J1127" s="60">
        <v>1</v>
      </c>
      <c r="K1127" s="60" t="str">
        <v>No</v>
      </c>
      <c r="L1127" s="2" t="str">
        <v>Obesity</v>
      </c>
      <c r="M1127" s="2" t="str">
        <v>Prediabetes</v>
      </c>
      <c r="N1127" s="2" t="str">
        <v>25-Sep-1993</v>
      </c>
      <c r="O1127" s="3">
        <v>3162.02</v>
      </c>
      <c r="P1127" s="2" t="str">
        <v>tier - 2</v>
      </c>
      <c r="Q1127" s="2" t="str">
        <v>tier - 3</v>
      </c>
      <c r="R1127" s="2" t="str">
        <v>R1013</v>
      </c>
      <c r="S1127" s="2">
        <v>29</v>
      </c>
    </row>
    <row r="1128" spans="3:19">
      <c r="C1128" s="2" t="str">
        <v>Id1122</v>
      </c>
      <c r="D1128" s="2" t="str">
        <v>Matthew J.</v>
      </c>
      <c r="E1128" s="2">
        <v>21.4</v>
      </c>
      <c r="F1128" s="2">
        <v>6.3</v>
      </c>
      <c r="G1128" s="60" t="str">
        <v>Yes</v>
      </c>
      <c r="H1128" s="60" t="str">
        <v>No</v>
      </c>
      <c r="I1128" s="60" t="str">
        <v>Yes</v>
      </c>
      <c r="J1128" s="60">
        <v>1</v>
      </c>
      <c r="K1128" s="60" t="str">
        <v>No</v>
      </c>
      <c r="L1128" s="2" t="str">
        <v>Normal Weight</v>
      </c>
      <c r="M1128" s="2" t="str">
        <v>Prediabetes</v>
      </c>
      <c r="N1128" s="2" t="str">
        <v>10-Jul-1994</v>
      </c>
      <c r="O1128" s="3">
        <v>3161.45</v>
      </c>
      <c r="P1128" s="2" t="str">
        <v>tier - 2</v>
      </c>
      <c r="Q1128" s="2" t="str">
        <v>tier - 1</v>
      </c>
      <c r="R1128" s="2" t="str">
        <v>R1011</v>
      </c>
      <c r="S1128" s="2">
        <v>28</v>
      </c>
    </row>
    <row r="1129" spans="3:19">
      <c r="C1129" s="2" t="str">
        <v>Id1123</v>
      </c>
      <c r="D1129" s="2" t="str">
        <v>Mallory D.</v>
      </c>
      <c r="E1129" s="2">
        <v>32.299999999999997</v>
      </c>
      <c r="F1129" s="2">
        <v>10.27</v>
      </c>
      <c r="G1129" s="60" t="str">
        <v>No</v>
      </c>
      <c r="H1129" s="60" t="str">
        <v>No</v>
      </c>
      <c r="I1129" s="60" t="str">
        <v>No</v>
      </c>
      <c r="J1129" s="60">
        <v>0</v>
      </c>
      <c r="K1129" s="60" t="str">
        <v>No</v>
      </c>
      <c r="L1129" s="2" t="str">
        <v>Obesity</v>
      </c>
      <c r="M1129" s="2" t="str">
        <v>Diabetes</v>
      </c>
      <c r="N1129" s="2" t="str">
        <v>25-Jun-1999</v>
      </c>
      <c r="O1129" s="3">
        <v>3128.35</v>
      </c>
      <c r="P1129" s="2" t="str">
        <v>tier - 2</v>
      </c>
      <c r="Q1129" s="2" t="str">
        <v>tier - 3</v>
      </c>
      <c r="R1129" s="2" t="str">
        <v>R1021</v>
      </c>
      <c r="S1129" s="2">
        <v>23</v>
      </c>
    </row>
    <row r="1130" spans="3:19">
      <c r="C1130" s="2" t="str">
        <v>Id1124</v>
      </c>
      <c r="D1130" s="2" t="str">
        <v>Christopher D.</v>
      </c>
      <c r="E1130" s="2">
        <v>29.78</v>
      </c>
      <c r="F1130" s="2">
        <v>5.85</v>
      </c>
      <c r="G1130" s="60" t="str">
        <v>No</v>
      </c>
      <c r="H1130" s="60" t="str">
        <v>No</v>
      </c>
      <c r="I1130" s="60" t="str">
        <v>Yes</v>
      </c>
      <c r="J1130" s="60">
        <v>1</v>
      </c>
      <c r="K1130" s="60" t="str">
        <v>No</v>
      </c>
      <c r="L1130" s="2" t="str">
        <v>Overweight</v>
      </c>
      <c r="M1130" s="2" t="str">
        <v>Prediabetes</v>
      </c>
      <c r="N1130" s="2" t="str">
        <v>4-Nov-1979</v>
      </c>
      <c r="O1130" s="3">
        <v>36090.49</v>
      </c>
      <c r="P1130" s="2" t="str">
        <v>tier - 2</v>
      </c>
      <c r="Q1130" s="2" t="str">
        <v>tier - 2</v>
      </c>
      <c r="R1130" s="2" t="str">
        <v>R1011</v>
      </c>
      <c r="S1130" s="2">
        <v>43</v>
      </c>
    </row>
    <row r="1131" spans="3:19">
      <c r="C1131" s="2" t="str">
        <v>Id1125</v>
      </c>
      <c r="D1131" s="2" t="str">
        <v>.  Jamie</v>
      </c>
      <c r="E1131" s="2">
        <v>34.76</v>
      </c>
      <c r="F1131" s="2">
        <v>5.92</v>
      </c>
      <c r="G1131" s="60" t="str">
        <v>Yes</v>
      </c>
      <c r="H1131" s="60" t="str">
        <v>No</v>
      </c>
      <c r="I1131" s="60" t="str">
        <v>No</v>
      </c>
      <c r="J1131" s="60">
        <v>1</v>
      </c>
      <c r="K1131" s="60" t="str">
        <v>No</v>
      </c>
      <c r="L1131" s="2" t="str">
        <v>Obesity</v>
      </c>
      <c r="M1131" s="2" t="str">
        <v>Prediabetes</v>
      </c>
      <c r="N1131" s="2" t="str">
        <v>1-Aug-1987</v>
      </c>
      <c r="O1131" s="3">
        <v>3088.06</v>
      </c>
      <c r="P1131" s="2" t="str">
        <v>tier - 2</v>
      </c>
      <c r="Q1131" s="2" t="str">
        <v>tier - 2</v>
      </c>
      <c r="R1131" s="2" t="str">
        <v>R1013</v>
      </c>
      <c r="S1131" s="2">
        <v>35</v>
      </c>
    </row>
    <row r="1132" spans="3:19">
      <c r="C1132" s="2" t="str">
        <v>Id1126</v>
      </c>
      <c r="D1132" s="2" t="str">
        <v>Ariell</v>
      </c>
      <c r="E1132" s="2">
        <v>18.335000000000001</v>
      </c>
      <c r="F1132" s="2">
        <v>10.01</v>
      </c>
      <c r="G1132" s="60" t="str">
        <v>Yes</v>
      </c>
      <c r="H1132" s="60" t="str">
        <v>No</v>
      </c>
      <c r="I1132" s="60" t="str">
        <v>No</v>
      </c>
      <c r="J1132" s="60">
        <v>2</v>
      </c>
      <c r="K1132" s="60" t="str">
        <v>No</v>
      </c>
      <c r="L1132" s="2" t="str">
        <v>Underweight</v>
      </c>
      <c r="M1132" s="2" t="str">
        <v>Diabetes</v>
      </c>
      <c r="N1132" s="2" t="str">
        <v>13-Oct-2001</v>
      </c>
      <c r="O1132" s="3">
        <v>3077.1</v>
      </c>
      <c r="P1132" s="2" t="str">
        <v>tier - 2</v>
      </c>
      <c r="Q1132" s="2" t="str">
        <v>tier - 1</v>
      </c>
      <c r="R1132" s="2" t="str">
        <v>R1012</v>
      </c>
      <c r="S1132" s="2">
        <v>21</v>
      </c>
    </row>
    <row r="1133" spans="3:19">
      <c r="C1133" s="2" t="str">
        <v>Id1127</v>
      </c>
      <c r="D1133" s="2" t="str">
        <v>Christopher</v>
      </c>
      <c r="E1133" s="2">
        <v>32.299999999999997</v>
      </c>
      <c r="F1133" s="2">
        <v>9.59</v>
      </c>
      <c r="G1133" s="60" t="str">
        <v>No</v>
      </c>
      <c r="H1133" s="60" t="str">
        <v>No</v>
      </c>
      <c r="I1133" s="60" t="str">
        <v>No</v>
      </c>
      <c r="J1133" s="60">
        <v>0</v>
      </c>
      <c r="K1133" s="60" t="str">
        <v>No</v>
      </c>
      <c r="L1133" s="2" t="str">
        <v>Obesity</v>
      </c>
      <c r="M1133" s="2" t="str">
        <v>Diabetes</v>
      </c>
      <c r="N1133" s="2" t="str">
        <v>10-Sep-1995</v>
      </c>
      <c r="O1133" s="3">
        <v>3070.81</v>
      </c>
      <c r="P1133" s="2" t="str">
        <v>tier - 3</v>
      </c>
      <c r="Q1133" s="2" t="str">
        <v>tier - 1</v>
      </c>
      <c r="R1133" s="2" t="str">
        <v>R1017</v>
      </c>
      <c r="S1133" s="2">
        <v>27</v>
      </c>
    </row>
    <row r="1134" spans="3:19">
      <c r="C1134" s="2" t="str">
        <v>Id1128</v>
      </c>
      <c r="D1134" s="2" t="str">
        <v>Ryan</v>
      </c>
      <c r="E1134" s="2">
        <v>27.74</v>
      </c>
      <c r="F1134" s="2">
        <v>10.37</v>
      </c>
      <c r="G1134" s="60" t="str">
        <v>No</v>
      </c>
      <c r="H1134" s="60" t="str">
        <v>No</v>
      </c>
      <c r="I1134" s="60" t="str">
        <v>No</v>
      </c>
      <c r="J1134" s="60">
        <v>0</v>
      </c>
      <c r="K1134" s="60" t="str">
        <v>No</v>
      </c>
      <c r="L1134" s="2" t="str">
        <v>Overweight</v>
      </c>
      <c r="M1134" s="2" t="str">
        <v>Diabetes</v>
      </c>
      <c r="N1134" s="2" t="str">
        <v>1-Oct-1989</v>
      </c>
      <c r="O1134" s="3">
        <v>3065.49</v>
      </c>
      <c r="P1134" s="2" t="str">
        <v>tier - 2</v>
      </c>
      <c r="Q1134" s="2" t="str">
        <v>tier - 1</v>
      </c>
      <c r="R1134" s="2" t="str">
        <v>R1012</v>
      </c>
      <c r="S1134" s="2">
        <v>33</v>
      </c>
    </row>
    <row r="1135" spans="3:19">
      <c r="C1135" s="2" t="str">
        <v>Id1129</v>
      </c>
      <c r="D1135" s="2" t="str">
        <v>Thomas B.</v>
      </c>
      <c r="E1135" s="2">
        <v>24</v>
      </c>
      <c r="F1135" s="2">
        <v>4.01</v>
      </c>
      <c r="G1135" s="60" t="str">
        <v>Yes</v>
      </c>
      <c r="H1135" s="60" t="str">
        <v>No</v>
      </c>
      <c r="I1135" s="60" t="str">
        <v>No</v>
      </c>
      <c r="J1135" s="60">
        <v>1</v>
      </c>
      <c r="K1135" s="60" t="str">
        <v>No</v>
      </c>
      <c r="L1135" s="2" t="str">
        <v>Normal Weight</v>
      </c>
      <c r="M1135" s="2" t="str">
        <v>Normal</v>
      </c>
      <c r="N1135" s="2" t="str">
        <v>26-Sep-1994</v>
      </c>
      <c r="O1135" s="3">
        <v>3062.51</v>
      </c>
      <c r="P1135" s="2" t="str">
        <v>tier - 3</v>
      </c>
      <c r="Q1135" s="2" t="str">
        <v>tier - 1</v>
      </c>
      <c r="R1135" s="2" t="str">
        <v>R1012</v>
      </c>
      <c r="S1135" s="2">
        <v>28</v>
      </c>
    </row>
    <row r="1136" spans="3:19">
      <c r="C1136" s="2" t="str">
        <v>Id1130</v>
      </c>
      <c r="D1136" s="2" t="str">
        <v>Katie</v>
      </c>
      <c r="E1136" s="2">
        <v>31.78</v>
      </c>
      <c r="F1136" s="2">
        <v>4.24</v>
      </c>
      <c r="G1136" s="60" t="str">
        <v>Yes</v>
      </c>
      <c r="H1136" s="60" t="str">
        <v>No</v>
      </c>
      <c r="I1136" s="60" t="str">
        <v>Yes</v>
      </c>
      <c r="J1136" s="60">
        <v>1</v>
      </c>
      <c r="K1136" s="60" t="str">
        <v>No</v>
      </c>
      <c r="L1136" s="2" t="str">
        <v>Obesity</v>
      </c>
      <c r="M1136" s="2" t="str">
        <v>Normal</v>
      </c>
      <c r="N1136" s="2" t="str">
        <v>21-Jun-2002</v>
      </c>
      <c r="O1136" s="3">
        <v>3056.39</v>
      </c>
      <c r="P1136" s="2" t="str">
        <v>tier - 2</v>
      </c>
      <c r="Q1136" s="2" t="str">
        <v>tier - 3</v>
      </c>
      <c r="R1136" s="2" t="str">
        <v>R1013</v>
      </c>
      <c r="S1136" s="2">
        <v>20</v>
      </c>
    </row>
    <row r="1137" spans="3:19">
      <c r="C1137" s="2" t="str">
        <v>Id1131</v>
      </c>
      <c r="D1137" s="2" t="str">
        <v>.  Rachelle L</v>
      </c>
      <c r="E1137" s="2">
        <v>32.25</v>
      </c>
      <c r="F1137" s="2">
        <v>5.36</v>
      </c>
      <c r="G1137" s="60" t="str">
        <v>Yes</v>
      </c>
      <c r="H1137" s="60" t="str">
        <v>No</v>
      </c>
      <c r="I1137" s="60" t="str">
        <v>No</v>
      </c>
      <c r="J1137" s="60">
        <v>0</v>
      </c>
      <c r="K1137" s="60" t="str">
        <v>No</v>
      </c>
      <c r="L1137" s="2" t="str">
        <v>Obesity</v>
      </c>
      <c r="M1137" s="2" t="str">
        <v>Normal</v>
      </c>
      <c r="N1137" s="2" t="str">
        <v>22-Dec-1997</v>
      </c>
      <c r="O1137" s="3">
        <v>3051.73</v>
      </c>
      <c r="P1137" s="2" t="str">
        <v>tier - 2</v>
      </c>
      <c r="Q1137" s="2" t="str">
        <v>tier - 2</v>
      </c>
      <c r="R1137" s="2" t="str">
        <v>R1011</v>
      </c>
      <c r="S1137" s="2">
        <v>25</v>
      </c>
    </row>
    <row r="1138" spans="3:19">
      <c r="C1138" s="2" t="str">
        <v>Id1132</v>
      </c>
      <c r="D1138" s="2" t="str">
        <v>Colleen</v>
      </c>
      <c r="E1138" s="2">
        <v>30.114999999999998</v>
      </c>
      <c r="F1138" s="2">
        <v>4.99</v>
      </c>
      <c r="G1138" s="60" t="str">
        <v>No</v>
      </c>
      <c r="H1138" s="60" t="str">
        <v>No</v>
      </c>
      <c r="I1138" s="60" t="str">
        <v>No</v>
      </c>
      <c r="J1138" s="60">
        <v>2</v>
      </c>
      <c r="K1138" s="60" t="str">
        <v>No</v>
      </c>
      <c r="L1138" s="2" t="str">
        <v>Obesity</v>
      </c>
      <c r="M1138" s="2" t="str">
        <v>Normal</v>
      </c>
      <c r="N1138" s="2" t="str">
        <v>9-Aug-1998</v>
      </c>
      <c r="O1138" s="3">
        <v>3046.06</v>
      </c>
      <c r="P1138" s="2" t="str">
        <v>tier - 2</v>
      </c>
      <c r="Q1138" s="2" t="str">
        <v>tier - 1</v>
      </c>
      <c r="R1138" s="2" t="str">
        <v>R1023</v>
      </c>
      <c r="S1138" s="2">
        <v>24</v>
      </c>
    </row>
    <row r="1139" spans="3:19">
      <c r="C1139" s="2" t="str">
        <v>Id1133</v>
      </c>
      <c r="D1139" s="2" t="str">
        <v>Gregory A</v>
      </c>
      <c r="E1139" s="2">
        <v>22.41</v>
      </c>
      <c r="F1139" s="2">
        <v>8.68</v>
      </c>
      <c r="G1139" s="60" t="str">
        <v>No</v>
      </c>
      <c r="H1139" s="60" t="str">
        <v>No</v>
      </c>
      <c r="I1139" s="60" t="str">
        <v>No</v>
      </c>
      <c r="J1139" s="60">
        <v>0</v>
      </c>
      <c r="K1139" s="60" t="str">
        <v>No</v>
      </c>
      <c r="L1139" s="2" t="str">
        <v>Normal Weight</v>
      </c>
      <c r="M1139" s="2" t="str">
        <v>Diabetes</v>
      </c>
      <c r="N1139" s="2" t="str">
        <v>15-Sep-1998</v>
      </c>
      <c r="O1139" s="3">
        <v>3044.21</v>
      </c>
      <c r="P1139" s="2" t="str">
        <v>tier - 2</v>
      </c>
      <c r="Q1139" s="2" t="str">
        <v>tier - 3</v>
      </c>
      <c r="R1139" s="2" t="str">
        <v>R1024</v>
      </c>
      <c r="S1139" s="2">
        <v>24</v>
      </c>
    </row>
    <row r="1140" spans="3:19">
      <c r="C1140" s="2" t="str">
        <v>Id1134</v>
      </c>
      <c r="D1140" s="2" t="str">
        <v>Lara</v>
      </c>
      <c r="E1140" s="2">
        <v>45.72</v>
      </c>
      <c r="F1140" s="2">
        <v>4.2300000000000004</v>
      </c>
      <c r="G1140" s="60" t="str">
        <v>Yes</v>
      </c>
      <c r="H1140" s="60" t="str">
        <v>No</v>
      </c>
      <c r="I1140" s="60" t="str">
        <v>No</v>
      </c>
      <c r="J1140" s="60">
        <v>0</v>
      </c>
      <c r="K1140" s="60" t="str">
        <v>No</v>
      </c>
      <c r="L1140" s="2" t="str">
        <v>Obesity</v>
      </c>
      <c r="M1140" s="2" t="str">
        <v>Normal</v>
      </c>
      <c r="N1140" s="2" t="str">
        <v>19-Dec-1997</v>
      </c>
      <c r="O1140" s="3">
        <v>3021.81</v>
      </c>
      <c r="P1140" s="2" t="str">
        <v>tier - 2</v>
      </c>
      <c r="Q1140" s="2" t="str">
        <v>tier - 3</v>
      </c>
      <c r="R1140" s="2" t="str">
        <v>R1012</v>
      </c>
      <c r="S1140" s="2">
        <v>25</v>
      </c>
    </row>
    <row r="1141" spans="3:19">
      <c r="C1141" s="2" t="str">
        <v>Id1135</v>
      </c>
      <c r="D1141" s="2" t="str">
        <v>Megan</v>
      </c>
      <c r="E1141" s="2">
        <v>25</v>
      </c>
      <c r="F1141" s="2">
        <v>5.32</v>
      </c>
      <c r="G1141" s="60" t="str">
        <v>Yes</v>
      </c>
      <c r="H1141" s="60" t="str">
        <v>No</v>
      </c>
      <c r="I1141" s="60" t="str">
        <v>No</v>
      </c>
      <c r="J1141" s="60">
        <v>2</v>
      </c>
      <c r="K1141" s="60" t="str">
        <v>No</v>
      </c>
      <c r="L1141" s="2" t="str">
        <v>Overweight</v>
      </c>
      <c r="M1141" s="2" t="str">
        <v>Normal</v>
      </c>
      <c r="N1141" s="2" t="str">
        <v>20-Aug-1996</v>
      </c>
      <c r="O1141" s="3">
        <v>36085.22</v>
      </c>
      <c r="P1141" s="2" t="str">
        <v>tier - 1</v>
      </c>
      <c r="Q1141" s="2" t="str">
        <v>tier - 1</v>
      </c>
      <c r="R1141" s="2" t="str">
        <v>R1011</v>
      </c>
      <c r="S1141" s="2">
        <v>26</v>
      </c>
    </row>
    <row r="1142" spans="3:19">
      <c r="C1142" s="2" t="str">
        <v>Id1136</v>
      </c>
      <c r="D1142" s="2" t="str">
        <v>Sara</v>
      </c>
      <c r="E1142" s="2">
        <v>39.5</v>
      </c>
      <c r="F1142" s="2">
        <v>6.66</v>
      </c>
      <c r="G1142" s="60" t="str">
        <v>No</v>
      </c>
      <c r="H1142" s="60" t="str">
        <v>No</v>
      </c>
      <c r="I1142" s="60" t="str">
        <v>No</v>
      </c>
      <c r="J1142" s="60">
        <v>0</v>
      </c>
      <c r="K1142" s="60" t="str">
        <v>No</v>
      </c>
      <c r="L1142" s="2" t="str">
        <v>Obesity</v>
      </c>
      <c r="M1142" s="2" t="str">
        <v>Diabetes</v>
      </c>
      <c r="N1142" s="2" t="str">
        <v>28-Sep-1988</v>
      </c>
      <c r="O1142" s="3">
        <v>3018.04</v>
      </c>
      <c r="P1142" s="2" t="str">
        <v>tier - 2</v>
      </c>
      <c r="Q1142" s="2" t="str">
        <v>tier - 2</v>
      </c>
      <c r="R1142" s="2" t="str">
        <v>R1012</v>
      </c>
      <c r="S1142" s="2">
        <v>34</v>
      </c>
    </row>
    <row r="1143" spans="3:19">
      <c r="C1143" s="2" t="str">
        <v>Id1137</v>
      </c>
      <c r="D1143" s="2" t="str">
        <v>Lucie J.</v>
      </c>
      <c r="E1143" s="2">
        <v>37.729999999999997</v>
      </c>
      <c r="F1143" s="2">
        <v>7.4</v>
      </c>
      <c r="G1143" s="60" t="str">
        <v>No</v>
      </c>
      <c r="H1143" s="60" t="str">
        <v>No</v>
      </c>
      <c r="I1143" s="60" t="str">
        <v>No</v>
      </c>
      <c r="J1143" s="60">
        <v>0</v>
      </c>
      <c r="K1143" s="60" t="str">
        <v>No</v>
      </c>
      <c r="L1143" s="2" t="str">
        <v>Obesity</v>
      </c>
      <c r="M1143" s="2" t="str">
        <v>Diabetes</v>
      </c>
      <c r="N1143" s="2" t="str">
        <v>15-Dec-2002</v>
      </c>
      <c r="O1143" s="3">
        <v>3012.22</v>
      </c>
      <c r="P1143" s="2" t="str">
        <v>tier - 2</v>
      </c>
      <c r="Q1143" s="2" t="str">
        <v>tier - 3</v>
      </c>
      <c r="R1143" s="2" t="str">
        <v>R1012</v>
      </c>
      <c r="S1143" s="2">
        <v>20</v>
      </c>
    </row>
    <row r="1144" spans="3:19">
      <c r="C1144" s="2" t="str">
        <v>Id1138</v>
      </c>
      <c r="D1144" s="2" t="str">
        <v>Elizabeth S.</v>
      </c>
      <c r="E1144" s="2">
        <v>40.659999999999997</v>
      </c>
      <c r="F1144" s="2">
        <v>10.08</v>
      </c>
      <c r="G1144" s="60" t="str">
        <v>No</v>
      </c>
      <c r="H1144" s="60" t="str">
        <v>No</v>
      </c>
      <c r="I1144" s="60" t="str">
        <v>No</v>
      </c>
      <c r="J1144" s="60">
        <v>0</v>
      </c>
      <c r="K1144" s="60" t="str">
        <v>No</v>
      </c>
      <c r="L1144" s="2" t="str">
        <v>Obesity</v>
      </c>
      <c r="M1144" s="2" t="str">
        <v>Diabetes</v>
      </c>
      <c r="N1144" s="2" t="str">
        <v>20-Nov-1991</v>
      </c>
      <c r="O1144" s="3">
        <v>2985.67</v>
      </c>
      <c r="P1144" s="2" t="str">
        <v>tier - 2</v>
      </c>
      <c r="Q1144" s="2" t="str">
        <v>tier - 2</v>
      </c>
      <c r="R1144" s="2" t="str">
        <v>R1013</v>
      </c>
      <c r="S1144" s="2">
        <v>31</v>
      </c>
    </row>
    <row r="1145" spans="3:19">
      <c r="C1145" s="2" t="str">
        <v>Id1139</v>
      </c>
      <c r="D1145" s="2" t="str">
        <v>Carma S</v>
      </c>
      <c r="E1145" s="2">
        <v>34.200000000000003</v>
      </c>
      <c r="F1145" s="2">
        <v>8.58</v>
      </c>
      <c r="G1145" s="60" t="str">
        <v>No</v>
      </c>
      <c r="H1145" s="60" t="str">
        <v>No</v>
      </c>
      <c r="I1145" s="60" t="str">
        <v>No</v>
      </c>
      <c r="J1145" s="60">
        <v>0</v>
      </c>
      <c r="K1145" s="60" t="str">
        <v>No</v>
      </c>
      <c r="L1145" s="2" t="str">
        <v>Obesity</v>
      </c>
      <c r="M1145" s="2" t="str">
        <v>Diabetes</v>
      </c>
      <c r="N1145" s="2" t="str">
        <v>18-Jun-1987</v>
      </c>
      <c r="O1145" s="3">
        <v>2979.52</v>
      </c>
      <c r="P1145" s="2" t="str">
        <v>tier - 2</v>
      </c>
      <c r="Q1145" s="2" t="str">
        <v>tier - 3</v>
      </c>
      <c r="R1145" s="2" t="str">
        <v>R1013</v>
      </c>
      <c r="S1145" s="2">
        <v>35</v>
      </c>
    </row>
    <row r="1146" spans="3:19">
      <c r="C1146" s="2" t="str">
        <v>Id1140</v>
      </c>
      <c r="D1146" s="2" t="str">
        <v>Ryan</v>
      </c>
      <c r="E1146" s="2">
        <v>46.51</v>
      </c>
      <c r="F1146" s="2">
        <v>5.84</v>
      </c>
      <c r="G1146" s="60" t="str">
        <v>No</v>
      </c>
      <c r="H1146" s="60" t="str">
        <v>No</v>
      </c>
      <c r="I1146" s="60" t="str">
        <v>No</v>
      </c>
      <c r="J1146" s="60">
        <v>1</v>
      </c>
      <c r="K1146" s="60" t="str">
        <v>No</v>
      </c>
      <c r="L1146" s="2" t="str">
        <v>Obesity</v>
      </c>
      <c r="M1146" s="2" t="str">
        <v>Prediabetes</v>
      </c>
      <c r="N1146" s="2" t="str">
        <v>24-Sep-1995</v>
      </c>
      <c r="O1146" s="3">
        <v>2974.13</v>
      </c>
      <c r="P1146" s="2" t="str">
        <v>tier - 2</v>
      </c>
      <c r="Q1146" s="2" t="str">
        <v>tier - 1</v>
      </c>
      <c r="R1146" s="2" t="str">
        <v>R1011</v>
      </c>
      <c r="S1146" s="2">
        <v>27</v>
      </c>
    </row>
    <row r="1147" spans="3:19">
      <c r="C1147" s="2" t="str">
        <v>Id1141</v>
      </c>
      <c r="D1147" s="2" t="str">
        <v>Daniel</v>
      </c>
      <c r="E1147" s="2">
        <v>28.88</v>
      </c>
      <c r="F1147" s="2">
        <v>4.8600000000000003</v>
      </c>
      <c r="G1147" s="60" t="str">
        <v>Yes</v>
      </c>
      <c r="H1147" s="60" t="str">
        <v>No</v>
      </c>
      <c r="I1147" s="60" t="str">
        <v>Yes</v>
      </c>
      <c r="J1147" s="60">
        <v>1</v>
      </c>
      <c r="K1147" s="60" t="str">
        <v>No</v>
      </c>
      <c r="L1147" s="2" t="str">
        <v>Overweight</v>
      </c>
      <c r="M1147" s="2" t="str">
        <v>Normal</v>
      </c>
      <c r="N1147" s="2" t="str">
        <v>30-Sep-2002</v>
      </c>
      <c r="O1147" s="3">
        <v>2943.41</v>
      </c>
      <c r="P1147" s="2" t="str">
        <v>tier - 2</v>
      </c>
      <c r="Q1147" s="2" t="str">
        <v>tier - 3</v>
      </c>
      <c r="R1147" s="2" t="str">
        <v>R1012</v>
      </c>
      <c r="S1147" s="2">
        <v>20</v>
      </c>
    </row>
    <row r="1148" spans="3:19">
      <c r="C1148" s="2" t="str">
        <v>Id1142</v>
      </c>
      <c r="D1148" s="2" t="str">
        <v>Sarah</v>
      </c>
      <c r="E1148" s="2">
        <v>33.914999999999999</v>
      </c>
      <c r="F1148" s="2">
        <v>11.52</v>
      </c>
      <c r="G1148" s="60" t="str">
        <v>No</v>
      </c>
      <c r="H1148" s="60" t="str">
        <v>No</v>
      </c>
      <c r="I1148" s="60" t="str">
        <v>No</v>
      </c>
      <c r="J1148" s="60">
        <v>0</v>
      </c>
      <c r="K1148" s="60" t="str">
        <v>No</v>
      </c>
      <c r="L1148" s="2" t="str">
        <v>Obesity</v>
      </c>
      <c r="M1148" s="2" t="str">
        <v>Diabetes</v>
      </c>
      <c r="N1148" s="2" t="str">
        <v>30-Jun-1996</v>
      </c>
      <c r="O1148" s="3">
        <v>2927.06</v>
      </c>
      <c r="P1148" s="2" t="str">
        <v>tier - 2</v>
      </c>
      <c r="Q1148" s="2" t="str">
        <v>tier - 2</v>
      </c>
      <c r="R1148" s="2" t="str">
        <v>R1013</v>
      </c>
      <c r="S1148" s="2">
        <v>26</v>
      </c>
    </row>
    <row r="1149" spans="3:19">
      <c r="C1149" s="2" t="str">
        <v>Id1143</v>
      </c>
      <c r="D1149" s="2" t="str">
        <v>Matthew J</v>
      </c>
      <c r="E1149" s="2">
        <v>24.32</v>
      </c>
      <c r="F1149" s="2">
        <v>6.15</v>
      </c>
      <c r="G1149" s="60" t="str">
        <v>Yes</v>
      </c>
      <c r="H1149" s="60" t="str">
        <v>No</v>
      </c>
      <c r="I1149" s="60" t="str">
        <v>Yes</v>
      </c>
      <c r="J1149" s="60">
        <v>1</v>
      </c>
      <c r="K1149" s="60" t="str">
        <v>No</v>
      </c>
      <c r="L1149" s="2" t="str">
        <v>Normal Weight</v>
      </c>
      <c r="M1149" s="2" t="str">
        <v>Prediabetes</v>
      </c>
      <c r="N1149" s="2" t="str">
        <v>5-Jun-2003</v>
      </c>
      <c r="O1149" s="3">
        <v>2913.57</v>
      </c>
      <c r="P1149" s="2" t="str">
        <v>tier - 2</v>
      </c>
      <c r="Q1149" s="2" t="str">
        <v>tier - 2</v>
      </c>
      <c r="R1149" s="2" t="str">
        <v>R1011</v>
      </c>
      <c r="S1149" s="2">
        <v>20</v>
      </c>
    </row>
    <row r="1150" spans="3:19">
      <c r="C1150" s="2" t="str">
        <v>Id1144</v>
      </c>
      <c r="D1150" s="2" t="str">
        <v>Francesca</v>
      </c>
      <c r="E1150" s="2">
        <v>25.8</v>
      </c>
      <c r="F1150" s="2">
        <v>9.94</v>
      </c>
      <c r="G1150" s="60" t="str">
        <v>No</v>
      </c>
      <c r="H1150" s="60" t="str">
        <v>No</v>
      </c>
      <c r="I1150" s="60" t="str">
        <v>No</v>
      </c>
      <c r="J1150" s="60">
        <v>0</v>
      </c>
      <c r="K1150" s="60" t="str">
        <v>No</v>
      </c>
      <c r="L1150" s="2" t="str">
        <v>Overweight</v>
      </c>
      <c r="M1150" s="2" t="str">
        <v>Diabetes</v>
      </c>
      <c r="N1150" s="2" t="str">
        <v>13-Jun-1996</v>
      </c>
      <c r="O1150" s="3">
        <v>2904.09</v>
      </c>
      <c r="P1150" s="2" t="str">
        <v>tier - 2</v>
      </c>
      <c r="Q1150" s="2" t="str">
        <v>tier - 2</v>
      </c>
      <c r="R1150" s="2" t="str">
        <v>R1011</v>
      </c>
      <c r="S1150" s="2">
        <v>26</v>
      </c>
    </row>
    <row r="1151" spans="3:19">
      <c r="C1151" s="2" t="str">
        <v>Id1145</v>
      </c>
      <c r="D1151" s="2" t="str">
        <v>Nicole</v>
      </c>
      <c r="E1151" s="2">
        <v>21.56</v>
      </c>
      <c r="F1151" s="2">
        <v>10.56</v>
      </c>
      <c r="G1151" s="60" t="str">
        <v>No</v>
      </c>
      <c r="H1151" s="60" t="str">
        <v>No</v>
      </c>
      <c r="I1151" s="60" t="str">
        <v>No</v>
      </c>
      <c r="J1151" s="60">
        <v>0</v>
      </c>
      <c r="K1151" s="60" t="str">
        <v>No</v>
      </c>
      <c r="L1151" s="2" t="str">
        <v>Normal Weight</v>
      </c>
      <c r="M1151" s="2" t="str">
        <v>Diabetes</v>
      </c>
      <c r="N1151" s="2" t="str">
        <v>24-Oct-1996</v>
      </c>
      <c r="O1151" s="3">
        <v>2902.91</v>
      </c>
      <c r="P1151" s="2" t="str">
        <v>tier - 2</v>
      </c>
      <c r="Q1151" s="2" t="str">
        <v>tier - 2</v>
      </c>
      <c r="R1151" s="2" t="str">
        <v>R1013</v>
      </c>
      <c r="S1151" s="2">
        <v>26</v>
      </c>
    </row>
    <row r="1152" spans="3:19">
      <c r="C1152" s="2" t="str">
        <v>Id1146</v>
      </c>
      <c r="D1152" s="2" t="str">
        <v>Toshiyuki</v>
      </c>
      <c r="E1152" s="2">
        <v>31.6</v>
      </c>
      <c r="F1152" s="2">
        <v>6.79</v>
      </c>
      <c r="G1152" s="60" t="str">
        <v>No</v>
      </c>
      <c r="H1152" s="60" t="str">
        <v>No</v>
      </c>
      <c r="I1152" s="60" t="str">
        <v>No</v>
      </c>
      <c r="J1152" s="60">
        <v>0</v>
      </c>
      <c r="K1152" s="60" t="str">
        <v>No</v>
      </c>
      <c r="L1152" s="2" t="str">
        <v>Obesity</v>
      </c>
      <c r="M1152" s="2" t="str">
        <v>Diabetes</v>
      </c>
      <c r="N1152" s="2" t="str">
        <v>22-Jul-1963</v>
      </c>
      <c r="O1152" s="3">
        <v>36074.339999999997</v>
      </c>
      <c r="P1152" s="2" t="str">
        <v>tier - 2</v>
      </c>
      <c r="Q1152" s="2" t="str">
        <v>tier - 1</v>
      </c>
      <c r="R1152" s="2" t="str">
        <v>R1011</v>
      </c>
      <c r="S1152" s="2">
        <v>59</v>
      </c>
    </row>
    <row r="1153" spans="3:19">
      <c r="C1153" s="2" t="str">
        <v>Id1147</v>
      </c>
      <c r="D1153" s="2" t="str">
        <v>Tom L.</v>
      </c>
      <c r="E1153" s="2">
        <v>42.93</v>
      </c>
      <c r="F1153" s="2">
        <v>4.8</v>
      </c>
      <c r="G1153" s="60" t="str">
        <v>No</v>
      </c>
      <c r="H1153" s="60" t="str">
        <v>No</v>
      </c>
      <c r="I1153" s="60" t="str">
        <v>No</v>
      </c>
      <c r="J1153" s="60">
        <v>1</v>
      </c>
      <c r="K1153" s="60" t="str">
        <v>No</v>
      </c>
      <c r="L1153" s="2" t="str">
        <v>Obesity</v>
      </c>
      <c r="M1153" s="2" t="str">
        <v>Normal</v>
      </c>
      <c r="N1153" s="2" t="str">
        <v>1-Nov-1999</v>
      </c>
      <c r="O1153" s="3">
        <v>2899.49</v>
      </c>
      <c r="P1153" s="2" t="str">
        <v>tier - 2</v>
      </c>
      <c r="Q1153" s="2" t="str">
        <v>tier - 2</v>
      </c>
      <c r="R1153" s="2" t="str">
        <v>R1024</v>
      </c>
      <c r="S1153" s="2">
        <v>23</v>
      </c>
    </row>
    <row r="1154" spans="3:19">
      <c r="C1154" s="2" t="str">
        <v>Id1148</v>
      </c>
      <c r="D1154" s="2" t="str">
        <v>Brian</v>
      </c>
      <c r="E1154" s="2">
        <v>26.72</v>
      </c>
      <c r="F1154" s="2">
        <v>5.75</v>
      </c>
      <c r="G1154" s="60" t="str">
        <v>No</v>
      </c>
      <c r="H1154" s="60" t="str">
        <v>No</v>
      </c>
      <c r="I1154" s="60" t="str">
        <v>No</v>
      </c>
      <c r="J1154" s="60">
        <v>2</v>
      </c>
      <c r="K1154" s="60" t="str">
        <v>No</v>
      </c>
      <c r="L1154" s="2" t="str">
        <v>Overweight</v>
      </c>
      <c r="M1154" s="2" t="str">
        <v>Prediabetes</v>
      </c>
      <c r="N1154" s="2" t="str">
        <v>14-Jul-2000</v>
      </c>
      <c r="O1154" s="3">
        <v>2897.46</v>
      </c>
      <c r="P1154" s="2" t="str">
        <v>tier - 2</v>
      </c>
      <c r="Q1154" s="2" t="str">
        <v>tier - 1</v>
      </c>
      <c r="R1154" s="2" t="str">
        <v>R1012</v>
      </c>
      <c r="S1154" s="2">
        <v>22</v>
      </c>
    </row>
    <row r="1155" spans="3:19">
      <c r="C1155" s="2" t="str">
        <v>Id1149</v>
      </c>
      <c r="D1155" s="2" t="str">
        <v>Matthew</v>
      </c>
      <c r="E1155" s="2">
        <v>26.67</v>
      </c>
      <c r="F1155" s="2">
        <v>5.81</v>
      </c>
      <c r="G1155" s="60" t="str">
        <v>No</v>
      </c>
      <c r="H1155" s="60" t="str">
        <v>No</v>
      </c>
      <c r="I1155" s="60" t="str">
        <v>No</v>
      </c>
      <c r="J1155" s="60">
        <v>2</v>
      </c>
      <c r="K1155" s="60" t="str">
        <v>No</v>
      </c>
      <c r="L1155" s="2" t="str">
        <v>Overweight</v>
      </c>
      <c r="M1155" s="2" t="str">
        <v>Prediabetes</v>
      </c>
      <c r="N1155" s="2" t="str">
        <v>21-Jun-1996</v>
      </c>
      <c r="O1155" s="3">
        <v>2897.32</v>
      </c>
      <c r="P1155" s="2" t="str">
        <v>tier - 3</v>
      </c>
      <c r="Q1155" s="2" t="str">
        <v>tier - 3</v>
      </c>
      <c r="R1155" s="2" t="str">
        <v>R1016</v>
      </c>
      <c r="S1155" s="2">
        <v>26</v>
      </c>
    </row>
    <row r="1156" spans="3:19">
      <c r="C1156" s="2" t="str">
        <v>Id1150</v>
      </c>
      <c r="D1156" s="2" t="str">
        <v>Julee</v>
      </c>
      <c r="E1156" s="2">
        <v>42.68</v>
      </c>
      <c r="F1156" s="2">
        <v>9.2799999999999994</v>
      </c>
      <c r="G1156" s="60" t="str">
        <v>No</v>
      </c>
      <c r="H1156" s="60" t="str">
        <v>No</v>
      </c>
      <c r="I1156" s="60" t="str">
        <v>No</v>
      </c>
      <c r="J1156" s="60">
        <v>2</v>
      </c>
      <c r="K1156" s="60" t="str">
        <v>No</v>
      </c>
      <c r="L1156" s="2" t="str">
        <v>Obesity</v>
      </c>
      <c r="M1156" s="2" t="str">
        <v>Diabetes</v>
      </c>
      <c r="N1156" s="2" t="str">
        <v>12-Aug-1993</v>
      </c>
      <c r="O1156" s="3">
        <v>2867.12</v>
      </c>
      <c r="P1156" s="2" t="str">
        <v>tier - 1</v>
      </c>
      <c r="Q1156" s="2" t="str">
        <v>tier - 3</v>
      </c>
      <c r="R1156" s="2" t="str">
        <v>R1013</v>
      </c>
      <c r="S1156" s="2">
        <v>29</v>
      </c>
    </row>
    <row r="1157" spans="3:19">
      <c r="C1157" s="2" t="str">
        <v>Id1151</v>
      </c>
      <c r="D1157" s="2" t="str">
        <v>Christopher M.</v>
      </c>
      <c r="E1157" s="2">
        <v>24.31</v>
      </c>
      <c r="F1157" s="2">
        <v>6.37</v>
      </c>
      <c r="G1157" s="60" t="str">
        <v>No</v>
      </c>
      <c r="H1157" s="60" t="str">
        <v>No</v>
      </c>
      <c r="I1157" s="60" t="str">
        <v>No</v>
      </c>
      <c r="J1157" s="60">
        <v>0</v>
      </c>
      <c r="K1157" s="60" t="str">
        <v>No</v>
      </c>
      <c r="L1157" s="2" t="str">
        <v>Normal Weight</v>
      </c>
      <c r="M1157" s="2" t="str">
        <v>Prediabetes</v>
      </c>
      <c r="N1157" s="2" t="str">
        <v>1-Nov-1993</v>
      </c>
      <c r="O1157" s="3">
        <v>2866.09</v>
      </c>
      <c r="P1157" s="2" t="str">
        <v>tier - 3</v>
      </c>
      <c r="Q1157" s="2" t="str">
        <v>tier - 3</v>
      </c>
      <c r="R1157" s="2" t="str">
        <v>R1011</v>
      </c>
      <c r="S1157" s="2">
        <v>29</v>
      </c>
    </row>
    <row r="1158" spans="3:19">
      <c r="C1158" s="2" t="str">
        <v>Id1152</v>
      </c>
      <c r="D1158" s="2" t="str">
        <v>Ciaran</v>
      </c>
      <c r="E1158" s="2">
        <v>44.75</v>
      </c>
      <c r="F1158" s="2">
        <v>5.09</v>
      </c>
      <c r="G1158" s="60" t="str">
        <v>Yes</v>
      </c>
      <c r="H1158" s="60" t="str">
        <v>No</v>
      </c>
      <c r="I1158" s="60" t="str">
        <v>No</v>
      </c>
      <c r="J1158" s="60">
        <v>0</v>
      </c>
      <c r="K1158" s="60" t="str">
        <v>No</v>
      </c>
      <c r="L1158" s="2" t="str">
        <v>Obesity</v>
      </c>
      <c r="M1158" s="2" t="str">
        <v>Normal</v>
      </c>
      <c r="N1158" s="2" t="str">
        <v>4-Sep-1998</v>
      </c>
      <c r="O1158" s="3">
        <v>2855.44</v>
      </c>
      <c r="P1158" s="2" t="str">
        <v>tier - 2</v>
      </c>
      <c r="Q1158" s="2" t="str">
        <v>tier - 3</v>
      </c>
      <c r="R1158" s="2" t="str">
        <v>R1012</v>
      </c>
      <c r="S1158" s="2">
        <v>24</v>
      </c>
    </row>
    <row r="1159" spans="3:19">
      <c r="C1159" s="2" t="str">
        <v>Id1153</v>
      </c>
      <c r="D1159" s="2" t="str">
        <v>Kara</v>
      </c>
      <c r="E1159" s="2">
        <v>30.78</v>
      </c>
      <c r="F1159" s="2">
        <v>7.94</v>
      </c>
      <c r="G1159" s="60" t="str">
        <v>No</v>
      </c>
      <c r="H1159" s="60" t="str">
        <v>No</v>
      </c>
      <c r="I1159" s="60" t="str">
        <v>No</v>
      </c>
      <c r="J1159" s="60">
        <v>2</v>
      </c>
      <c r="K1159" s="60" t="str">
        <v>No</v>
      </c>
      <c r="L1159" s="2" t="str">
        <v>Obesity</v>
      </c>
      <c r="M1159" s="2" t="str">
        <v>Diabetes</v>
      </c>
      <c r="N1159" s="2" t="str">
        <v>17-Jun-1998</v>
      </c>
      <c r="O1159" s="3">
        <v>2850.68</v>
      </c>
      <c r="P1159" s="2" t="str">
        <v>tier - 2</v>
      </c>
      <c r="Q1159" s="2" t="str">
        <v>tier - 3</v>
      </c>
      <c r="R1159" s="2" t="str">
        <v>R1012</v>
      </c>
      <c r="S1159" s="2">
        <v>24</v>
      </c>
    </row>
    <row r="1160" spans="3:19">
      <c r="C1160" s="2" t="str">
        <v>Id1154</v>
      </c>
      <c r="D1160" s="2" t="str">
        <v>Makie</v>
      </c>
      <c r="E1160" s="2">
        <v>21.86</v>
      </c>
      <c r="F1160" s="2">
        <v>10.95</v>
      </c>
      <c r="G1160" s="60" t="str">
        <v>No</v>
      </c>
      <c r="H1160" s="60" t="str">
        <v>No</v>
      </c>
      <c r="I1160" s="60" t="str">
        <v>No</v>
      </c>
      <c r="J1160" s="60">
        <v>0</v>
      </c>
      <c r="K1160" s="60" t="str">
        <v>No</v>
      </c>
      <c r="L1160" s="2" t="str">
        <v>Normal Weight</v>
      </c>
      <c r="M1160" s="2" t="str">
        <v>Diabetes</v>
      </c>
      <c r="N1160" s="2" t="str">
        <v>15-Nov-1998</v>
      </c>
      <c r="O1160" s="3">
        <v>2842.76</v>
      </c>
      <c r="P1160" s="2" t="str">
        <v>tier - 2</v>
      </c>
      <c r="Q1160" s="2" t="str">
        <v>tier - 3</v>
      </c>
      <c r="R1160" s="2" t="str">
        <v>R1012</v>
      </c>
      <c r="S1160" s="2">
        <v>24</v>
      </c>
    </row>
    <row r="1161" spans="3:19">
      <c r="C1161" s="2" t="str">
        <v>Id1155</v>
      </c>
      <c r="D1161" s="2" t="str">
        <v>Emily E</v>
      </c>
      <c r="E1161" s="2">
        <v>49.09</v>
      </c>
      <c r="F1161" s="2">
        <v>6.3</v>
      </c>
      <c r="G1161" s="60" t="str">
        <v>Yes</v>
      </c>
      <c r="H1161" s="60" t="str">
        <v>No</v>
      </c>
      <c r="I1161" s="60" t="str">
        <v>No</v>
      </c>
      <c r="J1161" s="60">
        <v>0</v>
      </c>
      <c r="K1161" s="60" t="str">
        <v>No</v>
      </c>
      <c r="L1161" s="2" t="str">
        <v>Obesity</v>
      </c>
      <c r="M1161" s="2" t="str">
        <v>Prediabetes</v>
      </c>
      <c r="N1161" s="2" t="str">
        <v>1-Oct-2000</v>
      </c>
      <c r="O1161" s="3">
        <v>2819.51</v>
      </c>
      <c r="P1161" s="2" t="str">
        <v>tier - 2</v>
      </c>
      <c r="Q1161" s="2" t="str">
        <v>tier - 3</v>
      </c>
      <c r="R1161" s="2" t="str">
        <v>R1011</v>
      </c>
      <c r="S1161" s="2">
        <v>22</v>
      </c>
    </row>
    <row r="1162" spans="3:19">
      <c r="C1162" s="2" t="str">
        <v>Id1156</v>
      </c>
      <c r="D1162" s="2" t="str">
        <v>Cary</v>
      </c>
      <c r="E1162" s="2">
        <v>47.74</v>
      </c>
      <c r="F1162" s="2">
        <v>8.0500000000000007</v>
      </c>
      <c r="G1162" s="60" t="str">
        <v>Yes</v>
      </c>
      <c r="H1162" s="60" t="str">
        <v>No</v>
      </c>
      <c r="I1162" s="60" t="str">
        <v>No</v>
      </c>
      <c r="J1162" s="60">
        <v>2</v>
      </c>
      <c r="K1162" s="60" t="str">
        <v>No</v>
      </c>
      <c r="L1162" s="2" t="str">
        <v>Obesity</v>
      </c>
      <c r="M1162" s="2" t="str">
        <v>Diabetes</v>
      </c>
      <c r="N1162" s="2" t="str">
        <v>23-Sep-2003</v>
      </c>
      <c r="O1162" s="3">
        <v>2803.7</v>
      </c>
      <c r="P1162" s="2" t="str">
        <v>tier - 2</v>
      </c>
      <c r="Q1162" s="2" t="str">
        <v>tier - 1</v>
      </c>
      <c r="R1162" s="2" t="str">
        <v>R1012</v>
      </c>
      <c r="S1162" s="2">
        <v>19</v>
      </c>
    </row>
    <row r="1163" spans="3:19">
      <c r="C1163" s="2" t="str">
        <v>Id1157</v>
      </c>
      <c r="D1163" s="2" t="str">
        <v>Steven</v>
      </c>
      <c r="E1163" s="2">
        <v>30.2</v>
      </c>
      <c r="F1163" s="2">
        <v>9.8800000000000008</v>
      </c>
      <c r="G1163" s="60" t="str">
        <v>Yes</v>
      </c>
      <c r="H1163" s="60" t="str">
        <v>No</v>
      </c>
      <c r="I1163" s="60" t="str">
        <v>No</v>
      </c>
      <c r="J1163" s="60">
        <v>2</v>
      </c>
      <c r="K1163" s="60" t="str">
        <v>No</v>
      </c>
      <c r="L1163" s="2" t="str">
        <v>Obesity</v>
      </c>
      <c r="M1163" s="2" t="str">
        <v>Diabetes</v>
      </c>
      <c r="N1163" s="2" t="str">
        <v>4-Sep-1999</v>
      </c>
      <c r="O1163" s="3">
        <v>36021.01</v>
      </c>
      <c r="P1163" s="2" t="str">
        <v>tier - 2</v>
      </c>
      <c r="Q1163" s="2" t="str">
        <v>tier - 3</v>
      </c>
      <c r="R1163" s="2" t="str">
        <v>R1013</v>
      </c>
      <c r="S1163" s="2">
        <v>23</v>
      </c>
    </row>
    <row r="1164" spans="3:19">
      <c r="C1164" s="2" t="str">
        <v>Id1158</v>
      </c>
      <c r="D1164" s="2" t="str">
        <v>Jose Antonio Sr.</v>
      </c>
      <c r="E1164" s="2">
        <v>33.25</v>
      </c>
      <c r="F1164" s="2">
        <v>7.42</v>
      </c>
      <c r="G1164" s="60" t="str">
        <v>Yes</v>
      </c>
      <c r="H1164" s="60" t="str">
        <v>No</v>
      </c>
      <c r="I1164" s="60" t="str">
        <v>No</v>
      </c>
      <c r="J1164" s="60">
        <v>2</v>
      </c>
      <c r="K1164" s="60" t="str">
        <v>No</v>
      </c>
      <c r="L1164" s="2" t="str">
        <v>Obesity</v>
      </c>
      <c r="M1164" s="2" t="str">
        <v>Diabetes</v>
      </c>
      <c r="N1164" s="2" t="str">
        <v>4-Aug-2004</v>
      </c>
      <c r="O1164" s="3">
        <v>2801.26</v>
      </c>
      <c r="P1164" s="2" t="str">
        <v>tier - 2</v>
      </c>
      <c r="Q1164" s="2" t="str">
        <v>tier - 3</v>
      </c>
      <c r="R1164" s="2" t="str">
        <v>R1013</v>
      </c>
      <c r="S1164" s="2">
        <v>18</v>
      </c>
    </row>
    <row r="1165" spans="3:19">
      <c r="C1165" s="2" t="str">
        <v>Id1159</v>
      </c>
      <c r="D1165" s="2" t="str">
        <v>Tatiana</v>
      </c>
      <c r="E1165" s="2">
        <v>26.6</v>
      </c>
      <c r="F1165" s="2">
        <v>8.4499999999999993</v>
      </c>
      <c r="G1165" s="60" t="str">
        <v>Yes</v>
      </c>
      <c r="H1165" s="60" t="str">
        <v>No</v>
      </c>
      <c r="I1165" s="60" t="str">
        <v>No</v>
      </c>
      <c r="J1165" s="60">
        <v>1</v>
      </c>
      <c r="K1165" s="60" t="str">
        <v>No</v>
      </c>
      <c r="L1165" s="2" t="str">
        <v>Overweight</v>
      </c>
      <c r="M1165" s="2" t="str">
        <v>Diabetes</v>
      </c>
      <c r="N1165" s="2" t="str">
        <v>24-Dec-1999</v>
      </c>
      <c r="O1165" s="3">
        <v>2789.06</v>
      </c>
      <c r="P1165" s="2" t="str">
        <v>tier - 2</v>
      </c>
      <c r="Q1165" s="2" t="str">
        <v>tier - 3</v>
      </c>
      <c r="R1165" s="2" t="str">
        <v>R1012</v>
      </c>
      <c r="S1165" s="2">
        <v>23</v>
      </c>
    </row>
    <row r="1166" spans="3:19">
      <c r="C1166" s="2" t="str">
        <v>Id1160</v>
      </c>
      <c r="D1166" s="2" t="str">
        <v>Dan T.</v>
      </c>
      <c r="E1166" s="2">
        <v>26.35</v>
      </c>
      <c r="F1166" s="2">
        <v>6.21</v>
      </c>
      <c r="G1166" s="60" t="str">
        <v>No</v>
      </c>
      <c r="H1166" s="60" t="str">
        <v>No</v>
      </c>
      <c r="I1166" s="60" t="str">
        <v>No</v>
      </c>
      <c r="J1166" s="60">
        <v>2</v>
      </c>
      <c r="K1166" s="60" t="str">
        <v>No</v>
      </c>
      <c r="L1166" s="2" t="str">
        <v>Overweight</v>
      </c>
      <c r="M1166" s="2" t="str">
        <v>Prediabetes</v>
      </c>
      <c r="N1166" s="2" t="str">
        <v>29-Aug-1999</v>
      </c>
      <c r="O1166" s="3">
        <v>2775.19</v>
      </c>
      <c r="P1166" s="2" t="str">
        <v>tier - 2</v>
      </c>
      <c r="Q1166" s="2" t="str">
        <v>tier - 1</v>
      </c>
      <c r="R1166" s="2" t="str">
        <v>R1012</v>
      </c>
      <c r="S1166" s="2">
        <v>23</v>
      </c>
    </row>
    <row r="1167" spans="3:19">
      <c r="C1167" s="2" t="str">
        <v>Id1161</v>
      </c>
      <c r="D1167" s="2" t="str">
        <v>Liisa A.</v>
      </c>
      <c r="E1167" s="2">
        <v>39.994999999999997</v>
      </c>
      <c r="F1167" s="2">
        <v>4.6500000000000004</v>
      </c>
      <c r="G1167" s="60" t="str">
        <v>No</v>
      </c>
      <c r="H1167" s="60" t="str">
        <v>No</v>
      </c>
      <c r="I1167" s="60" t="str">
        <v>No</v>
      </c>
      <c r="J1167" s="60">
        <v>0</v>
      </c>
      <c r="K1167" s="60" t="str">
        <v>No</v>
      </c>
      <c r="L1167" s="2" t="str">
        <v>Obesity</v>
      </c>
      <c r="M1167" s="2" t="str">
        <v>Normal</v>
      </c>
      <c r="N1167" s="2" t="str">
        <v>14-Nov-2004</v>
      </c>
      <c r="O1167" s="3">
        <v>2773.46</v>
      </c>
      <c r="P1167" s="2" t="str">
        <v>tier - 2</v>
      </c>
      <c r="Q1167" s="2" t="str">
        <v>tier - 1</v>
      </c>
      <c r="R1167" s="2" t="str">
        <v>R1021</v>
      </c>
      <c r="S1167" s="2">
        <v>18</v>
      </c>
    </row>
    <row r="1168" spans="3:19">
      <c r="C1168" s="2" t="str">
        <v>Id1162</v>
      </c>
      <c r="D1168" s="2" t="str">
        <v>Kathryn E.</v>
      </c>
      <c r="E1168" s="2">
        <v>22.92</v>
      </c>
      <c r="F1168" s="2">
        <v>5.87</v>
      </c>
      <c r="G1168" s="60" t="str">
        <v>Yes</v>
      </c>
      <c r="H1168" s="60" t="str">
        <v>No</v>
      </c>
      <c r="I1168" s="60" t="str">
        <v>No</v>
      </c>
      <c r="J1168" s="60">
        <v>1</v>
      </c>
      <c r="K1168" s="60" t="str">
        <v>No</v>
      </c>
      <c r="L1168" s="2" t="str">
        <v>Normal Weight</v>
      </c>
      <c r="M1168" s="2" t="str">
        <v>Prediabetes</v>
      </c>
      <c r="N1168" s="2" t="str">
        <v>10-Aug-1997</v>
      </c>
      <c r="O1168" s="3">
        <v>2758.99</v>
      </c>
      <c r="P1168" s="2" t="str">
        <v>tier - 2</v>
      </c>
      <c r="Q1168" s="2" t="str">
        <v>tier - 1</v>
      </c>
      <c r="R1168" s="2" t="str">
        <v>R1012</v>
      </c>
      <c r="S1168" s="2">
        <v>25</v>
      </c>
    </row>
    <row r="1169" spans="3:19">
      <c r="C1169" s="2" t="str">
        <v>Id1163</v>
      </c>
      <c r="D1169" s="2" t="str">
        <v>Maxwell</v>
      </c>
      <c r="E1169" s="2">
        <v>24.78</v>
      </c>
      <c r="F1169" s="2">
        <v>4.24</v>
      </c>
      <c r="G1169" s="60" t="str">
        <v>Yes</v>
      </c>
      <c r="H1169" s="60" t="str">
        <v>No</v>
      </c>
      <c r="I1169" s="60" t="str">
        <v>No</v>
      </c>
      <c r="J1169" s="60">
        <v>2</v>
      </c>
      <c r="K1169" s="60" t="str">
        <v>No</v>
      </c>
      <c r="L1169" s="2" t="str">
        <v>Normal Weight</v>
      </c>
      <c r="M1169" s="2" t="str">
        <v>Normal</v>
      </c>
      <c r="N1169" s="2" t="str">
        <v>11-Oct-2000</v>
      </c>
      <c r="O1169" s="3">
        <v>2755.02</v>
      </c>
      <c r="P1169" s="2" t="str">
        <v>tier - 2</v>
      </c>
      <c r="Q1169" s="2" t="str">
        <v>tier - 1</v>
      </c>
      <c r="R1169" s="2" t="str">
        <v>R1024</v>
      </c>
      <c r="S1169" s="2">
        <v>22</v>
      </c>
    </row>
    <row r="1170" spans="3:19">
      <c r="C1170" s="2" t="str">
        <v>Id1164</v>
      </c>
      <c r="D1170" s="2" t="str">
        <v>Pascale</v>
      </c>
      <c r="E1170" s="2">
        <v>34.07</v>
      </c>
      <c r="F1170" s="2">
        <v>7.81</v>
      </c>
      <c r="G1170" s="60" t="str">
        <v>Yes</v>
      </c>
      <c r="H1170" s="60" t="str">
        <v>No</v>
      </c>
      <c r="I1170" s="60" t="str">
        <v>No</v>
      </c>
      <c r="J1170" s="60">
        <v>0</v>
      </c>
      <c r="K1170" s="60" t="str">
        <v>No</v>
      </c>
      <c r="L1170" s="2" t="str">
        <v>Obesity</v>
      </c>
      <c r="M1170" s="2" t="str">
        <v>Diabetes</v>
      </c>
      <c r="N1170" s="2" t="str">
        <v>3-Oct-2000</v>
      </c>
      <c r="O1170" s="3">
        <v>2741.95</v>
      </c>
      <c r="P1170" s="2" t="str">
        <v>tier - 2</v>
      </c>
      <c r="Q1170" s="2" t="str">
        <v>tier - 3</v>
      </c>
      <c r="R1170" s="2" t="str">
        <v>R1024</v>
      </c>
      <c r="S1170" s="2">
        <v>22</v>
      </c>
    </row>
    <row r="1171" spans="3:19">
      <c r="C1171" s="2" t="str">
        <v>Id1165</v>
      </c>
      <c r="D1171" s="2" t="str">
        <v>Becca</v>
      </c>
      <c r="E1171" s="2">
        <v>30.14</v>
      </c>
      <c r="F1171" s="2">
        <v>9.85</v>
      </c>
      <c r="G1171" s="60" t="str">
        <v>No</v>
      </c>
      <c r="H1171" s="60" t="str">
        <v>No</v>
      </c>
      <c r="I1171" s="60" t="str">
        <v>No</v>
      </c>
      <c r="J1171" s="60">
        <v>0</v>
      </c>
      <c r="K1171" s="60" t="str">
        <v>No</v>
      </c>
      <c r="L1171" s="2" t="str">
        <v>Obesity</v>
      </c>
      <c r="M1171" s="2" t="str">
        <v>Diabetes</v>
      </c>
      <c r="N1171" s="2" t="str">
        <v>17-Dec-2000</v>
      </c>
      <c r="O1171" s="3">
        <v>2731.91</v>
      </c>
      <c r="P1171" s="2" t="str">
        <v>tier - 2</v>
      </c>
      <c r="Q1171" s="2" t="str">
        <v>tier - 3</v>
      </c>
      <c r="R1171" s="2" t="str">
        <v>R1024</v>
      </c>
      <c r="S1171" s="2">
        <v>22</v>
      </c>
    </row>
    <row r="1172" spans="3:19">
      <c r="C1172" s="2" t="str">
        <v>Id1166</v>
      </c>
      <c r="D1172" s="2" t="str">
        <v>Grace</v>
      </c>
      <c r="E1172" s="2">
        <v>18.05</v>
      </c>
      <c r="F1172" s="2">
        <v>6.94</v>
      </c>
      <c r="G1172" s="60" t="str">
        <v>No</v>
      </c>
      <c r="H1172" s="60" t="str">
        <v>No</v>
      </c>
      <c r="I1172" s="60" t="str">
        <v>No</v>
      </c>
      <c r="J1172" s="60">
        <v>0</v>
      </c>
      <c r="K1172" s="60" t="str">
        <v>No</v>
      </c>
      <c r="L1172" s="2" t="str">
        <v>Underweight</v>
      </c>
      <c r="M1172" s="2" t="str">
        <v>Diabetes</v>
      </c>
      <c r="N1172" s="2" t="str">
        <v>3-Dec-2003</v>
      </c>
      <c r="O1172" s="3">
        <v>2730.11</v>
      </c>
      <c r="P1172" s="2" t="str">
        <v>tier - 2</v>
      </c>
      <c r="Q1172" s="2" t="str">
        <v>tier - 3</v>
      </c>
      <c r="R1172" s="2" t="str">
        <v>R1012</v>
      </c>
      <c r="S1172" s="2">
        <v>19</v>
      </c>
    </row>
    <row r="1173" spans="3:19">
      <c r="C1173" s="2" t="str">
        <v>Id1167</v>
      </c>
      <c r="D1173" s="2" t="str">
        <v>Samantha</v>
      </c>
      <c r="E1173" s="2">
        <v>37.4</v>
      </c>
      <c r="F1173" s="2">
        <v>11.3</v>
      </c>
      <c r="G1173" s="60" t="str">
        <v>Yes</v>
      </c>
      <c r="H1173" s="60" t="str">
        <v>No</v>
      </c>
      <c r="I1173" s="60" t="str">
        <v>No</v>
      </c>
      <c r="J1173" s="60">
        <v>2</v>
      </c>
      <c r="K1173" s="60" t="str">
        <v>No</v>
      </c>
      <c r="L1173" s="2" t="str">
        <v>Obesity</v>
      </c>
      <c r="M1173" s="2" t="str">
        <v>Diabetes</v>
      </c>
      <c r="N1173" s="2" t="str">
        <v>6-Oct-1997</v>
      </c>
      <c r="O1173" s="3">
        <v>2727.4</v>
      </c>
      <c r="P1173" s="2" t="str">
        <v>tier - 3</v>
      </c>
      <c r="Q1173" s="2" t="str">
        <v>tier - 3</v>
      </c>
      <c r="R1173" s="2" t="str">
        <v>R1016</v>
      </c>
      <c r="S1173" s="2">
        <v>25</v>
      </c>
    </row>
    <row r="1174" spans="3:19">
      <c r="C1174" s="2" t="str">
        <v>Id1168</v>
      </c>
      <c r="D1174" s="2" t="str">
        <v>.  Nicole R.</v>
      </c>
      <c r="E1174" s="2">
        <v>25.75</v>
      </c>
      <c r="F1174" s="2">
        <v>9.23</v>
      </c>
      <c r="G1174" s="60" t="str">
        <v>No</v>
      </c>
      <c r="H1174" s="60" t="str">
        <v>No</v>
      </c>
      <c r="I1174" s="60" t="str">
        <v>No</v>
      </c>
      <c r="J1174" s="60">
        <v>0</v>
      </c>
      <c r="K1174" s="60" t="str">
        <v>No</v>
      </c>
      <c r="L1174" s="2" t="str">
        <v>Overweight</v>
      </c>
      <c r="M1174" s="2" t="str">
        <v>Diabetes</v>
      </c>
      <c r="N1174" s="2" t="str">
        <v>22-Nov-1981</v>
      </c>
      <c r="O1174" s="3">
        <v>35952.65</v>
      </c>
      <c r="P1174" s="2" t="str">
        <v>tier - 1</v>
      </c>
      <c r="Q1174" s="2" t="str">
        <v>tier - 3</v>
      </c>
      <c r="R1174" s="2" t="str">
        <v>R1011</v>
      </c>
      <c r="S1174" s="2">
        <v>41</v>
      </c>
    </row>
    <row r="1175" spans="3:19">
      <c r="C1175" s="2" t="str">
        <v>Id1169</v>
      </c>
      <c r="D1175" s="2" t="str">
        <v>David W</v>
      </c>
      <c r="E1175" s="2">
        <v>32.299999999999997</v>
      </c>
      <c r="F1175" s="2">
        <v>4.37</v>
      </c>
      <c r="G1175" s="60" t="str">
        <v>No</v>
      </c>
      <c r="H1175" s="60" t="str">
        <v>No</v>
      </c>
      <c r="I1175" s="60" t="str">
        <v>No</v>
      </c>
      <c r="J1175" s="60">
        <v>2</v>
      </c>
      <c r="K1175" s="60" t="str">
        <v>No</v>
      </c>
      <c r="L1175" s="2" t="str">
        <v>Obesity</v>
      </c>
      <c r="M1175" s="2" t="str">
        <v>Normal</v>
      </c>
      <c r="N1175" s="2" t="str">
        <v>20-Aug-1988</v>
      </c>
      <c r="O1175" s="3">
        <v>2726.06</v>
      </c>
      <c r="P1175" s="2" t="str">
        <v>tier - 2</v>
      </c>
      <c r="Q1175" s="2" t="str">
        <v>tier - 2</v>
      </c>
      <c r="R1175" s="2" t="str">
        <v>R1013</v>
      </c>
      <c r="S1175" s="2">
        <v>34</v>
      </c>
    </row>
    <row r="1176" spans="3:19">
      <c r="C1176" s="2" t="str">
        <v>Id1170</v>
      </c>
      <c r="D1176" s="2" t="str">
        <v>Grant</v>
      </c>
      <c r="E1176" s="2">
        <v>28.61</v>
      </c>
      <c r="F1176" s="2">
        <v>5.76</v>
      </c>
      <c r="G1176" s="60" t="str">
        <v>No</v>
      </c>
      <c r="H1176" s="60" t="str">
        <v>No</v>
      </c>
      <c r="I1176" s="60" t="str">
        <v>Yes</v>
      </c>
      <c r="J1176" s="60">
        <v>1</v>
      </c>
      <c r="K1176" s="60" t="str">
        <v>No</v>
      </c>
      <c r="L1176" s="2" t="str">
        <v>Overweight</v>
      </c>
      <c r="M1176" s="2" t="str">
        <v>Prediabetes</v>
      </c>
      <c r="N1176" s="2" t="str">
        <v>30-Oct-1997</v>
      </c>
      <c r="O1176" s="3">
        <v>2721.32</v>
      </c>
      <c r="P1176" s="2" t="str">
        <v>tier - 1</v>
      </c>
      <c r="Q1176" s="2" t="str">
        <v>tier - 3</v>
      </c>
      <c r="R1176" s="2" t="str">
        <v>R1014</v>
      </c>
      <c r="S1176" s="2">
        <v>25</v>
      </c>
    </row>
    <row r="1177" spans="3:19">
      <c r="C1177" s="2" t="str">
        <v>Id1171</v>
      </c>
      <c r="D1177" s="2" t="str">
        <v>.  Sophia</v>
      </c>
      <c r="E1177" s="2">
        <v>45.41</v>
      </c>
      <c r="F1177" s="2">
        <v>4.96</v>
      </c>
      <c r="G1177" s="60" t="str">
        <v>No</v>
      </c>
      <c r="H1177" s="60" t="str">
        <v>No</v>
      </c>
      <c r="I1177" s="60" t="str">
        <v>No</v>
      </c>
      <c r="J1177" s="60">
        <v>1</v>
      </c>
      <c r="K1177" s="60" t="str">
        <v>No</v>
      </c>
      <c r="L1177" s="2" t="str">
        <v>Obesity</v>
      </c>
      <c r="M1177" s="2" t="str">
        <v>Normal</v>
      </c>
      <c r="N1177" s="2" t="str">
        <v>6-Aug-2003</v>
      </c>
      <c r="O1177" s="3">
        <v>2719.28</v>
      </c>
      <c r="P1177" s="2" t="str">
        <v>tier - 2</v>
      </c>
      <c r="Q1177" s="2" t="str">
        <v>tier - 2</v>
      </c>
      <c r="R1177" s="2" t="str">
        <v>R1012</v>
      </c>
      <c r="S1177" s="2">
        <v>19</v>
      </c>
    </row>
    <row r="1178" spans="3:19">
      <c r="C1178" s="2" t="str">
        <v>Id1172</v>
      </c>
      <c r="D1178" s="2" t="str">
        <v>Christina</v>
      </c>
      <c r="E1178" s="2">
        <v>31.2</v>
      </c>
      <c r="F1178" s="2">
        <v>11.04</v>
      </c>
      <c r="G1178" s="60" t="str">
        <v>Yes</v>
      </c>
      <c r="H1178" s="60" t="str">
        <v>No</v>
      </c>
      <c r="I1178" s="60" t="str">
        <v>No</v>
      </c>
      <c r="J1178" s="60">
        <v>2</v>
      </c>
      <c r="K1178" s="60" t="str">
        <v>No</v>
      </c>
      <c r="L1178" s="2" t="str">
        <v>Obesity</v>
      </c>
      <c r="M1178" s="2" t="str">
        <v>Diabetes</v>
      </c>
      <c r="N1178" s="2" t="str">
        <v>1-Dec-2003</v>
      </c>
      <c r="O1178" s="3">
        <v>2710.83</v>
      </c>
      <c r="P1178" s="2" t="str">
        <v>tier - 2</v>
      </c>
      <c r="Q1178" s="2" t="str">
        <v>tier - 3</v>
      </c>
      <c r="R1178" s="2" t="str">
        <v>R1012</v>
      </c>
      <c r="S1178" s="2">
        <v>19</v>
      </c>
    </row>
    <row r="1179" spans="3:19">
      <c r="C1179" s="2" t="str">
        <v>Id1173</v>
      </c>
      <c r="D1179" s="2" t="str">
        <v>Sam L.</v>
      </c>
      <c r="E1179" s="2">
        <v>29.83</v>
      </c>
      <c r="F1179" s="2">
        <v>7.81</v>
      </c>
      <c r="G1179" s="60" t="str">
        <v>Yes</v>
      </c>
      <c r="H1179" s="60" t="str">
        <v>No</v>
      </c>
      <c r="I1179" s="60" t="str">
        <v>No</v>
      </c>
      <c r="J1179" s="60">
        <v>1</v>
      </c>
      <c r="K1179" s="60" t="str">
        <v>No</v>
      </c>
      <c r="L1179" s="2" t="str">
        <v>Overweight</v>
      </c>
      <c r="M1179" s="2" t="str">
        <v>Diabetes</v>
      </c>
      <c r="N1179" s="2" t="str">
        <v>21-Nov-2003</v>
      </c>
      <c r="O1179" s="3">
        <v>2709.24</v>
      </c>
      <c r="P1179" s="2" t="str">
        <v>tier - 2</v>
      </c>
      <c r="Q1179" s="2" t="str">
        <v>tier - 2</v>
      </c>
      <c r="R1179" s="2" t="str">
        <v>R1012</v>
      </c>
      <c r="S1179" s="2">
        <v>19</v>
      </c>
    </row>
    <row r="1180" spans="3:19">
      <c r="C1180" s="2" t="str">
        <v>Id1174</v>
      </c>
      <c r="D1180" s="2" t="str">
        <v>.  Haley R.</v>
      </c>
      <c r="E1180" s="2">
        <v>29.06</v>
      </c>
      <c r="F1180" s="2">
        <v>4.55</v>
      </c>
      <c r="G1180" s="60" t="str">
        <v>No</v>
      </c>
      <c r="H1180" s="60" t="str">
        <v>No</v>
      </c>
      <c r="I1180" s="60" t="str">
        <v>No</v>
      </c>
      <c r="J1180" s="60">
        <v>0</v>
      </c>
      <c r="K1180" s="60" t="str">
        <v>No</v>
      </c>
      <c r="L1180" s="2" t="str">
        <v>Overweight</v>
      </c>
      <c r="M1180" s="2" t="str">
        <v>Normal</v>
      </c>
      <c r="N1180" s="2" t="str">
        <v>17-Jul-2003</v>
      </c>
      <c r="O1180" s="3">
        <v>2709.11</v>
      </c>
      <c r="P1180" s="2" t="str">
        <v>tier - 2</v>
      </c>
      <c r="Q1180" s="2" t="str">
        <v>tier - 2</v>
      </c>
      <c r="R1180" s="2" t="str">
        <v>R1012</v>
      </c>
      <c r="S1180" s="2">
        <v>19</v>
      </c>
    </row>
    <row r="1181" spans="3:19">
      <c r="C1181" s="2" t="str">
        <v>Id1175</v>
      </c>
      <c r="D1181" s="2" t="str">
        <v>Ethan</v>
      </c>
      <c r="E1181" s="2">
        <v>27.454999999999998</v>
      </c>
      <c r="F1181" s="2">
        <v>6.13</v>
      </c>
      <c r="G1181" s="60" t="str">
        <v>No</v>
      </c>
      <c r="H1181" s="60" t="str">
        <v>No</v>
      </c>
      <c r="I1181" s="60" t="str">
        <v>No</v>
      </c>
      <c r="J1181" s="60">
        <v>2</v>
      </c>
      <c r="K1181" s="60" t="str">
        <v>No</v>
      </c>
      <c r="L1181" s="2" t="str">
        <v>Overweight</v>
      </c>
      <c r="M1181" s="2" t="str">
        <v>Prediabetes</v>
      </c>
      <c r="N1181" s="2" t="str">
        <v>13-Jun-1996</v>
      </c>
      <c r="O1181" s="3">
        <v>2699.57</v>
      </c>
      <c r="P1181" s="2" t="str">
        <v>tier - 2</v>
      </c>
      <c r="Q1181" s="2" t="str">
        <v>tier - 1</v>
      </c>
      <c r="R1181" s="2" t="str">
        <v>R1012</v>
      </c>
      <c r="S1181" s="2">
        <v>26</v>
      </c>
    </row>
    <row r="1182" spans="3:19">
      <c r="C1182" s="2" t="str">
        <v>Id1176</v>
      </c>
      <c r="D1182" s="2" t="str">
        <v>Andrew W</v>
      </c>
      <c r="E1182" s="2">
        <v>23.01</v>
      </c>
      <c r="F1182" s="2">
        <v>6.04</v>
      </c>
      <c r="G1182" s="60" t="str">
        <v>Yes</v>
      </c>
      <c r="H1182" s="60" t="str">
        <v>No</v>
      </c>
      <c r="I1182" s="60" t="str">
        <v>No</v>
      </c>
      <c r="J1182" s="60">
        <v>1</v>
      </c>
      <c r="K1182" s="60" t="str">
        <v>No</v>
      </c>
      <c r="L1182" s="2" t="str">
        <v>Normal Weight</v>
      </c>
      <c r="M1182" s="2" t="str">
        <v>Prediabetes</v>
      </c>
      <c r="N1182" s="2" t="str">
        <v>11-Jun-1999</v>
      </c>
      <c r="O1182" s="3">
        <v>2690.11</v>
      </c>
      <c r="P1182" s="2" t="str">
        <v>tier - 2</v>
      </c>
      <c r="Q1182" s="2" t="str">
        <v>tier - 2</v>
      </c>
      <c r="R1182" s="2" t="str">
        <v>R1012</v>
      </c>
      <c r="S1182" s="2">
        <v>23</v>
      </c>
    </row>
    <row r="1183" spans="3:19">
      <c r="C1183" s="2" t="str">
        <v>Id1177</v>
      </c>
      <c r="D1183" s="2" t="str">
        <v>Mark G</v>
      </c>
      <c r="E1183" s="2">
        <v>31.39</v>
      </c>
      <c r="F1183" s="2">
        <v>8.85</v>
      </c>
      <c r="G1183" s="60" t="str">
        <v>Yes</v>
      </c>
      <c r="H1183" s="60" t="str">
        <v>No</v>
      </c>
      <c r="I1183" s="60" t="str">
        <v>No</v>
      </c>
      <c r="J1183" s="60">
        <v>0</v>
      </c>
      <c r="K1183" s="60" t="str">
        <v>No</v>
      </c>
      <c r="L1183" s="2" t="str">
        <v>Obesity</v>
      </c>
      <c r="M1183" s="2" t="str">
        <v>Diabetes</v>
      </c>
      <c r="N1183" s="2" t="str">
        <v>2-Oct-1994</v>
      </c>
      <c r="O1183" s="3">
        <v>2689.5</v>
      </c>
      <c r="P1183" s="2" t="str">
        <v>tier - 3</v>
      </c>
      <c r="Q1183" s="2" t="str">
        <v>tier - 2</v>
      </c>
      <c r="R1183" s="2" t="str">
        <v>R1013</v>
      </c>
      <c r="S1183" s="2">
        <v>28</v>
      </c>
    </row>
    <row r="1184" spans="3:19">
      <c r="C1184" s="2" t="str">
        <v>Id1178</v>
      </c>
      <c r="D1184" s="2" t="str">
        <v>Kasey E.</v>
      </c>
      <c r="E1184" s="2">
        <v>34.770000000000003</v>
      </c>
      <c r="F1184" s="2">
        <v>10.54</v>
      </c>
      <c r="G1184" s="60" t="str">
        <v>No</v>
      </c>
      <c r="H1184" s="60" t="str">
        <v>No</v>
      </c>
      <c r="I1184" s="60" t="str">
        <v>No</v>
      </c>
      <c r="J1184" s="60">
        <v>2</v>
      </c>
      <c r="K1184" s="60" t="str">
        <v>No</v>
      </c>
      <c r="L1184" s="2" t="str">
        <v>Obesity</v>
      </c>
      <c r="M1184" s="2" t="str">
        <v>Diabetes</v>
      </c>
      <c r="N1184" s="2" t="str">
        <v>17-Sep-1994</v>
      </c>
      <c r="O1184" s="3">
        <v>2684.69</v>
      </c>
      <c r="P1184" s="2" t="str">
        <v>tier - 2</v>
      </c>
      <c r="Q1184" s="2" t="str">
        <v>tier - 2</v>
      </c>
      <c r="R1184" s="2" t="str">
        <v>R1013</v>
      </c>
      <c r="S1184" s="2">
        <v>28</v>
      </c>
    </row>
    <row r="1185" spans="3:19">
      <c r="C1185" s="2" t="str">
        <v>Id1179</v>
      </c>
      <c r="D1185" s="2" t="str">
        <v>Jeff</v>
      </c>
      <c r="E1185" s="2">
        <v>24.48</v>
      </c>
      <c r="F1185" s="2">
        <v>4.37</v>
      </c>
      <c r="G1185" s="60" t="str">
        <v>Yes</v>
      </c>
      <c r="H1185" s="60" t="str">
        <v>No</v>
      </c>
      <c r="I1185" s="60" t="str">
        <v>No</v>
      </c>
      <c r="J1185" s="60">
        <v>2</v>
      </c>
      <c r="K1185" s="60" t="str">
        <v>No</v>
      </c>
      <c r="L1185" s="2" t="str">
        <v>Normal Weight</v>
      </c>
      <c r="M1185" s="2" t="str">
        <v>Normal</v>
      </c>
      <c r="N1185" s="2" t="str">
        <v>18-Jun-1992</v>
      </c>
      <c r="O1185" s="3">
        <v>35883.269999999997</v>
      </c>
      <c r="P1185" s="2" t="str">
        <v>tier - 2</v>
      </c>
      <c r="Q1185" s="2" t="str">
        <v>tier - 1</v>
      </c>
      <c r="R1185" s="2" t="str">
        <v>R1011</v>
      </c>
      <c r="S1185" s="2">
        <v>30</v>
      </c>
    </row>
    <row r="1186" spans="3:19">
      <c r="C1186" s="2" t="str">
        <v>Id1180</v>
      </c>
      <c r="D1186" s="2" t="str">
        <v>Amy</v>
      </c>
      <c r="E1186" s="2">
        <v>22.61</v>
      </c>
      <c r="F1186" s="2">
        <v>9.6300000000000008</v>
      </c>
      <c r="G1186" s="60" t="str">
        <v>No</v>
      </c>
      <c r="H1186" s="60" t="str">
        <v>No</v>
      </c>
      <c r="I1186" s="60" t="str">
        <v>No</v>
      </c>
      <c r="J1186" s="60">
        <v>2</v>
      </c>
      <c r="K1186" s="60" t="str">
        <v>No</v>
      </c>
      <c r="L1186" s="2" t="str">
        <v>Normal Weight</v>
      </c>
      <c r="M1186" s="2" t="str">
        <v>Diabetes</v>
      </c>
      <c r="N1186" s="2" t="str">
        <v>5-Aug-1996</v>
      </c>
      <c r="O1186" s="3">
        <v>2680.95</v>
      </c>
      <c r="P1186" s="2" t="str">
        <v>tier - 3</v>
      </c>
      <c r="Q1186" s="2" t="str">
        <v>tier - 2</v>
      </c>
      <c r="R1186" s="2" t="str">
        <v>R1012</v>
      </c>
      <c r="S1186" s="2">
        <v>26</v>
      </c>
    </row>
    <row r="1187" spans="3:19">
      <c r="C1187" s="2" t="str">
        <v>Id1181</v>
      </c>
      <c r="D1187" s="2" t="str">
        <v>Adam</v>
      </c>
      <c r="E1187" s="2">
        <v>34.299999999999997</v>
      </c>
      <c r="F1187" s="2">
        <v>10.37</v>
      </c>
      <c r="G1187" s="60" t="str">
        <v>No</v>
      </c>
      <c r="H1187" s="60" t="str">
        <v>No</v>
      </c>
      <c r="I1187" s="60" t="str">
        <v>No</v>
      </c>
      <c r="J1187" s="60">
        <v>0</v>
      </c>
      <c r="K1187" s="60" t="str">
        <v>No</v>
      </c>
      <c r="L1187" s="2" t="str">
        <v>Obesity</v>
      </c>
      <c r="M1187" s="2" t="str">
        <v>Diabetes</v>
      </c>
      <c r="N1187" s="2" t="str">
        <v>9-Dec-2000</v>
      </c>
      <c r="O1187" s="3">
        <v>2643.27</v>
      </c>
      <c r="P1187" s="2" t="str">
        <v>tier - 2</v>
      </c>
      <c r="Q1187" s="2" t="str">
        <v>tier - 1</v>
      </c>
      <c r="R1187" s="2" t="str">
        <v>R1012</v>
      </c>
      <c r="S1187" s="2">
        <v>22</v>
      </c>
    </row>
    <row r="1188" spans="3:19">
      <c r="C1188" s="2" t="str">
        <v>Id1182</v>
      </c>
      <c r="D1188" s="2" t="str">
        <v>Kristin M</v>
      </c>
      <c r="E1188" s="2">
        <v>46.09</v>
      </c>
      <c r="F1188" s="2">
        <v>5.44</v>
      </c>
      <c r="G1188" s="60" t="str">
        <v>No</v>
      </c>
      <c r="H1188" s="60" t="str">
        <v>No</v>
      </c>
      <c r="I1188" s="60" t="str">
        <v>No</v>
      </c>
      <c r="J1188" s="60">
        <v>2</v>
      </c>
      <c r="K1188" s="60" t="str">
        <v>No</v>
      </c>
      <c r="L1188" s="2" t="str">
        <v>Obesity</v>
      </c>
      <c r="M1188" s="2" t="str">
        <v>Normal</v>
      </c>
      <c r="N1188" s="2" t="str">
        <v>24-Jun-2000</v>
      </c>
      <c r="O1188" s="3">
        <v>2639.04</v>
      </c>
      <c r="P1188" s="2" t="str">
        <v>tier - 2</v>
      </c>
      <c r="Q1188" s="2" t="str">
        <v>tier - 2</v>
      </c>
      <c r="R1188" s="2" t="str">
        <v>R1012</v>
      </c>
      <c r="S1188" s="2">
        <v>22</v>
      </c>
    </row>
    <row r="1189" spans="3:19">
      <c r="C1189" s="2" t="str">
        <v>Id1183</v>
      </c>
      <c r="D1189" s="2" t="str">
        <v>Mary-Lynn B.</v>
      </c>
      <c r="E1189" s="2">
        <v>44.744999999999997</v>
      </c>
      <c r="F1189" s="2">
        <v>5.19</v>
      </c>
      <c r="G1189" s="60" t="str">
        <v>No</v>
      </c>
      <c r="H1189" s="60" t="str">
        <v>No</v>
      </c>
      <c r="I1189" s="60" t="str">
        <v>No</v>
      </c>
      <c r="J1189" s="60">
        <v>2</v>
      </c>
      <c r="K1189" s="60" t="str">
        <v>No</v>
      </c>
      <c r="L1189" s="2" t="str">
        <v>Obesity</v>
      </c>
      <c r="M1189" s="2" t="str">
        <v>Normal</v>
      </c>
      <c r="N1189" s="2" t="str">
        <v>26-Aug-1997</v>
      </c>
      <c r="O1189" s="3">
        <v>2632.99</v>
      </c>
      <c r="P1189" s="2" t="str">
        <v>tier - 2</v>
      </c>
      <c r="Q1189" s="2" t="str">
        <v>tier - 1</v>
      </c>
      <c r="R1189" s="2" t="str">
        <v>R1011</v>
      </c>
      <c r="S1189" s="2">
        <v>25</v>
      </c>
    </row>
    <row r="1190" spans="3:19">
      <c r="C1190" s="2" t="str">
        <v>Id1184</v>
      </c>
      <c r="D1190" s="2" t="str">
        <v>.  Jamie A</v>
      </c>
      <c r="E1190" s="2">
        <v>26.33</v>
      </c>
      <c r="F1190" s="2">
        <v>11.8</v>
      </c>
      <c r="G1190" s="60" t="str">
        <v>Yes</v>
      </c>
      <c r="H1190" s="60" t="str">
        <v>No</v>
      </c>
      <c r="I1190" s="60" t="str">
        <v>No</v>
      </c>
      <c r="J1190" s="60">
        <v>1</v>
      </c>
      <c r="K1190" s="60" t="str">
        <v>No</v>
      </c>
      <c r="L1190" s="2" t="str">
        <v>Overweight</v>
      </c>
      <c r="M1190" s="2" t="str">
        <v>Diabetes</v>
      </c>
      <c r="N1190" s="2" t="str">
        <v>26-Aug-2001</v>
      </c>
      <c r="O1190" s="3">
        <v>2597.7800000000002</v>
      </c>
      <c r="P1190" s="2" t="str">
        <v>tier - 2</v>
      </c>
      <c r="Q1190" s="2" t="str">
        <v>tier - 1</v>
      </c>
      <c r="R1190" s="2" t="str">
        <v>R1011</v>
      </c>
      <c r="S1190" s="2">
        <v>21</v>
      </c>
    </row>
    <row r="1191" spans="3:19">
      <c r="C1191" s="2" t="str">
        <v>Id1185</v>
      </c>
      <c r="D1191" s="2" t="str">
        <v>Jeffrey A.</v>
      </c>
      <c r="E1191" s="2">
        <v>26.6</v>
      </c>
      <c r="F1191" s="2">
        <v>8.3800000000000008</v>
      </c>
      <c r="G1191" s="60" t="str">
        <v>No</v>
      </c>
      <c r="H1191" s="60" t="str">
        <v>No</v>
      </c>
      <c r="I1191" s="60" t="str">
        <v>No</v>
      </c>
      <c r="J1191" s="60">
        <v>2</v>
      </c>
      <c r="K1191" s="60" t="str">
        <v>No</v>
      </c>
      <c r="L1191" s="2" t="str">
        <v>Overweight</v>
      </c>
      <c r="M1191" s="2" t="str">
        <v>Diabetes</v>
      </c>
      <c r="N1191" s="2" t="str">
        <v>28-Jul-2001</v>
      </c>
      <c r="O1191" s="3">
        <v>2585.85</v>
      </c>
      <c r="P1191" s="2" t="str">
        <v>tier - 2</v>
      </c>
      <c r="Q1191" s="2" t="str">
        <v>tier - 2</v>
      </c>
      <c r="R1191" s="2" t="str">
        <v>R1024</v>
      </c>
      <c r="S1191" s="2">
        <v>21</v>
      </c>
    </row>
    <row r="1192" spans="3:19">
      <c r="C1192" s="2" t="str">
        <v>Id1186</v>
      </c>
      <c r="D1192" s="2" t="str">
        <v>Nicole</v>
      </c>
      <c r="E1192" s="2">
        <v>27.5</v>
      </c>
      <c r="F1192" s="2">
        <v>7.58</v>
      </c>
      <c r="G1192" s="60" t="str">
        <v>No</v>
      </c>
      <c r="H1192" s="60" t="str">
        <v>No</v>
      </c>
      <c r="I1192" s="60" t="str">
        <v>No</v>
      </c>
      <c r="J1192" s="60">
        <v>0</v>
      </c>
      <c r="K1192" s="60" t="str">
        <v>No</v>
      </c>
      <c r="L1192" s="2" t="str">
        <v>Overweight</v>
      </c>
      <c r="M1192" s="2" t="str">
        <v>Diabetes</v>
      </c>
      <c r="N1192" s="2" t="str">
        <v>15-Oct-2001</v>
      </c>
      <c r="O1192" s="3">
        <v>2585.27</v>
      </c>
      <c r="P1192" s="2" t="str">
        <v>tier - 2</v>
      </c>
      <c r="Q1192" s="2" t="str">
        <v>tier - 3</v>
      </c>
      <c r="R1192" s="2" t="str">
        <v>R1011</v>
      </c>
      <c r="S1192" s="2">
        <v>21</v>
      </c>
    </row>
    <row r="1193" spans="3:19">
      <c r="C1193" s="2" t="str">
        <v>Id1187</v>
      </c>
      <c r="D1193" s="2" t="str">
        <v>Audrey</v>
      </c>
      <c r="E1193" s="2">
        <v>41.55</v>
      </c>
      <c r="F1193" s="2">
        <v>4.6100000000000003</v>
      </c>
      <c r="G1193" s="60" t="str">
        <v>No</v>
      </c>
      <c r="H1193" s="60" t="str">
        <v>No</v>
      </c>
      <c r="I1193" s="60" t="str">
        <v>No</v>
      </c>
      <c r="J1193" s="60">
        <v>1</v>
      </c>
      <c r="K1193" s="60" t="str">
        <v>No</v>
      </c>
      <c r="L1193" s="2" t="str">
        <v>Obesity</v>
      </c>
      <c r="M1193" s="2" t="str">
        <v>Normal</v>
      </c>
      <c r="N1193" s="2" t="str">
        <v>20-Jul-2002</v>
      </c>
      <c r="O1193" s="3">
        <v>2585.04</v>
      </c>
      <c r="P1193" s="2" t="str">
        <v>tier - 2</v>
      </c>
      <c r="Q1193" s="2" t="str">
        <v>tier - 2</v>
      </c>
      <c r="R1193" s="2" t="str">
        <v>R1021</v>
      </c>
      <c r="S1193" s="2">
        <v>20</v>
      </c>
    </row>
    <row r="1194" spans="3:19">
      <c r="C1194" s="2" t="str">
        <v>Id1188</v>
      </c>
      <c r="D1194" s="2" t="str">
        <v>Jacob</v>
      </c>
      <c r="E1194" s="2">
        <v>41.47</v>
      </c>
      <c r="F1194" s="2">
        <v>4.7</v>
      </c>
      <c r="G1194" s="60" t="str">
        <v>Yes</v>
      </c>
      <c r="H1194" s="60" t="str">
        <v>No</v>
      </c>
      <c r="I1194" s="60" t="str">
        <v>Yes</v>
      </c>
      <c r="J1194" s="60">
        <v>1</v>
      </c>
      <c r="K1194" s="60" t="str">
        <v>No</v>
      </c>
      <c r="L1194" s="2" t="str">
        <v>Obesity</v>
      </c>
      <c r="M1194" s="2" t="str">
        <v>Normal</v>
      </c>
      <c r="N1194" s="2" t="str">
        <v>11-Oct-2002</v>
      </c>
      <c r="O1194" s="3">
        <v>2566.4699999999998</v>
      </c>
      <c r="P1194" s="2" t="str">
        <v>tier - 2</v>
      </c>
      <c r="Q1194" s="2" t="str">
        <v>tier - 3</v>
      </c>
      <c r="R1194" s="2" t="str">
        <v>R1013</v>
      </c>
      <c r="S1194" s="2">
        <v>20</v>
      </c>
    </row>
    <row r="1195" spans="3:19">
      <c r="C1195" s="2" t="str">
        <v>Id1189</v>
      </c>
      <c r="D1195" s="2" t="str">
        <v>Daniel S</v>
      </c>
      <c r="E1195" s="2">
        <v>24.795000000000002</v>
      </c>
      <c r="F1195" s="2">
        <v>6.05</v>
      </c>
      <c r="G1195" s="60" t="str">
        <v>Yes</v>
      </c>
      <c r="H1195" s="60" t="str">
        <v>No</v>
      </c>
      <c r="I1195" s="60" t="str">
        <v>No</v>
      </c>
      <c r="J1195" s="60">
        <v>0</v>
      </c>
      <c r="K1195" s="60" t="str">
        <v>No</v>
      </c>
      <c r="L1195" s="2" t="str">
        <v>Normal Weight</v>
      </c>
      <c r="M1195" s="2" t="str">
        <v>Prediabetes</v>
      </c>
      <c r="N1195" s="2" t="str">
        <v>17-Nov-1991</v>
      </c>
      <c r="O1195" s="3">
        <v>2545.6799999999998</v>
      </c>
      <c r="P1195" s="2" t="str">
        <v>tier - 2</v>
      </c>
      <c r="Q1195" s="2" t="str">
        <v>tier - 1</v>
      </c>
      <c r="R1195" s="2" t="str">
        <v>R1013</v>
      </c>
      <c r="S1195" s="2">
        <v>31</v>
      </c>
    </row>
    <row r="1196" spans="3:19">
      <c r="C1196" s="2" t="str">
        <v>Id1190</v>
      </c>
      <c r="D1196" s="2" t="str">
        <v>Marc C.</v>
      </c>
      <c r="E1196" s="2">
        <v>29.48</v>
      </c>
      <c r="F1196" s="2">
        <v>5.63</v>
      </c>
      <c r="G1196" s="60" t="str">
        <v>Yes</v>
      </c>
      <c r="H1196" s="60" t="str">
        <v>No</v>
      </c>
      <c r="I1196" s="60" t="str">
        <v>Yes</v>
      </c>
      <c r="J1196" s="60">
        <v>1</v>
      </c>
      <c r="K1196" s="60" t="str">
        <v>No</v>
      </c>
      <c r="L1196" s="2" t="str">
        <v>Overweight</v>
      </c>
      <c r="M1196" s="2" t="str">
        <v>Normal</v>
      </c>
      <c r="N1196" s="2" t="str">
        <v>4-Oct-1976</v>
      </c>
      <c r="O1196" s="3">
        <v>35733.96</v>
      </c>
      <c r="P1196" s="2" t="str">
        <v>tier - 2</v>
      </c>
      <c r="Q1196" s="2" t="str">
        <v>tier - 2</v>
      </c>
      <c r="R1196" s="2" t="str">
        <v>R1011</v>
      </c>
      <c r="S1196" s="2">
        <v>46</v>
      </c>
    </row>
    <row r="1197" spans="3:19">
      <c r="C1197" s="2" t="str">
        <v>Id1191</v>
      </c>
      <c r="D1197" s="2" t="str">
        <v>Mark S</v>
      </c>
      <c r="E1197" s="2">
        <v>28.09</v>
      </c>
      <c r="F1197" s="2">
        <v>6.06</v>
      </c>
      <c r="G1197" s="60" t="str">
        <v>No</v>
      </c>
      <c r="H1197" s="60" t="str">
        <v>No</v>
      </c>
      <c r="I1197" s="60" t="str">
        <v>Yes</v>
      </c>
      <c r="J1197" s="60">
        <v>1</v>
      </c>
      <c r="K1197" s="60" t="str">
        <v>No</v>
      </c>
      <c r="L1197" s="2" t="str">
        <v>Overweight</v>
      </c>
      <c r="M1197" s="2" t="str">
        <v>Prediabetes</v>
      </c>
      <c r="N1197" s="2" t="str">
        <v>1-Oct-1990</v>
      </c>
      <c r="O1197" s="3">
        <v>2540.39</v>
      </c>
      <c r="P1197" s="2" t="str">
        <v>tier - 2</v>
      </c>
      <c r="Q1197" s="2" t="str">
        <v>tier - 2</v>
      </c>
      <c r="R1197" s="2" t="str">
        <v>R1013</v>
      </c>
      <c r="S1197" s="2">
        <v>32</v>
      </c>
    </row>
    <row r="1198" spans="3:19">
      <c r="C1198" s="2" t="str">
        <v>Id1192</v>
      </c>
      <c r="D1198" s="2" t="str">
        <v>Dan</v>
      </c>
      <c r="E1198" s="2">
        <v>32.729999999999997</v>
      </c>
      <c r="F1198" s="2">
        <v>5.19</v>
      </c>
      <c r="G1198" s="60" t="str">
        <v>No</v>
      </c>
      <c r="H1198" s="60" t="str">
        <v>No</v>
      </c>
      <c r="I1198" s="60" t="str">
        <v>No</v>
      </c>
      <c r="J1198" s="60">
        <v>1</v>
      </c>
      <c r="K1198" s="60" t="str">
        <v>No</v>
      </c>
      <c r="L1198" s="2" t="str">
        <v>Obesity</v>
      </c>
      <c r="M1198" s="2" t="str">
        <v>Normal</v>
      </c>
      <c r="N1198" s="2" t="str">
        <v>28-Jul-1997</v>
      </c>
      <c r="O1198" s="3">
        <v>2534.39</v>
      </c>
      <c r="P1198" s="2" t="str">
        <v>tier - 3</v>
      </c>
      <c r="Q1198" s="2" t="str">
        <v>tier - 3</v>
      </c>
      <c r="R1198" s="2" t="str">
        <v>R1012</v>
      </c>
      <c r="S1198" s="2">
        <v>25</v>
      </c>
    </row>
    <row r="1199" spans="3:19">
      <c r="C1199" s="2" t="str">
        <v>Id1193</v>
      </c>
      <c r="D1199" s="2" t="str">
        <v>Gabriela</v>
      </c>
      <c r="E1199" s="2">
        <v>27.36</v>
      </c>
      <c r="F1199" s="2">
        <v>8.9600000000000009</v>
      </c>
      <c r="G1199" s="60" t="str">
        <v>No</v>
      </c>
      <c r="H1199" s="60" t="str">
        <v>No</v>
      </c>
      <c r="I1199" s="60" t="str">
        <v>No</v>
      </c>
      <c r="J1199" s="60">
        <v>0</v>
      </c>
      <c r="K1199" s="60" t="str">
        <v>No</v>
      </c>
      <c r="L1199" s="2" t="str">
        <v>Overweight</v>
      </c>
      <c r="M1199" s="2" t="str">
        <v>Diabetes</v>
      </c>
      <c r="N1199" s="2" t="str">
        <v>25-Aug-2000</v>
      </c>
      <c r="O1199" s="3">
        <v>2527.8200000000002</v>
      </c>
      <c r="P1199" s="2" t="str">
        <v>tier - 2</v>
      </c>
      <c r="Q1199" s="2" t="str">
        <v>tier - 3</v>
      </c>
      <c r="R1199" s="2" t="str">
        <v>R1012</v>
      </c>
      <c r="S1199" s="2">
        <v>22</v>
      </c>
    </row>
    <row r="1200" spans="3:19">
      <c r="C1200" s="2" t="str">
        <v>Id1194</v>
      </c>
      <c r="D1200" s="2" t="str">
        <v>Amanda</v>
      </c>
      <c r="E1200" s="2">
        <v>27.265000000000001</v>
      </c>
      <c r="F1200" s="2">
        <v>11.39</v>
      </c>
      <c r="G1200" s="60" t="str">
        <v>No</v>
      </c>
      <c r="H1200" s="60" t="str">
        <v>No</v>
      </c>
      <c r="I1200" s="60" t="str">
        <v>No</v>
      </c>
      <c r="J1200" s="60">
        <v>0</v>
      </c>
      <c r="K1200" s="60" t="str">
        <v>No</v>
      </c>
      <c r="L1200" s="2" t="str">
        <v>Overweight</v>
      </c>
      <c r="M1200" s="2" t="str">
        <v>Diabetes</v>
      </c>
      <c r="N1200" s="2" t="str">
        <v>2-Nov-1997</v>
      </c>
      <c r="O1200" s="3">
        <v>2523.17</v>
      </c>
      <c r="P1200" s="2" t="str">
        <v>tier - 3</v>
      </c>
      <c r="Q1200" s="2" t="str">
        <v>tier - 1</v>
      </c>
      <c r="R1200" s="2" t="str">
        <v>R1012</v>
      </c>
      <c r="S1200" s="2">
        <v>25</v>
      </c>
    </row>
    <row r="1201" spans="3:19">
      <c r="C1201" s="2" t="str">
        <v>Id1195</v>
      </c>
      <c r="D1201" s="2" t="str">
        <v>Dara</v>
      </c>
      <c r="E1201" s="2">
        <v>48.07</v>
      </c>
      <c r="F1201" s="2">
        <v>4.0599999999999996</v>
      </c>
      <c r="G1201" s="60" t="str">
        <v>Yes</v>
      </c>
      <c r="H1201" s="60" t="str">
        <v>No</v>
      </c>
      <c r="I1201" s="60" t="str">
        <v>No</v>
      </c>
      <c r="J1201" s="60">
        <v>0</v>
      </c>
      <c r="K1201" s="60" t="str">
        <v>No</v>
      </c>
      <c r="L1201" s="2" t="str">
        <v>Obesity</v>
      </c>
      <c r="M1201" s="2" t="str">
        <v>Normal</v>
      </c>
      <c r="N1201" s="2" t="str">
        <v>5-Aug-1991</v>
      </c>
      <c r="O1201" s="3">
        <v>2510.79</v>
      </c>
      <c r="P1201" s="2" t="str">
        <v>tier - 2</v>
      </c>
      <c r="Q1201" s="2" t="str">
        <v>tier - 1</v>
      </c>
      <c r="R1201" s="2" t="str">
        <v>R1013</v>
      </c>
      <c r="S1201" s="2">
        <v>31</v>
      </c>
    </row>
    <row r="1202" spans="3:19">
      <c r="C1202" s="2" t="str">
        <v>Id1196</v>
      </c>
      <c r="D1202" s="2" t="str">
        <v>Rachelle R</v>
      </c>
      <c r="E1202" s="2">
        <v>30.8</v>
      </c>
      <c r="F1202" s="2">
        <v>5.23</v>
      </c>
      <c r="G1202" s="60" t="str">
        <v>Yes</v>
      </c>
      <c r="H1202" s="60" t="str">
        <v>No</v>
      </c>
      <c r="I1202" s="60" t="str">
        <v>No</v>
      </c>
      <c r="J1202" s="60">
        <v>0</v>
      </c>
      <c r="K1202" s="60" t="str">
        <v>No</v>
      </c>
      <c r="L1202" s="2" t="str">
        <v>Obesity</v>
      </c>
      <c r="M1202" s="2" t="str">
        <v>Normal</v>
      </c>
      <c r="N1202" s="2" t="str">
        <v>6-Sep-2004</v>
      </c>
      <c r="O1202" s="3">
        <v>2500.9299999999998</v>
      </c>
      <c r="P1202" s="2" t="str">
        <v>tier - 2</v>
      </c>
      <c r="Q1202" s="2" t="str">
        <v>tier - 2</v>
      </c>
      <c r="R1202" s="2" t="str">
        <v>R1012</v>
      </c>
      <c r="S1202" s="2">
        <v>18</v>
      </c>
    </row>
    <row r="1203" spans="3:19">
      <c r="C1203" s="2" t="str">
        <v>Id1197</v>
      </c>
      <c r="D1203" s="2" t="str">
        <v>Brenda J</v>
      </c>
      <c r="E1203" s="2">
        <v>32.299999999999997</v>
      </c>
      <c r="F1203" s="2">
        <v>5.05</v>
      </c>
      <c r="G1203" s="60" t="str">
        <v>Yes</v>
      </c>
      <c r="H1203" s="60" t="str">
        <v>No</v>
      </c>
      <c r="I1203" s="60" t="str">
        <v>No</v>
      </c>
      <c r="J1203" s="60">
        <v>0</v>
      </c>
      <c r="K1203" s="60" t="str">
        <v>No</v>
      </c>
      <c r="L1203" s="2" t="str">
        <v>Obesity</v>
      </c>
      <c r="M1203" s="2" t="str">
        <v>Normal</v>
      </c>
      <c r="N1203" s="2" t="str">
        <v>15-Oct-1995</v>
      </c>
      <c r="O1203" s="3">
        <v>2498.41</v>
      </c>
      <c r="P1203" s="2" t="str">
        <v>tier - 3</v>
      </c>
      <c r="Q1203" s="2" t="str">
        <v>tier - 3</v>
      </c>
      <c r="R1203" s="2" t="str">
        <v>R1013</v>
      </c>
      <c r="S1203" s="2">
        <v>27</v>
      </c>
    </row>
    <row r="1204" spans="3:19">
      <c r="C1204" s="2" t="str">
        <v>Id1198</v>
      </c>
      <c r="D1204" s="2" t="str">
        <v>Tim</v>
      </c>
      <c r="E1204" s="2">
        <v>39.700000000000003</v>
      </c>
      <c r="F1204" s="2">
        <v>7.34</v>
      </c>
      <c r="G1204" s="60" t="str">
        <v>No</v>
      </c>
      <c r="H1204" s="60" t="str">
        <v>No</v>
      </c>
      <c r="I1204" s="60" t="str">
        <v>No</v>
      </c>
      <c r="J1204" s="60">
        <v>0</v>
      </c>
      <c r="K1204" s="60" t="str">
        <v>No</v>
      </c>
      <c r="L1204" s="2" t="str">
        <v>Obesity</v>
      </c>
      <c r="M1204" s="2" t="str">
        <v>Diabetes</v>
      </c>
      <c r="N1204" s="2" t="str">
        <v>9-Jul-1995</v>
      </c>
      <c r="O1204" s="3">
        <v>2497.04</v>
      </c>
      <c r="P1204" s="2" t="str">
        <v>tier - 3</v>
      </c>
      <c r="Q1204" s="2" t="str">
        <v>tier - 3</v>
      </c>
      <c r="R1204" s="2" t="str">
        <v>R1013</v>
      </c>
      <c r="S1204" s="2">
        <v>27</v>
      </c>
    </row>
    <row r="1205" spans="3:19">
      <c r="C1205" s="2" t="str">
        <v>Id1199</v>
      </c>
      <c r="D1205" s="2" t="str">
        <v>Sylvain</v>
      </c>
      <c r="E1205" s="2">
        <v>35.97</v>
      </c>
      <c r="F1205" s="2">
        <v>8.1300000000000008</v>
      </c>
      <c r="G1205" s="60" t="str">
        <v>No</v>
      </c>
      <c r="H1205" s="60" t="str">
        <v>No</v>
      </c>
      <c r="I1205" s="60" t="str">
        <v>No</v>
      </c>
      <c r="J1205" s="60">
        <v>0</v>
      </c>
      <c r="K1205" s="60" t="str">
        <v>No</v>
      </c>
      <c r="L1205" s="2" t="str">
        <v>Obesity</v>
      </c>
      <c r="M1205" s="2" t="str">
        <v>Diabetes</v>
      </c>
      <c r="N1205" s="2" t="str">
        <v>14-Oct-1995</v>
      </c>
      <c r="O1205" s="3">
        <v>2494.02</v>
      </c>
      <c r="P1205" s="2" t="str">
        <v>tier - 3</v>
      </c>
      <c r="Q1205" s="2" t="str">
        <v>tier - 1</v>
      </c>
      <c r="R1205" s="2" t="str">
        <v>R1011</v>
      </c>
      <c r="S1205" s="2">
        <v>27</v>
      </c>
    </row>
    <row r="1206" spans="3:19">
      <c r="C1206" s="2" t="str">
        <v>Id1200</v>
      </c>
      <c r="D1206" s="2" t="str">
        <v>.  Lisa M</v>
      </c>
      <c r="E1206" s="2">
        <v>25.86</v>
      </c>
      <c r="F1206" s="2">
        <v>6.68</v>
      </c>
      <c r="G1206" s="60" t="str">
        <v>Yes</v>
      </c>
      <c r="H1206" s="60" t="str">
        <v>No</v>
      </c>
      <c r="I1206" s="60" t="str">
        <v>No</v>
      </c>
      <c r="J1206" s="60">
        <v>1</v>
      </c>
      <c r="K1206" s="60" t="str">
        <v>No</v>
      </c>
      <c r="L1206" s="2" t="str">
        <v>Overweight</v>
      </c>
      <c r="M1206" s="2" t="str">
        <v>Diabetes</v>
      </c>
      <c r="N1206" s="2" t="str">
        <v>6-Nov-1995</v>
      </c>
      <c r="O1206" s="3">
        <v>2483.7399999999998</v>
      </c>
      <c r="P1206" s="2" t="str">
        <v>tier - 3</v>
      </c>
      <c r="Q1206" s="2" t="str">
        <v>tier - 2</v>
      </c>
      <c r="R1206" s="2" t="str">
        <v>R1013</v>
      </c>
      <c r="S1206" s="2">
        <v>27</v>
      </c>
    </row>
    <row r="1207" spans="3:19">
      <c r="C1207" s="2" t="str">
        <v>Id1201</v>
      </c>
      <c r="D1207" s="2" t="str">
        <v>Ryan</v>
      </c>
      <c r="E1207" s="2">
        <v>30.03</v>
      </c>
      <c r="F1207" s="2">
        <v>11.51</v>
      </c>
      <c r="G1207" s="60" t="str">
        <v>No</v>
      </c>
      <c r="H1207" s="60" t="str">
        <v>No</v>
      </c>
      <c r="I1207" s="60" t="str">
        <v>No</v>
      </c>
      <c r="J1207" s="60">
        <v>0</v>
      </c>
      <c r="K1207" s="60" t="str">
        <v>No</v>
      </c>
      <c r="L1207" s="2" t="str">
        <v>Obesity</v>
      </c>
      <c r="M1207" s="2" t="str">
        <v>Diabetes</v>
      </c>
      <c r="N1207" s="2" t="str">
        <v>15-Jul-1974</v>
      </c>
      <c r="O1207" s="3">
        <v>35711.39</v>
      </c>
      <c r="P1207" s="2" t="str">
        <v>tier - 2</v>
      </c>
      <c r="Q1207" s="2" t="str">
        <v>tier - 3</v>
      </c>
      <c r="R1207" s="2" t="str">
        <v>R1012</v>
      </c>
      <c r="S1207" s="2">
        <v>48</v>
      </c>
    </row>
    <row r="1208" spans="3:19">
      <c r="C1208" s="2" t="str">
        <v>Id1202</v>
      </c>
      <c r="D1208" s="2" t="str">
        <v>.  Kaitlin M</v>
      </c>
      <c r="E1208" s="2">
        <v>25.76</v>
      </c>
      <c r="F1208" s="2">
        <v>6.02</v>
      </c>
      <c r="G1208" s="60" t="str">
        <v>Yes</v>
      </c>
      <c r="H1208" s="60" t="str">
        <v>No</v>
      </c>
      <c r="I1208" s="60" t="str">
        <v>Yes</v>
      </c>
      <c r="J1208" s="60">
        <v>1</v>
      </c>
      <c r="K1208" s="60" t="str">
        <v>No</v>
      </c>
      <c r="L1208" s="2" t="str">
        <v>Overweight</v>
      </c>
      <c r="M1208" s="2" t="str">
        <v>Prediabetes</v>
      </c>
      <c r="N1208" s="2" t="str">
        <v>20-Jun-1998</v>
      </c>
      <c r="O1208" s="3">
        <v>2480.98</v>
      </c>
      <c r="P1208" s="2" t="str">
        <v>tier - 2</v>
      </c>
      <c r="Q1208" s="2" t="str">
        <v>tier - 2</v>
      </c>
      <c r="R1208" s="2" t="str">
        <v>R1013</v>
      </c>
      <c r="S1208" s="2">
        <v>24</v>
      </c>
    </row>
    <row r="1209" spans="3:19">
      <c r="C1209" s="2" t="str">
        <v>Id1203</v>
      </c>
      <c r="D1209" s="2" t="str">
        <v>William R.</v>
      </c>
      <c r="E1209" s="2">
        <v>22.42</v>
      </c>
      <c r="F1209" s="2">
        <v>7.96</v>
      </c>
      <c r="G1209" s="60" t="str">
        <v>No</v>
      </c>
      <c r="H1209" s="60" t="str">
        <v>No</v>
      </c>
      <c r="I1209" s="60" t="str">
        <v>No</v>
      </c>
      <c r="J1209" s="60">
        <v>0</v>
      </c>
      <c r="K1209" s="60" t="str">
        <v>No</v>
      </c>
      <c r="L1209" s="2" t="str">
        <v>Normal Weight</v>
      </c>
      <c r="M1209" s="2" t="str">
        <v>Diabetes</v>
      </c>
      <c r="N1209" s="2" t="str">
        <v>2-Jul-1998</v>
      </c>
      <c r="O1209" s="3">
        <v>2473.33</v>
      </c>
      <c r="P1209" s="2" t="str">
        <v>tier - 2</v>
      </c>
      <c r="Q1209" s="2" t="str">
        <v>tier - 3</v>
      </c>
      <c r="R1209" s="2" t="str">
        <v>R1013</v>
      </c>
      <c r="S1209" s="2">
        <v>24</v>
      </c>
    </row>
    <row r="1210" spans="3:19">
      <c r="C1210" s="2" t="str">
        <v>Id1204</v>
      </c>
      <c r="D1210" s="2" t="str">
        <v>Bruce</v>
      </c>
      <c r="E1210" s="2">
        <v>33.18</v>
      </c>
      <c r="F1210" s="2">
        <v>6.01</v>
      </c>
      <c r="G1210" s="60" t="str">
        <v>Yes</v>
      </c>
      <c r="H1210" s="60" t="str">
        <v>No</v>
      </c>
      <c r="I1210" s="60" t="str">
        <v>No</v>
      </c>
      <c r="J1210" s="60">
        <v>1</v>
      </c>
      <c r="K1210" s="60" t="str">
        <v>No</v>
      </c>
      <c r="L1210" s="2" t="str">
        <v>Obesity</v>
      </c>
      <c r="M1210" s="2" t="str">
        <v>Prediabetes</v>
      </c>
      <c r="N1210" s="2" t="str">
        <v>17-Aug-1998</v>
      </c>
      <c r="O1210" s="3">
        <v>2464.62</v>
      </c>
      <c r="P1210" s="2" t="str">
        <v>tier - 2</v>
      </c>
      <c r="Q1210" s="2" t="str">
        <v>tier - 3</v>
      </c>
      <c r="R1210" s="2" t="str">
        <v>R1013</v>
      </c>
      <c r="S1210" s="2">
        <v>24</v>
      </c>
    </row>
    <row r="1211" spans="3:19">
      <c r="C1211" s="2" t="str">
        <v>Id1205</v>
      </c>
      <c r="D1211" s="2" t="str">
        <v>.  Veronica</v>
      </c>
      <c r="E1211" s="2">
        <v>43.04</v>
      </c>
      <c r="F1211" s="2">
        <v>5.9</v>
      </c>
      <c r="G1211" s="60" t="str">
        <v>Yes</v>
      </c>
      <c r="H1211" s="60" t="str">
        <v>No</v>
      </c>
      <c r="I1211" s="60" t="str">
        <v>No</v>
      </c>
      <c r="J1211" s="60">
        <v>0</v>
      </c>
      <c r="K1211" s="60" t="str">
        <v>No</v>
      </c>
      <c r="L1211" s="2" t="str">
        <v>Obesity</v>
      </c>
      <c r="M1211" s="2" t="str">
        <v>Prediabetes</v>
      </c>
      <c r="N1211" s="2" t="str">
        <v>11-Jul-2002</v>
      </c>
      <c r="O1211" s="3">
        <v>2459.7199999999998</v>
      </c>
      <c r="P1211" s="2" t="str">
        <v>tier - 2</v>
      </c>
      <c r="Q1211" s="2" t="str">
        <v>tier - 2</v>
      </c>
      <c r="R1211" s="2" t="str">
        <v>R1024</v>
      </c>
      <c r="S1211" s="2">
        <v>20</v>
      </c>
    </row>
    <row r="1212" spans="3:19">
      <c r="C1212" s="2" t="str">
        <v>Id1206</v>
      </c>
      <c r="D1212" s="2" t="str">
        <v>Warren</v>
      </c>
      <c r="E1212" s="2">
        <v>34.15</v>
      </c>
      <c r="F1212" s="2">
        <v>4.49</v>
      </c>
      <c r="G1212" s="60" t="str">
        <v>Yes</v>
      </c>
      <c r="H1212" s="60" t="str">
        <v>No</v>
      </c>
      <c r="I1212" s="60" t="str">
        <v>No</v>
      </c>
      <c r="J1212" s="60">
        <v>1</v>
      </c>
      <c r="K1212" s="60" t="str">
        <v>No</v>
      </c>
      <c r="L1212" s="2" t="str">
        <v>Obesity</v>
      </c>
      <c r="M1212" s="2" t="str">
        <v>Normal</v>
      </c>
      <c r="N1212" s="2" t="str">
        <v>19-Nov-1998</v>
      </c>
      <c r="O1212" s="3">
        <v>2457.5</v>
      </c>
      <c r="P1212" s="2" t="str">
        <v>tier - 2</v>
      </c>
      <c r="Q1212" s="2" t="str">
        <v>tier - 1</v>
      </c>
      <c r="R1212" s="2" t="str">
        <v>R1011</v>
      </c>
      <c r="S1212" s="2">
        <v>24</v>
      </c>
    </row>
    <row r="1213" spans="3:19">
      <c r="C1213" s="2" t="str">
        <v>Id1207</v>
      </c>
      <c r="D1213" s="2" t="str">
        <v>.  Daniela</v>
      </c>
      <c r="E1213" s="2">
        <v>25.78</v>
      </c>
      <c r="F1213" s="2">
        <v>6.25</v>
      </c>
      <c r="G1213" s="60" t="str">
        <v>No</v>
      </c>
      <c r="H1213" s="60" t="str">
        <v>No</v>
      </c>
      <c r="I1213" s="60" t="str">
        <v>No</v>
      </c>
      <c r="J1213" s="60">
        <v>0</v>
      </c>
      <c r="K1213" s="60" t="str">
        <v>No</v>
      </c>
      <c r="L1213" s="2" t="str">
        <v>Overweight</v>
      </c>
      <c r="M1213" s="2" t="str">
        <v>Prediabetes</v>
      </c>
      <c r="N1213" s="2" t="str">
        <v>29-Jul-2002</v>
      </c>
      <c r="O1213" s="3">
        <v>2457.21</v>
      </c>
      <c r="P1213" s="2" t="str">
        <v>tier - 2</v>
      </c>
      <c r="Q1213" s="2" t="str">
        <v>tier - 1</v>
      </c>
      <c r="R1213" s="2" t="str">
        <v>R1024</v>
      </c>
      <c r="S1213" s="2">
        <v>20</v>
      </c>
    </row>
    <row r="1214" spans="3:19">
      <c r="C1214" s="2" t="str">
        <v>Id1208</v>
      </c>
      <c r="D1214" s="2" t="str">
        <v>Deirdre A</v>
      </c>
      <c r="E1214" s="2">
        <v>21.02</v>
      </c>
      <c r="F1214" s="2">
        <v>9.6199999999999992</v>
      </c>
      <c r="G1214" s="60" t="str">
        <v>Yes</v>
      </c>
      <c r="H1214" s="60" t="str">
        <v>No</v>
      </c>
      <c r="I1214" s="60" t="str">
        <v>Yes</v>
      </c>
      <c r="J1214" s="60">
        <v>1</v>
      </c>
      <c r="K1214" s="60" t="str">
        <v>No</v>
      </c>
      <c r="L1214" s="2" t="str">
        <v>Normal Weight</v>
      </c>
      <c r="M1214" s="2" t="str">
        <v>Diabetes</v>
      </c>
      <c r="N1214" s="2" t="str">
        <v>21-Nov-1999</v>
      </c>
      <c r="O1214" s="3">
        <v>2438.06</v>
      </c>
      <c r="P1214" s="2" t="str">
        <v>tier - 2</v>
      </c>
      <c r="Q1214" s="2" t="str">
        <v>tier - 2</v>
      </c>
      <c r="R1214" s="2" t="str">
        <v>R1013</v>
      </c>
      <c r="S1214" s="2">
        <v>23</v>
      </c>
    </row>
    <row r="1215" spans="3:19">
      <c r="C1215" s="2" t="str">
        <v>Id1209</v>
      </c>
      <c r="D1215" s="2" t="str">
        <v>Mathias</v>
      </c>
      <c r="E1215" s="2">
        <v>37.51</v>
      </c>
      <c r="F1215" s="2">
        <v>11.06</v>
      </c>
      <c r="G1215" s="60" t="str">
        <v>No</v>
      </c>
      <c r="H1215" s="60" t="str">
        <v>No</v>
      </c>
      <c r="I1215" s="60" t="str">
        <v>No</v>
      </c>
      <c r="J1215" s="60">
        <v>2</v>
      </c>
      <c r="K1215" s="60" t="str">
        <v>No</v>
      </c>
      <c r="L1215" s="2" t="str">
        <v>Obesity</v>
      </c>
      <c r="M1215" s="2" t="str">
        <v>Diabetes</v>
      </c>
      <c r="N1215" s="2" t="str">
        <v>12-Nov-1999</v>
      </c>
      <c r="O1215" s="3">
        <v>2416.96</v>
      </c>
      <c r="P1215" s="2" t="str">
        <v>tier - 2</v>
      </c>
      <c r="Q1215" s="2" t="str">
        <v>tier - 2</v>
      </c>
      <c r="R1215" s="2" t="str">
        <v>R1011</v>
      </c>
      <c r="S1215" s="2">
        <v>23</v>
      </c>
    </row>
    <row r="1216" spans="3:19">
      <c r="C1216" s="2" t="str">
        <v>Id1210</v>
      </c>
      <c r="D1216" s="2" t="str">
        <v>Matthew</v>
      </c>
      <c r="E1216" s="2">
        <v>25.745000000000001</v>
      </c>
      <c r="F1216" s="2">
        <v>6.11</v>
      </c>
      <c r="G1216" s="60" t="str">
        <v>Yes</v>
      </c>
      <c r="H1216" s="60" t="str">
        <v>No</v>
      </c>
      <c r="I1216" s="60" t="str">
        <v>No</v>
      </c>
      <c r="J1216" s="60">
        <v>0</v>
      </c>
      <c r="K1216" s="60" t="str">
        <v>No</v>
      </c>
      <c r="L1216" s="2" t="str">
        <v>Overweight</v>
      </c>
      <c r="M1216" s="2" t="str">
        <v>Prediabetes</v>
      </c>
      <c r="N1216" s="2" t="str">
        <v>3-Jun-2001</v>
      </c>
      <c r="O1216" s="3">
        <v>2404.73</v>
      </c>
      <c r="P1216" s="2" t="str">
        <v>tier - 2</v>
      </c>
      <c r="Q1216" s="2" t="str">
        <v>tier - 3</v>
      </c>
      <c r="R1216" s="2" t="str">
        <v>R1012</v>
      </c>
      <c r="S1216" s="2">
        <v>22</v>
      </c>
    </row>
    <row r="1217" spans="3:19">
      <c r="C1217" s="2" t="str">
        <v>Id1211</v>
      </c>
      <c r="D1217" s="2" t="str">
        <v>Kurt</v>
      </c>
      <c r="E1217" s="2">
        <v>31.35</v>
      </c>
      <c r="F1217" s="2">
        <v>11.49</v>
      </c>
      <c r="G1217" s="60" t="str">
        <v>No</v>
      </c>
      <c r="H1217" s="60" t="str">
        <v>No</v>
      </c>
      <c r="I1217" s="60" t="str">
        <v>No</v>
      </c>
      <c r="J1217" s="60">
        <v>2</v>
      </c>
      <c r="K1217" s="60" t="str">
        <v>No</v>
      </c>
      <c r="L1217" s="2" t="str">
        <v>Obesity</v>
      </c>
      <c r="M1217" s="2" t="str">
        <v>Diabetes</v>
      </c>
      <c r="N1217" s="2" t="str">
        <v>10-Aug-1999</v>
      </c>
      <c r="O1217" s="3">
        <v>2396.1</v>
      </c>
      <c r="P1217" s="2" t="str">
        <v>tier - 2</v>
      </c>
      <c r="Q1217" s="2" t="str">
        <v>tier - 1</v>
      </c>
      <c r="R1217" s="2" t="str">
        <v>R1019</v>
      </c>
      <c r="S1217" s="2">
        <v>23</v>
      </c>
    </row>
    <row r="1218" spans="3:19">
      <c r="C1218" s="2" t="str">
        <v>Id1212</v>
      </c>
      <c r="D1218" s="2" t="str">
        <v>Samuel</v>
      </c>
      <c r="E1218" s="2">
        <v>29.83</v>
      </c>
      <c r="F1218" s="2">
        <v>8.68</v>
      </c>
      <c r="G1218" s="60" t="str">
        <v>No</v>
      </c>
      <c r="H1218" s="60" t="str">
        <v>No</v>
      </c>
      <c r="I1218" s="60" t="str">
        <v>No</v>
      </c>
      <c r="J1218" s="60">
        <v>2</v>
      </c>
      <c r="K1218" s="60" t="str">
        <v>No</v>
      </c>
      <c r="L1218" s="2" t="str">
        <v>Overweight</v>
      </c>
      <c r="M1218" s="2" t="str">
        <v>Diabetes</v>
      </c>
      <c r="N1218" s="2" t="str">
        <v>19-Dec-1978</v>
      </c>
      <c r="O1218" s="3">
        <v>35701.9</v>
      </c>
      <c r="P1218" s="2" t="str">
        <v>tier - 2</v>
      </c>
      <c r="Q1218" s="2" t="str">
        <v>tier - 1</v>
      </c>
      <c r="R1218" s="2" t="str">
        <v>R1011</v>
      </c>
      <c r="S1218" s="2">
        <v>44</v>
      </c>
    </row>
    <row r="1219" spans="3:19">
      <c r="C1219" s="2" t="str">
        <v>Id1213</v>
      </c>
      <c r="D1219" s="2" t="str">
        <v>.  Emily</v>
      </c>
      <c r="E1219" s="2">
        <v>25.49</v>
      </c>
      <c r="F1219" s="2">
        <v>5.68</v>
      </c>
      <c r="G1219" s="60" t="str">
        <v>Yes</v>
      </c>
      <c r="H1219" s="60" t="str">
        <v>No</v>
      </c>
      <c r="I1219" s="60" t="str">
        <v>Yes</v>
      </c>
      <c r="J1219" s="60">
        <v>1</v>
      </c>
      <c r="K1219" s="60" t="str">
        <v>No</v>
      </c>
      <c r="L1219" s="2" t="str">
        <v>Overweight</v>
      </c>
      <c r="M1219" s="2" t="str">
        <v>Normal</v>
      </c>
      <c r="N1219" s="2" t="str">
        <v>17-Dec-1999</v>
      </c>
      <c r="O1219" s="3">
        <v>2395.17</v>
      </c>
      <c r="P1219" s="2" t="str">
        <v>tier - 2</v>
      </c>
      <c r="Q1219" s="2" t="str">
        <v>tier - 1</v>
      </c>
      <c r="R1219" s="2" t="str">
        <v>R1014</v>
      </c>
      <c r="S1219" s="2">
        <v>23</v>
      </c>
    </row>
    <row r="1220" spans="3:19">
      <c r="C1220" s="2" t="str">
        <v>Id1214</v>
      </c>
      <c r="D1220" s="2" t="str">
        <v>Tiffany</v>
      </c>
      <c r="E1220" s="2">
        <v>34.1</v>
      </c>
      <c r="F1220" s="2">
        <v>8.4499999999999993</v>
      </c>
      <c r="G1220" s="60" t="str">
        <v>No</v>
      </c>
      <c r="H1220" s="60" t="str">
        <v>No</v>
      </c>
      <c r="I1220" s="60" t="str">
        <v>No</v>
      </c>
      <c r="J1220" s="60">
        <v>0</v>
      </c>
      <c r="K1220" s="60" t="str">
        <v>No</v>
      </c>
      <c r="L1220" s="2" t="str">
        <v>Obesity</v>
      </c>
      <c r="M1220" s="2" t="str">
        <v>Diabetes</v>
      </c>
      <c r="N1220" s="2" t="str">
        <v>12-Dec-1988</v>
      </c>
      <c r="O1220" s="3">
        <v>2373.3000000000002</v>
      </c>
      <c r="P1220" s="2" t="str">
        <v>tier - 2</v>
      </c>
      <c r="Q1220" s="2" t="str">
        <v>tier - 2</v>
      </c>
      <c r="R1220" s="2" t="str">
        <v>R1013</v>
      </c>
      <c r="S1220" s="2">
        <v>34</v>
      </c>
    </row>
    <row r="1221" spans="3:19">
      <c r="C1221" s="2" t="str">
        <v>Id1215</v>
      </c>
      <c r="D1221" s="2" t="str">
        <v>Alex F</v>
      </c>
      <c r="E1221" s="2">
        <v>25.84</v>
      </c>
      <c r="F1221" s="2">
        <v>8.51</v>
      </c>
      <c r="G1221" s="60" t="str">
        <v>No</v>
      </c>
      <c r="H1221" s="60" t="str">
        <v>No</v>
      </c>
      <c r="I1221" s="60" t="str">
        <v>No</v>
      </c>
      <c r="J1221" s="60">
        <v>2</v>
      </c>
      <c r="K1221" s="60" t="str">
        <v>No</v>
      </c>
      <c r="L1221" s="2" t="str">
        <v>Overweight</v>
      </c>
      <c r="M1221" s="2" t="str">
        <v>Diabetes</v>
      </c>
      <c r="N1221" s="2" t="str">
        <v>5-Nov-2002</v>
      </c>
      <c r="O1221" s="3">
        <v>2362.23</v>
      </c>
      <c r="P1221" s="2" t="str">
        <v>tier - 2</v>
      </c>
      <c r="Q1221" s="2" t="str">
        <v>tier - 1</v>
      </c>
      <c r="R1221" s="2" t="str">
        <v>R1012</v>
      </c>
      <c r="S1221" s="2">
        <v>20</v>
      </c>
    </row>
    <row r="1222" spans="3:19">
      <c r="C1222" s="2" t="str">
        <v>Id1216</v>
      </c>
      <c r="D1222" s="2" t="str">
        <v>Alice</v>
      </c>
      <c r="E1222" s="2">
        <v>20.6</v>
      </c>
      <c r="F1222" s="2">
        <v>7.62</v>
      </c>
      <c r="G1222" s="60" t="str">
        <v>No</v>
      </c>
      <c r="H1222" s="60" t="str">
        <v>No</v>
      </c>
      <c r="I1222" s="60" t="str">
        <v>No</v>
      </c>
      <c r="J1222" s="60">
        <v>0</v>
      </c>
      <c r="K1222" s="60" t="str">
        <v>No</v>
      </c>
      <c r="L1222" s="2" t="str">
        <v>Normal Weight</v>
      </c>
      <c r="M1222" s="2" t="str">
        <v>Diabetes</v>
      </c>
      <c r="N1222" s="2" t="str">
        <v>21-Oct-1998</v>
      </c>
      <c r="O1222" s="3">
        <v>2352.9699999999998</v>
      </c>
      <c r="P1222" s="2" t="str">
        <v>tier - 3</v>
      </c>
      <c r="Q1222" s="2" t="str">
        <v>tier - 3</v>
      </c>
      <c r="R1222" s="2" t="str">
        <v>R1012</v>
      </c>
      <c r="S1222" s="2">
        <v>24</v>
      </c>
    </row>
    <row r="1223" spans="3:19">
      <c r="C1223" s="2" t="str">
        <v>Id1217</v>
      </c>
      <c r="D1223" s="2" t="str">
        <v>Allison M.</v>
      </c>
      <c r="E1223" s="2">
        <v>28.88</v>
      </c>
      <c r="F1223" s="2">
        <v>10.18</v>
      </c>
      <c r="G1223" s="60" t="str">
        <v>No</v>
      </c>
      <c r="H1223" s="60" t="str">
        <v>No</v>
      </c>
      <c r="I1223" s="60" t="str">
        <v>No</v>
      </c>
      <c r="J1223" s="60">
        <v>0</v>
      </c>
      <c r="K1223" s="60" t="str">
        <v>No</v>
      </c>
      <c r="L1223" s="2" t="str">
        <v>Overweight</v>
      </c>
      <c r="M1223" s="2" t="str">
        <v>Diabetes</v>
      </c>
      <c r="N1223" s="2" t="str">
        <v>18-Nov-2003</v>
      </c>
      <c r="O1223" s="3">
        <v>2331.52</v>
      </c>
      <c r="P1223" s="2" t="str">
        <v>tier - 2</v>
      </c>
      <c r="Q1223" s="2" t="str">
        <v>tier - 3</v>
      </c>
      <c r="R1223" s="2" t="str">
        <v>R1011</v>
      </c>
      <c r="S1223" s="2">
        <v>19</v>
      </c>
    </row>
    <row r="1224" spans="3:19">
      <c r="C1224" s="2" t="str">
        <v>Id1218</v>
      </c>
      <c r="D1224" s="2" t="str">
        <v>Johannes Fiskerstand</v>
      </c>
      <c r="E1224" s="2">
        <v>28.24</v>
      </c>
      <c r="F1224" s="2">
        <v>5.36</v>
      </c>
      <c r="G1224" s="60" t="str">
        <v>No</v>
      </c>
      <c r="H1224" s="60" t="str">
        <v>No</v>
      </c>
      <c r="I1224" s="60" t="str">
        <v>No</v>
      </c>
      <c r="J1224" s="60">
        <v>0</v>
      </c>
      <c r="K1224" s="60" t="str">
        <v>No</v>
      </c>
      <c r="L1224" s="2" t="str">
        <v>Overweight</v>
      </c>
      <c r="M1224" s="2" t="str">
        <v>Normal</v>
      </c>
      <c r="N1224" s="2" t="str">
        <v>17-Dec-1996</v>
      </c>
      <c r="O1224" s="3">
        <v>2322.62</v>
      </c>
      <c r="P1224" s="2" t="str">
        <v>tier - 2</v>
      </c>
      <c r="Q1224" s="2" t="str">
        <v>tier - 1</v>
      </c>
      <c r="R1224" s="2" t="str">
        <v>R1013</v>
      </c>
      <c r="S1224" s="2">
        <v>26</v>
      </c>
    </row>
    <row r="1225" spans="3:19">
      <c r="C1225" s="2" t="str">
        <v>Id1219</v>
      </c>
      <c r="D1225" s="2" t="str">
        <v>Stephen</v>
      </c>
      <c r="E1225" s="2">
        <v>25.46</v>
      </c>
      <c r="F1225" s="2">
        <v>11.78</v>
      </c>
      <c r="G1225" s="60" t="str">
        <v>Yes</v>
      </c>
      <c r="H1225" s="60" t="str">
        <v>No</v>
      </c>
      <c r="I1225" s="60" t="str">
        <v>No</v>
      </c>
      <c r="J1225" s="60">
        <v>1</v>
      </c>
      <c r="K1225" s="60" t="str">
        <v>No</v>
      </c>
      <c r="L1225" s="2" t="str">
        <v>Overweight</v>
      </c>
      <c r="M1225" s="2" t="str">
        <v>Diabetes</v>
      </c>
      <c r="N1225" s="2" t="str">
        <v>6-Sep-2004</v>
      </c>
      <c r="O1225" s="3">
        <v>2304</v>
      </c>
      <c r="P1225" s="2" t="str">
        <v>tier - 2</v>
      </c>
      <c r="Q1225" s="2" t="str">
        <v>tier - 3</v>
      </c>
      <c r="R1225" s="2" t="str">
        <v>R1013</v>
      </c>
      <c r="S1225" s="2">
        <v>18</v>
      </c>
    </row>
    <row r="1226" spans="3:19">
      <c r="C1226" s="2" t="str">
        <v>Id1220</v>
      </c>
      <c r="D1226" s="2" t="str">
        <v>Jon M</v>
      </c>
      <c r="E1226" s="2">
        <v>29.64</v>
      </c>
      <c r="F1226" s="2">
        <v>10.82</v>
      </c>
      <c r="G1226" s="60" t="str">
        <v>Yes</v>
      </c>
      <c r="H1226" s="60" t="str">
        <v>No</v>
      </c>
      <c r="I1226" s="60" t="str">
        <v>No</v>
      </c>
      <c r="J1226" s="60">
        <v>0</v>
      </c>
      <c r="K1226" s="60" t="str">
        <v>No</v>
      </c>
      <c r="L1226" s="2" t="str">
        <v>Overweight</v>
      </c>
      <c r="M1226" s="2" t="str">
        <v>Diabetes</v>
      </c>
      <c r="N1226" s="2" t="str">
        <v>28-Nov-1996</v>
      </c>
      <c r="O1226" s="3">
        <v>2302.3000000000002</v>
      </c>
      <c r="P1226" s="2" t="str">
        <v>tier - 1</v>
      </c>
      <c r="Q1226" s="2" t="str">
        <v>tier - 2</v>
      </c>
      <c r="R1226" s="2" t="str">
        <v>R1011</v>
      </c>
      <c r="S1226" s="2">
        <v>26</v>
      </c>
    </row>
    <row r="1227" spans="3:19">
      <c r="C1227" s="2" t="str">
        <v>Id1221</v>
      </c>
      <c r="D1227" s="2" t="str">
        <v>Fasil</v>
      </c>
      <c r="E1227" s="2">
        <v>31.27</v>
      </c>
      <c r="F1227" s="2">
        <v>7.73</v>
      </c>
      <c r="G1227" s="60" t="str">
        <v>Yes</v>
      </c>
      <c r="H1227" s="60" t="str">
        <v>No</v>
      </c>
      <c r="I1227" s="60" t="str">
        <v>No</v>
      </c>
      <c r="J1227" s="60">
        <v>1</v>
      </c>
      <c r="K1227" s="60" t="str">
        <v>No</v>
      </c>
      <c r="L1227" s="2" t="str">
        <v>Obesity</v>
      </c>
      <c r="M1227" s="2" t="str">
        <v>Diabetes</v>
      </c>
      <c r="N1227" s="2" t="str">
        <v>5-Oct-1989</v>
      </c>
      <c r="O1227" s="3">
        <v>2295.2399999999998</v>
      </c>
      <c r="P1227" s="2" t="str">
        <v>tier - 2</v>
      </c>
      <c r="Q1227" s="2" t="str">
        <v>tier - 1</v>
      </c>
      <c r="R1227" s="2" t="str">
        <v>R1013</v>
      </c>
      <c r="S1227" s="2">
        <v>33</v>
      </c>
    </row>
    <row r="1228" spans="3:19">
      <c r="C1228" s="2" t="str">
        <v>Id1222</v>
      </c>
      <c r="D1228" s="2" t="str">
        <v>Megan C.</v>
      </c>
      <c r="E1228" s="2">
        <v>19.95</v>
      </c>
      <c r="F1228" s="2">
        <v>6.24</v>
      </c>
      <c r="G1228" s="60" t="str">
        <v>Yes</v>
      </c>
      <c r="H1228" s="60" t="str">
        <v>No</v>
      </c>
      <c r="I1228" s="60" t="str">
        <v>No</v>
      </c>
      <c r="J1228" s="60">
        <v>0</v>
      </c>
      <c r="K1228" s="60" t="str">
        <v>No</v>
      </c>
      <c r="L1228" s="2" t="str">
        <v>Normal Weight</v>
      </c>
      <c r="M1228" s="2" t="str">
        <v>Prediabetes</v>
      </c>
      <c r="N1228" s="2" t="str">
        <v>16-Jun-1991</v>
      </c>
      <c r="O1228" s="3">
        <v>2277.7199999999998</v>
      </c>
      <c r="P1228" s="2" t="str">
        <v>tier - 2</v>
      </c>
      <c r="Q1228" s="2" t="str">
        <v>tier - 1</v>
      </c>
      <c r="R1228" s="2" t="str">
        <v>R1013</v>
      </c>
      <c r="S1228" s="2">
        <v>31</v>
      </c>
    </row>
    <row r="1229" spans="3:19">
      <c r="C1229" s="2" t="str">
        <v>Id1223</v>
      </c>
      <c r="D1229" s="2" t="str">
        <v>Lisa J.</v>
      </c>
      <c r="E1229" s="2">
        <v>21.3</v>
      </c>
      <c r="F1229" s="2">
        <v>10.42</v>
      </c>
      <c r="G1229" s="60" t="str">
        <v>No</v>
      </c>
      <c r="H1229" s="60" t="str">
        <v>No</v>
      </c>
      <c r="I1229" s="60" t="str">
        <v>No</v>
      </c>
      <c r="J1229" s="60">
        <v>2</v>
      </c>
      <c r="K1229" s="60" t="str">
        <v>No</v>
      </c>
      <c r="L1229" s="2" t="str">
        <v>Normal Weight</v>
      </c>
      <c r="M1229" s="2" t="str">
        <v>Diabetes</v>
      </c>
      <c r="N1229" s="2" t="str">
        <v>13-Jun-1961</v>
      </c>
      <c r="O1229" s="3">
        <v>47403.88</v>
      </c>
      <c r="P1229" s="2" t="str">
        <v>tier - 1</v>
      </c>
      <c r="Q1229" s="2" t="str">
        <v>tier - 3</v>
      </c>
      <c r="R1229" s="2" t="str">
        <v>R1011</v>
      </c>
      <c r="S1229" s="2">
        <v>61</v>
      </c>
    </row>
    <row r="1230" spans="3:19">
      <c r="C1230" s="2" t="str">
        <v>Id1224</v>
      </c>
      <c r="D1230" s="2" t="str">
        <v>Doron P</v>
      </c>
      <c r="E1230" s="2">
        <v>31.635000000000002</v>
      </c>
      <c r="F1230" s="2">
        <v>11.11</v>
      </c>
      <c r="G1230" s="60" t="str">
        <v>No</v>
      </c>
      <c r="H1230" s="60" t="str">
        <v>No</v>
      </c>
      <c r="I1230" s="60" t="str">
        <v>No</v>
      </c>
      <c r="J1230" s="60">
        <v>0</v>
      </c>
      <c r="K1230" s="60" t="str">
        <v>No</v>
      </c>
      <c r="L1230" s="2" t="str">
        <v>Obesity</v>
      </c>
      <c r="M1230" s="2" t="str">
        <v>Diabetes</v>
      </c>
      <c r="N1230" s="2" t="str">
        <v>17-Dec-2000</v>
      </c>
      <c r="O1230" s="3">
        <v>35595.589999999997</v>
      </c>
      <c r="P1230" s="2" t="str">
        <v>tier - 2</v>
      </c>
      <c r="Q1230" s="2" t="str">
        <v>tier - 3</v>
      </c>
      <c r="R1230" s="2" t="str">
        <v>R1013</v>
      </c>
      <c r="S1230" s="2">
        <v>22</v>
      </c>
    </row>
    <row r="1231" spans="3:19">
      <c r="C1231" s="2" t="str">
        <v>Id1225</v>
      </c>
      <c r="D1231" s="2" t="str">
        <v>Katharina</v>
      </c>
      <c r="E1231" s="2">
        <v>23.9</v>
      </c>
      <c r="F1231" s="2">
        <v>7.67</v>
      </c>
      <c r="G1231" s="60" t="str">
        <v>Yes</v>
      </c>
      <c r="H1231" s="60" t="str">
        <v>No</v>
      </c>
      <c r="I1231" s="60" t="str">
        <v>No</v>
      </c>
      <c r="J1231" s="60">
        <v>2</v>
      </c>
      <c r="K1231" s="60" t="str">
        <v>No</v>
      </c>
      <c r="L1231" s="2" t="str">
        <v>Normal Weight</v>
      </c>
      <c r="M1231" s="2" t="str">
        <v>Diabetes</v>
      </c>
      <c r="N1231" s="2" t="str">
        <v>12-Nov-2002</v>
      </c>
      <c r="O1231" s="3">
        <v>2261.5700000000002</v>
      </c>
      <c r="P1231" s="2" t="str">
        <v>tier - 2</v>
      </c>
      <c r="Q1231" s="2" t="str">
        <v>tier - 1</v>
      </c>
      <c r="R1231" s="2" t="str">
        <v>R1012</v>
      </c>
      <c r="S1231" s="2">
        <v>20</v>
      </c>
    </row>
    <row r="1232" spans="3:19">
      <c r="C1232" s="2" t="str">
        <v>Id1226</v>
      </c>
      <c r="D1232" s="2" t="str">
        <v>Carl</v>
      </c>
      <c r="E1232" s="2">
        <v>34.15</v>
      </c>
      <c r="F1232" s="2">
        <v>6.15</v>
      </c>
      <c r="G1232" s="60" t="str">
        <v>No</v>
      </c>
      <c r="H1232" s="60" t="str">
        <v>No</v>
      </c>
      <c r="I1232" s="60" t="str">
        <v>No</v>
      </c>
      <c r="J1232" s="60">
        <v>0</v>
      </c>
      <c r="K1232" s="60" t="str">
        <v>No</v>
      </c>
      <c r="L1232" s="2" t="str">
        <v>Obesity</v>
      </c>
      <c r="M1232" s="2" t="str">
        <v>Prediabetes</v>
      </c>
      <c r="N1232" s="2" t="str">
        <v>15-Jul-2002</v>
      </c>
      <c r="O1232" s="3">
        <v>2257.48</v>
      </c>
      <c r="P1232" s="2" t="str">
        <v>tier - 2</v>
      </c>
      <c r="Q1232" s="2" t="str">
        <v>tier - 1</v>
      </c>
      <c r="R1232" s="2" t="str">
        <v>R1012</v>
      </c>
      <c r="S1232" s="2">
        <v>20</v>
      </c>
    </row>
    <row r="1233" spans="3:19">
      <c r="C1233" s="2" t="str">
        <v>Id1227</v>
      </c>
      <c r="D1233" s="2" t="str">
        <v>Kelsey J.</v>
      </c>
      <c r="E1233" s="2">
        <v>28.71</v>
      </c>
      <c r="F1233" s="2">
        <v>5.71</v>
      </c>
      <c r="G1233" s="60" t="str">
        <v>No</v>
      </c>
      <c r="H1233" s="60" t="str">
        <v>No</v>
      </c>
      <c r="I1233" s="60" t="str">
        <v>No</v>
      </c>
      <c r="J1233" s="60">
        <v>0</v>
      </c>
      <c r="K1233" s="60" t="str">
        <v>No</v>
      </c>
      <c r="L1233" s="2" t="str">
        <v>Overweight</v>
      </c>
      <c r="M1233" s="2" t="str">
        <v>Prediabetes</v>
      </c>
      <c r="N1233" s="2" t="str">
        <v>11-Dec-2000</v>
      </c>
      <c r="O1233" s="3">
        <v>2254.8000000000002</v>
      </c>
      <c r="P1233" s="2" t="str">
        <v>tier - 2</v>
      </c>
      <c r="Q1233" s="2" t="str">
        <v>tier - 3</v>
      </c>
      <c r="R1233" s="2" t="str">
        <v>R1016</v>
      </c>
      <c r="S1233" s="2">
        <v>22</v>
      </c>
    </row>
    <row r="1234" spans="3:19">
      <c r="C1234" s="2" t="str">
        <v>Id1228</v>
      </c>
      <c r="D1234" s="2" t="str">
        <v>Stephen A.</v>
      </c>
      <c r="E1234" s="2">
        <v>36.700000000000003</v>
      </c>
      <c r="F1234" s="2">
        <v>8.6999999999999993</v>
      </c>
      <c r="G1234" s="60" t="str">
        <v>Yes</v>
      </c>
      <c r="H1234" s="60" t="str">
        <v>No</v>
      </c>
      <c r="I1234" s="60" t="str">
        <v>No</v>
      </c>
      <c r="J1234" s="60">
        <v>2</v>
      </c>
      <c r="K1234" s="60" t="str">
        <v>No</v>
      </c>
      <c r="L1234" s="2" t="str">
        <v>Obesity</v>
      </c>
      <c r="M1234" s="2" t="str">
        <v>Diabetes</v>
      </c>
      <c r="N1234" s="2" t="str">
        <v>30-Jun-2000</v>
      </c>
      <c r="O1234" s="3">
        <v>2250.84</v>
      </c>
      <c r="P1234" s="2" t="str">
        <v>tier - 2</v>
      </c>
      <c r="Q1234" s="2" t="str">
        <v>tier - 2</v>
      </c>
      <c r="R1234" s="2" t="str">
        <v>R1018</v>
      </c>
      <c r="S1234" s="2">
        <v>22</v>
      </c>
    </row>
    <row r="1235" spans="3:19">
      <c r="C1235" s="2" t="str">
        <v>Id1229</v>
      </c>
      <c r="D1235" s="2" t="str">
        <v>Dan</v>
      </c>
      <c r="E1235" s="2">
        <v>34.1</v>
      </c>
      <c r="F1235" s="2">
        <v>9.0399999999999991</v>
      </c>
      <c r="G1235" s="60" t="str">
        <v>Yes</v>
      </c>
      <c r="H1235" s="60" t="str">
        <v>No</v>
      </c>
      <c r="I1235" s="60" t="str">
        <v>No</v>
      </c>
      <c r="J1235" s="60">
        <v>2</v>
      </c>
      <c r="K1235" s="60" t="str">
        <v>No</v>
      </c>
      <c r="L1235" s="2" t="str">
        <v>Obesity</v>
      </c>
      <c r="M1235" s="2" t="str">
        <v>Diabetes</v>
      </c>
      <c r="N1235" s="2" t="str">
        <v>10-Dec-2003</v>
      </c>
      <c r="O1235" s="3">
        <v>2221.56</v>
      </c>
      <c r="P1235" s="2" t="str">
        <v>tier - 2</v>
      </c>
      <c r="Q1235" s="2" t="str">
        <v>tier - 3</v>
      </c>
      <c r="R1235" s="2" t="str">
        <v>R1012</v>
      </c>
      <c r="S1235" s="2">
        <v>19</v>
      </c>
    </row>
    <row r="1236" spans="3:19">
      <c r="C1236" s="2" t="str">
        <v>Id1230</v>
      </c>
      <c r="D1236" s="2" t="str">
        <v>Katie C</v>
      </c>
      <c r="E1236" s="2">
        <v>25.7</v>
      </c>
      <c r="F1236" s="2">
        <v>5.61</v>
      </c>
      <c r="G1236" s="60" t="str">
        <v>No</v>
      </c>
      <c r="H1236" s="60" t="str">
        <v>No</v>
      </c>
      <c r="I1236" s="60" t="str">
        <v>No</v>
      </c>
      <c r="J1236" s="60">
        <v>0</v>
      </c>
      <c r="K1236" s="60" t="str">
        <v>No</v>
      </c>
      <c r="L1236" s="2" t="str">
        <v>Overweight</v>
      </c>
      <c r="M1236" s="2" t="str">
        <v>Normal</v>
      </c>
      <c r="N1236" s="2" t="str">
        <v>12-Dec-2004</v>
      </c>
      <c r="O1236" s="3">
        <v>2219.4499999999998</v>
      </c>
      <c r="P1236" s="2" t="str">
        <v>tier - 2</v>
      </c>
      <c r="Q1236" s="2" t="str">
        <v>tier - 1</v>
      </c>
      <c r="R1236" s="2" t="str">
        <v>R1013</v>
      </c>
      <c r="S1236" s="2">
        <v>18</v>
      </c>
    </row>
    <row r="1237" spans="3:19">
      <c r="C1237" s="2" t="str">
        <v>Id1231</v>
      </c>
      <c r="D1237" s="2" t="str">
        <v>Melissa K</v>
      </c>
      <c r="E1237" s="2">
        <v>21.68</v>
      </c>
      <c r="F1237" s="2">
        <v>8.1199999999999992</v>
      </c>
      <c r="G1237" s="60" t="str">
        <v>No</v>
      </c>
      <c r="H1237" s="60" t="str">
        <v>No</v>
      </c>
      <c r="I1237" s="60" t="str">
        <v>No</v>
      </c>
      <c r="J1237" s="60">
        <v>0</v>
      </c>
      <c r="K1237" s="60" t="str">
        <v>No</v>
      </c>
      <c r="L1237" s="2" t="str">
        <v>Normal Weight</v>
      </c>
      <c r="M1237" s="2" t="str">
        <v>Diabetes</v>
      </c>
      <c r="N1237" s="2" t="str">
        <v>25-Sep-2004</v>
      </c>
      <c r="O1237" s="3">
        <v>2217.6</v>
      </c>
      <c r="P1237" s="2" t="str">
        <v>tier - 2</v>
      </c>
      <c r="Q1237" s="2" t="str">
        <v>tier - 1</v>
      </c>
      <c r="R1237" s="2" t="str">
        <v>R1024</v>
      </c>
      <c r="S1237" s="2">
        <v>18</v>
      </c>
    </row>
    <row r="1238" spans="3:19">
      <c r="C1238" s="2" t="str">
        <v>Id1232</v>
      </c>
      <c r="D1238" s="2" t="str">
        <v>Kara H</v>
      </c>
      <c r="E1238" s="2">
        <v>25.175000000000001</v>
      </c>
      <c r="F1238" s="2">
        <v>4.74</v>
      </c>
      <c r="G1238" s="60" t="str">
        <v>No</v>
      </c>
      <c r="H1238" s="60" t="str">
        <v>No</v>
      </c>
      <c r="I1238" s="60" t="str">
        <v>No</v>
      </c>
      <c r="J1238" s="60">
        <v>0</v>
      </c>
      <c r="K1238" s="60" t="str">
        <v>No</v>
      </c>
      <c r="L1238" s="2" t="str">
        <v>Overweight</v>
      </c>
      <c r="M1238" s="2" t="str">
        <v>Normal</v>
      </c>
      <c r="N1238" s="2" t="str">
        <v>13-Jun-2004</v>
      </c>
      <c r="O1238" s="3">
        <v>2217.4699999999998</v>
      </c>
      <c r="P1238" s="2" t="str">
        <v>tier - 2</v>
      </c>
      <c r="Q1238" s="2" t="str">
        <v>tier - 1</v>
      </c>
      <c r="R1238" s="2" t="str">
        <v>R1024</v>
      </c>
      <c r="S1238" s="2">
        <v>18</v>
      </c>
    </row>
    <row r="1239" spans="3:19">
      <c r="C1239" s="2" t="str">
        <v>Id1233</v>
      </c>
      <c r="D1239" s="2" t="str">
        <v>Juan Carlos</v>
      </c>
      <c r="E1239" s="2">
        <v>44.77</v>
      </c>
      <c r="F1239" s="2">
        <v>4.0599999999999996</v>
      </c>
      <c r="G1239" s="60" t="str">
        <v>No</v>
      </c>
      <c r="H1239" s="60" t="str">
        <v>No</v>
      </c>
      <c r="I1239" s="60" t="str">
        <v>No</v>
      </c>
      <c r="J1239" s="60">
        <v>2</v>
      </c>
      <c r="K1239" s="60" t="str">
        <v>No</v>
      </c>
      <c r="L1239" s="2" t="str">
        <v>Obesity</v>
      </c>
      <c r="M1239" s="2" t="str">
        <v>Normal</v>
      </c>
      <c r="N1239" s="2" t="str">
        <v>17-Nov-1994</v>
      </c>
      <c r="O1239" s="3">
        <v>2213.21</v>
      </c>
      <c r="P1239" s="2" t="str">
        <v>tier - 2</v>
      </c>
      <c r="Q1239" s="2" t="str">
        <v>tier - 2</v>
      </c>
      <c r="R1239" s="2" t="str">
        <v>R1013</v>
      </c>
      <c r="S1239" s="2">
        <v>28</v>
      </c>
    </row>
    <row r="1240" spans="3:19">
      <c r="C1240" s="2" t="str">
        <v>Id1234</v>
      </c>
      <c r="D1240" s="2" t="str">
        <v>John III</v>
      </c>
      <c r="E1240" s="2">
        <v>37.07</v>
      </c>
      <c r="F1240" s="2">
        <v>5.69</v>
      </c>
      <c r="G1240" s="60" t="str">
        <v>No</v>
      </c>
      <c r="H1240" s="60" t="str">
        <v>No</v>
      </c>
      <c r="I1240" s="60" t="str">
        <v>No</v>
      </c>
      <c r="J1240" s="60">
        <v>2</v>
      </c>
      <c r="K1240" s="60" t="str">
        <v>No</v>
      </c>
      <c r="L1240" s="2" t="str">
        <v>Obesity</v>
      </c>
      <c r="M1240" s="2" t="str">
        <v>Normal</v>
      </c>
      <c r="N1240" s="2" t="str">
        <v>27-Jul-2004</v>
      </c>
      <c r="O1240" s="3">
        <v>2211.13</v>
      </c>
      <c r="P1240" s="2" t="str">
        <v>tier - 2</v>
      </c>
      <c r="Q1240" s="2" t="str">
        <v>tier - 2</v>
      </c>
      <c r="R1240" s="2" t="str">
        <v>R1024</v>
      </c>
      <c r="S1240" s="2">
        <v>18</v>
      </c>
    </row>
    <row r="1241" spans="3:19">
      <c r="C1241" s="2" t="str">
        <v>Id1235</v>
      </c>
      <c r="D1241" s="2" t="str">
        <v>.  Sarah M</v>
      </c>
      <c r="E1241" s="2">
        <v>39.799999999999997</v>
      </c>
      <c r="F1241" s="2">
        <v>5.66</v>
      </c>
      <c r="G1241" s="60" t="str">
        <v>No</v>
      </c>
      <c r="H1241" s="60" t="str">
        <v>No</v>
      </c>
      <c r="I1241" s="60" t="str">
        <v>Yes</v>
      </c>
      <c r="J1241" s="60">
        <v>1</v>
      </c>
      <c r="K1241" s="60" t="str">
        <v>No</v>
      </c>
      <c r="L1241" s="2" t="str">
        <v>Obesity</v>
      </c>
      <c r="M1241" s="2" t="str">
        <v>Normal</v>
      </c>
      <c r="N1241" s="2" t="str">
        <v>19-Nov-2000</v>
      </c>
      <c r="O1241" s="3">
        <v>35585.58</v>
      </c>
      <c r="P1241" s="2" t="str">
        <v>tier - 2</v>
      </c>
      <c r="Q1241" s="2" t="str">
        <v>tier - 3</v>
      </c>
      <c r="R1241" s="2" t="str">
        <v>R1011</v>
      </c>
      <c r="S1241" s="2">
        <v>22</v>
      </c>
    </row>
    <row r="1242" spans="3:19">
      <c r="C1242" s="2" t="str">
        <v>Id1236</v>
      </c>
      <c r="D1242" s="2" t="str">
        <v>.  Kristin C</v>
      </c>
      <c r="E1242" s="2">
        <v>26.36</v>
      </c>
      <c r="F1242" s="2">
        <v>4.32</v>
      </c>
      <c r="G1242" s="60" t="str">
        <v>No</v>
      </c>
      <c r="H1242" s="60" t="str">
        <v>No</v>
      </c>
      <c r="I1242" s="60" t="str">
        <v>Yes</v>
      </c>
      <c r="J1242" s="60">
        <v>1</v>
      </c>
      <c r="K1242" s="60" t="str">
        <v>No</v>
      </c>
      <c r="L1242" s="2" t="str">
        <v>Overweight</v>
      </c>
      <c r="M1242" s="2" t="str">
        <v>Normal</v>
      </c>
      <c r="N1242" s="2" t="str">
        <v>6-Aug-2004</v>
      </c>
      <c r="O1242" s="3">
        <v>2207.6999999999998</v>
      </c>
      <c r="P1242" s="2" t="str">
        <v>tier - 2</v>
      </c>
      <c r="Q1242" s="2" t="str">
        <v>tier - 2</v>
      </c>
      <c r="R1242" s="2" t="str">
        <v>R1024</v>
      </c>
      <c r="S1242" s="2">
        <v>18</v>
      </c>
    </row>
    <row r="1243" spans="3:19">
      <c r="C1243" s="2" t="str">
        <v>Id1237</v>
      </c>
      <c r="D1243" s="2" t="str">
        <v>Casey M.</v>
      </c>
      <c r="E1243" s="2">
        <v>29.925000000000001</v>
      </c>
      <c r="F1243" s="2">
        <v>8.2899999999999991</v>
      </c>
      <c r="G1243" s="60" t="str">
        <v>No</v>
      </c>
      <c r="H1243" s="60" t="str">
        <v>No</v>
      </c>
      <c r="I1243" s="60" t="str">
        <v>No</v>
      </c>
      <c r="J1243" s="60">
        <v>2</v>
      </c>
      <c r="K1243" s="60" t="str">
        <v>No</v>
      </c>
      <c r="L1243" s="2" t="str">
        <v>Overweight</v>
      </c>
      <c r="M1243" s="2" t="str">
        <v>Diabetes</v>
      </c>
      <c r="N1243" s="2" t="str">
        <v>13-Nov-2004</v>
      </c>
      <c r="O1243" s="3">
        <v>2205.98</v>
      </c>
      <c r="P1243" s="2" t="str">
        <v>tier - 2</v>
      </c>
      <c r="Q1243" s="2" t="str">
        <v>tier - 3</v>
      </c>
      <c r="R1243" s="2" t="str">
        <v>R1024</v>
      </c>
      <c r="S1243" s="2">
        <v>18</v>
      </c>
    </row>
    <row r="1244" spans="3:19">
      <c r="C1244" s="2" t="str">
        <v>Id1238</v>
      </c>
      <c r="D1244" s="2" t="str">
        <v>Samuel</v>
      </c>
      <c r="E1244" s="2">
        <v>37.29</v>
      </c>
      <c r="F1244" s="2">
        <v>10.46</v>
      </c>
      <c r="G1244" s="60" t="str">
        <v>No</v>
      </c>
      <c r="H1244" s="60" t="str">
        <v>No</v>
      </c>
      <c r="I1244" s="60" t="str">
        <v>No</v>
      </c>
      <c r="J1244" s="60">
        <v>0</v>
      </c>
      <c r="K1244" s="60" t="str">
        <v>No</v>
      </c>
      <c r="L1244" s="2" t="str">
        <v>Obesity</v>
      </c>
      <c r="M1244" s="2" t="str">
        <v>Diabetes</v>
      </c>
      <c r="N1244" s="2" t="str">
        <v>28-Oct-2004</v>
      </c>
      <c r="O1244" s="3">
        <v>2203.7399999999998</v>
      </c>
      <c r="P1244" s="2" t="str">
        <v>tier - 2</v>
      </c>
      <c r="Q1244" s="2" t="str">
        <v>tier - 2</v>
      </c>
      <c r="R1244" s="2" t="str">
        <v>R1024</v>
      </c>
      <c r="S1244" s="2">
        <v>18</v>
      </c>
    </row>
    <row r="1245" spans="3:19">
      <c r="C1245" s="2" t="str">
        <v>Id1239</v>
      </c>
      <c r="D1245" s="2" t="str">
        <v>Braulio</v>
      </c>
      <c r="E1245" s="2">
        <v>30.2</v>
      </c>
      <c r="F1245" s="2">
        <v>11.96</v>
      </c>
      <c r="G1245" s="60" t="str">
        <v>No</v>
      </c>
      <c r="H1245" s="60" t="str">
        <v>No</v>
      </c>
      <c r="I1245" s="60" t="str">
        <v>No</v>
      </c>
      <c r="J1245" s="60">
        <v>0</v>
      </c>
      <c r="K1245" s="60" t="str">
        <v>No</v>
      </c>
      <c r="L1245" s="2" t="str">
        <v>Obesity</v>
      </c>
      <c r="M1245" s="2" t="str">
        <v>Diabetes</v>
      </c>
      <c r="N1245" s="2" t="str">
        <v>6-Aug-2004</v>
      </c>
      <c r="O1245" s="3">
        <v>2203.4699999999998</v>
      </c>
      <c r="P1245" s="2" t="str">
        <v>tier - 2</v>
      </c>
      <c r="Q1245" s="2" t="str">
        <v>tier - 2</v>
      </c>
      <c r="R1245" s="2" t="str">
        <v>R1024</v>
      </c>
      <c r="S1245" s="2">
        <v>18</v>
      </c>
    </row>
    <row r="1246" spans="3:19">
      <c r="C1246" s="2" t="str">
        <v>Id1240</v>
      </c>
      <c r="D1246" s="2" t="str">
        <v>Anne-Marie</v>
      </c>
      <c r="E1246" s="2">
        <v>24.225000000000001</v>
      </c>
      <c r="F1246" s="2">
        <v>4.25</v>
      </c>
      <c r="G1246" s="60" t="str">
        <v>Yes</v>
      </c>
      <c r="H1246" s="60" t="str">
        <v>No</v>
      </c>
      <c r="I1246" s="60" t="str">
        <v>Yes</v>
      </c>
      <c r="J1246" s="60">
        <v>1</v>
      </c>
      <c r="K1246" s="60" t="str">
        <v>No</v>
      </c>
      <c r="L1246" s="2" t="str">
        <v>Normal Weight</v>
      </c>
      <c r="M1246" s="2" t="str">
        <v>Normal</v>
      </c>
      <c r="N1246" s="2" t="str">
        <v>27-Jul-2004</v>
      </c>
      <c r="O1246" s="3">
        <v>2201.1</v>
      </c>
      <c r="P1246" s="2" t="str">
        <v>tier - 2</v>
      </c>
      <c r="Q1246" s="2" t="str">
        <v>tier - 3</v>
      </c>
      <c r="R1246" s="2" t="str">
        <v>R1013</v>
      </c>
      <c r="S1246" s="2">
        <v>18</v>
      </c>
    </row>
    <row r="1247" spans="3:19">
      <c r="C1247" s="2" t="str">
        <v>Id1241</v>
      </c>
      <c r="D1247" s="2" t="str">
        <v>Samuel K.</v>
      </c>
      <c r="E1247" s="2">
        <v>31.445</v>
      </c>
      <c r="F1247" s="2">
        <v>8.33</v>
      </c>
      <c r="G1247" s="60" t="str">
        <v>No</v>
      </c>
      <c r="H1247" s="60" t="str">
        <v>No</v>
      </c>
      <c r="I1247" s="60" t="str">
        <v>No</v>
      </c>
      <c r="J1247" s="60">
        <v>0</v>
      </c>
      <c r="K1247" s="60" t="str">
        <v>No</v>
      </c>
      <c r="L1247" s="2" t="str">
        <v>Obesity</v>
      </c>
      <c r="M1247" s="2" t="str">
        <v>Diabetes</v>
      </c>
      <c r="N1247" s="2" t="str">
        <v>12-Sep-2004</v>
      </c>
      <c r="O1247" s="3">
        <v>2200.83</v>
      </c>
      <c r="P1247" s="2" t="str">
        <v>tier - 2</v>
      </c>
      <c r="Q1247" s="2" t="str">
        <v>tier - 2</v>
      </c>
      <c r="R1247" s="2" t="str">
        <v>R1024</v>
      </c>
      <c r="S1247" s="2">
        <v>18</v>
      </c>
    </row>
    <row r="1248" spans="3:19">
      <c r="C1248" s="2" t="str">
        <v>Id1242</v>
      </c>
      <c r="D1248" s="2" t="str">
        <v>.  Yuki</v>
      </c>
      <c r="E1248" s="2">
        <v>38.880000000000003</v>
      </c>
      <c r="F1248" s="2">
        <v>4.29</v>
      </c>
      <c r="G1248" s="60" t="str">
        <v>No</v>
      </c>
      <c r="H1248" s="60" t="str">
        <v>No</v>
      </c>
      <c r="I1248" s="60" t="str">
        <v>No</v>
      </c>
      <c r="J1248" s="60">
        <v>1</v>
      </c>
      <c r="K1248" s="60" t="str">
        <v>No</v>
      </c>
      <c r="L1248" s="2" t="str">
        <v>Obesity</v>
      </c>
      <c r="M1248" s="2" t="str">
        <v>Normal</v>
      </c>
      <c r="N1248" s="2" t="str">
        <v>3-Sep-2004</v>
      </c>
      <c r="O1248" s="3">
        <v>2198.19</v>
      </c>
      <c r="P1248" s="2" t="str">
        <v>tier - 2</v>
      </c>
      <c r="Q1248" s="2" t="str">
        <v>tier - 1</v>
      </c>
      <c r="R1248" s="2" t="str">
        <v>R1023</v>
      </c>
      <c r="S1248" s="2">
        <v>18</v>
      </c>
    </row>
    <row r="1249" spans="3:19">
      <c r="C1249" s="2" t="str">
        <v>Id1243</v>
      </c>
      <c r="D1249" s="2" t="str">
        <v>Rafer</v>
      </c>
      <c r="E1249" s="2">
        <v>43.89</v>
      </c>
      <c r="F1249" s="2">
        <v>6.32</v>
      </c>
      <c r="G1249" s="60" t="str">
        <v>Yes</v>
      </c>
      <c r="H1249" s="60" t="str">
        <v>No</v>
      </c>
      <c r="I1249" s="60" t="str">
        <v>No</v>
      </c>
      <c r="J1249" s="60">
        <v>0</v>
      </c>
      <c r="K1249" s="60" t="str">
        <v>No</v>
      </c>
      <c r="L1249" s="2" t="str">
        <v>Obesity</v>
      </c>
      <c r="M1249" s="2" t="str">
        <v>Prediabetes</v>
      </c>
      <c r="N1249" s="2" t="str">
        <v>7-Dec-2004</v>
      </c>
      <c r="O1249" s="3">
        <v>2196.4699999999998</v>
      </c>
      <c r="P1249" s="2" t="str">
        <v>tier - 2</v>
      </c>
      <c r="Q1249" s="2" t="str">
        <v>tier - 3</v>
      </c>
      <c r="R1249" s="2" t="str">
        <v>R1024</v>
      </c>
      <c r="S1249" s="2">
        <v>18</v>
      </c>
    </row>
    <row r="1250" spans="3:19">
      <c r="C1250" s="2" t="str">
        <v>Id1244</v>
      </c>
      <c r="D1250" s="2" t="str">
        <v>Claire</v>
      </c>
      <c r="E1250" s="2">
        <v>25.6</v>
      </c>
      <c r="F1250" s="2">
        <v>5.65</v>
      </c>
      <c r="G1250" s="60" t="str">
        <v>No</v>
      </c>
      <c r="H1250" s="60" t="str">
        <v>No</v>
      </c>
      <c r="I1250" s="60" t="str">
        <v>No</v>
      </c>
      <c r="J1250" s="60">
        <v>2</v>
      </c>
      <c r="K1250" s="60" t="str">
        <v>No</v>
      </c>
      <c r="L1250" s="2" t="str">
        <v>Overweight</v>
      </c>
      <c r="M1250" s="2" t="str">
        <v>Normal</v>
      </c>
      <c r="N1250" s="2" t="str">
        <v>16-Dec-1991</v>
      </c>
      <c r="O1250" s="3">
        <v>2193.1999999999998</v>
      </c>
      <c r="P1250" s="2" t="str">
        <v>tier - 2</v>
      </c>
      <c r="Q1250" s="2" t="str">
        <v>tier - 2</v>
      </c>
      <c r="R1250" s="2" t="str">
        <v>R1012</v>
      </c>
      <c r="S1250" s="2">
        <v>31</v>
      </c>
    </row>
    <row r="1251" spans="3:19">
      <c r="C1251" s="2" t="str">
        <v>Id1245</v>
      </c>
      <c r="D1251" s="2" t="str">
        <v>Erynn J.</v>
      </c>
      <c r="E1251" s="2">
        <v>29.545000000000002</v>
      </c>
      <c r="F1251" s="2">
        <v>8.41</v>
      </c>
      <c r="G1251" s="60" t="str">
        <v>Yes</v>
      </c>
      <c r="H1251" s="60" t="str">
        <v>No</v>
      </c>
      <c r="I1251" s="60" t="str">
        <v>No</v>
      </c>
      <c r="J1251" s="60">
        <v>1</v>
      </c>
      <c r="K1251" s="60" t="str">
        <v>No</v>
      </c>
      <c r="L1251" s="2" t="str">
        <v>Overweight</v>
      </c>
      <c r="M1251" s="2" t="str">
        <v>Diabetes</v>
      </c>
      <c r="N1251" s="2" t="str">
        <v>27-Sep-1994</v>
      </c>
      <c r="O1251" s="3">
        <v>2170.08</v>
      </c>
      <c r="P1251" s="2" t="str">
        <v>tier - 2</v>
      </c>
      <c r="Q1251" s="2" t="str">
        <v>tier - 2</v>
      </c>
      <c r="R1251" s="2" t="str">
        <v>R1013</v>
      </c>
      <c r="S1251" s="2">
        <v>28</v>
      </c>
    </row>
    <row r="1252" spans="3:19">
      <c r="C1252" s="2" t="str">
        <v>Id1246</v>
      </c>
      <c r="D1252" s="2" t="str">
        <v>Mahesh</v>
      </c>
      <c r="E1252" s="2">
        <v>23.25</v>
      </c>
      <c r="F1252" s="2">
        <v>11.96</v>
      </c>
      <c r="G1252" s="60" t="str">
        <v>Yes</v>
      </c>
      <c r="H1252" s="60" t="str">
        <v>No</v>
      </c>
      <c r="I1252" s="60" t="str">
        <v>No</v>
      </c>
      <c r="J1252" s="60">
        <v>0</v>
      </c>
      <c r="K1252" s="60" t="str">
        <v>No</v>
      </c>
      <c r="L1252" s="2" t="str">
        <v>Normal Weight</v>
      </c>
      <c r="M1252" s="2" t="str">
        <v>Diabetes</v>
      </c>
      <c r="N1252" s="2" t="str">
        <v>10-Aug-1971</v>
      </c>
      <c r="O1252" s="3">
        <v>35583.17</v>
      </c>
      <c r="P1252" s="2" t="str">
        <v>tier - 1</v>
      </c>
      <c r="Q1252" s="2" t="str">
        <v>tier - 3</v>
      </c>
      <c r="R1252" s="2" t="str">
        <v>R1011</v>
      </c>
      <c r="S1252" s="2">
        <v>51</v>
      </c>
    </row>
    <row r="1253" spans="3:19">
      <c r="C1253" s="2" t="str">
        <v>Id1247</v>
      </c>
      <c r="D1253" s="2" t="str">
        <v>Stanley</v>
      </c>
      <c r="E1253" s="2">
        <v>43.95</v>
      </c>
      <c r="F1253" s="2">
        <v>5.17</v>
      </c>
      <c r="G1253" s="60" t="str">
        <v>Yes</v>
      </c>
      <c r="H1253" s="60" t="str">
        <v>No</v>
      </c>
      <c r="I1253" s="60" t="str">
        <v>Yes</v>
      </c>
      <c r="J1253" s="60">
        <v>1</v>
      </c>
      <c r="K1253" s="60" t="str">
        <v>No</v>
      </c>
      <c r="L1253" s="2" t="str">
        <v>Obesity</v>
      </c>
      <c r="M1253" s="2" t="str">
        <v>Normal</v>
      </c>
      <c r="N1253" s="2" t="str">
        <v>23-Aug-2000</v>
      </c>
      <c r="O1253" s="3">
        <v>2166.73</v>
      </c>
      <c r="P1253" s="2" t="str">
        <v>tier - 2</v>
      </c>
      <c r="Q1253" s="2" t="str">
        <v>tier - 2</v>
      </c>
      <c r="R1253" s="2" t="str">
        <v>R1011</v>
      </c>
      <c r="S1253" s="2">
        <v>22</v>
      </c>
    </row>
    <row r="1254" spans="3:19">
      <c r="C1254" s="2" t="str">
        <v>Id1248</v>
      </c>
      <c r="D1254" s="2" t="str">
        <v>Gregory</v>
      </c>
      <c r="E1254" s="2">
        <v>21.85</v>
      </c>
      <c r="F1254" s="2">
        <v>8.76</v>
      </c>
      <c r="G1254" s="60" t="str">
        <v>No</v>
      </c>
      <c r="H1254" s="60" t="str">
        <v>No</v>
      </c>
      <c r="I1254" s="60" t="str">
        <v>No</v>
      </c>
      <c r="J1254" s="60">
        <v>0</v>
      </c>
      <c r="K1254" s="60" t="str">
        <v>No</v>
      </c>
      <c r="L1254" s="2" t="str">
        <v>Normal Weight</v>
      </c>
      <c r="M1254" s="2" t="str">
        <v>Diabetes</v>
      </c>
      <c r="N1254" s="2" t="str">
        <v>10-Dec-2000</v>
      </c>
      <c r="O1254" s="3">
        <v>2156.75</v>
      </c>
      <c r="P1254" s="2" t="str">
        <v>tier - 2</v>
      </c>
      <c r="Q1254" s="2" t="str">
        <v>tier - 2</v>
      </c>
      <c r="R1254" s="2" t="str">
        <v>R1013</v>
      </c>
      <c r="S1254" s="2">
        <v>22</v>
      </c>
    </row>
    <row r="1255" spans="3:19">
      <c r="C1255" s="2" t="str">
        <v>Id1249</v>
      </c>
      <c r="D1255" s="2" t="str">
        <v>Eric</v>
      </c>
      <c r="E1255" s="2">
        <v>25.73</v>
      </c>
      <c r="F1255" s="2">
        <v>7.99</v>
      </c>
      <c r="G1255" s="60" t="str">
        <v>No</v>
      </c>
      <c r="H1255" s="60" t="str">
        <v>No</v>
      </c>
      <c r="I1255" s="60" t="str">
        <v>No</v>
      </c>
      <c r="J1255" s="60">
        <v>2</v>
      </c>
      <c r="K1255" s="60" t="str">
        <v>No</v>
      </c>
      <c r="L1255" s="2" t="str">
        <v>Overweight</v>
      </c>
      <c r="M1255" s="2" t="str">
        <v>Diabetes</v>
      </c>
      <c r="N1255" s="2" t="str">
        <v>29-Nov-2000</v>
      </c>
      <c r="O1255" s="3">
        <v>2155.6799999999998</v>
      </c>
      <c r="P1255" s="2" t="str">
        <v>tier - 2</v>
      </c>
      <c r="Q1255" s="2" t="str">
        <v>tier - 3</v>
      </c>
      <c r="R1255" s="2" t="str">
        <v>R1013</v>
      </c>
      <c r="S1255" s="2">
        <v>22</v>
      </c>
    </row>
    <row r="1256" spans="3:19">
      <c r="C1256" s="2" t="str">
        <v>Id1250</v>
      </c>
      <c r="D1256" s="2" t="str">
        <v>Rachel M</v>
      </c>
      <c r="E1256" s="2">
        <v>32.229999999999997</v>
      </c>
      <c r="F1256" s="2">
        <v>8.59</v>
      </c>
      <c r="G1256" s="60" t="str">
        <v>No</v>
      </c>
      <c r="H1256" s="60" t="str">
        <v>No</v>
      </c>
      <c r="I1256" s="60" t="str">
        <v>No</v>
      </c>
      <c r="J1256" s="60">
        <v>0</v>
      </c>
      <c r="K1256" s="60" t="str">
        <v>No</v>
      </c>
      <c r="L1256" s="2" t="str">
        <v>Obesity</v>
      </c>
      <c r="M1256" s="2" t="str">
        <v>Diabetes</v>
      </c>
      <c r="N1256" s="2" t="str">
        <v>22-Oct-2000</v>
      </c>
      <c r="O1256" s="3">
        <v>2154.36</v>
      </c>
      <c r="P1256" s="2" t="str">
        <v>tier - 2</v>
      </c>
      <c r="Q1256" s="2" t="str">
        <v>tier - 2</v>
      </c>
      <c r="R1256" s="2" t="str">
        <v>R1011</v>
      </c>
      <c r="S1256" s="2">
        <v>22</v>
      </c>
    </row>
    <row r="1257" spans="3:19">
      <c r="C1257" s="2" t="str">
        <v>Id1251</v>
      </c>
      <c r="D1257" s="2" t="str">
        <v>Fritz</v>
      </c>
      <c r="E1257" s="2">
        <v>32.204999999999998</v>
      </c>
      <c r="F1257" s="2">
        <v>6.14</v>
      </c>
      <c r="G1257" s="60" t="str">
        <v>No</v>
      </c>
      <c r="H1257" s="60" t="str">
        <v>No</v>
      </c>
      <c r="I1257" s="60" t="str">
        <v>No</v>
      </c>
      <c r="J1257" s="60">
        <v>2</v>
      </c>
      <c r="K1257" s="60" t="str">
        <v>No</v>
      </c>
      <c r="L1257" s="2" t="str">
        <v>Obesity</v>
      </c>
      <c r="M1257" s="2" t="str">
        <v>Prediabetes</v>
      </c>
      <c r="N1257" s="2" t="str">
        <v>27-Dec-2000</v>
      </c>
      <c r="O1257" s="3">
        <v>2150.4699999999998</v>
      </c>
      <c r="P1257" s="2" t="str">
        <v>tier - 2</v>
      </c>
      <c r="Q1257" s="2" t="str">
        <v>tier - 3</v>
      </c>
      <c r="R1257" s="2" t="str">
        <v>R1011</v>
      </c>
      <c r="S1257" s="2">
        <v>22</v>
      </c>
    </row>
    <row r="1258" spans="3:19">
      <c r="C1258" s="2" t="str">
        <v>Id1252</v>
      </c>
      <c r="D1258" s="2" t="str">
        <v>Brad</v>
      </c>
      <c r="E1258" s="2">
        <v>26.41</v>
      </c>
      <c r="F1258" s="2">
        <v>4.08</v>
      </c>
      <c r="G1258" s="60" t="str">
        <v>No</v>
      </c>
      <c r="H1258" s="60" t="str">
        <v>No</v>
      </c>
      <c r="I1258" s="60" t="str">
        <v>No</v>
      </c>
      <c r="J1258" s="60">
        <v>2</v>
      </c>
      <c r="K1258" s="60" t="str">
        <v>No</v>
      </c>
      <c r="L1258" s="2" t="str">
        <v>Overweight</v>
      </c>
      <c r="M1258" s="2" t="str">
        <v>Normal</v>
      </c>
      <c r="N1258" s="2" t="str">
        <v>4-Oct-2004</v>
      </c>
      <c r="O1258" s="3">
        <v>2144.85</v>
      </c>
      <c r="P1258" s="2" t="str">
        <v>tier - 2</v>
      </c>
      <c r="Q1258" s="2" t="str">
        <v>tier - 1</v>
      </c>
      <c r="R1258" s="2" t="str">
        <v>R1011</v>
      </c>
      <c r="S1258" s="2">
        <v>18</v>
      </c>
    </row>
    <row r="1259" spans="3:19">
      <c r="C1259" s="2" t="str">
        <v>Id1253</v>
      </c>
      <c r="D1259" s="2" t="str">
        <v>Claire M</v>
      </c>
      <c r="E1259" s="2">
        <v>30.2</v>
      </c>
      <c r="F1259" s="2">
        <v>6.25</v>
      </c>
      <c r="G1259" s="60" t="str">
        <v>Yes</v>
      </c>
      <c r="H1259" s="60" t="str">
        <v>No</v>
      </c>
      <c r="I1259" s="60" t="str">
        <v>No</v>
      </c>
      <c r="J1259" s="60">
        <v>0</v>
      </c>
      <c r="K1259" s="60" t="str">
        <v>No</v>
      </c>
      <c r="L1259" s="2" t="str">
        <v>Obesity</v>
      </c>
      <c r="M1259" s="2" t="str">
        <v>Prediabetes</v>
      </c>
      <c r="N1259" s="2" t="str">
        <v>19-Aug-2003</v>
      </c>
      <c r="O1259" s="3">
        <v>2138.0700000000002</v>
      </c>
      <c r="P1259" s="2" t="str">
        <v>tier - 2</v>
      </c>
      <c r="Q1259" s="2" t="str">
        <v>tier - 1</v>
      </c>
      <c r="R1259" s="2" t="str">
        <v>R1012</v>
      </c>
      <c r="S1259" s="2">
        <v>19</v>
      </c>
    </row>
    <row r="1260" spans="3:19">
      <c r="C1260" s="2" t="str">
        <v>Id1254</v>
      </c>
      <c r="D1260" s="2" t="str">
        <v>.  Jennifer</v>
      </c>
      <c r="E1260" s="2">
        <v>31.26</v>
      </c>
      <c r="F1260" s="2">
        <v>5.94</v>
      </c>
      <c r="G1260" s="60" t="str">
        <v>Yes</v>
      </c>
      <c r="H1260" s="60" t="str">
        <v>No</v>
      </c>
      <c r="I1260" s="60" t="str">
        <v>No</v>
      </c>
      <c r="J1260" s="60">
        <v>1</v>
      </c>
      <c r="K1260" s="60" t="str">
        <v>No</v>
      </c>
      <c r="L1260" s="2" t="str">
        <v>Obesity</v>
      </c>
      <c r="M1260" s="2" t="str">
        <v>Prediabetes</v>
      </c>
      <c r="N1260" s="2" t="str">
        <v>3-Sep-1997</v>
      </c>
      <c r="O1260" s="3">
        <v>2137.65</v>
      </c>
      <c r="P1260" s="2" t="str">
        <v>tier - 3</v>
      </c>
      <c r="Q1260" s="2" t="str">
        <v>tier - 1</v>
      </c>
      <c r="R1260" s="2" t="str">
        <v>R1013</v>
      </c>
      <c r="S1260" s="2">
        <v>25</v>
      </c>
    </row>
    <row r="1261" spans="3:19">
      <c r="C1261" s="2" t="str">
        <v>Id1255</v>
      </c>
      <c r="D1261" s="2" t="str">
        <v>Maria S.</v>
      </c>
      <c r="E1261" s="2">
        <v>33.725000000000001</v>
      </c>
      <c r="F1261" s="2">
        <v>6.45</v>
      </c>
      <c r="G1261" s="60" t="str">
        <v>Yes</v>
      </c>
      <c r="H1261" s="60" t="str">
        <v>No</v>
      </c>
      <c r="I1261" s="60" t="str">
        <v>No</v>
      </c>
      <c r="J1261" s="60">
        <v>0</v>
      </c>
      <c r="K1261" s="60" t="str">
        <v>No</v>
      </c>
      <c r="L1261" s="2" t="str">
        <v>Obesity</v>
      </c>
      <c r="M1261" s="2" t="str">
        <v>Prediabetes</v>
      </c>
      <c r="N1261" s="2" t="str">
        <v>26-Sep-2003</v>
      </c>
      <c r="O1261" s="3">
        <v>2136.88</v>
      </c>
      <c r="P1261" s="2" t="str">
        <v>tier - 2</v>
      </c>
      <c r="Q1261" s="2" t="str">
        <v>tier - 2</v>
      </c>
      <c r="R1261" s="2" t="str">
        <v>R1012</v>
      </c>
      <c r="S1261" s="2">
        <v>19</v>
      </c>
    </row>
    <row r="1262" spans="3:19">
      <c r="C1262" s="2" t="str">
        <v>Id1256</v>
      </c>
      <c r="D1262" s="2" t="str">
        <v>Katherine E</v>
      </c>
      <c r="E1262" s="2">
        <v>28.9</v>
      </c>
      <c r="F1262" s="2">
        <v>5.74</v>
      </c>
      <c r="G1262" s="60" t="str">
        <v>Yes</v>
      </c>
      <c r="H1262" s="60" t="str">
        <v>No</v>
      </c>
      <c r="I1262" s="60" t="str">
        <v>No</v>
      </c>
      <c r="J1262" s="60">
        <v>0</v>
      </c>
      <c r="K1262" s="60" t="str">
        <v>No</v>
      </c>
      <c r="L1262" s="2" t="str">
        <v>Overweight</v>
      </c>
      <c r="M1262" s="2" t="str">
        <v>Prediabetes</v>
      </c>
      <c r="N1262" s="2" t="str">
        <v>1-Sep-2003</v>
      </c>
      <c r="O1262" s="3">
        <v>2134.9</v>
      </c>
      <c r="P1262" s="2" t="str">
        <v>tier - 2</v>
      </c>
      <c r="Q1262" s="2" t="str">
        <v>tier - 3</v>
      </c>
      <c r="R1262" s="2" t="str">
        <v>R1012</v>
      </c>
      <c r="S1262" s="2">
        <v>19</v>
      </c>
    </row>
    <row r="1263" spans="3:19">
      <c r="C1263" s="2" t="str">
        <v>Id1257</v>
      </c>
      <c r="D1263" s="2" t="str">
        <v>Michael</v>
      </c>
      <c r="E1263" s="2">
        <v>45.69</v>
      </c>
      <c r="F1263" s="2">
        <v>4.43</v>
      </c>
      <c r="G1263" s="60" t="str">
        <v>Yes</v>
      </c>
      <c r="H1263" s="60" t="str">
        <v>No</v>
      </c>
      <c r="I1263" s="60" t="str">
        <v>No</v>
      </c>
      <c r="J1263" s="60">
        <v>0</v>
      </c>
      <c r="K1263" s="60" t="str">
        <v>No</v>
      </c>
      <c r="L1263" s="2" t="str">
        <v>Obesity</v>
      </c>
      <c r="M1263" s="2" t="str">
        <v>Normal</v>
      </c>
      <c r="N1263" s="2" t="str">
        <v>29-Aug-1964</v>
      </c>
      <c r="O1263" s="3">
        <v>35573.26</v>
      </c>
      <c r="P1263" s="2" t="str">
        <v>tier - 2</v>
      </c>
      <c r="Q1263" s="2" t="str">
        <v>tier - 1</v>
      </c>
      <c r="R1263" s="2" t="str">
        <v>R1011</v>
      </c>
      <c r="S1263" s="2">
        <v>58</v>
      </c>
    </row>
    <row r="1264" spans="3:19">
      <c r="C1264" s="2" t="str">
        <v>Id1258</v>
      </c>
      <c r="D1264" s="2" t="str">
        <v>Roxanne</v>
      </c>
      <c r="E1264" s="2">
        <v>21.03</v>
      </c>
      <c r="F1264" s="2">
        <v>6.5</v>
      </c>
      <c r="G1264" s="60" t="str">
        <v>No</v>
      </c>
      <c r="H1264" s="60" t="str">
        <v>No</v>
      </c>
      <c r="I1264" s="60" t="str">
        <v>No</v>
      </c>
      <c r="J1264" s="60">
        <v>0</v>
      </c>
      <c r="K1264" s="60" t="str">
        <v>No</v>
      </c>
      <c r="L1264" s="2" t="str">
        <v>Normal Weight</v>
      </c>
      <c r="M1264" s="2" t="str">
        <v>Diabetes</v>
      </c>
      <c r="N1264" s="2" t="str">
        <v>22-Dec-2003</v>
      </c>
      <c r="O1264" s="3">
        <v>2130.6799999999998</v>
      </c>
      <c r="P1264" s="2" t="str">
        <v>tier - 2</v>
      </c>
      <c r="Q1264" s="2" t="str">
        <v>tier - 3</v>
      </c>
      <c r="R1264" s="2" t="str">
        <v>R1012</v>
      </c>
      <c r="S1264" s="2">
        <v>19</v>
      </c>
    </row>
    <row r="1265" spans="3:19">
      <c r="C1265" s="2" t="str">
        <v>Id1259</v>
      </c>
      <c r="D1265" s="2" t="str">
        <v>Israel</v>
      </c>
      <c r="E1265" s="2">
        <v>37</v>
      </c>
      <c r="F1265" s="2">
        <v>8.75</v>
      </c>
      <c r="G1265" s="60" t="str">
        <v>No</v>
      </c>
      <c r="H1265" s="60" t="str">
        <v>No</v>
      </c>
      <c r="I1265" s="60" t="str">
        <v>No</v>
      </c>
      <c r="J1265" s="60">
        <v>0</v>
      </c>
      <c r="K1265" s="60" t="str">
        <v>No</v>
      </c>
      <c r="L1265" s="2" t="str">
        <v>Obesity</v>
      </c>
      <c r="M1265" s="2" t="str">
        <v>Diabetes</v>
      </c>
      <c r="N1265" s="2" t="str">
        <v>30-Aug-2003</v>
      </c>
      <c r="O1265" s="3">
        <v>2128.4299999999998</v>
      </c>
      <c r="P1265" s="2" t="str">
        <v>tier - 2</v>
      </c>
      <c r="Q1265" s="2" t="str">
        <v>tier - 1</v>
      </c>
      <c r="R1265" s="2" t="str">
        <v>R1012</v>
      </c>
      <c r="S1265" s="2">
        <v>19</v>
      </c>
    </row>
    <row r="1266" spans="3:19">
      <c r="C1266" s="2" t="str">
        <v>Id1260</v>
      </c>
      <c r="D1266" s="2" t="str">
        <v>Samalya</v>
      </c>
      <c r="E1266" s="2">
        <v>25.4</v>
      </c>
      <c r="F1266" s="2">
        <v>11.96</v>
      </c>
      <c r="G1266" s="60" t="str">
        <v>No</v>
      </c>
      <c r="H1266" s="60" t="str">
        <v>No</v>
      </c>
      <c r="I1266" s="60" t="str">
        <v>No</v>
      </c>
      <c r="J1266" s="60">
        <v>0</v>
      </c>
      <c r="K1266" s="60" t="str">
        <v>No</v>
      </c>
      <c r="L1266" s="2" t="str">
        <v>Overweight</v>
      </c>
      <c r="M1266" s="2" t="str">
        <v>Diabetes</v>
      </c>
      <c r="N1266" s="2" t="str">
        <v>4-Nov-2004</v>
      </c>
      <c r="O1266" s="3">
        <v>2118.61</v>
      </c>
      <c r="P1266" s="2" t="str">
        <v>tier - 2</v>
      </c>
      <c r="Q1266" s="2" t="str">
        <v>tier - 1</v>
      </c>
      <c r="R1266" s="2" t="str">
        <v>R1012</v>
      </c>
      <c r="S1266" s="2">
        <v>18</v>
      </c>
    </row>
    <row r="1267" spans="3:19">
      <c r="C1267" s="2" t="str">
        <v>Id1261</v>
      </c>
      <c r="D1267" s="2" t="str">
        <v>Peter</v>
      </c>
      <c r="E1267" s="2">
        <v>32.299999999999997</v>
      </c>
      <c r="F1267" s="2">
        <v>10.54</v>
      </c>
      <c r="G1267" s="60" t="str">
        <v>No</v>
      </c>
      <c r="H1267" s="60" t="str">
        <v>No</v>
      </c>
      <c r="I1267" s="60" t="str">
        <v>No</v>
      </c>
      <c r="J1267" s="60">
        <v>0</v>
      </c>
      <c r="K1267" s="60" t="str">
        <v>No</v>
      </c>
      <c r="L1267" s="2" t="str">
        <v>Obesity</v>
      </c>
      <c r="M1267" s="2" t="str">
        <v>Diabetes</v>
      </c>
      <c r="N1267" s="2" t="str">
        <v>30-Sep-2003</v>
      </c>
      <c r="O1267" s="3">
        <v>2117.34</v>
      </c>
      <c r="P1267" s="2" t="str">
        <v>tier - 2</v>
      </c>
      <c r="Q1267" s="2" t="str">
        <v>tier - 3</v>
      </c>
      <c r="R1267" s="2" t="str">
        <v>R1012</v>
      </c>
      <c r="S1267" s="2">
        <v>19</v>
      </c>
    </row>
    <row r="1268" spans="3:19">
      <c r="C1268" s="2" t="str">
        <v>Id1262</v>
      </c>
      <c r="D1268" s="2" t="str">
        <v>Alicia</v>
      </c>
      <c r="E1268" s="2">
        <v>23.94</v>
      </c>
      <c r="F1268" s="2">
        <v>4.54</v>
      </c>
      <c r="G1268" s="60" t="str">
        <v>Yes</v>
      </c>
      <c r="H1268" s="60" t="str">
        <v>No</v>
      </c>
      <c r="I1268" s="60" t="str">
        <v>Yes</v>
      </c>
      <c r="J1268" s="60">
        <v>1</v>
      </c>
      <c r="K1268" s="60" t="str">
        <v>No</v>
      </c>
      <c r="L1268" s="2" t="str">
        <v>Normal Weight</v>
      </c>
      <c r="M1268" s="2" t="str">
        <v>Normal</v>
      </c>
      <c r="N1268" s="2" t="str">
        <v>21-Jul-1989</v>
      </c>
      <c r="O1268" s="3">
        <v>2106.2600000000002</v>
      </c>
      <c r="P1268" s="2" t="str">
        <v>tier - 2</v>
      </c>
      <c r="Q1268" s="2" t="str">
        <v>tier - 2</v>
      </c>
      <c r="R1268" s="2" t="str">
        <v>R1013</v>
      </c>
      <c r="S1268" s="2">
        <v>33</v>
      </c>
    </row>
    <row r="1269" spans="3:19">
      <c r="C1269" s="2" t="str">
        <v>Id1263</v>
      </c>
      <c r="D1269" s="2" t="str">
        <v>Sarah K.</v>
      </c>
      <c r="E1269" s="2">
        <v>46.4</v>
      </c>
      <c r="F1269" s="2">
        <v>5.71</v>
      </c>
      <c r="G1269" s="60" t="str">
        <v>No</v>
      </c>
      <c r="H1269" s="60" t="str">
        <v>No</v>
      </c>
      <c r="I1269" s="60" t="str">
        <v>No</v>
      </c>
      <c r="J1269" s="60">
        <v>0</v>
      </c>
      <c r="K1269" s="60" t="str">
        <v>No</v>
      </c>
      <c r="L1269" s="2" t="str">
        <v>Obesity</v>
      </c>
      <c r="M1269" s="2" t="str">
        <v>Prediabetes</v>
      </c>
      <c r="N1269" s="2" t="str">
        <v>28-Nov-2001</v>
      </c>
      <c r="O1269" s="3">
        <v>2104.11</v>
      </c>
      <c r="P1269" s="2" t="str">
        <v>tier - 2</v>
      </c>
      <c r="Q1269" s="2" t="str">
        <v>tier - 1</v>
      </c>
      <c r="R1269" s="2" t="str">
        <v>R1016</v>
      </c>
      <c r="S1269" s="2">
        <v>21</v>
      </c>
    </row>
    <row r="1270" spans="3:19">
      <c r="C1270" s="2" t="str">
        <v>Id1264</v>
      </c>
      <c r="D1270" s="2" t="str">
        <v>Guomin</v>
      </c>
      <c r="E1270" s="2">
        <v>40.375</v>
      </c>
      <c r="F1270" s="2">
        <v>6.25</v>
      </c>
      <c r="G1270" s="60" t="str">
        <v>Yes</v>
      </c>
      <c r="H1270" s="60" t="str">
        <v>No</v>
      </c>
      <c r="I1270" s="60" t="str">
        <v>No</v>
      </c>
      <c r="J1270" s="60">
        <v>0</v>
      </c>
      <c r="K1270" s="60" t="str">
        <v>No</v>
      </c>
      <c r="L1270" s="2" t="str">
        <v>Obesity</v>
      </c>
      <c r="M1270" s="2" t="str">
        <v>Prediabetes</v>
      </c>
      <c r="N1270" s="2" t="str">
        <v>22-Jun-2001</v>
      </c>
      <c r="O1270" s="3">
        <v>2103.08</v>
      </c>
      <c r="P1270" s="2" t="str">
        <v>tier - 3</v>
      </c>
      <c r="Q1270" s="2" t="str">
        <v>tier - 2</v>
      </c>
      <c r="R1270" s="2" t="str">
        <v>R1011</v>
      </c>
      <c r="S1270" s="2">
        <v>21</v>
      </c>
    </row>
    <row r="1271" spans="3:19">
      <c r="C1271" s="2" t="str">
        <v>Id1265</v>
      </c>
      <c r="D1271" s="2" t="str">
        <v>Javier</v>
      </c>
      <c r="E1271" s="2">
        <v>28.7</v>
      </c>
      <c r="F1271" s="2">
        <v>9.4700000000000006</v>
      </c>
      <c r="G1271" s="60" t="str">
        <v>No</v>
      </c>
      <c r="H1271" s="60" t="str">
        <v>No</v>
      </c>
      <c r="I1271" s="60" t="str">
        <v>No</v>
      </c>
      <c r="J1271" s="60">
        <v>2</v>
      </c>
      <c r="K1271" s="60" t="str">
        <v>No</v>
      </c>
      <c r="L1271" s="2" t="str">
        <v>Overweight</v>
      </c>
      <c r="M1271" s="2" t="str">
        <v>Diabetes</v>
      </c>
      <c r="N1271" s="2" t="str">
        <v>14-Aug-2001</v>
      </c>
      <c r="O1271" s="3">
        <v>2102.2600000000002</v>
      </c>
      <c r="P1271" s="2" t="str">
        <v>tier - 3</v>
      </c>
      <c r="Q1271" s="2" t="str">
        <v>tier - 2</v>
      </c>
      <c r="R1271" s="2" t="str">
        <v>R1019</v>
      </c>
      <c r="S1271" s="2">
        <v>21</v>
      </c>
    </row>
    <row r="1272" spans="3:19">
      <c r="C1272" s="2" t="str">
        <v>Id1266</v>
      </c>
      <c r="D1272" s="2" t="str">
        <v>Matt</v>
      </c>
      <c r="E1272" s="2">
        <v>26.63</v>
      </c>
      <c r="F1272" s="2">
        <v>5.7</v>
      </c>
      <c r="G1272" s="60" t="str">
        <v>No</v>
      </c>
      <c r="H1272" s="60" t="str">
        <v>No</v>
      </c>
      <c r="I1272" s="60" t="str">
        <v>No</v>
      </c>
      <c r="J1272" s="60">
        <v>0</v>
      </c>
      <c r="K1272" s="60" t="str">
        <v>No</v>
      </c>
      <c r="L1272" s="2" t="str">
        <v>Overweight</v>
      </c>
      <c r="M1272" s="2" t="str">
        <v>Prediabetes</v>
      </c>
      <c r="N1272" s="2" t="str">
        <v>12-Jun-2004</v>
      </c>
      <c r="O1272" s="3">
        <v>2094.1</v>
      </c>
      <c r="P1272" s="2" t="str">
        <v>tier - 3</v>
      </c>
      <c r="Q1272" s="2" t="str">
        <v>tier - 2</v>
      </c>
      <c r="R1272" s="2" t="str">
        <v>R1025</v>
      </c>
      <c r="S1272" s="2">
        <v>18</v>
      </c>
    </row>
    <row r="1273" spans="3:19">
      <c r="C1273" s="2" t="str">
        <v>Id1267</v>
      </c>
      <c r="D1273" s="2" t="str">
        <v>Thomas S</v>
      </c>
      <c r="E1273" s="2">
        <v>22.515000000000001</v>
      </c>
      <c r="F1273" s="2">
        <v>11.18</v>
      </c>
      <c r="G1273" s="60" t="str">
        <v>No</v>
      </c>
      <c r="H1273" s="60" t="str">
        <v>No</v>
      </c>
      <c r="I1273" s="60" t="str">
        <v>No</v>
      </c>
      <c r="J1273" s="60">
        <v>2</v>
      </c>
      <c r="K1273" s="60" t="str">
        <v>No</v>
      </c>
      <c r="L1273" s="2" t="str">
        <v>Normal Weight</v>
      </c>
      <c r="M1273" s="2" t="str">
        <v>Diabetes</v>
      </c>
      <c r="N1273" s="2" t="str">
        <v>26-Jul-2000</v>
      </c>
      <c r="O1273" s="3">
        <v>2055.3200000000002</v>
      </c>
      <c r="P1273" s="2" t="str">
        <v>tier - 3</v>
      </c>
      <c r="Q1273" s="2" t="str">
        <v>tier - 3</v>
      </c>
      <c r="R1273" s="2" t="str">
        <v>R1012</v>
      </c>
      <c r="S1273" s="2">
        <v>22</v>
      </c>
    </row>
    <row r="1274" spans="3:19">
      <c r="C1274" s="2" t="str">
        <v>Id1268</v>
      </c>
      <c r="D1274" s="2" t="str">
        <v>Martha Patricia</v>
      </c>
      <c r="E1274" s="2">
        <v>36.575000000000003</v>
      </c>
      <c r="F1274" s="2">
        <v>10.98</v>
      </c>
      <c r="G1274" s="60" t="str">
        <v>No</v>
      </c>
      <c r="H1274" s="60" t="str">
        <v>No</v>
      </c>
      <c r="I1274" s="60" t="str">
        <v>No</v>
      </c>
      <c r="J1274" s="60">
        <v>0</v>
      </c>
      <c r="K1274" s="60" t="str">
        <v>No</v>
      </c>
      <c r="L1274" s="2" t="str">
        <v>Obesity</v>
      </c>
      <c r="M1274" s="2" t="str">
        <v>Diabetes</v>
      </c>
      <c r="N1274" s="2" t="str">
        <v>27-Oct-1973</v>
      </c>
      <c r="O1274" s="3">
        <v>35547.72</v>
      </c>
      <c r="P1274" s="2" t="str">
        <v>tier - 1</v>
      </c>
      <c r="Q1274" s="2" t="str">
        <v>tier - 1</v>
      </c>
      <c r="R1274" s="2" t="str">
        <v>R1011</v>
      </c>
      <c r="S1274" s="2">
        <v>49</v>
      </c>
    </row>
    <row r="1275" spans="3:19">
      <c r="C1275" s="2" t="str">
        <v>Id1269</v>
      </c>
      <c r="D1275" s="2" t="str">
        <v>Alicia</v>
      </c>
      <c r="E1275" s="2">
        <v>23.66</v>
      </c>
      <c r="F1275" s="2">
        <v>5.1100000000000003</v>
      </c>
      <c r="G1275" s="60" t="str">
        <v>Yes</v>
      </c>
      <c r="H1275" s="60" t="str">
        <v>No</v>
      </c>
      <c r="I1275" s="60" t="str">
        <v>Yes</v>
      </c>
      <c r="J1275" s="60">
        <v>1</v>
      </c>
      <c r="K1275" s="60" t="str">
        <v>No</v>
      </c>
      <c r="L1275" s="2" t="str">
        <v>Normal Weight</v>
      </c>
      <c r="M1275" s="2" t="str">
        <v>Normal</v>
      </c>
      <c r="N1275" s="2" t="str">
        <v>2-Sep-2000</v>
      </c>
      <c r="O1275" s="3">
        <v>2045.69</v>
      </c>
      <c r="P1275" s="2" t="str">
        <v>tier - 3</v>
      </c>
      <c r="Q1275" s="2" t="str">
        <v>tier - 3</v>
      </c>
      <c r="R1275" s="2" t="str">
        <v>R1012</v>
      </c>
      <c r="S1275" s="2">
        <v>22</v>
      </c>
    </row>
    <row r="1276" spans="3:19">
      <c r="C1276" s="2" t="str">
        <v>Id1270</v>
      </c>
      <c r="D1276" s="2" t="str">
        <v>Jennifer V.</v>
      </c>
      <c r="E1276" s="2">
        <v>18.62</v>
      </c>
      <c r="F1276" s="2">
        <v>10.24</v>
      </c>
      <c r="G1276" s="60" t="str">
        <v>No</v>
      </c>
      <c r="H1276" s="60" t="str">
        <v>No</v>
      </c>
      <c r="I1276" s="60" t="str">
        <v>No</v>
      </c>
      <c r="J1276" s="60">
        <v>0</v>
      </c>
      <c r="K1276" s="60" t="str">
        <v>No</v>
      </c>
      <c r="L1276" s="2" t="str">
        <v>Normal Weight</v>
      </c>
      <c r="M1276" s="2" t="str">
        <v>Diabetes</v>
      </c>
      <c r="N1276" s="2" t="str">
        <v>4-Aug-2001</v>
      </c>
      <c r="O1276" s="3">
        <v>2026.97</v>
      </c>
      <c r="P1276" s="2" t="str">
        <v>tier - 3</v>
      </c>
      <c r="Q1276" s="2" t="str">
        <v>tier - 2</v>
      </c>
      <c r="R1276" s="2" t="str">
        <v>R1013</v>
      </c>
      <c r="S1276" s="2">
        <v>21</v>
      </c>
    </row>
    <row r="1277" spans="3:19">
      <c r="C1277" s="2" t="str">
        <v>Id1271</v>
      </c>
      <c r="D1277" s="2" t="str">
        <v>Michael W.</v>
      </c>
      <c r="E1277" s="2">
        <v>19.190000000000001</v>
      </c>
      <c r="F1277" s="2">
        <v>7.71</v>
      </c>
      <c r="G1277" s="60" t="str">
        <v>Yes</v>
      </c>
      <c r="H1277" s="60" t="str">
        <v>No</v>
      </c>
      <c r="I1277" s="60" t="str">
        <v>No</v>
      </c>
      <c r="J1277" s="60">
        <v>1</v>
      </c>
      <c r="K1277" s="60" t="str">
        <v>No</v>
      </c>
      <c r="L1277" s="2" t="str">
        <v>Normal Weight</v>
      </c>
      <c r="M1277" s="2" t="str">
        <v>Diabetes</v>
      </c>
      <c r="N1277" s="2" t="str">
        <v>6-Sep-2001</v>
      </c>
      <c r="O1277" s="3">
        <v>2020.55</v>
      </c>
      <c r="P1277" s="2" t="str">
        <v>tier - 3</v>
      </c>
      <c r="Q1277" s="2" t="str">
        <v>tier - 2</v>
      </c>
      <c r="R1277" s="2" t="str">
        <v>R1013</v>
      </c>
      <c r="S1277" s="2">
        <v>21</v>
      </c>
    </row>
    <row r="1278" spans="3:19">
      <c r="C1278" s="2" t="str">
        <v>Id1272</v>
      </c>
      <c r="D1278" s="2" t="str">
        <v>Eddie C</v>
      </c>
      <c r="E1278" s="2">
        <v>27.5</v>
      </c>
      <c r="F1278" s="2">
        <v>6.03</v>
      </c>
      <c r="G1278" s="60" t="str">
        <v>No</v>
      </c>
      <c r="H1278" s="60" t="str">
        <v>No</v>
      </c>
      <c r="I1278" s="60" t="str">
        <v>No</v>
      </c>
      <c r="J1278" s="60">
        <v>0</v>
      </c>
      <c r="K1278" s="60" t="str">
        <v>No</v>
      </c>
      <c r="L1278" s="2" t="str">
        <v>Overweight</v>
      </c>
      <c r="M1278" s="2" t="str">
        <v>Prediabetes</v>
      </c>
      <c r="N1278" s="2" t="str">
        <v>1-Jul-2001</v>
      </c>
      <c r="O1278" s="3">
        <v>2020.18</v>
      </c>
      <c r="P1278" s="2" t="str">
        <v>tier - 3</v>
      </c>
      <c r="Q1278" s="2" t="str">
        <v>tier - 1</v>
      </c>
      <c r="R1278" s="2" t="str">
        <v>R1011</v>
      </c>
      <c r="S1278" s="2">
        <v>21</v>
      </c>
    </row>
    <row r="1279" spans="3:19">
      <c r="C1279" s="2" t="str">
        <v>Id1273</v>
      </c>
      <c r="D1279" s="2" t="str">
        <v>Maxime M</v>
      </c>
      <c r="E1279" s="2">
        <v>27.36</v>
      </c>
      <c r="F1279" s="2">
        <v>5.96</v>
      </c>
      <c r="G1279" s="60" t="str">
        <v>No</v>
      </c>
      <c r="H1279" s="60" t="str">
        <v>No</v>
      </c>
      <c r="I1279" s="60" t="str">
        <v>Yes</v>
      </c>
      <c r="J1279" s="60">
        <v>1</v>
      </c>
      <c r="K1279" s="60" t="str">
        <v>No</v>
      </c>
      <c r="L1279" s="2" t="str">
        <v>Overweight</v>
      </c>
      <c r="M1279" s="2" t="str">
        <v>Prediabetes</v>
      </c>
      <c r="N1279" s="2" t="str">
        <v>14-Aug-2001</v>
      </c>
      <c r="O1279" s="3">
        <v>2007.95</v>
      </c>
      <c r="P1279" s="2" t="str">
        <v>tier - 3</v>
      </c>
      <c r="Q1279" s="2" t="str">
        <v>tier - 2</v>
      </c>
      <c r="R1279" s="2" t="str">
        <v>R1011</v>
      </c>
      <c r="S1279" s="2">
        <v>21</v>
      </c>
    </row>
    <row r="1280" spans="3:19">
      <c r="C1280" s="2" t="str">
        <v>Id1274</v>
      </c>
      <c r="D1280" s="2" t="str">
        <v>Mark D</v>
      </c>
      <c r="E1280" s="2">
        <v>20.350000000000001</v>
      </c>
      <c r="F1280" s="2">
        <v>4.16</v>
      </c>
      <c r="G1280" s="60" t="str">
        <v>No</v>
      </c>
      <c r="H1280" s="60" t="str">
        <v>No</v>
      </c>
      <c r="I1280" s="60" t="str">
        <v>No</v>
      </c>
      <c r="J1280" s="60">
        <v>0</v>
      </c>
      <c r="K1280" s="60" t="str">
        <v>No</v>
      </c>
      <c r="L1280" s="2" t="str">
        <v>Normal Weight</v>
      </c>
      <c r="M1280" s="2" t="str">
        <v>Normal</v>
      </c>
      <c r="N1280" s="2" t="str">
        <v>14-Sep-1998</v>
      </c>
      <c r="O1280" s="3">
        <v>1986.93</v>
      </c>
      <c r="P1280" s="2" t="str">
        <v>tier - 3</v>
      </c>
      <c r="Q1280" s="2" t="str">
        <v>tier - 2</v>
      </c>
      <c r="R1280" s="2" t="str">
        <v>R1013</v>
      </c>
      <c r="S1280" s="2">
        <v>24</v>
      </c>
    </row>
    <row r="1281" spans="3:19">
      <c r="C1281" s="2" t="str">
        <v>Id1275</v>
      </c>
      <c r="D1281" s="2" t="str">
        <v>Adam</v>
      </c>
      <c r="E1281" s="2">
        <v>24.035</v>
      </c>
      <c r="F1281" s="2">
        <v>6.11</v>
      </c>
      <c r="G1281" s="60" t="str">
        <v>No</v>
      </c>
      <c r="H1281" s="60" t="str">
        <v>No</v>
      </c>
      <c r="I1281" s="60" t="str">
        <v>No</v>
      </c>
      <c r="J1281" s="60">
        <v>0</v>
      </c>
      <c r="K1281" s="60" t="str">
        <v>No</v>
      </c>
      <c r="L1281" s="2" t="str">
        <v>Normal Weight</v>
      </c>
      <c r="M1281" s="2" t="str">
        <v>Prediabetes</v>
      </c>
      <c r="N1281" s="2" t="str">
        <v>29-Sep-2002</v>
      </c>
      <c r="O1281" s="3">
        <v>1984.45</v>
      </c>
      <c r="P1281" s="2" t="str">
        <v>tier - 3</v>
      </c>
      <c r="Q1281" s="2" t="str">
        <v>tier - 3</v>
      </c>
      <c r="R1281" s="2" t="str">
        <v>R1016</v>
      </c>
      <c r="S1281" s="2">
        <v>20</v>
      </c>
    </row>
    <row r="1282" spans="3:19">
      <c r="C1282" s="2" t="str">
        <v>Id1276</v>
      </c>
      <c r="D1282" s="2" t="str">
        <v>Justin M</v>
      </c>
      <c r="E1282" s="2">
        <v>23.56</v>
      </c>
      <c r="F1282" s="2">
        <v>5.97</v>
      </c>
      <c r="G1282" s="60" t="str">
        <v>No</v>
      </c>
      <c r="H1282" s="60" t="str">
        <v>No</v>
      </c>
      <c r="I1282" s="60" t="str">
        <v>No</v>
      </c>
      <c r="J1282" s="60">
        <v>0</v>
      </c>
      <c r="K1282" s="60" t="str">
        <v>No</v>
      </c>
      <c r="L1282" s="2" t="str">
        <v>Normal Weight</v>
      </c>
      <c r="M1282" s="2" t="str">
        <v>Prediabetes</v>
      </c>
      <c r="N1282" s="2" t="str">
        <v>29-Dec-1998</v>
      </c>
      <c r="O1282" s="3">
        <v>1981.58</v>
      </c>
      <c r="P1282" s="2" t="str">
        <v>tier - 3</v>
      </c>
      <c r="Q1282" s="2" t="str">
        <v>tier - 1</v>
      </c>
      <c r="R1282" s="2" t="str">
        <v>R1013</v>
      </c>
      <c r="S1282" s="2">
        <v>24</v>
      </c>
    </row>
    <row r="1283" spans="3:19">
      <c r="C1283" s="2" t="str">
        <v>Id1277</v>
      </c>
      <c r="D1283" s="2" t="str">
        <v>Svetlana V.</v>
      </c>
      <c r="E1283" s="2">
        <v>27.17</v>
      </c>
      <c r="F1283" s="2">
        <v>10.81</v>
      </c>
      <c r="G1283" s="60" t="str">
        <v>No</v>
      </c>
      <c r="H1283" s="60" t="str">
        <v>No</v>
      </c>
      <c r="I1283" s="60" t="str">
        <v>No</v>
      </c>
      <c r="J1283" s="60">
        <v>2</v>
      </c>
      <c r="K1283" s="60" t="str">
        <v>No</v>
      </c>
      <c r="L1283" s="2" t="str">
        <v>Overweight</v>
      </c>
      <c r="M1283" s="2" t="str">
        <v>Diabetes</v>
      </c>
      <c r="N1283" s="2" t="str">
        <v>16-Jul-2002</v>
      </c>
      <c r="O1283" s="3">
        <v>1980.07</v>
      </c>
      <c r="P1283" s="2" t="str">
        <v>tier - 3</v>
      </c>
      <c r="Q1283" s="2" t="str">
        <v>tier - 3</v>
      </c>
      <c r="R1283" s="2" t="str">
        <v>R1011</v>
      </c>
      <c r="S1283" s="2">
        <v>20</v>
      </c>
    </row>
    <row r="1284" spans="3:19">
      <c r="C1284" s="2" t="str">
        <v>Id1278</v>
      </c>
      <c r="D1284" s="2" t="str">
        <v>Jana L</v>
      </c>
      <c r="E1284" s="2">
        <v>34.32</v>
      </c>
      <c r="F1284" s="2">
        <v>5.7</v>
      </c>
      <c r="G1284" s="60" t="str">
        <v>Yes</v>
      </c>
      <c r="H1284" s="60" t="str">
        <v>No</v>
      </c>
      <c r="I1284" s="60" t="str">
        <v>Yes</v>
      </c>
      <c r="J1284" s="60">
        <v>1</v>
      </c>
      <c r="K1284" s="60" t="str">
        <v>No</v>
      </c>
      <c r="L1284" s="2" t="str">
        <v>Obesity</v>
      </c>
      <c r="M1284" s="2" t="str">
        <v>Prediabetes</v>
      </c>
      <c r="N1284" s="2" t="str">
        <v>29-Sep-1998</v>
      </c>
      <c r="O1284" s="3">
        <v>1977.82</v>
      </c>
      <c r="P1284" s="2" t="str">
        <v>tier - 3</v>
      </c>
      <c r="Q1284" s="2" t="str">
        <v>tier - 1</v>
      </c>
      <c r="R1284" s="2" t="str">
        <v>R1011</v>
      </c>
      <c r="S1284" s="2">
        <v>24</v>
      </c>
    </row>
    <row r="1285" spans="3:19">
      <c r="C1285" s="2" t="str">
        <v>Id1279</v>
      </c>
      <c r="D1285" s="2" t="str">
        <v>Laura</v>
      </c>
      <c r="E1285" s="2">
        <v>23.87</v>
      </c>
      <c r="F1285" s="2">
        <v>4.7699999999999996</v>
      </c>
      <c r="G1285" s="60" t="str">
        <v>Yes</v>
      </c>
      <c r="H1285" s="60" t="str">
        <v>No</v>
      </c>
      <c r="I1285" s="60" t="str">
        <v>Yes</v>
      </c>
      <c r="J1285" s="60">
        <v>1</v>
      </c>
      <c r="K1285" s="60" t="str">
        <v>No</v>
      </c>
      <c r="L1285" s="2" t="str">
        <v>Normal Weight</v>
      </c>
      <c r="M1285" s="2" t="str">
        <v>Normal</v>
      </c>
      <c r="N1285" s="2" t="str">
        <v>13-Sep-1992</v>
      </c>
      <c r="O1285" s="3">
        <v>35547.47</v>
      </c>
      <c r="P1285" s="2" t="str">
        <v>tier - 2</v>
      </c>
      <c r="Q1285" s="2" t="str">
        <v>tier - 3</v>
      </c>
      <c r="R1285" s="2" t="str">
        <v>R1011</v>
      </c>
      <c r="S1285" s="2">
        <v>30</v>
      </c>
    </row>
    <row r="1286" spans="3:19">
      <c r="C1286" s="2" t="str">
        <v>Id1280</v>
      </c>
      <c r="D1286" s="2" t="str">
        <v>Torrey C III</v>
      </c>
      <c r="E1286" s="2">
        <v>30.15</v>
      </c>
      <c r="F1286" s="2">
        <v>4.25</v>
      </c>
      <c r="G1286" s="60" t="str">
        <v>No</v>
      </c>
      <c r="H1286" s="60" t="str">
        <v>No</v>
      </c>
      <c r="I1286" s="60" t="str">
        <v>No</v>
      </c>
      <c r="J1286" s="60">
        <v>1</v>
      </c>
      <c r="K1286" s="60" t="str">
        <v>No</v>
      </c>
      <c r="L1286" s="2" t="str">
        <v>Obesity</v>
      </c>
      <c r="M1286" s="2" t="str">
        <v>Normal</v>
      </c>
      <c r="N1286" s="2" t="str">
        <v>5-Oct-1998</v>
      </c>
      <c r="O1286" s="3">
        <v>1972.95</v>
      </c>
      <c r="P1286" s="2" t="str">
        <v>tier - 3</v>
      </c>
      <c r="Q1286" s="2" t="str">
        <v>tier - 1</v>
      </c>
      <c r="R1286" s="2" t="str">
        <v>R1011</v>
      </c>
      <c r="S1286" s="2">
        <v>24</v>
      </c>
    </row>
    <row r="1287" spans="3:19">
      <c r="C1287" s="2" t="str">
        <v>Id1281</v>
      </c>
      <c r="D1287" s="2" t="str">
        <v>Paul</v>
      </c>
      <c r="E1287" s="2">
        <v>26.36</v>
      </c>
      <c r="F1287" s="2">
        <v>5.52</v>
      </c>
      <c r="G1287" s="60" t="str">
        <v>No</v>
      </c>
      <c r="H1287" s="60" t="str">
        <v>No</v>
      </c>
      <c r="I1287" s="60" t="str">
        <v>No</v>
      </c>
      <c r="J1287" s="60">
        <v>0</v>
      </c>
      <c r="K1287" s="60" t="str">
        <v>No</v>
      </c>
      <c r="L1287" s="2" t="str">
        <v>Overweight</v>
      </c>
      <c r="M1287" s="2" t="str">
        <v>Normal</v>
      </c>
      <c r="N1287" s="2" t="str">
        <v>28-Sep-1998</v>
      </c>
      <c r="O1287" s="3">
        <v>1969.61</v>
      </c>
      <c r="P1287" s="2" t="str">
        <v>tier - 3</v>
      </c>
      <c r="Q1287" s="2" t="str">
        <v>tier - 3</v>
      </c>
      <c r="R1287" s="2" t="str">
        <v>R1011</v>
      </c>
      <c r="S1287" s="2">
        <v>24</v>
      </c>
    </row>
    <row r="1288" spans="3:19">
      <c r="C1288" s="2" t="str">
        <v>Id1282</v>
      </c>
      <c r="D1288" s="2" t="str">
        <v>Jennifer D.</v>
      </c>
      <c r="E1288" s="2">
        <v>45.32</v>
      </c>
      <c r="F1288" s="2">
        <v>6.53</v>
      </c>
      <c r="G1288" s="60" t="str">
        <v>Yes</v>
      </c>
      <c r="H1288" s="60" t="str">
        <v>No</v>
      </c>
      <c r="I1288" s="60" t="str">
        <v>No</v>
      </c>
      <c r="J1288" s="60">
        <v>1</v>
      </c>
      <c r="K1288" s="60" t="str">
        <v>No</v>
      </c>
      <c r="L1288" s="2" t="str">
        <v>Obesity</v>
      </c>
      <c r="M1288" s="2" t="str">
        <v>Diabetes</v>
      </c>
      <c r="N1288" s="2" t="str">
        <v>29-Jul-2002</v>
      </c>
      <c r="O1288" s="3">
        <v>1967.02</v>
      </c>
      <c r="P1288" s="2" t="str">
        <v>tier - 3</v>
      </c>
      <c r="Q1288" s="2" t="str">
        <v>tier - 2</v>
      </c>
      <c r="R1288" s="2" t="str">
        <v>R1016</v>
      </c>
      <c r="S1288" s="2">
        <v>20</v>
      </c>
    </row>
    <row r="1289" spans="3:19">
      <c r="C1289" s="2" t="str">
        <v>Id1283</v>
      </c>
      <c r="D1289" s="2" t="str">
        <v>Erik</v>
      </c>
      <c r="E1289" s="2">
        <v>31.93</v>
      </c>
      <c r="F1289" s="2">
        <v>4.82</v>
      </c>
      <c r="G1289" s="60" t="str">
        <v>Yes</v>
      </c>
      <c r="H1289" s="60" t="str">
        <v>No</v>
      </c>
      <c r="I1289" s="60" t="str">
        <v>No</v>
      </c>
      <c r="J1289" s="60">
        <v>1</v>
      </c>
      <c r="K1289" s="60" t="str">
        <v>No</v>
      </c>
      <c r="L1289" s="2" t="str">
        <v>Obesity</v>
      </c>
      <c r="M1289" s="2" t="str">
        <v>Normal</v>
      </c>
      <c r="N1289" s="2" t="str">
        <v>7-Sep-2002</v>
      </c>
      <c r="O1289" s="3">
        <v>1964.78</v>
      </c>
      <c r="P1289" s="2" t="str">
        <v>tier - 3</v>
      </c>
      <c r="Q1289" s="2" t="str">
        <v>tier - 1</v>
      </c>
      <c r="R1289" s="2" t="str">
        <v>R1011</v>
      </c>
      <c r="S1289" s="2">
        <v>20</v>
      </c>
    </row>
    <row r="1290" spans="3:19">
      <c r="C1290" s="2" t="str">
        <v>Id1284</v>
      </c>
      <c r="D1290" s="2" t="str">
        <v>Lana J</v>
      </c>
      <c r="E1290" s="2">
        <v>36</v>
      </c>
      <c r="F1290" s="2">
        <v>11.94</v>
      </c>
      <c r="G1290" s="60" t="str">
        <v>Yes</v>
      </c>
      <c r="H1290" s="60" t="str">
        <v>No</v>
      </c>
      <c r="I1290" s="60" t="str">
        <v>No</v>
      </c>
      <c r="J1290" s="60">
        <v>1</v>
      </c>
      <c r="K1290" s="60" t="str">
        <v>No</v>
      </c>
      <c r="L1290" s="2" t="str">
        <v>Obesity</v>
      </c>
      <c r="M1290" s="2" t="str">
        <v>Diabetes</v>
      </c>
      <c r="N1290" s="2" t="str">
        <v>9-Dec-2001</v>
      </c>
      <c r="O1290" s="3">
        <v>1917.32</v>
      </c>
      <c r="P1290" s="2" t="str">
        <v>tier - 3</v>
      </c>
      <c r="Q1290" s="2" t="str">
        <v>tier - 2</v>
      </c>
      <c r="R1290" s="2" t="str">
        <v>R1012</v>
      </c>
      <c r="S1290" s="2">
        <v>21</v>
      </c>
    </row>
    <row r="1291" spans="3:19">
      <c r="C1291" s="2" t="str">
        <v>Id1285</v>
      </c>
      <c r="D1291" s="2" t="str">
        <v>Rebecca E</v>
      </c>
      <c r="E1291" s="2">
        <v>32</v>
      </c>
      <c r="F1291" s="2">
        <v>7.85</v>
      </c>
      <c r="G1291" s="60" t="str">
        <v>Yes</v>
      </c>
      <c r="H1291" s="60" t="str">
        <v>No</v>
      </c>
      <c r="I1291" s="60" t="str">
        <v>No</v>
      </c>
      <c r="J1291" s="60">
        <v>1</v>
      </c>
      <c r="K1291" s="60" t="str">
        <v>No</v>
      </c>
      <c r="L1291" s="2" t="str">
        <v>Obesity</v>
      </c>
      <c r="M1291" s="2" t="str">
        <v>Diabetes</v>
      </c>
      <c r="N1291" s="2" t="str">
        <v>3-Aug-2001</v>
      </c>
      <c r="O1291" s="3">
        <v>1909.53</v>
      </c>
      <c r="P1291" s="2" t="str">
        <v>tier - 3</v>
      </c>
      <c r="Q1291" s="2" t="str">
        <v>tier - 3</v>
      </c>
      <c r="R1291" s="2" t="str">
        <v>R1012</v>
      </c>
      <c r="S1291" s="2">
        <v>21</v>
      </c>
    </row>
    <row r="1292" spans="3:19">
      <c r="C1292" s="2" t="str">
        <v>Id1286</v>
      </c>
      <c r="D1292" s="2" t="str">
        <v>Katie M.</v>
      </c>
      <c r="E1292" s="2">
        <v>29.37</v>
      </c>
      <c r="F1292" s="2">
        <v>8.01</v>
      </c>
      <c r="G1292" s="60" t="str">
        <v>Yes</v>
      </c>
      <c r="H1292" s="60" t="str">
        <v>No</v>
      </c>
      <c r="I1292" s="60" t="str">
        <v>No</v>
      </c>
      <c r="J1292" s="60">
        <v>1</v>
      </c>
      <c r="K1292" s="60" t="str">
        <v>No</v>
      </c>
      <c r="L1292" s="2" t="str">
        <v>Overweight</v>
      </c>
      <c r="M1292" s="2" t="str">
        <v>Diabetes</v>
      </c>
      <c r="N1292" s="2" t="str">
        <v>6-Oct-1994</v>
      </c>
      <c r="O1292" s="3">
        <v>1908.9</v>
      </c>
      <c r="P1292" s="2" t="str">
        <v>tier - 3</v>
      </c>
      <c r="Q1292" s="2" t="str">
        <v>tier - 3</v>
      </c>
      <c r="R1292" s="2" t="str">
        <v>R1013</v>
      </c>
      <c r="S1292" s="2">
        <v>28</v>
      </c>
    </row>
    <row r="1293" spans="3:19">
      <c r="C1293" s="2" t="str">
        <v>Id1287</v>
      </c>
      <c r="D1293" s="2" t="str">
        <v>Elizabeth A.</v>
      </c>
      <c r="E1293" s="2">
        <v>23.6</v>
      </c>
      <c r="F1293" s="2">
        <v>7.4</v>
      </c>
      <c r="G1293" s="60" t="str">
        <v>Yes</v>
      </c>
      <c r="H1293" s="60" t="str">
        <v>No</v>
      </c>
      <c r="I1293" s="60" t="str">
        <v>No</v>
      </c>
      <c r="J1293" s="60">
        <v>1</v>
      </c>
      <c r="K1293" s="60" t="str">
        <v>No</v>
      </c>
      <c r="L1293" s="2" t="str">
        <v>Normal Weight</v>
      </c>
      <c r="M1293" s="2" t="str">
        <v>Diabetes</v>
      </c>
      <c r="N1293" s="2" t="str">
        <v>10-Aug-2001</v>
      </c>
      <c r="O1293" s="3">
        <v>1906.36</v>
      </c>
      <c r="P1293" s="2" t="str">
        <v>tier - 3</v>
      </c>
      <c r="Q1293" s="2" t="str">
        <v>tier - 1</v>
      </c>
      <c r="R1293" s="2" t="str">
        <v>R1012</v>
      </c>
      <c r="S1293" s="2">
        <v>21</v>
      </c>
    </row>
    <row r="1294" spans="3:19">
      <c r="C1294" s="2" t="str">
        <v>Id1288</v>
      </c>
      <c r="D1294" s="2" t="str">
        <v>Sarah</v>
      </c>
      <c r="E1294" s="2">
        <v>33.155000000000001</v>
      </c>
      <c r="F1294" s="2">
        <v>8.3800000000000008</v>
      </c>
      <c r="G1294" s="60" t="str">
        <v>Yes</v>
      </c>
      <c r="H1294" s="60" t="str">
        <v>No</v>
      </c>
      <c r="I1294" s="60" t="str">
        <v>No</v>
      </c>
      <c r="J1294" s="60">
        <v>0</v>
      </c>
      <c r="K1294" s="60" t="str">
        <v>No</v>
      </c>
      <c r="L1294" s="2" t="str">
        <v>Obesity</v>
      </c>
      <c r="M1294" s="2" t="str">
        <v>Diabetes</v>
      </c>
      <c r="N1294" s="2" t="str">
        <v>21-Aug-2002</v>
      </c>
      <c r="O1294" s="3">
        <v>1880.49</v>
      </c>
      <c r="P1294" s="2" t="str">
        <v>tier - 3</v>
      </c>
      <c r="Q1294" s="2" t="str">
        <v>tier - 1</v>
      </c>
      <c r="R1294" s="2" t="str">
        <v>R1011</v>
      </c>
      <c r="S1294" s="2">
        <v>20</v>
      </c>
    </row>
    <row r="1295" spans="3:19">
      <c r="C1295" s="2" t="str">
        <v>Id1289</v>
      </c>
      <c r="D1295" s="2" t="str">
        <v>Annie J.</v>
      </c>
      <c r="E1295" s="2">
        <v>24.32</v>
      </c>
      <c r="F1295" s="2">
        <v>11.56</v>
      </c>
      <c r="G1295" s="60" t="str">
        <v>Yes</v>
      </c>
      <c r="H1295" s="60" t="str">
        <v>No</v>
      </c>
      <c r="I1295" s="60" t="str">
        <v>No</v>
      </c>
      <c r="J1295" s="60">
        <v>1</v>
      </c>
      <c r="K1295" s="60" t="str">
        <v>No</v>
      </c>
      <c r="L1295" s="2" t="str">
        <v>Normal Weight</v>
      </c>
      <c r="M1295" s="2" t="str">
        <v>Diabetes</v>
      </c>
      <c r="N1295" s="2" t="str">
        <v>29-Aug-2002</v>
      </c>
      <c r="O1295" s="3">
        <v>1880.07</v>
      </c>
      <c r="P1295" s="2" t="str">
        <v>tier - 3</v>
      </c>
      <c r="Q1295" s="2" t="str">
        <v>tier - 2</v>
      </c>
      <c r="R1295" s="2" t="str">
        <v>R1013</v>
      </c>
      <c r="S1295" s="2">
        <v>20</v>
      </c>
    </row>
    <row r="1296" spans="3:19">
      <c r="C1296" s="2" t="str">
        <v>Id1290</v>
      </c>
      <c r="D1296" s="2" t="str">
        <v>Annie</v>
      </c>
      <c r="E1296" s="2">
        <v>36.299999999999997</v>
      </c>
      <c r="F1296" s="2">
        <v>4.6100000000000003</v>
      </c>
      <c r="G1296" s="60" t="str">
        <v>No</v>
      </c>
      <c r="H1296" s="60" t="str">
        <v>No</v>
      </c>
      <c r="I1296" s="60" t="str">
        <v>No</v>
      </c>
      <c r="J1296" s="60">
        <v>0</v>
      </c>
      <c r="K1296" s="60" t="str">
        <v>No</v>
      </c>
      <c r="L1296" s="2" t="str">
        <v>Obesity</v>
      </c>
      <c r="M1296" s="2" t="str">
        <v>Normal</v>
      </c>
      <c r="N1296" s="2" t="str">
        <v>16-Dec-1973</v>
      </c>
      <c r="O1296" s="3">
        <v>35517.19</v>
      </c>
      <c r="P1296" s="2" t="str">
        <v>tier - 2</v>
      </c>
      <c r="Q1296" s="2" t="str">
        <v>tier - 2</v>
      </c>
      <c r="R1296" s="2" t="str">
        <v>R1011</v>
      </c>
      <c r="S1296" s="2">
        <v>49</v>
      </c>
    </row>
    <row r="1297" spans="3:19">
      <c r="C1297" s="2" t="str">
        <v>Id1291</v>
      </c>
      <c r="D1297" s="2" t="str">
        <v>Lindsey</v>
      </c>
      <c r="E1297" s="2">
        <v>34.4</v>
      </c>
      <c r="F1297" s="2">
        <v>4.95</v>
      </c>
      <c r="G1297" s="60" t="str">
        <v>No</v>
      </c>
      <c r="H1297" s="60" t="str">
        <v>No</v>
      </c>
      <c r="I1297" s="60" t="str">
        <v>Yes</v>
      </c>
      <c r="J1297" s="60">
        <v>1</v>
      </c>
      <c r="K1297" s="60" t="str">
        <v>No</v>
      </c>
      <c r="L1297" s="2" t="str">
        <v>Obesity</v>
      </c>
      <c r="M1297" s="2" t="str">
        <v>Normal</v>
      </c>
      <c r="N1297" s="2" t="str">
        <v>29-Oct-2002</v>
      </c>
      <c r="O1297" s="3">
        <v>1877.93</v>
      </c>
      <c r="P1297" s="2" t="str">
        <v>tier - 3</v>
      </c>
      <c r="Q1297" s="2" t="str">
        <v>tier - 1</v>
      </c>
      <c r="R1297" s="2" t="str">
        <v>R1013</v>
      </c>
      <c r="S1297" s="2">
        <v>20</v>
      </c>
    </row>
    <row r="1298" spans="3:19">
      <c r="C1298" s="2" t="str">
        <v>Id1292</v>
      </c>
      <c r="D1298" s="2" t="str">
        <v>Laura</v>
      </c>
      <c r="E1298" s="2">
        <v>30.9</v>
      </c>
      <c r="F1298" s="2">
        <v>5.04</v>
      </c>
      <c r="G1298" s="60" t="str">
        <v>No</v>
      </c>
      <c r="H1298" s="60" t="str">
        <v>No</v>
      </c>
      <c r="I1298" s="60" t="str">
        <v>No</v>
      </c>
      <c r="J1298" s="60">
        <v>0</v>
      </c>
      <c r="K1298" s="60" t="str">
        <v>No</v>
      </c>
      <c r="L1298" s="2" t="str">
        <v>Obesity</v>
      </c>
      <c r="M1298" s="2" t="str">
        <v>Normal</v>
      </c>
      <c r="N1298" s="2" t="str">
        <v>22-Sep-2002</v>
      </c>
      <c r="O1298" s="3">
        <v>1875.34</v>
      </c>
      <c r="P1298" s="2" t="str">
        <v>tier - 3</v>
      </c>
      <c r="Q1298" s="2" t="str">
        <v>tier - 2</v>
      </c>
      <c r="R1298" s="2" t="str">
        <v>R1011</v>
      </c>
      <c r="S1298" s="2">
        <v>20</v>
      </c>
    </row>
    <row r="1299" spans="3:19">
      <c r="C1299" s="2" t="str">
        <v>Id1293</v>
      </c>
      <c r="D1299" s="2" t="str">
        <v>Amy T</v>
      </c>
      <c r="E1299" s="2">
        <v>28.6</v>
      </c>
      <c r="F1299" s="2">
        <v>5.42</v>
      </c>
      <c r="G1299" s="60" t="str">
        <v>No</v>
      </c>
      <c r="H1299" s="60" t="str">
        <v>No</v>
      </c>
      <c r="I1299" s="60" t="str">
        <v>No</v>
      </c>
      <c r="J1299" s="60">
        <v>0</v>
      </c>
      <c r="K1299" s="60" t="str">
        <v>No</v>
      </c>
      <c r="L1299" s="2" t="str">
        <v>Overweight</v>
      </c>
      <c r="M1299" s="2" t="str">
        <v>Normal</v>
      </c>
      <c r="N1299" s="2" t="str">
        <v>2-Jul-1996</v>
      </c>
      <c r="O1299" s="3">
        <v>1865.98</v>
      </c>
      <c r="P1299" s="2" t="str">
        <v>tier - 3</v>
      </c>
      <c r="Q1299" s="2" t="str">
        <v>tier - 3</v>
      </c>
      <c r="R1299" s="2" t="str">
        <v>R1012</v>
      </c>
      <c r="S1299" s="2">
        <v>26</v>
      </c>
    </row>
    <row r="1300" spans="3:19">
      <c r="C1300" s="2" t="str">
        <v>Id1294</v>
      </c>
      <c r="D1300" s="2" t="str">
        <v>Katarina D</v>
      </c>
      <c r="E1300" s="2">
        <v>27.83</v>
      </c>
      <c r="F1300" s="2">
        <v>5.39</v>
      </c>
      <c r="G1300" s="60" t="str">
        <v>No</v>
      </c>
      <c r="H1300" s="60" t="str">
        <v>No</v>
      </c>
      <c r="I1300" s="60" t="str">
        <v>No</v>
      </c>
      <c r="J1300" s="60">
        <v>0</v>
      </c>
      <c r="K1300" s="60" t="str">
        <v>No</v>
      </c>
      <c r="L1300" s="2" t="str">
        <v>Overweight</v>
      </c>
      <c r="M1300" s="2" t="str">
        <v>Normal</v>
      </c>
      <c r="N1300" s="2" t="str">
        <v>27-Dec-2004</v>
      </c>
      <c r="O1300" s="3">
        <v>1863.45</v>
      </c>
      <c r="P1300" s="2" t="str">
        <v>tier - 3</v>
      </c>
      <c r="Q1300" s="2" t="str">
        <v>tier - 1</v>
      </c>
      <c r="R1300" s="2" t="str">
        <v>R1025</v>
      </c>
      <c r="S1300" s="2">
        <v>18</v>
      </c>
    </row>
    <row r="1301" spans="3:19">
      <c r="C1301" s="2" t="str">
        <v>Id1295</v>
      </c>
      <c r="D1301" s="2" t="str">
        <v>B.j.</v>
      </c>
      <c r="E1301" s="2">
        <v>39.64</v>
      </c>
      <c r="F1301" s="2">
        <v>6</v>
      </c>
      <c r="G1301" s="60" t="str">
        <v>No</v>
      </c>
      <c r="H1301" s="60" t="str">
        <v>No</v>
      </c>
      <c r="I1301" s="60" t="str">
        <v>Yes</v>
      </c>
      <c r="J1301" s="60">
        <v>1</v>
      </c>
      <c r="K1301" s="60" t="str">
        <v>No</v>
      </c>
      <c r="L1301" s="2" t="str">
        <v>Obesity</v>
      </c>
      <c r="M1301" s="2" t="str">
        <v>Prediabetes</v>
      </c>
      <c r="N1301" s="2" t="str">
        <v>6-Dec-1994</v>
      </c>
      <c r="O1301" s="3">
        <v>1850.55</v>
      </c>
      <c r="P1301" s="2" t="str">
        <v>tier - 3</v>
      </c>
      <c r="Q1301" s="2" t="str">
        <v>tier - 2</v>
      </c>
      <c r="R1301" s="2" t="str">
        <v>R1012</v>
      </c>
      <c r="S1301" s="2">
        <v>28</v>
      </c>
    </row>
    <row r="1302" spans="3:19">
      <c r="C1302" s="2" t="str">
        <v>Id1296</v>
      </c>
      <c r="D1302" s="2" t="str">
        <v>Alison</v>
      </c>
      <c r="E1302" s="2">
        <v>38.479999999999997</v>
      </c>
      <c r="F1302" s="2">
        <v>6.02</v>
      </c>
      <c r="G1302" s="60" t="str">
        <v>No</v>
      </c>
      <c r="H1302" s="60" t="str">
        <v>No</v>
      </c>
      <c r="I1302" s="60" t="str">
        <v>No</v>
      </c>
      <c r="J1302" s="60">
        <v>1</v>
      </c>
      <c r="K1302" s="60" t="str">
        <v>No</v>
      </c>
      <c r="L1302" s="2" t="str">
        <v>Obesity</v>
      </c>
      <c r="M1302" s="2" t="str">
        <v>Prediabetes</v>
      </c>
      <c r="N1302" s="2" t="str">
        <v>20-Jul-2003</v>
      </c>
      <c r="O1302" s="3">
        <v>1842.52</v>
      </c>
      <c r="P1302" s="2" t="str">
        <v>tier - 3</v>
      </c>
      <c r="Q1302" s="2" t="str">
        <v>tier - 2</v>
      </c>
      <c r="R1302" s="2" t="str">
        <v>R1011</v>
      </c>
      <c r="S1302" s="2">
        <v>19</v>
      </c>
    </row>
    <row r="1303" spans="3:19">
      <c r="C1303" s="2" t="str">
        <v>Id1297</v>
      </c>
      <c r="D1303" s="2" t="str">
        <v>Neil K.</v>
      </c>
      <c r="E1303" s="2">
        <v>36.200000000000003</v>
      </c>
      <c r="F1303" s="2">
        <v>4.62</v>
      </c>
      <c r="G1303" s="60" t="str">
        <v>No</v>
      </c>
      <c r="H1303" s="60" t="str">
        <v>No</v>
      </c>
      <c r="I1303" s="60" t="str">
        <v>No</v>
      </c>
      <c r="J1303" s="60">
        <v>2</v>
      </c>
      <c r="K1303" s="60" t="str">
        <v>No</v>
      </c>
      <c r="L1303" s="2" t="str">
        <v>Obesity</v>
      </c>
      <c r="M1303" s="2" t="str">
        <v>Normal</v>
      </c>
      <c r="N1303" s="2" t="str">
        <v>12-Dec-1999</v>
      </c>
      <c r="O1303" s="3">
        <v>1837.28</v>
      </c>
      <c r="P1303" s="2" t="str">
        <v>tier - 3</v>
      </c>
      <c r="Q1303" s="2" t="str">
        <v>tier - 2</v>
      </c>
      <c r="R1303" s="2" t="str">
        <v>R1013</v>
      </c>
      <c r="S1303" s="2">
        <v>23</v>
      </c>
    </row>
    <row r="1304" spans="3:19">
      <c r="C1304" s="2" t="str">
        <v>Id1298</v>
      </c>
      <c r="D1304" s="2" t="str">
        <v>.  Anne Hunter</v>
      </c>
      <c r="E1304" s="2">
        <v>27.13</v>
      </c>
      <c r="F1304" s="2">
        <v>5.59</v>
      </c>
      <c r="G1304" s="60" t="str">
        <v>No</v>
      </c>
      <c r="H1304" s="60" t="str">
        <v>No</v>
      </c>
      <c r="I1304" s="60" t="str">
        <v>No</v>
      </c>
      <c r="J1304" s="60">
        <v>1</v>
      </c>
      <c r="K1304" s="60" t="str">
        <v>No</v>
      </c>
      <c r="L1304" s="2" t="str">
        <v>Overweight</v>
      </c>
      <c r="M1304" s="2" t="str">
        <v>Normal</v>
      </c>
      <c r="N1304" s="2" t="str">
        <v>4-Aug-2003</v>
      </c>
      <c r="O1304" s="3">
        <v>1837.24</v>
      </c>
      <c r="P1304" s="2" t="str">
        <v>tier - 3</v>
      </c>
      <c r="Q1304" s="2" t="str">
        <v>tier - 2</v>
      </c>
      <c r="R1304" s="2" t="str">
        <v>R1011</v>
      </c>
      <c r="S1304" s="2">
        <v>19</v>
      </c>
    </row>
    <row r="1305" spans="3:19">
      <c r="C1305" s="2" t="str">
        <v>Id1299</v>
      </c>
      <c r="D1305" s="2" t="str">
        <v>Sandra</v>
      </c>
      <c r="E1305" s="2">
        <v>20.75</v>
      </c>
      <c r="F1305" s="2">
        <v>5.18</v>
      </c>
      <c r="G1305" s="60" t="str">
        <v>Yes</v>
      </c>
      <c r="H1305" s="60" t="str">
        <v>No</v>
      </c>
      <c r="I1305" s="60" t="str">
        <v>No</v>
      </c>
      <c r="J1305" s="60">
        <v>2</v>
      </c>
      <c r="K1305" s="60" t="str">
        <v>No</v>
      </c>
      <c r="L1305" s="2" t="str">
        <v>Normal Weight</v>
      </c>
      <c r="M1305" s="2" t="str">
        <v>Normal</v>
      </c>
      <c r="N1305" s="2" t="str">
        <v>11-Aug-2003</v>
      </c>
      <c r="O1305" s="3">
        <v>1832.09</v>
      </c>
      <c r="P1305" s="2" t="str">
        <v>tier - 3</v>
      </c>
      <c r="Q1305" s="2" t="str">
        <v>tier - 3</v>
      </c>
      <c r="R1305" s="2" t="str">
        <v>R1011</v>
      </c>
      <c r="S1305" s="2">
        <v>19</v>
      </c>
    </row>
    <row r="1306" spans="3:19">
      <c r="C1306" s="2" t="str">
        <v>Id1300</v>
      </c>
      <c r="D1306" s="2" t="str">
        <v>Robert</v>
      </c>
      <c r="E1306" s="2">
        <v>26.6</v>
      </c>
      <c r="F1306" s="2">
        <v>6.29</v>
      </c>
      <c r="G1306" s="60" t="str">
        <v>No</v>
      </c>
      <c r="H1306" s="60" t="str">
        <v>No</v>
      </c>
      <c r="I1306" s="60" t="str">
        <v>No</v>
      </c>
      <c r="J1306" s="60">
        <v>2</v>
      </c>
      <c r="K1306" s="60" t="str">
        <v>No</v>
      </c>
      <c r="L1306" s="2" t="str">
        <v>Overweight</v>
      </c>
      <c r="M1306" s="2" t="str">
        <v>Prediabetes</v>
      </c>
      <c r="N1306" s="2" t="str">
        <v>1-Oct-1999</v>
      </c>
      <c r="O1306" s="3">
        <v>1826.84</v>
      </c>
      <c r="P1306" s="2" t="str">
        <v>tier - 3</v>
      </c>
      <c r="Q1306" s="2" t="str">
        <v>tier - 2</v>
      </c>
      <c r="R1306" s="2" t="str">
        <v>R1011</v>
      </c>
      <c r="S1306" s="2">
        <v>23</v>
      </c>
    </row>
    <row r="1307" spans="3:19">
      <c r="C1307" s="2" t="str">
        <v>Id1301</v>
      </c>
      <c r="D1307" s="2" t="str">
        <v>Rodney</v>
      </c>
      <c r="E1307" s="2">
        <v>25.3</v>
      </c>
      <c r="F1307" s="2">
        <v>4.49</v>
      </c>
      <c r="G1307" s="60" t="str">
        <v>No</v>
      </c>
      <c r="H1307" s="60" t="str">
        <v>No</v>
      </c>
      <c r="I1307" s="60" t="str">
        <v>No</v>
      </c>
      <c r="J1307" s="60">
        <v>2</v>
      </c>
      <c r="K1307" s="60" t="str">
        <v>No</v>
      </c>
      <c r="L1307" s="2" t="str">
        <v>Overweight</v>
      </c>
      <c r="M1307" s="2" t="str">
        <v>Normal</v>
      </c>
      <c r="N1307" s="2" t="str">
        <v>20-Nov-1988</v>
      </c>
      <c r="O1307" s="3">
        <v>35491.64</v>
      </c>
      <c r="P1307" s="2" t="str">
        <v>tier - 1</v>
      </c>
      <c r="Q1307" s="2" t="str">
        <v>tier - 2</v>
      </c>
      <c r="R1307" s="2" t="str">
        <v>R1011</v>
      </c>
      <c r="S1307" s="2">
        <v>34</v>
      </c>
    </row>
    <row r="1308" spans="3:19">
      <c r="C1308" s="2" t="str">
        <v>Id1302</v>
      </c>
      <c r="D1308" s="2" t="str">
        <v>Carl R</v>
      </c>
      <c r="E1308" s="2">
        <v>18.84</v>
      </c>
      <c r="F1308" s="2">
        <v>11.82</v>
      </c>
      <c r="G1308" s="60" t="str">
        <v>Yes</v>
      </c>
      <c r="H1308" s="60" t="str">
        <v>No</v>
      </c>
      <c r="I1308" s="60" t="str">
        <v>Yes</v>
      </c>
      <c r="J1308" s="60">
        <v>1</v>
      </c>
      <c r="K1308" s="60" t="str">
        <v>No</v>
      </c>
      <c r="L1308" s="2" t="str">
        <v>Normal Weight</v>
      </c>
      <c r="M1308" s="2" t="str">
        <v>Diabetes</v>
      </c>
      <c r="N1308" s="2" t="str">
        <v>17-Nov-1999</v>
      </c>
      <c r="O1308" s="3">
        <v>1824.29</v>
      </c>
      <c r="P1308" s="2" t="str">
        <v>tier - 3</v>
      </c>
      <c r="Q1308" s="2" t="str">
        <v>tier - 3</v>
      </c>
      <c r="R1308" s="2" t="str">
        <v>R1013</v>
      </c>
      <c r="S1308" s="2">
        <v>23</v>
      </c>
    </row>
    <row r="1309" spans="3:19">
      <c r="C1309" s="2" t="str">
        <v>Id1303</v>
      </c>
      <c r="D1309" s="2" t="str">
        <v>Maximilian</v>
      </c>
      <c r="E1309" s="2">
        <v>19.57</v>
      </c>
      <c r="F1309" s="2">
        <v>7.41</v>
      </c>
      <c r="G1309" s="60" t="str">
        <v>Yes</v>
      </c>
      <c r="H1309" s="60" t="str">
        <v>No</v>
      </c>
      <c r="I1309" s="60" t="str">
        <v>No</v>
      </c>
      <c r="J1309" s="60">
        <v>1</v>
      </c>
      <c r="K1309" s="60" t="str">
        <v>No</v>
      </c>
      <c r="L1309" s="2" t="str">
        <v>Normal Weight</v>
      </c>
      <c r="M1309" s="2" t="str">
        <v>Diabetes</v>
      </c>
      <c r="N1309" s="2" t="str">
        <v>19-Aug-2004</v>
      </c>
      <c r="O1309" s="3">
        <v>1822.54</v>
      </c>
      <c r="P1309" s="2" t="str">
        <v>tier - 3</v>
      </c>
      <c r="Q1309" s="2" t="str">
        <v>tier - 1</v>
      </c>
      <c r="R1309" s="2" t="str">
        <v>R1012</v>
      </c>
      <c r="S1309" s="2">
        <v>18</v>
      </c>
    </row>
    <row r="1310" spans="3:19">
      <c r="C1310" s="2" t="str">
        <v>Id1304</v>
      </c>
      <c r="D1310" s="2" t="str">
        <v>Erik</v>
      </c>
      <c r="E1310" s="2">
        <v>30.495000000000001</v>
      </c>
      <c r="F1310" s="2">
        <v>5.97</v>
      </c>
      <c r="G1310" s="60" t="str">
        <v>No</v>
      </c>
      <c r="H1310" s="60" t="str">
        <v>No</v>
      </c>
      <c r="I1310" s="60" t="str">
        <v>No</v>
      </c>
      <c r="J1310" s="60">
        <v>0</v>
      </c>
      <c r="K1310" s="60" t="str">
        <v>No</v>
      </c>
      <c r="L1310" s="2" t="str">
        <v>Obesity</v>
      </c>
      <c r="M1310" s="2" t="str">
        <v>Prediabetes</v>
      </c>
      <c r="N1310" s="2" t="str">
        <v>25-Sep-1999</v>
      </c>
      <c r="O1310" s="3">
        <v>1815.88</v>
      </c>
      <c r="P1310" s="2" t="str">
        <v>tier - 3</v>
      </c>
      <c r="Q1310" s="2" t="str">
        <v>tier - 3</v>
      </c>
      <c r="R1310" s="2" t="str">
        <v>R1013</v>
      </c>
      <c r="S1310" s="2">
        <v>23</v>
      </c>
    </row>
    <row r="1311" spans="3:19">
      <c r="C1311" s="2" t="str">
        <v>Id1305</v>
      </c>
      <c r="D1311" s="2" t="str">
        <v>Christopher</v>
      </c>
      <c r="E1311" s="2">
        <v>30.114999999999998</v>
      </c>
      <c r="F1311" s="2">
        <v>5.74</v>
      </c>
      <c r="G1311" s="60" t="str">
        <v>No</v>
      </c>
      <c r="H1311" s="60" t="str">
        <v>No</v>
      </c>
      <c r="I1311" s="60" t="str">
        <v>Yes</v>
      </c>
      <c r="J1311" s="60">
        <v>1</v>
      </c>
      <c r="K1311" s="60" t="str">
        <v>No</v>
      </c>
      <c r="L1311" s="2" t="str">
        <v>Obesity</v>
      </c>
      <c r="M1311" s="2" t="str">
        <v>Prediabetes</v>
      </c>
      <c r="N1311" s="2" t="str">
        <v>13-Dec-2002</v>
      </c>
      <c r="O1311" s="3">
        <v>1769.53</v>
      </c>
      <c r="P1311" s="2" t="str">
        <v>tier - 3</v>
      </c>
      <c r="Q1311" s="2" t="str">
        <v>tier - 3</v>
      </c>
      <c r="R1311" s="2" t="str">
        <v>R1012</v>
      </c>
      <c r="S1311" s="2">
        <v>20</v>
      </c>
    </row>
    <row r="1312" spans="3:19">
      <c r="C1312" s="2" t="str">
        <v>Id1306</v>
      </c>
      <c r="D1312" s="2" t="str">
        <v>Eirik</v>
      </c>
      <c r="E1312" s="2">
        <v>24.78</v>
      </c>
      <c r="F1312" s="2">
        <v>9.85</v>
      </c>
      <c r="G1312" s="60" t="str">
        <v>No</v>
      </c>
      <c r="H1312" s="60" t="str">
        <v>No</v>
      </c>
      <c r="I1312" s="60" t="str">
        <v>No</v>
      </c>
      <c r="J1312" s="60">
        <v>0</v>
      </c>
      <c r="K1312" s="60" t="str">
        <v>No</v>
      </c>
      <c r="L1312" s="2" t="str">
        <v>Normal Weight</v>
      </c>
      <c r="M1312" s="2" t="str">
        <v>Diabetes</v>
      </c>
      <c r="N1312" s="2" t="str">
        <v>19-Nov-2003</v>
      </c>
      <c r="O1312" s="3">
        <v>1759.34</v>
      </c>
      <c r="P1312" s="2" t="str">
        <v>tier - 3</v>
      </c>
      <c r="Q1312" s="2" t="str">
        <v>tier - 1</v>
      </c>
      <c r="R1312" s="2" t="str">
        <v>R1011</v>
      </c>
      <c r="S1312" s="2">
        <v>19</v>
      </c>
    </row>
    <row r="1313" spans="3:19">
      <c r="C1313" s="2" t="str">
        <v>Id1307</v>
      </c>
      <c r="D1313" s="2" t="str">
        <v>Rik</v>
      </c>
      <c r="E1313" s="2">
        <v>24.77</v>
      </c>
      <c r="F1313" s="2">
        <v>7.59</v>
      </c>
      <c r="G1313" s="60" t="str">
        <v>No</v>
      </c>
      <c r="H1313" s="60" t="str">
        <v>No</v>
      </c>
      <c r="I1313" s="60" t="str">
        <v>No</v>
      </c>
      <c r="J1313" s="60">
        <v>0</v>
      </c>
      <c r="K1313" s="60" t="str">
        <v>No</v>
      </c>
      <c r="L1313" s="2" t="str">
        <v>Normal Weight</v>
      </c>
      <c r="M1313" s="2" t="str">
        <v>Diabetes</v>
      </c>
      <c r="N1313" s="2" t="str">
        <v>7-Oct-1998</v>
      </c>
      <c r="O1313" s="3">
        <v>1756.6</v>
      </c>
      <c r="P1313" s="2" t="str">
        <v>tier - 3</v>
      </c>
      <c r="Q1313" s="2" t="str">
        <v>tier - 3</v>
      </c>
      <c r="R1313" s="2" t="str">
        <v>R1013</v>
      </c>
      <c r="S1313" s="2">
        <v>24</v>
      </c>
    </row>
    <row r="1314" spans="3:19">
      <c r="C1314" s="2" t="str">
        <v>Id1308</v>
      </c>
      <c r="D1314" s="2" t="str">
        <v>Matthew R</v>
      </c>
      <c r="E1314" s="2">
        <v>16.579999999999998</v>
      </c>
      <c r="F1314" s="2">
        <v>6.98</v>
      </c>
      <c r="G1314" s="60" t="str">
        <v>Yes</v>
      </c>
      <c r="H1314" s="60" t="str">
        <v>No</v>
      </c>
      <c r="I1314" s="60" t="str">
        <v>Yes</v>
      </c>
      <c r="J1314" s="60">
        <v>1</v>
      </c>
      <c r="K1314" s="60" t="str">
        <v>No</v>
      </c>
      <c r="L1314" s="2" t="str">
        <v>Underweight</v>
      </c>
      <c r="M1314" s="2" t="str">
        <v>Diabetes</v>
      </c>
      <c r="N1314" s="2" t="str">
        <v>26-Sep-2003</v>
      </c>
      <c r="O1314" s="3">
        <v>1748.77</v>
      </c>
      <c r="P1314" s="2" t="str">
        <v>tier - 3</v>
      </c>
      <c r="Q1314" s="2" t="str">
        <v>tier - 1</v>
      </c>
      <c r="R1314" s="2" t="str">
        <v>R1011</v>
      </c>
      <c r="S1314" s="2">
        <v>19</v>
      </c>
    </row>
    <row r="1315" spans="3:19">
      <c r="C1315" s="2" t="str">
        <v>Id1309</v>
      </c>
      <c r="D1315" s="2" t="str">
        <v>Daniel G</v>
      </c>
      <c r="E1315" s="2">
        <v>38.17</v>
      </c>
      <c r="F1315" s="2">
        <v>4.7300000000000004</v>
      </c>
      <c r="G1315" s="60" t="str">
        <v>Yes</v>
      </c>
      <c r="H1315" s="60" t="str">
        <v>No</v>
      </c>
      <c r="I1315" s="60" t="str">
        <v>No</v>
      </c>
      <c r="J1315" s="60">
        <v>0</v>
      </c>
      <c r="K1315" s="60" t="str">
        <v>No</v>
      </c>
      <c r="L1315" s="2" t="str">
        <v>Obesity</v>
      </c>
      <c r="M1315" s="2" t="str">
        <v>Normal</v>
      </c>
      <c r="N1315" s="2" t="str">
        <v>28-Jul-2003</v>
      </c>
      <c r="O1315" s="3">
        <v>1744.47</v>
      </c>
      <c r="P1315" s="2" t="str">
        <v>tier - 3</v>
      </c>
      <c r="Q1315" s="2" t="str">
        <v>tier - 1</v>
      </c>
      <c r="R1315" s="2" t="str">
        <v>R1011</v>
      </c>
      <c r="S1315" s="2">
        <v>19</v>
      </c>
    </row>
    <row r="1316" spans="3:19">
      <c r="C1316" s="2" t="str">
        <v>Id1310</v>
      </c>
      <c r="D1316" s="2" t="str">
        <v>Yannick</v>
      </c>
      <c r="E1316" s="2">
        <v>39.424999999999997</v>
      </c>
      <c r="F1316" s="2">
        <v>4.76</v>
      </c>
      <c r="G1316" s="60" t="str">
        <v>Yes</v>
      </c>
      <c r="H1316" s="60" t="str">
        <v>No</v>
      </c>
      <c r="I1316" s="60" t="str">
        <v>No</v>
      </c>
      <c r="J1316" s="60">
        <v>0</v>
      </c>
      <c r="K1316" s="60" t="str">
        <v>No</v>
      </c>
      <c r="L1316" s="2" t="str">
        <v>Obesity</v>
      </c>
      <c r="M1316" s="2" t="str">
        <v>Normal</v>
      </c>
      <c r="N1316" s="2" t="str">
        <v>25-Jul-2003</v>
      </c>
      <c r="O1316" s="3">
        <v>1743.21</v>
      </c>
      <c r="P1316" s="2" t="str">
        <v>tier - 3</v>
      </c>
      <c r="Q1316" s="2" t="str">
        <v>tier - 1</v>
      </c>
      <c r="R1316" s="2" t="str">
        <v>R1011</v>
      </c>
      <c r="S1316" s="2">
        <v>19</v>
      </c>
    </row>
    <row r="1317" spans="3:19">
      <c r="C1317" s="2" t="str">
        <v>Id1311</v>
      </c>
      <c r="D1317" s="2" t="str">
        <v>Sean R</v>
      </c>
      <c r="E1317" s="2">
        <v>33.44</v>
      </c>
      <c r="F1317" s="2">
        <v>6.24</v>
      </c>
      <c r="G1317" s="60" t="str">
        <v>Yes</v>
      </c>
      <c r="H1317" s="60" t="str">
        <v>No</v>
      </c>
      <c r="I1317" s="60" t="str">
        <v>No</v>
      </c>
      <c r="J1317" s="60">
        <v>0</v>
      </c>
      <c r="K1317" s="60" t="str">
        <v>No</v>
      </c>
      <c r="L1317" s="2" t="str">
        <v>Obesity</v>
      </c>
      <c r="M1317" s="2" t="str">
        <v>Prediabetes</v>
      </c>
      <c r="N1317" s="2" t="str">
        <v>14-Nov-2003</v>
      </c>
      <c r="O1317" s="3">
        <v>1737.38</v>
      </c>
      <c r="P1317" s="2" t="str">
        <v>tier - 3</v>
      </c>
      <c r="Q1317" s="2" t="str">
        <v>tier - 2</v>
      </c>
      <c r="R1317" s="2" t="str">
        <v>R1011</v>
      </c>
      <c r="S1317" s="2">
        <v>19</v>
      </c>
    </row>
    <row r="1318" spans="3:19">
      <c r="C1318" s="2" t="str">
        <v>Id1312</v>
      </c>
      <c r="D1318" s="2" t="str">
        <v>Peter</v>
      </c>
      <c r="E1318" s="2">
        <v>33.344999999999999</v>
      </c>
      <c r="F1318" s="2">
        <v>5.44</v>
      </c>
      <c r="G1318" s="60" t="str">
        <v>Yes</v>
      </c>
      <c r="H1318" s="60" t="str">
        <v>No</v>
      </c>
      <c r="I1318" s="60" t="str">
        <v>No</v>
      </c>
      <c r="J1318" s="60">
        <v>0</v>
      </c>
      <c r="K1318" s="60" t="str">
        <v>No</v>
      </c>
      <c r="L1318" s="2" t="str">
        <v>Obesity</v>
      </c>
      <c r="M1318" s="2" t="str">
        <v>Normal</v>
      </c>
      <c r="N1318" s="2" t="str">
        <v>22-Sep-1971</v>
      </c>
      <c r="O1318" s="3">
        <v>35345.730000000003</v>
      </c>
      <c r="P1318" s="2" t="str">
        <v>tier - 2</v>
      </c>
      <c r="Q1318" s="2" t="str">
        <v>tier - 3</v>
      </c>
      <c r="R1318" s="2" t="str">
        <v>R1011</v>
      </c>
      <c r="S1318" s="2">
        <v>51</v>
      </c>
    </row>
    <row r="1319" spans="3:19">
      <c r="C1319" s="2" t="str">
        <v>Id1313</v>
      </c>
      <c r="D1319" s="2" t="str">
        <v>Sara A.</v>
      </c>
      <c r="E1319" s="2">
        <v>38.79</v>
      </c>
      <c r="F1319" s="2">
        <v>5.08</v>
      </c>
      <c r="G1319" s="60" t="str">
        <v>No</v>
      </c>
      <c r="H1319" s="60" t="str">
        <v>No</v>
      </c>
      <c r="I1319" s="60" t="str">
        <v>Yes</v>
      </c>
      <c r="J1319" s="60">
        <v>1</v>
      </c>
      <c r="K1319" s="60" t="str">
        <v>No</v>
      </c>
      <c r="L1319" s="2" t="str">
        <v>Obesity</v>
      </c>
      <c r="M1319" s="2" t="str">
        <v>Normal</v>
      </c>
      <c r="N1319" s="2" t="str">
        <v>9-Nov-2003</v>
      </c>
      <c r="O1319" s="3">
        <v>1731.68</v>
      </c>
      <c r="P1319" s="2" t="str">
        <v>tier - 3</v>
      </c>
      <c r="Q1319" s="2" t="str">
        <v>tier - 2</v>
      </c>
      <c r="R1319" s="2" t="str">
        <v>R1011</v>
      </c>
      <c r="S1319" s="2">
        <v>19</v>
      </c>
    </row>
    <row r="1320" spans="3:19">
      <c r="C1320" s="2" t="str">
        <v>Id1314</v>
      </c>
      <c r="D1320" s="2" t="str">
        <v>Erin C.</v>
      </c>
      <c r="E1320" s="2">
        <v>30.684999999999999</v>
      </c>
      <c r="F1320" s="2">
        <v>4.87</v>
      </c>
      <c r="G1320" s="60" t="str">
        <v>No</v>
      </c>
      <c r="H1320" s="60" t="str">
        <v>No</v>
      </c>
      <c r="I1320" s="60" t="str">
        <v>Yes</v>
      </c>
      <c r="J1320" s="60">
        <v>1</v>
      </c>
      <c r="K1320" s="60" t="str">
        <v>No</v>
      </c>
      <c r="L1320" s="2" t="str">
        <v>Obesity</v>
      </c>
      <c r="M1320" s="2" t="str">
        <v>Normal</v>
      </c>
      <c r="N1320" s="2" t="str">
        <v>1-Sep-2003</v>
      </c>
      <c r="O1320" s="3">
        <v>1728.9</v>
      </c>
      <c r="P1320" s="2" t="str">
        <v>tier - 3</v>
      </c>
      <c r="Q1320" s="2" t="str">
        <v>tier - 2</v>
      </c>
      <c r="R1320" s="2" t="str">
        <v>R1011</v>
      </c>
      <c r="S1320" s="2">
        <v>19</v>
      </c>
    </row>
    <row r="1321" spans="3:19">
      <c r="C1321" s="2" t="str">
        <v>Id1315</v>
      </c>
      <c r="D1321" s="2" t="str">
        <v>Thibaud</v>
      </c>
      <c r="E1321" s="2">
        <v>22.135000000000002</v>
      </c>
      <c r="F1321" s="2">
        <v>8.17</v>
      </c>
      <c r="G1321" s="60" t="str">
        <v>No</v>
      </c>
      <c r="H1321" s="60" t="str">
        <v>No</v>
      </c>
      <c r="I1321" s="60" t="str">
        <v>No</v>
      </c>
      <c r="J1321" s="60">
        <v>0</v>
      </c>
      <c r="K1321" s="60" t="str">
        <v>No</v>
      </c>
      <c r="L1321" s="2" t="str">
        <v>Normal Weight</v>
      </c>
      <c r="M1321" s="2" t="str">
        <v>Diabetes</v>
      </c>
      <c r="N1321" s="2" t="str">
        <v>21-Nov-2003</v>
      </c>
      <c r="O1321" s="3">
        <v>1727.79</v>
      </c>
      <c r="P1321" s="2" t="str">
        <v>tier - 3</v>
      </c>
      <c r="Q1321" s="2" t="str">
        <v>tier - 3</v>
      </c>
      <c r="R1321" s="2" t="str">
        <v>R1011</v>
      </c>
      <c r="S1321" s="2">
        <v>19</v>
      </c>
    </row>
    <row r="1322" spans="3:19">
      <c r="C1322" s="2" t="str">
        <v>Id1316</v>
      </c>
      <c r="D1322" s="2" t="str">
        <v>Lisa</v>
      </c>
      <c r="E1322" s="2">
        <v>33.33</v>
      </c>
      <c r="F1322" s="2">
        <v>7.61</v>
      </c>
      <c r="G1322" s="60" t="str">
        <v>No</v>
      </c>
      <c r="H1322" s="60" t="str">
        <v>No</v>
      </c>
      <c r="I1322" s="60" t="str">
        <v>No</v>
      </c>
      <c r="J1322" s="60">
        <v>0</v>
      </c>
      <c r="K1322" s="60" t="str">
        <v>No</v>
      </c>
      <c r="L1322" s="2" t="str">
        <v>Obesity</v>
      </c>
      <c r="M1322" s="2" t="str">
        <v>Diabetes</v>
      </c>
      <c r="N1322" s="2" t="str">
        <v>9-Sep-2004</v>
      </c>
      <c r="O1322" s="3">
        <v>1727.54</v>
      </c>
      <c r="P1322" s="2" t="str">
        <v>tier - 3</v>
      </c>
      <c r="Q1322" s="2" t="str">
        <v>tier - 1</v>
      </c>
      <c r="R1322" s="2" t="str">
        <v>R1013</v>
      </c>
      <c r="S1322" s="2">
        <v>18</v>
      </c>
    </row>
    <row r="1323" spans="3:19">
      <c r="C1323" s="2" t="str">
        <v>Id1317</v>
      </c>
      <c r="D1323" s="2" t="str">
        <v>Gretchen K.</v>
      </c>
      <c r="E1323" s="2">
        <v>31.13</v>
      </c>
      <c r="F1323" s="2">
        <v>10.1</v>
      </c>
      <c r="G1323" s="60" t="str">
        <v>No</v>
      </c>
      <c r="H1323" s="60" t="str">
        <v>No</v>
      </c>
      <c r="I1323" s="60" t="str">
        <v>No</v>
      </c>
      <c r="J1323" s="60">
        <v>0</v>
      </c>
      <c r="K1323" s="60" t="str">
        <v>No</v>
      </c>
      <c r="L1323" s="2" t="str">
        <v>Obesity</v>
      </c>
      <c r="M1323" s="2" t="str">
        <v>Diabetes</v>
      </c>
      <c r="N1323" s="2" t="str">
        <v>21-Oct-2004</v>
      </c>
      <c r="O1323" s="3">
        <v>1725.55</v>
      </c>
      <c r="P1323" s="2" t="str">
        <v>tier - 3</v>
      </c>
      <c r="Q1323" s="2" t="str">
        <v>tier - 2</v>
      </c>
      <c r="R1323" s="2" t="str">
        <v>R1013</v>
      </c>
      <c r="S1323" s="2">
        <v>18</v>
      </c>
    </row>
    <row r="1324" spans="3:19">
      <c r="C1324" s="2" t="str">
        <v>Id1318</v>
      </c>
      <c r="D1324" s="2" t="str">
        <v>Martina</v>
      </c>
      <c r="E1324" s="2">
        <v>28.9</v>
      </c>
      <c r="F1324" s="2">
        <v>11.24</v>
      </c>
      <c r="G1324" s="60" t="str">
        <v>No</v>
      </c>
      <c r="H1324" s="60" t="str">
        <v>No</v>
      </c>
      <c r="I1324" s="60" t="str">
        <v>No</v>
      </c>
      <c r="J1324" s="60">
        <v>0</v>
      </c>
      <c r="K1324" s="60" t="str">
        <v>No</v>
      </c>
      <c r="L1324" s="2" t="str">
        <v>Overweight</v>
      </c>
      <c r="M1324" s="2" t="str">
        <v>Diabetes</v>
      </c>
      <c r="N1324" s="2" t="str">
        <v>11-Sep-2004</v>
      </c>
      <c r="O1324" s="3">
        <v>1720.35</v>
      </c>
      <c r="P1324" s="2" t="str">
        <v>tier - 3</v>
      </c>
      <c r="Q1324" s="2" t="str">
        <v>tier - 3</v>
      </c>
      <c r="R1324" s="2" t="str">
        <v>R1013</v>
      </c>
      <c r="S1324" s="2">
        <v>18</v>
      </c>
    </row>
    <row r="1325" spans="3:19">
      <c r="C1325" s="2" t="str">
        <v>Id1319</v>
      </c>
      <c r="D1325" s="2" t="str">
        <v>Dustin J</v>
      </c>
      <c r="E1325" s="2">
        <v>43.31</v>
      </c>
      <c r="F1325" s="2">
        <v>6.1</v>
      </c>
      <c r="G1325" s="60" t="str">
        <v>Yes</v>
      </c>
      <c r="H1325" s="60" t="str">
        <v>yes</v>
      </c>
      <c r="I1325" s="60" t="str">
        <v>No</v>
      </c>
      <c r="J1325" s="60">
        <v>1</v>
      </c>
      <c r="K1325" s="60" t="str">
        <v>No</v>
      </c>
      <c r="L1325" s="2" t="str">
        <v>Obesity</v>
      </c>
      <c r="M1325" s="2" t="str">
        <v>Prediabetes</v>
      </c>
      <c r="N1325" s="2" t="str">
        <v>10-Jun-2004</v>
      </c>
      <c r="O1325" s="3">
        <v>1719.44</v>
      </c>
      <c r="P1325" s="2" t="str">
        <v>tier - 3</v>
      </c>
      <c r="Q1325" s="2" t="str">
        <v>tier - 3</v>
      </c>
      <c r="R1325" s="2" t="str">
        <v>R1013</v>
      </c>
      <c r="S1325" s="2">
        <v>18</v>
      </c>
    </row>
    <row r="1326" spans="3:19">
      <c r="C1326" s="2" t="str">
        <v>Id1320</v>
      </c>
      <c r="D1326" s="2" t="str">
        <v>Kelsey</v>
      </c>
      <c r="E1326" s="2">
        <v>22.8</v>
      </c>
      <c r="F1326" s="2">
        <v>6.98</v>
      </c>
      <c r="G1326" s="60" t="str">
        <v>No</v>
      </c>
      <c r="H1326" s="60" t="str">
        <v>No</v>
      </c>
      <c r="I1326" s="60" t="str">
        <v>No</v>
      </c>
      <c r="J1326" s="60">
        <v>0</v>
      </c>
      <c r="K1326" s="60" t="str">
        <v>No</v>
      </c>
      <c r="L1326" s="2" t="str">
        <v>Normal Weight</v>
      </c>
      <c r="M1326" s="2" t="str">
        <v>Diabetes</v>
      </c>
      <c r="N1326" s="2" t="str">
        <v>21-Sep-2004</v>
      </c>
      <c r="O1326" s="3">
        <v>1712.23</v>
      </c>
      <c r="P1326" s="2" t="str">
        <v>tier - 3</v>
      </c>
      <c r="Q1326" s="2" t="str">
        <v>tier - 1</v>
      </c>
      <c r="R1326" s="2" t="str">
        <v>R1016</v>
      </c>
      <c r="S1326" s="2">
        <v>18</v>
      </c>
    </row>
    <row r="1327" spans="3:19">
      <c r="C1327" s="2" t="str">
        <v>Id1321</v>
      </c>
      <c r="D1327" s="2" t="str">
        <v>Daniel V.</v>
      </c>
      <c r="E1327" s="2">
        <v>19.09</v>
      </c>
      <c r="F1327" s="2">
        <v>4</v>
      </c>
      <c r="G1327" s="60" t="str">
        <v>Yes</v>
      </c>
      <c r="H1327" s="60" t="str">
        <v>No</v>
      </c>
      <c r="I1327" s="60" t="str">
        <v>No</v>
      </c>
      <c r="J1327" s="60">
        <v>1</v>
      </c>
      <c r="K1327" s="60" t="str">
        <v>No</v>
      </c>
      <c r="L1327" s="2" t="str">
        <v>Normal Weight</v>
      </c>
      <c r="M1327" s="2" t="str">
        <v>Normal</v>
      </c>
      <c r="N1327" s="2" t="str">
        <v>19-Sep-2004</v>
      </c>
      <c r="O1327" s="3">
        <v>1711.03</v>
      </c>
      <c r="P1327" s="2" t="str">
        <v>tier - 3</v>
      </c>
      <c r="Q1327" s="2" t="str">
        <v>tier - 3</v>
      </c>
      <c r="R1327" s="2" t="str">
        <v>R1013</v>
      </c>
      <c r="S1327" s="2">
        <v>18</v>
      </c>
    </row>
    <row r="1328" spans="3:19">
      <c r="C1328" s="2" t="str">
        <v>Id1322</v>
      </c>
      <c r="D1328" s="2" t="str">
        <v>Saeger</v>
      </c>
      <c r="E1328" s="2">
        <v>23.37</v>
      </c>
      <c r="F1328" s="2">
        <v>4.2300000000000004</v>
      </c>
      <c r="G1328" s="60" t="str">
        <v>No</v>
      </c>
      <c r="H1328" s="60" t="str">
        <v>No</v>
      </c>
      <c r="I1328" s="60" t="str">
        <v>No</v>
      </c>
      <c r="J1328" s="60">
        <v>0</v>
      </c>
      <c r="K1328" s="60" t="str">
        <v>No</v>
      </c>
      <c r="L1328" s="2" t="str">
        <v>Normal Weight</v>
      </c>
      <c r="M1328" s="2" t="str">
        <v>Normal</v>
      </c>
      <c r="N1328" s="2" t="str">
        <v>12-Dec-2004</v>
      </c>
      <c r="O1328" s="3">
        <v>1708.93</v>
      </c>
      <c r="P1328" s="2" t="str">
        <v>tier - 3</v>
      </c>
      <c r="Q1328" s="2" t="str">
        <v>tier - 1</v>
      </c>
      <c r="R1328" s="2" t="str">
        <v>R1019</v>
      </c>
      <c r="S1328" s="2">
        <v>18</v>
      </c>
    </row>
    <row r="1329" spans="3:19">
      <c r="C1329" s="2" t="str">
        <v>Id1323</v>
      </c>
      <c r="D1329" s="2" t="str">
        <v>Buzunesh</v>
      </c>
      <c r="E1329" s="2">
        <v>33.44</v>
      </c>
      <c r="F1329" s="2">
        <v>4.72</v>
      </c>
      <c r="G1329" s="60" t="str">
        <v>Yes</v>
      </c>
      <c r="H1329" s="60" t="str">
        <v>No</v>
      </c>
      <c r="I1329" s="60" t="str">
        <v>No</v>
      </c>
      <c r="J1329" s="60">
        <v>0</v>
      </c>
      <c r="K1329" s="60" t="str">
        <v>No</v>
      </c>
      <c r="L1329" s="2" t="str">
        <v>Obesity</v>
      </c>
      <c r="M1329" s="2" t="str">
        <v>Normal</v>
      </c>
      <c r="N1329" s="2" t="str">
        <v>19-Sep-1988</v>
      </c>
      <c r="O1329" s="3">
        <v>35315.96</v>
      </c>
      <c r="P1329" s="2" t="str">
        <v>tier - 2</v>
      </c>
      <c r="Q1329" s="2" t="str">
        <v>tier - 1</v>
      </c>
      <c r="R1329" s="2" t="str">
        <v>R1011</v>
      </c>
      <c r="S1329" s="2">
        <v>34</v>
      </c>
    </row>
    <row r="1330" spans="3:19">
      <c r="C1330" s="2" t="str">
        <v>Id1324</v>
      </c>
      <c r="D1330" s="2" t="str">
        <v>Mirte</v>
      </c>
      <c r="E1330" s="2">
        <v>28.05</v>
      </c>
      <c r="F1330" s="2">
        <v>5.63</v>
      </c>
      <c r="G1330" s="60" t="str">
        <v>Yes</v>
      </c>
      <c r="H1330" s="60" t="str">
        <v>No</v>
      </c>
      <c r="I1330" s="60" t="str">
        <v>No</v>
      </c>
      <c r="J1330" s="60">
        <v>0</v>
      </c>
      <c r="K1330" s="60" t="str">
        <v>No</v>
      </c>
      <c r="L1330" s="2" t="str">
        <v>Overweight</v>
      </c>
      <c r="M1330" s="2" t="str">
        <v>Normal</v>
      </c>
      <c r="N1330" s="2" t="str">
        <v>17-Oct-2004</v>
      </c>
      <c r="O1330" s="3">
        <v>1708</v>
      </c>
      <c r="P1330" s="2" t="str">
        <v>tier - 3</v>
      </c>
      <c r="Q1330" s="2" t="str">
        <v>tier - 2</v>
      </c>
      <c r="R1330" s="2" t="str">
        <v>R1016</v>
      </c>
      <c r="S1330" s="2">
        <v>18</v>
      </c>
    </row>
    <row r="1331" spans="3:19">
      <c r="C1331" s="2" t="str">
        <v>Id1325</v>
      </c>
      <c r="D1331" s="2" t="str">
        <v>Megan</v>
      </c>
      <c r="E1331" s="2">
        <v>27.72</v>
      </c>
      <c r="F1331" s="2">
        <v>5.83</v>
      </c>
      <c r="G1331" s="60" t="str">
        <v>Yes</v>
      </c>
      <c r="H1331" s="60" t="str">
        <v>No</v>
      </c>
      <c r="I1331" s="60" t="str">
        <v>No</v>
      </c>
      <c r="J1331" s="60">
        <v>0</v>
      </c>
      <c r="K1331" s="60" t="str">
        <v>No</v>
      </c>
      <c r="L1331" s="2" t="str">
        <v>Overweight</v>
      </c>
      <c r="M1331" s="2" t="str">
        <v>Prediabetes</v>
      </c>
      <c r="N1331" s="2" t="str">
        <v>6-Dec-2004</v>
      </c>
      <c r="O1331" s="3">
        <v>1705.62</v>
      </c>
      <c r="P1331" s="2" t="str">
        <v>tier - 2</v>
      </c>
      <c r="Q1331" s="2" t="str">
        <v>tier - 2</v>
      </c>
      <c r="R1331" s="2" t="str">
        <v>R1015</v>
      </c>
      <c r="S1331" s="2">
        <v>18</v>
      </c>
    </row>
    <row r="1332" spans="3:19">
      <c r="C1332" s="2" t="str">
        <v>Id1326</v>
      </c>
      <c r="D1332" s="2" t="str">
        <v>Kerry A.</v>
      </c>
      <c r="E1332" s="2">
        <v>29.81</v>
      </c>
      <c r="F1332" s="2">
        <v>9.23</v>
      </c>
      <c r="G1332" s="60" t="str">
        <v>No</v>
      </c>
      <c r="H1332" s="60" t="str">
        <v>No</v>
      </c>
      <c r="I1332" s="60" t="str">
        <v>No</v>
      </c>
      <c r="J1332" s="60">
        <v>0</v>
      </c>
      <c r="K1332" s="60" t="str">
        <v>No</v>
      </c>
      <c r="L1332" s="2" t="str">
        <v>Overweight</v>
      </c>
      <c r="M1332" s="2" t="str">
        <v>Diabetes</v>
      </c>
      <c r="N1332" s="2" t="str">
        <v>14-Dec-2004</v>
      </c>
      <c r="O1332" s="3">
        <v>1704.7</v>
      </c>
      <c r="P1332" s="2" t="str">
        <v>tier - 2</v>
      </c>
      <c r="Q1332" s="2" t="str">
        <v>tier - 3</v>
      </c>
      <c r="R1332" s="2" t="str">
        <v>R1018</v>
      </c>
      <c r="S1332" s="2">
        <v>18</v>
      </c>
    </row>
    <row r="1333" spans="3:19">
      <c r="C1333" s="2" t="str">
        <v>Id1327</v>
      </c>
      <c r="D1333" s="2" t="str">
        <v>Kristin</v>
      </c>
      <c r="E1333" s="2">
        <v>23.98</v>
      </c>
      <c r="F1333" s="2">
        <v>9.89</v>
      </c>
      <c r="G1333" s="60" t="str">
        <v>No</v>
      </c>
      <c r="H1333" s="60" t="str">
        <v>No</v>
      </c>
      <c r="I1333" s="60" t="str">
        <v>No</v>
      </c>
      <c r="J1333" s="60">
        <v>0</v>
      </c>
      <c r="K1333" s="60" t="str">
        <v>No</v>
      </c>
      <c r="L1333" s="2" t="str">
        <v>Normal Weight</v>
      </c>
      <c r="M1333" s="2" t="str">
        <v>Diabetes</v>
      </c>
      <c r="N1333" s="2" t="str">
        <v>7-Nov-2004</v>
      </c>
      <c r="O1333" s="3">
        <v>1704.57</v>
      </c>
      <c r="P1333" s="2" t="str">
        <v>tier - 2</v>
      </c>
      <c r="Q1333" s="2" t="str">
        <v>tier - 1</v>
      </c>
      <c r="R1333" s="2" t="str">
        <v>R1016</v>
      </c>
      <c r="S1333" s="2">
        <v>18</v>
      </c>
    </row>
    <row r="1334" spans="3:19">
      <c r="C1334" s="2" t="str">
        <v>Id1328</v>
      </c>
      <c r="D1334" s="2" t="str">
        <v>Christopher R.</v>
      </c>
      <c r="E1334" s="2">
        <v>17.34</v>
      </c>
      <c r="F1334" s="2">
        <v>12</v>
      </c>
      <c r="G1334" s="60" t="str">
        <v>No</v>
      </c>
      <c r="H1334" s="60" t="str">
        <v>No</v>
      </c>
      <c r="I1334" s="60" t="str">
        <v>No</v>
      </c>
      <c r="J1334" s="60">
        <v>0</v>
      </c>
      <c r="K1334" s="60" t="str">
        <v>No</v>
      </c>
      <c r="L1334" s="2" t="str">
        <v>Underweight</v>
      </c>
      <c r="M1334" s="2" t="str">
        <v>Diabetes</v>
      </c>
      <c r="N1334" s="2" t="str">
        <v>10-Dec-2004</v>
      </c>
      <c r="O1334" s="3">
        <v>1702.46</v>
      </c>
      <c r="P1334" s="2" t="str">
        <v>tier - 2</v>
      </c>
      <c r="Q1334" s="2" t="str">
        <v>tier - 3</v>
      </c>
      <c r="R1334" s="2" t="str">
        <v>R1019</v>
      </c>
      <c r="S1334" s="2">
        <v>18</v>
      </c>
    </row>
    <row r="1335" spans="3:19">
      <c r="C1335" s="2" t="str">
        <v>Id1329</v>
      </c>
      <c r="D1335" s="2" t="str">
        <v>.  Elizabeth A</v>
      </c>
      <c r="E1335" s="2">
        <v>40.39</v>
      </c>
      <c r="F1335" s="2">
        <v>4.24</v>
      </c>
      <c r="G1335" s="60" t="str">
        <v>Yes</v>
      </c>
      <c r="H1335" s="60" t="str">
        <v>No</v>
      </c>
      <c r="I1335" s="60" t="str">
        <v>Yes</v>
      </c>
      <c r="J1335" s="60">
        <v>1</v>
      </c>
      <c r="K1335" s="60" t="str">
        <v>No</v>
      </c>
      <c r="L1335" s="2" t="str">
        <v>Obesity</v>
      </c>
      <c r="M1335" s="2" t="str">
        <v>Normal</v>
      </c>
      <c r="N1335" s="2" t="str">
        <v>17-Nov-2004</v>
      </c>
      <c r="O1335" s="3">
        <v>1694.8</v>
      </c>
      <c r="P1335" s="2" t="str">
        <v>tier - 2</v>
      </c>
      <c r="Q1335" s="2" t="str">
        <v>tier - 2</v>
      </c>
      <c r="R1335" s="2" t="str">
        <v>R1015</v>
      </c>
      <c r="S1335" s="2">
        <v>18</v>
      </c>
    </row>
    <row r="1336" spans="3:19">
      <c r="C1336" s="2" t="str">
        <v>Id1330</v>
      </c>
      <c r="D1336" s="2" t="str">
        <v>Andrew</v>
      </c>
      <c r="E1336" s="2">
        <v>25.96</v>
      </c>
      <c r="F1336" s="2">
        <v>4.68</v>
      </c>
      <c r="G1336" s="60" t="str">
        <v>Yes</v>
      </c>
      <c r="H1336" s="60" t="str">
        <v>No</v>
      </c>
      <c r="I1336" s="60" t="str">
        <v>Yes</v>
      </c>
      <c r="J1336" s="60">
        <v>1</v>
      </c>
      <c r="K1336" s="60" t="str">
        <v>No</v>
      </c>
      <c r="L1336" s="2" t="str">
        <v>Overweight</v>
      </c>
      <c r="M1336" s="2" t="str">
        <v>Normal</v>
      </c>
      <c r="N1336" s="2" t="str">
        <v>21-Oct-2000</v>
      </c>
      <c r="O1336" s="3">
        <v>1682.6</v>
      </c>
      <c r="P1336" s="2" t="str">
        <v>tier - 2</v>
      </c>
      <c r="Q1336" s="2" t="str">
        <v>tier - 2</v>
      </c>
      <c r="R1336" s="2" t="str">
        <v>R1011</v>
      </c>
      <c r="S1336" s="2">
        <v>22</v>
      </c>
    </row>
    <row r="1337" spans="3:19">
      <c r="C1337" s="2" t="str">
        <v>Id1331</v>
      </c>
      <c r="D1337" s="2" t="str">
        <v>Dawn M.</v>
      </c>
      <c r="E1337" s="2">
        <v>17.68</v>
      </c>
      <c r="F1337" s="2">
        <v>8.57</v>
      </c>
      <c r="G1337" s="60" t="str">
        <v>Yes</v>
      </c>
      <c r="H1337" s="60" t="str">
        <v>No</v>
      </c>
      <c r="I1337" s="60" t="str">
        <v>Yes</v>
      </c>
      <c r="J1337" s="60">
        <v>1</v>
      </c>
      <c r="K1337" s="60" t="str">
        <v>No</v>
      </c>
      <c r="L1337" s="2" t="str">
        <v>Underweight</v>
      </c>
      <c r="M1337" s="2" t="str">
        <v>Diabetes</v>
      </c>
      <c r="N1337" s="2" t="str">
        <v>10-Jun-2000</v>
      </c>
      <c r="O1337" s="3">
        <v>1674.63</v>
      </c>
      <c r="P1337" s="2" t="str">
        <v>tier - 2</v>
      </c>
      <c r="Q1337" s="2" t="str">
        <v>tier - 2</v>
      </c>
      <c r="R1337" s="2" t="str">
        <v>R1013</v>
      </c>
      <c r="S1337" s="2">
        <v>22</v>
      </c>
    </row>
    <row r="1338" spans="3:19">
      <c r="C1338" s="2" t="str">
        <v>Id1332</v>
      </c>
      <c r="D1338" s="2" t="str">
        <v>Jonathan P</v>
      </c>
      <c r="E1338" s="2">
        <v>30.875</v>
      </c>
      <c r="F1338" s="2">
        <v>4.0999999999999996</v>
      </c>
      <c r="G1338" s="60" t="str">
        <v>No</v>
      </c>
      <c r="H1338" s="60" t="str">
        <v>No</v>
      </c>
      <c r="I1338" s="60" t="str">
        <v>No</v>
      </c>
      <c r="J1338" s="60">
        <v>0</v>
      </c>
      <c r="K1338" s="60" t="str">
        <v>No</v>
      </c>
      <c r="L1338" s="2" t="str">
        <v>Obesity</v>
      </c>
      <c r="M1338" s="2" t="str">
        <v>Normal</v>
      </c>
      <c r="N1338" s="2" t="str">
        <v>23-Oct-2000</v>
      </c>
      <c r="O1338" s="3">
        <v>1665</v>
      </c>
      <c r="P1338" s="2" t="str">
        <v>tier - 2</v>
      </c>
      <c r="Q1338" s="2" t="str">
        <v>tier - 2</v>
      </c>
      <c r="R1338" s="2" t="str">
        <v>R1013</v>
      </c>
      <c r="S1338" s="2">
        <v>22</v>
      </c>
    </row>
    <row r="1339" spans="3:19">
      <c r="C1339" s="2" t="str">
        <v>Id1333</v>
      </c>
      <c r="D1339" s="2" t="str">
        <v>.  Gina</v>
      </c>
      <c r="E1339" s="2">
        <v>30.81</v>
      </c>
      <c r="F1339" s="2">
        <v>4.49</v>
      </c>
      <c r="G1339" s="60" t="str">
        <v>No</v>
      </c>
      <c r="H1339" s="60" t="str">
        <v>No</v>
      </c>
      <c r="I1339" s="60" t="str">
        <v>No</v>
      </c>
      <c r="J1339" s="60">
        <v>0</v>
      </c>
      <c r="K1339" s="60" t="str">
        <v>No</v>
      </c>
      <c r="L1339" s="2" t="str">
        <v>Obesity</v>
      </c>
      <c r="M1339" s="2" t="str">
        <v>Normal</v>
      </c>
      <c r="N1339" s="2" t="str">
        <v>30-Dec-2003</v>
      </c>
      <c r="O1339" s="3">
        <v>1646.43</v>
      </c>
      <c r="P1339" s="2" t="str">
        <v>tier - 2</v>
      </c>
      <c r="Q1339" s="2" t="str">
        <v>tier - 1</v>
      </c>
      <c r="R1339" s="2" t="str">
        <v>R1012</v>
      </c>
      <c r="S1339" s="2">
        <v>19</v>
      </c>
    </row>
    <row r="1340" spans="3:19">
      <c r="C1340" s="2" t="str">
        <v>Id1334</v>
      </c>
      <c r="D1340" s="2" t="str">
        <v>Dino</v>
      </c>
      <c r="E1340" s="2">
        <v>36.85</v>
      </c>
      <c r="F1340" s="2">
        <v>8.8000000000000007</v>
      </c>
      <c r="G1340" s="60" t="str">
        <v>No</v>
      </c>
      <c r="H1340" s="60" t="str">
        <v>No</v>
      </c>
      <c r="I1340" s="60" t="str">
        <v>No</v>
      </c>
      <c r="J1340" s="60">
        <v>2</v>
      </c>
      <c r="K1340" s="60" t="str">
        <v>No</v>
      </c>
      <c r="L1340" s="2" t="str">
        <v>Obesity</v>
      </c>
      <c r="M1340" s="2" t="str">
        <v>Diabetes</v>
      </c>
      <c r="N1340" s="2" t="str">
        <v>4-Oct-1959</v>
      </c>
      <c r="O1340" s="3">
        <v>47305.31</v>
      </c>
      <c r="P1340" s="2" t="str">
        <v>tier - 2</v>
      </c>
      <c r="Q1340" s="2" t="str">
        <v>tier - 1</v>
      </c>
      <c r="R1340" s="2" t="str">
        <v>R1011</v>
      </c>
      <c r="S1340" s="2">
        <v>63</v>
      </c>
    </row>
    <row r="1341" spans="3:19">
      <c r="C1341" s="2" t="str">
        <v>Id1335</v>
      </c>
      <c r="D1341" s="2" t="str">
        <v>Jan</v>
      </c>
      <c r="E1341" s="2">
        <v>35.86</v>
      </c>
      <c r="F1341" s="2">
        <v>7.93</v>
      </c>
      <c r="G1341" s="60" t="str">
        <v>No</v>
      </c>
      <c r="H1341" s="60" t="str">
        <v>No</v>
      </c>
      <c r="I1341" s="60" t="str">
        <v>No</v>
      </c>
      <c r="J1341" s="60">
        <v>2</v>
      </c>
      <c r="K1341" s="60" t="str">
        <v>No</v>
      </c>
      <c r="L1341" s="2" t="str">
        <v>Obesity</v>
      </c>
      <c r="M1341" s="2" t="str">
        <v>Diabetes</v>
      </c>
      <c r="N1341" s="2" t="str">
        <v>9-Jul-1997</v>
      </c>
      <c r="O1341" s="3">
        <v>35302.089999999997</v>
      </c>
      <c r="P1341" s="2" t="str">
        <v>tier - 1</v>
      </c>
      <c r="Q1341" s="2" t="str">
        <v>tier - 2</v>
      </c>
      <c r="R1341" s="2" t="str">
        <v>R1011</v>
      </c>
      <c r="S1341" s="2">
        <v>25</v>
      </c>
    </row>
    <row r="1342" spans="3:19">
      <c r="C1342" s="2" t="str">
        <v>Id1336</v>
      </c>
      <c r="D1342" s="2" t="str">
        <v>Jonathan E.</v>
      </c>
      <c r="E1342" s="2">
        <v>30.3</v>
      </c>
      <c r="F1342" s="2">
        <v>9.4499999999999993</v>
      </c>
      <c r="G1342" s="60" t="str">
        <v>No</v>
      </c>
      <c r="H1342" s="60" t="str">
        <v>No</v>
      </c>
      <c r="I1342" s="60" t="str">
        <v>No</v>
      </c>
      <c r="J1342" s="60">
        <v>2</v>
      </c>
      <c r="K1342" s="60" t="str">
        <v>No</v>
      </c>
      <c r="L1342" s="2" t="str">
        <v>Obesity</v>
      </c>
      <c r="M1342" s="2" t="str">
        <v>Diabetes</v>
      </c>
      <c r="N1342" s="2" t="str">
        <v>21-Aug-2003</v>
      </c>
      <c r="O1342" s="3">
        <v>1639.56</v>
      </c>
      <c r="P1342" s="2" t="str">
        <v>tier - 2</v>
      </c>
      <c r="Q1342" s="2" t="str">
        <v>tier - 2</v>
      </c>
      <c r="R1342" s="2" t="str">
        <v>R1012</v>
      </c>
      <c r="S1342" s="2">
        <v>19</v>
      </c>
    </row>
    <row r="1343" spans="3:19">
      <c r="C1343" s="2" t="str">
        <v>Id1337</v>
      </c>
      <c r="D1343" s="2" t="str">
        <v>Mark A</v>
      </c>
      <c r="E1343" s="2">
        <v>32.015000000000001</v>
      </c>
      <c r="F1343" s="2">
        <v>7.67</v>
      </c>
      <c r="G1343" s="60" t="str">
        <v>No</v>
      </c>
      <c r="H1343" s="60" t="str">
        <v>No</v>
      </c>
      <c r="I1343" s="60" t="str">
        <v>No</v>
      </c>
      <c r="J1343" s="60">
        <v>0</v>
      </c>
      <c r="K1343" s="60" t="str">
        <v>No</v>
      </c>
      <c r="L1343" s="2" t="str">
        <v>Obesity</v>
      </c>
      <c r="M1343" s="2" t="str">
        <v>Diabetes</v>
      </c>
      <c r="N1343" s="2" t="str">
        <v>16-Sep-2003</v>
      </c>
      <c r="O1343" s="3">
        <v>1639.56</v>
      </c>
      <c r="P1343" s="2" t="str">
        <v>tier - 2</v>
      </c>
      <c r="Q1343" s="2" t="str">
        <v>tier - 2</v>
      </c>
      <c r="R1343" s="2" t="str">
        <v>R1012</v>
      </c>
      <c r="S1343" s="2">
        <v>19</v>
      </c>
    </row>
    <row r="1344" spans="3:19">
      <c r="C1344" s="2" t="str">
        <v>Id1338</v>
      </c>
      <c r="D1344" s="2" t="str">
        <v>.  Mary</v>
      </c>
      <c r="E1344" s="2">
        <v>25.06</v>
      </c>
      <c r="F1344" s="2">
        <v>10.53</v>
      </c>
      <c r="G1344" s="60" t="str">
        <v>No</v>
      </c>
      <c r="H1344" s="60" t="str">
        <v>No</v>
      </c>
      <c r="I1344" s="60" t="str">
        <v>No</v>
      </c>
      <c r="J1344" s="60">
        <v>2</v>
      </c>
      <c r="K1344" s="60" t="str">
        <v>No</v>
      </c>
      <c r="L1344" s="2" t="str">
        <v>Overweight</v>
      </c>
      <c r="M1344" s="2" t="str">
        <v>Diabetes</v>
      </c>
      <c r="N1344" s="2" t="str">
        <v>30-Dec-2003</v>
      </c>
      <c r="O1344" s="3">
        <v>1635.73</v>
      </c>
      <c r="P1344" s="2" t="str">
        <v>tier - 2</v>
      </c>
      <c r="Q1344" s="2" t="str">
        <v>tier - 3</v>
      </c>
      <c r="R1344" s="2" t="str">
        <v>R1012</v>
      </c>
      <c r="S1344" s="2">
        <v>19</v>
      </c>
    </row>
    <row r="1345" spans="3:19">
      <c r="C1345" s="2" t="str">
        <v>Id1339</v>
      </c>
      <c r="D1345" s="2" t="str">
        <v>Samuel</v>
      </c>
      <c r="E1345" s="2">
        <v>18.829999999999998</v>
      </c>
      <c r="F1345" s="2">
        <v>10.08</v>
      </c>
      <c r="G1345" s="60" t="str">
        <v>Yes</v>
      </c>
      <c r="H1345" s="60" t="str">
        <v>No</v>
      </c>
      <c r="I1345" s="60" t="str">
        <v>No</v>
      </c>
      <c r="J1345" s="60">
        <v>0</v>
      </c>
      <c r="K1345" s="60" t="str">
        <v>No</v>
      </c>
      <c r="L1345" s="2" t="str">
        <v>Normal Weight</v>
      </c>
      <c r="M1345" s="2" t="str">
        <v>Diabetes</v>
      </c>
      <c r="N1345" s="2" t="str">
        <v>13-Jun-2004</v>
      </c>
      <c r="O1345" s="3">
        <v>1634.57</v>
      </c>
      <c r="P1345" s="2" t="str">
        <v>tier - 2</v>
      </c>
      <c r="Q1345" s="2" t="str">
        <v>tier - 2</v>
      </c>
      <c r="R1345" s="2" t="str">
        <v>R1013</v>
      </c>
      <c r="S1345" s="2">
        <v>18</v>
      </c>
    </row>
    <row r="1346" spans="3:19">
      <c r="C1346" s="2" t="str">
        <v>Id1340</v>
      </c>
      <c r="D1346" s="2" t="str">
        <v>Stan J</v>
      </c>
      <c r="E1346" s="2">
        <v>47.52</v>
      </c>
      <c r="F1346" s="2">
        <v>11.39</v>
      </c>
      <c r="G1346" s="60" t="str">
        <v>Yes</v>
      </c>
      <c r="H1346" s="60" t="str">
        <v>No</v>
      </c>
      <c r="I1346" s="60" t="str">
        <v>No</v>
      </c>
      <c r="J1346" s="60">
        <v>1</v>
      </c>
      <c r="K1346" s="60" t="str">
        <v>No</v>
      </c>
      <c r="L1346" s="2" t="str">
        <v>Obesity</v>
      </c>
      <c r="M1346" s="2" t="str">
        <v>Diabetes</v>
      </c>
      <c r="N1346" s="2" t="str">
        <v>8-Aug-2004</v>
      </c>
      <c r="O1346" s="3">
        <v>1633.96</v>
      </c>
      <c r="P1346" s="2" t="str">
        <v>tier - 2</v>
      </c>
      <c r="Q1346" s="2" t="str">
        <v>tier - 1</v>
      </c>
      <c r="R1346" s="2" t="str">
        <v>R1013</v>
      </c>
      <c r="S1346" s="2">
        <v>18</v>
      </c>
    </row>
    <row r="1347" spans="3:19">
      <c r="C1347" s="2" t="str">
        <v>Id1341</v>
      </c>
      <c r="D1347" s="2" t="str">
        <v>.  Jessica L.</v>
      </c>
      <c r="E1347" s="2">
        <v>37.82</v>
      </c>
      <c r="F1347" s="2">
        <v>6.36</v>
      </c>
      <c r="G1347" s="60" t="str">
        <v>No</v>
      </c>
      <c r="H1347" s="60" t="str">
        <v>No</v>
      </c>
      <c r="I1347" s="60" t="str">
        <v>No</v>
      </c>
      <c r="J1347" s="60">
        <v>0</v>
      </c>
      <c r="K1347" s="60" t="str">
        <v>No</v>
      </c>
      <c r="L1347" s="2" t="str">
        <v>Obesity</v>
      </c>
      <c r="M1347" s="2" t="str">
        <v>Prediabetes</v>
      </c>
      <c r="N1347" s="2" t="str">
        <v>13-Dec-2004</v>
      </c>
      <c r="O1347" s="3">
        <v>1633.04</v>
      </c>
      <c r="P1347" s="2" t="str">
        <v>tier - 2</v>
      </c>
      <c r="Q1347" s="2" t="str">
        <v>tier - 2</v>
      </c>
      <c r="R1347" s="2" t="str">
        <v>R1013</v>
      </c>
      <c r="S1347" s="2">
        <v>18</v>
      </c>
    </row>
    <row r="1348" spans="3:19">
      <c r="C1348" s="2" t="str">
        <v>Id1342</v>
      </c>
      <c r="D1348" s="2" t="str">
        <v>Krysta</v>
      </c>
      <c r="E1348" s="2">
        <v>44.16</v>
      </c>
      <c r="F1348" s="2">
        <v>5.31</v>
      </c>
      <c r="G1348" s="60" t="str">
        <v>Yes</v>
      </c>
      <c r="H1348" s="60" t="str">
        <v>No</v>
      </c>
      <c r="I1348" s="60" t="str">
        <v>No</v>
      </c>
      <c r="J1348" s="60">
        <v>0</v>
      </c>
      <c r="K1348" s="60" t="str">
        <v>No</v>
      </c>
      <c r="L1348" s="2" t="str">
        <v>Obesity</v>
      </c>
      <c r="M1348" s="2" t="str">
        <v>Normal</v>
      </c>
      <c r="N1348" s="2" t="str">
        <v>16-Sep-2003</v>
      </c>
      <c r="O1348" s="3">
        <v>1632.56</v>
      </c>
      <c r="P1348" s="2" t="str">
        <v>tier - 2</v>
      </c>
      <c r="Q1348" s="2" t="str">
        <v>tier - 2</v>
      </c>
      <c r="R1348" s="2" t="str">
        <v>R1012</v>
      </c>
      <c r="S1348" s="2">
        <v>19</v>
      </c>
    </row>
    <row r="1349" spans="3:19">
      <c r="C1349" s="2" t="str">
        <v>Id1343</v>
      </c>
      <c r="D1349" s="2" t="str">
        <v>.  Natascia</v>
      </c>
      <c r="E1349" s="2">
        <v>37.049999999999997</v>
      </c>
      <c r="F1349" s="2">
        <v>4.74</v>
      </c>
      <c r="G1349" s="60" t="str">
        <v>No</v>
      </c>
      <c r="H1349" s="60" t="str">
        <v>No</v>
      </c>
      <c r="I1349" s="60" t="str">
        <v>Yes</v>
      </c>
      <c r="J1349" s="60">
        <v>1</v>
      </c>
      <c r="K1349" s="60" t="str">
        <v>No</v>
      </c>
      <c r="L1349" s="2" t="str">
        <v>Obesity</v>
      </c>
      <c r="M1349" s="2" t="str">
        <v>Normal</v>
      </c>
      <c r="N1349" s="2" t="str">
        <v>3-Oct-2003</v>
      </c>
      <c r="O1349" s="3">
        <v>1632.04</v>
      </c>
      <c r="P1349" s="2" t="str">
        <v>tier - 2</v>
      </c>
      <c r="Q1349" s="2" t="str">
        <v>tier - 2</v>
      </c>
      <c r="R1349" s="2" t="str">
        <v>R1012</v>
      </c>
      <c r="S1349" s="2">
        <v>19</v>
      </c>
    </row>
    <row r="1350" spans="3:19">
      <c r="C1350" s="2" t="str">
        <v>Id1344</v>
      </c>
      <c r="D1350" s="2" t="str">
        <v>Jenny</v>
      </c>
      <c r="E1350" s="2">
        <v>18.66</v>
      </c>
      <c r="F1350" s="2">
        <v>11.35</v>
      </c>
      <c r="G1350" s="60" t="str">
        <v>No</v>
      </c>
      <c r="H1350" s="60" t="str">
        <v>No</v>
      </c>
      <c r="I1350" s="60" t="str">
        <v>No</v>
      </c>
      <c r="J1350" s="60">
        <v>0</v>
      </c>
      <c r="K1350" s="60" t="str">
        <v>No</v>
      </c>
      <c r="L1350" s="2" t="str">
        <v>Normal Weight</v>
      </c>
      <c r="M1350" s="2" t="str">
        <v>Diabetes</v>
      </c>
      <c r="N1350" s="2" t="str">
        <v>9-Jul-2004</v>
      </c>
      <c r="O1350" s="3">
        <v>1631.82</v>
      </c>
      <c r="P1350" s="2" t="str">
        <v>tier - 2</v>
      </c>
      <c r="Q1350" s="2" t="str">
        <v>tier - 1</v>
      </c>
      <c r="R1350" s="2" t="str">
        <v>R1013</v>
      </c>
      <c r="S1350" s="2">
        <v>18</v>
      </c>
    </row>
    <row r="1351" spans="3:19">
      <c r="C1351" s="2" t="str">
        <v>Id1345</v>
      </c>
      <c r="D1351" s="2" t="str">
        <v>Brian</v>
      </c>
      <c r="E1351" s="2">
        <v>36.200000000000003</v>
      </c>
      <c r="F1351" s="2">
        <v>6.81</v>
      </c>
      <c r="G1351" s="60" t="str">
        <v>Yes</v>
      </c>
      <c r="H1351" s="60" t="str">
        <v>No</v>
      </c>
      <c r="I1351" s="60" t="str">
        <v>No</v>
      </c>
      <c r="J1351" s="60">
        <v>1</v>
      </c>
      <c r="K1351" s="60" t="str">
        <v>No</v>
      </c>
      <c r="L1351" s="2" t="str">
        <v>Obesity</v>
      </c>
      <c r="M1351" s="2" t="str">
        <v>Diabetes</v>
      </c>
      <c r="N1351" s="2" t="str">
        <v>5-Dec-2004</v>
      </c>
      <c r="O1351" s="3">
        <v>1631.67</v>
      </c>
      <c r="P1351" s="2" t="str">
        <v>tier - 2</v>
      </c>
      <c r="Q1351" s="2" t="str">
        <v>tier - 3</v>
      </c>
      <c r="R1351" s="2" t="str">
        <v>R1013</v>
      </c>
      <c r="S1351" s="2">
        <v>18</v>
      </c>
    </row>
    <row r="1352" spans="3:19">
      <c r="C1352" s="2" t="str">
        <v>Id1346</v>
      </c>
      <c r="D1352" s="2" t="str">
        <v>Monica</v>
      </c>
      <c r="E1352" s="2">
        <v>18.87</v>
      </c>
      <c r="F1352" s="2">
        <v>8.06</v>
      </c>
      <c r="G1352" s="60" t="str">
        <v>No</v>
      </c>
      <c r="H1352" s="60" t="str">
        <v>No</v>
      </c>
      <c r="I1352" s="60" t="str">
        <v>No</v>
      </c>
      <c r="J1352" s="60">
        <v>0</v>
      </c>
      <c r="K1352" s="60" t="str">
        <v>No</v>
      </c>
      <c r="L1352" s="2" t="str">
        <v>Normal Weight</v>
      </c>
      <c r="M1352" s="2" t="str">
        <v>Diabetes</v>
      </c>
      <c r="N1352" s="2" t="str">
        <v>30-Dec-1967</v>
      </c>
      <c r="O1352" s="3">
        <v>35160.129999999997</v>
      </c>
      <c r="P1352" s="2" t="str">
        <v>tier - 2</v>
      </c>
      <c r="Q1352" s="2" t="str">
        <v>tier - 2</v>
      </c>
      <c r="R1352" s="2" t="str">
        <v>R1011</v>
      </c>
      <c r="S1352" s="2">
        <v>55</v>
      </c>
    </row>
    <row r="1353" spans="3:19">
      <c r="C1353" s="2" t="str">
        <v>Id1347</v>
      </c>
      <c r="D1353" s="2" t="str">
        <v>Tyler</v>
      </c>
      <c r="E1353" s="2">
        <v>32.299999999999997</v>
      </c>
      <c r="F1353" s="2">
        <v>6.74</v>
      </c>
      <c r="G1353" s="60" t="str">
        <v>Yes</v>
      </c>
      <c r="H1353" s="60" t="str">
        <v>No</v>
      </c>
      <c r="I1353" s="60" t="str">
        <v>No</v>
      </c>
      <c r="J1353" s="60">
        <v>1</v>
      </c>
      <c r="K1353" s="60" t="str">
        <v>No</v>
      </c>
      <c r="L1353" s="2" t="str">
        <v>Obesity</v>
      </c>
      <c r="M1353" s="2" t="str">
        <v>Diabetes</v>
      </c>
      <c r="N1353" s="2" t="str">
        <v>4-Oct-2004</v>
      </c>
      <c r="O1353" s="3">
        <v>1629.83</v>
      </c>
      <c r="P1353" s="2" t="str">
        <v>tier - 2</v>
      </c>
      <c r="Q1353" s="2" t="str">
        <v>tier - 2</v>
      </c>
      <c r="R1353" s="2" t="str">
        <v>R1013</v>
      </c>
      <c r="S1353" s="2">
        <v>18</v>
      </c>
    </row>
    <row r="1354" spans="3:19">
      <c r="C1354" s="2" t="str">
        <v>Id1348</v>
      </c>
      <c r="D1354" s="2" t="str">
        <v>Kelly C</v>
      </c>
      <c r="E1354" s="2">
        <v>22.64</v>
      </c>
      <c r="F1354" s="2">
        <v>6.54</v>
      </c>
      <c r="G1354" s="60" t="str">
        <v>Yes</v>
      </c>
      <c r="H1354" s="60" t="str">
        <v>No</v>
      </c>
      <c r="I1354" s="60" t="str">
        <v>No</v>
      </c>
      <c r="J1354" s="60">
        <v>2</v>
      </c>
      <c r="K1354" s="60" t="str">
        <v>No</v>
      </c>
      <c r="L1354" s="2" t="str">
        <v>Normal Weight</v>
      </c>
      <c r="M1354" s="2" t="str">
        <v>Diabetes</v>
      </c>
      <c r="N1354" s="2" t="str">
        <v>17-Jul-2003</v>
      </c>
      <c r="O1354" s="3">
        <v>1628.47</v>
      </c>
      <c r="P1354" s="2" t="str">
        <v>tier - 2</v>
      </c>
      <c r="Q1354" s="2" t="str">
        <v>tier - 1</v>
      </c>
      <c r="R1354" s="2" t="str">
        <v>R1012</v>
      </c>
      <c r="S1354" s="2">
        <v>19</v>
      </c>
    </row>
    <row r="1355" spans="3:19">
      <c r="C1355" s="2" t="str">
        <v>Id1349</v>
      </c>
      <c r="D1355" s="2" t="str">
        <v>.  Emily</v>
      </c>
      <c r="E1355" s="2">
        <v>28.69</v>
      </c>
      <c r="F1355" s="2">
        <v>5.4</v>
      </c>
      <c r="G1355" s="60" t="str">
        <v>No</v>
      </c>
      <c r="H1355" s="60" t="str">
        <v>No</v>
      </c>
      <c r="I1355" s="60" t="str">
        <v>No</v>
      </c>
      <c r="J1355" s="60">
        <v>0</v>
      </c>
      <c r="K1355" s="60" t="str">
        <v>No</v>
      </c>
      <c r="L1355" s="2" t="str">
        <v>Overweight</v>
      </c>
      <c r="M1355" s="2" t="str">
        <v>Normal</v>
      </c>
      <c r="N1355" s="2" t="str">
        <v>4-Dec-2003</v>
      </c>
      <c r="O1355" s="3">
        <v>1627.28</v>
      </c>
      <c r="P1355" s="2" t="str">
        <v>tier - 2</v>
      </c>
      <c r="Q1355" s="2" t="str">
        <v>tier - 2</v>
      </c>
      <c r="R1355" s="2" t="str">
        <v>R1012</v>
      </c>
      <c r="S1355" s="2">
        <v>19</v>
      </c>
    </row>
    <row r="1356" spans="3:19">
      <c r="C1356" s="2" t="str">
        <v>Id1350</v>
      </c>
      <c r="D1356" s="2" t="str">
        <v>James V</v>
      </c>
      <c r="E1356" s="2">
        <v>28.16</v>
      </c>
      <c r="F1356" s="2">
        <v>5.58</v>
      </c>
      <c r="G1356" s="60" t="str">
        <v>Yes</v>
      </c>
      <c r="H1356" s="60" t="str">
        <v>No</v>
      </c>
      <c r="I1356" s="60" t="str">
        <v>No</v>
      </c>
      <c r="J1356" s="60">
        <v>0</v>
      </c>
      <c r="K1356" s="60" t="str">
        <v>No</v>
      </c>
      <c r="L1356" s="2" t="str">
        <v>Overweight</v>
      </c>
      <c r="M1356" s="2" t="str">
        <v>Normal</v>
      </c>
      <c r="N1356" s="2" t="str">
        <v>9-Sep-2003</v>
      </c>
      <c r="O1356" s="3">
        <v>1625.43</v>
      </c>
      <c r="P1356" s="2" t="str">
        <v>tier - 2</v>
      </c>
      <c r="Q1356" s="2" t="str">
        <v>tier - 3</v>
      </c>
      <c r="R1356" s="2" t="str">
        <v>R1012</v>
      </c>
      <c r="S1356" s="2">
        <v>19</v>
      </c>
    </row>
    <row r="1357" spans="3:19">
      <c r="C1357" s="2" t="str">
        <v>Id1351</v>
      </c>
      <c r="D1357" s="2" t="str">
        <v>Angie</v>
      </c>
      <c r="E1357" s="2">
        <v>45.54</v>
      </c>
      <c r="F1357" s="2">
        <v>5.84</v>
      </c>
      <c r="G1357" s="60" t="str">
        <v>No</v>
      </c>
      <c r="H1357" s="60" t="str">
        <v>No</v>
      </c>
      <c r="I1357" s="60" t="str">
        <v>Yes</v>
      </c>
      <c r="J1357" s="60">
        <v>1</v>
      </c>
      <c r="K1357" s="60" t="str">
        <v>No</v>
      </c>
      <c r="L1357" s="2" t="str">
        <v>Obesity</v>
      </c>
      <c r="M1357" s="2" t="str">
        <v>Prediabetes</v>
      </c>
      <c r="N1357" s="2" t="str">
        <v>25-Jul-2004</v>
      </c>
      <c r="O1357" s="3">
        <v>1622.19</v>
      </c>
      <c r="P1357" s="2" t="str">
        <v>tier - 2</v>
      </c>
      <c r="Q1357" s="2" t="str">
        <v>tier - 1</v>
      </c>
      <c r="R1357" s="2" t="str">
        <v>R1013</v>
      </c>
      <c r="S1357" s="2">
        <v>18</v>
      </c>
    </row>
    <row r="1358" spans="3:19">
      <c r="C1358" s="2" t="str">
        <v>Id1352</v>
      </c>
      <c r="D1358" s="2" t="str">
        <v>Michael J.</v>
      </c>
      <c r="E1358" s="2">
        <v>28.7</v>
      </c>
      <c r="F1358" s="2">
        <v>4.2</v>
      </c>
      <c r="G1358" s="60" t="str">
        <v>No</v>
      </c>
      <c r="H1358" s="60" t="str">
        <v>No</v>
      </c>
      <c r="I1358" s="60" t="str">
        <v>No</v>
      </c>
      <c r="J1358" s="60">
        <v>0</v>
      </c>
      <c r="K1358" s="60" t="str">
        <v>No</v>
      </c>
      <c r="L1358" s="2" t="str">
        <v>Overweight</v>
      </c>
      <c r="M1358" s="2" t="str">
        <v>Normal</v>
      </c>
      <c r="N1358" s="2" t="str">
        <v>21-Aug-2004</v>
      </c>
      <c r="O1358" s="3">
        <v>1621.88</v>
      </c>
      <c r="P1358" s="2" t="str">
        <v>tier - 2</v>
      </c>
      <c r="Q1358" s="2" t="str">
        <v>tier - 2</v>
      </c>
      <c r="R1358" s="2" t="str">
        <v>R1013</v>
      </c>
      <c r="S1358" s="2">
        <v>18</v>
      </c>
    </row>
    <row r="1359" spans="3:19">
      <c r="C1359" s="2" t="str">
        <v>Id1353</v>
      </c>
      <c r="D1359" s="2" t="str">
        <v>Sabina</v>
      </c>
      <c r="E1359" s="2">
        <v>27.74</v>
      </c>
      <c r="F1359" s="2">
        <v>6.06</v>
      </c>
      <c r="G1359" s="60" t="str">
        <v>Yes</v>
      </c>
      <c r="H1359" s="60" t="str">
        <v>No</v>
      </c>
      <c r="I1359" s="60" t="str">
        <v>No</v>
      </c>
      <c r="J1359" s="60">
        <v>0</v>
      </c>
      <c r="K1359" s="60" t="str">
        <v>No</v>
      </c>
      <c r="L1359" s="2" t="str">
        <v>Overweight</v>
      </c>
      <c r="M1359" s="2" t="str">
        <v>Prediabetes</v>
      </c>
      <c r="N1359" s="2" t="str">
        <v>14-Sep-2003</v>
      </c>
      <c r="O1359" s="3">
        <v>1621.34</v>
      </c>
      <c r="P1359" s="2" t="str">
        <v>tier - 2</v>
      </c>
      <c r="Q1359" s="2" t="str">
        <v>tier - 2</v>
      </c>
      <c r="R1359" s="2" t="str">
        <v>R1012</v>
      </c>
      <c r="S1359" s="2">
        <v>19</v>
      </c>
    </row>
    <row r="1360" spans="3:19">
      <c r="C1360" s="2" t="str">
        <v>Id1354</v>
      </c>
      <c r="D1360" s="2" t="str">
        <v>Amy C</v>
      </c>
      <c r="E1360" s="2">
        <v>36.954999999999998</v>
      </c>
      <c r="F1360" s="2">
        <v>7.57</v>
      </c>
      <c r="G1360" s="60" t="str">
        <v>No</v>
      </c>
      <c r="H1360" s="60" t="str">
        <v>No</v>
      </c>
      <c r="I1360" s="60" t="str">
        <v>No</v>
      </c>
      <c r="J1360" s="60">
        <v>0</v>
      </c>
      <c r="K1360" s="60" t="str">
        <v>No</v>
      </c>
      <c r="L1360" s="2" t="str">
        <v>Obesity</v>
      </c>
      <c r="M1360" s="2" t="str">
        <v>Diabetes</v>
      </c>
      <c r="N1360" s="2" t="str">
        <v>5-Aug-1995</v>
      </c>
      <c r="O1360" s="3">
        <v>1617.16</v>
      </c>
      <c r="P1360" s="2" t="str">
        <v>tier - 2</v>
      </c>
      <c r="Q1360" s="2" t="str">
        <v>tier - 1</v>
      </c>
      <c r="R1360" s="2" t="str">
        <v>R1013</v>
      </c>
      <c r="S1360" s="2">
        <v>27</v>
      </c>
    </row>
    <row r="1361" spans="3:19">
      <c r="C1361" s="2" t="str">
        <v>Id1355</v>
      </c>
      <c r="D1361" s="2" t="str">
        <v>Victoria U</v>
      </c>
      <c r="E1361" s="2">
        <v>30.69</v>
      </c>
      <c r="F1361" s="2">
        <v>6.15</v>
      </c>
      <c r="G1361" s="60" t="str">
        <v>No</v>
      </c>
      <c r="H1361" s="60" t="str">
        <v>No</v>
      </c>
      <c r="I1361" s="60" t="str">
        <v>No</v>
      </c>
      <c r="J1361" s="60">
        <v>0</v>
      </c>
      <c r="K1361" s="60" t="str">
        <v>No</v>
      </c>
      <c r="L1361" s="2" t="str">
        <v>Obesity</v>
      </c>
      <c r="M1361" s="2" t="str">
        <v>Prediabetes</v>
      </c>
      <c r="N1361" s="2" t="str">
        <v>22-Jul-2004</v>
      </c>
      <c r="O1361" s="3">
        <v>1615.77</v>
      </c>
      <c r="P1361" s="2" t="str">
        <v>tier - 2</v>
      </c>
      <c r="Q1361" s="2" t="str">
        <v>tier - 1</v>
      </c>
      <c r="R1361" s="2" t="str">
        <v>R1013</v>
      </c>
      <c r="S1361" s="2">
        <v>18</v>
      </c>
    </row>
    <row r="1362" spans="3:19">
      <c r="C1362" s="2" t="str">
        <v>Id1356</v>
      </c>
      <c r="D1362" s="2" t="str">
        <v>Amelia B</v>
      </c>
      <c r="E1362" s="2">
        <v>24.984999999999999</v>
      </c>
      <c r="F1362" s="2">
        <v>4.5599999999999996</v>
      </c>
      <c r="G1362" s="60" t="str">
        <v>No</v>
      </c>
      <c r="H1362" s="60" t="str">
        <v>No</v>
      </c>
      <c r="I1362" s="60" t="str">
        <v>No</v>
      </c>
      <c r="J1362" s="60">
        <v>0</v>
      </c>
      <c r="K1362" s="60" t="str">
        <v>No</v>
      </c>
      <c r="L1362" s="2" t="str">
        <v>Overweight</v>
      </c>
      <c r="M1362" s="2" t="str">
        <v>Normal</v>
      </c>
      <c r="N1362" s="2" t="str">
        <v>19-Nov-2004</v>
      </c>
      <c r="O1362" s="3">
        <v>1607.51</v>
      </c>
      <c r="P1362" s="2" t="str">
        <v>tier - 2</v>
      </c>
      <c r="Q1362" s="2" t="str">
        <v>tier - 3</v>
      </c>
      <c r="R1362" s="2" t="str">
        <v>R1013</v>
      </c>
      <c r="S1362" s="2">
        <v>18</v>
      </c>
    </row>
    <row r="1363" spans="3:19">
      <c r="C1363" s="2" t="str">
        <v>Id1357</v>
      </c>
      <c r="D1363" s="2" t="str">
        <v>Jackie J</v>
      </c>
      <c r="E1363" s="2">
        <v>39.42</v>
      </c>
      <c r="F1363" s="2">
        <v>4.72</v>
      </c>
      <c r="G1363" s="60" t="str">
        <v>Yes</v>
      </c>
      <c r="H1363" s="60" t="str">
        <v>No</v>
      </c>
      <c r="I1363" s="60" t="str">
        <v>No</v>
      </c>
      <c r="J1363" s="60">
        <v>1</v>
      </c>
      <c r="K1363" s="60" t="str">
        <v>No</v>
      </c>
      <c r="L1363" s="2" t="str">
        <v>Obesity</v>
      </c>
      <c r="M1363" s="2" t="str">
        <v>Normal</v>
      </c>
      <c r="N1363" s="2" t="str">
        <v>22-Dec-1998</v>
      </c>
      <c r="O1363" s="3">
        <v>35147.53</v>
      </c>
      <c r="P1363" s="2" t="str">
        <v>tier - 1</v>
      </c>
      <c r="Q1363" s="2" t="str">
        <v>tier - 1</v>
      </c>
      <c r="R1363" s="2" t="str">
        <v>R1016</v>
      </c>
      <c r="S1363" s="2">
        <v>24</v>
      </c>
    </row>
    <row r="1364" spans="3:19">
      <c r="C1364" s="2" t="str">
        <v>Id1358</v>
      </c>
      <c r="D1364" s="2" t="str">
        <v>Justin</v>
      </c>
      <c r="E1364" s="2">
        <v>16.8</v>
      </c>
      <c r="F1364" s="2">
        <v>7.98</v>
      </c>
      <c r="G1364" s="60" t="str">
        <v>No</v>
      </c>
      <c r="H1364" s="60" t="str">
        <v>No</v>
      </c>
      <c r="I1364" s="60" t="str">
        <v>No</v>
      </c>
      <c r="J1364" s="60">
        <v>0</v>
      </c>
      <c r="K1364" s="60" t="str">
        <v>No</v>
      </c>
      <c r="L1364" s="2" t="str">
        <v>Underweight</v>
      </c>
      <c r="M1364" s="2" t="str">
        <v>Diabetes</v>
      </c>
      <c r="N1364" s="2" t="str">
        <v>22-Sep-1992</v>
      </c>
      <c r="O1364" s="3">
        <v>1566.88</v>
      </c>
      <c r="P1364" s="2" t="str">
        <v>tier - 2</v>
      </c>
      <c r="Q1364" s="2" t="str">
        <v>tier - 1</v>
      </c>
      <c r="R1364" s="2" t="str">
        <v>R1013</v>
      </c>
      <c r="S1364" s="2">
        <v>30</v>
      </c>
    </row>
    <row r="1365" spans="3:19">
      <c r="C1365" s="2" t="str">
        <v>Id1359</v>
      </c>
      <c r="D1365" s="2" t="str">
        <v>Kerry</v>
      </c>
      <c r="E1365" s="2">
        <v>23.274999999999999</v>
      </c>
      <c r="F1365" s="2">
        <v>6.26</v>
      </c>
      <c r="G1365" s="60" t="str">
        <v>Yes</v>
      </c>
      <c r="H1365" s="60" t="str">
        <v>No</v>
      </c>
      <c r="I1365" s="60" t="str">
        <v>Yes</v>
      </c>
      <c r="J1365" s="60">
        <v>1</v>
      </c>
      <c r="K1365" s="60" t="str">
        <v>No</v>
      </c>
      <c r="L1365" s="2" t="str">
        <v>Normal Weight</v>
      </c>
      <c r="M1365" s="2" t="str">
        <v>Prediabetes</v>
      </c>
      <c r="N1365" s="2" t="str">
        <v>5-Dec-2001</v>
      </c>
      <c r="O1365" s="3">
        <v>1534.3</v>
      </c>
      <c r="P1365" s="2" t="str">
        <v>tier - 2</v>
      </c>
      <c r="Q1365" s="2" t="str">
        <v>tier - 2</v>
      </c>
      <c r="R1365" s="2" t="str">
        <v>R1013</v>
      </c>
      <c r="S1365" s="2">
        <v>21</v>
      </c>
    </row>
    <row r="1366" spans="3:19">
      <c r="C1366" s="2" t="str">
        <v>Id1360</v>
      </c>
      <c r="D1366" s="2" t="str">
        <v>Cindy G.</v>
      </c>
      <c r="E1366" s="2">
        <v>22.8</v>
      </c>
      <c r="F1366" s="2">
        <v>4.29</v>
      </c>
      <c r="G1366" s="60" t="str">
        <v>Yes</v>
      </c>
      <c r="H1366" s="60" t="str">
        <v>No</v>
      </c>
      <c r="I1366" s="60" t="str">
        <v>Yes</v>
      </c>
      <c r="J1366" s="60">
        <v>1</v>
      </c>
      <c r="K1366" s="60" t="str">
        <v>No</v>
      </c>
      <c r="L1366" s="2" t="str">
        <v>Normal Weight</v>
      </c>
      <c r="M1366" s="2" t="str">
        <v>Normal</v>
      </c>
      <c r="N1366" s="2" t="str">
        <v>2-Jun-2001</v>
      </c>
      <c r="O1366" s="3">
        <v>1532.47</v>
      </c>
      <c r="P1366" s="2" t="str">
        <v>tier - 2</v>
      </c>
      <c r="Q1366" s="2" t="str">
        <v>tier - 2</v>
      </c>
      <c r="R1366" s="2" t="str">
        <v>R1013</v>
      </c>
      <c r="S1366" s="2">
        <v>22</v>
      </c>
    </row>
    <row r="1367" spans="3:19">
      <c r="C1367" s="2" t="str">
        <v>Id1361</v>
      </c>
      <c r="D1367" s="2" t="str">
        <v>Gennaro</v>
      </c>
      <c r="E1367" s="2">
        <v>24.3</v>
      </c>
      <c r="F1367" s="2">
        <v>5.43</v>
      </c>
      <c r="G1367" s="60" t="str">
        <v>No</v>
      </c>
      <c r="H1367" s="60" t="str">
        <v>No</v>
      </c>
      <c r="I1367" s="60" t="str">
        <v>No</v>
      </c>
      <c r="J1367" s="60">
        <v>2</v>
      </c>
      <c r="K1367" s="60" t="str">
        <v>No</v>
      </c>
      <c r="L1367" s="2" t="str">
        <v>Normal Weight</v>
      </c>
      <c r="M1367" s="2" t="str">
        <v>Normal</v>
      </c>
      <c r="N1367" s="2" t="str">
        <v>7-Jul-2001</v>
      </c>
      <c r="O1367" s="3">
        <v>1526.31</v>
      </c>
      <c r="P1367" s="2" t="str">
        <v>tier - 2</v>
      </c>
      <c r="Q1367" s="2" t="str">
        <v>tier - 3</v>
      </c>
      <c r="R1367" s="2" t="str">
        <v>R1011</v>
      </c>
      <c r="S1367" s="2">
        <v>21</v>
      </c>
    </row>
    <row r="1368" spans="3:19">
      <c r="C1368" s="2" t="str">
        <v>Id1362</v>
      </c>
      <c r="D1368" s="2" t="str">
        <v>Terry</v>
      </c>
      <c r="E1368" s="2">
        <v>25.13</v>
      </c>
      <c r="F1368" s="2">
        <v>8</v>
      </c>
      <c r="G1368" s="60" t="str">
        <v>Yes</v>
      </c>
      <c r="H1368" s="60" t="str">
        <v>No</v>
      </c>
      <c r="I1368" s="60" t="str">
        <v>No</v>
      </c>
      <c r="J1368" s="60">
        <v>1</v>
      </c>
      <c r="K1368" s="60" t="str">
        <v>No</v>
      </c>
      <c r="L1368" s="2" t="str">
        <v>Overweight</v>
      </c>
      <c r="M1368" s="2" t="str">
        <v>Diabetes</v>
      </c>
      <c r="N1368" s="2" t="str">
        <v>25-Aug-2001</v>
      </c>
      <c r="O1368" s="3">
        <v>1515.34</v>
      </c>
      <c r="P1368" s="2" t="str">
        <v>tier - 2</v>
      </c>
      <c r="Q1368" s="2" t="str">
        <v>tier - 3</v>
      </c>
      <c r="R1368" s="2" t="str">
        <v>R1013</v>
      </c>
      <c r="S1368" s="2">
        <v>21</v>
      </c>
    </row>
    <row r="1369" spans="3:19">
      <c r="C1369" s="2" t="str">
        <v>Id1363</v>
      </c>
      <c r="D1369" s="2" t="str">
        <v>Patrick J</v>
      </c>
      <c r="E1369" s="2">
        <v>22.72</v>
      </c>
      <c r="F1369" s="2">
        <v>9.9600000000000009</v>
      </c>
      <c r="G1369" s="60" t="str">
        <v>Yes</v>
      </c>
      <c r="H1369" s="60" t="str">
        <v>No</v>
      </c>
      <c r="I1369" s="60" t="str">
        <v>No</v>
      </c>
      <c r="J1369" s="60">
        <v>2</v>
      </c>
      <c r="K1369" s="60" t="str">
        <v>No</v>
      </c>
      <c r="L1369" s="2" t="str">
        <v>Normal Weight</v>
      </c>
      <c r="M1369" s="2" t="str">
        <v>Diabetes</v>
      </c>
      <c r="N1369" s="2" t="str">
        <v>19-Jun-1998</v>
      </c>
      <c r="O1369" s="3">
        <v>1497</v>
      </c>
      <c r="P1369" s="2" t="str">
        <v>tier - 2</v>
      </c>
      <c r="Q1369" s="2" t="str">
        <v>tier - 2</v>
      </c>
      <c r="R1369" s="2" t="str">
        <v>R1013</v>
      </c>
      <c r="S1369" s="2">
        <v>24</v>
      </c>
    </row>
    <row r="1370" spans="3:19">
      <c r="C1370" s="2" t="str">
        <v>Id1364</v>
      </c>
      <c r="D1370" s="2" t="str">
        <v>Keara</v>
      </c>
      <c r="E1370" s="2">
        <v>32.6</v>
      </c>
      <c r="F1370" s="2">
        <v>6.8</v>
      </c>
      <c r="G1370" s="60" t="str">
        <v>Yes</v>
      </c>
      <c r="H1370" s="60" t="str">
        <v>No</v>
      </c>
      <c r="I1370" s="60" t="str">
        <v>No</v>
      </c>
      <c r="J1370" s="60">
        <v>0</v>
      </c>
      <c r="K1370" s="60" t="str">
        <v>No</v>
      </c>
      <c r="L1370" s="2" t="str">
        <v>Obesity</v>
      </c>
      <c r="M1370" s="2" t="str">
        <v>Diabetes</v>
      </c>
      <c r="N1370" s="2" t="str">
        <v>7-Oct-1995</v>
      </c>
      <c r="O1370" s="3">
        <v>1493</v>
      </c>
      <c r="P1370" s="2" t="str">
        <v>tier - 2</v>
      </c>
      <c r="Q1370" s="2" t="str">
        <v>tier - 3</v>
      </c>
      <c r="R1370" s="2" t="str">
        <v>R1013</v>
      </c>
      <c r="S1370" s="2">
        <v>27</v>
      </c>
    </row>
    <row r="1371" spans="3:19">
      <c r="C1371" s="2" t="str">
        <v>Id1365</v>
      </c>
      <c r="D1371" s="2" t="str">
        <v>Nicole</v>
      </c>
      <c r="E1371" s="2">
        <v>17.28</v>
      </c>
      <c r="F1371" s="2">
        <v>6.22</v>
      </c>
      <c r="G1371" s="60" t="str">
        <v>Yes</v>
      </c>
      <c r="H1371" s="60" t="str">
        <v>No</v>
      </c>
      <c r="I1371" s="60" t="str">
        <v>No</v>
      </c>
      <c r="J1371" s="60">
        <v>2</v>
      </c>
      <c r="K1371" s="60" t="str">
        <v>No</v>
      </c>
      <c r="L1371" s="2" t="str">
        <v>Underweight</v>
      </c>
      <c r="M1371" s="2" t="str">
        <v>Prediabetes</v>
      </c>
      <c r="N1371" s="2" t="str">
        <v>9-Jun-1997</v>
      </c>
      <c r="O1371" s="3">
        <v>1481</v>
      </c>
      <c r="P1371" s="2" t="str">
        <v>tier - 2</v>
      </c>
      <c r="Q1371" s="2" t="str">
        <v>tier - 1</v>
      </c>
      <c r="R1371" s="2" t="str">
        <v>R1012</v>
      </c>
      <c r="S1371" s="2">
        <v>25</v>
      </c>
    </row>
    <row r="1372" spans="3:19">
      <c r="C1372" s="2" t="str">
        <v>Id1366</v>
      </c>
      <c r="D1372" s="2" t="str">
        <v>.  Katena</v>
      </c>
      <c r="E1372" s="2">
        <v>27.92</v>
      </c>
      <c r="F1372" s="2">
        <v>5.79</v>
      </c>
      <c r="G1372" s="60" t="str">
        <v>No</v>
      </c>
      <c r="H1372" s="60" t="str">
        <v>No</v>
      </c>
      <c r="I1372" s="60" t="str">
        <v>No</v>
      </c>
      <c r="J1372" s="60">
        <v>1</v>
      </c>
      <c r="K1372" s="60" t="str">
        <v>No</v>
      </c>
      <c r="L1372" s="2" t="str">
        <v>Overweight</v>
      </c>
      <c r="M1372" s="2" t="str">
        <v>Prediabetes</v>
      </c>
      <c r="N1372" s="2" t="str">
        <v>7-Dec-1998</v>
      </c>
      <c r="O1372" s="3">
        <v>1477</v>
      </c>
      <c r="P1372" s="2" t="str">
        <v>tier - 2</v>
      </c>
      <c r="Q1372" s="2" t="str">
        <v>tier - 1</v>
      </c>
      <c r="R1372" s="2" t="str">
        <v>R1013</v>
      </c>
      <c r="S1372" s="2">
        <v>24</v>
      </c>
    </row>
    <row r="1373" spans="3:19">
      <c r="C1373" s="2" t="str">
        <v>Id1367</v>
      </c>
      <c r="D1373" s="2" t="str">
        <v>Bean K.</v>
      </c>
      <c r="E1373" s="2">
        <v>38.284999999999997</v>
      </c>
      <c r="F1373" s="2">
        <v>5.41</v>
      </c>
      <c r="G1373" s="60" t="str">
        <v>No</v>
      </c>
      <c r="H1373" s="60" t="str">
        <v>No</v>
      </c>
      <c r="I1373" s="60" t="str">
        <v>No</v>
      </c>
      <c r="J1373" s="60">
        <v>0</v>
      </c>
      <c r="K1373" s="60" t="str">
        <v>No</v>
      </c>
      <c r="L1373" s="2" t="str">
        <v>Obesity</v>
      </c>
      <c r="M1373" s="2" t="str">
        <v>Normal</v>
      </c>
      <c r="N1373" s="2" t="str">
        <v>20-Jun-2003</v>
      </c>
      <c r="O1373" s="3">
        <v>1467</v>
      </c>
      <c r="P1373" s="2" t="str">
        <v>tier - 2</v>
      </c>
      <c r="Q1373" s="2" t="str">
        <v>tier - 2</v>
      </c>
      <c r="R1373" s="2" t="str">
        <v>R1013</v>
      </c>
      <c r="S1373" s="2">
        <v>19</v>
      </c>
    </row>
    <row r="1374" spans="3:19">
      <c r="C1374" s="2" t="str">
        <v>Id1368</v>
      </c>
      <c r="D1374" s="2" t="str">
        <v>Brian</v>
      </c>
      <c r="E1374" s="2">
        <v>16.48</v>
      </c>
      <c r="F1374" s="2">
        <v>11.05</v>
      </c>
      <c r="G1374" s="60" t="str">
        <v>No</v>
      </c>
      <c r="H1374" s="60" t="str">
        <v>No</v>
      </c>
      <c r="I1374" s="60" t="str">
        <v>No</v>
      </c>
      <c r="J1374" s="60">
        <v>0</v>
      </c>
      <c r="K1374" s="60" t="str">
        <v>No</v>
      </c>
      <c r="L1374" s="2" t="str">
        <v>Underweight</v>
      </c>
      <c r="M1374" s="2" t="str">
        <v>Diabetes</v>
      </c>
      <c r="N1374" s="2" t="str">
        <v>29-Jun-1977</v>
      </c>
      <c r="O1374" s="3">
        <v>35069.370000000003</v>
      </c>
      <c r="P1374" s="2" t="str">
        <v>tier - 1</v>
      </c>
      <c r="Q1374" s="2" t="str">
        <v>tier - 1</v>
      </c>
      <c r="R1374" s="2" t="str">
        <v>R1017</v>
      </c>
      <c r="S1374" s="2">
        <v>45</v>
      </c>
    </row>
    <row r="1375" spans="3:19">
      <c r="C1375" s="2" t="str">
        <v>Id1369</v>
      </c>
      <c r="D1375" s="2" t="str">
        <v>Jan-Patrick</v>
      </c>
      <c r="E1375" s="2">
        <v>38.57</v>
      </c>
      <c r="F1375" s="2">
        <v>6.27</v>
      </c>
      <c r="G1375" s="60" t="str">
        <v>No</v>
      </c>
      <c r="H1375" s="60" t="str">
        <v>No</v>
      </c>
      <c r="I1375" s="60" t="str">
        <v>No</v>
      </c>
      <c r="J1375" s="60">
        <v>0</v>
      </c>
      <c r="K1375" s="60" t="str">
        <v>No</v>
      </c>
      <c r="L1375" s="2" t="str">
        <v>Obesity</v>
      </c>
      <c r="M1375" s="2" t="str">
        <v>Prediabetes</v>
      </c>
      <c r="N1375" s="2" t="str">
        <v>19-Jun-1997</v>
      </c>
      <c r="O1375" s="3">
        <v>1445</v>
      </c>
      <c r="P1375" s="2" t="str">
        <v>tier - 2</v>
      </c>
      <c r="Q1375" s="2" t="str">
        <v>tier - 1</v>
      </c>
      <c r="R1375" s="2" t="str">
        <v>R1013</v>
      </c>
      <c r="S1375" s="2">
        <v>25</v>
      </c>
    </row>
    <row r="1376" spans="3:19">
      <c r="C1376" s="2" t="str">
        <v>Id1370</v>
      </c>
      <c r="D1376" s="2" t="str">
        <v>Jesse J</v>
      </c>
      <c r="E1376" s="2">
        <v>43.85</v>
      </c>
      <c r="F1376" s="2">
        <v>4.7699999999999996</v>
      </c>
      <c r="G1376" s="60" t="str">
        <v>Yes</v>
      </c>
      <c r="H1376" s="60" t="str">
        <v>No</v>
      </c>
      <c r="I1376" s="60" t="str">
        <v>No</v>
      </c>
      <c r="J1376" s="60">
        <v>0</v>
      </c>
      <c r="K1376" s="60" t="str">
        <v>No</v>
      </c>
      <c r="L1376" s="2" t="str">
        <v>Obesity</v>
      </c>
      <c r="M1376" s="2" t="str">
        <v>Normal</v>
      </c>
      <c r="N1376" s="2" t="str">
        <v>1-Sep-2000</v>
      </c>
      <c r="O1376" s="3">
        <v>1438</v>
      </c>
      <c r="P1376" s="2" t="str">
        <v>tier - 2</v>
      </c>
      <c r="Q1376" s="2" t="str">
        <v>tier - 2</v>
      </c>
      <c r="R1376" s="2" t="str">
        <v>R1013</v>
      </c>
      <c r="S1376" s="2">
        <v>22</v>
      </c>
    </row>
    <row r="1377" spans="3:19">
      <c r="C1377" s="2" t="str">
        <v>Id1371</v>
      </c>
      <c r="D1377" s="2" t="str">
        <v>Lindsey M</v>
      </c>
      <c r="E1377" s="2">
        <v>30.11</v>
      </c>
      <c r="F1377" s="2">
        <v>4.08</v>
      </c>
      <c r="G1377" s="60" t="str">
        <v>No</v>
      </c>
      <c r="H1377" s="60" t="str">
        <v>No</v>
      </c>
      <c r="I1377" s="60" t="str">
        <v>No</v>
      </c>
      <c r="J1377" s="60">
        <v>0</v>
      </c>
      <c r="K1377" s="60" t="str">
        <v>No</v>
      </c>
      <c r="L1377" s="2" t="str">
        <v>Obesity</v>
      </c>
      <c r="M1377" s="2" t="str">
        <v>Normal</v>
      </c>
      <c r="N1377" s="2" t="str">
        <v>5-Dec-1997</v>
      </c>
      <c r="O1377" s="3">
        <v>1422</v>
      </c>
      <c r="P1377" s="2" t="str">
        <v>tier - 2</v>
      </c>
      <c r="Q1377" s="2" t="str">
        <v>tier - 2</v>
      </c>
      <c r="R1377" s="2" t="str">
        <v>R1013</v>
      </c>
      <c r="S1377" s="2">
        <v>25</v>
      </c>
    </row>
    <row r="1378" spans="3:19">
      <c r="C1378" s="2" t="str">
        <v>Id1372</v>
      </c>
      <c r="D1378" s="2" t="str">
        <v>Marguerite K.</v>
      </c>
      <c r="E1378" s="2">
        <v>31.59</v>
      </c>
      <c r="F1378" s="2">
        <v>6.01</v>
      </c>
      <c r="G1378" s="60" t="str">
        <v>No</v>
      </c>
      <c r="H1378" s="60" t="str">
        <v>No</v>
      </c>
      <c r="I1378" s="60" t="str">
        <v>No</v>
      </c>
      <c r="J1378" s="60">
        <v>0</v>
      </c>
      <c r="K1378" s="60" t="str">
        <v>No</v>
      </c>
      <c r="L1378" s="2" t="str">
        <v>Obesity</v>
      </c>
      <c r="M1378" s="2" t="str">
        <v>Prediabetes</v>
      </c>
      <c r="N1378" s="2" t="str">
        <v>23-Aug-2001</v>
      </c>
      <c r="O1378" s="3">
        <v>1421</v>
      </c>
      <c r="P1378" s="2" t="str">
        <v>tier - 2</v>
      </c>
      <c r="Q1378" s="2" t="str">
        <v>tier - 2</v>
      </c>
      <c r="R1378" s="2" t="str">
        <v>R1013</v>
      </c>
      <c r="S1378" s="2">
        <v>21</v>
      </c>
    </row>
    <row r="1379" spans="3:19">
      <c r="C1379" s="2" t="str">
        <v>Id1373</v>
      </c>
      <c r="D1379" s="2" t="str">
        <v>Travis</v>
      </c>
      <c r="E1379" s="2">
        <v>40.15</v>
      </c>
      <c r="F1379" s="2">
        <v>11.84</v>
      </c>
      <c r="G1379" s="60" t="str">
        <v>No</v>
      </c>
      <c r="H1379" s="60" t="str">
        <v>No</v>
      </c>
      <c r="I1379" s="60" t="str">
        <v>No</v>
      </c>
      <c r="J1379" s="60">
        <v>0</v>
      </c>
      <c r="K1379" s="60" t="str">
        <v>No</v>
      </c>
      <c r="L1379" s="2" t="str">
        <v>Obesity</v>
      </c>
      <c r="M1379" s="2" t="str">
        <v>Diabetes</v>
      </c>
      <c r="N1379" s="2" t="str">
        <v>23-Jun-1996</v>
      </c>
      <c r="O1379" s="3">
        <v>1417</v>
      </c>
      <c r="P1379" s="2" t="str">
        <v>tier - 2</v>
      </c>
      <c r="Q1379" s="2" t="str">
        <v>tier - 3</v>
      </c>
      <c r="R1379" s="2" t="str">
        <v>R1013</v>
      </c>
      <c r="S1379" s="2">
        <v>26</v>
      </c>
    </row>
    <row r="1380" spans="3:19">
      <c r="C1380" s="2" t="str">
        <v>Id1374</v>
      </c>
      <c r="D1380" s="2" t="str">
        <v>Ricky</v>
      </c>
      <c r="E1380" s="2">
        <v>40.700000000000003</v>
      </c>
      <c r="F1380" s="2">
        <v>6.27</v>
      </c>
      <c r="G1380" s="60" t="str">
        <v>Yes</v>
      </c>
      <c r="H1380" s="60" t="str">
        <v>No</v>
      </c>
      <c r="I1380" s="60" t="str">
        <v>Yes</v>
      </c>
      <c r="J1380" s="60">
        <v>1</v>
      </c>
      <c r="K1380" s="60" t="str">
        <v>No</v>
      </c>
      <c r="L1380" s="2" t="str">
        <v>Obesity</v>
      </c>
      <c r="M1380" s="2" t="str">
        <v>Prediabetes</v>
      </c>
      <c r="N1380" s="2" t="str">
        <v>27-Oct-1997</v>
      </c>
      <c r="O1380" s="3">
        <v>1402</v>
      </c>
      <c r="P1380" s="2" t="str">
        <v>tier - 2</v>
      </c>
      <c r="Q1380" s="2" t="str">
        <v>tier - 3</v>
      </c>
      <c r="R1380" s="2" t="str">
        <v>R1011</v>
      </c>
      <c r="S1380" s="2">
        <v>25</v>
      </c>
    </row>
    <row r="1381" spans="3:19">
      <c r="C1381" s="2" t="str">
        <v>Id1375</v>
      </c>
      <c r="D1381" s="2" t="str">
        <v>.  Colleen L.</v>
      </c>
      <c r="E1381" s="2">
        <v>40.76</v>
      </c>
      <c r="F1381" s="2">
        <v>5.28</v>
      </c>
      <c r="G1381" s="60" t="str">
        <v>No</v>
      </c>
      <c r="H1381" s="60" t="str">
        <v>No</v>
      </c>
      <c r="I1381" s="60" t="str">
        <v>No</v>
      </c>
      <c r="J1381" s="60">
        <v>0</v>
      </c>
      <c r="K1381" s="60" t="str">
        <v>No</v>
      </c>
      <c r="L1381" s="2" t="str">
        <v>Obesity</v>
      </c>
      <c r="M1381" s="2" t="str">
        <v>Normal</v>
      </c>
      <c r="N1381" s="2" t="str">
        <v>5-Sep-1998</v>
      </c>
      <c r="O1381" s="3">
        <v>1400.44</v>
      </c>
      <c r="P1381" s="2" t="str">
        <v>tier - 2</v>
      </c>
      <c r="Q1381" s="2" t="str">
        <v>tier - 2</v>
      </c>
      <c r="R1381" s="2" t="str">
        <v>R1013</v>
      </c>
      <c r="S1381" s="2">
        <v>24</v>
      </c>
    </row>
    <row r="1382" spans="3:19">
      <c r="C1382" s="2" t="str">
        <v>Id1376</v>
      </c>
      <c r="D1382" s="2" t="str">
        <v>Charlie A</v>
      </c>
      <c r="E1382" s="2">
        <v>29.7</v>
      </c>
      <c r="F1382" s="2">
        <v>7.03</v>
      </c>
      <c r="G1382" s="60" t="str">
        <v>No</v>
      </c>
      <c r="H1382" s="60" t="str">
        <v>No</v>
      </c>
      <c r="I1382" s="60" t="str">
        <v>No</v>
      </c>
      <c r="J1382" s="60">
        <v>0</v>
      </c>
      <c r="K1382" s="60" t="str">
        <v>No</v>
      </c>
      <c r="L1382" s="2" t="str">
        <v>Overweight</v>
      </c>
      <c r="M1382" s="2" t="str">
        <v>Diabetes</v>
      </c>
      <c r="N1382" s="2" t="str">
        <v>22-Dec-2002</v>
      </c>
      <c r="O1382" s="3">
        <v>1391.53</v>
      </c>
      <c r="P1382" s="2" t="str">
        <v>tier - 2</v>
      </c>
      <c r="Q1382" s="2" t="str">
        <v>tier - 1</v>
      </c>
      <c r="R1382" s="2" t="str">
        <v>R1013</v>
      </c>
      <c r="S1382" s="2">
        <v>20</v>
      </c>
    </row>
    <row r="1383" spans="3:19">
      <c r="C1383" s="2" t="str">
        <v>Id1377</v>
      </c>
      <c r="D1383" s="2" t="str">
        <v>Rick</v>
      </c>
      <c r="E1383" s="2">
        <v>40.58</v>
      </c>
      <c r="F1383" s="2">
        <v>5.32</v>
      </c>
      <c r="G1383" s="60" t="str">
        <v>Yes</v>
      </c>
      <c r="H1383" s="60" t="str">
        <v>No</v>
      </c>
      <c r="I1383" s="60" t="str">
        <v>Yes</v>
      </c>
      <c r="J1383" s="60">
        <v>1</v>
      </c>
      <c r="K1383" s="60" t="str">
        <v>No</v>
      </c>
      <c r="L1383" s="2" t="str">
        <v>Obesity</v>
      </c>
      <c r="M1383" s="2" t="str">
        <v>Normal</v>
      </c>
      <c r="N1383" s="2" t="str">
        <v>14-Nov-2002</v>
      </c>
      <c r="O1383" s="3">
        <v>1390</v>
      </c>
      <c r="P1383" s="2" t="str">
        <v>tier - 2</v>
      </c>
      <c r="Q1383" s="2" t="str">
        <v>tier - 2</v>
      </c>
      <c r="R1383" s="2" t="str">
        <v>R1013</v>
      </c>
      <c r="S1383" s="2">
        <v>20</v>
      </c>
    </row>
    <row r="1384" spans="3:19">
      <c r="C1384" s="2" t="str">
        <v>Id1378</v>
      </c>
      <c r="D1384" s="2" t="str">
        <v>Lauren C</v>
      </c>
      <c r="E1384" s="2">
        <v>33.06</v>
      </c>
      <c r="F1384" s="2">
        <v>9.59</v>
      </c>
      <c r="G1384" s="60" t="str">
        <v>Yes</v>
      </c>
      <c r="H1384" s="60" t="str">
        <v>No</v>
      </c>
      <c r="I1384" s="60" t="str">
        <v>No</v>
      </c>
      <c r="J1384" s="60">
        <v>0</v>
      </c>
      <c r="K1384" s="60" t="str">
        <v>No</v>
      </c>
      <c r="L1384" s="2" t="str">
        <v>Obesity</v>
      </c>
      <c r="M1384" s="2" t="str">
        <v>Diabetes</v>
      </c>
      <c r="N1384" s="2" t="str">
        <v>6-Jul-1999</v>
      </c>
      <c r="O1384" s="3">
        <v>1389</v>
      </c>
      <c r="P1384" s="2" t="str">
        <v>tier - 2</v>
      </c>
      <c r="Q1384" s="2" t="str">
        <v>tier - 2</v>
      </c>
      <c r="R1384" s="2" t="str">
        <v>R1013</v>
      </c>
      <c r="S1384" s="2">
        <v>23</v>
      </c>
    </row>
    <row r="1385" spans="3:19">
      <c r="C1385" s="2" t="str">
        <v>Id1379</v>
      </c>
      <c r="D1385" s="2" t="str">
        <v>Daniel</v>
      </c>
      <c r="E1385" s="2">
        <v>26.62</v>
      </c>
      <c r="F1385" s="2">
        <v>6.15</v>
      </c>
      <c r="G1385" s="60" t="str">
        <v>Yes</v>
      </c>
      <c r="H1385" s="60" t="str">
        <v>No</v>
      </c>
      <c r="I1385" s="60" t="str">
        <v>No</v>
      </c>
      <c r="J1385" s="60">
        <v>0</v>
      </c>
      <c r="K1385" s="60" t="str">
        <v>No</v>
      </c>
      <c r="L1385" s="2" t="str">
        <v>Overweight</v>
      </c>
      <c r="M1385" s="2" t="str">
        <v>Prediabetes</v>
      </c>
      <c r="N1385" s="2" t="str">
        <v>29-Aug-1975</v>
      </c>
      <c r="O1385" s="3">
        <v>35050.620000000003</v>
      </c>
      <c r="P1385" s="2" t="str">
        <v>tier - 2</v>
      </c>
      <c r="Q1385" s="2" t="str">
        <v>tier - 1</v>
      </c>
      <c r="R1385" s="2" t="str">
        <v>R1011</v>
      </c>
      <c r="S1385" s="2">
        <v>47</v>
      </c>
    </row>
    <row r="1386" spans="3:19">
      <c r="C1386" s="2" t="str">
        <v>Id1380</v>
      </c>
      <c r="D1386" s="2" t="str">
        <v>Jaime</v>
      </c>
      <c r="E1386" s="2">
        <v>37.1</v>
      </c>
      <c r="F1386" s="2">
        <v>11.08</v>
      </c>
      <c r="G1386" s="60" t="str">
        <v>No</v>
      </c>
      <c r="H1386" s="60" t="str">
        <v>No</v>
      </c>
      <c r="I1386" s="60" t="str">
        <v>No</v>
      </c>
      <c r="J1386" s="60">
        <v>0</v>
      </c>
      <c r="K1386" s="60" t="str">
        <v>No</v>
      </c>
      <c r="L1386" s="2" t="str">
        <v>Obesity</v>
      </c>
      <c r="M1386" s="2" t="str">
        <v>Diabetes</v>
      </c>
      <c r="N1386" s="2" t="str">
        <v>15-Aug-2002</v>
      </c>
      <c r="O1386" s="3">
        <v>1382</v>
      </c>
      <c r="P1386" s="2" t="str">
        <v>tier - 2</v>
      </c>
      <c r="Q1386" s="2" t="str">
        <v>tier - 1</v>
      </c>
      <c r="R1386" s="2" t="str">
        <v>R1013</v>
      </c>
      <c r="S1386" s="2">
        <v>20</v>
      </c>
    </row>
    <row r="1387" spans="3:19">
      <c r="C1387" s="2" t="str">
        <v>Id1381</v>
      </c>
      <c r="D1387" s="2" t="str">
        <v>Erik R</v>
      </c>
      <c r="E1387" s="2">
        <v>18.28</v>
      </c>
      <c r="F1387" s="2">
        <v>7.95</v>
      </c>
      <c r="G1387" s="60" t="str">
        <v>No</v>
      </c>
      <c r="H1387" s="60" t="str">
        <v>No</v>
      </c>
      <c r="I1387" s="60" t="str">
        <v>No</v>
      </c>
      <c r="J1387" s="60">
        <v>0</v>
      </c>
      <c r="K1387" s="60" t="str">
        <v>No</v>
      </c>
      <c r="L1387" s="2" t="str">
        <v>Underweight</v>
      </c>
      <c r="M1387" s="2" t="str">
        <v>Diabetes</v>
      </c>
      <c r="N1387" s="2" t="str">
        <v>3-Dec-1998</v>
      </c>
      <c r="O1387" s="3">
        <v>1359</v>
      </c>
      <c r="P1387" s="2" t="str">
        <v>tier - 2</v>
      </c>
      <c r="Q1387" s="2" t="str">
        <v>tier - 1</v>
      </c>
      <c r="R1387" s="2" t="str">
        <v>R1013</v>
      </c>
      <c r="S1387" s="2">
        <v>24</v>
      </c>
    </row>
    <row r="1388" spans="3:19">
      <c r="C1388" s="2" t="str">
        <v>Id1382</v>
      </c>
      <c r="D1388" s="2" t="str">
        <v>Katie</v>
      </c>
      <c r="E1388" s="2">
        <v>35.814999999999998</v>
      </c>
      <c r="F1388" s="2">
        <v>6.23</v>
      </c>
      <c r="G1388" s="60" t="str">
        <v>No</v>
      </c>
      <c r="H1388" s="60" t="str">
        <v>No</v>
      </c>
      <c r="I1388" s="60" t="str">
        <v>No</v>
      </c>
      <c r="J1388" s="60">
        <v>0</v>
      </c>
      <c r="K1388" s="60" t="str">
        <v>No</v>
      </c>
      <c r="L1388" s="2" t="str">
        <v>Obesity</v>
      </c>
      <c r="M1388" s="2" t="str">
        <v>Prediabetes</v>
      </c>
      <c r="N1388" s="2" t="str">
        <v>7-Nov-1997</v>
      </c>
      <c r="O1388" s="3">
        <v>1341.16</v>
      </c>
      <c r="P1388" s="2" t="str">
        <v>tier - 2</v>
      </c>
      <c r="Q1388" s="2" t="str">
        <v>tier - 2</v>
      </c>
      <c r="R1388" s="2" t="str">
        <v>R1012</v>
      </c>
      <c r="S1388" s="2">
        <v>25</v>
      </c>
    </row>
    <row r="1389" spans="3:19">
      <c r="C1389" s="2" t="str">
        <v>Id1383</v>
      </c>
      <c r="D1389" s="2" t="str">
        <v>Thomas A</v>
      </c>
      <c r="E1389" s="2">
        <v>30.69</v>
      </c>
      <c r="F1389" s="2">
        <v>6.5</v>
      </c>
      <c r="G1389" s="60" t="str">
        <v>No</v>
      </c>
      <c r="H1389" s="60" t="str">
        <v>No</v>
      </c>
      <c r="I1389" s="60" t="str">
        <v>No</v>
      </c>
      <c r="J1389" s="60">
        <v>0</v>
      </c>
      <c r="K1389" s="60" t="str">
        <v>No</v>
      </c>
      <c r="L1389" s="2" t="str">
        <v>Obesity</v>
      </c>
      <c r="M1389" s="2" t="str">
        <v>Diabetes</v>
      </c>
      <c r="N1389" s="2" t="str">
        <v>30-Jul-1995</v>
      </c>
      <c r="O1389" s="3">
        <v>1338</v>
      </c>
      <c r="P1389" s="2" t="str">
        <v>tier - 2</v>
      </c>
      <c r="Q1389" s="2" t="str">
        <v>tier - 3</v>
      </c>
      <c r="R1389" s="2" t="str">
        <v>R1012</v>
      </c>
      <c r="S1389" s="2">
        <v>27</v>
      </c>
    </row>
    <row r="1390" spans="3:19">
      <c r="C1390" s="2" t="str">
        <v>Id1384</v>
      </c>
      <c r="D1390" s="2" t="str">
        <v>Jean-Marc</v>
      </c>
      <c r="E1390" s="2">
        <v>26.125</v>
      </c>
      <c r="F1390" s="2">
        <v>5.22</v>
      </c>
      <c r="G1390" s="60" t="str">
        <v>No</v>
      </c>
      <c r="H1390" s="60" t="str">
        <v>No</v>
      </c>
      <c r="I1390" s="60" t="str">
        <v>No</v>
      </c>
      <c r="J1390" s="60">
        <v>0</v>
      </c>
      <c r="K1390" s="60" t="str">
        <v>No</v>
      </c>
      <c r="L1390" s="2" t="str">
        <v>Overweight</v>
      </c>
      <c r="M1390" s="2" t="str">
        <v>Normal</v>
      </c>
      <c r="N1390" s="2" t="str">
        <v>12-Jul-1998</v>
      </c>
      <c r="O1390" s="3">
        <v>1332.61</v>
      </c>
      <c r="P1390" s="2" t="str">
        <v>tier - 2</v>
      </c>
      <c r="Q1390" s="2" t="str">
        <v>tier - 3</v>
      </c>
      <c r="R1390" s="2" t="str">
        <v>R1013</v>
      </c>
      <c r="S1390" s="2">
        <v>24</v>
      </c>
    </row>
    <row r="1391" spans="3:19">
      <c r="C1391" s="2" t="str">
        <v>Id1385</v>
      </c>
      <c r="D1391" s="2" t="str">
        <v>Kerry L</v>
      </c>
      <c r="E1391" s="2">
        <v>34.58</v>
      </c>
      <c r="F1391" s="2">
        <v>6.3</v>
      </c>
      <c r="G1391" s="60" t="str">
        <v>No</v>
      </c>
      <c r="H1391" s="60" t="str">
        <v>No</v>
      </c>
      <c r="I1391" s="60" t="str">
        <v>Yes</v>
      </c>
      <c r="J1391" s="60">
        <v>1</v>
      </c>
      <c r="K1391" s="60" t="str">
        <v>No</v>
      </c>
      <c r="L1391" s="2" t="str">
        <v>Obesity</v>
      </c>
      <c r="M1391" s="2" t="str">
        <v>Prediabetes</v>
      </c>
      <c r="N1391" s="2" t="str">
        <v>14-Oct-1999</v>
      </c>
      <c r="O1391" s="3">
        <v>1329.17</v>
      </c>
      <c r="P1391" s="2" t="str">
        <v>tier - 2</v>
      </c>
      <c r="Q1391" s="2" t="str">
        <v>tier - 3</v>
      </c>
      <c r="R1391" s="2" t="str">
        <v>R1013</v>
      </c>
      <c r="S1391" s="2">
        <v>23</v>
      </c>
    </row>
    <row r="1392" spans="3:19">
      <c r="C1392" s="2" t="str">
        <v>Id1386</v>
      </c>
      <c r="D1392" s="2" t="str">
        <v>Ulrich</v>
      </c>
      <c r="E1392" s="2">
        <v>27.4</v>
      </c>
      <c r="F1392" s="2">
        <v>8.84</v>
      </c>
      <c r="G1392" s="60" t="str">
        <v>No</v>
      </c>
      <c r="H1392" s="60" t="str">
        <v>No</v>
      </c>
      <c r="I1392" s="60" t="str">
        <v>No</v>
      </c>
      <c r="J1392" s="60">
        <v>0</v>
      </c>
      <c r="K1392" s="60" t="str">
        <v>No</v>
      </c>
      <c r="L1392" s="2" t="str">
        <v>Overweight</v>
      </c>
      <c r="M1392" s="2" t="str">
        <v>Diabetes</v>
      </c>
      <c r="N1392" s="2" t="str">
        <v>13-Oct-2002</v>
      </c>
      <c r="O1392" s="3">
        <v>1315</v>
      </c>
      <c r="P1392" s="2" t="str">
        <v>tier - 2</v>
      </c>
      <c r="Q1392" s="2" t="str">
        <v>tier - 2</v>
      </c>
      <c r="R1392" s="2" t="str">
        <v>R1013</v>
      </c>
      <c r="S1392" s="2">
        <v>20</v>
      </c>
    </row>
    <row r="1393" spans="3:19">
      <c r="C1393" s="2" t="str">
        <v>Id1387</v>
      </c>
      <c r="D1393" s="2" t="str">
        <v>Justin P</v>
      </c>
      <c r="E1393" s="2">
        <v>27.53</v>
      </c>
      <c r="F1393" s="2">
        <v>4.1100000000000003</v>
      </c>
      <c r="G1393" s="60" t="str">
        <v>No</v>
      </c>
      <c r="H1393" s="60" t="str">
        <v>No</v>
      </c>
      <c r="I1393" s="60" t="str">
        <v>No</v>
      </c>
      <c r="J1393" s="60">
        <v>1</v>
      </c>
      <c r="K1393" s="60" t="str">
        <v>No</v>
      </c>
      <c r="L1393" s="2" t="str">
        <v>Overweight</v>
      </c>
      <c r="M1393" s="2" t="str">
        <v>Normal</v>
      </c>
      <c r="N1393" s="2" t="str">
        <v>2-Dec-1999</v>
      </c>
      <c r="O1393" s="3">
        <v>1304</v>
      </c>
      <c r="P1393" s="2" t="str">
        <v>tier - 2</v>
      </c>
      <c r="Q1393" s="2" t="str">
        <v>tier - 2</v>
      </c>
      <c r="R1393" s="2" t="str">
        <v>R1013</v>
      </c>
      <c r="S1393" s="2">
        <v>23</v>
      </c>
    </row>
    <row r="1394" spans="3:19">
      <c r="C1394" s="2" t="str">
        <v>Id1388</v>
      </c>
      <c r="D1394" s="2" t="str">
        <v>Hannah E.</v>
      </c>
      <c r="E1394" s="2">
        <v>33</v>
      </c>
      <c r="F1394" s="2">
        <v>4.57</v>
      </c>
      <c r="G1394" s="60" t="str">
        <v>No</v>
      </c>
      <c r="H1394" s="60" t="str">
        <v>No</v>
      </c>
      <c r="I1394" s="60" t="str">
        <v>No</v>
      </c>
      <c r="J1394" s="60">
        <v>0</v>
      </c>
      <c r="K1394" s="60" t="str">
        <v>No</v>
      </c>
      <c r="L1394" s="2" t="str">
        <v>Obesity</v>
      </c>
      <c r="M1394" s="2" t="str">
        <v>Normal</v>
      </c>
      <c r="N1394" s="2" t="str">
        <v>10-Dec-2002</v>
      </c>
      <c r="O1394" s="3">
        <v>1304</v>
      </c>
      <c r="P1394" s="2" t="str">
        <v>tier - 2</v>
      </c>
      <c r="Q1394" s="2" t="str">
        <v>tier - 2</v>
      </c>
      <c r="R1394" s="2" t="str">
        <v>R1012</v>
      </c>
      <c r="S1394" s="2">
        <v>20</v>
      </c>
    </row>
    <row r="1395" spans="3:19">
      <c r="C1395" s="2" t="str">
        <v>Id1389</v>
      </c>
      <c r="D1395" s="2" t="str">
        <v>David</v>
      </c>
      <c r="E1395" s="2">
        <v>25.78</v>
      </c>
      <c r="F1395" s="2">
        <v>11.06</v>
      </c>
      <c r="G1395" s="60" t="str">
        <v>Yes</v>
      </c>
      <c r="H1395" s="60" t="str">
        <v>No</v>
      </c>
      <c r="I1395" s="60" t="str">
        <v>No</v>
      </c>
      <c r="J1395" s="60">
        <v>0</v>
      </c>
      <c r="K1395" s="60" t="str">
        <v>No</v>
      </c>
      <c r="L1395" s="2" t="str">
        <v>Overweight</v>
      </c>
      <c r="M1395" s="2" t="str">
        <v>Diabetes</v>
      </c>
      <c r="N1395" s="2" t="str">
        <v>29-Nov-2001</v>
      </c>
      <c r="O1395" s="3">
        <v>1293</v>
      </c>
      <c r="P1395" s="2" t="str">
        <v>tier - 2</v>
      </c>
      <c r="Q1395" s="2" t="str">
        <v>tier - 3</v>
      </c>
      <c r="R1395" s="2" t="str">
        <v>R1012</v>
      </c>
      <c r="S1395" s="2">
        <v>21</v>
      </c>
    </row>
    <row r="1396" spans="3:19">
      <c r="C1396" s="2" t="str">
        <v>Id1390</v>
      </c>
      <c r="D1396" s="2" t="str">
        <v>Jim</v>
      </c>
      <c r="E1396" s="2">
        <v>22.66</v>
      </c>
      <c r="F1396" s="2">
        <v>10.68</v>
      </c>
      <c r="G1396" s="60" t="str">
        <v>No</v>
      </c>
      <c r="H1396" s="60" t="str">
        <v>No</v>
      </c>
      <c r="I1396" s="60" t="str">
        <v>No</v>
      </c>
      <c r="J1396" s="60">
        <v>0</v>
      </c>
      <c r="K1396" s="60" t="str">
        <v>No</v>
      </c>
      <c r="L1396" s="2" t="str">
        <v>Normal Weight</v>
      </c>
      <c r="M1396" s="2" t="str">
        <v>Diabetes</v>
      </c>
      <c r="N1396" s="2" t="str">
        <v>5-Jul-1982</v>
      </c>
      <c r="O1396" s="3">
        <v>35000.730000000003</v>
      </c>
      <c r="P1396" s="2" t="str">
        <v>tier - 2</v>
      </c>
      <c r="Q1396" s="2" t="str">
        <v>tier - 3</v>
      </c>
      <c r="R1396" s="2" t="str">
        <v>R1011</v>
      </c>
      <c r="S1396" s="2">
        <v>40</v>
      </c>
    </row>
    <row r="1397" spans="3:19">
      <c r="C1397" s="2" t="str">
        <v>Id1391</v>
      </c>
      <c r="D1397" s="2" t="str">
        <v>Joseph P</v>
      </c>
      <c r="E1397" s="2">
        <v>38.81</v>
      </c>
      <c r="F1397" s="2">
        <v>6.14</v>
      </c>
      <c r="G1397" s="60" t="str">
        <v>Yes</v>
      </c>
      <c r="H1397" s="60" t="str">
        <v>No</v>
      </c>
      <c r="I1397" s="60" t="str">
        <v>No</v>
      </c>
      <c r="J1397" s="60">
        <v>1</v>
      </c>
      <c r="K1397" s="60" t="str">
        <v>No</v>
      </c>
      <c r="L1397" s="2" t="str">
        <v>Obesity</v>
      </c>
      <c r="M1397" s="2" t="str">
        <v>Prediabetes</v>
      </c>
      <c r="N1397" s="2" t="str">
        <v>4-Jun-1998</v>
      </c>
      <c r="O1397" s="3">
        <v>1290.93</v>
      </c>
      <c r="P1397" s="2" t="str">
        <v>tier - 2</v>
      </c>
      <c r="Q1397" s="2" t="str">
        <v>tier - 2</v>
      </c>
      <c r="R1397" s="2" t="str">
        <v>R1013</v>
      </c>
      <c r="S1397" s="2">
        <v>25</v>
      </c>
    </row>
    <row r="1398" spans="3:19">
      <c r="C1398" s="2" t="str">
        <v>Id1392</v>
      </c>
      <c r="D1398" s="2" t="str">
        <v>Michael</v>
      </c>
      <c r="E1398" s="2">
        <v>38.51</v>
      </c>
      <c r="F1398" s="2">
        <v>5.45</v>
      </c>
      <c r="G1398" s="60" t="str">
        <v>Yes</v>
      </c>
      <c r="H1398" s="60" t="str">
        <v>No</v>
      </c>
      <c r="I1398" s="60" t="str">
        <v>No</v>
      </c>
      <c r="J1398" s="60">
        <v>0</v>
      </c>
      <c r="K1398" s="60" t="str">
        <v>No</v>
      </c>
      <c r="L1398" s="2" t="str">
        <v>Obesity</v>
      </c>
      <c r="M1398" s="2" t="str">
        <v>Normal</v>
      </c>
      <c r="N1398" s="2" t="str">
        <v>26-Jun-2000</v>
      </c>
      <c r="O1398" s="3">
        <v>1286</v>
      </c>
      <c r="P1398" s="2" t="str">
        <v>tier - 2</v>
      </c>
      <c r="Q1398" s="2" t="str">
        <v>tier - 2</v>
      </c>
      <c r="R1398" s="2" t="str">
        <v>R1013</v>
      </c>
      <c r="S1398" s="2">
        <v>22</v>
      </c>
    </row>
    <row r="1399" spans="3:19">
      <c r="C1399" s="2" t="str">
        <v>Id1393</v>
      </c>
      <c r="D1399" s="2" t="str">
        <v>Gina M</v>
      </c>
      <c r="E1399" s="2">
        <v>22.98</v>
      </c>
      <c r="F1399" s="2">
        <v>6.14</v>
      </c>
      <c r="G1399" s="60" t="str">
        <v>Yes</v>
      </c>
      <c r="H1399" s="60" t="str">
        <v>No</v>
      </c>
      <c r="I1399" s="60" t="str">
        <v>No</v>
      </c>
      <c r="J1399" s="60">
        <v>0</v>
      </c>
      <c r="K1399" s="60" t="str">
        <v>No</v>
      </c>
      <c r="L1399" s="2" t="str">
        <v>Normal Weight</v>
      </c>
      <c r="M1399" s="2" t="str">
        <v>Prediabetes</v>
      </c>
      <c r="N1399" s="2" t="str">
        <v>28-Jul-2004</v>
      </c>
      <c r="O1399" s="3">
        <v>1285</v>
      </c>
      <c r="P1399" s="2" t="str">
        <v>tier - 2</v>
      </c>
      <c r="Q1399" s="2" t="str">
        <v>tier - 3</v>
      </c>
      <c r="R1399" s="2" t="str">
        <v>R1013</v>
      </c>
      <c r="S1399" s="2">
        <v>18</v>
      </c>
    </row>
    <row r="1400" spans="3:19">
      <c r="C1400" s="2" t="str">
        <v>Id1394</v>
      </c>
      <c r="D1400" s="2" t="str">
        <v>Shantel C.</v>
      </c>
      <c r="E1400" s="2">
        <v>15.65</v>
      </c>
      <c r="F1400" s="2">
        <v>7.85</v>
      </c>
      <c r="G1400" s="60" t="str">
        <v>No</v>
      </c>
      <c r="H1400" s="60" t="str">
        <v>No</v>
      </c>
      <c r="I1400" s="60" t="str">
        <v>No</v>
      </c>
      <c r="J1400" s="60">
        <v>0</v>
      </c>
      <c r="K1400" s="60" t="str">
        <v>No</v>
      </c>
      <c r="L1400" s="2" t="str">
        <v>Underweight</v>
      </c>
      <c r="M1400" s="2" t="str">
        <v>Diabetes</v>
      </c>
      <c r="N1400" s="2" t="str">
        <v>30-Sep-2004</v>
      </c>
      <c r="O1400" s="3">
        <v>1283</v>
      </c>
      <c r="P1400" s="2" t="str">
        <v>tier - 2</v>
      </c>
      <c r="Q1400" s="2" t="str">
        <v>tier - 1</v>
      </c>
      <c r="R1400" s="2" t="str">
        <v>R1013</v>
      </c>
      <c r="S1400" s="2">
        <v>18</v>
      </c>
    </row>
    <row r="1401" spans="3:19">
      <c r="C1401" s="2" t="str">
        <v>Id1395</v>
      </c>
      <c r="D1401" s="2" t="str">
        <v>Brian</v>
      </c>
      <c r="E1401" s="2">
        <v>39.97</v>
      </c>
      <c r="F1401" s="2">
        <v>4.09</v>
      </c>
      <c r="G1401" s="60" t="str">
        <v>No</v>
      </c>
      <c r="H1401" s="60" t="str">
        <v>No</v>
      </c>
      <c r="I1401" s="60" t="str">
        <v>No</v>
      </c>
      <c r="J1401" s="60">
        <v>1</v>
      </c>
      <c r="K1401" s="60" t="str">
        <v>No</v>
      </c>
      <c r="L1401" s="2" t="str">
        <v>Obesity</v>
      </c>
      <c r="M1401" s="2" t="str">
        <v>Normal</v>
      </c>
      <c r="N1401" s="2" t="str">
        <v>26-Oct-1997</v>
      </c>
      <c r="O1401" s="3">
        <v>1276</v>
      </c>
      <c r="P1401" s="2" t="str">
        <v>tier - 2</v>
      </c>
      <c r="Q1401" s="2" t="str">
        <v>tier - 2</v>
      </c>
      <c r="R1401" s="2" t="str">
        <v>R1012</v>
      </c>
      <c r="S1401" s="2">
        <v>25</v>
      </c>
    </row>
    <row r="1402" spans="3:19">
      <c r="C1402" s="2" t="str">
        <v>Id1396</v>
      </c>
      <c r="D1402" s="2" t="str">
        <v>Brian</v>
      </c>
      <c r="E1402" s="2">
        <v>37.22</v>
      </c>
      <c r="F1402" s="2">
        <v>4.62</v>
      </c>
      <c r="G1402" s="60" t="str">
        <v>No</v>
      </c>
      <c r="H1402" s="60" t="str">
        <v>No</v>
      </c>
      <c r="I1402" s="60" t="str">
        <v>Yes</v>
      </c>
      <c r="J1402" s="60">
        <v>1</v>
      </c>
      <c r="K1402" s="60" t="str">
        <v>No</v>
      </c>
      <c r="L1402" s="2" t="str">
        <v>Obesity</v>
      </c>
      <c r="M1402" s="2" t="str">
        <v>Normal</v>
      </c>
      <c r="N1402" s="2" t="str">
        <v>4-Dec-2002</v>
      </c>
      <c r="O1402" s="3">
        <v>1267</v>
      </c>
      <c r="P1402" s="2" t="str">
        <v>tier - 2</v>
      </c>
      <c r="Q1402" s="2" t="str">
        <v>tier - 1</v>
      </c>
      <c r="R1402" s="2" t="str">
        <v>R1013</v>
      </c>
      <c r="S1402" s="2">
        <v>20</v>
      </c>
    </row>
    <row r="1403" spans="3:19">
      <c r="C1403" s="2" t="str">
        <v>Id1397</v>
      </c>
      <c r="D1403" s="2" t="str">
        <v>Jessica R</v>
      </c>
      <c r="E1403" s="2">
        <v>41.325000000000003</v>
      </c>
      <c r="F1403" s="2">
        <v>5.77</v>
      </c>
      <c r="G1403" s="60" t="str">
        <v>No</v>
      </c>
      <c r="H1403" s="60" t="str">
        <v>No</v>
      </c>
      <c r="I1403" s="60" t="str">
        <v>No</v>
      </c>
      <c r="J1403" s="60">
        <v>0</v>
      </c>
      <c r="K1403" s="60" t="str">
        <v>No</v>
      </c>
      <c r="L1403" s="2" t="str">
        <v>Obesity</v>
      </c>
      <c r="M1403" s="2" t="str">
        <v>Prediabetes</v>
      </c>
      <c r="N1403" s="2" t="str">
        <v>21-Nov-2003</v>
      </c>
      <c r="O1403" s="3">
        <v>1263.25</v>
      </c>
      <c r="P1403" s="2" t="str">
        <v>tier - 2</v>
      </c>
      <c r="Q1403" s="2" t="str">
        <v>tier - 3</v>
      </c>
      <c r="R1403" s="2" t="str">
        <v>R1011</v>
      </c>
      <c r="S1403" s="2">
        <v>19</v>
      </c>
    </row>
    <row r="1404" spans="3:19">
      <c r="C1404" s="2" t="str">
        <v>Id1398</v>
      </c>
      <c r="D1404" s="2" t="str">
        <v>.  Robyn</v>
      </c>
      <c r="E1404" s="2">
        <v>40.31</v>
      </c>
      <c r="F1404" s="2">
        <v>5.84</v>
      </c>
      <c r="G1404" s="60" t="str">
        <v>No</v>
      </c>
      <c r="H1404" s="60" t="str">
        <v>No</v>
      </c>
      <c r="I1404" s="60" t="str">
        <v>No</v>
      </c>
      <c r="J1404" s="60">
        <v>0</v>
      </c>
      <c r="K1404" s="60" t="str">
        <v>No</v>
      </c>
      <c r="L1404" s="2" t="str">
        <v>Obesity</v>
      </c>
      <c r="M1404" s="2" t="str">
        <v>Prediabetes</v>
      </c>
      <c r="N1404" s="2" t="str">
        <v>15-Aug-2003</v>
      </c>
      <c r="O1404" s="3">
        <v>1261.8599999999999</v>
      </c>
      <c r="P1404" s="2" t="str">
        <v>tier - 2</v>
      </c>
      <c r="Q1404" s="2" t="str">
        <v>tier - 3</v>
      </c>
      <c r="R1404" s="2" t="str">
        <v>R1011</v>
      </c>
      <c r="S1404" s="2">
        <v>19</v>
      </c>
    </row>
    <row r="1405" spans="3:19">
      <c r="C1405" s="2" t="str">
        <v>Id1399</v>
      </c>
      <c r="D1405" s="2" t="str">
        <v>Ashley</v>
      </c>
      <c r="E1405" s="2">
        <v>29.48</v>
      </c>
      <c r="F1405" s="2">
        <v>4.91</v>
      </c>
      <c r="G1405" s="60" t="str">
        <v>No</v>
      </c>
      <c r="H1405" s="60" t="str">
        <v>No</v>
      </c>
      <c r="I1405" s="60" t="str">
        <v>No</v>
      </c>
      <c r="J1405" s="60">
        <v>0</v>
      </c>
      <c r="K1405" s="60" t="str">
        <v>No</v>
      </c>
      <c r="L1405" s="2" t="str">
        <v>Overweight</v>
      </c>
      <c r="M1405" s="2" t="str">
        <v>Normal</v>
      </c>
      <c r="N1405" s="2" t="str">
        <v>30-Oct-2003</v>
      </c>
      <c r="O1405" s="3">
        <v>1261.44</v>
      </c>
      <c r="P1405" s="2" t="str">
        <v>tier - 2</v>
      </c>
      <c r="Q1405" s="2" t="str">
        <v>tier - 3</v>
      </c>
      <c r="R1405" s="2" t="str">
        <v>R1011</v>
      </c>
      <c r="S1405" s="2">
        <v>19</v>
      </c>
    </row>
    <row r="1406" spans="3:19">
      <c r="C1406" s="2" t="str">
        <v>Id1400</v>
      </c>
      <c r="D1406" s="2" t="str">
        <v>Dana</v>
      </c>
      <c r="E1406" s="2">
        <v>33.155000000000001</v>
      </c>
      <c r="F1406" s="2">
        <v>5.07</v>
      </c>
      <c r="G1406" s="60" t="str">
        <v>No</v>
      </c>
      <c r="H1406" s="60" t="str">
        <v>No</v>
      </c>
      <c r="I1406" s="60" t="str">
        <v>No</v>
      </c>
      <c r="J1406" s="60">
        <v>0</v>
      </c>
      <c r="K1406" s="60" t="str">
        <v>No</v>
      </c>
      <c r="L1406" s="2" t="str">
        <v>Obesity</v>
      </c>
      <c r="M1406" s="2" t="str">
        <v>Normal</v>
      </c>
      <c r="N1406" s="2" t="str">
        <v>13-Oct-2003</v>
      </c>
      <c r="O1406" s="3">
        <v>1256.3</v>
      </c>
      <c r="P1406" s="2" t="str">
        <v>tier - 2</v>
      </c>
      <c r="Q1406" s="2" t="str">
        <v>tier - 3</v>
      </c>
      <c r="R1406" s="2" t="str">
        <v>R1011</v>
      </c>
      <c r="S1406" s="2">
        <v>19</v>
      </c>
    </row>
    <row r="1407" spans="3:19">
      <c r="C1407" s="2" t="str">
        <v>Id1401</v>
      </c>
      <c r="D1407" s="2" t="str">
        <v>Jessica F.</v>
      </c>
      <c r="E1407" s="2">
        <v>42.85</v>
      </c>
      <c r="F1407" s="2">
        <v>5.81</v>
      </c>
      <c r="G1407" s="60" t="str">
        <v>Yes</v>
      </c>
      <c r="H1407" s="60" t="str">
        <v>No</v>
      </c>
      <c r="I1407" s="60" t="str">
        <v>No</v>
      </c>
      <c r="J1407" s="60">
        <v>0</v>
      </c>
      <c r="K1407" s="60" t="str">
        <v>No</v>
      </c>
      <c r="L1407" s="2" t="str">
        <v>Obesity</v>
      </c>
      <c r="M1407" s="2" t="str">
        <v>Prediabetes</v>
      </c>
      <c r="N1407" s="2" t="str">
        <v>22-Aug-1997</v>
      </c>
      <c r="O1407" s="3">
        <v>34979.86</v>
      </c>
      <c r="P1407" s="2" t="str">
        <v>tier - 2</v>
      </c>
      <c r="Q1407" s="2" t="str">
        <v>tier - 2</v>
      </c>
      <c r="R1407" s="2" t="str">
        <v>R1011</v>
      </c>
      <c r="S1407" s="2">
        <v>25</v>
      </c>
    </row>
    <row r="1408" spans="3:19">
      <c r="C1408" s="2" t="str">
        <v>Id1402</v>
      </c>
      <c r="D1408" s="2" t="str">
        <v>Lindsey</v>
      </c>
      <c r="E1408" s="2">
        <v>32.340000000000003</v>
      </c>
      <c r="F1408" s="2">
        <v>11.2</v>
      </c>
      <c r="G1408" s="60" t="str">
        <v>No</v>
      </c>
      <c r="H1408" s="60" t="str">
        <v>No</v>
      </c>
      <c r="I1408" s="60" t="str">
        <v>No</v>
      </c>
      <c r="J1408" s="60">
        <v>0</v>
      </c>
      <c r="K1408" s="60" t="str">
        <v>No</v>
      </c>
      <c r="L1408" s="2" t="str">
        <v>Obesity</v>
      </c>
      <c r="M1408" s="2" t="str">
        <v>Diabetes</v>
      </c>
      <c r="N1408" s="2" t="str">
        <v>10-Dec-2003</v>
      </c>
      <c r="O1408" s="3">
        <v>1253.94</v>
      </c>
      <c r="P1408" s="2" t="str">
        <v>tier - 2</v>
      </c>
      <c r="Q1408" s="2" t="str">
        <v>tier - 2</v>
      </c>
      <c r="R1408" s="2" t="str">
        <v>R1011</v>
      </c>
      <c r="S1408" s="2">
        <v>19</v>
      </c>
    </row>
    <row r="1409" spans="3:19">
      <c r="C1409" s="2" t="str">
        <v>Id1403</v>
      </c>
      <c r="D1409" s="2" t="str">
        <v>Kelly A</v>
      </c>
      <c r="E1409" s="2">
        <v>27.5</v>
      </c>
      <c r="F1409" s="2">
        <v>10.75</v>
      </c>
      <c r="G1409" s="60" t="str">
        <v>No</v>
      </c>
      <c r="H1409" s="60" t="str">
        <v>No</v>
      </c>
      <c r="I1409" s="60" t="str">
        <v>No</v>
      </c>
      <c r="J1409" s="60">
        <v>0</v>
      </c>
      <c r="K1409" s="60" t="str">
        <v>No</v>
      </c>
      <c r="L1409" s="2" t="str">
        <v>Overweight</v>
      </c>
      <c r="M1409" s="2" t="str">
        <v>Diabetes</v>
      </c>
      <c r="N1409" s="2" t="str">
        <v>4-Nov-1997</v>
      </c>
      <c r="O1409" s="3">
        <v>1253</v>
      </c>
      <c r="P1409" s="2" t="str">
        <v>tier - 2</v>
      </c>
      <c r="Q1409" s="2" t="str">
        <v>tier - 2</v>
      </c>
      <c r="R1409" s="2" t="str">
        <v>R1013</v>
      </c>
      <c r="S1409" s="2">
        <v>25</v>
      </c>
    </row>
    <row r="1410" spans="3:19">
      <c r="C1410" s="2" t="str">
        <v>Id1404</v>
      </c>
      <c r="D1410" s="2" t="str">
        <v>Brooke E</v>
      </c>
      <c r="E1410" s="2">
        <v>25.8</v>
      </c>
      <c r="F1410" s="2">
        <v>7.8</v>
      </c>
      <c r="G1410" s="60" t="str">
        <v>No</v>
      </c>
      <c r="H1410" s="60" t="str">
        <v>No</v>
      </c>
      <c r="I1410" s="60" t="str">
        <v>No</v>
      </c>
      <c r="J1410" s="60">
        <v>0</v>
      </c>
      <c r="K1410" s="60" t="str">
        <v>No</v>
      </c>
      <c r="L1410" s="2" t="str">
        <v>Overweight</v>
      </c>
      <c r="M1410" s="2" t="str">
        <v>Diabetes</v>
      </c>
      <c r="N1410" s="2" t="str">
        <v>15-Sep-2003</v>
      </c>
      <c r="O1410" s="3">
        <v>1252.4100000000001</v>
      </c>
      <c r="P1410" s="2" t="str">
        <v>tier - 2</v>
      </c>
      <c r="Q1410" s="2" t="str">
        <v>tier - 3</v>
      </c>
      <c r="R1410" s="2" t="str">
        <v>R1011</v>
      </c>
      <c r="S1410" s="2">
        <v>19</v>
      </c>
    </row>
    <row r="1411" spans="3:19">
      <c r="C1411" s="2" t="str">
        <v>Id1405</v>
      </c>
      <c r="D1411" s="2" t="str">
        <v>Katelyn E.</v>
      </c>
      <c r="E1411" s="2">
        <v>25</v>
      </c>
      <c r="F1411" s="2">
        <v>7.04</v>
      </c>
      <c r="G1411" s="60" t="str">
        <v>No</v>
      </c>
      <c r="H1411" s="60" t="str">
        <v>No</v>
      </c>
      <c r="I1411" s="60" t="str">
        <v>No</v>
      </c>
      <c r="J1411" s="60">
        <v>0</v>
      </c>
      <c r="K1411" s="60" t="str">
        <v>No</v>
      </c>
      <c r="L1411" s="2" t="str">
        <v>Overweight</v>
      </c>
      <c r="M1411" s="2" t="str">
        <v>Diabetes</v>
      </c>
      <c r="N1411" s="2" t="str">
        <v>8-Sep-2003</v>
      </c>
      <c r="O1411" s="3">
        <v>1242.82</v>
      </c>
      <c r="P1411" s="2" t="str">
        <v>tier - 2</v>
      </c>
      <c r="Q1411" s="2" t="str">
        <v>tier - 1</v>
      </c>
      <c r="R1411" s="2" t="str">
        <v>R1011</v>
      </c>
      <c r="S1411" s="2">
        <v>19</v>
      </c>
    </row>
    <row r="1412" spans="3:19">
      <c r="C1412" s="2" t="str">
        <v>Id1406</v>
      </c>
      <c r="D1412" s="2" t="str">
        <v>Adam</v>
      </c>
      <c r="E1412" s="2">
        <v>41.2</v>
      </c>
      <c r="F1412" s="2">
        <v>4.18</v>
      </c>
      <c r="G1412" s="60" t="str">
        <v>Yes</v>
      </c>
      <c r="H1412" s="60" t="str">
        <v>No</v>
      </c>
      <c r="I1412" s="60" t="str">
        <v>No</v>
      </c>
      <c r="J1412" s="60">
        <v>0</v>
      </c>
      <c r="K1412" s="60" t="str">
        <v>No</v>
      </c>
      <c r="L1412" s="2" t="str">
        <v>Obesity</v>
      </c>
      <c r="M1412" s="2" t="str">
        <v>Normal</v>
      </c>
      <c r="N1412" s="2" t="str">
        <v>15-Sep-2003</v>
      </c>
      <c r="O1412" s="3">
        <v>1242.26</v>
      </c>
      <c r="P1412" s="2" t="str">
        <v>tier - 2</v>
      </c>
      <c r="Q1412" s="2" t="str">
        <v>tier - 1</v>
      </c>
      <c r="R1412" s="2" t="str">
        <v>R1011</v>
      </c>
      <c r="S1412" s="2">
        <v>19</v>
      </c>
    </row>
    <row r="1413" spans="3:19">
      <c r="C1413" s="2" t="str">
        <v>Id1407</v>
      </c>
      <c r="D1413" s="2" t="str">
        <v>Dana</v>
      </c>
      <c r="E1413" s="2">
        <v>17.78</v>
      </c>
      <c r="F1413" s="2">
        <v>8.19</v>
      </c>
      <c r="G1413" s="60" t="str">
        <v>No</v>
      </c>
      <c r="H1413" s="60" t="str">
        <v>No</v>
      </c>
      <c r="I1413" s="60" t="str">
        <v>No</v>
      </c>
      <c r="J1413" s="60">
        <v>0</v>
      </c>
      <c r="K1413" s="60" t="str">
        <v>No</v>
      </c>
      <c r="L1413" s="2" t="str">
        <v>Underweight</v>
      </c>
      <c r="M1413" s="2" t="str">
        <v>Diabetes</v>
      </c>
      <c r="N1413" s="2" t="str">
        <v>2-Aug-2003</v>
      </c>
      <c r="O1413" s="3">
        <v>1241.57</v>
      </c>
      <c r="P1413" s="2" t="str">
        <v>tier - 2</v>
      </c>
      <c r="Q1413" s="2" t="str">
        <v>tier - 2</v>
      </c>
      <c r="R1413" s="2" t="str">
        <v>R1011</v>
      </c>
      <c r="S1413" s="2">
        <v>19</v>
      </c>
    </row>
    <row r="1414" spans="3:19">
      <c r="C1414" s="2" t="str">
        <v>Id1408</v>
      </c>
      <c r="D1414" s="2" t="str">
        <v>Eric W</v>
      </c>
      <c r="E1414" s="2">
        <v>40.119999999999997</v>
      </c>
      <c r="F1414" s="2">
        <v>6.22</v>
      </c>
      <c r="G1414" s="60" t="str">
        <v>Yes</v>
      </c>
      <c r="H1414" s="60" t="str">
        <v>No</v>
      </c>
      <c r="I1414" s="60" t="str">
        <v>Yes</v>
      </c>
      <c r="J1414" s="60">
        <v>1</v>
      </c>
      <c r="K1414" s="60" t="str">
        <v>No</v>
      </c>
      <c r="L1414" s="2" t="str">
        <v>Obesity</v>
      </c>
      <c r="M1414" s="2" t="str">
        <v>Prediabetes</v>
      </c>
      <c r="N1414" s="2" t="str">
        <v>1-Jul-2002</v>
      </c>
      <c r="O1414" s="3">
        <v>1241</v>
      </c>
      <c r="P1414" s="2" t="str">
        <v>tier - 2</v>
      </c>
      <c r="Q1414" s="2" t="str">
        <v>tier - 2</v>
      </c>
      <c r="R1414" s="2" t="str">
        <v>R1013</v>
      </c>
      <c r="S1414" s="2">
        <v>20</v>
      </c>
    </row>
    <row r="1415" spans="3:19">
      <c r="C1415" s="2" t="str">
        <v>Id1409</v>
      </c>
      <c r="D1415" s="2" t="str">
        <v>Matthew D</v>
      </c>
      <c r="E1415" s="2">
        <v>19.350000000000001</v>
      </c>
      <c r="F1415" s="2">
        <v>8.2200000000000006</v>
      </c>
      <c r="G1415" s="60" t="str">
        <v>Yes</v>
      </c>
      <c r="H1415" s="60" t="str">
        <v>No</v>
      </c>
      <c r="I1415" s="60" t="str">
        <v>No</v>
      </c>
      <c r="J1415" s="60">
        <v>0</v>
      </c>
      <c r="K1415" s="60" t="str">
        <v>No</v>
      </c>
      <c r="L1415" s="2" t="str">
        <v>Normal Weight</v>
      </c>
      <c r="M1415" s="2" t="str">
        <v>Diabetes</v>
      </c>
      <c r="N1415" s="2" t="str">
        <v>11-Oct-1998</v>
      </c>
      <c r="O1415" s="3">
        <v>1240</v>
      </c>
      <c r="P1415" s="2" t="str">
        <v>tier - 2</v>
      </c>
      <c r="Q1415" s="2" t="str">
        <v>tier - 1</v>
      </c>
      <c r="R1415" s="2" t="str">
        <v>R1012</v>
      </c>
      <c r="S1415" s="2">
        <v>24</v>
      </c>
    </row>
    <row r="1416" spans="3:19">
      <c r="C1416" s="2" t="str">
        <v>Id1410</v>
      </c>
      <c r="D1416" s="2" t="str">
        <v>Eoghan</v>
      </c>
      <c r="E1416" s="2">
        <v>36.69</v>
      </c>
      <c r="F1416" s="2">
        <v>6.15</v>
      </c>
      <c r="G1416" s="60" t="str">
        <v>No</v>
      </c>
      <c r="H1416" s="60" t="str">
        <v>No</v>
      </c>
      <c r="I1416" s="60" t="str">
        <v>No</v>
      </c>
      <c r="J1416" s="60">
        <v>0</v>
      </c>
      <c r="K1416" s="60" t="str">
        <v>No</v>
      </c>
      <c r="L1416" s="2" t="str">
        <v>Obesity</v>
      </c>
      <c r="M1416" s="2" t="str">
        <v>Prediabetes</v>
      </c>
      <c r="N1416" s="2" t="str">
        <v>12-Dec-2002</v>
      </c>
      <c r="O1416" s="3">
        <v>1237</v>
      </c>
      <c r="P1416" s="2" t="str">
        <v>tier - 2</v>
      </c>
      <c r="Q1416" s="2" t="str">
        <v>tier - 2</v>
      </c>
      <c r="R1416" s="2" t="str">
        <v>R1013</v>
      </c>
      <c r="S1416" s="2">
        <v>20</v>
      </c>
    </row>
    <row r="1417" spans="3:19">
      <c r="C1417" s="2" t="str">
        <v>Id1411</v>
      </c>
      <c r="D1417" s="2" t="str">
        <v>Pamela W</v>
      </c>
      <c r="E1417" s="2">
        <v>28.51</v>
      </c>
      <c r="F1417" s="2">
        <v>5.65</v>
      </c>
      <c r="G1417" s="60" t="str">
        <v>Yes</v>
      </c>
      <c r="H1417" s="60" t="str">
        <v>No</v>
      </c>
      <c r="I1417" s="60" t="str">
        <v>No</v>
      </c>
      <c r="J1417" s="60">
        <v>1</v>
      </c>
      <c r="K1417" s="60" t="str">
        <v>No</v>
      </c>
      <c r="L1417" s="2" t="str">
        <v>Overweight</v>
      </c>
      <c r="M1417" s="2" t="str">
        <v>Normal</v>
      </c>
      <c r="N1417" s="2" t="str">
        <v>13-Jul-1998</v>
      </c>
      <c r="O1417" s="3">
        <v>1234</v>
      </c>
      <c r="P1417" s="2" t="str">
        <v>tier - 2</v>
      </c>
      <c r="Q1417" s="2" t="str">
        <v>tier - 1</v>
      </c>
      <c r="R1417" s="2" t="str">
        <v>R1013</v>
      </c>
      <c r="S1417" s="2">
        <v>24</v>
      </c>
    </row>
    <row r="1418" spans="3:19">
      <c r="C1418" s="2" t="str">
        <v>Id1412</v>
      </c>
      <c r="D1418" s="2" t="str">
        <v>Lindsey M.</v>
      </c>
      <c r="E1418" s="2">
        <v>30.21</v>
      </c>
      <c r="F1418" s="2">
        <v>5.5</v>
      </c>
      <c r="G1418" s="60" t="str">
        <v>No</v>
      </c>
      <c r="H1418" s="60" t="str">
        <v>No</v>
      </c>
      <c r="I1418" s="60" t="str">
        <v>No</v>
      </c>
      <c r="J1418" s="60">
        <v>1</v>
      </c>
      <c r="K1418" s="60" t="str">
        <v>No</v>
      </c>
      <c r="L1418" s="2" t="str">
        <v>Obesity</v>
      </c>
      <c r="M1418" s="2" t="str">
        <v>Normal</v>
      </c>
      <c r="N1418" s="2" t="str">
        <v>22-Aug-1998</v>
      </c>
      <c r="O1418" s="3">
        <v>34976.42</v>
      </c>
      <c r="P1418" s="2" t="str">
        <v>tier - 2</v>
      </c>
      <c r="Q1418" s="2" t="str">
        <v>tier - 1</v>
      </c>
      <c r="R1418" s="2" t="str">
        <v>R1011</v>
      </c>
      <c r="S1418" s="2">
        <v>24</v>
      </c>
    </row>
    <row r="1419" spans="3:19">
      <c r="C1419" s="2" t="str">
        <v>Id1413</v>
      </c>
      <c r="D1419" s="2" t="str">
        <v>Kassie</v>
      </c>
      <c r="E1419" s="2">
        <v>24.33</v>
      </c>
      <c r="F1419" s="2">
        <v>8</v>
      </c>
      <c r="G1419" s="60" t="str">
        <v>No</v>
      </c>
      <c r="H1419" s="60" t="str">
        <v>No</v>
      </c>
      <c r="I1419" s="60" t="str">
        <v>No</v>
      </c>
      <c r="J1419" s="60">
        <v>0</v>
      </c>
      <c r="K1419" s="60" t="str">
        <v>No</v>
      </c>
      <c r="L1419" s="2" t="str">
        <v>Normal Weight</v>
      </c>
      <c r="M1419" s="2" t="str">
        <v>Diabetes</v>
      </c>
      <c r="N1419" s="2" t="str">
        <v>16-Oct-2004</v>
      </c>
      <c r="O1419" s="3">
        <v>1228</v>
      </c>
      <c r="P1419" s="2" t="str">
        <v>tier - 2</v>
      </c>
      <c r="Q1419" s="2" t="str">
        <v>tier - 1</v>
      </c>
      <c r="R1419" s="2" t="str">
        <v>R1012</v>
      </c>
      <c r="S1419" s="2">
        <v>18</v>
      </c>
    </row>
    <row r="1420" spans="3:19">
      <c r="C1420" s="2" t="str">
        <v>Id1414</v>
      </c>
      <c r="D1420" s="2" t="str">
        <v>Matthew</v>
      </c>
      <c r="E1420" s="2">
        <v>19.855</v>
      </c>
      <c r="F1420" s="2">
        <v>5.71</v>
      </c>
      <c r="G1420" s="60" t="str">
        <v>Yes</v>
      </c>
      <c r="H1420" s="60" t="str">
        <v>No</v>
      </c>
      <c r="I1420" s="60" t="str">
        <v>No</v>
      </c>
      <c r="J1420" s="60">
        <v>0</v>
      </c>
      <c r="K1420" s="60" t="str">
        <v>No</v>
      </c>
      <c r="L1420" s="2" t="str">
        <v>Normal Weight</v>
      </c>
      <c r="M1420" s="2" t="str">
        <v>Prediabetes</v>
      </c>
      <c r="N1420" s="2" t="str">
        <v>9-Jul-2004</v>
      </c>
      <c r="O1420" s="3">
        <v>1224</v>
      </c>
      <c r="P1420" s="2" t="str">
        <v>tier - 2</v>
      </c>
      <c r="Q1420" s="2" t="str">
        <v>tier - 1</v>
      </c>
      <c r="R1420" s="2" t="str">
        <v>R1013</v>
      </c>
      <c r="S1420" s="2">
        <v>18</v>
      </c>
    </row>
    <row r="1421" spans="3:19">
      <c r="C1421" s="2" t="str">
        <v>Id1415</v>
      </c>
      <c r="D1421" s="2" t="str">
        <v>Ruben Dario</v>
      </c>
      <c r="E1421" s="2">
        <v>25.364999999999998</v>
      </c>
      <c r="F1421" s="2">
        <v>11.71</v>
      </c>
      <c r="G1421" s="60" t="str">
        <v>No</v>
      </c>
      <c r="H1421" s="60" t="str">
        <v>No</v>
      </c>
      <c r="I1421" s="60" t="str">
        <v>No</v>
      </c>
      <c r="J1421" s="60">
        <v>0</v>
      </c>
      <c r="K1421" s="60" t="str">
        <v>No</v>
      </c>
      <c r="L1421" s="2" t="str">
        <v>Overweight</v>
      </c>
      <c r="M1421" s="2" t="str">
        <v>Diabetes</v>
      </c>
      <c r="N1421" s="2" t="str">
        <v>4-Nov-1996</v>
      </c>
      <c r="O1421" s="3">
        <v>1220</v>
      </c>
      <c r="P1421" s="2" t="str">
        <v>tier - 2</v>
      </c>
      <c r="Q1421" s="2" t="str">
        <v>tier - 3</v>
      </c>
      <c r="R1421" s="2" t="str">
        <v>R1012</v>
      </c>
      <c r="S1421" s="2">
        <v>26</v>
      </c>
    </row>
    <row r="1422" spans="3:19">
      <c r="C1422" s="2" t="str">
        <v>Id1416</v>
      </c>
      <c r="D1422" s="2" t="str">
        <v>Kevin</v>
      </c>
      <c r="E1422" s="2">
        <v>29.6</v>
      </c>
      <c r="F1422" s="2">
        <v>6.17</v>
      </c>
      <c r="G1422" s="60" t="str">
        <v>Yes</v>
      </c>
      <c r="H1422" s="60" t="str">
        <v>No</v>
      </c>
      <c r="I1422" s="60" t="str">
        <v>Yes</v>
      </c>
      <c r="J1422" s="60">
        <v>1</v>
      </c>
      <c r="K1422" s="60" t="str">
        <v>No</v>
      </c>
      <c r="L1422" s="2" t="str">
        <v>Overweight</v>
      </c>
      <c r="M1422" s="2" t="str">
        <v>Prediabetes</v>
      </c>
      <c r="N1422" s="2" t="str">
        <v>2-Jun-2004</v>
      </c>
      <c r="O1422" s="3">
        <v>1210</v>
      </c>
      <c r="P1422" s="2" t="str">
        <v>tier - 2</v>
      </c>
      <c r="Q1422" s="2" t="str">
        <v>tier - 1</v>
      </c>
      <c r="R1422" s="2" t="str">
        <v>R1013</v>
      </c>
      <c r="S1422" s="2">
        <v>19</v>
      </c>
    </row>
    <row r="1423" spans="3:19">
      <c r="C1423" s="2" t="str">
        <v>Id1417</v>
      </c>
      <c r="D1423" s="2" t="str">
        <v>Lindsay M</v>
      </c>
      <c r="E1423" s="2">
        <v>39.43</v>
      </c>
      <c r="F1423" s="2">
        <v>6.1</v>
      </c>
      <c r="G1423" s="60" t="str">
        <v>Yes</v>
      </c>
      <c r="H1423" s="60" t="str">
        <v>No</v>
      </c>
      <c r="I1423" s="60" t="str">
        <v>Yes</v>
      </c>
      <c r="J1423" s="60">
        <v>1</v>
      </c>
      <c r="K1423" s="60" t="str">
        <v>No</v>
      </c>
      <c r="L1423" s="2" t="str">
        <v>Obesity</v>
      </c>
      <c r="M1423" s="2" t="str">
        <v>Prediabetes</v>
      </c>
      <c r="N1423" s="2" t="str">
        <v>6-Oct-1992</v>
      </c>
      <c r="O1423" s="3">
        <v>1200.55</v>
      </c>
      <c r="P1423" s="2" t="str">
        <v>tier - 2</v>
      </c>
      <c r="Q1423" s="2" t="str">
        <v>tier - 3</v>
      </c>
      <c r="R1423" s="2" t="str">
        <v>R1013</v>
      </c>
      <c r="S1423" s="2">
        <v>30</v>
      </c>
    </row>
    <row r="1424" spans="3:19">
      <c r="C1424" s="2" t="str">
        <v>Id1418</v>
      </c>
      <c r="D1424" s="2" t="str">
        <v>.  Amanda</v>
      </c>
      <c r="E1424" s="2">
        <v>27.34</v>
      </c>
      <c r="F1424" s="2">
        <v>5.19</v>
      </c>
      <c r="G1424" s="60" t="str">
        <v>Yes</v>
      </c>
      <c r="H1424" s="60" t="str">
        <v>No</v>
      </c>
      <c r="I1424" s="60" t="str">
        <v>No</v>
      </c>
      <c r="J1424" s="60">
        <v>1</v>
      </c>
      <c r="K1424" s="60" t="str">
        <v>No</v>
      </c>
      <c r="L1424" s="2" t="str">
        <v>Overweight</v>
      </c>
      <c r="M1424" s="2" t="str">
        <v>Normal</v>
      </c>
      <c r="N1424" s="2" t="str">
        <v>28-Jun-1999</v>
      </c>
      <c r="O1424" s="3">
        <v>1200</v>
      </c>
      <c r="P1424" s="2" t="str">
        <v>tier - 2</v>
      </c>
      <c r="Q1424" s="2" t="str">
        <v>tier - 3</v>
      </c>
      <c r="R1424" s="2" t="str">
        <v>R1012</v>
      </c>
      <c r="S1424" s="2">
        <v>23</v>
      </c>
    </row>
    <row r="1425" spans="3:19">
      <c r="C1425" s="2" t="str">
        <v>Id1419</v>
      </c>
      <c r="D1425" s="2" t="str">
        <v>James</v>
      </c>
      <c r="E1425" s="2">
        <v>39.01</v>
      </c>
      <c r="F1425" s="2">
        <v>5.37</v>
      </c>
      <c r="G1425" s="60" t="str">
        <v>Yes</v>
      </c>
      <c r="H1425" s="60" t="str">
        <v>No</v>
      </c>
      <c r="I1425" s="60" t="str">
        <v>No</v>
      </c>
      <c r="J1425" s="60">
        <v>0</v>
      </c>
      <c r="K1425" s="60" t="str">
        <v>No</v>
      </c>
      <c r="L1425" s="2" t="str">
        <v>Obesity</v>
      </c>
      <c r="M1425" s="2" t="str">
        <v>Normal</v>
      </c>
      <c r="N1425" s="2" t="str">
        <v>26-Aug-2002</v>
      </c>
      <c r="O1425" s="3">
        <v>1191</v>
      </c>
      <c r="P1425" s="2" t="str">
        <v>tier - 2</v>
      </c>
      <c r="Q1425" s="2" t="str">
        <v>tier - 1</v>
      </c>
      <c r="R1425" s="2" t="str">
        <v>R1013</v>
      </c>
      <c r="S1425" s="2">
        <v>20</v>
      </c>
    </row>
    <row r="1426" spans="3:19">
      <c r="C1426" s="2" t="str">
        <v>Id1420</v>
      </c>
      <c r="D1426" s="2" t="str">
        <v>Samuel H.</v>
      </c>
      <c r="E1426" s="2">
        <v>18.989999999999998</v>
      </c>
      <c r="F1426" s="2">
        <v>10.82</v>
      </c>
      <c r="G1426" s="60" t="str">
        <v>Yes</v>
      </c>
      <c r="H1426" s="60" t="str">
        <v>No</v>
      </c>
      <c r="I1426" s="60" t="str">
        <v>No</v>
      </c>
      <c r="J1426" s="60">
        <v>0</v>
      </c>
      <c r="K1426" s="60" t="str">
        <v>No</v>
      </c>
      <c r="L1426" s="2" t="str">
        <v>Normal Weight</v>
      </c>
      <c r="M1426" s="2" t="str">
        <v>Diabetes</v>
      </c>
      <c r="N1426" s="2" t="str">
        <v>28-Jun-1997</v>
      </c>
      <c r="O1426" s="3">
        <v>1178.07</v>
      </c>
      <c r="P1426" s="2" t="str">
        <v>tier - 2</v>
      </c>
      <c r="Q1426" s="2" t="str">
        <v>tier - 2</v>
      </c>
      <c r="R1426" s="2" t="str">
        <v>R1013</v>
      </c>
      <c r="S1426" s="2">
        <v>25</v>
      </c>
    </row>
    <row r="1427" spans="3:19">
      <c r="C1427" s="2" t="str">
        <v>Id1421</v>
      </c>
      <c r="D1427" s="2" t="str">
        <v>Jenni</v>
      </c>
      <c r="E1427" s="2">
        <v>42.3</v>
      </c>
      <c r="F1427" s="2">
        <v>6.06</v>
      </c>
      <c r="G1427" s="60" t="str">
        <v>Yes</v>
      </c>
      <c r="H1427" s="60" t="str">
        <v>No</v>
      </c>
      <c r="I1427" s="60" t="str">
        <v>No</v>
      </c>
      <c r="J1427" s="60">
        <v>0</v>
      </c>
      <c r="K1427" s="60" t="str">
        <v>No</v>
      </c>
      <c r="L1427" s="2" t="str">
        <v>Obesity</v>
      </c>
      <c r="M1427" s="2" t="str">
        <v>Prediabetes</v>
      </c>
      <c r="N1427" s="2" t="str">
        <v>11-Aug-1996</v>
      </c>
      <c r="O1427" s="3">
        <v>1178</v>
      </c>
      <c r="P1427" s="2" t="str">
        <v>tier - 2</v>
      </c>
      <c r="Q1427" s="2" t="str">
        <v>tier - 3</v>
      </c>
      <c r="R1427" s="2" t="str">
        <v>R1013</v>
      </c>
      <c r="S1427" s="2">
        <v>26</v>
      </c>
    </row>
    <row r="1428" spans="3:19">
      <c r="C1428" s="2" t="str">
        <v>Id1422</v>
      </c>
      <c r="D1428" s="2" t="str">
        <v>Estuardo F</v>
      </c>
      <c r="E1428" s="2">
        <v>39.805</v>
      </c>
      <c r="F1428" s="2">
        <v>5.91</v>
      </c>
      <c r="G1428" s="60" t="str">
        <v>No</v>
      </c>
      <c r="H1428" s="60" t="str">
        <v>No</v>
      </c>
      <c r="I1428" s="60" t="str">
        <v>No</v>
      </c>
      <c r="J1428" s="60">
        <v>0</v>
      </c>
      <c r="K1428" s="60" t="str">
        <v>No</v>
      </c>
      <c r="L1428" s="2" t="str">
        <v>Obesity</v>
      </c>
      <c r="M1428" s="2" t="str">
        <v>Prediabetes</v>
      </c>
      <c r="N1428" s="2" t="str">
        <v>12-Nov-2001</v>
      </c>
      <c r="O1428" s="3">
        <v>1167</v>
      </c>
      <c r="P1428" s="2" t="str">
        <v>tier - 2</v>
      </c>
      <c r="Q1428" s="2" t="str">
        <v>tier - 1</v>
      </c>
      <c r="R1428" s="2" t="str">
        <v>R1013</v>
      </c>
      <c r="S1428" s="2">
        <v>21</v>
      </c>
    </row>
    <row r="1429" spans="3:19">
      <c r="C1429" s="2" t="str">
        <v>Id1423</v>
      </c>
      <c r="D1429" s="2" t="str">
        <v>Brett</v>
      </c>
      <c r="E1429" s="2">
        <v>33.700000000000003</v>
      </c>
      <c r="F1429" s="2">
        <v>5.87</v>
      </c>
      <c r="G1429" s="60" t="str">
        <v>No</v>
      </c>
      <c r="H1429" s="60" t="str">
        <v>No</v>
      </c>
      <c r="I1429" s="60" t="str">
        <v>No</v>
      </c>
      <c r="J1429" s="60">
        <v>0</v>
      </c>
      <c r="K1429" s="60" t="str">
        <v>No</v>
      </c>
      <c r="L1429" s="2" t="str">
        <v>Obesity</v>
      </c>
      <c r="M1429" s="2" t="str">
        <v>Prediabetes</v>
      </c>
      <c r="N1429" s="2" t="str">
        <v>7-Oct-1967</v>
      </c>
      <c r="O1429" s="3">
        <v>34975.68</v>
      </c>
      <c r="P1429" s="2" t="str">
        <v>tier - 2</v>
      </c>
      <c r="Q1429" s="2" t="str">
        <v>tier - 2</v>
      </c>
      <c r="R1429" s="2" t="str">
        <v>R1011</v>
      </c>
      <c r="S1429" s="2">
        <v>55</v>
      </c>
    </row>
    <row r="1430" spans="3:19">
      <c r="C1430" s="2" t="str">
        <v>Id1424</v>
      </c>
      <c r="D1430" s="2" t="str">
        <v>Sharon E.</v>
      </c>
      <c r="E1430" s="2">
        <v>36.195</v>
      </c>
      <c r="F1430" s="2">
        <v>6.22</v>
      </c>
      <c r="G1430" s="60" t="str">
        <v>No</v>
      </c>
      <c r="H1430" s="60" t="str">
        <v>No</v>
      </c>
      <c r="I1430" s="60" t="str">
        <v>No</v>
      </c>
      <c r="J1430" s="60">
        <v>0</v>
      </c>
      <c r="K1430" s="60" t="str">
        <v>No</v>
      </c>
      <c r="L1430" s="2" t="str">
        <v>Obesity</v>
      </c>
      <c r="M1430" s="2" t="str">
        <v>Prediabetes</v>
      </c>
      <c r="N1430" s="2" t="str">
        <v>11-Jun-2002</v>
      </c>
      <c r="O1430" s="3">
        <v>1165</v>
      </c>
      <c r="P1430" s="2" t="str">
        <v>tier - 2</v>
      </c>
      <c r="Q1430" s="2" t="str">
        <v>tier - 3</v>
      </c>
      <c r="R1430" s="2" t="str">
        <v>R1012</v>
      </c>
      <c r="S1430" s="2">
        <v>20</v>
      </c>
    </row>
    <row r="1431" spans="3:19">
      <c r="C1431" s="2" t="str">
        <v>Id1425</v>
      </c>
      <c r="D1431" s="2" t="str">
        <v>Jacob W√¶ver</v>
      </c>
      <c r="E1431" s="2">
        <v>32.6</v>
      </c>
      <c r="F1431" s="2">
        <v>5.73</v>
      </c>
      <c r="G1431" s="60" t="str">
        <v>No</v>
      </c>
      <c r="H1431" s="60" t="str">
        <v>No</v>
      </c>
      <c r="I1431" s="60" t="str">
        <v>Yes</v>
      </c>
      <c r="J1431" s="60">
        <v>1</v>
      </c>
      <c r="K1431" s="60" t="str">
        <v>No</v>
      </c>
      <c r="L1431" s="2" t="str">
        <v>Obesity</v>
      </c>
      <c r="M1431" s="2" t="str">
        <v>Prediabetes</v>
      </c>
      <c r="N1431" s="2" t="str">
        <v>11-Nov-2004</v>
      </c>
      <c r="O1431" s="3">
        <v>1163.46</v>
      </c>
      <c r="P1431" s="2" t="str">
        <v>tier - 2</v>
      </c>
      <c r="Q1431" s="2" t="str">
        <v>tier - 3</v>
      </c>
      <c r="R1431" s="2" t="str">
        <v>R1013</v>
      </c>
      <c r="S1431" s="2">
        <v>18</v>
      </c>
    </row>
    <row r="1432" spans="3:19">
      <c r="C1432" s="2" t="str">
        <v>Id1426</v>
      </c>
      <c r="D1432" s="2" t="str">
        <v>Scott</v>
      </c>
      <c r="E1432" s="2">
        <v>30.2</v>
      </c>
      <c r="F1432" s="2">
        <v>5.7</v>
      </c>
      <c r="G1432" s="60" t="str">
        <v>No</v>
      </c>
      <c r="H1432" s="60" t="str">
        <v>No</v>
      </c>
      <c r="I1432" s="60" t="str">
        <v>No</v>
      </c>
      <c r="J1432" s="60">
        <v>0</v>
      </c>
      <c r="K1432" s="60" t="str">
        <v>No</v>
      </c>
      <c r="L1432" s="2" t="str">
        <v>Obesity</v>
      </c>
      <c r="M1432" s="2" t="str">
        <v>Prediabetes</v>
      </c>
      <c r="N1432" s="2" t="str">
        <v>26-Jul-1994</v>
      </c>
      <c r="O1432" s="3">
        <v>1158.32</v>
      </c>
      <c r="P1432" s="2" t="str">
        <v>tier - 2</v>
      </c>
      <c r="Q1432" s="2" t="str">
        <v>tier - 1</v>
      </c>
      <c r="R1432" s="2" t="str">
        <v>R1013</v>
      </c>
      <c r="S1432" s="2">
        <v>28</v>
      </c>
    </row>
    <row r="1433" spans="3:19">
      <c r="C1433" s="2" t="str">
        <v>Id1427</v>
      </c>
      <c r="D1433" s="2" t="str">
        <v>Brooke S.</v>
      </c>
      <c r="E1433" s="2">
        <v>27.645</v>
      </c>
      <c r="F1433" s="2">
        <v>9.91</v>
      </c>
      <c r="G1433" s="60" t="str">
        <v>No</v>
      </c>
      <c r="H1433" s="60" t="str">
        <v>No</v>
      </c>
      <c r="I1433" s="60" t="str">
        <v>No</v>
      </c>
      <c r="J1433" s="60">
        <v>0</v>
      </c>
      <c r="K1433" s="60" t="str">
        <v>No</v>
      </c>
      <c r="L1433" s="2" t="str">
        <v>Overweight</v>
      </c>
      <c r="M1433" s="2" t="str">
        <v>Diabetes</v>
      </c>
      <c r="N1433" s="2" t="str">
        <v>18-Jul-2004</v>
      </c>
      <c r="O1433" s="3">
        <v>1149.4000000000001</v>
      </c>
      <c r="P1433" s="2" t="str">
        <v>tier - 2</v>
      </c>
      <c r="Q1433" s="2" t="str">
        <v>tier - 2</v>
      </c>
      <c r="R1433" s="2" t="str">
        <v>R1013</v>
      </c>
      <c r="S1433" s="2">
        <v>18</v>
      </c>
    </row>
    <row r="1434" spans="3:19">
      <c r="C1434" s="2" t="str">
        <v>Id1428</v>
      </c>
      <c r="D1434" s="2" t="str">
        <v>Kaye A.</v>
      </c>
      <c r="E1434" s="2">
        <v>26.41</v>
      </c>
      <c r="F1434" s="2">
        <v>11.4</v>
      </c>
      <c r="G1434" s="60" t="str">
        <v>No</v>
      </c>
      <c r="H1434" s="60" t="str">
        <v>No</v>
      </c>
      <c r="I1434" s="60" t="str">
        <v>No</v>
      </c>
      <c r="J1434" s="60">
        <v>0</v>
      </c>
      <c r="K1434" s="60" t="str">
        <v>No</v>
      </c>
      <c r="L1434" s="2" t="str">
        <v>Overweight</v>
      </c>
      <c r="M1434" s="2" t="str">
        <v>Diabetes</v>
      </c>
      <c r="N1434" s="2" t="str">
        <v>12-Jun-2003</v>
      </c>
      <c r="O1434" s="3">
        <v>1149</v>
      </c>
      <c r="P1434" s="2" t="str">
        <v>tier - 2</v>
      </c>
      <c r="Q1434" s="2" t="str">
        <v>tier - 1</v>
      </c>
      <c r="R1434" s="2" t="str">
        <v>R1012</v>
      </c>
      <c r="S1434" s="2">
        <v>19</v>
      </c>
    </row>
    <row r="1435" spans="3:19">
      <c r="C1435" s="2" t="str">
        <v>Id1429</v>
      </c>
      <c r="D1435" s="2" t="str">
        <v>Carolyn</v>
      </c>
      <c r="E1435" s="2">
        <v>34.1</v>
      </c>
      <c r="F1435" s="2">
        <v>6.29</v>
      </c>
      <c r="G1435" s="60" t="str">
        <v>Yes</v>
      </c>
      <c r="H1435" s="60" t="str">
        <v>No</v>
      </c>
      <c r="I1435" s="60" t="str">
        <v>Yes</v>
      </c>
      <c r="J1435" s="60">
        <v>1</v>
      </c>
      <c r="K1435" s="60" t="str">
        <v>No</v>
      </c>
      <c r="L1435" s="2" t="str">
        <v>Obesity</v>
      </c>
      <c r="M1435" s="2" t="str">
        <v>Prediabetes</v>
      </c>
      <c r="N1435" s="2" t="str">
        <v>10-Jun-2004</v>
      </c>
      <c r="O1435" s="3">
        <v>1146.8</v>
      </c>
      <c r="P1435" s="2" t="str">
        <v>tier - 2</v>
      </c>
      <c r="Q1435" s="2" t="str">
        <v>tier - 2</v>
      </c>
      <c r="R1435" s="2" t="str">
        <v>R1013</v>
      </c>
      <c r="S1435" s="2">
        <v>18</v>
      </c>
    </row>
    <row r="1436" spans="3:19">
      <c r="C1436" s="2" t="str">
        <v>Id1430</v>
      </c>
      <c r="D1436" s="2" t="str">
        <v>Daniel C.</v>
      </c>
      <c r="E1436" s="2">
        <v>17.3</v>
      </c>
      <c r="F1436" s="2">
        <v>9.2799999999999994</v>
      </c>
      <c r="G1436" s="60" t="str">
        <v>No</v>
      </c>
      <c r="H1436" s="60" t="str">
        <v>No</v>
      </c>
      <c r="I1436" s="60" t="str">
        <v>No</v>
      </c>
      <c r="J1436" s="60">
        <v>0</v>
      </c>
      <c r="K1436" s="60" t="str">
        <v>No</v>
      </c>
      <c r="L1436" s="2" t="str">
        <v>Underweight</v>
      </c>
      <c r="M1436" s="2" t="str">
        <v>Diabetes</v>
      </c>
      <c r="N1436" s="2" t="str">
        <v>1-Oct-2002</v>
      </c>
      <c r="O1436" s="3">
        <v>1142</v>
      </c>
      <c r="P1436" s="2" t="str">
        <v>tier - 3</v>
      </c>
      <c r="Q1436" s="2" t="str">
        <v>tier - 2</v>
      </c>
      <c r="R1436" s="2" t="str">
        <v>R1011</v>
      </c>
      <c r="S1436" s="2">
        <v>20</v>
      </c>
    </row>
    <row r="1437" spans="3:19">
      <c r="C1437" s="2" t="str">
        <v>Id1431</v>
      </c>
      <c r="D1437" s="2" t="str">
        <v>.  Laurie A</v>
      </c>
      <c r="E1437" s="2">
        <v>35.020000000000003</v>
      </c>
      <c r="F1437" s="2">
        <v>4.78</v>
      </c>
      <c r="G1437" s="60" t="str">
        <v>No</v>
      </c>
      <c r="H1437" s="60" t="str">
        <v>No</v>
      </c>
      <c r="I1437" s="60" t="str">
        <v>Yes</v>
      </c>
      <c r="J1437" s="60">
        <v>1</v>
      </c>
      <c r="K1437" s="60" t="str">
        <v>No</v>
      </c>
      <c r="L1437" s="2" t="str">
        <v>Obesity</v>
      </c>
      <c r="M1437" s="2" t="str">
        <v>Normal</v>
      </c>
      <c r="N1437" s="2" t="str">
        <v>12-Sep-2004</v>
      </c>
      <c r="O1437" s="3">
        <v>1141.45</v>
      </c>
      <c r="P1437" s="2" t="str">
        <v>tier - 3</v>
      </c>
      <c r="Q1437" s="2" t="str">
        <v>tier - 3</v>
      </c>
      <c r="R1437" s="2" t="str">
        <v>R1013</v>
      </c>
      <c r="S1437" s="2">
        <v>18</v>
      </c>
    </row>
    <row r="1438" spans="3:19">
      <c r="C1438" s="2" t="str">
        <v>Id1432</v>
      </c>
      <c r="D1438" s="2" t="str">
        <v>Nicole</v>
      </c>
      <c r="E1438" s="2">
        <v>37.1</v>
      </c>
      <c r="F1438" s="2">
        <v>8.8699999999999992</v>
      </c>
      <c r="G1438" s="60" t="str">
        <v>Yes</v>
      </c>
      <c r="H1438" s="60" t="str">
        <v>No</v>
      </c>
      <c r="I1438" s="60" t="str">
        <v>No</v>
      </c>
      <c r="J1438" s="60">
        <v>0</v>
      </c>
      <c r="K1438" s="60" t="str">
        <v>No</v>
      </c>
      <c r="L1438" s="2" t="str">
        <v>Obesity</v>
      </c>
      <c r="M1438" s="2" t="str">
        <v>Diabetes</v>
      </c>
      <c r="N1438" s="2" t="str">
        <v>25-Oct-2001</v>
      </c>
      <c r="O1438" s="3">
        <v>1141</v>
      </c>
      <c r="P1438" s="2" t="str">
        <v>tier - 3</v>
      </c>
      <c r="Q1438" s="2" t="str">
        <v>tier - 1</v>
      </c>
      <c r="R1438" s="2" t="str">
        <v>R1013</v>
      </c>
      <c r="S1438" s="2">
        <v>21</v>
      </c>
    </row>
    <row r="1439" spans="3:19">
      <c r="C1439" s="2" t="str">
        <v>Id1433</v>
      </c>
      <c r="D1439" s="2" t="str">
        <v>Shelby</v>
      </c>
      <c r="E1439" s="2">
        <v>16.79</v>
      </c>
      <c r="F1439" s="2">
        <v>11.4</v>
      </c>
      <c r="G1439" s="60" t="str">
        <v>No</v>
      </c>
      <c r="H1439" s="60" t="str">
        <v>No</v>
      </c>
      <c r="I1439" s="60" t="str">
        <v>No</v>
      </c>
      <c r="J1439" s="60">
        <v>0</v>
      </c>
      <c r="K1439" s="60" t="str">
        <v>No</v>
      </c>
      <c r="L1439" s="2" t="str">
        <v>Underweight</v>
      </c>
      <c r="M1439" s="2" t="str">
        <v>Diabetes</v>
      </c>
      <c r="N1439" s="2" t="str">
        <v>27-Nov-2004</v>
      </c>
      <c r="O1439" s="3">
        <v>1137.47</v>
      </c>
      <c r="P1439" s="2" t="str">
        <v>tier - 3</v>
      </c>
      <c r="Q1439" s="2" t="str">
        <v>tier - 2</v>
      </c>
      <c r="R1439" s="2" t="str">
        <v>R1013</v>
      </c>
      <c r="S1439" s="2">
        <v>18</v>
      </c>
    </row>
    <row r="1440" spans="3:19">
      <c r="C1440" s="2" t="str">
        <v>Id1434</v>
      </c>
      <c r="D1440" s="2" t="str">
        <v>Allison</v>
      </c>
      <c r="E1440" s="2">
        <v>31.635000000000002</v>
      </c>
      <c r="F1440" s="2">
        <v>9.1300000000000008</v>
      </c>
      <c r="G1440" s="60" t="str">
        <v>Yes</v>
      </c>
      <c r="H1440" s="60" t="str">
        <v>No</v>
      </c>
      <c r="I1440" s="60" t="str">
        <v>No</v>
      </c>
      <c r="J1440" s="60">
        <v>0</v>
      </c>
      <c r="K1440" s="60" t="str">
        <v>No</v>
      </c>
      <c r="L1440" s="2" t="str">
        <v>Obesity</v>
      </c>
      <c r="M1440" s="2" t="str">
        <v>Diabetes</v>
      </c>
      <c r="N1440" s="2" t="str">
        <v>29-Jul-1983</v>
      </c>
      <c r="O1440" s="3">
        <v>34940.61</v>
      </c>
      <c r="P1440" s="2" t="str">
        <v>tier - 2</v>
      </c>
      <c r="Q1440" s="2" t="str">
        <v>tier - 3</v>
      </c>
      <c r="R1440" s="2" t="str">
        <v>R1011</v>
      </c>
      <c r="S1440" s="2">
        <v>39</v>
      </c>
    </row>
    <row r="1441" spans="3:19">
      <c r="C1441" s="2" t="str">
        <v>Id1435</v>
      </c>
      <c r="D1441" s="2" t="str">
        <v>Leticia</v>
      </c>
      <c r="E1441" s="2">
        <v>24.19</v>
      </c>
      <c r="F1441" s="2">
        <v>6.22</v>
      </c>
      <c r="G1441" s="60" t="str">
        <v>Yes</v>
      </c>
      <c r="H1441" s="60" t="str">
        <v>No</v>
      </c>
      <c r="I1441" s="60" t="str">
        <v>Yes</v>
      </c>
      <c r="J1441" s="60">
        <v>1</v>
      </c>
      <c r="K1441" s="60" t="str">
        <v>No</v>
      </c>
      <c r="L1441" s="2" t="str">
        <v>Normal Weight</v>
      </c>
      <c r="M1441" s="2" t="str">
        <v>Prediabetes</v>
      </c>
      <c r="N1441" s="2" t="str">
        <v>15-Oct-2004</v>
      </c>
      <c r="O1441" s="3">
        <v>1137.01</v>
      </c>
      <c r="P1441" s="2" t="str">
        <v>tier - 3</v>
      </c>
      <c r="Q1441" s="2" t="str">
        <v>tier - 1</v>
      </c>
      <c r="R1441" s="2" t="str">
        <v>R1013</v>
      </c>
      <c r="S1441" s="2">
        <v>18</v>
      </c>
    </row>
    <row r="1442" spans="3:19">
      <c r="C1442" s="2" t="str">
        <v>Id1436</v>
      </c>
      <c r="D1442" s="2" t="str">
        <v>John S.</v>
      </c>
      <c r="E1442" s="2">
        <v>35.29</v>
      </c>
      <c r="F1442" s="2">
        <v>5.9</v>
      </c>
      <c r="G1442" s="60" t="str">
        <v>No</v>
      </c>
      <c r="H1442" s="60" t="str">
        <v>No</v>
      </c>
      <c r="I1442" s="60" t="str">
        <v>Yes</v>
      </c>
      <c r="J1442" s="60">
        <v>1</v>
      </c>
      <c r="K1442" s="60" t="str">
        <v>No</v>
      </c>
      <c r="L1442" s="2" t="str">
        <v>Obesity</v>
      </c>
      <c r="M1442" s="2" t="str">
        <v>Prediabetes</v>
      </c>
      <c r="N1442" s="2" t="str">
        <v>11-Aug-2002</v>
      </c>
      <c r="O1442" s="3">
        <v>1137</v>
      </c>
      <c r="P1442" s="2" t="str">
        <v>tier - 3</v>
      </c>
      <c r="Q1442" s="2" t="str">
        <v>tier - 1</v>
      </c>
      <c r="R1442" s="2" t="str">
        <v>R1013</v>
      </c>
      <c r="S1442" s="2">
        <v>20</v>
      </c>
    </row>
    <row r="1443" spans="3:19">
      <c r="C1443" s="2" t="str">
        <v>Id1437</v>
      </c>
      <c r="D1443" s="2" t="str">
        <v>April</v>
      </c>
      <c r="E1443" s="2">
        <v>35.299999999999997</v>
      </c>
      <c r="F1443" s="2">
        <v>4.45</v>
      </c>
      <c r="G1443" s="60" t="str">
        <v>No</v>
      </c>
      <c r="H1443" s="60" t="str">
        <v>No</v>
      </c>
      <c r="I1443" s="60" t="str">
        <v>No</v>
      </c>
      <c r="J1443" s="60">
        <v>0</v>
      </c>
      <c r="K1443" s="60" t="str">
        <v>No</v>
      </c>
      <c r="L1443" s="2" t="str">
        <v>Obesity</v>
      </c>
      <c r="M1443" s="2" t="str">
        <v>Normal</v>
      </c>
      <c r="N1443" s="2" t="str">
        <v>28-Nov-2004</v>
      </c>
      <c r="O1443" s="3">
        <v>1136.4000000000001</v>
      </c>
      <c r="P1443" s="2" t="str">
        <v>tier - 3</v>
      </c>
      <c r="Q1443" s="2" t="str">
        <v>tier - 3</v>
      </c>
      <c r="R1443" s="2" t="str">
        <v>R1013</v>
      </c>
      <c r="S1443" s="2">
        <v>18</v>
      </c>
    </row>
    <row r="1444" spans="3:19">
      <c r="C1444" s="2" t="str">
        <v>Id1438</v>
      </c>
      <c r="D1444" s="2" t="str">
        <v>Ashley N.</v>
      </c>
      <c r="E1444" s="2">
        <v>35.64</v>
      </c>
      <c r="F1444" s="2">
        <v>6.17</v>
      </c>
      <c r="G1444" s="60" t="str">
        <v>No</v>
      </c>
      <c r="H1444" s="60" t="str">
        <v>No</v>
      </c>
      <c r="I1444" s="60" t="str">
        <v>Yes</v>
      </c>
      <c r="J1444" s="60">
        <v>1</v>
      </c>
      <c r="K1444" s="60" t="str">
        <v>No</v>
      </c>
      <c r="L1444" s="2" t="str">
        <v>Obesity</v>
      </c>
      <c r="M1444" s="2" t="str">
        <v>Prediabetes</v>
      </c>
      <c r="N1444" s="2" t="str">
        <v>11-Jun-2004</v>
      </c>
      <c r="O1444" s="3">
        <v>1135.94</v>
      </c>
      <c r="P1444" s="2" t="str">
        <v>tier - 3</v>
      </c>
      <c r="Q1444" s="2" t="str">
        <v>tier - 3</v>
      </c>
      <c r="R1444" s="2" t="str">
        <v>R1013</v>
      </c>
      <c r="S1444" s="2">
        <v>18</v>
      </c>
    </row>
    <row r="1445" spans="3:19">
      <c r="C1445" s="2" t="str">
        <v>Id1439</v>
      </c>
      <c r="D1445" s="2" t="str">
        <v>Madeleine</v>
      </c>
      <c r="E1445" s="2">
        <v>33.1</v>
      </c>
      <c r="F1445" s="2">
        <v>4.93</v>
      </c>
      <c r="G1445" s="60" t="str">
        <v>No</v>
      </c>
      <c r="H1445" s="60" t="str">
        <v>No</v>
      </c>
      <c r="I1445" s="60" t="str">
        <v>No</v>
      </c>
      <c r="J1445" s="60">
        <v>0</v>
      </c>
      <c r="K1445" s="60" t="str">
        <v>No</v>
      </c>
      <c r="L1445" s="2" t="str">
        <v>Obesity</v>
      </c>
      <c r="M1445" s="2" t="str">
        <v>Normal</v>
      </c>
      <c r="N1445" s="2" t="str">
        <v>6-Oct-2004</v>
      </c>
      <c r="O1445" s="3">
        <v>1135</v>
      </c>
      <c r="P1445" s="2" t="str">
        <v>tier - 3</v>
      </c>
      <c r="Q1445" s="2" t="str">
        <v>tier - 3</v>
      </c>
      <c r="R1445" s="2" t="str">
        <v>R1013</v>
      </c>
      <c r="S1445" s="2">
        <v>18</v>
      </c>
    </row>
    <row r="1446" spans="3:19">
      <c r="C1446" s="2" t="str">
        <v>Id1440</v>
      </c>
      <c r="D1446" s="2" t="str">
        <v>Nelly S</v>
      </c>
      <c r="E1446" s="2">
        <v>26.41</v>
      </c>
      <c r="F1446" s="2">
        <v>7.32</v>
      </c>
      <c r="G1446" s="60" t="str">
        <v>Yes</v>
      </c>
      <c r="H1446" s="60" t="str">
        <v>No</v>
      </c>
      <c r="I1446" s="60" t="str">
        <v>No</v>
      </c>
      <c r="J1446" s="60">
        <v>1</v>
      </c>
      <c r="K1446" s="60" t="str">
        <v>No</v>
      </c>
      <c r="L1446" s="2" t="str">
        <v>Overweight</v>
      </c>
      <c r="M1446" s="2" t="str">
        <v>Diabetes</v>
      </c>
      <c r="N1446" s="2" t="str">
        <v>19-Jul-2002</v>
      </c>
      <c r="O1446" s="3">
        <v>1132</v>
      </c>
      <c r="P1446" s="2" t="str">
        <v>tier - 3</v>
      </c>
      <c r="Q1446" s="2" t="str">
        <v>tier - 1</v>
      </c>
      <c r="R1446" s="2" t="str">
        <v>R1013</v>
      </c>
      <c r="S1446" s="2">
        <v>20</v>
      </c>
    </row>
    <row r="1447" spans="3:19">
      <c r="C1447" s="2" t="str">
        <v>Id1441</v>
      </c>
      <c r="D1447" s="2" t="str">
        <v>Meredith S</v>
      </c>
      <c r="E1447" s="2">
        <v>29.9</v>
      </c>
      <c r="F1447" s="2">
        <v>5.27</v>
      </c>
      <c r="G1447" s="60" t="str">
        <v>No</v>
      </c>
      <c r="H1447" s="60" t="str">
        <v>No</v>
      </c>
      <c r="I1447" s="60" t="str">
        <v>Yes</v>
      </c>
      <c r="J1447" s="60">
        <v>1</v>
      </c>
      <c r="K1447" s="60" t="str">
        <v>No</v>
      </c>
      <c r="L1447" s="2" t="str">
        <v>Overweight</v>
      </c>
      <c r="M1447" s="2" t="str">
        <v>Normal</v>
      </c>
      <c r="N1447" s="2" t="str">
        <v>14-Jun-2004</v>
      </c>
      <c r="O1447" s="3">
        <v>1131.51</v>
      </c>
      <c r="P1447" s="2" t="str">
        <v>tier - 3</v>
      </c>
      <c r="Q1447" s="2" t="str">
        <v>tier - 1</v>
      </c>
      <c r="R1447" s="2" t="str">
        <v>R1013</v>
      </c>
      <c r="S1447" s="2">
        <v>18</v>
      </c>
    </row>
    <row r="1448" spans="3:19">
      <c r="C1448" s="2" t="str">
        <v>Id1442</v>
      </c>
      <c r="D1448" s="2" t="str">
        <v>Kevin</v>
      </c>
      <c r="E1448" s="2">
        <v>25.24</v>
      </c>
      <c r="F1448" s="2">
        <v>5.82</v>
      </c>
      <c r="G1448" s="60" t="str">
        <v>No</v>
      </c>
      <c r="H1448" s="60" t="str">
        <v>No</v>
      </c>
      <c r="I1448" s="60" t="str">
        <v>No</v>
      </c>
      <c r="J1448" s="60">
        <v>1</v>
      </c>
      <c r="K1448" s="60" t="str">
        <v>No</v>
      </c>
      <c r="L1448" s="2" t="str">
        <v>Overweight</v>
      </c>
      <c r="M1448" s="2" t="str">
        <v>Prediabetes</v>
      </c>
      <c r="N1448" s="2" t="str">
        <v>12-Nov-2004</v>
      </c>
      <c r="O1448" s="3">
        <v>1121.8699999999999</v>
      </c>
      <c r="P1448" s="2" t="str">
        <v>tier - 3</v>
      </c>
      <c r="Q1448" s="2" t="str">
        <v>tier - 1</v>
      </c>
      <c r="R1448" s="2" t="str">
        <v>R1013</v>
      </c>
      <c r="S1448" s="2">
        <v>18</v>
      </c>
    </row>
    <row r="1449" spans="3:19">
      <c r="C1449" s="2" t="str">
        <v>Id1443</v>
      </c>
      <c r="D1449" s="2" t="str">
        <v>Lisa</v>
      </c>
      <c r="E1449" s="2">
        <v>25.08</v>
      </c>
      <c r="F1449" s="2">
        <v>5.8</v>
      </c>
      <c r="G1449" s="60" t="str">
        <v>No</v>
      </c>
      <c r="H1449" s="60" t="str">
        <v>No</v>
      </c>
      <c r="I1449" s="60" t="str">
        <v>Yes</v>
      </c>
      <c r="J1449" s="60">
        <v>1</v>
      </c>
      <c r="K1449" s="60" t="str">
        <v>No</v>
      </c>
      <c r="L1449" s="2" t="str">
        <v>Overweight</v>
      </c>
      <c r="M1449" s="2" t="str">
        <v>Prediabetes</v>
      </c>
      <c r="N1449" s="2" t="str">
        <v>13-Aug-2002</v>
      </c>
      <c r="O1449" s="3">
        <v>1086</v>
      </c>
      <c r="P1449" s="2" t="str">
        <v>tier - 3</v>
      </c>
      <c r="Q1449" s="2" t="str">
        <v>tier - 3</v>
      </c>
      <c r="R1449" s="2" t="str">
        <v>R1013</v>
      </c>
      <c r="S1449" s="2">
        <v>20</v>
      </c>
    </row>
    <row r="1450" spans="3:19">
      <c r="C1450" s="2" t="str">
        <v>Id1444</v>
      </c>
      <c r="D1450" s="2" t="str">
        <v>Katherine A</v>
      </c>
      <c r="E1450" s="2">
        <v>29.164999999999999</v>
      </c>
      <c r="F1450" s="2">
        <v>4.87</v>
      </c>
      <c r="G1450" s="60" t="str">
        <v>No</v>
      </c>
      <c r="H1450" s="60" t="str">
        <v>yes</v>
      </c>
      <c r="I1450" s="60" t="str">
        <v>No</v>
      </c>
      <c r="J1450" s="60">
        <v>1</v>
      </c>
      <c r="K1450" s="60" t="str">
        <v>No</v>
      </c>
      <c r="L1450" s="2" t="str">
        <v>Overweight</v>
      </c>
      <c r="M1450" s="2" t="str">
        <v>Normal</v>
      </c>
      <c r="N1450" s="2" t="str">
        <v>26-Dec-1998</v>
      </c>
      <c r="O1450" s="3">
        <v>1082</v>
      </c>
      <c r="P1450" s="2" t="str">
        <v>tier - 3</v>
      </c>
      <c r="Q1450" s="2" t="str">
        <v>tier - 2</v>
      </c>
      <c r="R1450" s="2" t="str">
        <v>R1013</v>
      </c>
      <c r="S1450" s="2">
        <v>24</v>
      </c>
    </row>
    <row r="1451" spans="3:19">
      <c r="C1451" s="2" t="str">
        <v>Id1445</v>
      </c>
      <c r="D1451" s="2" t="str">
        <v>Steve</v>
      </c>
      <c r="E1451" s="2">
        <v>15.05</v>
      </c>
      <c r="F1451" s="2">
        <v>8.1199999999999992</v>
      </c>
      <c r="G1451" s="60" t="str">
        <v>No</v>
      </c>
      <c r="H1451" s="60" t="str">
        <v>No</v>
      </c>
      <c r="I1451" s="60" t="str">
        <v>No</v>
      </c>
      <c r="J1451" s="60">
        <v>0</v>
      </c>
      <c r="K1451" s="60" t="str">
        <v>No</v>
      </c>
      <c r="L1451" s="2" t="str">
        <v>Underweight</v>
      </c>
      <c r="M1451" s="2" t="str">
        <v>Diabetes</v>
      </c>
      <c r="N1451" s="2" t="str">
        <v>3-Sep-1958</v>
      </c>
      <c r="O1451" s="3">
        <v>47291.06</v>
      </c>
      <c r="P1451" s="2" t="str">
        <v>tier - 2</v>
      </c>
      <c r="Q1451" s="2" t="str">
        <v>tier - 1</v>
      </c>
      <c r="R1451" s="2" t="str">
        <v>R1011</v>
      </c>
      <c r="S1451" s="2">
        <v>64</v>
      </c>
    </row>
    <row r="1452" spans="3:19">
      <c r="C1452" s="2" t="str">
        <v>Id1446</v>
      </c>
      <c r="D1452" s="2" t="str">
        <v>Kate L.</v>
      </c>
      <c r="E1452" s="2">
        <v>19.95</v>
      </c>
      <c r="F1452" s="2">
        <v>4.3600000000000003</v>
      </c>
      <c r="G1452" s="60" t="str">
        <v>No</v>
      </c>
      <c r="H1452" s="60" t="str">
        <v>No</v>
      </c>
      <c r="I1452" s="60" t="str">
        <v>No</v>
      </c>
      <c r="J1452" s="60">
        <v>2</v>
      </c>
      <c r="K1452" s="60" t="str">
        <v>No</v>
      </c>
      <c r="L1452" s="2" t="str">
        <v>Normal Weight</v>
      </c>
      <c r="M1452" s="2" t="str">
        <v>Normal</v>
      </c>
      <c r="N1452" s="2" t="str">
        <v>17-Oct-1995</v>
      </c>
      <c r="O1452" s="3">
        <v>34838.870000000003</v>
      </c>
      <c r="P1452" s="2" t="str">
        <v>tier - 2</v>
      </c>
      <c r="Q1452" s="2" t="str">
        <v>tier - 3</v>
      </c>
      <c r="R1452" s="2" t="str">
        <v>R1011</v>
      </c>
      <c r="S1452" s="2">
        <v>27</v>
      </c>
    </row>
    <row r="1453" spans="3:19">
      <c r="C1453" s="2" t="str">
        <v>Id1447</v>
      </c>
      <c r="D1453" s="2" t="str">
        <v>Beth</v>
      </c>
      <c r="E1453" s="2">
        <v>16.66</v>
      </c>
      <c r="F1453" s="2">
        <v>9.16</v>
      </c>
      <c r="G1453" s="60" t="str">
        <v>No</v>
      </c>
      <c r="H1453" s="60" t="str">
        <v>No</v>
      </c>
      <c r="I1453" s="60" t="str">
        <v>No</v>
      </c>
      <c r="J1453" s="60">
        <v>0</v>
      </c>
      <c r="K1453" s="60" t="str">
        <v>No</v>
      </c>
      <c r="L1453" s="2" t="str">
        <v>Underweight</v>
      </c>
      <c r="M1453" s="2" t="str">
        <v>Diabetes</v>
      </c>
      <c r="N1453" s="2" t="str">
        <v>13-Aug-1997</v>
      </c>
      <c r="O1453" s="3">
        <v>1071</v>
      </c>
      <c r="P1453" s="2" t="str">
        <v>tier - 3</v>
      </c>
      <c r="Q1453" s="2" t="str">
        <v>tier - 3</v>
      </c>
      <c r="R1453" s="2" t="str">
        <v>R1013</v>
      </c>
      <c r="S1453" s="2">
        <v>25</v>
      </c>
    </row>
    <row r="1454" spans="3:19">
      <c r="C1454" s="2" t="str">
        <v>Id1448</v>
      </c>
      <c r="D1454" s="2" t="str">
        <v>Katharine</v>
      </c>
      <c r="E1454" s="2">
        <v>16.62</v>
      </c>
      <c r="F1454" s="2">
        <v>9.14</v>
      </c>
      <c r="G1454" s="60" t="str">
        <v>No</v>
      </c>
      <c r="H1454" s="60" t="str">
        <v>No</v>
      </c>
      <c r="I1454" s="60" t="str">
        <v>No</v>
      </c>
      <c r="J1454" s="60">
        <v>0</v>
      </c>
      <c r="K1454" s="60" t="str">
        <v>No</v>
      </c>
      <c r="L1454" s="2" t="str">
        <v>Underweight</v>
      </c>
      <c r="M1454" s="2" t="str">
        <v>Diabetes</v>
      </c>
      <c r="N1454" s="2" t="str">
        <v>24-Aug-2004</v>
      </c>
      <c r="O1454" s="3">
        <v>1070</v>
      </c>
      <c r="P1454" s="2" t="str">
        <v>tier - 3</v>
      </c>
      <c r="Q1454" s="2" t="str">
        <v>tier - 3</v>
      </c>
      <c r="R1454" s="2" t="str">
        <v>R1013</v>
      </c>
      <c r="S1454" s="2">
        <v>18</v>
      </c>
    </row>
    <row r="1455" spans="3:19">
      <c r="C1455" s="2" t="str">
        <v>Id1449</v>
      </c>
      <c r="D1455" s="2" t="str">
        <v>Heather L</v>
      </c>
      <c r="E1455" s="2">
        <v>15.36</v>
      </c>
      <c r="F1455" s="2">
        <v>5.49</v>
      </c>
      <c r="G1455" s="60" t="str">
        <v>Yes</v>
      </c>
      <c r="H1455" s="60" t="str">
        <v>No</v>
      </c>
      <c r="I1455" s="60" t="str">
        <v>No</v>
      </c>
      <c r="J1455" s="60">
        <v>2</v>
      </c>
      <c r="K1455" s="60" t="str">
        <v>No</v>
      </c>
      <c r="L1455" s="2" t="str">
        <v>Underweight</v>
      </c>
      <c r="M1455" s="2" t="str">
        <v>Normal</v>
      </c>
      <c r="N1455" s="2" t="str">
        <v>28-Sep-1993</v>
      </c>
      <c r="O1455" s="3">
        <v>1068</v>
      </c>
      <c r="P1455" s="2" t="str">
        <v>tier - 3</v>
      </c>
      <c r="Q1455" s="2" t="str">
        <v>tier - 1</v>
      </c>
      <c r="R1455" s="2" t="str">
        <v>R1013</v>
      </c>
      <c r="S1455" s="2">
        <v>29</v>
      </c>
    </row>
    <row r="1456" spans="3:19">
      <c r="C1456" s="2" t="str">
        <v>Id1450</v>
      </c>
      <c r="D1456" s="2" t="str">
        <v>Desiree</v>
      </c>
      <c r="E1456" s="2">
        <v>27.74</v>
      </c>
      <c r="F1456" s="2">
        <v>5.96</v>
      </c>
      <c r="G1456" s="60" t="str">
        <v>Yes</v>
      </c>
      <c r="H1456" s="60" t="str">
        <v>No</v>
      </c>
      <c r="I1456" s="60" t="str">
        <v>No</v>
      </c>
      <c r="J1456" s="60">
        <v>0</v>
      </c>
      <c r="K1456" s="60" t="str">
        <v>No</v>
      </c>
      <c r="L1456" s="2" t="str">
        <v>Overweight</v>
      </c>
      <c r="M1456" s="2" t="str">
        <v>Prediabetes</v>
      </c>
      <c r="N1456" s="2" t="str">
        <v>1-Jun-1995</v>
      </c>
      <c r="O1456" s="3">
        <v>1056</v>
      </c>
      <c r="P1456" s="2" t="str">
        <v>tier - 3</v>
      </c>
      <c r="Q1456" s="2" t="str">
        <v>tier - 2</v>
      </c>
      <c r="R1456" s="2" t="str">
        <v>R1013</v>
      </c>
      <c r="S1456" s="2">
        <v>28</v>
      </c>
    </row>
    <row r="1457" spans="3:19">
      <c r="C1457" s="2" t="str">
        <v>Id1451</v>
      </c>
      <c r="D1457" s="2" t="str">
        <v>Peter B.</v>
      </c>
      <c r="E1457" s="2">
        <v>22.44</v>
      </c>
      <c r="F1457" s="2">
        <v>4.62</v>
      </c>
      <c r="G1457" s="60" t="str">
        <v>Yes</v>
      </c>
      <c r="H1457" s="60" t="str">
        <v>No</v>
      </c>
      <c r="I1457" s="60" t="str">
        <v>No</v>
      </c>
      <c r="J1457" s="60">
        <v>0</v>
      </c>
      <c r="K1457" s="60" t="str">
        <v>No</v>
      </c>
      <c r="L1457" s="2" t="str">
        <v>Normal Weight</v>
      </c>
      <c r="M1457" s="2" t="str">
        <v>Normal</v>
      </c>
      <c r="N1457" s="2" t="str">
        <v>1-Jul-2002</v>
      </c>
      <c r="O1457" s="3">
        <v>1049</v>
      </c>
      <c r="P1457" s="2" t="str">
        <v>tier - 3</v>
      </c>
      <c r="Q1457" s="2" t="str">
        <v>tier - 2</v>
      </c>
      <c r="R1457" s="2" t="str">
        <v>R1012</v>
      </c>
      <c r="S1457" s="2">
        <v>20</v>
      </c>
    </row>
    <row r="1458" spans="3:19">
      <c r="C1458" s="2" t="str">
        <v>Id1452</v>
      </c>
      <c r="D1458" s="2" t="str">
        <v>Adam</v>
      </c>
      <c r="E1458" s="2">
        <v>37.049999999999997</v>
      </c>
      <c r="F1458" s="2">
        <v>9.9600000000000009</v>
      </c>
      <c r="G1458" s="60" t="str">
        <v>Yes</v>
      </c>
      <c r="H1458" s="60" t="str">
        <v>No</v>
      </c>
      <c r="I1458" s="60" t="str">
        <v>No</v>
      </c>
      <c r="J1458" s="60">
        <v>0</v>
      </c>
      <c r="K1458" s="60" t="str">
        <v>No</v>
      </c>
      <c r="L1458" s="2" t="str">
        <v>Obesity</v>
      </c>
      <c r="M1458" s="2" t="str">
        <v>Diabetes</v>
      </c>
      <c r="N1458" s="2" t="str">
        <v>20-Jul-2002</v>
      </c>
      <c r="O1458" s="3">
        <v>1047</v>
      </c>
      <c r="P1458" s="2" t="str">
        <v>tier - 3</v>
      </c>
      <c r="Q1458" s="2" t="str">
        <v>tier - 1</v>
      </c>
      <c r="R1458" s="2" t="str">
        <v>R1013</v>
      </c>
      <c r="S1458" s="2">
        <v>20</v>
      </c>
    </row>
    <row r="1459" spans="3:19">
      <c r="C1459" s="2" t="str">
        <v>Id1453</v>
      </c>
      <c r="D1459" s="2" t="str">
        <v>Jeremy J</v>
      </c>
      <c r="E1459" s="2">
        <v>22.95</v>
      </c>
      <c r="F1459" s="2">
        <v>10.53</v>
      </c>
      <c r="G1459" s="60" t="str">
        <v>No</v>
      </c>
      <c r="H1459" s="60" t="str">
        <v>No</v>
      </c>
      <c r="I1459" s="60" t="str">
        <v>No</v>
      </c>
      <c r="J1459" s="60">
        <v>2</v>
      </c>
      <c r="K1459" s="60" t="str">
        <v>No</v>
      </c>
      <c r="L1459" s="2" t="str">
        <v>Normal Weight</v>
      </c>
      <c r="M1459" s="2" t="str">
        <v>Diabetes</v>
      </c>
      <c r="N1459" s="2" t="str">
        <v>17-Nov-1994</v>
      </c>
      <c r="O1459" s="3">
        <v>1044</v>
      </c>
      <c r="P1459" s="2" t="str">
        <v>tier - 3</v>
      </c>
      <c r="Q1459" s="2" t="str">
        <v>tier - 2</v>
      </c>
      <c r="R1459" s="2" t="str">
        <v>R1013</v>
      </c>
      <c r="S1459" s="2">
        <v>28</v>
      </c>
    </row>
    <row r="1460" spans="3:19">
      <c r="C1460" s="2" t="str">
        <v>Id1454</v>
      </c>
      <c r="D1460" s="2" t="str">
        <v>Adam C</v>
      </c>
      <c r="E1460" s="2">
        <v>34.200000000000003</v>
      </c>
      <c r="F1460" s="2">
        <v>6.69</v>
      </c>
      <c r="G1460" s="60" t="str">
        <v>Yes</v>
      </c>
      <c r="H1460" s="60" t="str">
        <v>No</v>
      </c>
      <c r="I1460" s="60" t="str">
        <v>No</v>
      </c>
      <c r="J1460" s="60">
        <v>0</v>
      </c>
      <c r="K1460" s="60" t="str">
        <v>No</v>
      </c>
      <c r="L1460" s="2" t="str">
        <v>Obesity</v>
      </c>
      <c r="M1460" s="2" t="str">
        <v>Diabetes</v>
      </c>
      <c r="N1460" s="2" t="str">
        <v>5-Oct-1995</v>
      </c>
      <c r="O1460" s="3">
        <v>1033.74</v>
      </c>
      <c r="P1460" s="2" t="str">
        <v>tier - 3</v>
      </c>
      <c r="Q1460" s="2" t="str">
        <v>tier - 1</v>
      </c>
      <c r="R1460" s="2" t="str">
        <v>R1013</v>
      </c>
      <c r="S1460" s="2">
        <v>27</v>
      </c>
    </row>
    <row r="1461" spans="3:19">
      <c r="C1461" s="2" t="str">
        <v>Id1455</v>
      </c>
      <c r="D1461" s="2" t="str">
        <v>Jon</v>
      </c>
      <c r="E1461" s="2">
        <v>30.59</v>
      </c>
      <c r="F1461" s="2">
        <v>9.5500000000000007</v>
      </c>
      <c r="G1461" s="60" t="str">
        <v>Yes</v>
      </c>
      <c r="H1461" s="60" t="str">
        <v>No</v>
      </c>
      <c r="I1461" s="60" t="str">
        <v>No</v>
      </c>
      <c r="J1461" s="60">
        <v>0</v>
      </c>
      <c r="K1461" s="60" t="str">
        <v>No</v>
      </c>
      <c r="L1461" s="2" t="str">
        <v>Obesity</v>
      </c>
      <c r="M1461" s="2" t="str">
        <v>Diabetes</v>
      </c>
      <c r="N1461" s="2" t="str">
        <v>5-Aug-1999</v>
      </c>
      <c r="O1461" s="3">
        <v>1019</v>
      </c>
      <c r="P1461" s="2" t="str">
        <v>tier - 3</v>
      </c>
      <c r="Q1461" s="2" t="str">
        <v>tier - 2</v>
      </c>
      <c r="R1461" s="2" t="str">
        <v>R1013</v>
      </c>
      <c r="S1461" s="2">
        <v>23</v>
      </c>
    </row>
    <row r="1462" spans="3:19">
      <c r="C1462" s="2" t="str">
        <v>Id1456</v>
      </c>
      <c r="D1462" s="2" t="str">
        <v>Steven J</v>
      </c>
      <c r="E1462" s="2">
        <v>25.51</v>
      </c>
      <c r="F1462" s="2">
        <v>6.05</v>
      </c>
      <c r="G1462" s="60" t="str">
        <v>No</v>
      </c>
      <c r="H1462" s="60" t="str">
        <v>No</v>
      </c>
      <c r="I1462" s="60" t="str">
        <v>No</v>
      </c>
      <c r="J1462" s="60">
        <v>0</v>
      </c>
      <c r="K1462" s="60" t="str">
        <v>No</v>
      </c>
      <c r="L1462" s="2" t="str">
        <v>Overweight</v>
      </c>
      <c r="M1462" s="2" t="str">
        <v>Prediabetes</v>
      </c>
      <c r="N1462" s="2" t="str">
        <v>9-Oct-2000</v>
      </c>
      <c r="O1462" s="3">
        <v>1012</v>
      </c>
      <c r="P1462" s="2" t="str">
        <v>tier - 3</v>
      </c>
      <c r="Q1462" s="2" t="str">
        <v>tier - 2</v>
      </c>
      <c r="R1462" s="2" t="str">
        <v>R1013</v>
      </c>
      <c r="S1462" s="2">
        <v>22</v>
      </c>
    </row>
    <row r="1463" spans="3:19">
      <c r="C1463" s="2" t="str">
        <v>Id1457</v>
      </c>
      <c r="D1463" s="2" t="str">
        <v>Jessica P.</v>
      </c>
      <c r="E1463" s="2">
        <v>29.04</v>
      </c>
      <c r="F1463" s="2">
        <v>10.56</v>
      </c>
      <c r="G1463" s="60" t="str">
        <v>Yes</v>
      </c>
      <c r="H1463" s="60" t="str">
        <v>No</v>
      </c>
      <c r="I1463" s="60" t="str">
        <v>No</v>
      </c>
      <c r="J1463" s="60">
        <v>1</v>
      </c>
      <c r="K1463" s="60" t="str">
        <v>No</v>
      </c>
      <c r="L1463" s="2" t="str">
        <v>Overweight</v>
      </c>
      <c r="M1463" s="2" t="str">
        <v>Diabetes</v>
      </c>
      <c r="N1463" s="2" t="str">
        <v>17-Sep-2003</v>
      </c>
      <c r="O1463" s="3">
        <v>34828.65</v>
      </c>
      <c r="P1463" s="2" t="str">
        <v>tier - 1</v>
      </c>
      <c r="Q1463" s="2" t="str">
        <v>tier - 3</v>
      </c>
      <c r="R1463" s="2" t="str">
        <v>R1011</v>
      </c>
      <c r="S1463" s="2">
        <v>19</v>
      </c>
    </row>
    <row r="1464" spans="3:19">
      <c r="C1464" s="2" t="str">
        <v>Id1458</v>
      </c>
      <c r="D1464" s="2" t="str">
        <v>Ashley</v>
      </c>
      <c r="E1464" s="2">
        <v>22.135000000000002</v>
      </c>
      <c r="F1464" s="2">
        <v>10.81</v>
      </c>
      <c r="G1464" s="60" t="str">
        <v>Yes</v>
      </c>
      <c r="H1464" s="60" t="str">
        <v>No</v>
      </c>
      <c r="I1464" s="60" t="str">
        <v>No</v>
      </c>
      <c r="J1464" s="60">
        <v>1</v>
      </c>
      <c r="K1464" s="60" t="str">
        <v>No</v>
      </c>
      <c r="L1464" s="2" t="str">
        <v>Normal Weight</v>
      </c>
      <c r="M1464" s="2" t="str">
        <v>Diabetes</v>
      </c>
      <c r="N1464" s="2" t="str">
        <v>22-Nov-1994</v>
      </c>
      <c r="O1464" s="3">
        <v>1006.65</v>
      </c>
      <c r="P1464" s="2" t="str">
        <v>tier - 3</v>
      </c>
      <c r="Q1464" s="2" t="str">
        <v>tier - 2</v>
      </c>
      <c r="R1464" s="2" t="str">
        <v>R1013</v>
      </c>
      <c r="S1464" s="2">
        <v>28</v>
      </c>
    </row>
    <row r="1465" spans="3:19">
      <c r="C1465" s="2" t="str">
        <v>Id1459</v>
      </c>
      <c r="D1465" s="2" t="str">
        <v>Arturo H.</v>
      </c>
      <c r="E1465" s="2">
        <v>21.375</v>
      </c>
      <c r="F1465" s="2">
        <v>4.32</v>
      </c>
      <c r="G1465" s="60" t="str">
        <v>No</v>
      </c>
      <c r="H1465" s="60" t="str">
        <v>No</v>
      </c>
      <c r="I1465" s="60" t="str">
        <v>No</v>
      </c>
      <c r="J1465" s="60">
        <v>0</v>
      </c>
      <c r="K1465" s="60" t="str">
        <v>No</v>
      </c>
      <c r="L1465" s="2" t="str">
        <v>Normal Weight</v>
      </c>
      <c r="M1465" s="2" t="str">
        <v>Normal</v>
      </c>
      <c r="N1465" s="2" t="str">
        <v>19-Aug-2001</v>
      </c>
      <c r="O1465" s="3">
        <v>964.71</v>
      </c>
      <c r="P1465" s="2" t="str">
        <v>tier - 3</v>
      </c>
      <c r="Q1465" s="2" t="str">
        <v>tier - 2</v>
      </c>
      <c r="R1465" s="2" t="str">
        <v>R1013</v>
      </c>
      <c r="S1465" s="2">
        <v>21</v>
      </c>
    </row>
    <row r="1466" spans="3:19">
      <c r="C1466" s="2" t="str">
        <v>Id1460</v>
      </c>
      <c r="D1466" s="2" t="str">
        <v>Ketil</v>
      </c>
      <c r="E1466" s="2">
        <v>29.19</v>
      </c>
      <c r="F1466" s="2">
        <v>4.37</v>
      </c>
      <c r="G1466" s="60" t="str">
        <v>No</v>
      </c>
      <c r="H1466" s="60" t="str">
        <v>No</v>
      </c>
      <c r="I1466" s="60" t="str">
        <v>No</v>
      </c>
      <c r="J1466" s="60">
        <v>0</v>
      </c>
      <c r="K1466" s="60" t="str">
        <v>No</v>
      </c>
      <c r="L1466" s="2" t="str">
        <v>Overweight</v>
      </c>
      <c r="M1466" s="2" t="str">
        <v>Normal</v>
      </c>
      <c r="N1466" s="2" t="str">
        <v>28-Oct-1995</v>
      </c>
      <c r="O1466" s="3">
        <v>928.59</v>
      </c>
      <c r="P1466" s="2" t="str">
        <v>tier - 3</v>
      </c>
      <c r="Q1466" s="2" t="str">
        <v>tier - 1</v>
      </c>
      <c r="R1466" s="2" t="str">
        <v>R1013</v>
      </c>
      <c r="S1466" s="2">
        <v>27</v>
      </c>
    </row>
    <row r="1467" spans="3:19">
      <c r="C1467" s="2" t="str">
        <v>Id1461</v>
      </c>
      <c r="D1467" s="2" t="str">
        <v>Katie</v>
      </c>
      <c r="E1467" s="2">
        <v>31.92</v>
      </c>
      <c r="F1467" s="2">
        <v>4.8099999999999996</v>
      </c>
      <c r="G1467" s="60" t="str">
        <v>Yes</v>
      </c>
      <c r="H1467" s="60" t="str">
        <v>No</v>
      </c>
      <c r="I1467" s="60" t="str">
        <v>Yes</v>
      </c>
      <c r="J1467" s="60">
        <v>1</v>
      </c>
      <c r="K1467" s="60" t="str">
        <v>No</v>
      </c>
      <c r="L1467" s="2" t="str">
        <v>Obesity</v>
      </c>
      <c r="M1467" s="2" t="str">
        <v>Normal</v>
      </c>
      <c r="N1467" s="2" t="str">
        <v>30-Oct-1994</v>
      </c>
      <c r="O1467" s="3">
        <v>915.07</v>
      </c>
      <c r="P1467" s="2" t="str">
        <v>tier - 3</v>
      </c>
      <c r="Q1467" s="2" t="str">
        <v>tier - 1</v>
      </c>
      <c r="R1467" s="2" t="str">
        <v>R1013</v>
      </c>
      <c r="S1467" s="2">
        <v>28</v>
      </c>
    </row>
    <row r="1468" spans="3:19">
      <c r="C1468" s="2" t="str">
        <v>Id1462</v>
      </c>
      <c r="D1468" s="2" t="str">
        <v>Christi</v>
      </c>
      <c r="E1468" s="2">
        <v>26.315000000000001</v>
      </c>
      <c r="F1468" s="2">
        <v>4.5599999999999996</v>
      </c>
      <c r="G1468" s="60" t="str">
        <v>Yes</v>
      </c>
      <c r="H1468" s="60" t="str">
        <v>No</v>
      </c>
      <c r="I1468" s="60" t="str">
        <v>Yes</v>
      </c>
      <c r="J1468" s="60">
        <v>1</v>
      </c>
      <c r="K1468" s="60" t="str">
        <v>No</v>
      </c>
      <c r="L1468" s="2" t="str">
        <v>Overweight</v>
      </c>
      <c r="M1468" s="2" t="str">
        <v>Normal</v>
      </c>
      <c r="N1468" s="2" t="str">
        <v>27-Nov-1993</v>
      </c>
      <c r="O1468" s="3">
        <v>896.21</v>
      </c>
      <c r="P1468" s="2" t="str">
        <v>tier - 3</v>
      </c>
      <c r="Q1468" s="2" t="str">
        <v>tier - 1</v>
      </c>
      <c r="R1468" s="2" t="str">
        <v>R1013</v>
      </c>
      <c r="S1468" s="2">
        <v>29</v>
      </c>
    </row>
    <row r="1469" spans="3:19">
      <c r="C1469" s="2" t="str">
        <v>Id1463</v>
      </c>
      <c r="D1469" s="2" t="str">
        <v>Alan</v>
      </c>
      <c r="E1469" s="2">
        <v>35.299999999999997</v>
      </c>
      <c r="F1469" s="2">
        <v>4.3899999999999997</v>
      </c>
      <c r="G1469" s="60" t="str">
        <v>No</v>
      </c>
      <c r="H1469" s="60" t="str">
        <v>No</v>
      </c>
      <c r="I1469" s="60" t="str">
        <v>No</v>
      </c>
      <c r="J1469" s="60">
        <v>0</v>
      </c>
      <c r="K1469" s="60" t="str">
        <v>No</v>
      </c>
      <c r="L1469" s="2" t="str">
        <v>Obesity</v>
      </c>
      <c r="M1469" s="2" t="str">
        <v>Normal</v>
      </c>
      <c r="N1469" s="2" t="str">
        <v>18-Nov-2000</v>
      </c>
      <c r="O1469" s="3">
        <v>865.41</v>
      </c>
      <c r="P1469" s="2" t="str">
        <v>tier - 3</v>
      </c>
      <c r="Q1469" s="2" t="str">
        <v>tier - 1</v>
      </c>
      <c r="R1469" s="2" t="str">
        <v>R1013</v>
      </c>
      <c r="S1469" s="2">
        <v>22</v>
      </c>
    </row>
    <row r="1470" spans="3:19">
      <c r="C1470" s="2" t="str">
        <v>Id1464</v>
      </c>
      <c r="D1470" s="2" t="str">
        <v>Edivaldo B. Sr.</v>
      </c>
      <c r="E1470" s="2">
        <v>18.91</v>
      </c>
      <c r="F1470" s="2">
        <v>11.44</v>
      </c>
      <c r="G1470" s="60" t="str">
        <v>No</v>
      </c>
      <c r="H1470" s="60" t="str">
        <v>No</v>
      </c>
      <c r="I1470" s="60" t="str">
        <v>No</v>
      </c>
      <c r="J1470" s="60">
        <v>0</v>
      </c>
      <c r="K1470" s="60" t="str">
        <v>No</v>
      </c>
      <c r="L1470" s="2" t="str">
        <v>Normal Weight</v>
      </c>
      <c r="M1470" s="2" t="str">
        <v>Diabetes</v>
      </c>
      <c r="N1470" s="2" t="str">
        <v>7-Oct-2004</v>
      </c>
      <c r="O1470" s="3">
        <v>830.52</v>
      </c>
      <c r="P1470" s="2" t="str">
        <v>tier - 3</v>
      </c>
      <c r="Q1470" s="2" t="str">
        <v>tier - 2</v>
      </c>
      <c r="R1470" s="2" t="str">
        <v>R1011</v>
      </c>
      <c r="S1470" s="2">
        <v>18</v>
      </c>
    </row>
    <row r="1471" spans="3:19">
      <c r="C1471" s="2" t="str">
        <v>Id1465</v>
      </c>
      <c r="D1471" s="2" t="str">
        <v>Eve</v>
      </c>
      <c r="E1471" s="2">
        <v>22.41</v>
      </c>
      <c r="F1471" s="2">
        <v>11.37</v>
      </c>
      <c r="G1471" s="60" t="str">
        <v>Yes</v>
      </c>
      <c r="H1471" s="60" t="str">
        <v>No</v>
      </c>
      <c r="I1471" s="60" t="str">
        <v>No</v>
      </c>
      <c r="J1471" s="60">
        <v>1</v>
      </c>
      <c r="K1471" s="60" t="str">
        <v>No</v>
      </c>
      <c r="L1471" s="2" t="str">
        <v>Normal Weight</v>
      </c>
      <c r="M1471" s="2" t="str">
        <v>Diabetes</v>
      </c>
      <c r="N1471" s="2" t="str">
        <v>7-Dec-1995</v>
      </c>
      <c r="O1471" s="3">
        <v>773.54</v>
      </c>
      <c r="P1471" s="2" t="str">
        <v>tier - 3</v>
      </c>
      <c r="Q1471" s="2" t="str">
        <v>tier - 2</v>
      </c>
      <c r="R1471" s="2" t="str">
        <v>R1013</v>
      </c>
      <c r="S1471" s="2">
        <v>27</v>
      </c>
    </row>
    <row r="1472" spans="3:19">
      <c r="C1472" s="2" t="str">
        <v>Id1466</v>
      </c>
      <c r="D1472" s="2" t="str">
        <v>Devin</v>
      </c>
      <c r="E1472" s="2">
        <v>22.704999999999998</v>
      </c>
      <c r="F1472" s="2">
        <v>6.14</v>
      </c>
      <c r="G1472" s="60" t="str">
        <v>No</v>
      </c>
      <c r="H1472" s="60" t="str">
        <v>No</v>
      </c>
      <c r="I1472" s="60" t="str">
        <v>No</v>
      </c>
      <c r="J1472" s="60">
        <v>0</v>
      </c>
      <c r="K1472" s="60" t="str">
        <v>No</v>
      </c>
      <c r="L1472" s="2" t="str">
        <v>Normal Weight</v>
      </c>
      <c r="M1472" s="2" t="str">
        <v>Prediabetes</v>
      </c>
      <c r="N1472" s="2" t="str">
        <v>18-Sep-1996</v>
      </c>
      <c r="O1472" s="3">
        <v>770.38</v>
      </c>
      <c r="P1472" s="2" t="str">
        <v>tier - 3</v>
      </c>
      <c r="Q1472" s="2" t="str">
        <v>tier - 2</v>
      </c>
      <c r="R1472" s="2" t="str">
        <v>R1012</v>
      </c>
      <c r="S1472" s="2">
        <v>26</v>
      </c>
    </row>
    <row r="1473" spans="3:19">
      <c r="C1473" s="2" t="str">
        <v>Id1467</v>
      </c>
      <c r="D1473" s="2" t="str">
        <v>Shaun R</v>
      </c>
      <c r="E1473" s="2">
        <v>37.18</v>
      </c>
      <c r="F1473" s="2">
        <v>4.8899999999999997</v>
      </c>
      <c r="G1473" s="60" t="str">
        <v>No</v>
      </c>
      <c r="H1473" s="60" t="str">
        <v>No</v>
      </c>
      <c r="I1473" s="60" t="str">
        <v>No</v>
      </c>
      <c r="J1473" s="60">
        <v>0</v>
      </c>
      <c r="K1473" s="60" t="str">
        <v>No</v>
      </c>
      <c r="L1473" s="2" t="str">
        <v>Obesity</v>
      </c>
      <c r="M1473" s="2" t="str">
        <v>Normal</v>
      </c>
      <c r="N1473" s="2" t="str">
        <v>28-Jun-1993</v>
      </c>
      <c r="O1473" s="3">
        <v>770</v>
      </c>
      <c r="P1473" s="2" t="str">
        <v>tier - 3</v>
      </c>
      <c r="Q1473" s="2" t="str">
        <v>tier - 3</v>
      </c>
      <c r="R1473" s="2" t="str">
        <v>R1013</v>
      </c>
      <c r="S1473" s="2">
        <v>29</v>
      </c>
    </row>
    <row r="1474" spans="3:19">
      <c r="C1474" s="2" t="str">
        <v>Id1468</v>
      </c>
      <c r="D1474" s="2" t="str">
        <v>Adrian</v>
      </c>
      <c r="E1474" s="2">
        <v>35.97</v>
      </c>
      <c r="F1474" s="2">
        <v>4.5999999999999996</v>
      </c>
      <c r="G1474" s="60" t="str">
        <v>No</v>
      </c>
      <c r="H1474" s="60" t="str">
        <v>No</v>
      </c>
      <c r="I1474" s="60" t="str">
        <v>No</v>
      </c>
      <c r="J1474" s="60">
        <v>0</v>
      </c>
      <c r="K1474" s="60" t="str">
        <v>No</v>
      </c>
      <c r="L1474" s="2" t="str">
        <v>Obesity</v>
      </c>
      <c r="M1474" s="2" t="str">
        <v>Normal</v>
      </c>
      <c r="N1474" s="2" t="str">
        <v>27-Dec-1995</v>
      </c>
      <c r="O1474" s="3">
        <v>34806.47</v>
      </c>
      <c r="P1474" s="2" t="str">
        <v>tier - 1</v>
      </c>
      <c r="Q1474" s="2" t="str">
        <v>tier - 2</v>
      </c>
      <c r="R1474" s="2" t="str">
        <v>R1013</v>
      </c>
      <c r="S1474" s="2">
        <v>27</v>
      </c>
    </row>
    <row r="1475" spans="3:19">
      <c r="C1475" s="2" t="str">
        <v>Id1469</v>
      </c>
      <c r="D1475" s="2" t="str">
        <v>Andrew</v>
      </c>
      <c r="E1475" s="2">
        <v>35.799999999999997</v>
      </c>
      <c r="F1475" s="2">
        <v>4.42</v>
      </c>
      <c r="G1475" s="60" t="str">
        <v>No</v>
      </c>
      <c r="H1475" s="60" t="str">
        <v>No</v>
      </c>
      <c r="I1475" s="60" t="str">
        <v>No</v>
      </c>
      <c r="J1475" s="60">
        <v>0</v>
      </c>
      <c r="K1475" s="60" t="str">
        <v>No</v>
      </c>
      <c r="L1475" s="2" t="str">
        <v>Obesity</v>
      </c>
      <c r="M1475" s="2" t="str">
        <v>Normal</v>
      </c>
      <c r="N1475" s="2" t="str">
        <v>22-Oct-1996</v>
      </c>
      <c r="O1475" s="3">
        <v>760</v>
      </c>
      <c r="P1475" s="2" t="str">
        <v>tier - 3</v>
      </c>
      <c r="Q1475" s="2" t="str">
        <v>tier - 3</v>
      </c>
      <c r="R1475" s="2" t="str">
        <v>R1013</v>
      </c>
      <c r="S1475" s="2">
        <v>26</v>
      </c>
    </row>
    <row r="1476" spans="3:19">
      <c r="C1476" s="2" t="str">
        <v>Id1470</v>
      </c>
      <c r="D1476" s="2" t="str">
        <v>Mallory</v>
      </c>
      <c r="E1476" s="2">
        <v>28.31</v>
      </c>
      <c r="F1476" s="2">
        <v>7.48</v>
      </c>
      <c r="G1476" s="60" t="str">
        <v>Yes</v>
      </c>
      <c r="H1476" s="60" t="str">
        <v>No</v>
      </c>
      <c r="I1476" s="60" t="str">
        <v>No</v>
      </c>
      <c r="J1476" s="60">
        <v>0</v>
      </c>
      <c r="K1476" s="60" t="str">
        <v>No</v>
      </c>
      <c r="L1476" s="2" t="str">
        <v>Overweight</v>
      </c>
      <c r="M1476" s="2" t="str">
        <v>Diabetes</v>
      </c>
      <c r="N1476" s="2" t="str">
        <v>9-Aug-1993</v>
      </c>
      <c r="O1476" s="3">
        <v>760</v>
      </c>
      <c r="P1476" s="2" t="str">
        <v>tier - 3</v>
      </c>
      <c r="Q1476" s="2" t="str">
        <v>tier - 1</v>
      </c>
      <c r="R1476" s="2" t="str">
        <v>R1013</v>
      </c>
      <c r="S1476" s="2">
        <v>29</v>
      </c>
    </row>
    <row r="1477" spans="3:19">
      <c r="C1477" s="2" t="str">
        <v>Id1471</v>
      </c>
      <c r="D1477" s="2" t="str">
        <v>Shawn E</v>
      </c>
      <c r="E1477" s="2">
        <v>38.06</v>
      </c>
      <c r="F1477" s="2">
        <v>10.74</v>
      </c>
      <c r="G1477" s="60" t="str">
        <v>No</v>
      </c>
      <c r="H1477" s="60" t="str">
        <v>No</v>
      </c>
      <c r="I1477" s="60" t="str">
        <v>No</v>
      </c>
      <c r="J1477" s="60">
        <v>0</v>
      </c>
      <c r="K1477" s="60" t="str">
        <v>No</v>
      </c>
      <c r="L1477" s="2" t="str">
        <v>Obesity</v>
      </c>
      <c r="M1477" s="2" t="str">
        <v>Diabetes</v>
      </c>
      <c r="N1477" s="2" t="str">
        <v>19-sep-2002</v>
      </c>
      <c r="O1477" s="3">
        <v>750</v>
      </c>
      <c r="P1477" s="2" t="str">
        <v>tier - 3</v>
      </c>
      <c r="Q1477" s="2" t="str">
        <v>tier - 1</v>
      </c>
      <c r="R1477" s="2" t="str">
        <v>R1012</v>
      </c>
      <c r="S1477" s="2">
        <v>20</v>
      </c>
    </row>
    <row r="1478" spans="3:19">
      <c r="C1478" s="2" t="str">
        <v>Id1472</v>
      </c>
      <c r="D1478" s="2" t="str">
        <v>Sarah E</v>
      </c>
      <c r="E1478" s="2">
        <v>28</v>
      </c>
      <c r="F1478" s="2">
        <v>5.19</v>
      </c>
      <c r="G1478" s="60" t="str">
        <v>No</v>
      </c>
      <c r="H1478" s="60" t="str">
        <v>No</v>
      </c>
      <c r="I1478" s="60" t="str">
        <v>No</v>
      </c>
      <c r="J1478" s="60">
        <v>1</v>
      </c>
      <c r="K1478" s="60" t="str">
        <v>No</v>
      </c>
      <c r="L1478" s="2" t="str">
        <v>Overweight</v>
      </c>
      <c r="M1478" s="2" t="str">
        <v>Normal</v>
      </c>
      <c r="N1478" s="2" t="str">
        <v>14-Dec-1999</v>
      </c>
      <c r="O1478" s="3">
        <v>722.99</v>
      </c>
      <c r="P1478" s="2" t="str">
        <v>tier - 3</v>
      </c>
      <c r="Q1478" s="2" t="str">
        <v>tier - 1</v>
      </c>
      <c r="R1478" s="2" t="str">
        <v>R1013</v>
      </c>
      <c r="S1478" s="2">
        <v>23</v>
      </c>
    </row>
    <row r="1479" spans="3:19">
      <c r="C1479" s="2" t="str">
        <v>Id1473</v>
      </c>
      <c r="D1479" s="2" t="str">
        <v>Josh</v>
      </c>
      <c r="E1479" s="2">
        <v>34.32</v>
      </c>
      <c r="F1479" s="2">
        <v>9.17</v>
      </c>
      <c r="G1479" s="60" t="str">
        <v>No</v>
      </c>
      <c r="H1479" s="60" t="str">
        <v>No</v>
      </c>
      <c r="I1479" s="60" t="str">
        <v>No</v>
      </c>
      <c r="J1479" s="60">
        <v>0</v>
      </c>
      <c r="K1479" s="60" t="str">
        <v>No</v>
      </c>
      <c r="L1479" s="2" t="str">
        <v>Obesity</v>
      </c>
      <c r="M1479" s="2" t="str">
        <v>Diabetes</v>
      </c>
      <c r="N1479" s="2" t="str">
        <v>26-Dec-1999</v>
      </c>
      <c r="O1479" s="3">
        <v>700</v>
      </c>
      <c r="P1479" s="2" t="str">
        <v>tier - 2</v>
      </c>
      <c r="Q1479" s="2" t="str">
        <v>tier - 3</v>
      </c>
      <c r="R1479" s="2" t="str">
        <v>R1013</v>
      </c>
      <c r="S1479" s="2">
        <v>23</v>
      </c>
    </row>
    <row r="1480" spans="3:19">
      <c r="C1480" s="2" t="str">
        <v>Id1474</v>
      </c>
      <c r="D1480" s="2" t="str">
        <v>Johann A</v>
      </c>
      <c r="E1480" s="2">
        <v>22.3</v>
      </c>
      <c r="F1480" s="2">
        <v>4.95</v>
      </c>
      <c r="G1480" s="60" t="str">
        <v>Yes</v>
      </c>
      <c r="H1480" s="60" t="str">
        <v>No</v>
      </c>
      <c r="I1480" s="60" t="str">
        <v>No</v>
      </c>
      <c r="J1480" s="60">
        <v>0</v>
      </c>
      <c r="K1480" s="60" t="str">
        <v>No</v>
      </c>
      <c r="L1480" s="2" t="str">
        <v>Normal Weight</v>
      </c>
      <c r="M1480" s="2" t="str">
        <v>Normal</v>
      </c>
      <c r="N1480" s="2" t="str">
        <v>12-Sep-2001</v>
      </c>
      <c r="O1480" s="3">
        <v>687.54</v>
      </c>
      <c r="P1480" s="2" t="str">
        <v>tier - 3</v>
      </c>
      <c r="Q1480" s="2" t="str">
        <v>tier - 2</v>
      </c>
      <c r="R1480" s="2" t="str">
        <v>R1013</v>
      </c>
      <c r="S1480" s="2">
        <v>21</v>
      </c>
    </row>
    <row r="1481" spans="3:19">
      <c r="C1481" s="2" t="str">
        <v>Id1475</v>
      </c>
      <c r="D1481" s="2" t="str">
        <v>Robin M.</v>
      </c>
      <c r="E1481" s="2">
        <v>27.835000000000001</v>
      </c>
      <c r="F1481" s="2">
        <v>6.03</v>
      </c>
      <c r="G1481" s="60" t="str">
        <v>No</v>
      </c>
      <c r="H1481" s="60" t="str">
        <v>No</v>
      </c>
      <c r="I1481" s="60" t="str">
        <v>No</v>
      </c>
      <c r="J1481" s="60">
        <v>1</v>
      </c>
      <c r="K1481" s="60" t="str">
        <v>No</v>
      </c>
      <c r="L1481" s="2" t="str">
        <v>Overweight</v>
      </c>
      <c r="M1481" s="2" t="str">
        <v>Prediabetes</v>
      </c>
      <c r="N1481" s="2" t="str">
        <v>9-Nov-1997</v>
      </c>
      <c r="O1481" s="3">
        <v>670</v>
      </c>
      <c r="P1481" s="2" t="str">
        <v>tier - 3</v>
      </c>
      <c r="Q1481" s="2" t="str">
        <v>tier - 3</v>
      </c>
      <c r="R1481" s="2" t="str">
        <v>R1013</v>
      </c>
      <c r="S1481" s="2">
        <v>25</v>
      </c>
    </row>
    <row r="1482" spans="3:19">
      <c r="C1482" s="2" t="str">
        <v>Id1476</v>
      </c>
      <c r="D1482" s="2" t="str">
        <v>Kyle K</v>
      </c>
      <c r="E1482" s="2">
        <v>39.229999999999997</v>
      </c>
      <c r="F1482" s="2">
        <v>5.36</v>
      </c>
      <c r="G1482" s="60" t="str">
        <v>No</v>
      </c>
      <c r="H1482" s="60" t="str">
        <v>No</v>
      </c>
      <c r="I1482" s="60" t="str">
        <v>No</v>
      </c>
      <c r="J1482" s="60">
        <v>0</v>
      </c>
      <c r="K1482" s="60" t="str">
        <v>No</v>
      </c>
      <c r="L1482" s="2" t="str">
        <v>Obesity</v>
      </c>
      <c r="M1482" s="2" t="str">
        <v>Normal</v>
      </c>
      <c r="N1482" s="2" t="str">
        <v>29-Nov-2002</v>
      </c>
      <c r="O1482" s="3">
        <v>668</v>
      </c>
      <c r="P1482" s="2" t="str">
        <v>tier - 3</v>
      </c>
      <c r="Q1482" s="2" t="str">
        <v>tier - 2</v>
      </c>
      <c r="R1482" s="2" t="str">
        <v>R1012</v>
      </c>
      <c r="S1482" s="2">
        <v>20</v>
      </c>
    </row>
    <row r="1483" spans="3:19">
      <c r="C1483" s="2" t="str">
        <v>Id1477</v>
      </c>
      <c r="D1483" s="2" t="str">
        <v>Alison</v>
      </c>
      <c r="E1483" s="2">
        <v>19.95</v>
      </c>
      <c r="F1483" s="2">
        <v>6.11</v>
      </c>
      <c r="G1483" s="60" t="str">
        <v>No</v>
      </c>
      <c r="H1483" s="60" t="str">
        <v>No</v>
      </c>
      <c r="I1483" s="60" t="str">
        <v>No</v>
      </c>
      <c r="J1483" s="60">
        <v>1</v>
      </c>
      <c r="K1483" s="60" t="str">
        <v>No</v>
      </c>
      <c r="L1483" s="2" t="str">
        <v>Normal Weight</v>
      </c>
      <c r="M1483" s="2" t="str">
        <v>Prediabetes</v>
      </c>
      <c r="N1483" s="2" t="str">
        <v>4-Jul-1995</v>
      </c>
      <c r="O1483" s="3">
        <v>650</v>
      </c>
      <c r="P1483" s="2" t="str">
        <v>tier - 3</v>
      </c>
      <c r="Q1483" s="2" t="str">
        <v>tier - 3</v>
      </c>
      <c r="R1483" s="2" t="str">
        <v>R1013</v>
      </c>
      <c r="S1483" s="2">
        <v>27</v>
      </c>
    </row>
    <row r="1484" spans="3:19">
      <c r="C1484" s="2" t="str">
        <v>Id1478</v>
      </c>
      <c r="D1484" s="2" t="str">
        <v>Michael A.</v>
      </c>
      <c r="E1484" s="2">
        <v>34.64</v>
      </c>
      <c r="F1484" s="2">
        <v>4.88</v>
      </c>
      <c r="G1484" s="60" t="str">
        <v>No</v>
      </c>
      <c r="H1484" s="60" t="str">
        <v>No</v>
      </c>
      <c r="I1484" s="60" t="str">
        <v>Yes</v>
      </c>
      <c r="J1484" s="60">
        <v>1</v>
      </c>
      <c r="K1484" s="60" t="str">
        <v>No</v>
      </c>
      <c r="L1484" s="2" t="str">
        <v>Obesity</v>
      </c>
      <c r="M1484" s="2" t="str">
        <v>Normal</v>
      </c>
      <c r="N1484" s="2" t="str">
        <v>1-Jun-1993</v>
      </c>
      <c r="O1484" s="3">
        <v>650</v>
      </c>
      <c r="P1484" s="2" t="str">
        <v>tier - 3</v>
      </c>
      <c r="Q1484" s="2" t="str">
        <v>tier - 3</v>
      </c>
      <c r="R1484" s="2" t="str">
        <v>R1013</v>
      </c>
      <c r="S1484" s="2">
        <v>30</v>
      </c>
    </row>
    <row r="1485" spans="3:19">
      <c r="C1485" s="2" t="str">
        <v>Id1479</v>
      </c>
      <c r="D1485" s="2" t="str">
        <v>Byron A</v>
      </c>
      <c r="E1485" s="2">
        <v>18.75</v>
      </c>
      <c r="F1485" s="2">
        <v>6.72</v>
      </c>
      <c r="G1485" s="60" t="str">
        <v>No</v>
      </c>
      <c r="H1485" s="60" t="str">
        <v>No</v>
      </c>
      <c r="I1485" s="60" t="str">
        <v>No</v>
      </c>
      <c r="J1485" s="60">
        <v>0</v>
      </c>
      <c r="K1485" s="60" t="str">
        <v>No</v>
      </c>
      <c r="L1485" s="2" t="str">
        <v>Normal Weight</v>
      </c>
      <c r="M1485" s="2" t="str">
        <v>Diabetes</v>
      </c>
      <c r="N1485" s="2" t="str">
        <v>3-Jul-2003</v>
      </c>
      <c r="O1485" s="3">
        <v>34779.620000000003</v>
      </c>
      <c r="P1485" s="2" t="str">
        <v>tier - 1</v>
      </c>
      <c r="Q1485" s="2" t="str">
        <v>tier - 2</v>
      </c>
      <c r="R1485" s="2" t="str">
        <v>R1011</v>
      </c>
      <c r="S1485" s="2">
        <v>19</v>
      </c>
    </row>
    <row r="1486" spans="3:19">
      <c r="C1486" s="2" t="str">
        <v>Id1480</v>
      </c>
      <c r="D1486" s="2" t="str">
        <v>Carine A</v>
      </c>
      <c r="E1486" s="2">
        <v>26.48</v>
      </c>
      <c r="F1486" s="2">
        <v>4.2</v>
      </c>
      <c r="G1486" s="60" t="str">
        <v>No</v>
      </c>
      <c r="H1486" s="60" t="str">
        <v>No</v>
      </c>
      <c r="I1486" s="60" t="str">
        <v>No</v>
      </c>
      <c r="J1486" s="60">
        <v>1</v>
      </c>
      <c r="K1486" s="60" t="str">
        <v>No</v>
      </c>
      <c r="L1486" s="2" t="str">
        <v>Overweight</v>
      </c>
      <c r="M1486" s="2" t="str">
        <v>Normal</v>
      </c>
      <c r="N1486" s="2" t="str">
        <v>20-Nov-2001</v>
      </c>
      <c r="O1486" s="3">
        <v>646.14</v>
      </c>
      <c r="P1486" s="2" t="str">
        <v>tier - 3</v>
      </c>
      <c r="Q1486" s="2" t="str">
        <v>tier - 3</v>
      </c>
      <c r="R1486" s="2" t="str">
        <v>R1012</v>
      </c>
      <c r="S1486" s="2">
        <v>21</v>
      </c>
    </row>
    <row r="1487" spans="3:19">
      <c r="C1487" s="2" t="str">
        <v>Id1481</v>
      </c>
      <c r="D1487" s="2" t="str">
        <v>Nathaniel</v>
      </c>
      <c r="E1487" s="2">
        <v>34.83</v>
      </c>
      <c r="F1487" s="2">
        <v>5.79</v>
      </c>
      <c r="G1487" s="60" t="str">
        <v>No</v>
      </c>
      <c r="H1487" s="60" t="str">
        <v>No</v>
      </c>
      <c r="I1487" s="60" t="str">
        <v>No</v>
      </c>
      <c r="J1487" s="60">
        <v>1</v>
      </c>
      <c r="K1487" s="60" t="str">
        <v>No</v>
      </c>
      <c r="L1487" s="2" t="str">
        <v>Obesity</v>
      </c>
      <c r="M1487" s="2" t="str">
        <v>Prediabetes</v>
      </c>
      <c r="N1487" s="2" t="str">
        <v>27-Jul-1998</v>
      </c>
      <c r="O1487" s="3">
        <v>637.26</v>
      </c>
      <c r="P1487" s="2" t="str">
        <v>tier - 3</v>
      </c>
      <c r="Q1487" s="2" t="str">
        <v>tier - 3</v>
      </c>
      <c r="R1487" s="2" t="str">
        <v>R1013</v>
      </c>
      <c r="S1487" s="2">
        <v>24</v>
      </c>
    </row>
    <row r="1488" spans="3:19">
      <c r="C1488" s="2" t="str">
        <v>Id1482</v>
      </c>
      <c r="D1488" s="2" t="str">
        <v>Lindsay A.</v>
      </c>
      <c r="E1488" s="2">
        <v>25.46</v>
      </c>
      <c r="F1488" s="2">
        <v>4.29</v>
      </c>
      <c r="G1488" s="60" t="str">
        <v>No</v>
      </c>
      <c r="H1488" s="60" t="str">
        <v>No</v>
      </c>
      <c r="I1488" s="60" t="str">
        <v>No</v>
      </c>
      <c r="J1488" s="60">
        <v>0</v>
      </c>
      <c r="K1488" s="60" t="str">
        <v>No</v>
      </c>
      <c r="L1488" s="2" t="str">
        <v>Overweight</v>
      </c>
      <c r="M1488" s="2" t="str">
        <v>Normal</v>
      </c>
      <c r="N1488" s="2" t="str">
        <v>13-Sep-1992</v>
      </c>
      <c r="O1488" s="3">
        <v>604.54</v>
      </c>
      <c r="P1488" s="2" t="str">
        <v>tier - 3</v>
      </c>
      <c r="Q1488" s="2" t="str">
        <v>tier - 3</v>
      </c>
      <c r="R1488" s="2" t="str">
        <v>R1013</v>
      </c>
      <c r="S1488" s="2">
        <v>30</v>
      </c>
    </row>
    <row r="1489" spans="3:19">
      <c r="C1489" s="2" t="str">
        <v>Id1483</v>
      </c>
      <c r="D1489" s="2" t="str">
        <v>Justin R</v>
      </c>
      <c r="E1489" s="2">
        <v>23.31</v>
      </c>
      <c r="F1489" s="2">
        <v>8.27</v>
      </c>
      <c r="G1489" s="60" t="str">
        <v>No</v>
      </c>
      <c r="H1489" s="60" t="str">
        <v>No</v>
      </c>
      <c r="I1489" s="60" t="str">
        <v>No</v>
      </c>
      <c r="J1489" s="60">
        <v>0</v>
      </c>
      <c r="K1489" s="60" t="str">
        <v>No</v>
      </c>
      <c r="L1489" s="2" t="str">
        <v>Normal Weight</v>
      </c>
      <c r="M1489" s="2" t="str">
        <v>Diabetes</v>
      </c>
      <c r="N1489" s="2" t="str">
        <v>30-Jun-1993</v>
      </c>
      <c r="O1489" s="3">
        <v>600</v>
      </c>
      <c r="P1489" s="2" t="str">
        <v>tier - 2</v>
      </c>
      <c r="Q1489" s="2" t="str">
        <v>tier - 1</v>
      </c>
      <c r="R1489" s="2" t="str">
        <v>R1013</v>
      </c>
      <c r="S1489" s="2">
        <v>29</v>
      </c>
    </row>
    <row r="1490" spans="3:19">
      <c r="C1490" s="2" t="str">
        <v>Id1484</v>
      </c>
      <c r="D1490" s="2" t="str">
        <v>Casey</v>
      </c>
      <c r="E1490" s="2">
        <v>29</v>
      </c>
      <c r="F1490" s="2">
        <v>4.5599999999999996</v>
      </c>
      <c r="G1490" s="60" t="str">
        <v>No</v>
      </c>
      <c r="H1490" s="60" t="str">
        <v>No</v>
      </c>
      <c r="I1490" s="60" t="str">
        <v>No</v>
      </c>
      <c r="J1490" s="60">
        <v>0</v>
      </c>
      <c r="K1490" s="60" t="str">
        <v>No</v>
      </c>
      <c r="L1490" s="2" t="str">
        <v>Overweight</v>
      </c>
      <c r="M1490" s="2" t="str">
        <v>Normal</v>
      </c>
      <c r="N1490" s="2" t="str">
        <v>30-Nov-1992</v>
      </c>
      <c r="O1490" s="3">
        <v>570.62</v>
      </c>
      <c r="P1490" s="2" t="str">
        <v>tier - 2</v>
      </c>
      <c r="Q1490" s="2" t="str">
        <v>tier - 1</v>
      </c>
      <c r="R1490" s="2" t="str">
        <v>R1013</v>
      </c>
      <c r="S1490" s="2">
        <v>30</v>
      </c>
    </row>
    <row r="1491" spans="3:19">
      <c r="C1491" s="2" t="str">
        <v>Id1485</v>
      </c>
      <c r="D1491" s="2" t="str">
        <v>Amanda L</v>
      </c>
      <c r="E1491" s="2">
        <v>32.869999999999997</v>
      </c>
      <c r="F1491" s="2">
        <v>5.33</v>
      </c>
      <c r="G1491" s="60" t="str">
        <v>No</v>
      </c>
      <c r="H1491" s="60" t="str">
        <v>No</v>
      </c>
      <c r="I1491" s="60" t="str">
        <v>No</v>
      </c>
      <c r="J1491" s="60">
        <v>0</v>
      </c>
      <c r="K1491" s="60" t="str">
        <v>No</v>
      </c>
      <c r="L1491" s="2" t="str">
        <v>Obesity</v>
      </c>
      <c r="M1491" s="2" t="str">
        <v>Normal</v>
      </c>
      <c r="N1491" s="2" t="str">
        <v>9-Jul-1992</v>
      </c>
      <c r="O1491" s="3">
        <v>563.84</v>
      </c>
      <c r="P1491" s="2" t="str">
        <v>tier - 2</v>
      </c>
      <c r="Q1491" s="2" t="str">
        <v>tier - 3</v>
      </c>
      <c r="R1491" s="2" t="str">
        <v>R1013</v>
      </c>
      <c r="S1491" s="2">
        <v>30</v>
      </c>
    </row>
    <row r="1492" spans="3:19">
      <c r="C1492" s="2" t="str">
        <v>Id1486</v>
      </c>
      <c r="D1492" s="2" t="str">
        <v>Ayako N.</v>
      </c>
      <c r="E1492" s="2">
        <v>26.18</v>
      </c>
      <c r="F1492" s="2">
        <v>5.63</v>
      </c>
      <c r="G1492" s="60" t="str">
        <v>No</v>
      </c>
      <c r="H1492" s="60" t="str">
        <v>No</v>
      </c>
      <c r="I1492" s="60" t="str">
        <v>No</v>
      </c>
      <c r="J1492" s="60">
        <v>0</v>
      </c>
      <c r="K1492" s="60" t="str">
        <v>No</v>
      </c>
      <c r="L1492" s="2" t="str">
        <v>Overweight</v>
      </c>
      <c r="M1492" s="2" t="str">
        <v>Normal</v>
      </c>
      <c r="N1492" s="2" t="str">
        <v>7-Jul-1994</v>
      </c>
      <c r="O1492" s="3">
        <v>34672.15</v>
      </c>
      <c r="P1492" s="2" t="str">
        <v>tier - 1</v>
      </c>
      <c r="Q1492" s="2" t="str">
        <v>tier - 3</v>
      </c>
      <c r="R1492" s="2" t="str">
        <v>R1013</v>
      </c>
      <c r="S1492" s="2">
        <v>28</v>
      </c>
    </row>
    <row r="1493" spans="3:19">
      <c r="C1493" s="2" t="str">
        <v>Id1487</v>
      </c>
      <c r="D1493" s="2" t="str">
        <v>Emilee</v>
      </c>
      <c r="E1493" s="2">
        <v>25.3</v>
      </c>
      <c r="F1493" s="2">
        <v>5.12</v>
      </c>
      <c r="G1493" s="60" t="str">
        <v>No</v>
      </c>
      <c r="H1493" s="60" t="str">
        <v>No</v>
      </c>
      <c r="I1493" s="60" t="str">
        <v>No</v>
      </c>
      <c r="J1493" s="60">
        <v>0</v>
      </c>
      <c r="K1493" s="60" t="str">
        <v>No</v>
      </c>
      <c r="L1493" s="2" t="str">
        <v>Overweight</v>
      </c>
      <c r="M1493" s="2" t="str">
        <v>Normal</v>
      </c>
      <c r="N1493" s="2" t="str">
        <v>9-Oct-2004</v>
      </c>
      <c r="O1493" s="3">
        <v>34617.839999999997</v>
      </c>
      <c r="P1493" s="2" t="str">
        <v>tier - 1</v>
      </c>
      <c r="Q1493" s="2" t="str">
        <v>tier - 3</v>
      </c>
      <c r="R1493" s="2" t="str">
        <v>R1016</v>
      </c>
      <c r="S1493" s="2">
        <v>18</v>
      </c>
    </row>
    <row r="1494" spans="3:19">
      <c r="C1494" s="2" t="str">
        <v>Id1488</v>
      </c>
      <c r="D1494" s="2" t="str">
        <v>Stephen M</v>
      </c>
      <c r="E1494" s="2">
        <v>36.94</v>
      </c>
      <c r="F1494" s="2">
        <v>5.15</v>
      </c>
      <c r="G1494" s="60" t="str">
        <v>Yes</v>
      </c>
      <c r="H1494" s="60" t="str">
        <v>No</v>
      </c>
      <c r="I1494" s="60" t="str">
        <v>No</v>
      </c>
      <c r="J1494" s="60">
        <v>1</v>
      </c>
      <c r="K1494" s="60" t="str">
        <v>No</v>
      </c>
      <c r="L1494" s="2" t="str">
        <v>Obesity</v>
      </c>
      <c r="M1494" s="2" t="str">
        <v>Normal</v>
      </c>
      <c r="N1494" s="2" t="str">
        <v>25-Nov-1976</v>
      </c>
      <c r="O1494" s="3">
        <v>34543.39</v>
      </c>
      <c r="P1494" s="2" t="str">
        <v>tier - 2</v>
      </c>
      <c r="Q1494" s="2" t="str">
        <v>tier - 3</v>
      </c>
      <c r="R1494" s="2" t="str">
        <v>R1011</v>
      </c>
      <c r="S1494" s="2">
        <v>46</v>
      </c>
    </row>
    <row r="1495" spans="3:19">
      <c r="C1495" s="2" t="str">
        <v>Id1489</v>
      </c>
      <c r="D1495" s="2" t="str">
        <v>Annemarie A</v>
      </c>
      <c r="E1495" s="2">
        <v>22.86</v>
      </c>
      <c r="F1495" s="2">
        <v>7.5</v>
      </c>
      <c r="G1495" s="60" t="str">
        <v>No</v>
      </c>
      <c r="H1495" s="60" t="str">
        <v>No</v>
      </c>
      <c r="I1495" s="60" t="str">
        <v>No</v>
      </c>
      <c r="J1495" s="60">
        <v>0</v>
      </c>
      <c r="K1495" s="60" t="str">
        <v>No</v>
      </c>
      <c r="L1495" s="2" t="str">
        <v>Normal Weight</v>
      </c>
      <c r="M1495" s="2" t="str">
        <v>Diabetes</v>
      </c>
      <c r="N1495" s="2" t="str">
        <v>24-Jun-1998</v>
      </c>
      <c r="O1495" s="3">
        <v>34472.839999999997</v>
      </c>
      <c r="P1495" s="2" t="str">
        <v>tier - 1</v>
      </c>
      <c r="Q1495" s="2" t="str">
        <v>tier - 3</v>
      </c>
      <c r="R1495" s="2" t="str">
        <v>R1011</v>
      </c>
      <c r="S1495" s="2">
        <v>24</v>
      </c>
    </row>
    <row r="1496" spans="3:19">
      <c r="C1496" s="2" t="str">
        <v>Id1490</v>
      </c>
      <c r="D1496" s="2" t="str">
        <v>Ashley R</v>
      </c>
      <c r="E1496" s="2">
        <v>18.760000000000002</v>
      </c>
      <c r="F1496" s="2">
        <v>4.88</v>
      </c>
      <c r="G1496" s="60" t="str">
        <v>Yes</v>
      </c>
      <c r="H1496" s="60" t="str">
        <v>No</v>
      </c>
      <c r="I1496" s="60" t="str">
        <v>Yes</v>
      </c>
      <c r="J1496" s="60">
        <v>1</v>
      </c>
      <c r="K1496" s="60" t="str">
        <v>No</v>
      </c>
      <c r="L1496" s="2" t="str">
        <v>Normal Weight</v>
      </c>
      <c r="M1496" s="2" t="str">
        <v>Normal</v>
      </c>
      <c r="N1496" s="2" t="str">
        <v>24-Sep-1990</v>
      </c>
      <c r="O1496" s="3">
        <v>34456.269999999997</v>
      </c>
      <c r="P1496" s="2" t="str">
        <v>tier - 1</v>
      </c>
      <c r="Q1496" s="2" t="str">
        <v>tier - 2</v>
      </c>
      <c r="R1496" s="2" t="str">
        <v>R1011</v>
      </c>
      <c r="S1496" s="2">
        <v>32</v>
      </c>
    </row>
    <row r="1497" spans="3:19">
      <c r="C1497" s="2" t="str">
        <v>Id1491</v>
      </c>
      <c r="D1497" s="2" t="str">
        <v>Leslie A</v>
      </c>
      <c r="E1497" s="2">
        <v>24.36</v>
      </c>
      <c r="F1497" s="2">
        <v>5.57</v>
      </c>
      <c r="G1497" s="60" t="str">
        <v>No</v>
      </c>
      <c r="H1497" s="60" t="str">
        <v>No</v>
      </c>
      <c r="I1497" s="60" t="str">
        <v>No</v>
      </c>
      <c r="J1497" s="60">
        <v>0</v>
      </c>
      <c r="K1497" s="60" t="str">
        <v>No</v>
      </c>
      <c r="L1497" s="2" t="str">
        <v>Normal Weight</v>
      </c>
      <c r="M1497" s="2" t="str">
        <v>Normal</v>
      </c>
      <c r="N1497" s="2" t="str">
        <v>5-Oct-2003</v>
      </c>
      <c r="O1497" s="3">
        <v>34439.86</v>
      </c>
      <c r="P1497" s="2" t="str">
        <v>tier - 2</v>
      </c>
      <c r="Q1497" s="2" t="str">
        <v>tier - 1</v>
      </c>
      <c r="R1497" s="2" t="str">
        <v>R1013</v>
      </c>
      <c r="S1497" s="2">
        <v>19</v>
      </c>
    </row>
    <row r="1498" spans="3:19">
      <c r="C1498" s="2" t="str">
        <v>Id1492</v>
      </c>
      <c r="D1498" s="2" t="str">
        <v>Mauricio J. Sr.</v>
      </c>
      <c r="E1498" s="2">
        <v>32.299999999999997</v>
      </c>
      <c r="F1498" s="2">
        <v>5.31</v>
      </c>
      <c r="G1498" s="60" t="str">
        <v>No</v>
      </c>
      <c r="H1498" s="60" t="str">
        <v>No</v>
      </c>
      <c r="I1498" s="60" t="str">
        <v>No</v>
      </c>
      <c r="J1498" s="60">
        <v>0</v>
      </c>
      <c r="K1498" s="60" t="str">
        <v>No</v>
      </c>
      <c r="L1498" s="2" t="str">
        <v>Obesity</v>
      </c>
      <c r="M1498" s="2" t="str">
        <v>Normal</v>
      </c>
      <c r="N1498" s="2" t="str">
        <v>28-Dec-1970</v>
      </c>
      <c r="O1498" s="3">
        <v>47269.85</v>
      </c>
      <c r="P1498" s="2" t="str">
        <v>tier - 1</v>
      </c>
      <c r="Q1498" s="2" t="str">
        <v>tier - 2</v>
      </c>
      <c r="R1498" s="2" t="str">
        <v>R1013</v>
      </c>
      <c r="S1498" s="2">
        <v>52</v>
      </c>
    </row>
    <row r="1499" spans="3:19">
      <c r="C1499" s="2" t="str">
        <v>Id1493</v>
      </c>
      <c r="D1499" s="2" t="str">
        <v>Kieran</v>
      </c>
      <c r="E1499" s="2">
        <v>22.704999999999998</v>
      </c>
      <c r="F1499" s="2">
        <v>4.57</v>
      </c>
      <c r="G1499" s="60" t="str">
        <v>Yes</v>
      </c>
      <c r="H1499" s="60" t="str">
        <v>No</v>
      </c>
      <c r="I1499" s="60" t="str">
        <v>No</v>
      </c>
      <c r="J1499" s="60">
        <v>0</v>
      </c>
      <c r="K1499" s="60" t="str">
        <v>No</v>
      </c>
      <c r="L1499" s="2" t="str">
        <v>Normal Weight</v>
      </c>
      <c r="M1499" s="2" t="str">
        <v>Normal</v>
      </c>
      <c r="N1499" s="2" t="str">
        <v>1-Oct-1984</v>
      </c>
      <c r="O1499" s="3">
        <v>34402.22</v>
      </c>
      <c r="P1499" s="2" t="str">
        <v>tier - 2</v>
      </c>
      <c r="Q1499" s="2" t="str">
        <v>tier - 3</v>
      </c>
      <c r="R1499" s="2" t="str">
        <v>R1011</v>
      </c>
      <c r="S1499" s="2">
        <v>38</v>
      </c>
    </row>
    <row r="1500" spans="3:19">
      <c r="C1500" s="2" t="str">
        <v>Id1494</v>
      </c>
      <c r="D1500" s="2" t="str">
        <v>Elizabeth A</v>
      </c>
      <c r="E1500" s="2">
        <v>21.79</v>
      </c>
      <c r="F1500" s="2">
        <v>8.6999999999999993</v>
      </c>
      <c r="G1500" s="60" t="str">
        <v>Yes</v>
      </c>
      <c r="H1500" s="60" t="str">
        <v>No</v>
      </c>
      <c r="I1500" s="60" t="str">
        <v>No</v>
      </c>
      <c r="J1500" s="60">
        <v>1</v>
      </c>
      <c r="K1500" s="60" t="str">
        <v>No</v>
      </c>
      <c r="L1500" s="2" t="str">
        <v>Normal Weight</v>
      </c>
      <c r="M1500" s="2" t="str">
        <v>Diabetes</v>
      </c>
      <c r="N1500" s="2" t="str">
        <v>2-Oct-1983</v>
      </c>
      <c r="O1500" s="3">
        <v>34307.22</v>
      </c>
      <c r="P1500" s="2" t="str">
        <v>tier - 2</v>
      </c>
      <c r="Q1500" s="2" t="str">
        <v>tier - 2</v>
      </c>
      <c r="R1500" s="2" t="str">
        <v>R1012</v>
      </c>
      <c r="S1500" s="2">
        <v>39</v>
      </c>
    </row>
    <row r="1501" spans="3:19">
      <c r="C1501" s="2" t="str">
        <v>Id1495</v>
      </c>
      <c r="D1501" s="2" t="str">
        <v>Zeke M.</v>
      </c>
      <c r="E1501" s="2">
        <v>24.52</v>
      </c>
      <c r="F1501" s="2">
        <v>4.76</v>
      </c>
      <c r="G1501" s="60" t="str">
        <v>No</v>
      </c>
      <c r="H1501" s="60" t="str">
        <v>No</v>
      </c>
      <c r="I1501" s="60" t="str">
        <v>No</v>
      </c>
      <c r="J1501" s="60">
        <v>0</v>
      </c>
      <c r="K1501" s="60" t="str">
        <v>No</v>
      </c>
      <c r="L1501" s="2" t="str">
        <v>Normal Weight</v>
      </c>
      <c r="M1501" s="2" t="str">
        <v>Normal</v>
      </c>
      <c r="N1501" s="2" t="str">
        <v>11-Oct-1986</v>
      </c>
      <c r="O1501" s="3">
        <v>34293.120000000003</v>
      </c>
      <c r="P1501" s="2" t="str">
        <v>tier - 1</v>
      </c>
      <c r="Q1501" s="2" t="str">
        <v>tier - 2</v>
      </c>
      <c r="R1501" s="2" t="str">
        <v>R1011</v>
      </c>
      <c r="S1501" s="2">
        <v>36</v>
      </c>
    </row>
    <row r="1502" spans="3:19">
      <c r="C1502" s="2" t="str">
        <v>Id1496</v>
      </c>
      <c r="D1502" s="2" t="str">
        <v>Chip</v>
      </c>
      <c r="E1502" s="2">
        <v>39.520000000000003</v>
      </c>
      <c r="F1502" s="2">
        <v>11.81</v>
      </c>
      <c r="G1502" s="60" t="str">
        <v>No</v>
      </c>
      <c r="H1502" s="60" t="str">
        <v>No</v>
      </c>
      <c r="I1502" s="60" t="str">
        <v>No</v>
      </c>
      <c r="J1502" s="60">
        <v>0</v>
      </c>
      <c r="K1502" s="60" t="str">
        <v>No</v>
      </c>
      <c r="L1502" s="2" t="str">
        <v>Obesity</v>
      </c>
      <c r="M1502" s="2" t="str">
        <v>Diabetes</v>
      </c>
      <c r="N1502" s="2" t="str">
        <v>30-Oct-1995</v>
      </c>
      <c r="O1502" s="3">
        <v>34289.43</v>
      </c>
      <c r="P1502" s="2" t="str">
        <v>tier - 1</v>
      </c>
      <c r="Q1502" s="2" t="str">
        <v>tier - 1</v>
      </c>
      <c r="R1502" s="2" t="str">
        <v>R1011</v>
      </c>
      <c r="S1502" s="2">
        <v>27</v>
      </c>
    </row>
    <row r="1503" spans="3:19">
      <c r="C1503" s="2" t="str">
        <v>Id1497</v>
      </c>
      <c r="D1503" s="2" t="str">
        <v>Miguel Angel Sr.</v>
      </c>
      <c r="E1503" s="2">
        <v>24.49</v>
      </c>
      <c r="F1503" s="2">
        <v>4.67</v>
      </c>
      <c r="G1503" s="60" t="str">
        <v>No</v>
      </c>
      <c r="H1503" s="60" t="str">
        <v>No</v>
      </c>
      <c r="I1503" s="60" t="str">
        <v>No</v>
      </c>
      <c r="J1503" s="60">
        <v>0</v>
      </c>
      <c r="K1503" s="60" t="str">
        <v>No</v>
      </c>
      <c r="L1503" s="2" t="str">
        <v>Normal Weight</v>
      </c>
      <c r="M1503" s="2" t="str">
        <v>Normal</v>
      </c>
      <c r="N1503" s="2" t="str">
        <v>11-Jun-1998</v>
      </c>
      <c r="O1503" s="3">
        <v>34254.050000000003</v>
      </c>
      <c r="P1503" s="2" t="str">
        <v>tier - 1</v>
      </c>
      <c r="Q1503" s="2" t="str">
        <v>tier - 3</v>
      </c>
      <c r="R1503" s="2" t="str">
        <v>R1019</v>
      </c>
      <c r="S1503" s="2">
        <v>24</v>
      </c>
    </row>
    <row r="1504" spans="3:19">
      <c r="C1504" s="2" t="str">
        <v>Id1498</v>
      </c>
      <c r="D1504" s="2" t="str">
        <v>Brian</v>
      </c>
      <c r="E1504" s="2">
        <v>26.315000000000001</v>
      </c>
      <c r="F1504" s="2">
        <v>6.02</v>
      </c>
      <c r="G1504" s="60" t="str">
        <v>No</v>
      </c>
      <c r="H1504" s="60" t="str">
        <v>No</v>
      </c>
      <c r="I1504" s="60" t="str">
        <v>No</v>
      </c>
      <c r="J1504" s="60">
        <v>0</v>
      </c>
      <c r="K1504" s="60" t="str">
        <v>No</v>
      </c>
      <c r="L1504" s="2" t="str">
        <v>Overweight</v>
      </c>
      <c r="M1504" s="2" t="str">
        <v>Prediabetes</v>
      </c>
      <c r="N1504" s="2" t="str">
        <v>5-Jul-1962</v>
      </c>
      <c r="O1504" s="3">
        <v>34218.019999999997</v>
      </c>
      <c r="P1504" s="2" t="str">
        <v>tier - 1</v>
      </c>
      <c r="Q1504" s="2" t="str">
        <v>tier - 1</v>
      </c>
      <c r="R1504" s="2" t="str">
        <v>R1011</v>
      </c>
      <c r="S1504" s="2">
        <v>60</v>
      </c>
    </row>
    <row r="1505" spans="3:19">
      <c r="C1505" s="2" t="str">
        <v>Id1499</v>
      </c>
      <c r="D1505" s="2" t="str">
        <v>Meghan</v>
      </c>
      <c r="E1505" s="2">
        <v>22.58</v>
      </c>
      <c r="F1505" s="2">
        <v>7.46</v>
      </c>
      <c r="G1505" s="60" t="str">
        <v>No</v>
      </c>
      <c r="H1505" s="60" t="str">
        <v>No</v>
      </c>
      <c r="I1505" s="60" t="str">
        <v>No</v>
      </c>
      <c r="J1505" s="60">
        <v>0</v>
      </c>
      <c r="K1505" s="60" t="str">
        <v>No</v>
      </c>
      <c r="L1505" s="2" t="str">
        <v>Normal Weight</v>
      </c>
      <c r="M1505" s="2" t="str">
        <v>Diabetes</v>
      </c>
      <c r="N1505" s="2" t="str">
        <v>21-Jul-1975</v>
      </c>
      <c r="O1505" s="3">
        <v>34210.33</v>
      </c>
      <c r="P1505" s="2" t="str">
        <v>tier - 2</v>
      </c>
      <c r="Q1505" s="2" t="str">
        <v>tier - 1</v>
      </c>
      <c r="R1505" s="2" t="str">
        <v>R1012</v>
      </c>
      <c r="S1505" s="2">
        <v>47</v>
      </c>
    </row>
    <row r="1506" spans="3:19">
      <c r="C1506" s="2" t="str">
        <v>Id1500</v>
      </c>
      <c r="D1506" s="2" t="str">
        <v>Meredith L.</v>
      </c>
      <c r="E1506" s="2">
        <v>19.475000000000001</v>
      </c>
      <c r="F1506" s="2">
        <v>4.74</v>
      </c>
      <c r="G1506" s="60" t="str">
        <v>No</v>
      </c>
      <c r="H1506" s="60" t="str">
        <v>No</v>
      </c>
      <c r="I1506" s="60" t="str">
        <v>No</v>
      </c>
      <c r="J1506" s="60">
        <v>1</v>
      </c>
      <c r="K1506" s="60" t="str">
        <v>No</v>
      </c>
      <c r="L1506" s="2" t="str">
        <v>Normal Weight</v>
      </c>
      <c r="M1506" s="2" t="str">
        <v>Normal</v>
      </c>
      <c r="N1506" s="2" t="str">
        <v>25-Aug-1971</v>
      </c>
      <c r="O1506" s="3">
        <v>34205.07</v>
      </c>
      <c r="P1506" s="2" t="str">
        <v>tier - 2</v>
      </c>
      <c r="Q1506" s="2" t="str">
        <v>tier - 2</v>
      </c>
      <c r="R1506" s="2" t="str">
        <v>R1011</v>
      </c>
      <c r="S1506" s="2">
        <v>51</v>
      </c>
    </row>
    <row r="1507" spans="3:19">
      <c r="C1507" s="2" t="str">
        <v>Id1501</v>
      </c>
      <c r="D1507" s="2" t="str">
        <v>.  Millicent M</v>
      </c>
      <c r="E1507" s="2">
        <v>26.33</v>
      </c>
      <c r="F1507" s="2">
        <v>4.79</v>
      </c>
      <c r="G1507" s="60" t="str">
        <v>No</v>
      </c>
      <c r="H1507" s="60" t="str">
        <v>No</v>
      </c>
      <c r="I1507" s="60" t="str">
        <v>No</v>
      </c>
      <c r="J1507" s="60">
        <v>0</v>
      </c>
      <c r="K1507" s="60" t="str">
        <v>No</v>
      </c>
      <c r="L1507" s="2" t="str">
        <v>Overweight</v>
      </c>
      <c r="M1507" s="2" t="str">
        <v>Normal</v>
      </c>
      <c r="N1507" s="2" t="str">
        <v>6-Nov-1999</v>
      </c>
      <c r="O1507" s="3">
        <v>34166.269999999997</v>
      </c>
      <c r="P1507" s="2" t="str">
        <v>tier - 2</v>
      </c>
      <c r="Q1507" s="2" t="str">
        <v>tier - 3</v>
      </c>
      <c r="R1507" s="2" t="str">
        <v>R1011</v>
      </c>
      <c r="S1507" s="2">
        <v>23</v>
      </c>
    </row>
    <row r="1508" spans="3:19">
      <c r="C1508" s="2" t="str">
        <v>Id1502</v>
      </c>
      <c r="D1508" s="2" t="str">
        <v>Kathleen</v>
      </c>
      <c r="E1508" s="2">
        <v>17.29</v>
      </c>
      <c r="F1508" s="2">
        <v>5.35</v>
      </c>
      <c r="G1508" s="60" t="str">
        <v>Yes</v>
      </c>
      <c r="H1508" s="60" t="str">
        <v>No</v>
      </c>
      <c r="I1508" s="60" t="str">
        <v>No</v>
      </c>
      <c r="J1508" s="60">
        <v>0</v>
      </c>
      <c r="K1508" s="60" t="str">
        <v>No</v>
      </c>
      <c r="L1508" s="2" t="str">
        <v>Underweight</v>
      </c>
      <c r="M1508" s="2" t="str">
        <v>Normal</v>
      </c>
      <c r="N1508" s="2" t="str">
        <v>26-Dec-2002</v>
      </c>
      <c r="O1508" s="3">
        <v>34084.68</v>
      </c>
      <c r="P1508" s="2" t="str">
        <v>tier - 2</v>
      </c>
      <c r="Q1508" s="2" t="str">
        <v>tier - 3</v>
      </c>
      <c r="R1508" s="2" t="str">
        <v>R1011</v>
      </c>
      <c r="S1508" s="2">
        <v>20</v>
      </c>
    </row>
    <row r="1509" spans="3:19">
      <c r="C1509" s="2" t="str">
        <v>Id1503</v>
      </c>
      <c r="D1509" s="2" t="str">
        <v>Kimberly K</v>
      </c>
      <c r="E1509" s="2">
        <v>42.88</v>
      </c>
      <c r="F1509" s="2">
        <v>4.87</v>
      </c>
      <c r="G1509" s="60" t="str">
        <v>No</v>
      </c>
      <c r="H1509" s="60" t="str">
        <v>yes</v>
      </c>
      <c r="I1509" s="60" t="str">
        <v>No</v>
      </c>
      <c r="J1509" s="60">
        <v>1</v>
      </c>
      <c r="K1509" s="60" t="str">
        <v>No</v>
      </c>
      <c r="L1509" s="2" t="str">
        <v>Obesity</v>
      </c>
      <c r="M1509" s="2" t="str">
        <v>Normal</v>
      </c>
      <c r="N1509" s="2" t="str">
        <v>14-Jul-1959</v>
      </c>
      <c r="O1509" s="3">
        <v>47055.53</v>
      </c>
      <c r="P1509" s="2" t="str">
        <v>tier - 2</v>
      </c>
      <c r="Q1509" s="2" t="str">
        <v>tier - 1</v>
      </c>
      <c r="R1509" s="2" t="str">
        <v>R1013</v>
      </c>
      <c r="S1509" s="2">
        <v>63</v>
      </c>
    </row>
    <row r="1510" spans="3:19">
      <c r="C1510" s="2" t="str">
        <v>Id1504</v>
      </c>
      <c r="D1510" s="2" t="str">
        <v>Justin C</v>
      </c>
      <c r="E1510" s="2">
        <v>32.200000000000003</v>
      </c>
      <c r="F1510" s="2">
        <v>10.09</v>
      </c>
      <c r="G1510" s="60" t="str">
        <v>Yes</v>
      </c>
      <c r="H1510" s="60" t="str">
        <v>No</v>
      </c>
      <c r="I1510" s="60" t="str">
        <v>No</v>
      </c>
      <c r="J1510" s="60">
        <v>0</v>
      </c>
      <c r="K1510" s="60" t="str">
        <v>No</v>
      </c>
      <c r="L1510" s="2" t="str">
        <v>Obesity</v>
      </c>
      <c r="M1510" s="2" t="str">
        <v>Diabetes</v>
      </c>
      <c r="N1510" s="2" t="str">
        <v>26-Jul-1972</v>
      </c>
      <c r="O1510" s="3">
        <v>34053.360000000001</v>
      </c>
      <c r="P1510" s="2" t="str">
        <v>tier - 2</v>
      </c>
      <c r="Q1510" s="2" t="str">
        <v>tier - 2</v>
      </c>
      <c r="R1510" s="2" t="str">
        <v>R1011</v>
      </c>
      <c r="S1510" s="2">
        <v>50</v>
      </c>
    </row>
    <row r="1511" spans="3:19">
      <c r="C1511" s="2" t="str">
        <v>Id1505</v>
      </c>
      <c r="D1511" s="2" t="str">
        <v>Tristan P.</v>
      </c>
      <c r="E1511" s="2">
        <v>18.75</v>
      </c>
      <c r="F1511" s="2">
        <v>5.47</v>
      </c>
      <c r="G1511" s="60" t="str">
        <v>Yes</v>
      </c>
      <c r="H1511" s="60" t="str">
        <v>No</v>
      </c>
      <c r="I1511" s="60" t="str">
        <v>Yes</v>
      </c>
      <c r="J1511" s="60">
        <v>1</v>
      </c>
      <c r="K1511" s="60" t="str">
        <v>No</v>
      </c>
      <c r="L1511" s="2" t="str">
        <v>Normal Weight</v>
      </c>
      <c r="M1511" s="2" t="str">
        <v>Normal</v>
      </c>
      <c r="N1511" s="2" t="str">
        <v>25-Sep-1994</v>
      </c>
      <c r="O1511" s="3">
        <v>33975.47</v>
      </c>
      <c r="P1511" s="2" t="str">
        <v>tier - 2</v>
      </c>
      <c r="Q1511" s="2" t="str">
        <v>tier - 2</v>
      </c>
      <c r="R1511" s="2" t="str">
        <v>R1011</v>
      </c>
      <c r="S1511" s="2">
        <v>28</v>
      </c>
    </row>
    <row r="1512" spans="3:19">
      <c r="C1512" s="2" t="str">
        <v>Id1506</v>
      </c>
      <c r="D1512" s="2" t="str">
        <v>Traci A</v>
      </c>
      <c r="E1512" s="2">
        <v>22.36</v>
      </c>
      <c r="F1512" s="2">
        <v>8.6</v>
      </c>
      <c r="G1512" s="60" t="str">
        <v>No</v>
      </c>
      <c r="H1512" s="60" t="str">
        <v>No</v>
      </c>
      <c r="I1512" s="60" t="str">
        <v>No</v>
      </c>
      <c r="J1512" s="60">
        <v>0</v>
      </c>
      <c r="K1512" s="60" t="str">
        <v>No</v>
      </c>
      <c r="L1512" s="2" t="str">
        <v>Normal Weight</v>
      </c>
      <c r="M1512" s="2" t="str">
        <v>Diabetes</v>
      </c>
      <c r="N1512" s="2" t="str">
        <v>27-Dec-2000</v>
      </c>
      <c r="O1512" s="3">
        <v>33907.550000000003</v>
      </c>
      <c r="P1512" s="2" t="str">
        <v>tier - 2</v>
      </c>
      <c r="Q1512" s="2" t="str">
        <v>tier - 2</v>
      </c>
      <c r="R1512" s="2" t="str">
        <v>R1012</v>
      </c>
      <c r="S1512" s="2">
        <v>22</v>
      </c>
    </row>
    <row r="1513" spans="3:19">
      <c r="C1513" s="2" t="str">
        <v>Id1507</v>
      </c>
      <c r="D1513" s="2" t="str">
        <v>Justin P</v>
      </c>
      <c r="E1513" s="2">
        <v>23.94</v>
      </c>
      <c r="F1513" s="2">
        <v>10.74</v>
      </c>
      <c r="G1513" s="60" t="str">
        <v>Yes</v>
      </c>
      <c r="H1513" s="60" t="str">
        <v>No</v>
      </c>
      <c r="I1513" s="60" t="str">
        <v>No</v>
      </c>
      <c r="J1513" s="60">
        <v>0</v>
      </c>
      <c r="K1513" s="60" t="str">
        <v>No</v>
      </c>
      <c r="L1513" s="2" t="str">
        <v>Normal Weight</v>
      </c>
      <c r="M1513" s="2" t="str">
        <v>Diabetes</v>
      </c>
      <c r="N1513" s="2" t="str">
        <v>9-Aug-1997</v>
      </c>
      <c r="O1513" s="3">
        <v>33900.65</v>
      </c>
      <c r="P1513" s="2" t="str">
        <v>tier - 2</v>
      </c>
      <c r="Q1513" s="2" t="str">
        <v>tier - 3</v>
      </c>
      <c r="R1513" s="2" t="str">
        <v>R1011</v>
      </c>
      <c r="S1513" s="2">
        <v>25</v>
      </c>
    </row>
    <row r="1514" spans="3:19">
      <c r="C1514" s="2" t="str">
        <v>Id1508</v>
      </c>
      <c r="D1514" s="2" t="str">
        <v>Logan M</v>
      </c>
      <c r="E1514" s="2">
        <v>30.1</v>
      </c>
      <c r="F1514" s="2">
        <v>4.3899999999999997</v>
      </c>
      <c r="G1514" s="60" t="str">
        <v>No</v>
      </c>
      <c r="H1514" s="60" t="str">
        <v>No</v>
      </c>
      <c r="I1514" s="60" t="str">
        <v>Yes</v>
      </c>
      <c r="J1514" s="60">
        <v>1</v>
      </c>
      <c r="K1514" s="60" t="str">
        <v>No</v>
      </c>
      <c r="L1514" s="2" t="str">
        <v>Obesity</v>
      </c>
      <c r="M1514" s="2" t="str">
        <v>Normal</v>
      </c>
      <c r="N1514" s="2" t="str">
        <v>26-Oct-2000</v>
      </c>
      <c r="O1514" s="3">
        <v>33829.39</v>
      </c>
      <c r="P1514" s="2" t="str">
        <v>tier - 2</v>
      </c>
      <c r="Q1514" s="2" t="str">
        <v>tier - 3</v>
      </c>
      <c r="R1514" s="2" t="str">
        <v>R1011</v>
      </c>
      <c r="S1514" s="2">
        <v>22</v>
      </c>
    </row>
    <row r="1515" spans="3:19">
      <c r="C1515" s="2" t="str">
        <v>Id1509</v>
      </c>
      <c r="D1515" s="2" t="str">
        <v>Sebastien</v>
      </c>
      <c r="E1515" s="2">
        <v>21.93</v>
      </c>
      <c r="F1515" s="2">
        <v>6.3</v>
      </c>
      <c r="G1515" s="60" t="str">
        <v>No</v>
      </c>
      <c r="H1515" s="60" t="str">
        <v>No</v>
      </c>
      <c r="I1515" s="60" t="str">
        <v>No</v>
      </c>
      <c r="J1515" s="60">
        <v>0</v>
      </c>
      <c r="K1515" s="60" t="str">
        <v>No</v>
      </c>
      <c r="L1515" s="2" t="str">
        <v>Normal Weight</v>
      </c>
      <c r="M1515" s="2" t="str">
        <v>Prediabetes</v>
      </c>
      <c r="N1515" s="2" t="str">
        <v>11-Dec-1962</v>
      </c>
      <c r="O1515" s="3">
        <v>33753.32</v>
      </c>
      <c r="P1515" s="2" t="str">
        <v>tier - 1</v>
      </c>
      <c r="Q1515" s="2" t="str">
        <v>tier - 3</v>
      </c>
      <c r="R1515" s="2" t="str">
        <v>R1011</v>
      </c>
      <c r="S1515" s="2">
        <v>60</v>
      </c>
    </row>
    <row r="1516" spans="3:19">
      <c r="C1516" s="2" t="str">
        <v>Id1510</v>
      </c>
      <c r="D1516" s="2" t="str">
        <v>Tiffany A</v>
      </c>
      <c r="E1516" s="2">
        <v>39.75</v>
      </c>
      <c r="F1516" s="2">
        <v>5.41</v>
      </c>
      <c r="G1516" s="60" t="str">
        <v>No</v>
      </c>
      <c r="H1516" s="60" t="str">
        <v>yes</v>
      </c>
      <c r="I1516" s="60" t="str">
        <v>No</v>
      </c>
      <c r="J1516" s="60">
        <v>1</v>
      </c>
      <c r="K1516" s="60" t="str">
        <v>No</v>
      </c>
      <c r="L1516" s="2" t="str">
        <v>Obesity</v>
      </c>
      <c r="M1516" s="2" t="str">
        <v>Normal</v>
      </c>
      <c r="N1516" s="2" t="str">
        <v>12-Sep-2003</v>
      </c>
      <c r="O1516" s="3">
        <v>33750.29</v>
      </c>
      <c r="P1516" s="2" t="str">
        <v>tier - 1</v>
      </c>
      <c r="Q1516" s="2" t="str">
        <v>tier - 3</v>
      </c>
      <c r="R1516" s="2" t="str">
        <v>R1012</v>
      </c>
      <c r="S1516" s="2">
        <v>19</v>
      </c>
    </row>
    <row r="1517" spans="3:19">
      <c r="C1517" s="2" t="str">
        <v>Id1511</v>
      </c>
      <c r="D1517" s="2" t="str">
        <v>Matthew</v>
      </c>
      <c r="E1517" s="2">
        <v>26.03</v>
      </c>
      <c r="F1517" s="2">
        <v>4.47</v>
      </c>
      <c r="G1517" s="60" t="str">
        <v>No</v>
      </c>
      <c r="H1517" s="60" t="str">
        <v>No</v>
      </c>
      <c r="I1517" s="60" t="str">
        <v>Yes</v>
      </c>
      <c r="J1517" s="60">
        <v>1</v>
      </c>
      <c r="K1517" s="60" t="str">
        <v>No</v>
      </c>
      <c r="L1517" s="2" t="str">
        <v>Overweight</v>
      </c>
      <c r="M1517" s="2" t="str">
        <v>Normal</v>
      </c>
      <c r="N1517" s="2" t="str">
        <v>1-Nov-2004</v>
      </c>
      <c r="O1517" s="3">
        <v>33732.69</v>
      </c>
      <c r="P1517" s="2" t="str">
        <v>tier - 1</v>
      </c>
      <c r="Q1517" s="2" t="str">
        <v>tier - 1</v>
      </c>
      <c r="R1517" s="2" t="str">
        <v>R1017</v>
      </c>
      <c r="S1517" s="2">
        <v>18</v>
      </c>
    </row>
    <row r="1518" spans="3:19">
      <c r="C1518" s="2" t="str">
        <v>Id1512</v>
      </c>
      <c r="D1518" s="2" t="str">
        <v>Luke</v>
      </c>
      <c r="E1518" s="2">
        <v>34.51</v>
      </c>
      <c r="F1518" s="2">
        <v>6.26</v>
      </c>
      <c r="G1518" s="60" t="str">
        <v>No</v>
      </c>
      <c r="H1518" s="60" t="str">
        <v>No</v>
      </c>
      <c r="I1518" s="60" t="str">
        <v>No</v>
      </c>
      <c r="J1518" s="60">
        <v>0</v>
      </c>
      <c r="K1518" s="60" t="str">
        <v>No</v>
      </c>
      <c r="L1518" s="2" t="str">
        <v>Obesity</v>
      </c>
      <c r="M1518" s="2" t="str">
        <v>Prediabetes</v>
      </c>
      <c r="N1518" s="2" t="str">
        <v>28-Nov-1993</v>
      </c>
      <c r="O1518" s="3">
        <v>33707.550000000003</v>
      </c>
      <c r="P1518" s="2" t="str">
        <v>tier - 2</v>
      </c>
      <c r="Q1518" s="2" t="str">
        <v>tier - 2</v>
      </c>
      <c r="R1518" s="2" t="str">
        <v>R1011</v>
      </c>
      <c r="S1518" s="2">
        <v>29</v>
      </c>
    </row>
    <row r="1519" spans="3:19">
      <c r="C1519" s="2" t="str">
        <v>Id1513</v>
      </c>
      <c r="D1519" s="2" t="str">
        <v>Leigh</v>
      </c>
      <c r="E1519" s="2">
        <v>19.32</v>
      </c>
      <c r="F1519" s="2">
        <v>11.58</v>
      </c>
      <c r="G1519" s="60" t="str">
        <v>Yes</v>
      </c>
      <c r="H1519" s="60" t="str">
        <v>No</v>
      </c>
      <c r="I1519" s="60" t="str">
        <v>No</v>
      </c>
      <c r="J1519" s="60">
        <v>1</v>
      </c>
      <c r="K1519" s="60" t="str">
        <v>No</v>
      </c>
      <c r="L1519" s="2" t="str">
        <v>Normal Weight</v>
      </c>
      <c r="M1519" s="2" t="str">
        <v>Diabetes</v>
      </c>
      <c r="N1519" s="2" t="str">
        <v>9-Sep-2003</v>
      </c>
      <c r="O1519" s="3">
        <v>33611.71</v>
      </c>
      <c r="P1519" s="2" t="str">
        <v>tier - 1</v>
      </c>
      <c r="Q1519" s="2" t="str">
        <v>tier - 2</v>
      </c>
      <c r="R1519" s="2" t="str">
        <v>R1011</v>
      </c>
      <c r="S1519" s="2">
        <v>19</v>
      </c>
    </row>
    <row r="1520" spans="3:19">
      <c r="C1520" s="2" t="str">
        <v>Id1514</v>
      </c>
      <c r="D1520" s="2" t="str">
        <v>Yosuke</v>
      </c>
      <c r="E1520" s="2">
        <v>28.5</v>
      </c>
      <c r="F1520" s="2">
        <v>4.3600000000000003</v>
      </c>
      <c r="G1520" s="60" t="str">
        <v>No</v>
      </c>
      <c r="H1520" s="60" t="str">
        <v>No</v>
      </c>
      <c r="I1520" s="60" t="str">
        <v>No</v>
      </c>
      <c r="J1520" s="60">
        <v>0</v>
      </c>
      <c r="K1520" s="60" t="str">
        <v>No</v>
      </c>
      <c r="L1520" s="2" t="str">
        <v>Overweight</v>
      </c>
      <c r="M1520" s="2" t="str">
        <v>Normal</v>
      </c>
      <c r="N1520" s="2" t="str">
        <v>15-Sep-1958</v>
      </c>
      <c r="O1520" s="3">
        <v>46889.26</v>
      </c>
      <c r="P1520" s="2" t="str">
        <v>tier - 2</v>
      </c>
      <c r="Q1520" s="2" t="str">
        <v>tier - 3</v>
      </c>
      <c r="R1520" s="2" t="str">
        <v>R1013</v>
      </c>
      <c r="S1520" s="2">
        <v>64</v>
      </c>
    </row>
    <row r="1521" spans="3:19">
      <c r="C1521" s="2" t="str">
        <v>Id1515</v>
      </c>
      <c r="D1521" s="2" t="str">
        <v>Matthew</v>
      </c>
      <c r="E1521" s="2">
        <v>30.875</v>
      </c>
      <c r="F1521" s="2">
        <v>4.1399999999999997</v>
      </c>
      <c r="G1521" s="60" t="str">
        <v>Yes</v>
      </c>
      <c r="H1521" s="60" t="str">
        <v>No</v>
      </c>
      <c r="I1521" s="60" t="str">
        <v>No</v>
      </c>
      <c r="J1521" s="60">
        <v>0</v>
      </c>
      <c r="K1521" s="60" t="str">
        <v>No</v>
      </c>
      <c r="L1521" s="2" t="str">
        <v>Obesity</v>
      </c>
      <c r="M1521" s="2" t="str">
        <v>Normal</v>
      </c>
      <c r="N1521" s="2" t="str">
        <v>22-Jul-1984</v>
      </c>
      <c r="O1521" s="3">
        <v>33527.1</v>
      </c>
      <c r="P1521" s="2" t="str">
        <v>tier - 2</v>
      </c>
      <c r="Q1521" s="2" t="str">
        <v>tier - 3</v>
      </c>
      <c r="R1521" s="2" t="str">
        <v>R1011</v>
      </c>
      <c r="S1521" s="2">
        <v>38</v>
      </c>
    </row>
    <row r="1522" spans="3:19">
      <c r="C1522" s="2" t="str">
        <v>Id1516</v>
      </c>
      <c r="D1522" s="2" t="str">
        <v>Jacob</v>
      </c>
      <c r="E1522" s="2">
        <v>24.02</v>
      </c>
      <c r="F1522" s="2">
        <v>4.38</v>
      </c>
      <c r="G1522" s="60" t="str">
        <v>No</v>
      </c>
      <c r="H1522" s="60" t="str">
        <v>No</v>
      </c>
      <c r="I1522" s="60" t="str">
        <v>No</v>
      </c>
      <c r="J1522" s="60">
        <v>0</v>
      </c>
      <c r="K1522" s="60" t="str">
        <v>No</v>
      </c>
      <c r="L1522" s="2" t="str">
        <v>Normal Weight</v>
      </c>
      <c r="M1522" s="2" t="str">
        <v>Normal</v>
      </c>
      <c r="N1522" s="2" t="str">
        <v>25-Aug-2002</v>
      </c>
      <c r="O1522" s="3">
        <v>33475.82</v>
      </c>
      <c r="P1522" s="2" t="str">
        <v>tier - 1</v>
      </c>
      <c r="Q1522" s="2" t="str">
        <v>tier - 1</v>
      </c>
      <c r="R1522" s="2" t="str">
        <v>R1018</v>
      </c>
      <c r="S1522" s="2">
        <v>20</v>
      </c>
    </row>
    <row r="1523" spans="3:19">
      <c r="C1523" s="2" t="str">
        <v>Id1517</v>
      </c>
      <c r="D1523" s="2" t="str">
        <v>Jodi</v>
      </c>
      <c r="E1523" s="2">
        <v>36.08</v>
      </c>
      <c r="F1523" s="2">
        <v>11.61</v>
      </c>
      <c r="G1523" s="60" t="str">
        <v>Yes</v>
      </c>
      <c r="H1523" s="60" t="str">
        <v>No</v>
      </c>
      <c r="I1523" s="60" t="str">
        <v>No</v>
      </c>
      <c r="J1523" s="60">
        <v>0</v>
      </c>
      <c r="K1523" s="60" t="str">
        <v>No</v>
      </c>
      <c r="L1523" s="2" t="str">
        <v>Obesity</v>
      </c>
      <c r="M1523" s="2" t="str">
        <v>Diabetes</v>
      </c>
      <c r="N1523" s="2" t="str">
        <v>18-Jun-1970</v>
      </c>
      <c r="O1523" s="3">
        <v>33471.97</v>
      </c>
      <c r="P1523" s="2" t="str">
        <v>tier - 2</v>
      </c>
      <c r="Q1523" s="2" t="str">
        <v>tier - 2</v>
      </c>
      <c r="R1523" s="2" t="str">
        <v>R1012</v>
      </c>
      <c r="S1523" s="2">
        <v>52</v>
      </c>
    </row>
    <row r="1524" spans="3:19">
      <c r="C1524" s="2" t="str">
        <v>Id1518</v>
      </c>
      <c r="D1524" s="2" t="str">
        <v>Lauren</v>
      </c>
      <c r="E1524" s="2">
        <v>32.200000000000003</v>
      </c>
      <c r="F1524" s="2">
        <v>10.59</v>
      </c>
      <c r="G1524" s="60" t="str">
        <v>Yes</v>
      </c>
      <c r="H1524" s="60" t="str">
        <v>No</v>
      </c>
      <c r="I1524" s="60" t="str">
        <v>No</v>
      </c>
      <c r="J1524" s="60">
        <v>0</v>
      </c>
      <c r="K1524" s="60" t="str">
        <v>No</v>
      </c>
      <c r="L1524" s="2" t="str">
        <v>Obesity</v>
      </c>
      <c r="M1524" s="2" t="str">
        <v>Diabetes</v>
      </c>
      <c r="N1524" s="2" t="str">
        <v>7-Dec-1985</v>
      </c>
      <c r="O1524" s="3">
        <v>33450.99</v>
      </c>
      <c r="P1524" s="2" t="str">
        <v>tier - 2</v>
      </c>
      <c r="Q1524" s="2" t="str">
        <v>tier - 2</v>
      </c>
      <c r="R1524" s="2" t="str">
        <v>R1011</v>
      </c>
      <c r="S1524" s="2">
        <v>37</v>
      </c>
    </row>
    <row r="1525" spans="3:19">
      <c r="C1525" s="2" t="str">
        <v>Id1519</v>
      </c>
      <c r="D1525" s="2" t="str">
        <v>Misti C</v>
      </c>
      <c r="E1525" s="2">
        <v>28.05</v>
      </c>
      <c r="F1525" s="2">
        <v>11.85</v>
      </c>
      <c r="G1525" s="60" t="str">
        <v>Yes</v>
      </c>
      <c r="H1525" s="60" t="str">
        <v>No</v>
      </c>
      <c r="I1525" s="60" t="str">
        <v>No</v>
      </c>
      <c r="J1525" s="60">
        <v>0</v>
      </c>
      <c r="K1525" s="60" t="str">
        <v>No</v>
      </c>
      <c r="L1525" s="2" t="str">
        <v>Overweight</v>
      </c>
      <c r="M1525" s="2" t="str">
        <v>Diabetes</v>
      </c>
      <c r="N1525" s="2" t="str">
        <v>5-Sep-1972</v>
      </c>
      <c r="O1525" s="3">
        <v>33344.449999999997</v>
      </c>
      <c r="P1525" s="2" t="str">
        <v>tier - 2</v>
      </c>
      <c r="Q1525" s="2" t="str">
        <v>tier - 3</v>
      </c>
      <c r="R1525" s="2" t="str">
        <v>R1011</v>
      </c>
      <c r="S1525" s="2">
        <v>50</v>
      </c>
    </row>
    <row r="1526" spans="3:19">
      <c r="C1526" s="2" t="str">
        <v>Id1520</v>
      </c>
      <c r="D1526" s="2" t="str">
        <v>Angela J</v>
      </c>
      <c r="E1526" s="2">
        <v>19</v>
      </c>
      <c r="F1526" s="2">
        <v>5.46</v>
      </c>
      <c r="G1526" s="60" t="str">
        <v>Yes</v>
      </c>
      <c r="H1526" s="60" t="str">
        <v>No</v>
      </c>
      <c r="I1526" s="60" t="str">
        <v>No</v>
      </c>
      <c r="J1526" s="60">
        <v>1</v>
      </c>
      <c r="K1526" s="60" t="str">
        <v>No</v>
      </c>
      <c r="L1526" s="2" t="str">
        <v>Normal Weight</v>
      </c>
      <c r="M1526" s="2" t="str">
        <v>Normal</v>
      </c>
      <c r="N1526" s="2" t="str">
        <v>28-Nov-2003</v>
      </c>
      <c r="O1526" s="3">
        <v>33307.550000000003</v>
      </c>
      <c r="P1526" s="2" t="str">
        <v>tier - 2</v>
      </c>
      <c r="Q1526" s="2" t="str">
        <v>tier - 3</v>
      </c>
      <c r="R1526" s="2" t="str">
        <v>R1012</v>
      </c>
      <c r="S1526" s="2">
        <v>19</v>
      </c>
    </row>
    <row r="1527" spans="3:19">
      <c r="C1527" s="2" t="str">
        <v>Id1521</v>
      </c>
      <c r="D1527" s="2" t="str">
        <v>Jonathan D.</v>
      </c>
      <c r="E1527" s="2">
        <v>16.13</v>
      </c>
      <c r="F1527" s="2">
        <v>4.54</v>
      </c>
      <c r="G1527" s="60" t="str">
        <v>Yes</v>
      </c>
      <c r="H1527" s="60" t="str">
        <v>No</v>
      </c>
      <c r="I1527" s="60" t="str">
        <v>No</v>
      </c>
      <c r="J1527" s="60">
        <v>2</v>
      </c>
      <c r="K1527" s="60" t="str">
        <v>No</v>
      </c>
      <c r="L1527" s="2" t="str">
        <v>Underweight</v>
      </c>
      <c r="M1527" s="2" t="str">
        <v>Normal</v>
      </c>
      <c r="N1527" s="2" t="str">
        <v>12-Oct-1990</v>
      </c>
      <c r="O1527" s="3">
        <v>33292.83</v>
      </c>
      <c r="P1527" s="2" t="str">
        <v>tier - 2</v>
      </c>
      <c r="Q1527" s="2" t="str">
        <v>tier - 1</v>
      </c>
      <c r="R1527" s="2" t="str">
        <v>R1011</v>
      </c>
      <c r="S1527" s="2">
        <v>32</v>
      </c>
    </row>
    <row r="1528" spans="3:19">
      <c r="C1528" s="2" t="str">
        <v>Id1522</v>
      </c>
      <c r="D1528" s="2" t="str">
        <v>Victoria</v>
      </c>
      <c r="E1528" s="2">
        <v>18.77</v>
      </c>
      <c r="F1528" s="2">
        <v>11.98</v>
      </c>
      <c r="G1528" s="60" t="str">
        <v>Yes</v>
      </c>
      <c r="H1528" s="60" t="str">
        <v>No</v>
      </c>
      <c r="I1528" s="60" t="str">
        <v>No</v>
      </c>
      <c r="J1528" s="60">
        <v>2</v>
      </c>
      <c r="K1528" s="60" t="str">
        <v>No</v>
      </c>
      <c r="L1528" s="2" t="str">
        <v>Normal Weight</v>
      </c>
      <c r="M1528" s="2" t="str">
        <v>Diabetes</v>
      </c>
      <c r="N1528" s="2" t="str">
        <v>15-Jul-1985</v>
      </c>
      <c r="O1528" s="3">
        <v>33121</v>
      </c>
      <c r="P1528" s="2" t="str">
        <v>tier - 2</v>
      </c>
      <c r="Q1528" s="2" t="str">
        <v>tier - 1</v>
      </c>
      <c r="R1528" s="2" t="str">
        <v>R1011</v>
      </c>
      <c r="S1528" s="2">
        <v>37</v>
      </c>
    </row>
    <row r="1529" spans="3:19">
      <c r="C1529" s="2" t="str">
        <v>Id1523</v>
      </c>
      <c r="D1529" s="2" t="str">
        <v>Adrian R.</v>
      </c>
      <c r="E1529" s="2">
        <v>28.88</v>
      </c>
      <c r="F1529" s="2">
        <v>6.59</v>
      </c>
      <c r="G1529" s="60" t="str">
        <v>Yes</v>
      </c>
      <c r="H1529" s="60" t="str">
        <v>No</v>
      </c>
      <c r="I1529" s="60" t="str">
        <v>No</v>
      </c>
      <c r="J1529" s="60">
        <v>1</v>
      </c>
      <c r="K1529" s="60" t="str">
        <v>No</v>
      </c>
      <c r="L1529" s="2" t="str">
        <v>Overweight</v>
      </c>
      <c r="M1529" s="2" t="str">
        <v>Diabetes</v>
      </c>
      <c r="N1529" s="2" t="str">
        <v>30-Oct-1969</v>
      </c>
      <c r="O1529" s="3">
        <v>33090.660000000003</v>
      </c>
      <c r="P1529" s="2" t="str">
        <v>tier - 2</v>
      </c>
      <c r="Q1529" s="2" t="str">
        <v>tier - 2</v>
      </c>
      <c r="R1529" s="2" t="str">
        <v>R1011</v>
      </c>
      <c r="S1529" s="2">
        <v>53</v>
      </c>
    </row>
    <row r="1530" spans="3:19">
      <c r="C1530" s="2" t="str">
        <v>Id1524</v>
      </c>
      <c r="D1530" s="2" t="str">
        <v>Andrew</v>
      </c>
      <c r="E1530" s="2">
        <v>27.55</v>
      </c>
      <c r="F1530" s="2">
        <v>10.83</v>
      </c>
      <c r="G1530" s="60" t="str">
        <v>Yes</v>
      </c>
      <c r="H1530" s="60" t="str">
        <v>No</v>
      </c>
      <c r="I1530" s="60" t="str">
        <v>No</v>
      </c>
      <c r="J1530" s="60">
        <v>1</v>
      </c>
      <c r="K1530" s="60" t="str">
        <v>No</v>
      </c>
      <c r="L1530" s="2" t="str">
        <v>Overweight</v>
      </c>
      <c r="M1530" s="2" t="str">
        <v>Diabetes</v>
      </c>
      <c r="N1530" s="2" t="str">
        <v>1-Jul-1962</v>
      </c>
      <c r="O1530" s="3">
        <v>33074.94</v>
      </c>
      <c r="P1530" s="2" t="str">
        <v>tier - 1</v>
      </c>
      <c r="Q1530" s="2" t="str">
        <v>tier - 2</v>
      </c>
      <c r="R1530" s="2" t="str">
        <v>R1011</v>
      </c>
      <c r="S1530" s="2">
        <v>60</v>
      </c>
    </row>
    <row r="1531" spans="3:19">
      <c r="C1531" s="2" t="str">
        <v>Id1525</v>
      </c>
      <c r="D1531" s="2" t="str">
        <v>Jason A.</v>
      </c>
      <c r="E1531" s="2">
        <v>15.6</v>
      </c>
      <c r="F1531" s="2">
        <v>8.6</v>
      </c>
      <c r="G1531" s="60" t="str">
        <v>No</v>
      </c>
      <c r="H1531" s="60" t="str">
        <v>No</v>
      </c>
      <c r="I1531" s="60" t="str">
        <v>No</v>
      </c>
      <c r="J1531" s="60">
        <v>0</v>
      </c>
      <c r="K1531" s="60" t="str">
        <v>No</v>
      </c>
      <c r="L1531" s="2" t="str">
        <v>Underweight</v>
      </c>
      <c r="M1531" s="2" t="str">
        <v>Diabetes</v>
      </c>
      <c r="N1531" s="2" t="str">
        <v>17-Nov-1960</v>
      </c>
      <c r="O1531" s="3">
        <v>46718.16</v>
      </c>
      <c r="P1531" s="2" t="str">
        <v>tier - 1</v>
      </c>
      <c r="Q1531" s="2" t="str">
        <v>tier - 1</v>
      </c>
      <c r="R1531" s="2" t="str">
        <v>R1012</v>
      </c>
      <c r="S1531" s="2">
        <v>62</v>
      </c>
    </row>
    <row r="1532" spans="3:19">
      <c r="C1532" s="2" t="str">
        <v>Id1526</v>
      </c>
      <c r="D1532" s="2" t="str">
        <v>Rachel</v>
      </c>
      <c r="E1532" s="2">
        <v>21.99</v>
      </c>
      <c r="F1532" s="2">
        <v>11.17</v>
      </c>
      <c r="G1532" s="60" t="str">
        <v>No</v>
      </c>
      <c r="H1532" s="60" t="str">
        <v>No</v>
      </c>
      <c r="I1532" s="60" t="str">
        <v>No</v>
      </c>
      <c r="J1532" s="60">
        <v>0</v>
      </c>
      <c r="K1532" s="60" t="str">
        <v>No</v>
      </c>
      <c r="L1532" s="2" t="str">
        <v>Normal Weight</v>
      </c>
      <c r="M1532" s="2" t="str">
        <v>Diabetes</v>
      </c>
      <c r="N1532" s="2" t="str">
        <v>28-Jul-1994</v>
      </c>
      <c r="O1532" s="3">
        <v>33057.230000000003</v>
      </c>
      <c r="P1532" s="2" t="str">
        <v>tier - 1</v>
      </c>
      <c r="Q1532" s="2" t="str">
        <v>tier - 2</v>
      </c>
      <c r="R1532" s="2" t="str">
        <v>R1011</v>
      </c>
      <c r="S1532" s="2">
        <v>28</v>
      </c>
    </row>
    <row r="1533" spans="3:19">
      <c r="C1533" s="2" t="str">
        <v>Id1527</v>
      </c>
      <c r="D1533" s="2" t="str">
        <v>Susan</v>
      </c>
      <c r="E1533" s="2">
        <v>34.85</v>
      </c>
      <c r="F1533" s="2">
        <v>5.75</v>
      </c>
      <c r="G1533" s="60" t="str">
        <v>No</v>
      </c>
      <c r="H1533" s="60" t="str">
        <v>No</v>
      </c>
      <c r="I1533" s="60" t="str">
        <v>No</v>
      </c>
      <c r="J1533" s="60">
        <v>0</v>
      </c>
      <c r="K1533" s="60" t="str">
        <v>No</v>
      </c>
      <c r="L1533" s="2" t="str">
        <v>Obesity</v>
      </c>
      <c r="M1533" s="2" t="str">
        <v>Prediabetes</v>
      </c>
      <c r="N1533" s="2" t="str">
        <v>10-Jul-1967</v>
      </c>
      <c r="O1533" s="3">
        <v>33025.32</v>
      </c>
      <c r="P1533" s="2" t="str">
        <v>tier - 2</v>
      </c>
      <c r="Q1533" s="2" t="str">
        <v>tier - 3</v>
      </c>
      <c r="R1533" s="2" t="str">
        <v>R1011</v>
      </c>
      <c r="S1533" s="2">
        <v>55</v>
      </c>
    </row>
    <row r="1534" spans="3:19">
      <c r="C1534" s="2" t="str">
        <v>Id1528</v>
      </c>
      <c r="D1534" s="2" t="str">
        <v>Cameron M.</v>
      </c>
      <c r="E1534" s="2">
        <v>24.51</v>
      </c>
      <c r="F1534" s="2">
        <v>4.83</v>
      </c>
      <c r="G1534" s="60" t="str">
        <v>Yes</v>
      </c>
      <c r="H1534" s="60" t="str">
        <v>No</v>
      </c>
      <c r="I1534" s="60" t="str">
        <v>Yes</v>
      </c>
      <c r="J1534" s="60">
        <v>1</v>
      </c>
      <c r="K1534" s="60" t="str">
        <v>No</v>
      </c>
      <c r="L1534" s="2" t="str">
        <v>Normal Weight</v>
      </c>
      <c r="M1534" s="2" t="str">
        <v>Normal</v>
      </c>
      <c r="N1534" s="2" t="str">
        <v>8-Jul-1995</v>
      </c>
      <c r="O1534" s="3">
        <v>33017.46</v>
      </c>
      <c r="P1534" s="2" t="str">
        <v>tier - 1</v>
      </c>
      <c r="Q1534" s="2" t="str">
        <v>tier - 1</v>
      </c>
      <c r="R1534" s="2" t="str">
        <v>R1011</v>
      </c>
      <c r="S1534" s="2">
        <v>27</v>
      </c>
    </row>
    <row r="1535" spans="3:19">
      <c r="C1535" s="2" t="str">
        <v>Id1529</v>
      </c>
      <c r="D1535" s="2" t="str">
        <v>Claudia A.</v>
      </c>
      <c r="E1535" s="2">
        <v>19.399999999999999</v>
      </c>
      <c r="F1535" s="2">
        <v>11.93</v>
      </c>
      <c r="G1535" s="60" t="str">
        <v>No</v>
      </c>
      <c r="H1535" s="60" t="str">
        <v>No</v>
      </c>
      <c r="I1535" s="60" t="str">
        <v>No</v>
      </c>
      <c r="J1535" s="60">
        <v>0</v>
      </c>
      <c r="K1535" s="60" t="str">
        <v>No</v>
      </c>
      <c r="L1535" s="2" t="str">
        <v>Normal Weight</v>
      </c>
      <c r="M1535" s="2" t="str">
        <v>Diabetes</v>
      </c>
      <c r="N1535" s="2" t="str">
        <v>24-Aug-1971</v>
      </c>
      <c r="O1535" s="3">
        <v>32947.629999999997</v>
      </c>
      <c r="P1535" s="2" t="str">
        <v>tier - 2</v>
      </c>
      <c r="Q1535" s="2" t="str">
        <v>tier - 1</v>
      </c>
      <c r="R1535" s="2" t="str">
        <v>R1011</v>
      </c>
      <c r="S1535" s="2">
        <v>51</v>
      </c>
    </row>
    <row r="1536" spans="3:19">
      <c r="C1536" s="2" t="str">
        <v>Id1530</v>
      </c>
      <c r="D1536" s="2" t="str">
        <v>Kate</v>
      </c>
      <c r="E1536" s="2">
        <v>15.1</v>
      </c>
      <c r="F1536" s="2">
        <v>8.41</v>
      </c>
      <c r="G1536" s="60" t="str">
        <v>No</v>
      </c>
      <c r="H1536" s="60" t="str">
        <v>No</v>
      </c>
      <c r="I1536" s="60" t="str">
        <v>No</v>
      </c>
      <c r="J1536" s="60">
        <v>0</v>
      </c>
      <c r="K1536" s="60" t="str">
        <v>No</v>
      </c>
      <c r="L1536" s="2" t="str">
        <v>Underweight</v>
      </c>
      <c r="M1536" s="2" t="str">
        <v>Diabetes</v>
      </c>
      <c r="N1536" s="2" t="str">
        <v>17-Nov-1981</v>
      </c>
      <c r="O1536" s="3">
        <v>32906.69</v>
      </c>
      <c r="P1536" s="2" t="str">
        <v>tier - 2</v>
      </c>
      <c r="Q1536" s="2" t="str">
        <v>tier - 3</v>
      </c>
      <c r="R1536" s="2" t="str">
        <v>R1011</v>
      </c>
      <c r="S1536" s="2">
        <v>41</v>
      </c>
    </row>
    <row r="1537" spans="3:19">
      <c r="C1537" s="2" t="str">
        <v>Id1531</v>
      </c>
      <c r="D1537" s="2" t="str">
        <v>Nicole M.</v>
      </c>
      <c r="E1537" s="2">
        <v>23.37</v>
      </c>
      <c r="F1537" s="2">
        <v>5.59</v>
      </c>
      <c r="G1537" s="60" t="str">
        <v>Yes</v>
      </c>
      <c r="H1537" s="60" t="str">
        <v>No</v>
      </c>
      <c r="I1537" s="60" t="str">
        <v>No</v>
      </c>
      <c r="J1537" s="60">
        <v>0</v>
      </c>
      <c r="K1537" s="60" t="str">
        <v>No</v>
      </c>
      <c r="L1537" s="2" t="str">
        <v>Normal Weight</v>
      </c>
      <c r="M1537" s="2" t="str">
        <v>Normal</v>
      </c>
      <c r="N1537" s="2" t="str">
        <v>4-Dec-1995</v>
      </c>
      <c r="O1537" s="3">
        <v>32827.51</v>
      </c>
      <c r="P1537" s="2" t="str">
        <v>tier - 1</v>
      </c>
      <c r="Q1537" s="2" t="str">
        <v>tier - 2</v>
      </c>
      <c r="R1537" s="2" t="str">
        <v>R1011</v>
      </c>
      <c r="S1537" s="2">
        <v>27</v>
      </c>
    </row>
    <row r="1538" spans="3:19">
      <c r="C1538" s="2" t="str">
        <v>Id1532</v>
      </c>
      <c r="D1538" s="2" t="str">
        <v>Jack</v>
      </c>
      <c r="E1538" s="2">
        <v>42.4</v>
      </c>
      <c r="F1538" s="2">
        <v>4.0599999999999996</v>
      </c>
      <c r="G1538" s="60" t="str">
        <v>No</v>
      </c>
      <c r="H1538" s="60" t="str">
        <v>No</v>
      </c>
      <c r="I1538" s="60" t="str">
        <v>No</v>
      </c>
      <c r="J1538" s="60">
        <v>0</v>
      </c>
      <c r="K1538" s="60" t="str">
        <v>No</v>
      </c>
      <c r="L1538" s="2" t="str">
        <v>Obesity</v>
      </c>
      <c r="M1538" s="2" t="str">
        <v>Normal</v>
      </c>
      <c r="N1538" s="2" t="str">
        <v>12-Dec-1980</v>
      </c>
      <c r="O1538" s="3">
        <v>32787.46</v>
      </c>
      <c r="P1538" s="2" t="str">
        <v>tier - 1</v>
      </c>
      <c r="Q1538" s="2" t="str">
        <v>tier - 3</v>
      </c>
      <c r="R1538" s="2" t="str">
        <v>R1012</v>
      </c>
      <c r="S1538" s="2">
        <v>42</v>
      </c>
    </row>
    <row r="1539" spans="3:19">
      <c r="C1539" s="2" t="str">
        <v>Id1533</v>
      </c>
      <c r="D1539" s="2" t="str">
        <v>Gregory</v>
      </c>
      <c r="E1539" s="2">
        <v>28.405000000000001</v>
      </c>
      <c r="F1539" s="2">
        <v>7.02</v>
      </c>
      <c r="G1539" s="60" t="str">
        <v>Yes</v>
      </c>
      <c r="H1539" s="60" t="str">
        <v>No</v>
      </c>
      <c r="I1539" s="60" t="str">
        <v>No</v>
      </c>
      <c r="J1539" s="60">
        <v>0</v>
      </c>
      <c r="K1539" s="60" t="str">
        <v>No</v>
      </c>
      <c r="L1539" s="2" t="str">
        <v>Overweight</v>
      </c>
      <c r="M1539" s="2" t="str">
        <v>Diabetes</v>
      </c>
      <c r="N1539" s="2" t="str">
        <v>7-Nov-1972</v>
      </c>
      <c r="O1539" s="3">
        <v>32765.33</v>
      </c>
      <c r="P1539" s="2" t="str">
        <v>tier - 2</v>
      </c>
      <c r="Q1539" s="2" t="str">
        <v>tier - 2</v>
      </c>
      <c r="R1539" s="2" t="str">
        <v>R1012</v>
      </c>
      <c r="S1539" s="2">
        <v>50</v>
      </c>
    </row>
    <row r="1540" spans="3:19">
      <c r="C1540" s="2" t="str">
        <v>Id1534</v>
      </c>
      <c r="D1540" s="2" t="str">
        <v>Rebecca</v>
      </c>
      <c r="E1540" s="2">
        <v>23.4</v>
      </c>
      <c r="F1540" s="2">
        <v>4.47</v>
      </c>
      <c r="G1540" s="60" t="str">
        <v>No</v>
      </c>
      <c r="H1540" s="60" t="str">
        <v>No</v>
      </c>
      <c r="I1540" s="60" t="str">
        <v>No</v>
      </c>
      <c r="J1540" s="60">
        <v>0</v>
      </c>
      <c r="K1540" s="60" t="str">
        <v>No</v>
      </c>
      <c r="L1540" s="2" t="str">
        <v>Normal Weight</v>
      </c>
      <c r="M1540" s="2" t="str">
        <v>Normal</v>
      </c>
      <c r="N1540" s="2" t="str">
        <v>6-Dec-1974</v>
      </c>
      <c r="O1540" s="3">
        <v>32760.48</v>
      </c>
      <c r="P1540" s="2" t="str">
        <v>tier - 1</v>
      </c>
      <c r="Q1540" s="2" t="str">
        <v>tier - 1</v>
      </c>
      <c r="R1540" s="2" t="str">
        <v>R1011</v>
      </c>
      <c r="S1540" s="2">
        <v>48</v>
      </c>
    </row>
    <row r="1541" spans="3:19">
      <c r="C1541" s="2" t="str">
        <v>Id1535</v>
      </c>
      <c r="D1541" s="2" t="str">
        <v>Adam</v>
      </c>
      <c r="E1541" s="2">
        <v>33.44</v>
      </c>
      <c r="F1541" s="2">
        <v>4.54</v>
      </c>
      <c r="G1541" s="60" t="str">
        <v>No</v>
      </c>
      <c r="H1541" s="60" t="str">
        <v>No</v>
      </c>
      <c r="I1541" s="60" t="str">
        <v>No</v>
      </c>
      <c r="J1541" s="60">
        <v>0</v>
      </c>
      <c r="K1541" s="60" t="str">
        <v>No</v>
      </c>
      <c r="L1541" s="2" t="str">
        <v>Obesity</v>
      </c>
      <c r="M1541" s="2" t="str">
        <v>Normal</v>
      </c>
      <c r="N1541" s="2" t="str">
        <v>9-Jul-1990</v>
      </c>
      <c r="O1541" s="3">
        <v>32734.19</v>
      </c>
      <c r="P1541" s="2" t="str">
        <v>tier - 2</v>
      </c>
      <c r="Q1541" s="2" t="str">
        <v>tier - 1</v>
      </c>
      <c r="R1541" s="2" t="str">
        <v>R1012</v>
      </c>
      <c r="S1541" s="2">
        <v>32</v>
      </c>
    </row>
    <row r="1542" spans="3:19">
      <c r="C1542" s="2" t="str">
        <v>Id1536</v>
      </c>
      <c r="D1542" s="2" t="str">
        <v>Ryan</v>
      </c>
      <c r="E1542" s="2">
        <v>21.12</v>
      </c>
      <c r="F1542" s="2">
        <v>4.99</v>
      </c>
      <c r="G1542" s="60" t="str">
        <v>No</v>
      </c>
      <c r="H1542" s="60" t="str">
        <v>No</v>
      </c>
      <c r="I1542" s="60" t="str">
        <v>No</v>
      </c>
      <c r="J1542" s="60">
        <v>1</v>
      </c>
      <c r="K1542" s="60" t="str">
        <v>No</v>
      </c>
      <c r="L1542" s="2" t="str">
        <v>Normal Weight</v>
      </c>
      <c r="M1542" s="2" t="str">
        <v>Normal</v>
      </c>
      <c r="N1542" s="2" t="str">
        <v>23-Jun-1969</v>
      </c>
      <c r="O1542" s="3">
        <v>46661.440000000002</v>
      </c>
      <c r="P1542" s="2" t="str">
        <v>tier - 1</v>
      </c>
      <c r="Q1542" s="2" t="str">
        <v>tier - 3</v>
      </c>
      <c r="R1542" s="2" t="str">
        <v>R1012</v>
      </c>
      <c r="S1542" s="2">
        <v>53</v>
      </c>
    </row>
    <row r="1543" spans="3:19">
      <c r="C1543" s="2" t="str">
        <v>Id1537</v>
      </c>
      <c r="D1543" s="2" t="str">
        <v>Jackie K.</v>
      </c>
      <c r="E1543" s="2">
        <v>18.48</v>
      </c>
      <c r="F1543" s="2">
        <v>10.84</v>
      </c>
      <c r="G1543" s="60" t="str">
        <v>Yes</v>
      </c>
      <c r="H1543" s="60" t="str">
        <v>No</v>
      </c>
      <c r="I1543" s="60" t="str">
        <v>No</v>
      </c>
      <c r="J1543" s="60">
        <v>2</v>
      </c>
      <c r="K1543" s="60" t="str">
        <v>No</v>
      </c>
      <c r="L1543" s="2" t="str">
        <v>Underweight</v>
      </c>
      <c r="M1543" s="2" t="str">
        <v>Diabetes</v>
      </c>
      <c r="N1543" s="2" t="str">
        <v>30-Sep-1990</v>
      </c>
      <c r="O1543" s="3">
        <v>32716.2</v>
      </c>
      <c r="P1543" s="2" t="str">
        <v>tier - 1</v>
      </c>
      <c r="Q1543" s="2" t="str">
        <v>tier - 2</v>
      </c>
      <c r="R1543" s="2" t="str">
        <v>R1011</v>
      </c>
      <c r="S1543" s="2">
        <v>32</v>
      </c>
    </row>
    <row r="1544" spans="3:19">
      <c r="C1544" s="2" t="str">
        <v>Id1538</v>
      </c>
      <c r="D1544" s="2" t="str">
        <v>Chris</v>
      </c>
      <c r="E1544" s="2">
        <v>16.815000000000001</v>
      </c>
      <c r="F1544" s="2">
        <v>5.63</v>
      </c>
      <c r="G1544" s="60" t="str">
        <v>No</v>
      </c>
      <c r="H1544" s="60" t="str">
        <v>No</v>
      </c>
      <c r="I1544" s="60" t="str">
        <v>No</v>
      </c>
      <c r="J1544" s="60">
        <v>1</v>
      </c>
      <c r="K1544" s="60" t="str">
        <v>No</v>
      </c>
      <c r="L1544" s="2" t="str">
        <v>Underweight</v>
      </c>
      <c r="M1544" s="2" t="str">
        <v>Normal</v>
      </c>
      <c r="N1544" s="2" t="str">
        <v>1-Nov-1968</v>
      </c>
      <c r="O1544" s="3">
        <v>32686.080000000002</v>
      </c>
      <c r="P1544" s="2" t="str">
        <v>tier - 2</v>
      </c>
      <c r="Q1544" s="2" t="str">
        <v>tier - 3</v>
      </c>
      <c r="R1544" s="2" t="str">
        <v>R1011</v>
      </c>
      <c r="S1544" s="2">
        <v>54</v>
      </c>
    </row>
    <row r="1545" spans="3:19">
      <c r="C1545" s="2" t="str">
        <v>Id1539</v>
      </c>
      <c r="D1545" s="2" t="str">
        <v>Tyler C</v>
      </c>
      <c r="E1545" s="2">
        <v>26.72</v>
      </c>
      <c r="F1545" s="2">
        <v>4.1399999999999997</v>
      </c>
      <c r="G1545" s="60" t="str">
        <v>No</v>
      </c>
      <c r="H1545" s="60" t="str">
        <v>No</v>
      </c>
      <c r="I1545" s="60" t="str">
        <v>No</v>
      </c>
      <c r="J1545" s="60">
        <v>0</v>
      </c>
      <c r="K1545" s="60" t="str">
        <v>No</v>
      </c>
      <c r="L1545" s="2" t="str">
        <v>Overweight</v>
      </c>
      <c r="M1545" s="2" t="str">
        <v>Normal</v>
      </c>
      <c r="N1545" s="2" t="str">
        <v>13-Jul-1990</v>
      </c>
      <c r="O1545" s="3">
        <v>32672.11</v>
      </c>
      <c r="P1545" s="2" t="str">
        <v>tier - 1</v>
      </c>
      <c r="Q1545" s="2" t="str">
        <v>tier - 1</v>
      </c>
      <c r="R1545" s="2" t="str">
        <v>R1011</v>
      </c>
      <c r="S1545" s="2">
        <v>32</v>
      </c>
    </row>
    <row r="1546" spans="3:19">
      <c r="C1546" s="2" t="str">
        <v>Id1540</v>
      </c>
      <c r="D1546" s="2" t="str">
        <v>Yoshie</v>
      </c>
      <c r="E1546" s="2">
        <v>41.42</v>
      </c>
      <c r="F1546" s="2">
        <v>5.17</v>
      </c>
      <c r="G1546" s="60" t="str">
        <v>No</v>
      </c>
      <c r="H1546" s="60" t="str">
        <v>No</v>
      </c>
      <c r="I1546" s="60" t="str">
        <v>Yes</v>
      </c>
      <c r="J1546" s="60">
        <v>1</v>
      </c>
      <c r="K1546" s="60" t="str">
        <v>No</v>
      </c>
      <c r="L1546" s="2" t="str">
        <v>Obesity</v>
      </c>
      <c r="M1546" s="2" t="str">
        <v>Normal</v>
      </c>
      <c r="N1546" s="2" t="str">
        <v>8-Oct-2003</v>
      </c>
      <c r="O1546" s="3">
        <v>32548.34</v>
      </c>
      <c r="P1546" s="2" t="str">
        <v>tier - 1</v>
      </c>
      <c r="Q1546" s="2" t="str">
        <v>tier - 2</v>
      </c>
      <c r="R1546" s="2" t="str">
        <v>R1013</v>
      </c>
      <c r="S1546" s="2">
        <v>19</v>
      </c>
    </row>
    <row r="1547" spans="3:19">
      <c r="C1547" s="2" t="str">
        <v>Id1541</v>
      </c>
      <c r="D1547" s="2" t="str">
        <v>Lauren A</v>
      </c>
      <c r="E1547" s="2">
        <v>20.69</v>
      </c>
      <c r="F1547" s="2">
        <v>6.93</v>
      </c>
      <c r="G1547" s="60" t="str">
        <v>No</v>
      </c>
      <c r="H1547" s="60" t="str">
        <v>No</v>
      </c>
      <c r="I1547" s="60" t="str">
        <v>No</v>
      </c>
      <c r="J1547" s="60">
        <v>2</v>
      </c>
      <c r="K1547" s="60" t="str">
        <v>No</v>
      </c>
      <c r="L1547" s="2" t="str">
        <v>Normal Weight</v>
      </c>
      <c r="M1547" s="2" t="str">
        <v>Diabetes</v>
      </c>
      <c r="N1547" s="2" t="str">
        <v>19-Sep-1976</v>
      </c>
      <c r="O1547" s="3">
        <v>32485.46</v>
      </c>
      <c r="P1547" s="2" t="str">
        <v>tier - 2</v>
      </c>
      <c r="Q1547" s="2" t="str">
        <v>tier - 1</v>
      </c>
      <c r="R1547" s="2" t="str">
        <v>R1011</v>
      </c>
      <c r="S1547" s="2">
        <v>46</v>
      </c>
    </row>
    <row r="1548" spans="3:19">
      <c r="C1548" s="2" t="str">
        <v>Id1542</v>
      </c>
      <c r="D1548" s="2" t="str">
        <v>Mason D.</v>
      </c>
      <c r="E1548" s="2">
        <v>41.23</v>
      </c>
      <c r="F1548" s="2">
        <v>4.24</v>
      </c>
      <c r="G1548" s="60" t="str">
        <v>No</v>
      </c>
      <c r="H1548" s="60" t="str">
        <v>No</v>
      </c>
      <c r="I1548" s="60" t="str">
        <v>No</v>
      </c>
      <c r="J1548" s="60">
        <v>0</v>
      </c>
      <c r="K1548" s="60" t="str">
        <v>No</v>
      </c>
      <c r="L1548" s="2" t="str">
        <v>Obesity</v>
      </c>
      <c r="M1548" s="2" t="str">
        <v>Normal</v>
      </c>
      <c r="N1548" s="2" t="str">
        <v>27-Sep-1981</v>
      </c>
      <c r="O1548" s="3">
        <v>32462.35</v>
      </c>
      <c r="P1548" s="2" t="str">
        <v>tier - 2</v>
      </c>
      <c r="Q1548" s="2" t="str">
        <v>tier - 2</v>
      </c>
      <c r="R1548" s="2" t="str">
        <v>R1011</v>
      </c>
      <c r="S1548" s="2">
        <v>41</v>
      </c>
    </row>
    <row r="1549" spans="3:19">
      <c r="C1549" s="2" t="str">
        <v>Id1543</v>
      </c>
      <c r="D1549" s="2" t="str">
        <v>Ryan</v>
      </c>
      <c r="E1549" s="2">
        <v>29.9</v>
      </c>
      <c r="F1549" s="2">
        <v>5.91</v>
      </c>
      <c r="G1549" s="60" t="str">
        <v>No</v>
      </c>
      <c r="H1549" s="60" t="str">
        <v>No</v>
      </c>
      <c r="I1549" s="60" t="str">
        <v>No</v>
      </c>
      <c r="J1549" s="60">
        <v>0</v>
      </c>
      <c r="K1549" s="60" t="str">
        <v>No</v>
      </c>
      <c r="L1549" s="2" t="str">
        <v>Overweight</v>
      </c>
      <c r="M1549" s="2" t="str">
        <v>Prediabetes</v>
      </c>
      <c r="N1549" s="2" t="str">
        <v>9-Aug-1976</v>
      </c>
      <c r="O1549" s="3">
        <v>32430.22</v>
      </c>
      <c r="P1549" s="2" t="str">
        <v>tier - 2</v>
      </c>
      <c r="Q1549" s="2" t="str">
        <v>tier - 3</v>
      </c>
      <c r="R1549" s="2" t="str">
        <v>R1011</v>
      </c>
      <c r="S1549" s="2">
        <v>46</v>
      </c>
    </row>
    <row r="1550" spans="3:19">
      <c r="C1550" s="2" t="str">
        <v>Id1544</v>
      </c>
      <c r="D1550" s="2" t="str">
        <v>Arturo</v>
      </c>
      <c r="E1550" s="2">
        <v>34.104999999999997</v>
      </c>
      <c r="F1550" s="2">
        <v>5.93</v>
      </c>
      <c r="G1550" s="60" t="str">
        <v>No</v>
      </c>
      <c r="H1550" s="60" t="str">
        <v>No</v>
      </c>
      <c r="I1550" s="60" t="str">
        <v>No</v>
      </c>
      <c r="J1550" s="60">
        <v>0</v>
      </c>
      <c r="K1550" s="60" t="str">
        <v>No</v>
      </c>
      <c r="L1550" s="2" t="str">
        <v>Obesity</v>
      </c>
      <c r="M1550" s="2" t="str">
        <v>Prediabetes</v>
      </c>
      <c r="N1550" s="2" t="str">
        <v>19-Oct-1972</v>
      </c>
      <c r="O1550" s="3">
        <v>32428.63</v>
      </c>
      <c r="P1550" s="2" t="str">
        <v>tier - 2</v>
      </c>
      <c r="Q1550" s="2" t="str">
        <v>tier - 2</v>
      </c>
      <c r="R1550" s="2" t="str">
        <v>R1011</v>
      </c>
      <c r="S1550" s="2">
        <v>50</v>
      </c>
    </row>
    <row r="1551" spans="3:19">
      <c r="C1551" s="2" t="str">
        <v>Id1545</v>
      </c>
      <c r="D1551" s="2" t="str">
        <v>Jake</v>
      </c>
      <c r="E1551" s="2">
        <v>24.97</v>
      </c>
      <c r="F1551" s="2">
        <v>5.66</v>
      </c>
      <c r="G1551" s="60" t="str">
        <v>No</v>
      </c>
      <c r="H1551" s="60" t="str">
        <v>No</v>
      </c>
      <c r="I1551" s="60" t="str">
        <v>No</v>
      </c>
      <c r="J1551" s="60">
        <v>0</v>
      </c>
      <c r="K1551" s="60" t="str">
        <v>No</v>
      </c>
      <c r="L1551" s="2" t="str">
        <v>Overweight</v>
      </c>
      <c r="M1551" s="2" t="str">
        <v>Normal</v>
      </c>
      <c r="N1551" s="2" t="str">
        <v>2-Dec-1986</v>
      </c>
      <c r="O1551" s="3">
        <v>32288.49</v>
      </c>
      <c r="P1551" s="2" t="str">
        <v>tier - 2</v>
      </c>
      <c r="Q1551" s="2" t="str">
        <v>tier - 2</v>
      </c>
      <c r="R1551" s="2" t="str">
        <v>R1011</v>
      </c>
      <c r="S1551" s="2">
        <v>36</v>
      </c>
    </row>
    <row r="1552" spans="3:19">
      <c r="C1552" s="2" t="str">
        <v>Id1546</v>
      </c>
      <c r="D1552" s="2" t="str">
        <v>Sarah E</v>
      </c>
      <c r="E1552" s="2">
        <v>34.799999999999997</v>
      </c>
      <c r="F1552" s="2">
        <v>4.1900000000000004</v>
      </c>
      <c r="G1552" s="60" t="str">
        <v>No</v>
      </c>
      <c r="H1552" s="60" t="str">
        <v>No</v>
      </c>
      <c r="I1552" s="60" t="str">
        <v>No</v>
      </c>
      <c r="J1552" s="60">
        <v>1</v>
      </c>
      <c r="K1552" s="60" t="str">
        <v>No</v>
      </c>
      <c r="L1552" s="2" t="str">
        <v>Obesity</v>
      </c>
      <c r="M1552" s="2" t="str">
        <v>Normal</v>
      </c>
      <c r="N1552" s="2" t="str">
        <v>17-Dec-1975</v>
      </c>
      <c r="O1552" s="3">
        <v>32259.96</v>
      </c>
      <c r="P1552" s="2" t="str">
        <v>tier - 2</v>
      </c>
      <c r="Q1552" s="2" t="str">
        <v>tier - 3</v>
      </c>
      <c r="R1552" s="2" t="str">
        <v>R1012</v>
      </c>
      <c r="S1552" s="2">
        <v>47</v>
      </c>
    </row>
    <row r="1553" spans="3:19">
      <c r="C1553" s="2" t="str">
        <v>Id1547</v>
      </c>
      <c r="D1553" s="2" t="str">
        <v>Alison L.</v>
      </c>
      <c r="E1553" s="2">
        <v>32.965000000000003</v>
      </c>
      <c r="F1553" s="2">
        <v>9.2100000000000009</v>
      </c>
      <c r="G1553" s="60" t="str">
        <v>Yes</v>
      </c>
      <c r="H1553" s="60" t="str">
        <v>No</v>
      </c>
      <c r="I1553" s="60" t="str">
        <v>No</v>
      </c>
      <c r="J1553" s="60">
        <v>0</v>
      </c>
      <c r="K1553" s="60" t="str">
        <v>No</v>
      </c>
      <c r="L1553" s="2" t="str">
        <v>Obesity</v>
      </c>
      <c r="M1553" s="2" t="str">
        <v>Diabetes</v>
      </c>
      <c r="N1553" s="2" t="str">
        <v>8-Aug-1961</v>
      </c>
      <c r="O1553" s="3">
        <v>46599.11</v>
      </c>
      <c r="P1553" s="2" t="str">
        <v>tier - 1</v>
      </c>
      <c r="Q1553" s="2" t="str">
        <v>tier - 1</v>
      </c>
      <c r="R1553" s="2" t="str">
        <v>R1013</v>
      </c>
      <c r="S1553" s="2">
        <v>61</v>
      </c>
    </row>
    <row r="1554" spans="3:19">
      <c r="C1554" s="2" t="str">
        <v>Id1548</v>
      </c>
      <c r="D1554" s="2" t="str">
        <v>Karen A.</v>
      </c>
      <c r="E1554" s="2">
        <v>27.265000000000001</v>
      </c>
      <c r="F1554" s="2">
        <v>5.51</v>
      </c>
      <c r="G1554" s="60" t="str">
        <v>No</v>
      </c>
      <c r="H1554" s="60" t="str">
        <v>No</v>
      </c>
      <c r="I1554" s="60" t="str">
        <v>No</v>
      </c>
      <c r="J1554" s="60">
        <v>1</v>
      </c>
      <c r="K1554" s="60" t="str">
        <v>No</v>
      </c>
      <c r="L1554" s="2" t="str">
        <v>Overweight</v>
      </c>
      <c r="M1554" s="2" t="str">
        <v>Normal</v>
      </c>
      <c r="N1554" s="2" t="str">
        <v>8-Sep-1994</v>
      </c>
      <c r="O1554" s="3">
        <v>32222.81</v>
      </c>
      <c r="P1554" s="2" t="str">
        <v>tier - 2</v>
      </c>
      <c r="Q1554" s="2" t="str">
        <v>tier - 1</v>
      </c>
      <c r="R1554" s="2" t="str">
        <v>R1011</v>
      </c>
      <c r="S1554" s="2">
        <v>28</v>
      </c>
    </row>
    <row r="1555" spans="3:19">
      <c r="C1555" s="2" t="str">
        <v>Id1549</v>
      </c>
      <c r="D1555" s="2" t="str">
        <v>Thomas R. Jr.</v>
      </c>
      <c r="E1555" s="2">
        <v>17.059999999999999</v>
      </c>
      <c r="F1555" s="2">
        <v>8.5</v>
      </c>
      <c r="G1555" s="60" t="str">
        <v>No</v>
      </c>
      <c r="H1555" s="60" t="str">
        <v>No</v>
      </c>
      <c r="I1555" s="60" t="str">
        <v>No</v>
      </c>
      <c r="J1555" s="60">
        <v>0</v>
      </c>
      <c r="K1555" s="60" t="str">
        <v>No</v>
      </c>
      <c r="L1555" s="2" t="str">
        <v>Underweight</v>
      </c>
      <c r="M1555" s="2" t="str">
        <v>Diabetes</v>
      </c>
      <c r="N1555" s="2" t="str">
        <v>11-Sep-1969</v>
      </c>
      <c r="O1555" s="3">
        <v>32192.76</v>
      </c>
      <c r="P1555" s="2" t="str">
        <v>tier - 1</v>
      </c>
      <c r="Q1555" s="2" t="str">
        <v>tier - 2</v>
      </c>
      <c r="R1555" s="2" t="str">
        <v>R1011</v>
      </c>
      <c r="S1555" s="2">
        <v>53</v>
      </c>
    </row>
    <row r="1556" spans="3:19">
      <c r="C1556" s="2" t="str">
        <v>Id1550</v>
      </c>
      <c r="D1556" s="2" t="str">
        <v>Stephanie W.</v>
      </c>
      <c r="E1556" s="2">
        <v>36.29</v>
      </c>
      <c r="F1556" s="2">
        <v>6.23</v>
      </c>
      <c r="G1556" s="60" t="str">
        <v>No</v>
      </c>
      <c r="H1556" s="60" t="str">
        <v>No</v>
      </c>
      <c r="I1556" s="60" t="str">
        <v>No</v>
      </c>
      <c r="J1556" s="60">
        <v>0</v>
      </c>
      <c r="K1556" s="60" t="str">
        <v>No</v>
      </c>
      <c r="L1556" s="2" t="str">
        <v>Obesity</v>
      </c>
      <c r="M1556" s="2" t="str">
        <v>Prediabetes</v>
      </c>
      <c r="N1556" s="2" t="str">
        <v>10-Nov-1978</v>
      </c>
      <c r="O1556" s="3">
        <v>32108.66</v>
      </c>
      <c r="P1556" s="2" t="str">
        <v>tier - 1</v>
      </c>
      <c r="Q1556" s="2" t="str">
        <v>tier - 3</v>
      </c>
      <c r="R1556" s="2" t="str">
        <v>R1017</v>
      </c>
      <c r="S1556" s="2">
        <v>44</v>
      </c>
    </row>
    <row r="1557" spans="3:19">
      <c r="C1557" s="2" t="str">
        <v>Id1551</v>
      </c>
      <c r="D1557" s="2" t="str">
        <v>Ezra</v>
      </c>
      <c r="E1557" s="2">
        <v>28.594999999999999</v>
      </c>
      <c r="F1557" s="2">
        <v>8.5299999999999994</v>
      </c>
      <c r="G1557" s="60" t="str">
        <v>Yes</v>
      </c>
      <c r="H1557" s="60" t="str">
        <v>No</v>
      </c>
      <c r="I1557" s="60" t="str">
        <v>No</v>
      </c>
      <c r="J1557" s="60">
        <v>1</v>
      </c>
      <c r="K1557" s="60" t="str">
        <v>No</v>
      </c>
      <c r="L1557" s="2" t="str">
        <v>Overweight</v>
      </c>
      <c r="M1557" s="2" t="str">
        <v>Diabetes</v>
      </c>
      <c r="N1557" s="2" t="str">
        <v>13-Sep-1993</v>
      </c>
      <c r="O1557" s="3">
        <v>32086.21</v>
      </c>
      <c r="P1557" s="2" t="str">
        <v>tier - 1</v>
      </c>
      <c r="Q1557" s="2" t="str">
        <v>tier - 3</v>
      </c>
      <c r="R1557" s="2" t="str">
        <v>R1011</v>
      </c>
      <c r="S1557" s="2">
        <v>29</v>
      </c>
    </row>
    <row r="1558" spans="3:19">
      <c r="C1558" s="2" t="str">
        <v>Id1552</v>
      </c>
      <c r="D1558" s="2" t="str">
        <v>Jim</v>
      </c>
      <c r="E1558" s="2">
        <v>17.8</v>
      </c>
      <c r="F1558" s="2">
        <v>5.75</v>
      </c>
      <c r="G1558" s="60" t="str">
        <v>Yes</v>
      </c>
      <c r="H1558" s="60" t="str">
        <v>No</v>
      </c>
      <c r="I1558" s="60" t="str">
        <v>Yes</v>
      </c>
      <c r="J1558" s="60">
        <v>1</v>
      </c>
      <c r="K1558" s="60" t="str">
        <v>No</v>
      </c>
      <c r="L1558" s="2" t="str">
        <v>Underweight</v>
      </c>
      <c r="M1558" s="2" t="str">
        <v>Prediabetes</v>
      </c>
      <c r="N1558" s="2" t="str">
        <v>21-Sep-1972</v>
      </c>
      <c r="O1558" s="3">
        <v>31980.89</v>
      </c>
      <c r="P1558" s="2" t="str">
        <v>tier - 2</v>
      </c>
      <c r="Q1558" s="2" t="str">
        <v>tier - 1</v>
      </c>
      <c r="R1558" s="2" t="str">
        <v>R1011</v>
      </c>
      <c r="S1558" s="2">
        <v>50</v>
      </c>
    </row>
    <row r="1559" spans="3:19">
      <c r="C1559" s="2" t="str">
        <v>Id1553</v>
      </c>
      <c r="D1559" s="2" t="str">
        <v>Ari L.</v>
      </c>
      <c r="E1559" s="2">
        <v>21.4</v>
      </c>
      <c r="F1559" s="2">
        <v>5.6</v>
      </c>
      <c r="G1559" s="60" t="str">
        <v>No</v>
      </c>
      <c r="H1559" s="60" t="str">
        <v>No</v>
      </c>
      <c r="I1559" s="60" t="str">
        <v>No</v>
      </c>
      <c r="J1559" s="60">
        <v>0</v>
      </c>
      <c r="K1559" s="60" t="str">
        <v>No</v>
      </c>
      <c r="L1559" s="2" t="str">
        <v>Normal Weight</v>
      </c>
      <c r="M1559" s="2" t="str">
        <v>Normal</v>
      </c>
      <c r="N1559" s="2" t="str">
        <v>25-Sep-1975</v>
      </c>
      <c r="O1559" s="3">
        <v>31897.1</v>
      </c>
      <c r="P1559" s="2" t="str">
        <v>tier - 2</v>
      </c>
      <c r="Q1559" s="2" t="str">
        <v>tier - 3</v>
      </c>
      <c r="R1559" s="2" t="str">
        <v>R1011</v>
      </c>
      <c r="S1559" s="2">
        <v>47</v>
      </c>
    </row>
    <row r="1560" spans="3:19">
      <c r="C1560" s="2" t="str">
        <v>Id1554</v>
      </c>
      <c r="D1560" s="2" t="str">
        <v>Fanny</v>
      </c>
      <c r="E1560" s="2">
        <v>23.01</v>
      </c>
      <c r="F1560" s="2">
        <v>4.68</v>
      </c>
      <c r="G1560" s="60" t="str">
        <v>No</v>
      </c>
      <c r="H1560" s="60" t="str">
        <v>No</v>
      </c>
      <c r="I1560" s="60" t="str">
        <v>No</v>
      </c>
      <c r="J1560" s="60">
        <v>0</v>
      </c>
      <c r="K1560" s="60" t="str">
        <v>No</v>
      </c>
      <c r="L1560" s="2" t="str">
        <v>Normal Weight</v>
      </c>
      <c r="M1560" s="2" t="str">
        <v>Normal</v>
      </c>
      <c r="N1560" s="2" t="str">
        <v>10-Sep-1984</v>
      </c>
      <c r="O1560" s="3">
        <v>31743.919999999998</v>
      </c>
      <c r="P1560" s="2" t="str">
        <v>tier - 2</v>
      </c>
      <c r="Q1560" s="2" t="str">
        <v>tier - 1</v>
      </c>
      <c r="R1560" s="2" t="str">
        <v>R1011</v>
      </c>
      <c r="S1560" s="2">
        <v>38</v>
      </c>
    </row>
    <row r="1561" spans="3:19">
      <c r="C1561" s="2" t="str">
        <v>Id1555</v>
      </c>
      <c r="D1561" s="2" t="str">
        <v>Heather</v>
      </c>
      <c r="E1561" s="2">
        <v>19.86</v>
      </c>
      <c r="F1561" s="2">
        <v>5.62</v>
      </c>
      <c r="G1561" s="60" t="str">
        <v>Yes</v>
      </c>
      <c r="H1561" s="60" t="str">
        <v>No</v>
      </c>
      <c r="I1561" s="60" t="str">
        <v>No</v>
      </c>
      <c r="J1561" s="60">
        <v>0</v>
      </c>
      <c r="K1561" s="60" t="str">
        <v>No</v>
      </c>
      <c r="L1561" s="2" t="str">
        <v>Normal Weight</v>
      </c>
      <c r="M1561" s="2" t="str">
        <v>Normal</v>
      </c>
      <c r="N1561" s="2" t="str">
        <v>14-Oct-1977</v>
      </c>
      <c r="O1561" s="3">
        <v>31736.7</v>
      </c>
      <c r="P1561" s="2" t="str">
        <v>tier - 2</v>
      </c>
      <c r="Q1561" s="2" t="str">
        <v>tier - 2</v>
      </c>
      <c r="R1561" s="2" t="str">
        <v>R1012</v>
      </c>
      <c r="S1561" s="2">
        <v>45</v>
      </c>
    </row>
    <row r="1562" spans="3:19">
      <c r="C1562" s="2" t="str">
        <v>Id1556</v>
      </c>
      <c r="D1562" s="2" t="str">
        <v>Peter W. Sr.</v>
      </c>
      <c r="E1562" s="2">
        <v>33.58</v>
      </c>
      <c r="F1562" s="2">
        <v>5.08</v>
      </c>
      <c r="G1562" s="60" t="str">
        <v>No</v>
      </c>
      <c r="H1562" s="60" t="str">
        <v>No</v>
      </c>
      <c r="I1562" s="60" t="str">
        <v>No</v>
      </c>
      <c r="J1562" s="60">
        <v>0</v>
      </c>
      <c r="K1562" s="60" t="str">
        <v>No</v>
      </c>
      <c r="L1562" s="2" t="str">
        <v>Obesity</v>
      </c>
      <c r="M1562" s="2" t="str">
        <v>Normal</v>
      </c>
      <c r="N1562" s="2" t="str">
        <v>13-Dec-1960</v>
      </c>
      <c r="O1562" s="3">
        <v>31620</v>
      </c>
      <c r="P1562" s="2" t="str">
        <v>tier - 2</v>
      </c>
      <c r="Q1562" s="2" t="str">
        <v>tier - 1</v>
      </c>
      <c r="R1562" s="2" t="str">
        <v>R1024</v>
      </c>
      <c r="S1562" s="2">
        <v>62</v>
      </c>
    </row>
    <row r="1563" spans="3:19">
      <c r="C1563" s="2" t="str">
        <v>Id1557</v>
      </c>
      <c r="D1563" s="2" t="str">
        <v>Catherine A</v>
      </c>
      <c r="E1563" s="2">
        <v>29.81</v>
      </c>
      <c r="F1563" s="2">
        <v>5.28</v>
      </c>
      <c r="G1563" s="60" t="str">
        <v>No</v>
      </c>
      <c r="H1563" s="60" t="str">
        <v>No</v>
      </c>
      <c r="I1563" s="60" t="str">
        <v>No</v>
      </c>
      <c r="J1563" s="60">
        <v>0</v>
      </c>
      <c r="K1563" s="60" t="str">
        <v>No</v>
      </c>
      <c r="L1563" s="2" t="str">
        <v>Overweight</v>
      </c>
      <c r="M1563" s="2" t="str">
        <v>Normal</v>
      </c>
      <c r="N1563" s="2" t="str">
        <v>29-Oct-1975</v>
      </c>
      <c r="O1563" s="3">
        <v>31591.82</v>
      </c>
      <c r="P1563" s="2" t="str">
        <v>tier - 2</v>
      </c>
      <c r="Q1563" s="2" t="str">
        <v>tier - 1</v>
      </c>
      <c r="R1563" s="2" t="str">
        <v>R1011</v>
      </c>
      <c r="S1563" s="2">
        <v>47</v>
      </c>
    </row>
    <row r="1564" spans="3:19">
      <c r="C1564" s="2" t="str">
        <v>Id1558</v>
      </c>
      <c r="D1564" s="2" t="str">
        <v>Kelly A</v>
      </c>
      <c r="E1564" s="2">
        <v>27.4</v>
      </c>
      <c r="F1564" s="2">
        <v>4.6100000000000003</v>
      </c>
      <c r="G1564" s="60" t="str">
        <v>No</v>
      </c>
      <c r="H1564" s="60" t="str">
        <v>No</v>
      </c>
      <c r="I1564" s="60" t="str">
        <v>No</v>
      </c>
      <c r="J1564" s="60">
        <v>0</v>
      </c>
      <c r="K1564" s="60" t="str">
        <v>No</v>
      </c>
      <c r="L1564" s="2" t="str">
        <v>Overweight</v>
      </c>
      <c r="M1564" s="2" t="str">
        <v>Normal</v>
      </c>
      <c r="N1564" s="2" t="str">
        <v>11-sep-1970</v>
      </c>
      <c r="O1564" s="3">
        <v>60021.4</v>
      </c>
      <c r="P1564" s="2" t="str">
        <v>tier - 1</v>
      </c>
      <c r="Q1564" s="2" t="str">
        <v>tier - 1</v>
      </c>
      <c r="R1564" s="2" t="str">
        <v>R1012</v>
      </c>
      <c r="S1564" s="2">
        <v>52</v>
      </c>
    </row>
    <row r="1565" spans="3:19">
      <c r="C1565" s="2" t="str">
        <v>Id1559</v>
      </c>
      <c r="D1565" s="2" t="str">
        <v>Janel N.</v>
      </c>
      <c r="E1565" s="2">
        <v>17.98</v>
      </c>
      <c r="F1565" s="2">
        <v>6.57</v>
      </c>
      <c r="G1565" s="60" t="str">
        <v>Yes</v>
      </c>
      <c r="H1565" s="60" t="str">
        <v>No</v>
      </c>
      <c r="I1565" s="60" t="str">
        <v>No</v>
      </c>
      <c r="J1565" s="60">
        <v>2</v>
      </c>
      <c r="K1565" s="60" t="str">
        <v>No</v>
      </c>
      <c r="L1565" s="2" t="str">
        <v>Underweight</v>
      </c>
      <c r="M1565" s="2" t="str">
        <v>Diabetes</v>
      </c>
      <c r="N1565" s="2" t="str">
        <v>6-Dec-1971</v>
      </c>
      <c r="O1565" s="3">
        <v>46255.11</v>
      </c>
      <c r="P1565" s="2" t="str">
        <v>tier - 1</v>
      </c>
      <c r="Q1565" s="2" t="str">
        <v>tier - 3</v>
      </c>
      <c r="R1565" s="2" t="str">
        <v>R1024</v>
      </c>
      <c r="S1565" s="2">
        <v>51</v>
      </c>
    </row>
    <row r="1566" spans="3:19">
      <c r="C1566" s="2" t="str">
        <v>Id1560</v>
      </c>
      <c r="D1566" s="2" t="str">
        <v>Yann Kai</v>
      </c>
      <c r="E1566" s="2">
        <v>37.9</v>
      </c>
      <c r="F1566" s="2">
        <v>5.83</v>
      </c>
      <c r="G1566" s="60" t="str">
        <v>No</v>
      </c>
      <c r="H1566" s="60" t="str">
        <v>No</v>
      </c>
      <c r="I1566" s="60" t="str">
        <v>No</v>
      </c>
      <c r="J1566" s="60">
        <v>0</v>
      </c>
      <c r="K1566" s="60" t="str">
        <v>No</v>
      </c>
      <c r="L1566" s="2" t="str">
        <v>Obesity</v>
      </c>
      <c r="M1566" s="2" t="str">
        <v>Prediabetes</v>
      </c>
      <c r="N1566" s="2" t="str">
        <v>8-Oct-1974</v>
      </c>
      <c r="O1566" s="3">
        <v>31368.81</v>
      </c>
      <c r="P1566" s="2" t="str">
        <v>tier - 2</v>
      </c>
      <c r="Q1566" s="2" t="str">
        <v>tier - 3</v>
      </c>
      <c r="R1566" s="2" t="str">
        <v>R1011</v>
      </c>
      <c r="S1566" s="2">
        <v>48</v>
      </c>
    </row>
    <row r="1567" spans="3:19">
      <c r="C1567" s="2" t="str">
        <v>Id1561</v>
      </c>
      <c r="D1567" s="2" t="str">
        <v>Zachary R.</v>
      </c>
      <c r="E1567" s="2">
        <v>25.27</v>
      </c>
      <c r="F1567" s="2">
        <v>6.98</v>
      </c>
      <c r="G1567" s="60" t="str">
        <v>Yes</v>
      </c>
      <c r="H1567" s="60" t="str">
        <v>No</v>
      </c>
      <c r="I1567" s="60" t="str">
        <v>No</v>
      </c>
      <c r="J1567" s="60">
        <v>0</v>
      </c>
      <c r="K1567" s="60" t="str">
        <v>No</v>
      </c>
      <c r="L1567" s="2" t="str">
        <v>Overweight</v>
      </c>
      <c r="M1567" s="2" t="str">
        <v>Diabetes</v>
      </c>
      <c r="N1567" s="2" t="str">
        <v>27-Sep-1995</v>
      </c>
      <c r="O1567" s="3">
        <v>31328.27</v>
      </c>
      <c r="P1567" s="2" t="str">
        <v>tier - 2</v>
      </c>
      <c r="Q1567" s="2" t="str">
        <v>tier - 2</v>
      </c>
      <c r="R1567" s="2" t="str">
        <v>R1011</v>
      </c>
      <c r="S1567" s="2">
        <v>27</v>
      </c>
    </row>
    <row r="1568" spans="3:19">
      <c r="C1568" s="2" t="str">
        <v>Id1562</v>
      </c>
      <c r="D1568" s="2" t="str">
        <v>Alejandro Sr.</v>
      </c>
      <c r="E1568" s="2">
        <v>29.26</v>
      </c>
      <c r="F1568" s="2">
        <v>4.03</v>
      </c>
      <c r="G1568" s="60" t="str">
        <v>No</v>
      </c>
      <c r="H1568" s="60" t="str">
        <v>No</v>
      </c>
      <c r="I1568" s="60" t="str">
        <v>No</v>
      </c>
      <c r="J1568" s="60">
        <v>1</v>
      </c>
      <c r="K1568" s="60" t="str">
        <v>No</v>
      </c>
      <c r="L1568" s="2" t="str">
        <v>Overweight</v>
      </c>
      <c r="M1568" s="2" t="str">
        <v>Normal</v>
      </c>
      <c r="N1568" s="2" t="str">
        <v>9-Jul-1968</v>
      </c>
      <c r="O1568" s="3">
        <v>31322.53</v>
      </c>
      <c r="P1568" s="2" t="str">
        <v>tier - 2</v>
      </c>
      <c r="Q1568" s="2" t="str">
        <v>tier - 1</v>
      </c>
      <c r="R1568" s="2" t="str">
        <v>R1011</v>
      </c>
      <c r="S1568" s="2">
        <v>54</v>
      </c>
    </row>
    <row r="1569" spans="3:19">
      <c r="C1569" s="2" t="str">
        <v>Id1563</v>
      </c>
      <c r="D1569" s="2" t="str">
        <v>Nicholas R.</v>
      </c>
      <c r="E1569" s="2">
        <v>27.835000000000001</v>
      </c>
      <c r="F1569" s="2">
        <v>4.5599999999999996</v>
      </c>
      <c r="G1569" s="60" t="str">
        <v>No</v>
      </c>
      <c r="H1569" s="60" t="str">
        <v>No</v>
      </c>
      <c r="I1569" s="60" t="str">
        <v>No</v>
      </c>
      <c r="J1569" s="60">
        <v>1</v>
      </c>
      <c r="K1569" s="60" t="str">
        <v>No</v>
      </c>
      <c r="L1569" s="2" t="str">
        <v>Overweight</v>
      </c>
      <c r="M1569" s="2" t="str">
        <v>Normal</v>
      </c>
      <c r="N1569" s="2" t="str">
        <v>22-Jul-2000</v>
      </c>
      <c r="O1569" s="3">
        <v>31234.560000000001</v>
      </c>
      <c r="P1569" s="2" t="str">
        <v>tier - 1</v>
      </c>
      <c r="Q1569" s="2" t="str">
        <v>tier - 1</v>
      </c>
      <c r="R1569" s="2" t="str">
        <v>R1011</v>
      </c>
      <c r="S1569" s="2">
        <v>22</v>
      </c>
    </row>
    <row r="1570" spans="3:19">
      <c r="C1570" s="2" t="str">
        <v>Id1564</v>
      </c>
      <c r="D1570" s="2" t="str">
        <v>Paul</v>
      </c>
      <c r="E1570" s="2">
        <v>46.53</v>
      </c>
      <c r="F1570" s="2">
        <v>5.38</v>
      </c>
      <c r="G1570" s="60" t="str">
        <v>Yes</v>
      </c>
      <c r="H1570" s="60" t="str">
        <v>No</v>
      </c>
      <c r="I1570" s="60" t="str">
        <v>No</v>
      </c>
      <c r="J1570" s="60">
        <v>0</v>
      </c>
      <c r="K1570" s="60" t="str">
        <v>No</v>
      </c>
      <c r="L1570" s="2" t="str">
        <v>Obesity</v>
      </c>
      <c r="M1570" s="2" t="str">
        <v>Normal</v>
      </c>
      <c r="N1570" s="2" t="str">
        <v>9-Nov-2004</v>
      </c>
      <c r="O1570" s="3">
        <v>31196.61</v>
      </c>
      <c r="P1570" s="2" t="str">
        <v>tier - 2</v>
      </c>
      <c r="Q1570" s="2" t="str">
        <v>tier - 1</v>
      </c>
      <c r="R1570" s="2" t="str">
        <v>R1011</v>
      </c>
      <c r="S1570" s="2">
        <v>18</v>
      </c>
    </row>
    <row r="1571" spans="3:19">
      <c r="C1571" s="2" t="str">
        <v>Id1565</v>
      </c>
      <c r="D1571" s="2" t="str">
        <v>Michael D</v>
      </c>
      <c r="E1571" s="2">
        <v>20.58</v>
      </c>
      <c r="F1571" s="2">
        <v>11.04</v>
      </c>
      <c r="G1571" s="60" t="str">
        <v>Yes</v>
      </c>
      <c r="H1571" s="60" t="str">
        <v>No</v>
      </c>
      <c r="I1571" s="60" t="str">
        <v>No</v>
      </c>
      <c r="J1571" s="60">
        <v>1</v>
      </c>
      <c r="K1571" s="60" t="str">
        <v>No</v>
      </c>
      <c r="L1571" s="2" t="str">
        <v>Normal Weight</v>
      </c>
      <c r="M1571" s="2" t="str">
        <v>Diabetes</v>
      </c>
      <c r="N1571" s="2" t="str">
        <v>9-Sep-1961</v>
      </c>
      <c r="O1571" s="3">
        <v>30942.19</v>
      </c>
      <c r="P1571" s="2" t="str">
        <v>tier - 2</v>
      </c>
      <c r="Q1571" s="2" t="str">
        <v>tier - 2</v>
      </c>
      <c r="R1571" s="2" t="str">
        <v>R1013</v>
      </c>
      <c r="S1571" s="2">
        <v>61</v>
      </c>
    </row>
    <row r="1572" spans="3:19">
      <c r="C1572" s="2" t="str">
        <v>Id1566</v>
      </c>
      <c r="D1572" s="2" t="str">
        <v>Marina</v>
      </c>
      <c r="E1572" s="2">
        <v>19.53</v>
      </c>
      <c r="F1572" s="2">
        <v>6.09</v>
      </c>
      <c r="G1572" s="60" t="str">
        <v>Yes</v>
      </c>
      <c r="H1572" s="60" t="str">
        <v>No</v>
      </c>
      <c r="I1572" s="60" t="str">
        <v>No</v>
      </c>
      <c r="J1572" s="60">
        <v>0</v>
      </c>
      <c r="K1572" s="60" t="str">
        <v>No</v>
      </c>
      <c r="L1572" s="2" t="str">
        <v>Normal Weight</v>
      </c>
      <c r="M1572" s="2" t="str">
        <v>Prediabetes</v>
      </c>
      <c r="N1572" s="2" t="str">
        <v>5-Sep-1988</v>
      </c>
      <c r="O1572" s="3">
        <v>30763.01</v>
      </c>
      <c r="P1572" s="2" t="str">
        <v>tier - 2</v>
      </c>
      <c r="Q1572" s="2" t="str">
        <v>tier - 1</v>
      </c>
      <c r="R1572" s="2" t="str">
        <v>R1011</v>
      </c>
      <c r="S1572" s="2">
        <v>34</v>
      </c>
    </row>
    <row r="1573" spans="3:19">
      <c r="C1573" s="2" t="str">
        <v>Id1567</v>
      </c>
      <c r="D1573" s="2" t="str">
        <v>Caroline</v>
      </c>
      <c r="E1573" s="2">
        <v>27.7</v>
      </c>
      <c r="F1573" s="2">
        <v>4.71</v>
      </c>
      <c r="G1573" s="60" t="str">
        <v>No</v>
      </c>
      <c r="H1573" s="60" t="str">
        <v>No</v>
      </c>
      <c r="I1573" s="60" t="str">
        <v>No</v>
      </c>
      <c r="J1573" s="60">
        <v>1</v>
      </c>
      <c r="K1573" s="60" t="str">
        <v>No</v>
      </c>
      <c r="L1573" s="2" t="str">
        <v>Overweight</v>
      </c>
      <c r="M1573" s="2" t="str">
        <v>Normal</v>
      </c>
      <c r="N1573" s="2" t="str">
        <v>21-Dec-1983</v>
      </c>
      <c r="O1573" s="3">
        <v>30724.44</v>
      </c>
      <c r="P1573" s="2" t="str">
        <v>tier - 2</v>
      </c>
      <c r="Q1573" s="2" t="str">
        <v>tier - 3</v>
      </c>
      <c r="R1573" s="2" t="str">
        <v>R1011</v>
      </c>
      <c r="S1573" s="2">
        <v>39</v>
      </c>
    </row>
    <row r="1574" spans="3:19">
      <c r="C1574" s="2" t="str">
        <v>Id1568</v>
      </c>
      <c r="D1574" s="2" t="str">
        <v>Ross P</v>
      </c>
      <c r="E1574" s="2">
        <v>18.920000000000002</v>
      </c>
      <c r="F1574" s="2">
        <v>8.18</v>
      </c>
      <c r="G1574" s="60" t="str">
        <v>No</v>
      </c>
      <c r="H1574" s="60" t="str">
        <v>No</v>
      </c>
      <c r="I1574" s="60" t="str">
        <v>No</v>
      </c>
      <c r="J1574" s="60">
        <v>0</v>
      </c>
      <c r="K1574" s="60" t="str">
        <v>No</v>
      </c>
      <c r="L1574" s="2" t="str">
        <v>Normal Weight</v>
      </c>
      <c r="M1574" s="2" t="str">
        <v>Diabetes</v>
      </c>
      <c r="N1574" s="2" t="str">
        <v>21-Sep-1999</v>
      </c>
      <c r="O1574" s="3">
        <v>30697.71</v>
      </c>
      <c r="P1574" s="2" t="str">
        <v>tier - 1</v>
      </c>
      <c r="Q1574" s="2" t="str">
        <v>tier - 2</v>
      </c>
      <c r="R1574" s="2" t="str">
        <v>R1011</v>
      </c>
      <c r="S1574" s="2">
        <v>23</v>
      </c>
    </row>
    <row r="1575" spans="3:19">
      <c r="C1575" s="2" t="str">
        <v>Id1569</v>
      </c>
      <c r="D1575" s="2" t="str">
        <v>Aoife</v>
      </c>
      <c r="E1575" s="2">
        <v>17.760000000000002</v>
      </c>
      <c r="F1575" s="2">
        <v>11.18</v>
      </c>
      <c r="G1575" s="60" t="str">
        <v>Yes</v>
      </c>
      <c r="H1575" s="60" t="str">
        <v>No</v>
      </c>
      <c r="I1575" s="60" t="str">
        <v>No</v>
      </c>
      <c r="J1575" s="60">
        <v>2</v>
      </c>
      <c r="K1575" s="60" t="str">
        <v>No</v>
      </c>
      <c r="L1575" s="2" t="str">
        <v>Underweight</v>
      </c>
      <c r="M1575" s="2" t="str">
        <v>Diabetes</v>
      </c>
      <c r="N1575" s="2" t="str">
        <v>11-Nov-1970</v>
      </c>
      <c r="O1575" s="3">
        <v>30625.65</v>
      </c>
      <c r="P1575" s="2" t="str">
        <v>tier - 2</v>
      </c>
      <c r="Q1575" s="2" t="str">
        <v>tier - 3</v>
      </c>
      <c r="R1575" s="2" t="str">
        <v>R1011</v>
      </c>
      <c r="S1575" s="2">
        <v>52</v>
      </c>
    </row>
    <row r="1576" spans="3:19">
      <c r="C1576" s="2" t="str">
        <v>Id1570</v>
      </c>
      <c r="D1576" s="2" t="str">
        <v>Wesley</v>
      </c>
      <c r="E1576" s="2">
        <v>29.83</v>
      </c>
      <c r="F1576" s="2">
        <v>5.03</v>
      </c>
      <c r="G1576" s="60" t="str">
        <v>Yes</v>
      </c>
      <c r="H1576" s="60" t="str">
        <v>No</v>
      </c>
      <c r="I1576" s="60" t="str">
        <v>No</v>
      </c>
      <c r="J1576" s="60">
        <v>0</v>
      </c>
      <c r="K1576" s="60" t="str">
        <v>No</v>
      </c>
      <c r="L1576" s="2" t="str">
        <v>Overweight</v>
      </c>
      <c r="M1576" s="2" t="str">
        <v>Normal</v>
      </c>
      <c r="N1576" s="2" t="str">
        <v>17-Aug-1978</v>
      </c>
      <c r="O1576" s="3">
        <v>46200.99</v>
      </c>
      <c r="P1576" s="2" t="str">
        <v>tier - 1</v>
      </c>
      <c r="Q1576" s="2" t="str">
        <v>tier - 1</v>
      </c>
      <c r="R1576" s="2" t="str">
        <v>R1013</v>
      </c>
      <c r="S1576" s="2">
        <v>44</v>
      </c>
    </row>
    <row r="1577" spans="3:19">
      <c r="C1577" s="2" t="str">
        <v>Id1571</v>
      </c>
      <c r="D1577" s="2" t="str">
        <v>Rebecca J</v>
      </c>
      <c r="E1577" s="2">
        <v>23.465</v>
      </c>
      <c r="F1577" s="2">
        <v>5.56</v>
      </c>
      <c r="G1577" s="60" t="str">
        <v>No</v>
      </c>
      <c r="H1577" s="60" t="str">
        <v>No</v>
      </c>
      <c r="I1577" s="60" t="str">
        <v>No</v>
      </c>
      <c r="J1577" s="60">
        <v>1</v>
      </c>
      <c r="K1577" s="60" t="str">
        <v>No</v>
      </c>
      <c r="L1577" s="2" t="str">
        <v>Normal Weight</v>
      </c>
      <c r="M1577" s="2" t="str">
        <v>Normal</v>
      </c>
      <c r="N1577" s="2" t="str">
        <v>10-Aug-1986</v>
      </c>
      <c r="O1577" s="3">
        <v>30530.5</v>
      </c>
      <c r="P1577" s="2" t="str">
        <v>tier - 2</v>
      </c>
      <c r="Q1577" s="2" t="str">
        <v>tier - 1</v>
      </c>
      <c r="R1577" s="2" t="str">
        <v>R1011</v>
      </c>
      <c r="S1577" s="2">
        <v>36</v>
      </c>
    </row>
    <row r="1578" spans="3:19">
      <c r="C1578" s="2" t="str">
        <v>Id1572</v>
      </c>
      <c r="D1578" s="2" t="str">
        <v>Barry P.</v>
      </c>
      <c r="E1578" s="2">
        <v>29.355</v>
      </c>
      <c r="F1578" s="2">
        <v>4.33</v>
      </c>
      <c r="G1578" s="60" t="str">
        <v>No</v>
      </c>
      <c r="H1578" s="60" t="str">
        <v>No</v>
      </c>
      <c r="I1578" s="60" t="str">
        <v>No</v>
      </c>
      <c r="J1578" s="60">
        <v>0</v>
      </c>
      <c r="K1578" s="60" t="str">
        <v>No</v>
      </c>
      <c r="L1578" s="2" t="str">
        <v>Overweight</v>
      </c>
      <c r="M1578" s="2" t="str">
        <v>Normal</v>
      </c>
      <c r="N1578" s="2" t="str">
        <v>3-Sep-1983</v>
      </c>
      <c r="O1578" s="3">
        <v>30457.37</v>
      </c>
      <c r="P1578" s="2" t="str">
        <v>tier - 2</v>
      </c>
      <c r="Q1578" s="2" t="str">
        <v>tier - 1</v>
      </c>
      <c r="R1578" s="2" t="str">
        <v>R1012</v>
      </c>
      <c r="S1578" s="2">
        <v>39</v>
      </c>
    </row>
    <row r="1579" spans="3:19">
      <c r="C1579" s="2" t="str">
        <v>Id1573</v>
      </c>
      <c r="D1579" s="2" t="str">
        <v>Maciej</v>
      </c>
      <c r="E1579" s="2">
        <v>35.49</v>
      </c>
      <c r="F1579" s="2">
        <v>5.21</v>
      </c>
      <c r="G1579" s="60" t="str">
        <v>Yes</v>
      </c>
      <c r="H1579" s="60" t="str">
        <v>No</v>
      </c>
      <c r="I1579" s="60" t="str">
        <v>Yes</v>
      </c>
      <c r="J1579" s="60">
        <v>1</v>
      </c>
      <c r="K1579" s="60" t="str">
        <v>No</v>
      </c>
      <c r="L1579" s="2" t="str">
        <v>Obesity</v>
      </c>
      <c r="M1579" s="2" t="str">
        <v>Normal</v>
      </c>
      <c r="N1579" s="2" t="str">
        <v>28-Oct-1998</v>
      </c>
      <c r="O1579" s="3">
        <v>30422.03</v>
      </c>
      <c r="P1579" s="2" t="str">
        <v>tier - 2</v>
      </c>
      <c r="Q1579" s="2" t="str">
        <v>tier - 3</v>
      </c>
      <c r="R1579" s="2" t="str">
        <v>R1011</v>
      </c>
      <c r="S1579" s="2">
        <v>24</v>
      </c>
    </row>
    <row r="1580" spans="3:19">
      <c r="C1580" s="2" t="str">
        <v>Id1574</v>
      </c>
      <c r="D1580" s="2" t="str">
        <v>Jerry D.</v>
      </c>
      <c r="E1580" s="2">
        <v>26.315000000000001</v>
      </c>
      <c r="F1580" s="2">
        <v>5.89</v>
      </c>
      <c r="G1580" s="60" t="str">
        <v>No</v>
      </c>
      <c r="H1580" s="60" t="str">
        <v>No</v>
      </c>
      <c r="I1580" s="60" t="str">
        <v>No</v>
      </c>
      <c r="J1580" s="60">
        <v>0</v>
      </c>
      <c r="K1580" s="60" t="str">
        <v>No</v>
      </c>
      <c r="L1580" s="2" t="str">
        <v>Overweight</v>
      </c>
      <c r="M1580" s="2" t="str">
        <v>Prediabetes</v>
      </c>
      <c r="N1580" s="2" t="str">
        <v>3-Sep-1976</v>
      </c>
      <c r="O1580" s="3">
        <v>30409.53</v>
      </c>
      <c r="P1580" s="2" t="str">
        <v>tier - 2</v>
      </c>
      <c r="Q1580" s="2" t="str">
        <v>tier - 3</v>
      </c>
      <c r="R1580" s="2" t="str">
        <v>R1012</v>
      </c>
      <c r="S1580" s="2">
        <v>46</v>
      </c>
    </row>
    <row r="1581" spans="3:19">
      <c r="C1581" s="2" t="str">
        <v>Id1575</v>
      </c>
      <c r="D1581" s="2" t="str">
        <v>Eric A.</v>
      </c>
      <c r="E1581" s="2">
        <v>19.79</v>
      </c>
      <c r="F1581" s="2">
        <v>4.8099999999999996</v>
      </c>
      <c r="G1581" s="60" t="str">
        <v>Yes</v>
      </c>
      <c r="H1581" s="60" t="str">
        <v>No</v>
      </c>
      <c r="I1581" s="60" t="str">
        <v>No</v>
      </c>
      <c r="J1581" s="60">
        <v>0</v>
      </c>
      <c r="K1581" s="60" t="str">
        <v>No</v>
      </c>
      <c r="L1581" s="2" t="str">
        <v>Normal Weight</v>
      </c>
      <c r="M1581" s="2" t="str">
        <v>Normal</v>
      </c>
      <c r="N1581" s="2" t="str">
        <v>30-Jul-1969</v>
      </c>
      <c r="O1581" s="3">
        <v>30366.93</v>
      </c>
      <c r="P1581" s="2" t="str">
        <v>tier - 2</v>
      </c>
      <c r="Q1581" s="2" t="str">
        <v>tier - 2</v>
      </c>
      <c r="R1581" s="2" t="str">
        <v>R1011</v>
      </c>
      <c r="S1581" s="2">
        <v>53</v>
      </c>
    </row>
    <row r="1582" spans="3:19">
      <c r="C1582" s="2" t="str">
        <v>Id1576</v>
      </c>
      <c r="D1582" s="2" t="str">
        <v>Cathi</v>
      </c>
      <c r="E1582" s="2">
        <v>40.564999999999998</v>
      </c>
      <c r="F1582" s="2">
        <v>5.66</v>
      </c>
      <c r="G1582" s="60" t="str">
        <v>No</v>
      </c>
      <c r="H1582" s="60" t="str">
        <v>No</v>
      </c>
      <c r="I1582" s="60" t="str">
        <v>No</v>
      </c>
      <c r="J1582" s="60">
        <v>1</v>
      </c>
      <c r="K1582" s="60" t="str">
        <v>No</v>
      </c>
      <c r="L1582" s="2" t="str">
        <v>Obesity</v>
      </c>
      <c r="M1582" s="2" t="str">
        <v>Normal</v>
      </c>
      <c r="N1582" s="2" t="str">
        <v>1-Jun-2004</v>
      </c>
      <c r="O1582" s="3">
        <v>30328.27</v>
      </c>
      <c r="P1582" s="2" t="str">
        <v>tier - 2</v>
      </c>
      <c r="Q1582" s="2" t="str">
        <v>tier - 2</v>
      </c>
      <c r="R1582" s="2" t="str">
        <v>R1011</v>
      </c>
      <c r="S1582" s="2">
        <v>19</v>
      </c>
    </row>
    <row r="1583" spans="3:19">
      <c r="C1583" s="2" t="str">
        <v>Id1577</v>
      </c>
      <c r="D1583" s="2" t="str">
        <v>Alex M</v>
      </c>
      <c r="E1583" s="2">
        <v>18.03</v>
      </c>
      <c r="F1583" s="2">
        <v>10.66</v>
      </c>
      <c r="G1583" s="60" t="str">
        <v>Yes</v>
      </c>
      <c r="H1583" s="60" t="str">
        <v>No</v>
      </c>
      <c r="I1583" s="60" t="str">
        <v>No</v>
      </c>
      <c r="J1583" s="60">
        <v>2</v>
      </c>
      <c r="K1583" s="60" t="str">
        <v>No</v>
      </c>
      <c r="L1583" s="2" t="str">
        <v>Underweight</v>
      </c>
      <c r="M1583" s="2" t="str">
        <v>Diabetes</v>
      </c>
      <c r="N1583" s="2" t="str">
        <v>24-Jul-1972</v>
      </c>
      <c r="O1583" s="3">
        <v>30284.639999999999</v>
      </c>
      <c r="P1583" s="2" t="str">
        <v>tier - 1</v>
      </c>
      <c r="Q1583" s="2" t="str">
        <v>tier - 1</v>
      </c>
      <c r="R1583" s="2" t="str">
        <v>R1012</v>
      </c>
      <c r="S1583" s="2">
        <v>50</v>
      </c>
    </row>
    <row r="1584" spans="3:19">
      <c r="C1584" s="2" t="str">
        <v>Id1578</v>
      </c>
      <c r="D1584" s="2" t="str">
        <v>Liang</v>
      </c>
      <c r="E1584" s="2">
        <v>34.65</v>
      </c>
      <c r="F1584" s="2">
        <v>5.98</v>
      </c>
      <c r="G1584" s="60" t="str">
        <v>Yes</v>
      </c>
      <c r="H1584" s="60" t="str">
        <v>No</v>
      </c>
      <c r="I1584" s="60" t="str">
        <v>No</v>
      </c>
      <c r="J1584" s="60">
        <v>0</v>
      </c>
      <c r="K1584" s="60" t="str">
        <v>No</v>
      </c>
      <c r="L1584" s="2" t="str">
        <v>Obesity</v>
      </c>
      <c r="M1584" s="2" t="str">
        <v>Prediabetes</v>
      </c>
      <c r="N1584" s="2" t="str">
        <v>15-Sep-1962</v>
      </c>
      <c r="O1584" s="3">
        <v>30260</v>
      </c>
      <c r="P1584" s="2" t="str">
        <v>tier - 1</v>
      </c>
      <c r="Q1584" s="2" t="str">
        <v>tier - 1</v>
      </c>
      <c r="R1584" s="2" t="str">
        <v>R1014</v>
      </c>
      <c r="S1584" s="2">
        <v>60</v>
      </c>
    </row>
    <row r="1585" spans="3:19">
      <c r="C1585" s="2" t="str">
        <v>Id1579</v>
      </c>
      <c r="D1585" s="2" t="str">
        <v>Lexy</v>
      </c>
      <c r="E1585" s="2">
        <v>42.94</v>
      </c>
      <c r="F1585" s="2">
        <v>4.34</v>
      </c>
      <c r="G1585" s="60" t="str">
        <v>No</v>
      </c>
      <c r="H1585" s="60" t="str">
        <v>No</v>
      </c>
      <c r="I1585" s="60" t="str">
        <v>No</v>
      </c>
      <c r="J1585" s="60">
        <v>0</v>
      </c>
      <c r="K1585" s="60" t="str">
        <v>No</v>
      </c>
      <c r="L1585" s="2" t="str">
        <v>Obesity</v>
      </c>
      <c r="M1585" s="2" t="str">
        <v>Normal</v>
      </c>
      <c r="N1585" s="2" t="str">
        <v>13-Sep-1963</v>
      </c>
      <c r="O1585" s="3">
        <v>30184.94</v>
      </c>
      <c r="P1585" s="2" t="str">
        <v>tier - 1</v>
      </c>
      <c r="Q1585" s="2" t="str">
        <v>tier - 1</v>
      </c>
      <c r="R1585" s="2" t="str">
        <v>R1014</v>
      </c>
      <c r="S1585" s="2">
        <v>59</v>
      </c>
    </row>
    <row r="1586" spans="3:19">
      <c r="C1586" s="2" t="str">
        <v>Id1580</v>
      </c>
      <c r="D1586" s="2" t="str">
        <v>Michael</v>
      </c>
      <c r="E1586" s="2">
        <v>31.254999999999999</v>
      </c>
      <c r="F1586" s="2">
        <v>5.17</v>
      </c>
      <c r="G1586" s="60" t="str">
        <v>No</v>
      </c>
      <c r="H1586" s="60" t="str">
        <v>No</v>
      </c>
      <c r="I1586" s="60" t="str">
        <v>No</v>
      </c>
      <c r="J1586" s="60">
        <v>0</v>
      </c>
      <c r="K1586" s="60" t="str">
        <v>No</v>
      </c>
      <c r="L1586" s="2" t="str">
        <v>Obesity</v>
      </c>
      <c r="M1586" s="2" t="str">
        <v>Normal</v>
      </c>
      <c r="N1586" s="2" t="str">
        <v>11-Aug-1958</v>
      </c>
      <c r="O1586" s="3">
        <v>30166.62</v>
      </c>
      <c r="P1586" s="2" t="str">
        <v>tier - 1</v>
      </c>
      <c r="Q1586" s="2" t="str">
        <v>tier - 3</v>
      </c>
      <c r="R1586" s="2" t="str">
        <v>R1012</v>
      </c>
      <c r="S1586" s="2">
        <v>64</v>
      </c>
    </row>
    <row r="1587" spans="3:19">
      <c r="C1587" s="2" t="str">
        <v>Id1581</v>
      </c>
      <c r="D1587" s="2" t="str">
        <v>Samuel L</v>
      </c>
      <c r="E1587" s="2">
        <v>45.43</v>
      </c>
      <c r="F1587" s="2">
        <v>4.2300000000000004</v>
      </c>
      <c r="G1587" s="60" t="str">
        <v>Yes</v>
      </c>
      <c r="H1587" s="60" t="str">
        <v>No</v>
      </c>
      <c r="I1587" s="60" t="str">
        <v>Yes</v>
      </c>
      <c r="J1587" s="60">
        <v>1</v>
      </c>
      <c r="K1587" s="60" t="str">
        <v>No</v>
      </c>
      <c r="L1587" s="2" t="str">
        <v>Obesity</v>
      </c>
      <c r="M1587" s="2" t="str">
        <v>Normal</v>
      </c>
      <c r="N1587" s="2" t="str">
        <v>2-Dec-1976</v>
      </c>
      <c r="O1587" s="3">
        <v>46151.12</v>
      </c>
      <c r="P1587" s="2" t="str">
        <v>tier - 1</v>
      </c>
      <c r="Q1587" s="2" t="str">
        <v>tier - 3</v>
      </c>
      <c r="R1587" s="2" t="str">
        <v>R1013</v>
      </c>
      <c r="S1587" s="2">
        <v>46</v>
      </c>
    </row>
    <row r="1588" spans="3:19">
      <c r="C1588" s="2" t="str">
        <v>Id1582</v>
      </c>
      <c r="D1588" s="2" t="str">
        <v>Spencer A.</v>
      </c>
      <c r="E1588" s="2">
        <v>32.340000000000003</v>
      </c>
      <c r="F1588" s="2">
        <v>4.88</v>
      </c>
      <c r="G1588" s="60" t="str">
        <v>Yes</v>
      </c>
      <c r="H1588" s="60" t="str">
        <v>No</v>
      </c>
      <c r="I1588" s="60" t="str">
        <v>Yes</v>
      </c>
      <c r="J1588" s="60">
        <v>1</v>
      </c>
      <c r="K1588" s="60" t="str">
        <v>No</v>
      </c>
      <c r="L1588" s="2" t="str">
        <v>Obesity</v>
      </c>
      <c r="M1588" s="2" t="str">
        <v>Normal</v>
      </c>
      <c r="N1588" s="2" t="str">
        <v>25-Dec-1971</v>
      </c>
      <c r="O1588" s="3">
        <v>30134.75</v>
      </c>
      <c r="P1588" s="2" t="str">
        <v>tier - 2</v>
      </c>
      <c r="Q1588" s="2" t="str">
        <v>tier - 3</v>
      </c>
      <c r="R1588" s="2" t="str">
        <v>R1011</v>
      </c>
      <c r="S1588" s="2">
        <v>51</v>
      </c>
    </row>
    <row r="1589" spans="3:19">
      <c r="C1589" s="2" t="str">
        <v>Id1583</v>
      </c>
      <c r="D1589" s="2" t="str">
        <v>.  Rochelle</v>
      </c>
      <c r="E1589" s="2">
        <v>25.46</v>
      </c>
      <c r="F1589" s="2">
        <v>9.7100000000000009</v>
      </c>
      <c r="G1589" s="60" t="str">
        <v>Yes</v>
      </c>
      <c r="H1589" s="60" t="str">
        <v>No</v>
      </c>
      <c r="I1589" s="60" t="str">
        <v>No</v>
      </c>
      <c r="J1589" s="60">
        <v>1</v>
      </c>
      <c r="K1589" s="60" t="str">
        <v>No</v>
      </c>
      <c r="L1589" s="2" t="str">
        <v>Overweight</v>
      </c>
      <c r="M1589" s="2" t="str">
        <v>Diabetes</v>
      </c>
      <c r="N1589" s="2" t="str">
        <v>2-Sep-1979</v>
      </c>
      <c r="O1589" s="3">
        <v>30095.97</v>
      </c>
      <c r="P1589" s="2" t="str">
        <v>tier - 2</v>
      </c>
      <c r="Q1589" s="2" t="str">
        <v>tier - 3</v>
      </c>
      <c r="R1589" s="2" t="str">
        <v>R1011</v>
      </c>
      <c r="S1589" s="2">
        <v>43</v>
      </c>
    </row>
    <row r="1590" spans="3:19">
      <c r="C1590" s="2" t="str">
        <v>Id1584</v>
      </c>
      <c r="D1590" s="2" t="str">
        <v>Paula</v>
      </c>
      <c r="E1590" s="2">
        <v>37.145000000000003</v>
      </c>
      <c r="F1590" s="2">
        <v>5.32</v>
      </c>
      <c r="G1590" s="60" t="str">
        <v>No</v>
      </c>
      <c r="H1590" s="60" t="str">
        <v>No</v>
      </c>
      <c r="I1590" s="60" t="str">
        <v>No</v>
      </c>
      <c r="J1590" s="60">
        <v>0</v>
      </c>
      <c r="K1590" s="60" t="str">
        <v>No</v>
      </c>
      <c r="L1590" s="2" t="str">
        <v>Obesity</v>
      </c>
      <c r="M1590" s="2" t="str">
        <v>Normal</v>
      </c>
      <c r="N1590" s="2" t="str">
        <v>16-Jun-1967</v>
      </c>
      <c r="O1590" s="3">
        <v>30063.58</v>
      </c>
      <c r="P1590" s="2" t="str">
        <v>tier - 1</v>
      </c>
      <c r="Q1590" s="2" t="str">
        <v>tier - 1</v>
      </c>
      <c r="R1590" s="2" t="str">
        <v>R1012</v>
      </c>
      <c r="S1590" s="2">
        <v>55</v>
      </c>
    </row>
    <row r="1591" spans="3:19">
      <c r="C1591" s="2" t="str">
        <v>Id1585</v>
      </c>
      <c r="D1591" s="2" t="str">
        <v>.  Madeline E.</v>
      </c>
      <c r="E1591" s="2">
        <v>30.8</v>
      </c>
      <c r="F1591" s="2">
        <v>5.83</v>
      </c>
      <c r="G1591" s="60" t="str">
        <v>Yes</v>
      </c>
      <c r="H1591" s="60" t="str">
        <v>No</v>
      </c>
      <c r="I1591" s="60" t="str">
        <v>No</v>
      </c>
      <c r="J1591" s="60">
        <v>0</v>
      </c>
      <c r="K1591" s="60" t="str">
        <v>No</v>
      </c>
      <c r="L1591" s="2" t="str">
        <v>Obesity</v>
      </c>
      <c r="M1591" s="2" t="str">
        <v>Prediabetes</v>
      </c>
      <c r="N1591" s="2" t="str">
        <v>4-Aug-1981</v>
      </c>
      <c r="O1591" s="3">
        <v>30026.87</v>
      </c>
      <c r="P1591" s="2" t="str">
        <v>tier - 2</v>
      </c>
      <c r="Q1591" s="2" t="str">
        <v>tier - 3</v>
      </c>
      <c r="R1591" s="2" t="str">
        <v>R1012</v>
      </c>
      <c r="S1591" s="2">
        <v>41</v>
      </c>
    </row>
    <row r="1592" spans="3:19">
      <c r="C1592" s="2" t="str">
        <v>Id1586</v>
      </c>
      <c r="D1592" s="2" t="str">
        <v>Maria Isabel</v>
      </c>
      <c r="E1592" s="2">
        <v>29.5</v>
      </c>
      <c r="F1592" s="2">
        <v>5.54</v>
      </c>
      <c r="G1592" s="60" t="str">
        <v>Yes</v>
      </c>
      <c r="H1592" s="60" t="str">
        <v>No</v>
      </c>
      <c r="I1592" s="60" t="str">
        <v>No</v>
      </c>
      <c r="J1592" s="60">
        <v>0</v>
      </c>
      <c r="K1592" s="60" t="str">
        <v>No</v>
      </c>
      <c r="L1592" s="2" t="str">
        <v>Overweight</v>
      </c>
      <c r="M1592" s="2" t="str">
        <v>Normal</v>
      </c>
      <c r="N1592" s="2" t="str">
        <v>5-Oct-1991</v>
      </c>
      <c r="O1592" s="3">
        <v>29969.67</v>
      </c>
      <c r="P1592" s="2" t="str">
        <v>tier - 1</v>
      </c>
      <c r="Q1592" s="2" t="str">
        <v>tier - 1</v>
      </c>
      <c r="R1592" s="2" t="str">
        <v>R1011</v>
      </c>
      <c r="S1592" s="2">
        <v>31</v>
      </c>
    </row>
    <row r="1593" spans="3:19">
      <c r="C1593" s="2" t="str">
        <v>Id1587</v>
      </c>
      <c r="D1593" s="2" t="str">
        <v>Arthur M.</v>
      </c>
      <c r="E1593" s="2">
        <v>43.39</v>
      </c>
      <c r="F1593" s="2">
        <v>5.85</v>
      </c>
      <c r="G1593" s="60" t="str">
        <v>No</v>
      </c>
      <c r="H1593" s="60" t="str">
        <v>yes</v>
      </c>
      <c r="I1593" s="60" t="str">
        <v>No</v>
      </c>
      <c r="J1593" s="60">
        <v>1</v>
      </c>
      <c r="K1593" s="60" t="str">
        <v>No</v>
      </c>
      <c r="L1593" s="2" t="str">
        <v>Obesity</v>
      </c>
      <c r="M1593" s="2" t="str">
        <v>Prediabetes</v>
      </c>
      <c r="N1593" s="2" t="str">
        <v>12-Jun-1976</v>
      </c>
      <c r="O1593" s="3">
        <v>29933.75</v>
      </c>
      <c r="P1593" s="2" t="str">
        <v>tier - 1</v>
      </c>
      <c r="Q1593" s="2" t="str">
        <v>tier - 1</v>
      </c>
      <c r="R1593" s="2" t="str">
        <v>R1011</v>
      </c>
      <c r="S1593" s="2">
        <v>46</v>
      </c>
    </row>
    <row r="1594" spans="3:19">
      <c r="C1594" s="2" t="str">
        <v>Id1588</v>
      </c>
      <c r="D1594" s="2" t="str">
        <v>Joseph R.</v>
      </c>
      <c r="E1594" s="2">
        <v>15.08</v>
      </c>
      <c r="F1594" s="2">
        <v>4.8499999999999996</v>
      </c>
      <c r="G1594" s="60" t="str">
        <v>Yes</v>
      </c>
      <c r="H1594" s="60" t="str">
        <v>No</v>
      </c>
      <c r="I1594" s="60" t="str">
        <v>Yes</v>
      </c>
      <c r="J1594" s="60">
        <v>1</v>
      </c>
      <c r="K1594" s="60" t="str">
        <v>No</v>
      </c>
      <c r="L1594" s="2" t="str">
        <v>Underweight</v>
      </c>
      <c r="M1594" s="2" t="str">
        <v>Normal</v>
      </c>
      <c r="N1594" s="2" t="str">
        <v>30-Dec-1988</v>
      </c>
      <c r="O1594" s="3">
        <v>29929.56</v>
      </c>
      <c r="P1594" s="2" t="str">
        <v>tier - 1</v>
      </c>
      <c r="Q1594" s="2" t="str">
        <v>tier - 1</v>
      </c>
      <c r="R1594" s="2" t="str">
        <v>R1011</v>
      </c>
      <c r="S1594" s="2">
        <v>34</v>
      </c>
    </row>
    <row r="1595" spans="3:19">
      <c r="C1595" s="2" t="str">
        <v>Id1589</v>
      </c>
      <c r="D1595" s="2" t="str">
        <v>Sachiko</v>
      </c>
      <c r="E1595" s="2">
        <v>20.48</v>
      </c>
      <c r="F1595" s="2">
        <v>11.09</v>
      </c>
      <c r="G1595" s="60" t="str">
        <v>No</v>
      </c>
      <c r="H1595" s="60" t="str">
        <v>No</v>
      </c>
      <c r="I1595" s="60" t="str">
        <v>No</v>
      </c>
      <c r="J1595" s="60">
        <v>0</v>
      </c>
      <c r="K1595" s="60" t="str">
        <v>No</v>
      </c>
      <c r="L1595" s="2" t="str">
        <v>Normal Weight</v>
      </c>
      <c r="M1595" s="2" t="str">
        <v>Diabetes</v>
      </c>
      <c r="N1595" s="2" t="str">
        <v>19-Aug-1975</v>
      </c>
      <c r="O1595" s="3">
        <v>29899.25</v>
      </c>
      <c r="P1595" s="2" t="str">
        <v>tier - 1</v>
      </c>
      <c r="Q1595" s="2" t="str">
        <v>tier - 3</v>
      </c>
      <c r="R1595" s="2" t="str">
        <v>R1011</v>
      </c>
      <c r="S1595" s="2">
        <v>47</v>
      </c>
    </row>
    <row r="1596" spans="3:19">
      <c r="C1596" s="2" t="str">
        <v>Id1590</v>
      </c>
      <c r="D1596" s="2" t="str">
        <v>Christopher</v>
      </c>
      <c r="E1596" s="2">
        <v>34.450000000000003</v>
      </c>
      <c r="F1596" s="2">
        <v>5.58</v>
      </c>
      <c r="G1596" s="60" t="str">
        <v>Yes</v>
      </c>
      <c r="H1596" s="60" t="str">
        <v>No</v>
      </c>
      <c r="I1596" s="60" t="str">
        <v>No</v>
      </c>
      <c r="J1596" s="60">
        <v>0</v>
      </c>
      <c r="K1596" s="60" t="str">
        <v>No</v>
      </c>
      <c r="L1596" s="2" t="str">
        <v>Obesity</v>
      </c>
      <c r="M1596" s="2" t="str">
        <v>Normal</v>
      </c>
      <c r="N1596" s="2" t="str">
        <v>30-Dec-1989</v>
      </c>
      <c r="O1596" s="3">
        <v>29852.48</v>
      </c>
      <c r="P1596" s="2" t="str">
        <v>tier - 1</v>
      </c>
      <c r="Q1596" s="2" t="str">
        <v>tier - 3</v>
      </c>
      <c r="R1596" s="2" t="str">
        <v>R1011</v>
      </c>
      <c r="S1596" s="2">
        <v>33</v>
      </c>
    </row>
    <row r="1597" spans="3:19">
      <c r="C1597" s="2" t="str">
        <v>Id1591</v>
      </c>
      <c r="D1597" s="2" t="str">
        <v>Joseph</v>
      </c>
      <c r="E1597" s="2">
        <v>34.21</v>
      </c>
      <c r="F1597" s="2">
        <v>9.7200000000000006</v>
      </c>
      <c r="G1597" s="60" t="str">
        <v>Yes</v>
      </c>
      <c r="H1597" s="60" t="str">
        <v>No</v>
      </c>
      <c r="I1597" s="60" t="str">
        <v>No</v>
      </c>
      <c r="J1597" s="60">
        <v>0</v>
      </c>
      <c r="K1597" s="60" t="str">
        <v>No</v>
      </c>
      <c r="L1597" s="2" t="str">
        <v>Obesity</v>
      </c>
      <c r="M1597" s="2" t="str">
        <v>Diabetes</v>
      </c>
      <c r="N1597" s="2" t="str">
        <v>29-Oct-1982</v>
      </c>
      <c r="O1597" s="3">
        <v>29818.76</v>
      </c>
      <c r="P1597" s="2" t="str">
        <v>tier - 1</v>
      </c>
      <c r="Q1597" s="2" t="str">
        <v>tier - 1</v>
      </c>
      <c r="R1597" s="2" t="str">
        <v>R1012</v>
      </c>
      <c r="S1597" s="2">
        <v>40</v>
      </c>
    </row>
    <row r="1598" spans="3:19">
      <c r="C1598" s="2" t="str">
        <v>Id1592</v>
      </c>
      <c r="D1598" s="2" t="str">
        <v>Lawrence</v>
      </c>
      <c r="E1598" s="2">
        <v>28.8</v>
      </c>
      <c r="F1598" s="2">
        <v>11.41</v>
      </c>
      <c r="G1598" s="60" t="str">
        <v>Yes</v>
      </c>
      <c r="H1598" s="60" t="str">
        <v>No</v>
      </c>
      <c r="I1598" s="60" t="str">
        <v>No</v>
      </c>
      <c r="J1598" s="60">
        <v>0</v>
      </c>
      <c r="K1598" s="60" t="str">
        <v>No</v>
      </c>
      <c r="L1598" s="2" t="str">
        <v>Overweight</v>
      </c>
      <c r="M1598" s="2" t="str">
        <v>Diabetes</v>
      </c>
      <c r="N1598" s="2" t="str">
        <v>4-Dec-1962</v>
      </c>
      <c r="O1598" s="3">
        <v>46130.53</v>
      </c>
      <c r="P1598" s="2" t="str">
        <v>tier - 1</v>
      </c>
      <c r="Q1598" s="2" t="str">
        <v>tier - 1</v>
      </c>
      <c r="R1598" s="2" t="str">
        <v>R1012</v>
      </c>
      <c r="S1598" s="2">
        <v>60</v>
      </c>
    </row>
    <row r="1599" spans="3:19">
      <c r="C1599" s="2" t="str">
        <v>Id1593</v>
      </c>
      <c r="D1599" s="2" t="str">
        <v>.  Katie</v>
      </c>
      <c r="E1599" s="2">
        <v>31.74</v>
      </c>
      <c r="F1599" s="2">
        <v>4.46</v>
      </c>
      <c r="G1599" s="60" t="str">
        <v>No</v>
      </c>
      <c r="H1599" s="60" t="str">
        <v>No</v>
      </c>
      <c r="I1599" s="60" t="str">
        <v>Yes</v>
      </c>
      <c r="J1599" s="60">
        <v>1</v>
      </c>
      <c r="K1599" s="60" t="str">
        <v>No</v>
      </c>
      <c r="L1599" s="2" t="str">
        <v>Obesity</v>
      </c>
      <c r="M1599" s="2" t="str">
        <v>Normal</v>
      </c>
      <c r="N1599" s="2" t="str">
        <v>13-Aug-1981</v>
      </c>
      <c r="O1599" s="3">
        <v>29816.639999999999</v>
      </c>
      <c r="P1599" s="2" t="str">
        <v>tier - 1</v>
      </c>
      <c r="Q1599" s="2" t="str">
        <v>tier - 2</v>
      </c>
      <c r="R1599" s="2" t="str">
        <v>R1011</v>
      </c>
      <c r="S1599" s="2">
        <v>41</v>
      </c>
    </row>
    <row r="1600" spans="3:19">
      <c r="C1600" s="2" t="str">
        <v>Id1594</v>
      </c>
      <c r="D1600" s="2" t="str">
        <v>Ruben</v>
      </c>
      <c r="E1600" s="2">
        <v>21.78</v>
      </c>
      <c r="F1600" s="2">
        <v>9.31</v>
      </c>
      <c r="G1600" s="60" t="str">
        <v>Yes</v>
      </c>
      <c r="H1600" s="60" t="str">
        <v>No</v>
      </c>
      <c r="I1600" s="60" t="str">
        <v>No</v>
      </c>
      <c r="J1600" s="60">
        <v>0</v>
      </c>
      <c r="K1600" s="60" t="str">
        <v>No</v>
      </c>
      <c r="L1600" s="2" t="str">
        <v>Normal Weight</v>
      </c>
      <c r="M1600" s="2" t="str">
        <v>Diabetes</v>
      </c>
      <c r="N1600" s="2" t="str">
        <v>20-Jun-1998</v>
      </c>
      <c r="O1600" s="3">
        <v>29760.6</v>
      </c>
      <c r="P1600" s="2" t="str">
        <v>tier - 1</v>
      </c>
      <c r="Q1600" s="2" t="str">
        <v>tier - 2</v>
      </c>
      <c r="R1600" s="2" t="str">
        <v>R1011</v>
      </c>
      <c r="S1600" s="2">
        <v>24</v>
      </c>
    </row>
    <row r="1601" spans="3:19">
      <c r="C1601" s="2" t="str">
        <v>Id1595</v>
      </c>
      <c r="D1601" s="2" t="str">
        <v>Sarah</v>
      </c>
      <c r="E1601" s="2">
        <v>23.75</v>
      </c>
      <c r="F1601" s="2">
        <v>5.03</v>
      </c>
      <c r="G1601" s="60" t="str">
        <v>No</v>
      </c>
      <c r="H1601" s="60" t="str">
        <v>No</v>
      </c>
      <c r="I1601" s="60" t="str">
        <v>No</v>
      </c>
      <c r="J1601" s="60">
        <v>1</v>
      </c>
      <c r="K1601" s="60" t="str">
        <v>No</v>
      </c>
      <c r="L1601" s="2" t="str">
        <v>Normal Weight</v>
      </c>
      <c r="M1601" s="2" t="str">
        <v>Normal</v>
      </c>
      <c r="N1601" s="2" t="str">
        <v>23-Aug-1973</v>
      </c>
      <c r="O1601" s="3">
        <v>29757.69</v>
      </c>
      <c r="P1601" s="2" t="str">
        <v>tier - 1</v>
      </c>
      <c r="Q1601" s="2" t="str">
        <v>tier - 3</v>
      </c>
      <c r="R1601" s="2" t="str">
        <v>R1011</v>
      </c>
      <c r="S1601" s="2">
        <v>49</v>
      </c>
    </row>
    <row r="1602" spans="3:19">
      <c r="C1602" s="2" t="str">
        <v>Id1596</v>
      </c>
      <c r="D1602" s="2" t="str">
        <v>.  Angela R.</v>
      </c>
      <c r="E1602" s="2">
        <v>33.21</v>
      </c>
      <c r="F1602" s="2">
        <v>5.07</v>
      </c>
      <c r="G1602" s="60" t="str">
        <v>Yes</v>
      </c>
      <c r="H1602" s="60" t="str">
        <v>No</v>
      </c>
      <c r="I1602" s="60" t="str">
        <v>No</v>
      </c>
      <c r="J1602" s="60">
        <v>1</v>
      </c>
      <c r="K1602" s="60" t="str">
        <v>No</v>
      </c>
      <c r="L1602" s="2" t="str">
        <v>Obesity</v>
      </c>
      <c r="M1602" s="2" t="str">
        <v>Normal</v>
      </c>
      <c r="N1602" s="2" t="str">
        <v>27-Jul-1993</v>
      </c>
      <c r="O1602" s="3">
        <v>29622.69</v>
      </c>
      <c r="P1602" s="2" t="str">
        <v>tier - 1</v>
      </c>
      <c r="Q1602" s="2" t="str">
        <v>tier - 1</v>
      </c>
      <c r="R1602" s="2" t="str">
        <v>R1011</v>
      </c>
      <c r="S1602" s="2">
        <v>29</v>
      </c>
    </row>
    <row r="1603" spans="3:19">
      <c r="C1603" s="2" t="str">
        <v>Id1597</v>
      </c>
      <c r="D1603" s="2" t="str">
        <v>Chatham</v>
      </c>
      <c r="E1603" s="2">
        <v>17.7</v>
      </c>
      <c r="F1603" s="2">
        <v>10.42</v>
      </c>
      <c r="G1603" s="60" t="str">
        <v>Yes</v>
      </c>
      <c r="H1603" s="60" t="str">
        <v>No</v>
      </c>
      <c r="I1603" s="60" t="str">
        <v>No</v>
      </c>
      <c r="J1603" s="60">
        <v>2</v>
      </c>
      <c r="K1603" s="60" t="str">
        <v>No</v>
      </c>
      <c r="L1603" s="2" t="str">
        <v>Underweight</v>
      </c>
      <c r="M1603" s="2" t="str">
        <v>Diabetes</v>
      </c>
      <c r="N1603" s="2" t="str">
        <v>3-Nov-1975</v>
      </c>
      <c r="O1603" s="3">
        <v>29583.8</v>
      </c>
      <c r="P1603" s="2" t="str">
        <v>tier - 1</v>
      </c>
      <c r="Q1603" s="2" t="str">
        <v>tier - 1</v>
      </c>
      <c r="R1603" s="2" t="str">
        <v>R1011</v>
      </c>
      <c r="S1603" s="2">
        <v>47</v>
      </c>
    </row>
    <row r="1604" spans="3:19">
      <c r="C1604" s="2" t="str">
        <v>Id1598</v>
      </c>
      <c r="D1604" s="2" t="str">
        <v>Derek</v>
      </c>
      <c r="E1604" s="2">
        <v>17.2</v>
      </c>
      <c r="F1604" s="2">
        <v>6.45</v>
      </c>
      <c r="G1604" s="60" t="str">
        <v>No</v>
      </c>
      <c r="H1604" s="60" t="str">
        <v>No</v>
      </c>
      <c r="I1604" s="60" t="str">
        <v>No</v>
      </c>
      <c r="J1604" s="60">
        <v>2</v>
      </c>
      <c r="K1604" s="60" t="str">
        <v>No</v>
      </c>
      <c r="L1604" s="2" t="str">
        <v>Underweight</v>
      </c>
      <c r="M1604" s="2" t="str">
        <v>Prediabetes</v>
      </c>
      <c r="N1604" s="2" t="str">
        <v>20-Oct-1959</v>
      </c>
      <c r="O1604" s="3">
        <v>29523.17</v>
      </c>
      <c r="P1604" s="2" t="str">
        <v>tier - 1</v>
      </c>
      <c r="Q1604" s="2" t="str">
        <v>tier - 2</v>
      </c>
      <c r="R1604" s="2" t="str">
        <v>R1024</v>
      </c>
      <c r="S1604" s="2">
        <v>63</v>
      </c>
    </row>
    <row r="1605" spans="3:19">
      <c r="C1605" s="2" t="str">
        <v>Id1599</v>
      </c>
      <c r="D1605" s="2" t="str">
        <v>Kalvin J.</v>
      </c>
      <c r="E1605" s="2">
        <v>19.21</v>
      </c>
      <c r="F1605" s="2">
        <v>5.52</v>
      </c>
      <c r="G1605" s="60" t="str">
        <v>No</v>
      </c>
      <c r="H1605" s="60" t="str">
        <v>No</v>
      </c>
      <c r="I1605" s="60" t="str">
        <v>No</v>
      </c>
      <c r="J1605" s="60">
        <v>2</v>
      </c>
      <c r="K1605" s="60" t="str">
        <v>No</v>
      </c>
      <c r="L1605" s="2" t="str">
        <v>Normal Weight</v>
      </c>
      <c r="M1605" s="2" t="str">
        <v>Normal</v>
      </c>
      <c r="N1605" s="2" t="str">
        <v>16-Jul-1987</v>
      </c>
      <c r="O1605" s="3">
        <v>29443.59</v>
      </c>
      <c r="P1605" s="2" t="str">
        <v>tier - 1</v>
      </c>
      <c r="Q1605" s="2" t="str">
        <v>tier - 1</v>
      </c>
      <c r="R1605" s="2" t="str">
        <v>R1011</v>
      </c>
      <c r="S1605" s="2">
        <v>35</v>
      </c>
    </row>
    <row r="1606" spans="3:19">
      <c r="C1606" s="2" t="str">
        <v>Id1600</v>
      </c>
      <c r="D1606" s="2" t="str">
        <v>Dave</v>
      </c>
      <c r="E1606" s="2">
        <v>23.2</v>
      </c>
      <c r="F1606" s="2">
        <v>4.41</v>
      </c>
      <c r="G1606" s="60" t="str">
        <v>No</v>
      </c>
      <c r="H1606" s="60" t="str">
        <v>No</v>
      </c>
      <c r="I1606" s="60" t="str">
        <v>Yes</v>
      </c>
      <c r="J1606" s="60">
        <v>1</v>
      </c>
      <c r="K1606" s="60" t="str">
        <v>No</v>
      </c>
      <c r="L1606" s="2" t="str">
        <v>Normal Weight</v>
      </c>
      <c r="M1606" s="2" t="str">
        <v>Normal</v>
      </c>
      <c r="N1606" s="2" t="str">
        <v>7-Nov-1985</v>
      </c>
      <c r="O1606" s="3">
        <v>29352.560000000001</v>
      </c>
      <c r="P1606" s="2" t="str">
        <v>tier - 1</v>
      </c>
      <c r="Q1606" s="2" t="str">
        <v>tier - 1</v>
      </c>
      <c r="R1606" s="2" t="str">
        <v>R1011</v>
      </c>
      <c r="S1606" s="2">
        <v>37</v>
      </c>
    </row>
    <row r="1607" spans="3:19">
      <c r="C1607" s="2" t="str">
        <v>Id1601</v>
      </c>
      <c r="D1607" s="2" t="str">
        <v>Barbara G.</v>
      </c>
      <c r="E1607" s="2">
        <v>32.5</v>
      </c>
      <c r="F1607" s="2">
        <v>4.6900000000000004</v>
      </c>
      <c r="G1607" s="60" t="str">
        <v>Yes</v>
      </c>
      <c r="H1607" s="60" t="str">
        <v>No</v>
      </c>
      <c r="I1607" s="60" t="str">
        <v>Yes</v>
      </c>
      <c r="J1607" s="60">
        <v>1</v>
      </c>
      <c r="K1607" s="60" t="str">
        <v>No</v>
      </c>
      <c r="L1607" s="2" t="str">
        <v>Obesity</v>
      </c>
      <c r="M1607" s="2" t="str">
        <v>Normal</v>
      </c>
      <c r="N1607" s="2" t="str">
        <v>5-Jun-1958</v>
      </c>
      <c r="O1607" s="3">
        <v>29330.98</v>
      </c>
      <c r="P1607" s="2" t="str">
        <v>tier - 1</v>
      </c>
      <c r="Q1607" s="2" t="str">
        <v>tier - 2</v>
      </c>
      <c r="R1607" s="2" t="str">
        <v>R1012</v>
      </c>
      <c r="S1607" s="2">
        <v>65</v>
      </c>
    </row>
    <row r="1608" spans="3:19">
      <c r="C1608" s="2" t="str">
        <v>Id1602</v>
      </c>
      <c r="D1608" s="2" t="str">
        <v>Skylar</v>
      </c>
      <c r="E1608" s="2">
        <v>20.9</v>
      </c>
      <c r="F1608" s="2">
        <v>6.94</v>
      </c>
      <c r="G1608" s="60" t="str">
        <v>No</v>
      </c>
      <c r="H1608" s="60" t="str">
        <v>No</v>
      </c>
      <c r="I1608" s="60" t="str">
        <v>No</v>
      </c>
      <c r="J1608" s="60">
        <v>0</v>
      </c>
      <c r="K1608" s="60" t="str">
        <v>No</v>
      </c>
      <c r="L1608" s="2" t="str">
        <v>Normal Weight</v>
      </c>
      <c r="M1608" s="2" t="str">
        <v>Diabetes</v>
      </c>
      <c r="N1608" s="2" t="str">
        <v>21-Jul-1978</v>
      </c>
      <c r="O1608" s="3">
        <v>29227.599999999999</v>
      </c>
      <c r="P1608" s="2" t="str">
        <v>tier - 1</v>
      </c>
      <c r="Q1608" s="2" t="str">
        <v>tier - 3</v>
      </c>
      <c r="R1608" s="2" t="str">
        <v>R1012</v>
      </c>
      <c r="S1608" s="2">
        <v>44</v>
      </c>
    </row>
    <row r="1609" spans="3:19">
      <c r="C1609" s="2" t="str">
        <v>Id1603</v>
      </c>
      <c r="D1609" s="2" t="str">
        <v>Nick</v>
      </c>
      <c r="E1609" s="2">
        <v>19.11</v>
      </c>
      <c r="F1609" s="2">
        <v>4.3499999999999996</v>
      </c>
      <c r="G1609" s="60" t="str">
        <v>No</v>
      </c>
      <c r="H1609" s="60" t="str">
        <v>No</v>
      </c>
      <c r="I1609" s="60" t="str">
        <v>No</v>
      </c>
      <c r="J1609" s="60">
        <v>2</v>
      </c>
      <c r="K1609" s="60" t="str">
        <v>No</v>
      </c>
      <c r="L1609" s="2" t="str">
        <v>Normal Weight</v>
      </c>
      <c r="M1609" s="2" t="str">
        <v>Normal</v>
      </c>
      <c r="N1609" s="2" t="str">
        <v>30-Sep-1985</v>
      </c>
      <c r="O1609" s="3">
        <v>46113.51</v>
      </c>
      <c r="P1609" s="2" t="str">
        <v>tier - 2</v>
      </c>
      <c r="Q1609" s="2" t="str">
        <v>tier - 3</v>
      </c>
      <c r="R1609" s="2" t="str">
        <v>R1011</v>
      </c>
      <c r="S1609" s="2">
        <v>37</v>
      </c>
    </row>
    <row r="1610" spans="3:19">
      <c r="C1610" s="2" t="str">
        <v>Id1604</v>
      </c>
      <c r="D1610" s="2" t="str">
        <v>Sunny S</v>
      </c>
      <c r="E1610" s="2">
        <v>31.17</v>
      </c>
      <c r="F1610" s="2">
        <v>5.28</v>
      </c>
      <c r="G1610" s="60" t="str">
        <v>No</v>
      </c>
      <c r="H1610" s="60" t="str">
        <v>No</v>
      </c>
      <c r="I1610" s="60" t="str">
        <v>No</v>
      </c>
      <c r="J1610" s="60">
        <v>1</v>
      </c>
      <c r="K1610" s="60" t="str">
        <v>No</v>
      </c>
      <c r="L1610" s="2" t="str">
        <v>Obesity</v>
      </c>
      <c r="M1610" s="2" t="str">
        <v>Normal</v>
      </c>
      <c r="N1610" s="2" t="str">
        <v>9-Jul-1969</v>
      </c>
      <c r="O1610" s="3">
        <v>29186.48</v>
      </c>
      <c r="P1610" s="2" t="str">
        <v>tier - 1</v>
      </c>
      <c r="Q1610" s="2" t="str">
        <v>tier - 3</v>
      </c>
      <c r="R1610" s="2" t="str">
        <v>R1024</v>
      </c>
      <c r="S1610" s="2">
        <v>53</v>
      </c>
    </row>
    <row r="1611" spans="3:19">
      <c r="C1611" s="2" t="str">
        <v>Id1605</v>
      </c>
      <c r="D1611" s="2" t="str">
        <v>.  Anne-Marie</v>
      </c>
      <c r="E1611" s="2">
        <v>36.08</v>
      </c>
      <c r="F1611" s="2">
        <v>4.29</v>
      </c>
      <c r="G1611" s="60" t="str">
        <v>No</v>
      </c>
      <c r="H1611" s="60" t="str">
        <v>No</v>
      </c>
      <c r="I1611" s="60" t="str">
        <v>No</v>
      </c>
      <c r="J1611" s="60">
        <v>0</v>
      </c>
      <c r="K1611" s="60" t="str">
        <v>No</v>
      </c>
      <c r="L1611" s="2" t="str">
        <v>Obesity</v>
      </c>
      <c r="M1611" s="2" t="str">
        <v>Normal</v>
      </c>
      <c r="N1611" s="2" t="str">
        <v>8-Nov-1976</v>
      </c>
      <c r="O1611" s="3">
        <v>29160.39</v>
      </c>
      <c r="P1611" s="2" t="str">
        <v>tier - 1</v>
      </c>
      <c r="Q1611" s="2" t="str">
        <v>tier - 2</v>
      </c>
      <c r="R1611" s="2" t="str">
        <v>R1011</v>
      </c>
      <c r="S1611" s="2">
        <v>46</v>
      </c>
    </row>
    <row r="1612" spans="3:19">
      <c r="C1612" s="2" t="str">
        <v>Id1606</v>
      </c>
      <c r="D1612" s="2" t="str">
        <v>Nicholas</v>
      </c>
      <c r="E1612" s="2">
        <v>28.024999999999999</v>
      </c>
      <c r="F1612" s="2">
        <v>5.69</v>
      </c>
      <c r="G1612" s="60" t="str">
        <v>Yes</v>
      </c>
      <c r="H1612" s="60" t="str">
        <v>No</v>
      </c>
      <c r="I1612" s="60" t="str">
        <v>No</v>
      </c>
      <c r="J1612" s="60">
        <v>0</v>
      </c>
      <c r="K1612" s="60" t="str">
        <v>No</v>
      </c>
      <c r="L1612" s="2" t="str">
        <v>Overweight</v>
      </c>
      <c r="M1612" s="2" t="str">
        <v>Normal</v>
      </c>
      <c r="N1612" s="2" t="str">
        <v>24-Dec-1961</v>
      </c>
      <c r="O1612" s="3">
        <v>29141.360000000001</v>
      </c>
      <c r="P1612" s="2" t="str">
        <v>tier - 1</v>
      </c>
      <c r="Q1612" s="2" t="str">
        <v>tier - 3</v>
      </c>
      <c r="R1612" s="2" t="str">
        <v>R1012</v>
      </c>
      <c r="S1612" s="2">
        <v>61</v>
      </c>
    </row>
    <row r="1613" spans="3:19">
      <c r="C1613" s="2" t="str">
        <v>Id1607</v>
      </c>
      <c r="D1613" s="2" t="str">
        <v>Scott M.</v>
      </c>
      <c r="E1613" s="2">
        <v>24.32</v>
      </c>
      <c r="F1613" s="2">
        <v>5.56</v>
      </c>
      <c r="G1613" s="60" t="str">
        <v>Yes</v>
      </c>
      <c r="H1613" s="60" t="str">
        <v>No</v>
      </c>
      <c r="I1613" s="60" t="str">
        <v>No</v>
      </c>
      <c r="J1613" s="60">
        <v>0</v>
      </c>
      <c r="K1613" s="60" t="str">
        <v>No</v>
      </c>
      <c r="L1613" s="2" t="str">
        <v>Normal Weight</v>
      </c>
      <c r="M1613" s="2" t="str">
        <v>Normal</v>
      </c>
      <c r="N1613" s="2" t="str">
        <v>29-Nov-1978</v>
      </c>
      <c r="O1613" s="3">
        <v>29114.77</v>
      </c>
      <c r="P1613" s="2" t="str">
        <v>tier - 1</v>
      </c>
      <c r="Q1613" s="2" t="str">
        <v>tier - 1</v>
      </c>
      <c r="R1613" s="2" t="str">
        <v>R1011</v>
      </c>
      <c r="S1613" s="2">
        <v>44</v>
      </c>
    </row>
    <row r="1614" spans="3:19">
      <c r="C1614" s="2" t="str">
        <v>Id1608</v>
      </c>
      <c r="D1614" s="2" t="str">
        <v>Marisa A</v>
      </c>
      <c r="E1614" s="2">
        <v>38</v>
      </c>
      <c r="F1614" s="2">
        <v>5.41</v>
      </c>
      <c r="G1614" s="60" t="str">
        <v>Yes</v>
      </c>
      <c r="H1614" s="60" t="str">
        <v>No</v>
      </c>
      <c r="I1614" s="60" t="str">
        <v>No</v>
      </c>
      <c r="J1614" s="60">
        <v>1</v>
      </c>
      <c r="K1614" s="60" t="str">
        <v>No</v>
      </c>
      <c r="L1614" s="2" t="str">
        <v>Obesity</v>
      </c>
      <c r="M1614" s="2" t="str">
        <v>Normal</v>
      </c>
      <c r="N1614" s="2" t="str">
        <v>14-Jul-1980</v>
      </c>
      <c r="O1614" s="3">
        <v>29114.21</v>
      </c>
      <c r="P1614" s="2" t="str">
        <v>tier - 1</v>
      </c>
      <c r="Q1614" s="2" t="str">
        <v>tier - 3</v>
      </c>
      <c r="R1614" s="2" t="str">
        <v>R1011</v>
      </c>
      <c r="S1614" s="2">
        <v>42</v>
      </c>
    </row>
    <row r="1615" spans="3:19">
      <c r="C1615" s="2" t="str">
        <v>Id1609</v>
      </c>
      <c r="D1615" s="2" t="str">
        <v>Katie</v>
      </c>
      <c r="E1615" s="2">
        <v>31.6</v>
      </c>
      <c r="F1615" s="2">
        <v>10.85</v>
      </c>
      <c r="G1615" s="60" t="str">
        <v>Yes</v>
      </c>
      <c r="H1615" s="60" t="str">
        <v>No</v>
      </c>
      <c r="I1615" s="60" t="str">
        <v>No</v>
      </c>
      <c r="J1615" s="60">
        <v>0</v>
      </c>
      <c r="K1615" s="60" t="str">
        <v>No</v>
      </c>
      <c r="L1615" s="2" t="str">
        <v>Obesity</v>
      </c>
      <c r="M1615" s="2" t="str">
        <v>Diabetes</v>
      </c>
      <c r="N1615" s="2" t="str">
        <v>1-Nov-2004</v>
      </c>
      <c r="O1615" s="3">
        <v>34303.17</v>
      </c>
      <c r="P1615" s="2" t="str">
        <v>tier - 1</v>
      </c>
      <c r="Q1615" s="2" t="str">
        <v>tier - 3</v>
      </c>
      <c r="R1615" s="2" t="str">
        <v>R1013</v>
      </c>
      <c r="S1615" s="2">
        <v>18</v>
      </c>
    </row>
    <row r="1616" spans="3:19">
      <c r="C1616" s="2" t="str">
        <v>Id1610</v>
      </c>
      <c r="D1616" s="2" t="str">
        <v>Amy L</v>
      </c>
      <c r="E1616" s="2">
        <v>31.02</v>
      </c>
      <c r="F1616" s="2">
        <v>11.63</v>
      </c>
      <c r="G1616" s="60" t="str">
        <v>Yes</v>
      </c>
      <c r="H1616" s="60" t="str">
        <v>No</v>
      </c>
      <c r="I1616" s="60" t="str">
        <v>No</v>
      </c>
      <c r="J1616" s="60">
        <v>0</v>
      </c>
      <c r="K1616" s="60" t="str">
        <v>No</v>
      </c>
      <c r="L1616" s="2" t="str">
        <v>Obesity</v>
      </c>
      <c r="M1616" s="2" t="str">
        <v>Diabetes</v>
      </c>
      <c r="N1616" s="2" t="str">
        <v>7-Jul-1992</v>
      </c>
      <c r="O1616" s="3">
        <v>29007.82</v>
      </c>
      <c r="P1616" s="2" t="str">
        <v>tier - 1</v>
      </c>
      <c r="Q1616" s="2" t="str">
        <v>tier - 3</v>
      </c>
      <c r="R1616" s="2" t="str">
        <v>R1011</v>
      </c>
      <c r="S1616" s="2">
        <v>30</v>
      </c>
    </row>
    <row r="1617" spans="3:19">
      <c r="C1617" s="2" t="str">
        <v>Id1611</v>
      </c>
      <c r="D1617" s="2" t="str">
        <v>Jenna M</v>
      </c>
      <c r="E1617" s="2">
        <v>29.26</v>
      </c>
      <c r="F1617" s="2">
        <v>5.68</v>
      </c>
      <c r="G1617" s="60" t="str">
        <v>Yes</v>
      </c>
      <c r="H1617" s="60" t="str">
        <v>No</v>
      </c>
      <c r="I1617" s="60" t="str">
        <v>No</v>
      </c>
      <c r="J1617" s="60">
        <v>1</v>
      </c>
      <c r="K1617" s="60" t="str">
        <v>No</v>
      </c>
      <c r="L1617" s="2" t="str">
        <v>Overweight</v>
      </c>
      <c r="M1617" s="2" t="str">
        <v>Normal</v>
      </c>
      <c r="N1617" s="2" t="str">
        <v>1-Sep-2003</v>
      </c>
      <c r="O1617" s="3">
        <v>28998.68</v>
      </c>
      <c r="P1617" s="2" t="str">
        <v>tier - 1</v>
      </c>
      <c r="Q1617" s="2" t="str">
        <v>tier - 3</v>
      </c>
      <c r="R1617" s="2" t="str">
        <v>R1011</v>
      </c>
      <c r="S1617" s="2">
        <v>19</v>
      </c>
    </row>
    <row r="1618" spans="3:19">
      <c r="C1618" s="2" t="str">
        <v>Id1612</v>
      </c>
      <c r="D1618" s="2" t="str">
        <v>Elizabeth M.</v>
      </c>
      <c r="E1618" s="2">
        <v>15.09</v>
      </c>
      <c r="F1618" s="2">
        <v>7.59</v>
      </c>
      <c r="G1618" s="60" t="str">
        <v>Yes</v>
      </c>
      <c r="H1618" s="60" t="str">
        <v>No</v>
      </c>
      <c r="I1618" s="60" t="str">
        <v>No</v>
      </c>
      <c r="J1618" s="60">
        <v>2</v>
      </c>
      <c r="K1618" s="60" t="str">
        <v>No</v>
      </c>
      <c r="L1618" s="2" t="str">
        <v>Underweight</v>
      </c>
      <c r="M1618" s="2" t="str">
        <v>Diabetes</v>
      </c>
      <c r="N1618" s="2" t="str">
        <v>5-Dec-1959</v>
      </c>
      <c r="O1618" s="3">
        <v>28950.47</v>
      </c>
      <c r="P1618" s="2" t="str">
        <v>tier - 1</v>
      </c>
      <c r="Q1618" s="2" t="str">
        <v>tier - 1</v>
      </c>
      <c r="R1618" s="2" t="str">
        <v>R1012</v>
      </c>
      <c r="S1618" s="2">
        <v>63</v>
      </c>
    </row>
    <row r="1619" spans="3:19">
      <c r="C1619" s="2" t="str">
        <v>Id1613</v>
      </c>
      <c r="D1619" s="2" t="str">
        <v>Lyazid</v>
      </c>
      <c r="E1619" s="2">
        <v>22.63</v>
      </c>
      <c r="F1619" s="2">
        <v>5.09</v>
      </c>
      <c r="G1619" s="60" t="str">
        <v>Yes</v>
      </c>
      <c r="H1619" s="60" t="str">
        <v>No</v>
      </c>
      <c r="I1619" s="60" t="str">
        <v>No</v>
      </c>
      <c r="J1619" s="60">
        <v>0</v>
      </c>
      <c r="K1619" s="60" t="str">
        <v>No</v>
      </c>
      <c r="L1619" s="2" t="str">
        <v>Normal Weight</v>
      </c>
      <c r="M1619" s="2" t="str">
        <v>Normal</v>
      </c>
      <c r="N1619" s="2" t="str">
        <v>25-Jul-1962</v>
      </c>
      <c r="O1619" s="3">
        <v>28923.14</v>
      </c>
      <c r="P1619" s="2" t="str">
        <v>tier - 1</v>
      </c>
      <c r="Q1619" s="2" t="str">
        <v>tier - 1</v>
      </c>
      <c r="R1619" s="2" t="str">
        <v>R1012</v>
      </c>
      <c r="S1619" s="2">
        <v>60</v>
      </c>
    </row>
    <row r="1620" spans="3:19">
      <c r="C1620" s="2" t="str">
        <v>Id1614</v>
      </c>
      <c r="D1620" s="2" t="str">
        <v>Lindsey A.</v>
      </c>
      <c r="E1620" s="2">
        <v>23.46</v>
      </c>
      <c r="F1620" s="2">
        <v>4.21</v>
      </c>
      <c r="G1620" s="60" t="str">
        <v>No</v>
      </c>
      <c r="H1620" s="60" t="str">
        <v>No</v>
      </c>
      <c r="I1620" s="60" t="str">
        <v>No</v>
      </c>
      <c r="J1620" s="60">
        <v>1</v>
      </c>
      <c r="K1620" s="60" t="str">
        <v>No</v>
      </c>
      <c r="L1620" s="2" t="str">
        <v>Normal Weight</v>
      </c>
      <c r="M1620" s="2" t="str">
        <v>Normal</v>
      </c>
      <c r="N1620" s="2" t="str">
        <v>3-Aug-1961</v>
      </c>
      <c r="O1620" s="3">
        <v>28868.66</v>
      </c>
      <c r="P1620" s="2" t="str">
        <v>tier - 1</v>
      </c>
      <c r="Q1620" s="2" t="str">
        <v>tier - 2</v>
      </c>
      <c r="R1620" s="2" t="str">
        <v>R1012</v>
      </c>
      <c r="S1620" s="2">
        <v>61</v>
      </c>
    </row>
    <row r="1621" spans="3:19">
      <c r="C1621" s="2" t="str">
        <v>Id1615</v>
      </c>
      <c r="D1621" s="2" t="str">
        <v>Chris</v>
      </c>
      <c r="E1621" s="2">
        <v>22.56</v>
      </c>
      <c r="F1621" s="2">
        <v>4.34</v>
      </c>
      <c r="G1621" s="60" t="str">
        <v>Yes</v>
      </c>
      <c r="H1621" s="60" t="str">
        <v>No</v>
      </c>
      <c r="I1621" s="60" t="str">
        <v>No</v>
      </c>
      <c r="J1621" s="60">
        <v>0</v>
      </c>
      <c r="K1621" s="60" t="str">
        <v>No</v>
      </c>
      <c r="L1621" s="2" t="str">
        <v>Normal Weight</v>
      </c>
      <c r="M1621" s="2" t="str">
        <v>Normal</v>
      </c>
      <c r="N1621" s="2" t="str">
        <v>12-Aug-1979</v>
      </c>
      <c r="O1621" s="3">
        <v>45863.21</v>
      </c>
      <c r="P1621" s="2" t="str">
        <v>tier - 2</v>
      </c>
      <c r="Q1621" s="2" t="str">
        <v>tier - 1</v>
      </c>
      <c r="R1621" s="2" t="str">
        <v>R1013</v>
      </c>
      <c r="S1621" s="2">
        <v>43</v>
      </c>
    </row>
    <row r="1622" spans="3:19">
      <c r="C1622" s="2" t="str">
        <v>Id1616</v>
      </c>
      <c r="D1622" s="2" t="str">
        <v>Jennifer A</v>
      </c>
      <c r="E1622" s="2">
        <v>19.28</v>
      </c>
      <c r="F1622" s="2">
        <v>11.85</v>
      </c>
      <c r="G1622" s="60" t="str">
        <v>No</v>
      </c>
      <c r="H1622" s="60" t="str">
        <v>No</v>
      </c>
      <c r="I1622" s="60" t="str">
        <v>No</v>
      </c>
      <c r="J1622" s="60">
        <v>2</v>
      </c>
      <c r="K1622" s="60" t="str">
        <v>No</v>
      </c>
      <c r="L1622" s="2" t="str">
        <v>Normal Weight</v>
      </c>
      <c r="M1622" s="2" t="str">
        <v>Diabetes</v>
      </c>
      <c r="N1622" s="2" t="str">
        <v>5-Dec-1990</v>
      </c>
      <c r="O1622" s="3">
        <v>28716.14</v>
      </c>
      <c r="P1622" s="2" t="str">
        <v>tier - 1</v>
      </c>
      <c r="Q1622" s="2" t="str">
        <v>tier - 3</v>
      </c>
      <c r="R1622" s="2" t="str">
        <v>R1011</v>
      </c>
      <c r="S1622" s="2">
        <v>32</v>
      </c>
    </row>
    <row r="1623" spans="3:19">
      <c r="C1623" s="2" t="str">
        <v>Id1617</v>
      </c>
      <c r="D1623" s="2" t="str">
        <v>Leif S.</v>
      </c>
      <c r="E1623" s="2">
        <v>15.37</v>
      </c>
      <c r="F1623" s="2">
        <v>9.61</v>
      </c>
      <c r="G1623" s="60" t="str">
        <v>Yes</v>
      </c>
      <c r="H1623" s="60" t="str">
        <v>No</v>
      </c>
      <c r="I1623" s="60" t="str">
        <v>No</v>
      </c>
      <c r="J1623" s="60">
        <v>2</v>
      </c>
      <c r="K1623" s="60" t="str">
        <v>No</v>
      </c>
      <c r="L1623" s="2" t="str">
        <v>Underweight</v>
      </c>
      <c r="M1623" s="2" t="str">
        <v>Diabetes</v>
      </c>
      <c r="N1623" s="2" t="str">
        <v>27-Sep-1985</v>
      </c>
      <c r="O1623" s="3">
        <v>28542.86</v>
      </c>
      <c r="P1623" s="2" t="str">
        <v>tier - 1</v>
      </c>
      <c r="Q1623" s="2" t="str">
        <v>tier - 3</v>
      </c>
      <c r="R1623" s="2" t="str">
        <v>R1011</v>
      </c>
      <c r="S1623" s="2">
        <v>37</v>
      </c>
    </row>
    <row r="1624" spans="3:19">
      <c r="C1624" s="2" t="str">
        <v>Id1618</v>
      </c>
      <c r="D1624" s="2" t="str">
        <v>Stephanie A</v>
      </c>
      <c r="E1624" s="2">
        <v>18.71</v>
      </c>
      <c r="F1624" s="2">
        <v>5.29</v>
      </c>
      <c r="G1624" s="60" t="str">
        <v>Yes</v>
      </c>
      <c r="H1624" s="60" t="str">
        <v>No</v>
      </c>
      <c r="I1624" s="60" t="str">
        <v>No</v>
      </c>
      <c r="J1624" s="60">
        <v>0</v>
      </c>
      <c r="K1624" s="60" t="str">
        <v>No</v>
      </c>
      <c r="L1624" s="2" t="str">
        <v>Normal Weight</v>
      </c>
      <c r="M1624" s="2" t="str">
        <v>Normal</v>
      </c>
      <c r="N1624" s="2" t="str">
        <v>11-Dec-1982</v>
      </c>
      <c r="O1624" s="3">
        <v>28476.73</v>
      </c>
      <c r="P1624" s="2" t="str">
        <v>tier - 1</v>
      </c>
      <c r="Q1624" s="2" t="str">
        <v>tier - 2</v>
      </c>
      <c r="R1624" s="2" t="str">
        <v>R1012</v>
      </c>
      <c r="S1624" s="2">
        <v>40</v>
      </c>
    </row>
    <row r="1625" spans="3:19">
      <c r="C1625" s="2" t="str">
        <v>Id1619</v>
      </c>
      <c r="D1625" s="2" t="str">
        <v>Bo</v>
      </c>
      <c r="E1625" s="2">
        <v>20.61</v>
      </c>
      <c r="F1625" s="2">
        <v>6.89</v>
      </c>
      <c r="G1625" s="60" t="str">
        <v>No</v>
      </c>
      <c r="H1625" s="60" t="str">
        <v>No</v>
      </c>
      <c r="I1625" s="60" t="str">
        <v>No</v>
      </c>
      <c r="J1625" s="60">
        <v>0</v>
      </c>
      <c r="K1625" s="60" t="str">
        <v>No</v>
      </c>
      <c r="L1625" s="2" t="str">
        <v>Normal Weight</v>
      </c>
      <c r="M1625" s="2" t="str">
        <v>Diabetes</v>
      </c>
      <c r="N1625" s="2" t="str">
        <v>16-Sep-1974</v>
      </c>
      <c r="O1625" s="3">
        <v>28468.92</v>
      </c>
      <c r="P1625" s="2" t="str">
        <v>tier - 1</v>
      </c>
      <c r="Q1625" s="2" t="str">
        <v>tier - 1</v>
      </c>
      <c r="R1625" s="2" t="str">
        <v>R1012</v>
      </c>
      <c r="S1625" s="2">
        <v>48</v>
      </c>
    </row>
    <row r="1626" spans="3:19">
      <c r="C1626" s="2" t="str">
        <v>Id1620</v>
      </c>
      <c r="D1626" s="2" t="str">
        <v>Leah</v>
      </c>
      <c r="E1626" s="2">
        <v>15.99</v>
      </c>
      <c r="F1626" s="2">
        <v>4.57</v>
      </c>
      <c r="G1626" s="60" t="str">
        <v>Yes</v>
      </c>
      <c r="H1626" s="60" t="str">
        <v>No</v>
      </c>
      <c r="I1626" s="60" t="str">
        <v>Yes</v>
      </c>
      <c r="J1626" s="60">
        <v>1</v>
      </c>
      <c r="K1626" s="60" t="str">
        <v>No</v>
      </c>
      <c r="L1626" s="2" t="str">
        <v>Underweight</v>
      </c>
      <c r="M1626" s="2" t="str">
        <v>Normal</v>
      </c>
      <c r="N1626" s="2" t="str">
        <v>2-Dec-1977</v>
      </c>
      <c r="O1626" s="3">
        <v>28340.19</v>
      </c>
      <c r="P1626" s="2" t="str">
        <v>tier - 1</v>
      </c>
      <c r="Q1626" s="2" t="str">
        <v>tier - 2</v>
      </c>
      <c r="R1626" s="2" t="str">
        <v>R1012</v>
      </c>
      <c r="S1626" s="2">
        <v>45</v>
      </c>
    </row>
    <row r="1627" spans="3:19">
      <c r="C1627" s="2" t="str">
        <v>Id1621</v>
      </c>
      <c r="D1627" s="2" t="str">
        <v>Kara Lynne</v>
      </c>
      <c r="E1627" s="2">
        <v>33.155000000000001</v>
      </c>
      <c r="F1627" s="2">
        <v>4.32</v>
      </c>
      <c r="G1627" s="60" t="str">
        <v>No</v>
      </c>
      <c r="H1627" s="60" t="str">
        <v>No</v>
      </c>
      <c r="I1627" s="60" t="str">
        <v>No</v>
      </c>
      <c r="J1627" s="60">
        <v>0</v>
      </c>
      <c r="K1627" s="60" t="str">
        <v>No</v>
      </c>
      <c r="L1627" s="2" t="str">
        <v>Obesity</v>
      </c>
      <c r="M1627" s="2" t="str">
        <v>Normal</v>
      </c>
      <c r="N1627" s="2" t="str">
        <v>24-Dec-1990</v>
      </c>
      <c r="O1627" s="3">
        <v>28302.33</v>
      </c>
      <c r="P1627" s="2" t="str">
        <v>tier - 1</v>
      </c>
      <c r="Q1627" s="2" t="str">
        <v>tier - 2</v>
      </c>
      <c r="R1627" s="2" t="str">
        <v>R1011</v>
      </c>
      <c r="S1627" s="2">
        <v>32</v>
      </c>
    </row>
    <row r="1628" spans="3:19">
      <c r="C1628" s="2" t="str">
        <v>Id1622</v>
      </c>
      <c r="D1628" s="2" t="str">
        <v>Jeffrey</v>
      </c>
      <c r="E1628" s="2">
        <v>26.22</v>
      </c>
      <c r="F1628" s="2">
        <v>5.57</v>
      </c>
      <c r="G1628" s="60" t="str">
        <v>Yes</v>
      </c>
      <c r="H1628" s="60" t="str">
        <v>No</v>
      </c>
      <c r="I1628" s="60" t="str">
        <v>Yes</v>
      </c>
      <c r="J1628" s="60">
        <v>1</v>
      </c>
      <c r="K1628" s="60" t="str">
        <v>No</v>
      </c>
      <c r="L1628" s="2" t="str">
        <v>Overweight</v>
      </c>
      <c r="M1628" s="2" t="str">
        <v>Normal</v>
      </c>
      <c r="N1628" s="2" t="str">
        <v>25-Nov-1963</v>
      </c>
      <c r="O1628" s="3">
        <v>28287.9</v>
      </c>
      <c r="P1628" s="2" t="str">
        <v>tier - 1</v>
      </c>
      <c r="Q1628" s="2" t="str">
        <v>tier - 1</v>
      </c>
      <c r="R1628" s="2" t="str">
        <v>R1013</v>
      </c>
      <c r="S1628" s="2">
        <v>59</v>
      </c>
    </row>
    <row r="1629" spans="3:19">
      <c r="C1629" s="2" t="str">
        <v>Id1623</v>
      </c>
      <c r="D1629" s="2" t="str">
        <v>Justin</v>
      </c>
      <c r="E1629" s="2">
        <v>21.85</v>
      </c>
      <c r="F1629" s="2">
        <v>5.26</v>
      </c>
      <c r="G1629" s="60" t="str">
        <v>Yes</v>
      </c>
      <c r="H1629" s="60" t="str">
        <v>No</v>
      </c>
      <c r="I1629" s="60" t="str">
        <v>Yes</v>
      </c>
      <c r="J1629" s="60">
        <v>1</v>
      </c>
      <c r="K1629" s="60" t="str">
        <v>No</v>
      </c>
      <c r="L1629" s="2" t="str">
        <v>Normal Weight</v>
      </c>
      <c r="M1629" s="2" t="str">
        <v>Normal</v>
      </c>
      <c r="N1629" s="2" t="str">
        <v>6-Sep-1999</v>
      </c>
      <c r="O1629" s="3">
        <v>28245.34</v>
      </c>
      <c r="P1629" s="2" t="str">
        <v>tier - 1</v>
      </c>
      <c r="Q1629" s="2" t="str">
        <v>tier - 3</v>
      </c>
      <c r="R1629" s="2" t="str">
        <v>R1011</v>
      </c>
      <c r="S1629" s="2">
        <v>23</v>
      </c>
    </row>
    <row r="1630" spans="3:19">
      <c r="C1630" s="2" t="str">
        <v>Id1624</v>
      </c>
      <c r="D1630" s="2" t="str">
        <v>Emily</v>
      </c>
      <c r="E1630" s="2">
        <v>30.495000000000001</v>
      </c>
      <c r="F1630" s="2">
        <v>6.25</v>
      </c>
      <c r="G1630" s="60" t="str">
        <v>No</v>
      </c>
      <c r="H1630" s="60" t="str">
        <v>No</v>
      </c>
      <c r="I1630" s="60" t="str">
        <v>No</v>
      </c>
      <c r="J1630" s="60">
        <v>0</v>
      </c>
      <c r="K1630" s="60" t="str">
        <v>No</v>
      </c>
      <c r="L1630" s="2" t="str">
        <v>Obesity</v>
      </c>
      <c r="M1630" s="2" t="str">
        <v>Prediabetes</v>
      </c>
      <c r="N1630" s="2" t="str">
        <v>22-Nov-1960</v>
      </c>
      <c r="O1630" s="3">
        <v>28101.33</v>
      </c>
      <c r="P1630" s="2" t="str">
        <v>tier - 1</v>
      </c>
      <c r="Q1630" s="2" t="str">
        <v>tier - 2</v>
      </c>
      <c r="R1630" s="2" t="str">
        <v>R1019</v>
      </c>
      <c r="S1630" s="2">
        <v>62</v>
      </c>
    </row>
    <row r="1631" spans="3:19">
      <c r="C1631" s="2" t="str">
        <v>Id1625</v>
      </c>
      <c r="D1631" s="2" t="str">
        <v>Rebecca</v>
      </c>
      <c r="E1631" s="2">
        <v>34.104999999999997</v>
      </c>
      <c r="F1631" s="2">
        <v>5.67</v>
      </c>
      <c r="G1631" s="60" t="str">
        <v>Yes</v>
      </c>
      <c r="H1631" s="60" t="str">
        <v>No</v>
      </c>
      <c r="I1631" s="60" t="str">
        <v>No</v>
      </c>
      <c r="J1631" s="60">
        <v>0</v>
      </c>
      <c r="K1631" s="60" t="str">
        <v>No</v>
      </c>
      <c r="L1631" s="2" t="str">
        <v>Obesity</v>
      </c>
      <c r="M1631" s="2" t="str">
        <v>Normal</v>
      </c>
      <c r="N1631" s="2" t="str">
        <v>29-Nov-1985</v>
      </c>
      <c r="O1631" s="3">
        <v>28006.94</v>
      </c>
      <c r="P1631" s="2" t="str">
        <v>tier - 1</v>
      </c>
      <c r="Q1631" s="2" t="str">
        <v>tier - 2</v>
      </c>
      <c r="R1631" s="2" t="str">
        <v>R1011</v>
      </c>
      <c r="S1631" s="2">
        <v>37</v>
      </c>
    </row>
    <row r="1632" spans="3:19">
      <c r="C1632" s="2" t="str">
        <v>Id1626</v>
      </c>
      <c r="D1632" s="2" t="str">
        <v>.  Allie</v>
      </c>
      <c r="E1632" s="2">
        <v>32.770000000000003</v>
      </c>
      <c r="F1632" s="2">
        <v>4.42</v>
      </c>
      <c r="G1632" s="60" t="str">
        <v>Yes</v>
      </c>
      <c r="H1632" s="60" t="str">
        <v>No</v>
      </c>
      <c r="I1632" s="60" t="str">
        <v>No</v>
      </c>
      <c r="J1632" s="60">
        <v>1</v>
      </c>
      <c r="K1632" s="60" t="str">
        <v>No</v>
      </c>
      <c r="L1632" s="2" t="str">
        <v>Obesity</v>
      </c>
      <c r="M1632" s="2" t="str">
        <v>Normal</v>
      </c>
      <c r="N1632" s="2" t="str">
        <v>21-Dec-1960</v>
      </c>
      <c r="O1632" s="3">
        <v>45710.21</v>
      </c>
      <c r="P1632" s="2" t="str">
        <v>tier - 2</v>
      </c>
      <c r="Q1632" s="2" t="str">
        <v>tier - 2</v>
      </c>
      <c r="R1632" s="2" t="str">
        <v>R1016</v>
      </c>
      <c r="S1632" s="2">
        <v>62</v>
      </c>
    </row>
    <row r="1633" spans="3:19">
      <c r="C1633" s="2" t="str">
        <v>Id1627</v>
      </c>
      <c r="D1633" s="2" t="str">
        <v>Trasi</v>
      </c>
      <c r="E1633" s="2">
        <v>16.850000000000001</v>
      </c>
      <c r="F1633" s="2">
        <v>11.75</v>
      </c>
      <c r="G1633" s="60" t="str">
        <v>Yes</v>
      </c>
      <c r="H1633" s="60" t="str">
        <v>No</v>
      </c>
      <c r="I1633" s="60" t="str">
        <v>No</v>
      </c>
      <c r="J1633" s="60">
        <v>2</v>
      </c>
      <c r="K1633" s="60" t="str">
        <v>No</v>
      </c>
      <c r="L1633" s="2" t="str">
        <v>Underweight</v>
      </c>
      <c r="M1633" s="2" t="str">
        <v>Diabetes</v>
      </c>
      <c r="N1633" s="2" t="str">
        <v>21-Dec-1999</v>
      </c>
      <c r="O1633" s="3">
        <v>27980.77</v>
      </c>
      <c r="P1633" s="2" t="str">
        <v>tier - 1</v>
      </c>
      <c r="Q1633" s="2" t="str">
        <v>tier - 1</v>
      </c>
      <c r="R1633" s="2" t="str">
        <v>R1011</v>
      </c>
      <c r="S1633" s="2">
        <v>23</v>
      </c>
    </row>
    <row r="1634" spans="3:19">
      <c r="C1634" s="2" t="str">
        <v>Id1628</v>
      </c>
      <c r="D1634" s="2" t="str">
        <v>Kevin</v>
      </c>
      <c r="E1634" s="2">
        <v>34.700000000000003</v>
      </c>
      <c r="F1634" s="2">
        <v>6.06</v>
      </c>
      <c r="G1634" s="60" t="str">
        <v>No</v>
      </c>
      <c r="H1634" s="60" t="str">
        <v>No</v>
      </c>
      <c r="I1634" s="60" t="str">
        <v>No</v>
      </c>
      <c r="J1634" s="60">
        <v>1</v>
      </c>
      <c r="K1634" s="60" t="str">
        <v>No</v>
      </c>
      <c r="L1634" s="2" t="str">
        <v>Obesity</v>
      </c>
      <c r="M1634" s="2" t="str">
        <v>Prediabetes</v>
      </c>
      <c r="N1634" s="2" t="str">
        <v>28-Jul-1961</v>
      </c>
      <c r="O1634" s="3">
        <v>27941.29</v>
      </c>
      <c r="P1634" s="2" t="str">
        <v>tier - 1</v>
      </c>
      <c r="Q1634" s="2" t="str">
        <v>tier - 3</v>
      </c>
      <c r="R1634" s="2" t="str">
        <v>R1011</v>
      </c>
      <c r="S1634" s="2">
        <v>61</v>
      </c>
    </row>
    <row r="1635" spans="3:19">
      <c r="C1635" s="2" t="str">
        <v>Id1629</v>
      </c>
      <c r="D1635" s="2" t="str">
        <v>Fernando</v>
      </c>
      <c r="E1635" s="2">
        <v>37.049999999999997</v>
      </c>
      <c r="F1635" s="2">
        <v>5.48</v>
      </c>
      <c r="G1635" s="60" t="str">
        <v>No</v>
      </c>
      <c r="H1635" s="60" t="str">
        <v>No</v>
      </c>
      <c r="I1635" s="60" t="str">
        <v>No</v>
      </c>
      <c r="J1635" s="60">
        <v>1</v>
      </c>
      <c r="K1635" s="60" t="str">
        <v>No</v>
      </c>
      <c r="L1635" s="2" t="str">
        <v>Obesity</v>
      </c>
      <c r="M1635" s="2" t="str">
        <v>Normal</v>
      </c>
      <c r="N1635" s="2" t="str">
        <v>4-Jun-1991</v>
      </c>
      <c r="O1635" s="3">
        <v>27931.11</v>
      </c>
      <c r="P1635" s="2" t="str">
        <v>tier - 1</v>
      </c>
      <c r="Q1635" s="2" t="str">
        <v>tier - 3</v>
      </c>
      <c r="R1635" s="2" t="str">
        <v>R1011</v>
      </c>
      <c r="S1635" s="2">
        <v>32</v>
      </c>
    </row>
    <row r="1636" spans="3:19">
      <c r="C1636" s="2" t="str">
        <v>Id1630</v>
      </c>
      <c r="D1636" s="2" t="str">
        <v>Ieva</v>
      </c>
      <c r="E1636" s="2">
        <v>18.78</v>
      </c>
      <c r="F1636" s="2">
        <v>4.45</v>
      </c>
      <c r="G1636" s="60" t="str">
        <v>No</v>
      </c>
      <c r="H1636" s="60" t="str">
        <v>No</v>
      </c>
      <c r="I1636" s="60" t="str">
        <v>Yes</v>
      </c>
      <c r="J1636" s="60">
        <v>1</v>
      </c>
      <c r="K1636" s="60" t="str">
        <v>No</v>
      </c>
      <c r="L1636" s="2" t="str">
        <v>Normal Weight</v>
      </c>
      <c r="M1636" s="2" t="str">
        <v>Normal</v>
      </c>
      <c r="N1636" s="2" t="str">
        <v>21-Nov-1989</v>
      </c>
      <c r="O1636" s="3">
        <v>27925.86</v>
      </c>
      <c r="P1636" s="2" t="str">
        <v>tier - 1</v>
      </c>
      <c r="Q1636" s="2" t="str">
        <v>tier - 2</v>
      </c>
      <c r="R1636" s="2" t="str">
        <v>R1011</v>
      </c>
      <c r="S1636" s="2">
        <v>33</v>
      </c>
    </row>
    <row r="1637" spans="3:19">
      <c r="C1637" s="2" t="str">
        <v>Id1631</v>
      </c>
      <c r="D1637" s="2" t="str">
        <v>Chris</v>
      </c>
      <c r="E1637" s="2">
        <v>28.024999999999999</v>
      </c>
      <c r="F1637" s="2">
        <v>5</v>
      </c>
      <c r="G1637" s="60" t="str">
        <v>No</v>
      </c>
      <c r="H1637" s="60" t="str">
        <v>No</v>
      </c>
      <c r="I1637" s="60" t="str">
        <v>No</v>
      </c>
      <c r="J1637" s="60">
        <v>1</v>
      </c>
      <c r="K1637" s="60" t="str">
        <v>No</v>
      </c>
      <c r="L1637" s="2" t="str">
        <v>Overweight</v>
      </c>
      <c r="M1637" s="2" t="str">
        <v>Normal</v>
      </c>
      <c r="N1637" s="2" t="str">
        <v>4-Dec-1985</v>
      </c>
      <c r="O1637" s="3">
        <v>27849.94</v>
      </c>
      <c r="P1637" s="2" t="str">
        <v>tier - 1</v>
      </c>
      <c r="Q1637" s="2" t="str">
        <v>tier - 1</v>
      </c>
      <c r="R1637" s="2" t="str">
        <v>R1011</v>
      </c>
      <c r="S1637" s="2">
        <v>37</v>
      </c>
    </row>
    <row r="1638" spans="3:19">
      <c r="C1638" s="2" t="str">
        <v>Id1632</v>
      </c>
      <c r="D1638" s="2" t="str">
        <v>Drew L.</v>
      </c>
      <c r="E1638" s="2">
        <v>35.090000000000003</v>
      </c>
      <c r="F1638" s="2">
        <v>5.84</v>
      </c>
      <c r="G1638" s="60" t="str">
        <v>No</v>
      </c>
      <c r="H1638" s="60" t="str">
        <v>No</v>
      </c>
      <c r="I1638" s="60" t="str">
        <v>No</v>
      </c>
      <c r="J1638" s="60">
        <v>0</v>
      </c>
      <c r="K1638" s="60" t="str">
        <v>No</v>
      </c>
      <c r="L1638" s="2" t="str">
        <v>Obesity</v>
      </c>
      <c r="M1638" s="2" t="str">
        <v>Prediabetes</v>
      </c>
      <c r="N1638" s="2" t="str">
        <v>6-Jul-1960</v>
      </c>
      <c r="O1638" s="3">
        <v>27808.73</v>
      </c>
      <c r="P1638" s="2" t="str">
        <v>tier - 1</v>
      </c>
      <c r="Q1638" s="2" t="str">
        <v>tier - 1</v>
      </c>
      <c r="R1638" s="2" t="str">
        <v>R1013</v>
      </c>
      <c r="S1638" s="2">
        <v>62</v>
      </c>
    </row>
    <row r="1639" spans="3:19">
      <c r="C1639" s="2" t="str">
        <v>Id1633</v>
      </c>
      <c r="D1639" s="2" t="str">
        <v>Christina</v>
      </c>
      <c r="E1639" s="2">
        <v>34.42</v>
      </c>
      <c r="F1639" s="2">
        <v>5.21</v>
      </c>
      <c r="G1639" s="60" t="str">
        <v>Yes</v>
      </c>
      <c r="H1639" s="60" t="str">
        <v>No</v>
      </c>
      <c r="I1639" s="60" t="str">
        <v>No</v>
      </c>
      <c r="J1639" s="60">
        <v>0</v>
      </c>
      <c r="K1639" s="60" t="str">
        <v>No</v>
      </c>
      <c r="L1639" s="2" t="str">
        <v>Obesity</v>
      </c>
      <c r="M1639" s="2" t="str">
        <v>Normal</v>
      </c>
      <c r="N1639" s="2" t="str">
        <v>6-Dec-2002</v>
      </c>
      <c r="O1639" s="3">
        <v>27724.29</v>
      </c>
      <c r="P1639" s="2" t="str">
        <v>tier - 1</v>
      </c>
      <c r="Q1639" s="2" t="str">
        <v>tier - 3</v>
      </c>
      <c r="R1639" s="2" t="str">
        <v>R1013</v>
      </c>
      <c r="S1639" s="2">
        <v>20</v>
      </c>
    </row>
    <row r="1640" spans="3:19">
      <c r="C1640" s="2" t="str">
        <v>Id1634</v>
      </c>
      <c r="D1640" s="2" t="str">
        <v>Alexander G</v>
      </c>
      <c r="E1640" s="2">
        <v>29.4</v>
      </c>
      <c r="F1640" s="2">
        <v>4.26</v>
      </c>
      <c r="G1640" s="60" t="str">
        <v>No</v>
      </c>
      <c r="H1640" s="60" t="str">
        <v>No</v>
      </c>
      <c r="I1640" s="60" t="str">
        <v>No</v>
      </c>
      <c r="J1640" s="60">
        <v>0</v>
      </c>
      <c r="K1640" s="60" t="str">
        <v>No</v>
      </c>
      <c r="L1640" s="2" t="str">
        <v>Overweight</v>
      </c>
      <c r="M1640" s="2" t="str">
        <v>Normal</v>
      </c>
      <c r="N1640" s="2" t="str">
        <v>3-Jul-1992</v>
      </c>
      <c r="O1640" s="3">
        <v>27696.11</v>
      </c>
      <c r="P1640" s="2" t="str">
        <v>tier - 1</v>
      </c>
      <c r="Q1640" s="2" t="str">
        <v>tier - 2</v>
      </c>
      <c r="R1640" s="2" t="str">
        <v>R1011</v>
      </c>
      <c r="S1640" s="2">
        <v>30</v>
      </c>
    </row>
    <row r="1641" spans="3:19">
      <c r="C1641" s="2" t="str">
        <v>Id1635</v>
      </c>
      <c r="D1641" s="2" t="str">
        <v>Meaghan</v>
      </c>
      <c r="E1641" s="2">
        <v>21.31</v>
      </c>
      <c r="F1641" s="2">
        <v>4.17</v>
      </c>
      <c r="G1641" s="60" t="str">
        <v>No</v>
      </c>
      <c r="H1641" s="60" t="str">
        <v>No</v>
      </c>
      <c r="I1641" s="60" t="str">
        <v>No</v>
      </c>
      <c r="J1641" s="60">
        <v>0</v>
      </c>
      <c r="K1641" s="60" t="str">
        <v>No</v>
      </c>
      <c r="L1641" s="2" t="str">
        <v>Normal Weight</v>
      </c>
      <c r="M1641" s="2" t="str">
        <v>Normal</v>
      </c>
      <c r="N1641" s="2" t="str">
        <v>7-Oct-1997</v>
      </c>
      <c r="O1641" s="3">
        <v>27625.17</v>
      </c>
      <c r="P1641" s="2" t="str">
        <v>tier - 1</v>
      </c>
      <c r="Q1641" s="2" t="str">
        <v>tier - 1</v>
      </c>
      <c r="R1641" s="2" t="str">
        <v>R1011</v>
      </c>
      <c r="S1641" s="2">
        <v>25</v>
      </c>
    </row>
    <row r="1642" spans="3:19">
      <c r="C1642" s="2" t="str">
        <v>Id1636</v>
      </c>
      <c r="D1642" s="2" t="str">
        <v>Kristin</v>
      </c>
      <c r="E1642" s="2">
        <v>19.559999999999999</v>
      </c>
      <c r="F1642" s="2">
        <v>11.96</v>
      </c>
      <c r="G1642" s="60" t="str">
        <v>No</v>
      </c>
      <c r="H1642" s="60" t="str">
        <v>No</v>
      </c>
      <c r="I1642" s="60" t="str">
        <v>No</v>
      </c>
      <c r="J1642" s="60">
        <v>0</v>
      </c>
      <c r="K1642" s="60" t="str">
        <v>No</v>
      </c>
      <c r="L1642" s="2" t="str">
        <v>Normal Weight</v>
      </c>
      <c r="M1642" s="2" t="str">
        <v>Diabetes</v>
      </c>
      <c r="N1642" s="2" t="str">
        <v>9-Sep-1997</v>
      </c>
      <c r="O1642" s="3">
        <v>27619.360000000001</v>
      </c>
      <c r="P1642" s="2" t="str">
        <v>tier - 2</v>
      </c>
      <c r="Q1642" s="2" t="str">
        <v>tier - 3</v>
      </c>
      <c r="R1642" s="2" t="str">
        <v>R1011</v>
      </c>
      <c r="S1642" s="2">
        <v>25</v>
      </c>
    </row>
    <row r="1643" spans="3:19">
      <c r="C1643" s="2" t="str">
        <v>Id1637</v>
      </c>
      <c r="D1643" s="2" t="str">
        <v>Andrea K.</v>
      </c>
      <c r="E1643" s="2">
        <v>37.335000000000001</v>
      </c>
      <c r="F1643" s="2">
        <v>6.26</v>
      </c>
      <c r="G1643" s="60" t="str">
        <v>Yes</v>
      </c>
      <c r="H1643" s="60" t="str">
        <v>No</v>
      </c>
      <c r="I1643" s="60" t="str">
        <v>No</v>
      </c>
      <c r="J1643" s="60">
        <v>1</v>
      </c>
      <c r="K1643" s="60" t="str">
        <v>No</v>
      </c>
      <c r="L1643" s="2" t="str">
        <v>Obesity</v>
      </c>
      <c r="M1643" s="2" t="str">
        <v>Prediabetes</v>
      </c>
      <c r="N1643" s="2" t="str">
        <v>9-Aug-1974</v>
      </c>
      <c r="O1643" s="3">
        <v>45702.02</v>
      </c>
      <c r="P1643" s="2" t="str">
        <v>tier - 2</v>
      </c>
      <c r="Q1643" s="2" t="str">
        <v>tier - 2</v>
      </c>
      <c r="R1643" s="2" t="str">
        <v>R1012</v>
      </c>
      <c r="S1643" s="2">
        <v>48</v>
      </c>
    </row>
    <row r="1644" spans="3:19">
      <c r="C1644" s="2" t="str">
        <v>Id1638</v>
      </c>
      <c r="D1644" s="2" t="str">
        <v>Kris</v>
      </c>
      <c r="E1644" s="2">
        <v>19.53</v>
      </c>
      <c r="F1644" s="2">
        <v>11.68</v>
      </c>
      <c r="G1644" s="60" t="str">
        <v>No</v>
      </c>
      <c r="H1644" s="60" t="str">
        <v>No</v>
      </c>
      <c r="I1644" s="60" t="str">
        <v>No</v>
      </c>
      <c r="J1644" s="60">
        <v>0</v>
      </c>
      <c r="K1644" s="60" t="str">
        <v>No</v>
      </c>
      <c r="L1644" s="2" t="str">
        <v>Normal Weight</v>
      </c>
      <c r="M1644" s="2" t="str">
        <v>Diabetes</v>
      </c>
      <c r="N1644" s="2" t="str">
        <v>11-Jun-1992</v>
      </c>
      <c r="O1644" s="3">
        <v>27614.71</v>
      </c>
      <c r="P1644" s="2" t="str">
        <v>tier - 2</v>
      </c>
      <c r="Q1644" s="2" t="str">
        <v>tier - 3</v>
      </c>
      <c r="R1644" s="2" t="str">
        <v>R1011</v>
      </c>
      <c r="S1644" s="2">
        <v>30</v>
      </c>
    </row>
    <row r="1645" spans="3:19">
      <c r="C1645" s="2" t="str">
        <v>Id1639</v>
      </c>
      <c r="D1645" s="2" t="str">
        <v>Alden W</v>
      </c>
      <c r="E1645" s="2">
        <v>34.1</v>
      </c>
      <c r="F1645" s="2">
        <v>5.16</v>
      </c>
      <c r="G1645" s="60" t="str">
        <v>No</v>
      </c>
      <c r="H1645" s="60" t="str">
        <v>No</v>
      </c>
      <c r="I1645" s="60" t="str">
        <v>No</v>
      </c>
      <c r="J1645" s="60">
        <v>0</v>
      </c>
      <c r="K1645" s="60" t="str">
        <v>No</v>
      </c>
      <c r="L1645" s="2" t="str">
        <v>Obesity</v>
      </c>
      <c r="M1645" s="2" t="str">
        <v>Normal</v>
      </c>
      <c r="N1645" s="2" t="str">
        <v>6-Nov-1985</v>
      </c>
      <c r="O1645" s="3">
        <v>27598.93</v>
      </c>
      <c r="P1645" s="2" t="str">
        <v>tier - 2</v>
      </c>
      <c r="Q1645" s="2" t="str">
        <v>tier - 1</v>
      </c>
      <c r="R1645" s="2" t="str">
        <v>R1011</v>
      </c>
      <c r="S1645" s="2">
        <v>37</v>
      </c>
    </row>
    <row r="1646" spans="3:19">
      <c r="C1646" s="2" t="str">
        <v>Id1640</v>
      </c>
      <c r="D1646" s="2" t="str">
        <v>Suzanne M</v>
      </c>
      <c r="E1646" s="2">
        <v>16.5</v>
      </c>
      <c r="F1646" s="2">
        <v>6.9</v>
      </c>
      <c r="G1646" s="60" t="str">
        <v>Yes</v>
      </c>
      <c r="H1646" s="60" t="str">
        <v>No</v>
      </c>
      <c r="I1646" s="60" t="str">
        <v>No</v>
      </c>
      <c r="J1646" s="60">
        <v>2</v>
      </c>
      <c r="K1646" s="60" t="str">
        <v>No</v>
      </c>
      <c r="L1646" s="2" t="str">
        <v>Underweight</v>
      </c>
      <c r="M1646" s="2" t="str">
        <v>Diabetes</v>
      </c>
      <c r="N1646" s="2" t="str">
        <v>22-Jul-1984</v>
      </c>
      <c r="O1646" s="3">
        <v>27534.53</v>
      </c>
      <c r="P1646" s="2" t="str">
        <v>tier - 2</v>
      </c>
      <c r="Q1646" s="2" t="str">
        <v>tier - 2</v>
      </c>
      <c r="R1646" s="2" t="str">
        <v>R1011</v>
      </c>
      <c r="S1646" s="2">
        <v>38</v>
      </c>
    </row>
    <row r="1647" spans="3:19">
      <c r="C1647" s="2" t="str">
        <v>Id1641</v>
      </c>
      <c r="D1647" s="2" t="str">
        <v>Heidi Z.</v>
      </c>
      <c r="E1647" s="2">
        <v>30.69</v>
      </c>
      <c r="F1647" s="2">
        <v>4.83</v>
      </c>
      <c r="G1647" s="60" t="str">
        <v>No</v>
      </c>
      <c r="H1647" s="60" t="str">
        <v>No</v>
      </c>
      <c r="I1647" s="60" t="str">
        <v>No</v>
      </c>
      <c r="J1647" s="60">
        <v>1</v>
      </c>
      <c r="K1647" s="60" t="str">
        <v>No</v>
      </c>
      <c r="L1647" s="2" t="str">
        <v>Obesity</v>
      </c>
      <c r="M1647" s="2" t="str">
        <v>Normal</v>
      </c>
      <c r="N1647" s="2" t="str">
        <v>19-Oct-1965</v>
      </c>
      <c r="O1647" s="3">
        <v>27533.91</v>
      </c>
      <c r="P1647" s="2" t="str">
        <v>tier - 2</v>
      </c>
      <c r="Q1647" s="2" t="str">
        <v>tier - 3</v>
      </c>
      <c r="R1647" s="2" t="str">
        <v>R1013</v>
      </c>
      <c r="S1647" s="2">
        <v>57</v>
      </c>
    </row>
    <row r="1648" spans="3:19">
      <c r="C1648" s="2" t="str">
        <v>Id1642</v>
      </c>
      <c r="D1648" s="2" t="str">
        <v>Carolyn</v>
      </c>
      <c r="E1648" s="2">
        <v>28.93</v>
      </c>
      <c r="F1648" s="2">
        <v>4.87</v>
      </c>
      <c r="G1648" s="60" t="str">
        <v>No</v>
      </c>
      <c r="H1648" s="60" t="str">
        <v>No</v>
      </c>
      <c r="I1648" s="60" t="str">
        <v>No</v>
      </c>
      <c r="J1648" s="60">
        <v>1</v>
      </c>
      <c r="K1648" s="60" t="str">
        <v>No</v>
      </c>
      <c r="L1648" s="2" t="str">
        <v>Overweight</v>
      </c>
      <c r="M1648" s="2" t="str">
        <v>Normal</v>
      </c>
      <c r="N1648" s="2" t="str">
        <v>3-Oct-1981</v>
      </c>
      <c r="O1648" s="3">
        <v>27495.59</v>
      </c>
      <c r="P1648" s="2" t="str">
        <v>tier - 2</v>
      </c>
      <c r="Q1648" s="2" t="str">
        <v>tier - 1</v>
      </c>
      <c r="R1648" s="2" t="str">
        <v>R1011</v>
      </c>
      <c r="S1648" s="2">
        <v>41</v>
      </c>
    </row>
    <row r="1649" spans="3:19">
      <c r="C1649" s="2" t="str">
        <v>Id1643</v>
      </c>
      <c r="D1649" s="2" t="str">
        <v>Sabine</v>
      </c>
      <c r="E1649" s="2">
        <v>38.9</v>
      </c>
      <c r="F1649" s="2">
        <v>4.28</v>
      </c>
      <c r="G1649" s="60" t="str">
        <v>No</v>
      </c>
      <c r="H1649" s="60" t="str">
        <v>No</v>
      </c>
      <c r="I1649" s="60" t="str">
        <v>No</v>
      </c>
      <c r="J1649" s="60">
        <v>0</v>
      </c>
      <c r="K1649" s="60" t="str">
        <v>No</v>
      </c>
      <c r="L1649" s="2" t="str">
        <v>Obesity</v>
      </c>
      <c r="M1649" s="2" t="str">
        <v>Normal</v>
      </c>
      <c r="N1649" s="2" t="str">
        <v>5-Dec-1985</v>
      </c>
      <c r="O1649" s="3">
        <v>27432.73</v>
      </c>
      <c r="P1649" s="2" t="str">
        <v>tier - 2</v>
      </c>
      <c r="Q1649" s="2" t="str">
        <v>tier - 1</v>
      </c>
      <c r="R1649" s="2" t="str">
        <v>R1011</v>
      </c>
      <c r="S1649" s="2">
        <v>37</v>
      </c>
    </row>
    <row r="1650" spans="3:19">
      <c r="C1650" s="2" t="str">
        <v>Id1644</v>
      </c>
      <c r="D1650" s="2" t="str">
        <v>Bobby</v>
      </c>
      <c r="E1650" s="2">
        <v>26.9</v>
      </c>
      <c r="F1650" s="2">
        <v>4.07</v>
      </c>
      <c r="G1650" s="60" t="str">
        <v>No</v>
      </c>
      <c r="H1650" s="60" t="str">
        <v>No</v>
      </c>
      <c r="I1650" s="60" t="str">
        <v>No</v>
      </c>
      <c r="J1650" s="60">
        <v>0</v>
      </c>
      <c r="K1650" s="60" t="str">
        <v>No</v>
      </c>
      <c r="L1650" s="2" t="str">
        <v>Overweight</v>
      </c>
      <c r="M1650" s="2" t="str">
        <v>Normal</v>
      </c>
      <c r="N1650" s="2" t="str">
        <v>15-Sep-1988</v>
      </c>
      <c r="O1650" s="3">
        <v>27375.9</v>
      </c>
      <c r="P1650" s="2" t="str">
        <v>tier - 2</v>
      </c>
      <c r="Q1650" s="2" t="str">
        <v>tier - 3</v>
      </c>
      <c r="R1650" s="2" t="str">
        <v>R1015</v>
      </c>
      <c r="S1650" s="2">
        <v>34</v>
      </c>
    </row>
    <row r="1651" spans="3:19">
      <c r="C1651" s="2" t="str">
        <v>Id1645</v>
      </c>
      <c r="D1651" s="2" t="str">
        <v>Fan</v>
      </c>
      <c r="E1651" s="2">
        <v>24.86</v>
      </c>
      <c r="F1651" s="2">
        <v>6.23</v>
      </c>
      <c r="G1651" s="60" t="str">
        <v>No</v>
      </c>
      <c r="H1651" s="60" t="str">
        <v>No</v>
      </c>
      <c r="I1651" s="60" t="str">
        <v>No</v>
      </c>
      <c r="J1651" s="60">
        <v>0</v>
      </c>
      <c r="K1651" s="60" t="str">
        <v>No</v>
      </c>
      <c r="L1651" s="2" t="str">
        <v>Normal Weight</v>
      </c>
      <c r="M1651" s="2" t="str">
        <v>Prediabetes</v>
      </c>
      <c r="N1651" s="2" t="str">
        <v>16-Oct-1969</v>
      </c>
      <c r="O1651" s="3">
        <v>27346.04</v>
      </c>
      <c r="P1651" s="2" t="str">
        <v>tier - 2</v>
      </c>
      <c r="Q1651" s="2" t="str">
        <v>tier - 2</v>
      </c>
      <c r="R1651" s="2" t="str">
        <v>R1013</v>
      </c>
      <c r="S1651" s="2">
        <v>53</v>
      </c>
    </row>
    <row r="1652" spans="3:19">
      <c r="C1652" s="2" t="str">
        <v>Id1646</v>
      </c>
      <c r="D1652" s="2" t="str">
        <v>.  Rachel M</v>
      </c>
      <c r="E1652" s="2">
        <v>39.14</v>
      </c>
      <c r="F1652" s="2">
        <v>6.24</v>
      </c>
      <c r="G1652" s="60" t="str">
        <v>No</v>
      </c>
      <c r="H1652" s="60" t="str">
        <v>yes</v>
      </c>
      <c r="I1652" s="60" t="str">
        <v>No</v>
      </c>
      <c r="J1652" s="60">
        <v>1</v>
      </c>
      <c r="K1652" s="60" t="str">
        <v>No</v>
      </c>
      <c r="L1652" s="2" t="str">
        <v>Obesity</v>
      </c>
      <c r="M1652" s="2" t="str">
        <v>Prediabetes</v>
      </c>
      <c r="N1652" s="2" t="str">
        <v>6-Jun-1968</v>
      </c>
      <c r="O1652" s="3">
        <v>27322.73</v>
      </c>
      <c r="P1652" s="2" t="str">
        <v>tier - 2</v>
      </c>
      <c r="Q1652" s="2" t="str">
        <v>tier - 2</v>
      </c>
      <c r="R1652" s="2" t="str">
        <v>R1013</v>
      </c>
      <c r="S1652" s="2">
        <v>55</v>
      </c>
    </row>
    <row r="1653" spans="3:19">
      <c r="C1653" s="2" t="str">
        <v>Id1647</v>
      </c>
      <c r="D1653" s="2" t="str">
        <v>Greg</v>
      </c>
      <c r="E1653" s="2">
        <v>39.799999999999997</v>
      </c>
      <c r="F1653" s="2">
        <v>6.17</v>
      </c>
      <c r="G1653" s="60" t="str">
        <v>No</v>
      </c>
      <c r="H1653" s="60" t="str">
        <v>No</v>
      </c>
      <c r="I1653" s="60" t="str">
        <v>Yes</v>
      </c>
      <c r="J1653" s="60">
        <v>1</v>
      </c>
      <c r="K1653" s="60" t="str">
        <v>No</v>
      </c>
      <c r="L1653" s="2" t="str">
        <v>Obesity</v>
      </c>
      <c r="M1653" s="2" t="str">
        <v>Prediabetes</v>
      </c>
      <c r="N1653" s="2" t="str">
        <v>2-Dec-1999</v>
      </c>
      <c r="O1653" s="3">
        <v>27236.959999999999</v>
      </c>
      <c r="P1653" s="2" t="str">
        <v>tier - 2</v>
      </c>
      <c r="Q1653" s="2" t="str">
        <v>tier - 1</v>
      </c>
      <c r="R1653" s="2" t="str">
        <v>R1011</v>
      </c>
      <c r="S1653" s="2">
        <v>23</v>
      </c>
    </row>
    <row r="1654" spans="3:19">
      <c r="C1654" s="2" t="str">
        <v>Id1648</v>
      </c>
      <c r="D1654" s="2" t="str">
        <v>Dan</v>
      </c>
      <c r="E1654" s="2">
        <v>34.32</v>
      </c>
      <c r="F1654" s="2">
        <v>5.16</v>
      </c>
      <c r="G1654" s="60" t="str">
        <v>No</v>
      </c>
      <c r="H1654" s="60" t="str">
        <v>No</v>
      </c>
      <c r="I1654" s="60" t="str">
        <v>No</v>
      </c>
      <c r="J1654" s="60">
        <v>1</v>
      </c>
      <c r="K1654" s="60" t="str">
        <v>No</v>
      </c>
      <c r="L1654" s="2" t="str">
        <v>Obesity</v>
      </c>
      <c r="M1654" s="2" t="str">
        <v>Normal</v>
      </c>
      <c r="N1654" s="2" t="str">
        <v>17-Dec-1962</v>
      </c>
      <c r="O1654" s="3">
        <v>45008.959999999999</v>
      </c>
      <c r="P1654" s="2" t="str">
        <v>tier - 2</v>
      </c>
      <c r="Q1654" s="2" t="str">
        <v>tier - 2</v>
      </c>
      <c r="R1654" s="2" t="str">
        <v>R1013</v>
      </c>
      <c r="S1654" s="2">
        <v>60</v>
      </c>
    </row>
    <row r="1655" spans="3:19">
      <c r="C1655" s="2" t="str">
        <v>Id1649</v>
      </c>
      <c r="D1655" s="2" t="str">
        <v>Jennifer A</v>
      </c>
      <c r="E1655" s="2">
        <v>32.51</v>
      </c>
      <c r="F1655" s="2">
        <v>4.3</v>
      </c>
      <c r="G1655" s="60" t="str">
        <v>No</v>
      </c>
      <c r="H1655" s="60" t="str">
        <v>No</v>
      </c>
      <c r="I1655" s="60" t="str">
        <v>No</v>
      </c>
      <c r="J1655" s="60">
        <v>0</v>
      </c>
      <c r="K1655" s="60" t="str">
        <v>No</v>
      </c>
      <c r="L1655" s="2" t="str">
        <v>Obesity</v>
      </c>
      <c r="M1655" s="2" t="str">
        <v>Normal</v>
      </c>
      <c r="N1655" s="2" t="str">
        <v>21-Dec-1965</v>
      </c>
      <c r="O1655" s="3">
        <v>27218.44</v>
      </c>
      <c r="P1655" s="2" t="str">
        <v>tier - 2</v>
      </c>
      <c r="Q1655" s="2" t="str">
        <v>tier - 1</v>
      </c>
      <c r="R1655" s="2" t="str">
        <v>R1017</v>
      </c>
      <c r="S1655" s="2">
        <v>57</v>
      </c>
    </row>
    <row r="1656" spans="3:19">
      <c r="C1656" s="2" t="str">
        <v>Id1650</v>
      </c>
      <c r="D1656" s="2" t="str">
        <v>.  Jessica</v>
      </c>
      <c r="E1656" s="2">
        <v>30.71</v>
      </c>
      <c r="F1656" s="2">
        <v>6.14</v>
      </c>
      <c r="G1656" s="60" t="str">
        <v>No</v>
      </c>
      <c r="H1656" s="60" t="str">
        <v>No</v>
      </c>
      <c r="I1656" s="60" t="str">
        <v>Yes</v>
      </c>
      <c r="J1656" s="60">
        <v>1</v>
      </c>
      <c r="K1656" s="60" t="str">
        <v>No</v>
      </c>
      <c r="L1656" s="2" t="str">
        <v>Obesity</v>
      </c>
      <c r="M1656" s="2" t="str">
        <v>Prediabetes</v>
      </c>
      <c r="N1656" s="2" t="str">
        <v>2-Oct-1970</v>
      </c>
      <c r="O1656" s="3">
        <v>27117.99</v>
      </c>
      <c r="P1656" s="2" t="str">
        <v>tier - 2</v>
      </c>
      <c r="Q1656" s="2" t="str">
        <v>tier - 2</v>
      </c>
      <c r="R1656" s="2" t="str">
        <v>R1013</v>
      </c>
      <c r="S1656" s="2">
        <v>52</v>
      </c>
    </row>
    <row r="1657" spans="3:19">
      <c r="C1657" s="2" t="str">
        <v>Id1651</v>
      </c>
      <c r="D1657" s="2" t="str">
        <v>Chaiwat</v>
      </c>
      <c r="E1657" s="2">
        <v>28.9</v>
      </c>
      <c r="F1657" s="2">
        <v>5.36</v>
      </c>
      <c r="G1657" s="60" t="str">
        <v>No</v>
      </c>
      <c r="H1657" s="60" t="str">
        <v>No</v>
      </c>
      <c r="I1657" s="60" t="str">
        <v>No</v>
      </c>
      <c r="J1657" s="60">
        <v>1</v>
      </c>
      <c r="K1657" s="60" t="str">
        <v>No</v>
      </c>
      <c r="L1657" s="2" t="str">
        <v>Overweight</v>
      </c>
      <c r="M1657" s="2" t="str">
        <v>Normal</v>
      </c>
      <c r="N1657" s="2" t="str">
        <v>13-Dec-1990</v>
      </c>
      <c r="O1657" s="3">
        <v>27092.38</v>
      </c>
      <c r="P1657" s="2" t="str">
        <v>tier - 2</v>
      </c>
      <c r="Q1657" s="2" t="str">
        <v>tier - 3</v>
      </c>
      <c r="R1657" s="2" t="str">
        <v>R1011</v>
      </c>
      <c r="S1657" s="2">
        <v>32</v>
      </c>
    </row>
    <row r="1658" spans="3:19">
      <c r="C1658" s="2" t="str">
        <v>Id1652</v>
      </c>
      <c r="D1658" s="2" t="str">
        <v>Kerri</v>
      </c>
      <c r="E1658" s="2">
        <v>36.19</v>
      </c>
      <c r="F1658" s="2">
        <v>4.3</v>
      </c>
      <c r="G1658" s="60" t="str">
        <v>No</v>
      </c>
      <c r="H1658" s="60" t="str">
        <v>No</v>
      </c>
      <c r="I1658" s="60" t="str">
        <v>No</v>
      </c>
      <c r="J1658" s="60">
        <v>0</v>
      </c>
      <c r="K1658" s="60" t="str">
        <v>No</v>
      </c>
      <c r="L1658" s="2" t="str">
        <v>Obesity</v>
      </c>
      <c r="M1658" s="2" t="str">
        <v>Normal</v>
      </c>
      <c r="N1658" s="2" t="str">
        <v>2-Jul-1994</v>
      </c>
      <c r="O1658" s="3">
        <v>27080.639999999999</v>
      </c>
      <c r="P1658" s="2" t="str">
        <v>tier - 2</v>
      </c>
      <c r="Q1658" s="2" t="str">
        <v>tier - 2</v>
      </c>
      <c r="R1658" s="2" t="str">
        <v>R1011</v>
      </c>
      <c r="S1658" s="2">
        <v>28</v>
      </c>
    </row>
    <row r="1659" spans="3:19">
      <c r="C1659" s="2" t="str">
        <v>Id1653</v>
      </c>
      <c r="D1659" s="2" t="str">
        <v>Lisa</v>
      </c>
      <c r="E1659" s="2">
        <v>29.6</v>
      </c>
      <c r="F1659" s="2">
        <v>4.09</v>
      </c>
      <c r="G1659" s="60" t="str">
        <v>No</v>
      </c>
      <c r="H1659" s="60" t="str">
        <v>No</v>
      </c>
      <c r="I1659" s="60" t="str">
        <v>No</v>
      </c>
      <c r="J1659" s="60">
        <v>0</v>
      </c>
      <c r="K1659" s="60" t="str">
        <v>No</v>
      </c>
      <c r="L1659" s="2" t="str">
        <v>Overweight</v>
      </c>
      <c r="M1659" s="2" t="str">
        <v>Normal</v>
      </c>
      <c r="N1659" s="2" t="str">
        <v>30-Jun-1958</v>
      </c>
      <c r="O1659" s="3">
        <v>27037.91</v>
      </c>
      <c r="P1659" s="2" t="str">
        <v>tier - 2</v>
      </c>
      <c r="Q1659" s="2" t="str">
        <v>tier - 2</v>
      </c>
      <c r="R1659" s="2" t="str">
        <v>R1013</v>
      </c>
      <c r="S1659" s="2">
        <v>64</v>
      </c>
    </row>
    <row r="1660" spans="3:19">
      <c r="C1660" s="2" t="str">
        <v>Id1654</v>
      </c>
      <c r="D1660" s="2" t="str">
        <v>Nicholas G</v>
      </c>
      <c r="E1660" s="2">
        <v>30.95</v>
      </c>
      <c r="F1660" s="2">
        <v>6.27</v>
      </c>
      <c r="G1660" s="60" t="str">
        <v>No</v>
      </c>
      <c r="H1660" s="60" t="str">
        <v>No</v>
      </c>
      <c r="I1660" s="60" t="str">
        <v>Yes</v>
      </c>
      <c r="J1660" s="60">
        <v>1</v>
      </c>
      <c r="K1660" s="60" t="str">
        <v>No</v>
      </c>
      <c r="L1660" s="2" t="str">
        <v>Obesity</v>
      </c>
      <c r="M1660" s="2" t="str">
        <v>Prediabetes</v>
      </c>
      <c r="N1660" s="2" t="str">
        <v>9-Jul-1960</v>
      </c>
      <c r="O1660" s="3">
        <v>27000.98</v>
      </c>
      <c r="P1660" s="2" t="str">
        <v>tier - 2</v>
      </c>
      <c r="Q1660" s="2" t="str">
        <v>tier - 2</v>
      </c>
      <c r="R1660" s="2" t="str">
        <v>R1013</v>
      </c>
      <c r="S1660" s="2">
        <v>62</v>
      </c>
    </row>
    <row r="1661" spans="3:19">
      <c r="C1661" s="2" t="str">
        <v>Id1655</v>
      </c>
      <c r="D1661" s="2" t="str">
        <v>Vasilis S</v>
      </c>
      <c r="E1661" s="2">
        <v>19.95</v>
      </c>
      <c r="F1661" s="2">
        <v>5.39</v>
      </c>
      <c r="G1661" s="60" t="str">
        <v>No</v>
      </c>
      <c r="H1661" s="60" t="str">
        <v>No</v>
      </c>
      <c r="I1661" s="60" t="str">
        <v>No</v>
      </c>
      <c r="J1661" s="60">
        <v>1</v>
      </c>
      <c r="K1661" s="60" t="str">
        <v>No</v>
      </c>
      <c r="L1661" s="2" t="str">
        <v>Normal Weight</v>
      </c>
      <c r="M1661" s="2" t="str">
        <v>Normal</v>
      </c>
      <c r="N1661" s="2" t="str">
        <v>9-Nov-2000</v>
      </c>
      <c r="O1661" s="3">
        <v>26936.98</v>
      </c>
      <c r="P1661" s="2" t="str">
        <v>tier - 2</v>
      </c>
      <c r="Q1661" s="2" t="str">
        <v>tier - 3</v>
      </c>
      <c r="R1661" s="2" t="str">
        <v>R1011</v>
      </c>
      <c r="S1661" s="2">
        <v>22</v>
      </c>
    </row>
    <row r="1662" spans="3:19">
      <c r="C1662" s="2" t="str">
        <v>Id1656</v>
      </c>
      <c r="D1662" s="2" t="str">
        <v>Michael P</v>
      </c>
      <c r="E1662" s="2">
        <v>23.65</v>
      </c>
      <c r="F1662" s="2">
        <v>5.75</v>
      </c>
      <c r="G1662" s="60" t="str">
        <v>Yes</v>
      </c>
      <c r="H1662" s="60" t="str">
        <v>No</v>
      </c>
      <c r="I1662" s="60" t="str">
        <v>No</v>
      </c>
      <c r="J1662" s="60">
        <v>0</v>
      </c>
      <c r="K1662" s="60" t="str">
        <v>No</v>
      </c>
      <c r="L1662" s="2" t="str">
        <v>Normal Weight</v>
      </c>
      <c r="M1662" s="2" t="str">
        <v>Prediabetes</v>
      </c>
      <c r="N1662" s="2" t="str">
        <v>17-Jun-2002</v>
      </c>
      <c r="O1662" s="3">
        <v>26927.69</v>
      </c>
      <c r="P1662" s="2" t="str">
        <v>tier - 2</v>
      </c>
      <c r="Q1662" s="2" t="str">
        <v>tier - 2</v>
      </c>
      <c r="R1662" s="2" t="str">
        <v>R1011</v>
      </c>
      <c r="S1662" s="2">
        <v>20</v>
      </c>
    </row>
    <row r="1663" spans="3:19">
      <c r="C1663" s="2" t="str">
        <v>Id1657</v>
      </c>
      <c r="D1663" s="2" t="str">
        <v>Colleen C.</v>
      </c>
      <c r="E1663" s="2">
        <v>43.34</v>
      </c>
      <c r="F1663" s="2">
        <v>4.91</v>
      </c>
      <c r="G1663" s="60" t="str">
        <v>No</v>
      </c>
      <c r="H1663" s="60" t="str">
        <v>No</v>
      </c>
      <c r="I1663" s="60" t="str">
        <v>No</v>
      </c>
      <c r="J1663" s="60">
        <v>1</v>
      </c>
      <c r="K1663" s="60" t="str">
        <v>No</v>
      </c>
      <c r="L1663" s="2" t="str">
        <v>Obesity</v>
      </c>
      <c r="M1663" s="2" t="str">
        <v>Normal</v>
      </c>
      <c r="N1663" s="2" t="str">
        <v>25-Dec-1958</v>
      </c>
      <c r="O1663" s="3">
        <v>26926.51</v>
      </c>
      <c r="P1663" s="2" t="str">
        <v>tier - 2</v>
      </c>
      <c r="Q1663" s="2" t="str">
        <v>tier - 1</v>
      </c>
      <c r="R1663" s="2" t="str">
        <v>R1013</v>
      </c>
      <c r="S1663" s="2">
        <v>64</v>
      </c>
    </row>
    <row r="1664" spans="3:19">
      <c r="C1664" s="2" t="str">
        <v>Id1658</v>
      </c>
      <c r="D1664" s="2" t="str">
        <v>.  Annika</v>
      </c>
      <c r="E1664" s="2">
        <v>31.98</v>
      </c>
      <c r="F1664" s="2">
        <v>4.46</v>
      </c>
      <c r="G1664" s="60" t="str">
        <v>Yes</v>
      </c>
      <c r="H1664" s="60" t="str">
        <v>No</v>
      </c>
      <c r="I1664" s="60" t="str">
        <v>No</v>
      </c>
      <c r="J1664" s="60">
        <v>1</v>
      </c>
      <c r="K1664" s="60" t="str">
        <v>No</v>
      </c>
      <c r="L1664" s="2" t="str">
        <v>Obesity</v>
      </c>
      <c r="M1664" s="2" t="str">
        <v>Normal</v>
      </c>
      <c r="N1664" s="2" t="str">
        <v>22-Aug-1991</v>
      </c>
      <c r="O1664" s="3">
        <v>26912.560000000001</v>
      </c>
      <c r="P1664" s="2" t="str">
        <v>tier - 2</v>
      </c>
      <c r="Q1664" s="2" t="str">
        <v>tier - 2</v>
      </c>
      <c r="R1664" s="2" t="str">
        <v>R1011</v>
      </c>
      <c r="S1664" s="2">
        <v>31</v>
      </c>
    </row>
    <row r="1665" spans="3:19">
      <c r="C1665" s="2" t="str">
        <v>Id1659</v>
      </c>
      <c r="D1665" s="2" t="str">
        <v>Kelly</v>
      </c>
      <c r="E1665" s="2">
        <v>35.86</v>
      </c>
      <c r="F1665" s="2">
        <v>6.22</v>
      </c>
      <c r="G1665" s="60" t="str">
        <v>No</v>
      </c>
      <c r="H1665" s="60" t="str">
        <v>No</v>
      </c>
      <c r="I1665" s="60" t="str">
        <v>No</v>
      </c>
      <c r="J1665" s="60">
        <v>1</v>
      </c>
      <c r="K1665" s="60" t="str">
        <v>No</v>
      </c>
      <c r="L1665" s="2" t="str">
        <v>Obesity</v>
      </c>
      <c r="M1665" s="2" t="str">
        <v>Prediabetes</v>
      </c>
      <c r="N1665" s="2" t="str">
        <v>13-Aug-1971</v>
      </c>
      <c r="O1665" s="3">
        <v>44641.2</v>
      </c>
      <c r="P1665" s="2" t="str">
        <v>tier - 2</v>
      </c>
      <c r="Q1665" s="2" t="str">
        <v>tier - 3</v>
      </c>
      <c r="R1665" s="2" t="str">
        <v>R1024</v>
      </c>
      <c r="S1665" s="2">
        <v>51</v>
      </c>
    </row>
    <row r="1666" spans="3:19">
      <c r="C1666" s="2" t="str">
        <v>Id1660</v>
      </c>
      <c r="D1666" s="2" t="str">
        <v>Nicholas C.</v>
      </c>
      <c r="E1666" s="2">
        <v>15.2</v>
      </c>
      <c r="F1666" s="2">
        <v>8.82</v>
      </c>
      <c r="G1666" s="60" t="str">
        <v>No</v>
      </c>
      <c r="H1666" s="60" t="str">
        <v>No</v>
      </c>
      <c r="I1666" s="60" t="str">
        <v>No</v>
      </c>
      <c r="J1666" s="60">
        <v>0</v>
      </c>
      <c r="K1666" s="60" t="str">
        <v>No</v>
      </c>
      <c r="L1666" s="2" t="str">
        <v>Underweight</v>
      </c>
      <c r="M1666" s="2" t="str">
        <v>Diabetes</v>
      </c>
      <c r="N1666" s="2" t="str">
        <v>22-Jul-1988</v>
      </c>
      <c r="O1666" s="3">
        <v>26607.89</v>
      </c>
      <c r="P1666" s="2" t="str">
        <v>tier - 2</v>
      </c>
      <c r="Q1666" s="2" t="str">
        <v>tier - 1</v>
      </c>
      <c r="R1666" s="2" t="str">
        <v>R1011</v>
      </c>
      <c r="S1666" s="2">
        <v>34</v>
      </c>
    </row>
    <row r="1667" spans="3:19">
      <c r="C1667" s="2" t="str">
        <v>Id1661</v>
      </c>
      <c r="D1667" s="2" t="str">
        <v>.  Kelly K</v>
      </c>
      <c r="E1667" s="2">
        <v>37.200000000000003</v>
      </c>
      <c r="F1667" s="2">
        <v>10.14</v>
      </c>
      <c r="G1667" s="60" t="str">
        <v>No</v>
      </c>
      <c r="H1667" s="60" t="str">
        <v>No</v>
      </c>
      <c r="I1667" s="60" t="str">
        <v>No</v>
      </c>
      <c r="J1667" s="60">
        <v>0</v>
      </c>
      <c r="K1667" s="60" t="str">
        <v>No</v>
      </c>
      <c r="L1667" s="2" t="str">
        <v>Obesity</v>
      </c>
      <c r="M1667" s="2" t="str">
        <v>Diabetes</v>
      </c>
      <c r="N1667" s="2" t="str">
        <v>5-Sep-2004</v>
      </c>
      <c r="O1667" s="3">
        <v>26479.4</v>
      </c>
      <c r="P1667" s="2" t="str">
        <v>tier - 2</v>
      </c>
      <c r="Q1667" s="2" t="str">
        <v>tier - 2</v>
      </c>
      <c r="R1667" s="2" t="str">
        <v>R1011</v>
      </c>
      <c r="S1667" s="2">
        <v>18</v>
      </c>
    </row>
    <row r="1668" spans="3:19">
      <c r="C1668" s="2" t="str">
        <v>Id1662</v>
      </c>
      <c r="D1668" s="2" t="str">
        <v>Andrew</v>
      </c>
      <c r="E1668" s="2">
        <v>17.91</v>
      </c>
      <c r="F1668" s="2">
        <v>4.66</v>
      </c>
      <c r="G1668" s="60" t="str">
        <v>No</v>
      </c>
      <c r="H1668" s="60" t="str">
        <v>No</v>
      </c>
      <c r="I1668" s="60" t="str">
        <v>No</v>
      </c>
      <c r="J1668" s="60">
        <v>2</v>
      </c>
      <c r="K1668" s="60" t="str">
        <v>No</v>
      </c>
      <c r="L1668" s="2" t="str">
        <v>Underweight</v>
      </c>
      <c r="M1668" s="2" t="str">
        <v>Normal</v>
      </c>
      <c r="N1668" s="2" t="str">
        <v>27-Aug-1970</v>
      </c>
      <c r="O1668" s="3">
        <v>26467.1</v>
      </c>
      <c r="P1668" s="2" t="str">
        <v>tier - 2</v>
      </c>
      <c r="Q1668" s="2" t="str">
        <v>tier - 3</v>
      </c>
      <c r="R1668" s="2" t="str">
        <v>R1012</v>
      </c>
      <c r="S1668" s="2">
        <v>52</v>
      </c>
    </row>
    <row r="1669" spans="3:19">
      <c r="C1669" s="2" t="str">
        <v>Id1663</v>
      </c>
      <c r="D1669" s="2" t="str">
        <v>Hannah</v>
      </c>
      <c r="E1669" s="2">
        <v>20.76</v>
      </c>
      <c r="F1669" s="2">
        <v>6.26</v>
      </c>
      <c r="G1669" s="60" t="str">
        <v>No</v>
      </c>
      <c r="H1669" s="60" t="str">
        <v>No</v>
      </c>
      <c r="I1669" s="60" t="str">
        <v>No</v>
      </c>
      <c r="J1669" s="60">
        <v>0</v>
      </c>
      <c r="K1669" s="60" t="str">
        <v>No</v>
      </c>
      <c r="L1669" s="2" t="str">
        <v>Normal Weight</v>
      </c>
      <c r="M1669" s="2" t="str">
        <v>Prediabetes</v>
      </c>
      <c r="N1669" s="2" t="str">
        <v>21-Sep-1974</v>
      </c>
      <c r="O1669" s="3">
        <v>26392.26</v>
      </c>
      <c r="P1669" s="2" t="str">
        <v>tier - 2</v>
      </c>
      <c r="Q1669" s="2" t="str">
        <v>tier - 2</v>
      </c>
      <c r="R1669" s="2" t="str">
        <v>R1024</v>
      </c>
      <c r="S1669" s="2">
        <v>48</v>
      </c>
    </row>
    <row r="1670" spans="3:19">
      <c r="C1670" s="2" t="str">
        <v>Id1664</v>
      </c>
      <c r="D1670" s="2" t="str">
        <v>Patricio Sr.</v>
      </c>
      <c r="E1670" s="2">
        <v>38.99</v>
      </c>
      <c r="F1670" s="2">
        <v>5.21</v>
      </c>
      <c r="G1670" s="60" t="str">
        <v>No</v>
      </c>
      <c r="H1670" s="60" t="str">
        <v>yes</v>
      </c>
      <c r="I1670" s="60" t="str">
        <v>No</v>
      </c>
      <c r="J1670" s="60">
        <v>1</v>
      </c>
      <c r="K1670" s="60" t="str">
        <v>No</v>
      </c>
      <c r="L1670" s="2" t="str">
        <v>Obesity</v>
      </c>
      <c r="M1670" s="2" t="str">
        <v>Normal</v>
      </c>
      <c r="N1670" s="2" t="str">
        <v>5-Dec-2004</v>
      </c>
      <c r="O1670" s="3">
        <v>26316.59</v>
      </c>
      <c r="P1670" s="2" t="str">
        <v>tier - 2</v>
      </c>
      <c r="Q1670" s="2" t="str">
        <v>tier - 3</v>
      </c>
      <c r="R1670" s="2" t="str">
        <v>R1011</v>
      </c>
      <c r="S1670" s="2">
        <v>18</v>
      </c>
    </row>
    <row r="1671" spans="3:19">
      <c r="C1671" s="2" t="str">
        <v>Id1665</v>
      </c>
      <c r="D1671" s="2" t="str">
        <v>Robert B</v>
      </c>
      <c r="E1671" s="2">
        <v>42.655000000000001</v>
      </c>
      <c r="F1671" s="2">
        <v>5.94</v>
      </c>
      <c r="G1671" s="60" t="str">
        <v>Yes</v>
      </c>
      <c r="H1671" s="60" t="str">
        <v>No</v>
      </c>
      <c r="I1671" s="60" t="str">
        <v>Yes</v>
      </c>
      <c r="J1671" s="60">
        <v>1</v>
      </c>
      <c r="K1671" s="60" t="str">
        <v>No</v>
      </c>
      <c r="L1671" s="2" t="str">
        <v>Obesity</v>
      </c>
      <c r="M1671" s="2" t="str">
        <v>Prediabetes</v>
      </c>
      <c r="N1671" s="2" t="str">
        <v>4-Jun-1975</v>
      </c>
      <c r="O1671" s="3">
        <v>26236.58</v>
      </c>
      <c r="P1671" s="2" t="str">
        <v>tier - 2</v>
      </c>
      <c r="Q1671" s="2" t="str">
        <v>tier - 1</v>
      </c>
      <c r="R1671" s="2" t="str">
        <v>R1011</v>
      </c>
      <c r="S1671" s="2">
        <v>48</v>
      </c>
    </row>
    <row r="1672" spans="3:19">
      <c r="C1672" s="2" t="str">
        <v>Id1666</v>
      </c>
      <c r="D1672" s="2" t="str">
        <v>Benjamin M</v>
      </c>
      <c r="E1672" s="2">
        <v>30.57</v>
      </c>
      <c r="F1672" s="2">
        <v>5.34</v>
      </c>
      <c r="G1672" s="60" t="str">
        <v>No</v>
      </c>
      <c r="H1672" s="60" t="str">
        <v>No</v>
      </c>
      <c r="I1672" s="60" t="str">
        <v>Yes</v>
      </c>
      <c r="J1672" s="60">
        <v>1</v>
      </c>
      <c r="K1672" s="60" t="str">
        <v>No</v>
      </c>
      <c r="L1672" s="2" t="str">
        <v>Obesity</v>
      </c>
      <c r="M1672" s="2" t="str">
        <v>Normal</v>
      </c>
      <c r="N1672" s="2" t="str">
        <v>7-Jul-1973</v>
      </c>
      <c r="O1672" s="3">
        <v>26140.36</v>
      </c>
      <c r="P1672" s="2" t="str">
        <v>tier - 2</v>
      </c>
      <c r="Q1672" s="2" t="str">
        <v>tier - 3</v>
      </c>
      <c r="R1672" s="2" t="str">
        <v>R1011</v>
      </c>
      <c r="S1672" s="2">
        <v>49</v>
      </c>
    </row>
    <row r="1673" spans="3:19">
      <c r="C1673" s="2" t="str">
        <v>Id1667</v>
      </c>
      <c r="D1673" s="2" t="str">
        <v>Robert</v>
      </c>
      <c r="E1673" s="2">
        <v>17.7</v>
      </c>
      <c r="F1673" s="2">
        <v>6.38</v>
      </c>
      <c r="G1673" s="60" t="str">
        <v>No</v>
      </c>
      <c r="H1673" s="60" t="str">
        <v>No</v>
      </c>
      <c r="I1673" s="60" t="str">
        <v>No</v>
      </c>
      <c r="J1673" s="60">
        <v>2</v>
      </c>
      <c r="K1673" s="60" t="str">
        <v>No</v>
      </c>
      <c r="L1673" s="2" t="str">
        <v>Underweight</v>
      </c>
      <c r="M1673" s="2" t="str">
        <v>Prediabetes</v>
      </c>
      <c r="N1673" s="2" t="str">
        <v>11-Oct-2002</v>
      </c>
      <c r="O1673" s="3">
        <v>26125.67</v>
      </c>
      <c r="P1673" s="2" t="str">
        <v>tier - 2</v>
      </c>
      <c r="Q1673" s="2" t="str">
        <v>tier - 1</v>
      </c>
      <c r="R1673" s="2" t="str">
        <v>R1013</v>
      </c>
      <c r="S1673" s="2">
        <v>20</v>
      </c>
    </row>
    <row r="1674" spans="3:19">
      <c r="C1674" s="2" t="str">
        <v>Id1668</v>
      </c>
      <c r="D1674" s="2" t="str">
        <v>Eric R.</v>
      </c>
      <c r="E1674" s="2">
        <v>34.770000000000003</v>
      </c>
      <c r="F1674" s="2">
        <v>4.47</v>
      </c>
      <c r="G1674" s="60" t="str">
        <v>No</v>
      </c>
      <c r="H1674" s="60" t="str">
        <v>No</v>
      </c>
      <c r="I1674" s="60" t="str">
        <v>No</v>
      </c>
      <c r="J1674" s="60">
        <v>1</v>
      </c>
      <c r="K1674" s="60" t="str">
        <v>No</v>
      </c>
      <c r="L1674" s="2" t="str">
        <v>Obesity</v>
      </c>
      <c r="M1674" s="2" t="str">
        <v>Normal</v>
      </c>
      <c r="N1674" s="2" t="str">
        <v>9-Jul-1966</v>
      </c>
      <c r="O1674" s="3">
        <v>26109.33</v>
      </c>
      <c r="P1674" s="2" t="str">
        <v>tier - 2</v>
      </c>
      <c r="Q1674" s="2" t="str">
        <v>tier - 3</v>
      </c>
      <c r="R1674" s="2" t="str">
        <v>R1012</v>
      </c>
      <c r="S1674" s="2">
        <v>56</v>
      </c>
    </row>
    <row r="1675" spans="3:19">
      <c r="C1675" s="2" t="str">
        <v>Id1669</v>
      </c>
      <c r="D1675" s="2" t="str">
        <v>Matthew</v>
      </c>
      <c r="E1675" s="2">
        <v>16.88</v>
      </c>
      <c r="F1675" s="2">
        <v>9.9600000000000009</v>
      </c>
      <c r="G1675" s="60" t="str">
        <v>No</v>
      </c>
      <c r="H1675" s="60" t="str">
        <v>No</v>
      </c>
      <c r="I1675" s="60" t="str">
        <v>No</v>
      </c>
      <c r="J1675" s="60">
        <v>0</v>
      </c>
      <c r="K1675" s="60" t="str">
        <v>No</v>
      </c>
      <c r="L1675" s="2" t="str">
        <v>Underweight</v>
      </c>
      <c r="M1675" s="2" t="str">
        <v>Diabetes</v>
      </c>
      <c r="N1675" s="2" t="str">
        <v>26-Dec-2000</v>
      </c>
      <c r="O1675" s="3">
        <v>26026.97</v>
      </c>
      <c r="P1675" s="2" t="str">
        <v>tier - 2</v>
      </c>
      <c r="Q1675" s="2" t="str">
        <v>tier - 3</v>
      </c>
      <c r="R1675" s="2" t="str">
        <v>R1011</v>
      </c>
      <c r="S1675" s="2">
        <v>22</v>
      </c>
    </row>
    <row r="1676" spans="3:19">
      <c r="C1676" s="2" t="str">
        <v>Id1670</v>
      </c>
      <c r="D1676" s="2" t="str">
        <v>Bob R</v>
      </c>
      <c r="E1676" s="2">
        <v>40.26</v>
      </c>
      <c r="F1676" s="2">
        <v>9.92</v>
      </c>
      <c r="G1676" s="60" t="str">
        <v>Yes</v>
      </c>
      <c r="H1676" s="60" t="str">
        <v>No</v>
      </c>
      <c r="I1676" s="60" t="str">
        <v>No</v>
      </c>
      <c r="J1676" s="60">
        <v>0</v>
      </c>
      <c r="K1676" s="60" t="str">
        <v>No</v>
      </c>
      <c r="L1676" s="2" t="str">
        <v>Obesity</v>
      </c>
      <c r="M1676" s="2" t="str">
        <v>Diabetes</v>
      </c>
      <c r="N1676" s="2" t="str">
        <v>6-Jun-1991</v>
      </c>
      <c r="O1676" s="3">
        <v>58571.07</v>
      </c>
      <c r="P1676" s="2" t="str">
        <v>tier - 1</v>
      </c>
      <c r="Q1676" s="2" t="str">
        <v>tier - 3</v>
      </c>
      <c r="R1676" s="2" t="str">
        <v>R1024</v>
      </c>
      <c r="S1676" s="2">
        <v>32</v>
      </c>
    </row>
    <row r="1677" spans="3:19">
      <c r="C1677" s="2" t="str">
        <v>Id1671</v>
      </c>
      <c r="D1677" s="2" t="str">
        <v>Stephanie J.</v>
      </c>
      <c r="E1677" s="2">
        <v>25.6</v>
      </c>
      <c r="F1677" s="2">
        <v>6.03</v>
      </c>
      <c r="G1677" s="60" t="str">
        <v>No</v>
      </c>
      <c r="H1677" s="60" t="str">
        <v>No</v>
      </c>
      <c r="I1677" s="60" t="str">
        <v>Yes</v>
      </c>
      <c r="J1677" s="60">
        <v>1</v>
      </c>
      <c r="K1677" s="60" t="str">
        <v>No</v>
      </c>
      <c r="L1677" s="2" t="str">
        <v>Overweight</v>
      </c>
      <c r="M1677" s="2" t="str">
        <v>Prediabetes</v>
      </c>
      <c r="N1677" s="2" t="str">
        <v>11-Oct-1993</v>
      </c>
      <c r="O1677" s="3">
        <v>44585.46</v>
      </c>
      <c r="P1677" s="2" t="str">
        <v>tier - 2</v>
      </c>
      <c r="Q1677" s="2" t="str">
        <v>tier - 2</v>
      </c>
      <c r="R1677" s="2" t="str">
        <v>R1011</v>
      </c>
      <c r="S1677" s="2">
        <v>29</v>
      </c>
    </row>
    <row r="1678" spans="3:19">
      <c r="C1678" s="2" t="str">
        <v>Id1672</v>
      </c>
      <c r="D1678" s="2" t="str">
        <v>Jake</v>
      </c>
      <c r="E1678" s="2">
        <v>33.549999999999997</v>
      </c>
      <c r="F1678" s="2">
        <v>10.9</v>
      </c>
      <c r="G1678" s="60" t="str">
        <v>Yes</v>
      </c>
      <c r="H1678" s="60" t="str">
        <v>No</v>
      </c>
      <c r="I1678" s="60" t="str">
        <v>No</v>
      </c>
      <c r="J1678" s="60">
        <v>0</v>
      </c>
      <c r="K1678" s="60" t="str">
        <v>No</v>
      </c>
      <c r="L1678" s="2" t="str">
        <v>Obesity</v>
      </c>
      <c r="M1678" s="2" t="str">
        <v>Diabetes</v>
      </c>
      <c r="N1678" s="2" t="str">
        <v>5-Jun-2001</v>
      </c>
      <c r="O1678" s="3">
        <v>26018.95</v>
      </c>
      <c r="P1678" s="2" t="str">
        <v>tier - 2</v>
      </c>
      <c r="Q1678" s="2" t="str">
        <v>tier - 2</v>
      </c>
      <c r="R1678" s="2" t="str">
        <v>R1012</v>
      </c>
      <c r="S1678" s="2">
        <v>22</v>
      </c>
    </row>
    <row r="1679" spans="3:19">
      <c r="C1679" s="2" t="str">
        <v>Id1673</v>
      </c>
      <c r="D1679" s="2" t="str">
        <v>Alison L.</v>
      </c>
      <c r="E1679" s="2">
        <v>16.690000000000001</v>
      </c>
      <c r="F1679" s="2">
        <v>10.66</v>
      </c>
      <c r="G1679" s="60" t="str">
        <v>No</v>
      </c>
      <c r="H1679" s="60" t="str">
        <v>No</v>
      </c>
      <c r="I1679" s="60" t="str">
        <v>No</v>
      </c>
      <c r="J1679" s="60">
        <v>0</v>
      </c>
      <c r="K1679" s="60" t="str">
        <v>No</v>
      </c>
      <c r="L1679" s="2" t="str">
        <v>Underweight</v>
      </c>
      <c r="M1679" s="2" t="str">
        <v>Diabetes</v>
      </c>
      <c r="N1679" s="2" t="str">
        <v>3-Dec-1970</v>
      </c>
      <c r="O1679" s="3">
        <v>25992.82</v>
      </c>
      <c r="P1679" s="2" t="str">
        <v>tier - 2</v>
      </c>
      <c r="Q1679" s="2" t="str">
        <v>tier - 2</v>
      </c>
      <c r="R1679" s="2" t="str">
        <v>R1013</v>
      </c>
      <c r="S1679" s="2">
        <v>52</v>
      </c>
    </row>
    <row r="1680" spans="3:19">
      <c r="C1680" s="2" t="str">
        <v>Id1674</v>
      </c>
      <c r="D1680" s="2" t="str">
        <v>Lindsay M</v>
      </c>
      <c r="E1680" s="2">
        <v>19.95</v>
      </c>
      <c r="F1680" s="2">
        <v>4.05</v>
      </c>
      <c r="G1680" s="60" t="str">
        <v>No</v>
      </c>
      <c r="H1680" s="60" t="str">
        <v>No</v>
      </c>
      <c r="I1680" s="60" t="str">
        <v>No</v>
      </c>
      <c r="J1680" s="60">
        <v>1</v>
      </c>
      <c r="K1680" s="60" t="str">
        <v>No</v>
      </c>
      <c r="L1680" s="2" t="str">
        <v>Normal Weight</v>
      </c>
      <c r="M1680" s="2" t="str">
        <v>Normal</v>
      </c>
      <c r="N1680" s="2" t="str">
        <v>21-Aug-1963</v>
      </c>
      <c r="O1680" s="3">
        <v>25678.78</v>
      </c>
      <c r="P1680" s="2" t="str">
        <v>tier - 2</v>
      </c>
      <c r="Q1680" s="2" t="str">
        <v>tier - 3</v>
      </c>
      <c r="R1680" s="2" t="str">
        <v>R1012</v>
      </c>
      <c r="S1680" s="2">
        <v>59</v>
      </c>
    </row>
    <row r="1681" spans="3:19">
      <c r="C1681" s="2" t="str">
        <v>Id1675</v>
      </c>
      <c r="D1681" s="2" t="str">
        <v>Guillaume</v>
      </c>
      <c r="E1681" s="2">
        <v>17.55</v>
      </c>
      <c r="F1681" s="2">
        <v>4.2300000000000004</v>
      </c>
      <c r="G1681" s="60" t="str">
        <v>No</v>
      </c>
      <c r="H1681" s="60" t="str">
        <v>No</v>
      </c>
      <c r="I1681" s="60" t="str">
        <v>No</v>
      </c>
      <c r="J1681" s="60">
        <v>2</v>
      </c>
      <c r="K1681" s="60" t="str">
        <v>No</v>
      </c>
      <c r="L1681" s="2" t="str">
        <v>Underweight</v>
      </c>
      <c r="M1681" s="2" t="str">
        <v>Normal</v>
      </c>
      <c r="N1681" s="2" t="str">
        <v>17-Jul-1972</v>
      </c>
      <c r="O1681" s="3">
        <v>25656.58</v>
      </c>
      <c r="P1681" s="2" t="str">
        <v>tier - 2</v>
      </c>
      <c r="Q1681" s="2" t="str">
        <v>tier - 3</v>
      </c>
      <c r="R1681" s="2" t="str">
        <v>R1024</v>
      </c>
      <c r="S1681" s="2">
        <v>50</v>
      </c>
    </row>
    <row r="1682" spans="3:19">
      <c r="C1682" s="2" t="str">
        <v>Id1676</v>
      </c>
      <c r="D1682" s="2" t="str">
        <v>Kaylee</v>
      </c>
      <c r="E1682" s="2">
        <v>22.01</v>
      </c>
      <c r="F1682" s="2">
        <v>5.01</v>
      </c>
      <c r="G1682" s="60" t="str">
        <v>No</v>
      </c>
      <c r="H1682" s="60" t="str">
        <v>No</v>
      </c>
      <c r="I1682" s="60" t="str">
        <v>No</v>
      </c>
      <c r="J1682" s="60">
        <v>1</v>
      </c>
      <c r="K1682" s="60" t="str">
        <v>No</v>
      </c>
      <c r="L1682" s="2" t="str">
        <v>Normal Weight</v>
      </c>
      <c r="M1682" s="2" t="str">
        <v>Normal</v>
      </c>
      <c r="N1682" s="2" t="str">
        <v>2-Aug-2001</v>
      </c>
      <c r="O1682" s="3">
        <v>25648.98</v>
      </c>
      <c r="P1682" s="2" t="str">
        <v>tier - 2</v>
      </c>
      <c r="Q1682" s="2" t="str">
        <v>tier - 1</v>
      </c>
      <c r="R1682" s="2" t="str">
        <v>R1011</v>
      </c>
      <c r="S1682" s="2">
        <v>21</v>
      </c>
    </row>
    <row r="1683" spans="3:19">
      <c r="C1683" s="2" t="str">
        <v>Id1677</v>
      </c>
      <c r="D1683" s="2" t="str">
        <v>Theresa</v>
      </c>
      <c r="E1683" s="2">
        <v>41.8</v>
      </c>
      <c r="F1683" s="2">
        <v>5.82</v>
      </c>
      <c r="G1683" s="60" t="str">
        <v>Yes</v>
      </c>
      <c r="H1683" s="60" t="str">
        <v>No</v>
      </c>
      <c r="I1683" s="60" t="str">
        <v>Yes</v>
      </c>
      <c r="J1683" s="60">
        <v>1</v>
      </c>
      <c r="K1683" s="60" t="str">
        <v>No</v>
      </c>
      <c r="L1683" s="2" t="str">
        <v>Obesity</v>
      </c>
      <c r="M1683" s="2" t="str">
        <v>Prediabetes</v>
      </c>
      <c r="N1683" s="2" t="str">
        <v>11-Dec-1968</v>
      </c>
      <c r="O1683" s="3">
        <v>25517.11</v>
      </c>
      <c r="P1683" s="2" t="str">
        <v>tier - 2</v>
      </c>
      <c r="Q1683" s="2" t="str">
        <v>tier - 3</v>
      </c>
      <c r="R1683" s="2" t="str">
        <v>R1017</v>
      </c>
      <c r="S1683" s="2">
        <v>54</v>
      </c>
    </row>
    <row r="1684" spans="3:19">
      <c r="C1684" s="2" t="str">
        <v>Id1678</v>
      </c>
      <c r="D1684" s="2" t="str">
        <v>Travis G.</v>
      </c>
      <c r="E1684" s="2">
        <v>19.170000000000002</v>
      </c>
      <c r="F1684" s="2">
        <v>7.94</v>
      </c>
      <c r="G1684" s="60" t="str">
        <v>No</v>
      </c>
      <c r="H1684" s="60" t="str">
        <v>No</v>
      </c>
      <c r="I1684" s="60" t="str">
        <v>No</v>
      </c>
      <c r="J1684" s="60">
        <v>0</v>
      </c>
      <c r="K1684" s="60" t="str">
        <v>No</v>
      </c>
      <c r="L1684" s="2" t="str">
        <v>Normal Weight</v>
      </c>
      <c r="M1684" s="2" t="str">
        <v>Diabetes</v>
      </c>
      <c r="N1684" s="2" t="str">
        <v>22-Aug-1968</v>
      </c>
      <c r="O1684" s="3">
        <v>25382.3</v>
      </c>
      <c r="P1684" s="2" t="str">
        <v>tier - 2</v>
      </c>
      <c r="Q1684" s="2" t="str">
        <v>tier - 2</v>
      </c>
      <c r="R1684" s="2" t="str">
        <v>R1011</v>
      </c>
      <c r="S1684" s="2">
        <v>54</v>
      </c>
    </row>
    <row r="1685" spans="3:19">
      <c r="C1685" s="2" t="str">
        <v>Id1679</v>
      </c>
      <c r="D1685" s="2" t="str">
        <v>Emma L.</v>
      </c>
      <c r="E1685" s="2">
        <v>32.799999999999997</v>
      </c>
      <c r="F1685" s="2">
        <v>6.16</v>
      </c>
      <c r="G1685" s="60" t="str">
        <v>Yes</v>
      </c>
      <c r="H1685" s="60" t="str">
        <v>No</v>
      </c>
      <c r="I1685" s="60" t="str">
        <v>Yes</v>
      </c>
      <c r="J1685" s="60">
        <v>1</v>
      </c>
      <c r="K1685" s="60" t="str">
        <v>No</v>
      </c>
      <c r="L1685" s="2" t="str">
        <v>Obesity</v>
      </c>
      <c r="M1685" s="2" t="str">
        <v>Prediabetes</v>
      </c>
      <c r="N1685" s="2" t="str">
        <v>26-Sep-1972</v>
      </c>
      <c r="O1685" s="3">
        <v>25333.33</v>
      </c>
      <c r="P1685" s="2" t="str">
        <v>tier - 2</v>
      </c>
      <c r="Q1685" s="2" t="str">
        <v>tier - 2</v>
      </c>
      <c r="R1685" s="2" t="str">
        <v>R1017</v>
      </c>
      <c r="S1685" s="2">
        <v>50</v>
      </c>
    </row>
    <row r="1686" spans="3:19">
      <c r="C1686" s="2" t="str">
        <v>Id1680</v>
      </c>
      <c r="D1686" s="2" t="str">
        <v>Linda</v>
      </c>
      <c r="E1686" s="2">
        <v>35.814999999999998</v>
      </c>
      <c r="F1686" s="2">
        <v>4.1500000000000004</v>
      </c>
      <c r="G1686" s="60" t="str">
        <v>No</v>
      </c>
      <c r="H1686" s="60" t="str">
        <v>No</v>
      </c>
      <c r="I1686" s="60" t="str">
        <v>No</v>
      </c>
      <c r="J1686" s="60">
        <v>1</v>
      </c>
      <c r="K1686" s="60" t="str">
        <v>No</v>
      </c>
      <c r="L1686" s="2" t="str">
        <v>Obesity</v>
      </c>
      <c r="M1686" s="2" t="str">
        <v>Normal</v>
      </c>
      <c r="N1686" s="2" t="str">
        <v>14-Dec-1975</v>
      </c>
      <c r="O1686" s="3">
        <v>25309.49</v>
      </c>
      <c r="P1686" s="2" t="str">
        <v>tier - 2</v>
      </c>
      <c r="Q1686" s="2" t="str">
        <v>tier - 1</v>
      </c>
      <c r="R1686" s="2" t="str">
        <v>R1011</v>
      </c>
      <c r="S1686" s="2">
        <v>47</v>
      </c>
    </row>
    <row r="1687" spans="3:19">
      <c r="C1687" s="2" t="str">
        <v>Id1681</v>
      </c>
      <c r="D1687" s="2" t="str">
        <v>Owen R</v>
      </c>
      <c r="E1687" s="2">
        <v>24.3</v>
      </c>
      <c r="F1687" s="2">
        <v>6.23</v>
      </c>
      <c r="G1687" s="60" t="str">
        <v>No</v>
      </c>
      <c r="H1687" s="60" t="str">
        <v>No</v>
      </c>
      <c r="I1687" s="60" t="str">
        <v>No</v>
      </c>
      <c r="J1687" s="60">
        <v>0</v>
      </c>
      <c r="K1687" s="60" t="str">
        <v>No</v>
      </c>
      <c r="L1687" s="2" t="str">
        <v>Normal Weight</v>
      </c>
      <c r="M1687" s="2" t="str">
        <v>Prediabetes</v>
      </c>
      <c r="N1687" s="2" t="str">
        <v>24-Nov-1998</v>
      </c>
      <c r="O1687" s="3">
        <v>25127.22</v>
      </c>
      <c r="P1687" s="2" t="str">
        <v>tier - 2</v>
      </c>
      <c r="Q1687" s="2" t="str">
        <v>tier - 3</v>
      </c>
      <c r="R1687" s="2" t="str">
        <v>R1011</v>
      </c>
      <c r="S1687" s="2">
        <v>24</v>
      </c>
    </row>
    <row r="1688" spans="3:19">
      <c r="C1688" s="2" t="str">
        <v>Id1682</v>
      </c>
      <c r="D1688" s="2" t="str">
        <v>Jacob</v>
      </c>
      <c r="E1688" s="2">
        <v>19.059999999999999</v>
      </c>
      <c r="F1688" s="2">
        <v>7.41</v>
      </c>
      <c r="G1688" s="60" t="str">
        <v>No</v>
      </c>
      <c r="H1688" s="60" t="str">
        <v>No</v>
      </c>
      <c r="I1688" s="60" t="str">
        <v>No</v>
      </c>
      <c r="J1688" s="60">
        <v>0</v>
      </c>
      <c r="K1688" s="60" t="str">
        <v>No</v>
      </c>
      <c r="L1688" s="2" t="str">
        <v>Normal Weight</v>
      </c>
      <c r="M1688" s="2" t="str">
        <v>Diabetes</v>
      </c>
      <c r="N1688" s="2" t="str">
        <v>2-Aug-2000</v>
      </c>
      <c r="O1688" s="3">
        <v>44501.4</v>
      </c>
      <c r="P1688" s="2" t="str">
        <v>tier - 2</v>
      </c>
      <c r="Q1688" s="2" t="str">
        <v>tier - 3</v>
      </c>
      <c r="R1688" s="2" t="str">
        <v>R1013</v>
      </c>
      <c r="S1688" s="2">
        <v>22</v>
      </c>
    </row>
    <row r="1689" spans="3:19">
      <c r="C1689" s="2" t="str">
        <v>Id1683</v>
      </c>
      <c r="D1689" s="2" t="str">
        <v>Jacqueline</v>
      </c>
      <c r="E1689" s="2">
        <v>33.25</v>
      </c>
      <c r="F1689" s="2">
        <v>5.62</v>
      </c>
      <c r="G1689" s="60" t="str">
        <v>Yes</v>
      </c>
      <c r="H1689" s="60" t="str">
        <v>No</v>
      </c>
      <c r="I1689" s="60" t="str">
        <v>No</v>
      </c>
      <c r="J1689" s="60">
        <v>1</v>
      </c>
      <c r="K1689" s="60" t="str">
        <v>No</v>
      </c>
      <c r="L1689" s="2" t="str">
        <v>Obesity</v>
      </c>
      <c r="M1689" s="2" t="str">
        <v>Normal</v>
      </c>
      <c r="N1689" s="2" t="str">
        <v>14-Jun-1998</v>
      </c>
      <c r="O1689" s="3">
        <v>25081.77</v>
      </c>
      <c r="P1689" s="2" t="str">
        <v>tier - 2</v>
      </c>
      <c r="Q1689" s="2" t="str">
        <v>tier - 2</v>
      </c>
      <c r="R1689" s="2" t="str">
        <v>R1013</v>
      </c>
      <c r="S1689" s="2">
        <v>24</v>
      </c>
    </row>
    <row r="1690" spans="3:19">
      <c r="C1690" s="2" t="str">
        <v>Id1684</v>
      </c>
      <c r="D1690" s="2" t="str">
        <v>Yefeng</v>
      </c>
      <c r="E1690" s="2">
        <v>21.37</v>
      </c>
      <c r="F1690" s="2">
        <v>4.54</v>
      </c>
      <c r="G1690" s="60" t="str">
        <v>Yes</v>
      </c>
      <c r="H1690" s="60" t="str">
        <v>No</v>
      </c>
      <c r="I1690" s="60" t="str">
        <v>Yes</v>
      </c>
      <c r="J1690" s="60">
        <v>1</v>
      </c>
      <c r="K1690" s="60" t="str">
        <v>No</v>
      </c>
      <c r="L1690" s="2" t="str">
        <v>Normal Weight</v>
      </c>
      <c r="M1690" s="2" t="str">
        <v>Normal</v>
      </c>
      <c r="N1690" s="2" t="str">
        <v>4-Dec-1995</v>
      </c>
      <c r="O1690" s="3">
        <v>25075.97</v>
      </c>
      <c r="P1690" s="2" t="str">
        <v>tier - 2</v>
      </c>
      <c r="Q1690" s="2" t="str">
        <v>tier - 2</v>
      </c>
      <c r="R1690" s="2" t="str">
        <v>R1011</v>
      </c>
      <c r="S1690" s="2">
        <v>27</v>
      </c>
    </row>
    <row r="1691" spans="3:19">
      <c r="C1691" s="2" t="str">
        <v>Id1685</v>
      </c>
      <c r="D1691" s="2" t="str">
        <v>Thomas J</v>
      </c>
      <c r="E1691" s="2">
        <v>34.43</v>
      </c>
      <c r="F1691" s="2">
        <v>8.6199999999999992</v>
      </c>
      <c r="G1691" s="60" t="str">
        <v>Yes</v>
      </c>
      <c r="H1691" s="60" t="str">
        <v>No</v>
      </c>
      <c r="I1691" s="60" t="str">
        <v>No</v>
      </c>
      <c r="J1691" s="60">
        <v>1</v>
      </c>
      <c r="K1691" s="60" t="str">
        <v>No</v>
      </c>
      <c r="L1691" s="2" t="str">
        <v>Obesity</v>
      </c>
      <c r="M1691" s="2" t="str">
        <v>Diabetes</v>
      </c>
      <c r="N1691" s="2" t="str">
        <v>14-Nov-1975</v>
      </c>
      <c r="O1691" s="3">
        <v>24915.22</v>
      </c>
      <c r="P1691" s="2" t="str">
        <v>tier - 2</v>
      </c>
      <c r="Q1691" s="2" t="str">
        <v>tier - 3</v>
      </c>
      <c r="R1691" s="2" t="str">
        <v>R1012</v>
      </c>
      <c r="S1691" s="2">
        <v>47</v>
      </c>
    </row>
    <row r="1692" spans="3:19">
      <c r="C1692" s="2" t="str">
        <v>Id1686</v>
      </c>
      <c r="D1692" s="2" t="str">
        <v>Ken</v>
      </c>
      <c r="E1692" s="2">
        <v>20.86</v>
      </c>
      <c r="F1692" s="2">
        <v>4.3600000000000003</v>
      </c>
      <c r="G1692" s="60" t="str">
        <v>Yes</v>
      </c>
      <c r="H1692" s="60" t="str">
        <v>No</v>
      </c>
      <c r="I1692" s="60" t="str">
        <v>No</v>
      </c>
      <c r="J1692" s="60">
        <v>0</v>
      </c>
      <c r="K1692" s="60" t="str">
        <v>No</v>
      </c>
      <c r="L1692" s="2" t="str">
        <v>Normal Weight</v>
      </c>
      <c r="M1692" s="2" t="str">
        <v>Normal</v>
      </c>
      <c r="N1692" s="2" t="str">
        <v>14-Jun-1987</v>
      </c>
      <c r="O1692" s="3">
        <v>24915.05</v>
      </c>
      <c r="P1692" s="2" t="str">
        <v>tier - 2</v>
      </c>
      <c r="Q1692" s="2" t="str">
        <v>tier - 1</v>
      </c>
      <c r="R1692" s="2" t="str">
        <v>R1024</v>
      </c>
      <c r="S1692" s="2">
        <v>35</v>
      </c>
    </row>
    <row r="1693" spans="3:19">
      <c r="C1693" s="2" t="str">
        <v>Id1687</v>
      </c>
      <c r="D1693" s="2" t="str">
        <v>Annie E</v>
      </c>
      <c r="E1693" s="2">
        <v>18.34</v>
      </c>
      <c r="F1693" s="2">
        <v>10.01</v>
      </c>
      <c r="G1693" s="60" t="str">
        <v>No</v>
      </c>
      <c r="H1693" s="60" t="str">
        <v>No</v>
      </c>
      <c r="I1693" s="60" t="str">
        <v>No</v>
      </c>
      <c r="J1693" s="60">
        <v>0</v>
      </c>
      <c r="K1693" s="60" t="str">
        <v>No</v>
      </c>
      <c r="L1693" s="2" t="str">
        <v>Underweight</v>
      </c>
      <c r="M1693" s="2" t="str">
        <v>Diabetes</v>
      </c>
      <c r="N1693" s="2" t="str">
        <v>23-Jul-1969</v>
      </c>
      <c r="O1693" s="3">
        <v>24873.38</v>
      </c>
      <c r="P1693" s="2" t="str">
        <v>tier - 2</v>
      </c>
      <c r="Q1693" s="2" t="str">
        <v>tier - 1</v>
      </c>
      <c r="R1693" s="2" t="str">
        <v>R1024</v>
      </c>
      <c r="S1693" s="2">
        <v>53</v>
      </c>
    </row>
    <row r="1694" spans="3:19">
      <c r="C1694" s="2" t="str">
        <v>Id1688</v>
      </c>
      <c r="D1694" s="2" t="str">
        <v>.  Noel K.</v>
      </c>
      <c r="E1694" s="2">
        <v>34.15</v>
      </c>
      <c r="F1694" s="2">
        <v>5.42</v>
      </c>
      <c r="G1694" s="60" t="str">
        <v>No</v>
      </c>
      <c r="H1694" s="60" t="str">
        <v>No</v>
      </c>
      <c r="I1694" s="60" t="str">
        <v>No</v>
      </c>
      <c r="J1694" s="60">
        <v>0</v>
      </c>
      <c r="K1694" s="60" t="str">
        <v>No</v>
      </c>
      <c r="L1694" s="2" t="str">
        <v>Obesity</v>
      </c>
      <c r="M1694" s="2" t="str">
        <v>Normal</v>
      </c>
      <c r="N1694" s="2" t="str">
        <v>26-Nov-1970</v>
      </c>
      <c r="O1694" s="3">
        <v>24869.84</v>
      </c>
      <c r="P1694" s="2" t="str">
        <v>tier - 2</v>
      </c>
      <c r="Q1694" s="2" t="str">
        <v>tier - 2</v>
      </c>
      <c r="R1694" s="2" t="str">
        <v>R1016</v>
      </c>
      <c r="S1694" s="2">
        <v>52</v>
      </c>
    </row>
    <row r="1695" spans="3:19">
      <c r="C1695" s="2" t="str">
        <v>Id1689</v>
      </c>
      <c r="D1695" s="2" t="str">
        <v>Mark S</v>
      </c>
      <c r="E1695" s="2">
        <v>18.350000000000001</v>
      </c>
      <c r="F1695" s="2">
        <v>5.12</v>
      </c>
      <c r="G1695" s="60" t="str">
        <v>No</v>
      </c>
      <c r="H1695" s="60" t="str">
        <v>No</v>
      </c>
      <c r="I1695" s="60" t="str">
        <v>No</v>
      </c>
      <c r="J1695" s="60">
        <v>0</v>
      </c>
      <c r="K1695" s="60" t="str">
        <v>No</v>
      </c>
      <c r="L1695" s="2" t="str">
        <v>Underweight</v>
      </c>
      <c r="M1695" s="2" t="str">
        <v>Normal</v>
      </c>
      <c r="N1695" s="2" t="str">
        <v>10-Jun-1995</v>
      </c>
      <c r="O1695" s="3">
        <v>24863.25</v>
      </c>
      <c r="P1695" s="2" t="str">
        <v>tier - 2</v>
      </c>
      <c r="Q1695" s="2" t="str">
        <v>tier - 3</v>
      </c>
      <c r="R1695" s="2" t="str">
        <v>R1011</v>
      </c>
      <c r="S1695" s="2">
        <v>27</v>
      </c>
    </row>
    <row r="1696" spans="3:19">
      <c r="C1696" s="2" t="str">
        <v>Id1690</v>
      </c>
      <c r="D1696" s="2" t="str">
        <v>Federica</v>
      </c>
      <c r="E1696" s="2">
        <v>22.13</v>
      </c>
      <c r="F1696" s="2">
        <v>9.1999999999999993</v>
      </c>
      <c r="G1696" s="60" t="str">
        <v>Yes</v>
      </c>
      <c r="H1696" s="60" t="str">
        <v>No</v>
      </c>
      <c r="I1696" s="60" t="str">
        <v>No</v>
      </c>
      <c r="J1696" s="60">
        <v>0</v>
      </c>
      <c r="K1696" s="60" t="str">
        <v>No</v>
      </c>
      <c r="L1696" s="2" t="str">
        <v>Normal Weight</v>
      </c>
      <c r="M1696" s="2" t="str">
        <v>Diabetes</v>
      </c>
      <c r="N1696" s="2" t="str">
        <v>9-Sep-1994</v>
      </c>
      <c r="O1696" s="3">
        <v>24817.25</v>
      </c>
      <c r="P1696" s="2" t="str">
        <v>tier - 2</v>
      </c>
      <c r="Q1696" s="2" t="str">
        <v>tier - 2</v>
      </c>
      <c r="R1696" s="2" t="str">
        <v>R1011</v>
      </c>
      <c r="S1696" s="2">
        <v>28</v>
      </c>
    </row>
    <row r="1697" spans="3:19">
      <c r="C1697" s="2" t="str">
        <v>Id1691</v>
      </c>
      <c r="D1697" s="2" t="str">
        <v>Pamela L</v>
      </c>
      <c r="E1697" s="2">
        <v>22.51</v>
      </c>
      <c r="F1697" s="2">
        <v>6.08</v>
      </c>
      <c r="G1697" s="60" t="str">
        <v>Yes</v>
      </c>
      <c r="H1697" s="60" t="str">
        <v>No</v>
      </c>
      <c r="I1697" s="60" t="str">
        <v>No</v>
      </c>
      <c r="J1697" s="60">
        <v>1</v>
      </c>
      <c r="K1697" s="60" t="str">
        <v>No</v>
      </c>
      <c r="L1697" s="2" t="str">
        <v>Normal Weight</v>
      </c>
      <c r="M1697" s="2" t="str">
        <v>Prediabetes</v>
      </c>
      <c r="N1697" s="2" t="str">
        <v>11-Oct-1992</v>
      </c>
      <c r="O1697" s="3">
        <v>24795.040000000001</v>
      </c>
      <c r="P1697" s="2" t="str">
        <v>tier - 2</v>
      </c>
      <c r="Q1697" s="2" t="str">
        <v>tier - 3</v>
      </c>
      <c r="R1697" s="2" t="str">
        <v>R1011</v>
      </c>
      <c r="S1697" s="2">
        <v>30</v>
      </c>
    </row>
    <row r="1698" spans="3:19">
      <c r="C1698" s="2" t="str">
        <v>Id1692</v>
      </c>
      <c r="D1698" s="2" t="str">
        <v>Andrew W.</v>
      </c>
      <c r="E1698" s="2">
        <v>31</v>
      </c>
      <c r="F1698" s="2">
        <v>4.7699999999999996</v>
      </c>
      <c r="G1698" s="60" t="str">
        <v>No</v>
      </c>
      <c r="H1698" s="60" t="str">
        <v>No</v>
      </c>
      <c r="I1698" s="60" t="str">
        <v>No</v>
      </c>
      <c r="J1698" s="60">
        <v>1</v>
      </c>
      <c r="K1698" s="60" t="str">
        <v>No</v>
      </c>
      <c r="L1698" s="2" t="str">
        <v>Obesity</v>
      </c>
      <c r="M1698" s="2" t="str">
        <v>Normal</v>
      </c>
      <c r="N1698" s="2" t="str">
        <v>28-Aug-1996</v>
      </c>
      <c r="O1698" s="3">
        <v>24671.66</v>
      </c>
      <c r="P1698" s="2" t="str">
        <v>tier - 2</v>
      </c>
      <c r="Q1698" s="2" t="str">
        <v>tier - 1</v>
      </c>
      <c r="R1698" s="2" t="str">
        <v>R1024</v>
      </c>
      <c r="S1698" s="2">
        <v>26</v>
      </c>
    </row>
    <row r="1699" spans="3:19">
      <c r="C1699" s="2" t="str">
        <v>Id1693</v>
      </c>
      <c r="D1699" s="2" t="str">
        <v>Randall</v>
      </c>
      <c r="E1699" s="2">
        <v>28.27</v>
      </c>
      <c r="F1699" s="2">
        <v>4.62</v>
      </c>
      <c r="G1699" s="60" t="str">
        <v>No</v>
      </c>
      <c r="H1699" s="60" t="str">
        <v>No</v>
      </c>
      <c r="I1699" s="60" t="str">
        <v>No</v>
      </c>
      <c r="J1699" s="60">
        <v>1</v>
      </c>
      <c r="K1699" s="60" t="str">
        <v>No</v>
      </c>
      <c r="L1699" s="2" t="str">
        <v>Overweight</v>
      </c>
      <c r="M1699" s="2" t="str">
        <v>Normal</v>
      </c>
      <c r="N1699" s="2" t="str">
        <v>14-Sep-1967</v>
      </c>
      <c r="O1699" s="3">
        <v>44423.8</v>
      </c>
      <c r="P1699" s="2" t="str">
        <v>tier - 2</v>
      </c>
      <c r="Q1699" s="2" t="str">
        <v>tier - 3</v>
      </c>
      <c r="R1699" s="2" t="str">
        <v>R1013</v>
      </c>
      <c r="S1699" s="2">
        <v>55</v>
      </c>
    </row>
    <row r="1700" spans="3:19">
      <c r="C1700" s="2" t="str">
        <v>Id1694</v>
      </c>
      <c r="D1700" s="2" t="str">
        <v>Tracy L</v>
      </c>
      <c r="E1700" s="2">
        <v>29.92</v>
      </c>
      <c r="F1700" s="2">
        <v>9.07</v>
      </c>
      <c r="G1700" s="60" t="str">
        <v>Yes</v>
      </c>
      <c r="H1700" s="60" t="str">
        <v>No</v>
      </c>
      <c r="I1700" s="60" t="str">
        <v>No</v>
      </c>
      <c r="J1700" s="60">
        <v>1</v>
      </c>
      <c r="K1700" s="60" t="str">
        <v>No</v>
      </c>
      <c r="L1700" s="2" t="str">
        <v>Overweight</v>
      </c>
      <c r="M1700" s="2" t="str">
        <v>Diabetes</v>
      </c>
      <c r="N1700" s="2" t="str">
        <v>12-Jun-1970</v>
      </c>
      <c r="O1700" s="3">
        <v>24667.42</v>
      </c>
      <c r="P1700" s="2" t="str">
        <v>tier - 2</v>
      </c>
      <c r="Q1700" s="2" t="str">
        <v>tier - 3</v>
      </c>
      <c r="R1700" s="2" t="str">
        <v>R1013</v>
      </c>
      <c r="S1700" s="2">
        <v>52</v>
      </c>
    </row>
    <row r="1701" spans="3:19">
      <c r="C1701" s="2" t="str">
        <v>Id1695</v>
      </c>
      <c r="D1701" s="2" t="str">
        <v>Azelie</v>
      </c>
      <c r="E1701" s="2">
        <v>25.9</v>
      </c>
      <c r="F1701" s="2">
        <v>9.1199999999999992</v>
      </c>
      <c r="G1701" s="60" t="str">
        <v>Yes</v>
      </c>
      <c r="H1701" s="60" t="str">
        <v>No</v>
      </c>
      <c r="I1701" s="60" t="str">
        <v>No</v>
      </c>
      <c r="J1701" s="60">
        <v>1</v>
      </c>
      <c r="K1701" s="60" t="str">
        <v>No</v>
      </c>
      <c r="L1701" s="2" t="str">
        <v>Overweight</v>
      </c>
      <c r="M1701" s="2" t="str">
        <v>Diabetes</v>
      </c>
      <c r="N1701" s="2" t="str">
        <v>12-Oct-1976</v>
      </c>
      <c r="O1701" s="3">
        <v>24603.05</v>
      </c>
      <c r="P1701" s="2" t="str">
        <v>tier - 2</v>
      </c>
      <c r="Q1701" s="2" t="str">
        <v>tier - 2</v>
      </c>
      <c r="R1701" s="2" t="str">
        <v>R1011</v>
      </c>
      <c r="S1701" s="2">
        <v>46</v>
      </c>
    </row>
    <row r="1702" spans="3:19">
      <c r="C1702" s="2" t="str">
        <v>Id1696</v>
      </c>
      <c r="D1702" s="2" t="str">
        <v>Monica M.</v>
      </c>
      <c r="E1702" s="2">
        <v>27.74</v>
      </c>
      <c r="F1702" s="2">
        <v>7.32</v>
      </c>
      <c r="G1702" s="60" t="str">
        <v>Yes</v>
      </c>
      <c r="H1702" s="60" t="str">
        <v>No</v>
      </c>
      <c r="I1702" s="60" t="str">
        <v>No</v>
      </c>
      <c r="J1702" s="60">
        <v>1</v>
      </c>
      <c r="K1702" s="60" t="str">
        <v>No</v>
      </c>
      <c r="L1702" s="2" t="str">
        <v>Overweight</v>
      </c>
      <c r="M1702" s="2" t="str">
        <v>Diabetes</v>
      </c>
      <c r="N1702" s="2" t="str">
        <v>13-Jun-1975</v>
      </c>
      <c r="O1702" s="3">
        <v>24535.7</v>
      </c>
      <c r="P1702" s="2" t="str">
        <v>tier - 2</v>
      </c>
      <c r="Q1702" s="2" t="str">
        <v>tier - 2</v>
      </c>
      <c r="R1702" s="2" t="str">
        <v>R1012</v>
      </c>
      <c r="S1702" s="2">
        <v>47</v>
      </c>
    </row>
    <row r="1703" spans="3:19">
      <c r="C1703" s="2" t="str">
        <v>Id1697</v>
      </c>
      <c r="D1703" s="2" t="str">
        <v>Katarina K.</v>
      </c>
      <c r="E1703" s="2">
        <v>17.260000000000002</v>
      </c>
      <c r="F1703" s="2">
        <v>11.73</v>
      </c>
      <c r="G1703" s="60" t="str">
        <v>No</v>
      </c>
      <c r="H1703" s="60" t="str">
        <v>No</v>
      </c>
      <c r="I1703" s="60" t="str">
        <v>No</v>
      </c>
      <c r="J1703" s="60">
        <v>2</v>
      </c>
      <c r="K1703" s="60" t="str">
        <v>No</v>
      </c>
      <c r="L1703" s="2" t="str">
        <v>Underweight</v>
      </c>
      <c r="M1703" s="2" t="str">
        <v>Diabetes</v>
      </c>
      <c r="N1703" s="2" t="str">
        <v>14-Sep-1972</v>
      </c>
      <c r="O1703" s="3">
        <v>24520.26</v>
      </c>
      <c r="P1703" s="2" t="str">
        <v>tier - 2</v>
      </c>
      <c r="Q1703" s="2" t="str">
        <v>tier - 3</v>
      </c>
      <c r="R1703" s="2" t="str">
        <v>R1011</v>
      </c>
      <c r="S1703" s="2">
        <v>50</v>
      </c>
    </row>
    <row r="1704" spans="3:19">
      <c r="C1704" s="2" t="str">
        <v>Id1698</v>
      </c>
      <c r="D1704" s="2" t="str">
        <v>Jamie L.</v>
      </c>
      <c r="E1704" s="2">
        <v>19.855</v>
      </c>
      <c r="F1704" s="2">
        <v>6.64</v>
      </c>
      <c r="G1704" s="60" t="str">
        <v>Yes</v>
      </c>
      <c r="H1704" s="60" t="str">
        <v>No</v>
      </c>
      <c r="I1704" s="60" t="str">
        <v>No</v>
      </c>
      <c r="J1704" s="60">
        <v>1</v>
      </c>
      <c r="K1704" s="60" t="str">
        <v>No</v>
      </c>
      <c r="L1704" s="2" t="str">
        <v>Normal Weight</v>
      </c>
      <c r="M1704" s="2" t="str">
        <v>Diabetes</v>
      </c>
      <c r="N1704" s="2" t="str">
        <v>21-Oct-1961</v>
      </c>
      <c r="O1704" s="3">
        <v>24513.09</v>
      </c>
      <c r="P1704" s="2" t="str">
        <v>tier - 2</v>
      </c>
      <c r="Q1704" s="2" t="str">
        <v>tier - 2</v>
      </c>
      <c r="R1704" s="2" t="str">
        <v>R1013</v>
      </c>
      <c r="S1704" s="2">
        <v>61</v>
      </c>
    </row>
    <row r="1705" spans="3:19">
      <c r="C1705" s="2" t="str">
        <v>Id1699</v>
      </c>
      <c r="D1705" s="2" t="str">
        <v>Brian</v>
      </c>
      <c r="E1705" s="2">
        <v>41.69</v>
      </c>
      <c r="F1705" s="2">
        <v>5.78</v>
      </c>
      <c r="G1705" s="60" t="str">
        <v>No</v>
      </c>
      <c r="H1705" s="60" t="str">
        <v>No</v>
      </c>
      <c r="I1705" s="60" t="str">
        <v>No</v>
      </c>
      <c r="J1705" s="60">
        <v>0</v>
      </c>
      <c r="K1705" s="60" t="str">
        <v>No</v>
      </c>
      <c r="L1705" s="2" t="str">
        <v>Obesity</v>
      </c>
      <c r="M1705" s="2" t="str">
        <v>Prediabetes</v>
      </c>
      <c r="N1705" s="2" t="str">
        <v>6-Jul-1968</v>
      </c>
      <c r="O1705" s="3">
        <v>24476.48</v>
      </c>
      <c r="P1705" s="2" t="str">
        <v>tier - 2</v>
      </c>
      <c r="Q1705" s="2" t="str">
        <v>tier - 2</v>
      </c>
      <c r="R1705" s="2" t="str">
        <v>R1012</v>
      </c>
      <c r="S1705" s="2">
        <v>54</v>
      </c>
    </row>
    <row r="1706" spans="3:19">
      <c r="C1706" s="2" t="str">
        <v>Id1700</v>
      </c>
      <c r="D1706" s="2" t="str">
        <v>Stacey L.</v>
      </c>
      <c r="E1706" s="2">
        <v>16.12</v>
      </c>
      <c r="F1706" s="2">
        <v>10.45</v>
      </c>
      <c r="G1706" s="60" t="str">
        <v>No</v>
      </c>
      <c r="H1706" s="60" t="str">
        <v>No</v>
      </c>
      <c r="I1706" s="60" t="str">
        <v>No</v>
      </c>
      <c r="J1706" s="60">
        <v>0</v>
      </c>
      <c r="K1706" s="60" t="str">
        <v>No</v>
      </c>
      <c r="L1706" s="2" t="str">
        <v>Underweight</v>
      </c>
      <c r="M1706" s="2" t="str">
        <v>Diabetes</v>
      </c>
      <c r="N1706" s="2" t="str">
        <v>30-Nov-1970</v>
      </c>
      <c r="O1706" s="3">
        <v>24393.62</v>
      </c>
      <c r="P1706" s="2" t="str">
        <v>tier - 2</v>
      </c>
      <c r="Q1706" s="2" t="str">
        <v>tier - 3</v>
      </c>
      <c r="R1706" s="2" t="str">
        <v>R1012</v>
      </c>
      <c r="S1706" s="2">
        <v>52</v>
      </c>
    </row>
    <row r="1707" spans="3:19">
      <c r="C1707" s="2" t="str">
        <v>Id1701</v>
      </c>
      <c r="D1707" s="2" t="str">
        <v>Stephen</v>
      </c>
      <c r="E1707" s="2">
        <v>37.43</v>
      </c>
      <c r="F1707" s="2">
        <v>4.5199999999999996</v>
      </c>
      <c r="G1707" s="60" t="str">
        <v>No</v>
      </c>
      <c r="H1707" s="60" t="str">
        <v>No</v>
      </c>
      <c r="I1707" s="60" t="str">
        <v>No</v>
      </c>
      <c r="J1707" s="60">
        <v>1</v>
      </c>
      <c r="K1707" s="60" t="str">
        <v>No</v>
      </c>
      <c r="L1707" s="2" t="str">
        <v>Obesity</v>
      </c>
      <c r="M1707" s="2" t="str">
        <v>Normal</v>
      </c>
      <c r="N1707" s="2" t="str">
        <v>7-Oct-1999</v>
      </c>
      <c r="O1707" s="3">
        <v>24387.74</v>
      </c>
      <c r="P1707" s="2" t="str">
        <v>tier - 2</v>
      </c>
      <c r="Q1707" s="2" t="str">
        <v>tier - 1</v>
      </c>
      <c r="R1707" s="2" t="str">
        <v>R1011</v>
      </c>
      <c r="S1707" s="2">
        <v>23</v>
      </c>
    </row>
    <row r="1708" spans="3:19">
      <c r="C1708" s="2" t="str">
        <v>Id1702</v>
      </c>
      <c r="D1708" s="2" t="str">
        <v>Joshua</v>
      </c>
      <c r="E1708" s="2">
        <v>31.065000000000001</v>
      </c>
      <c r="F1708" s="2">
        <v>5.71</v>
      </c>
      <c r="G1708" s="60" t="str">
        <v>No</v>
      </c>
      <c r="H1708" s="60" t="str">
        <v>No</v>
      </c>
      <c r="I1708" s="60" t="str">
        <v>No</v>
      </c>
      <c r="J1708" s="60">
        <v>0</v>
      </c>
      <c r="K1708" s="60" t="str">
        <v>No</v>
      </c>
      <c r="L1708" s="2" t="str">
        <v>Obesity</v>
      </c>
      <c r="M1708" s="2" t="str">
        <v>Prediabetes</v>
      </c>
      <c r="N1708" s="2" t="str">
        <v>3-Aug-2004</v>
      </c>
      <c r="O1708" s="3">
        <v>24294.02</v>
      </c>
      <c r="P1708" s="2" t="str">
        <v>tier - 2</v>
      </c>
      <c r="Q1708" s="2" t="str">
        <v>tier - 1</v>
      </c>
      <c r="R1708" s="2" t="str">
        <v>R1011</v>
      </c>
      <c r="S1708" s="2">
        <v>18</v>
      </c>
    </row>
    <row r="1709" spans="3:19">
      <c r="C1709" s="2" t="str">
        <v>Id1703</v>
      </c>
      <c r="D1709" s="2" t="str">
        <v>Josh</v>
      </c>
      <c r="E1709" s="2">
        <v>25.08</v>
      </c>
      <c r="F1709" s="2">
        <v>4.7699999999999996</v>
      </c>
      <c r="G1709" s="60" t="str">
        <v>No</v>
      </c>
      <c r="H1709" s="60" t="str">
        <v>No</v>
      </c>
      <c r="I1709" s="60" t="str">
        <v>No</v>
      </c>
      <c r="J1709" s="60">
        <v>0</v>
      </c>
      <c r="K1709" s="60" t="str">
        <v>No</v>
      </c>
      <c r="L1709" s="2" t="str">
        <v>Overweight</v>
      </c>
      <c r="M1709" s="2" t="str">
        <v>Normal</v>
      </c>
      <c r="N1709" s="2" t="str">
        <v>16-Dec-1964</v>
      </c>
      <c r="O1709" s="3">
        <v>24227.34</v>
      </c>
      <c r="P1709" s="2" t="str">
        <v>tier - 2</v>
      </c>
      <c r="Q1709" s="2" t="str">
        <v>tier - 1</v>
      </c>
      <c r="R1709" s="2" t="str">
        <v>R1013</v>
      </c>
      <c r="S1709" s="2">
        <v>58</v>
      </c>
    </row>
    <row r="1710" spans="3:19">
      <c r="C1710" s="2" t="str">
        <v>Id1704</v>
      </c>
      <c r="D1710" s="2" t="str">
        <v>Heather</v>
      </c>
      <c r="E1710" s="2">
        <v>15.2</v>
      </c>
      <c r="F1710" s="2">
        <v>7.81</v>
      </c>
      <c r="G1710" s="60" t="str">
        <v>Yes</v>
      </c>
      <c r="H1710" s="60" t="str">
        <v>No</v>
      </c>
      <c r="I1710" s="60" t="str">
        <v>No</v>
      </c>
      <c r="J1710" s="60">
        <v>1</v>
      </c>
      <c r="K1710" s="60" t="str">
        <v>No</v>
      </c>
      <c r="L1710" s="2" t="str">
        <v>Underweight</v>
      </c>
      <c r="M1710" s="2" t="str">
        <v>Diabetes</v>
      </c>
      <c r="N1710" s="2" t="str">
        <v>29-Oct-1971</v>
      </c>
      <c r="O1710" s="3">
        <v>44400.41</v>
      </c>
      <c r="P1710" s="2" t="str">
        <v>tier - 2</v>
      </c>
      <c r="Q1710" s="2" t="str">
        <v>tier - 2</v>
      </c>
      <c r="R1710" s="2" t="str">
        <v>R1013</v>
      </c>
      <c r="S1710" s="2">
        <v>51</v>
      </c>
    </row>
    <row r="1711" spans="3:19">
      <c r="C1711" s="2" t="str">
        <v>Id1705</v>
      </c>
      <c r="D1711" s="2" t="str">
        <v>James C.</v>
      </c>
      <c r="E1711" s="2">
        <v>22.34</v>
      </c>
      <c r="F1711" s="2">
        <v>5.19</v>
      </c>
      <c r="G1711" s="60" t="str">
        <v>Yes</v>
      </c>
      <c r="H1711" s="60" t="str">
        <v>No</v>
      </c>
      <c r="I1711" s="60" t="str">
        <v>No</v>
      </c>
      <c r="J1711" s="60">
        <v>0</v>
      </c>
      <c r="K1711" s="60" t="str">
        <v>No</v>
      </c>
      <c r="L1711" s="2" t="str">
        <v>Normal Weight</v>
      </c>
      <c r="M1711" s="2" t="str">
        <v>Normal</v>
      </c>
      <c r="N1711" s="2" t="str">
        <v>10-Sep-1974</v>
      </c>
      <c r="O1711" s="3">
        <v>24180.93</v>
      </c>
      <c r="P1711" s="2" t="str">
        <v>tier - 2</v>
      </c>
      <c r="Q1711" s="2" t="str">
        <v>tier - 1</v>
      </c>
      <c r="R1711" s="2" t="str">
        <v>R1013</v>
      </c>
      <c r="S1711" s="2">
        <v>48</v>
      </c>
    </row>
    <row r="1712" spans="3:19">
      <c r="C1712" s="2" t="str">
        <v>Id1706</v>
      </c>
      <c r="D1712" s="2" t="str">
        <v>Kim</v>
      </c>
      <c r="E1712" s="2">
        <v>40.15</v>
      </c>
      <c r="F1712" s="2">
        <v>5.93</v>
      </c>
      <c r="G1712" s="60" t="str">
        <v>No</v>
      </c>
      <c r="H1712" s="60" t="str">
        <v>No</v>
      </c>
      <c r="I1712" s="60" t="str">
        <v>No</v>
      </c>
      <c r="J1712" s="60">
        <v>1</v>
      </c>
      <c r="K1712" s="60" t="str">
        <v>No</v>
      </c>
      <c r="L1712" s="2" t="str">
        <v>Obesity</v>
      </c>
      <c r="M1712" s="2" t="str">
        <v>Prediabetes</v>
      </c>
      <c r="N1712" s="2" t="str">
        <v>13-Jun-1973</v>
      </c>
      <c r="O1712" s="3">
        <v>24106.91</v>
      </c>
      <c r="P1712" s="2" t="str">
        <v>tier - 2</v>
      </c>
      <c r="Q1712" s="2" t="str">
        <v>tier - 2</v>
      </c>
      <c r="R1712" s="2" t="str">
        <v>R1024</v>
      </c>
      <c r="S1712" s="2">
        <v>49</v>
      </c>
    </row>
    <row r="1713" spans="3:19">
      <c r="C1713" s="2" t="str">
        <v>Id1707</v>
      </c>
      <c r="D1713" s="2" t="str">
        <v>Marie E.</v>
      </c>
      <c r="E1713" s="2">
        <v>37.729999999999997</v>
      </c>
      <c r="F1713" s="2">
        <v>6.29</v>
      </c>
      <c r="G1713" s="60" t="str">
        <v>No</v>
      </c>
      <c r="H1713" s="60" t="str">
        <v>No</v>
      </c>
      <c r="I1713" s="60" t="str">
        <v>No</v>
      </c>
      <c r="J1713" s="60">
        <v>1</v>
      </c>
      <c r="K1713" s="60" t="str">
        <v>No</v>
      </c>
      <c r="L1713" s="2" t="str">
        <v>Obesity</v>
      </c>
      <c r="M1713" s="2" t="str">
        <v>Prediabetes</v>
      </c>
      <c r="N1713" s="2" t="str">
        <v>30-Dec-2003</v>
      </c>
      <c r="O1713" s="3">
        <v>24059.68</v>
      </c>
      <c r="P1713" s="2" t="str">
        <v>tier - 2</v>
      </c>
      <c r="Q1713" s="2" t="str">
        <v>tier - 2</v>
      </c>
      <c r="R1713" s="2" t="str">
        <v>R1012</v>
      </c>
      <c r="S1713" s="2">
        <v>19</v>
      </c>
    </row>
    <row r="1714" spans="3:19">
      <c r="C1714" s="2" t="str">
        <v>Id1708</v>
      </c>
      <c r="D1714" s="2" t="str">
        <v>Dariusz</v>
      </c>
      <c r="E1714" s="2">
        <v>25.35</v>
      </c>
      <c r="F1714" s="2">
        <v>4.9000000000000004</v>
      </c>
      <c r="G1714" s="60" t="str">
        <v>No</v>
      </c>
      <c r="H1714" s="60" t="str">
        <v>No</v>
      </c>
      <c r="I1714" s="60" t="str">
        <v>No</v>
      </c>
      <c r="J1714" s="60">
        <v>0</v>
      </c>
      <c r="K1714" s="60" t="str">
        <v>No</v>
      </c>
      <c r="L1714" s="2" t="str">
        <v>Overweight</v>
      </c>
      <c r="M1714" s="2" t="str">
        <v>Normal</v>
      </c>
      <c r="N1714" s="2" t="str">
        <v>10-Jul-1971</v>
      </c>
      <c r="O1714" s="3">
        <v>23967.38</v>
      </c>
      <c r="P1714" s="2" t="str">
        <v>tier - 2</v>
      </c>
      <c r="Q1714" s="2" t="str">
        <v>tier - 2</v>
      </c>
      <c r="R1714" s="2" t="str">
        <v>R1012</v>
      </c>
      <c r="S1714" s="2">
        <v>51</v>
      </c>
    </row>
    <row r="1715" spans="3:19">
      <c r="C1715" s="2" t="str">
        <v>Id1709</v>
      </c>
      <c r="D1715" s="2" t="str">
        <v>Jessica E.</v>
      </c>
      <c r="E1715" s="2">
        <v>26.41</v>
      </c>
      <c r="F1715" s="2">
        <v>5.07</v>
      </c>
      <c r="G1715" s="60" t="str">
        <v>Yes</v>
      </c>
      <c r="H1715" s="60" t="str">
        <v>No</v>
      </c>
      <c r="I1715" s="60" t="str">
        <v>No</v>
      </c>
      <c r="J1715" s="60">
        <v>1</v>
      </c>
      <c r="K1715" s="60" t="str">
        <v>No</v>
      </c>
      <c r="L1715" s="2" t="str">
        <v>Overweight</v>
      </c>
      <c r="M1715" s="2" t="str">
        <v>Normal</v>
      </c>
      <c r="N1715" s="2" t="str">
        <v>8-Aug-1970</v>
      </c>
      <c r="O1715" s="3">
        <v>23887.66</v>
      </c>
      <c r="P1715" s="2" t="str">
        <v>tier - 2</v>
      </c>
      <c r="Q1715" s="2" t="str">
        <v>tier - 3</v>
      </c>
      <c r="R1715" s="2" t="str">
        <v>R1012</v>
      </c>
      <c r="S1715" s="2">
        <v>52</v>
      </c>
    </row>
    <row r="1716" spans="3:19">
      <c r="C1716" s="2" t="str">
        <v>Id1710</v>
      </c>
      <c r="D1716" s="2" t="str">
        <v>Kristen</v>
      </c>
      <c r="E1716" s="2">
        <v>27.6</v>
      </c>
      <c r="F1716" s="2">
        <v>5.33</v>
      </c>
      <c r="G1716" s="60" t="str">
        <v>No</v>
      </c>
      <c r="H1716" s="60" t="str">
        <v>No</v>
      </c>
      <c r="I1716" s="60" t="str">
        <v>No</v>
      </c>
      <c r="J1716" s="60">
        <v>1</v>
      </c>
      <c r="K1716" s="60" t="str">
        <v>No</v>
      </c>
      <c r="L1716" s="2" t="str">
        <v>Overweight</v>
      </c>
      <c r="M1716" s="2" t="str">
        <v>Normal</v>
      </c>
      <c r="N1716" s="2" t="str">
        <v>27-Jun-1973</v>
      </c>
      <c r="O1716" s="3">
        <v>23807.24</v>
      </c>
      <c r="P1716" s="2" t="str">
        <v>tier - 2</v>
      </c>
      <c r="Q1716" s="2" t="str">
        <v>tier - 3</v>
      </c>
      <c r="R1716" s="2" t="str">
        <v>R1012</v>
      </c>
      <c r="S1716" s="2">
        <v>49</v>
      </c>
    </row>
    <row r="1717" spans="3:19">
      <c r="C1717" s="2" t="str">
        <v>Id1711</v>
      </c>
      <c r="D1717" s="2" t="str">
        <v>Jose Guadalupe P. Sr.</v>
      </c>
      <c r="E1717" s="2">
        <v>33.82</v>
      </c>
      <c r="F1717" s="2">
        <v>8.93</v>
      </c>
      <c r="G1717" s="60" t="str">
        <v>Yes</v>
      </c>
      <c r="H1717" s="60" t="str">
        <v>No</v>
      </c>
      <c r="I1717" s="60" t="str">
        <v>No</v>
      </c>
      <c r="J1717" s="60">
        <v>1</v>
      </c>
      <c r="K1717" s="60" t="str">
        <v>No</v>
      </c>
      <c r="L1717" s="2" t="str">
        <v>Obesity</v>
      </c>
      <c r="M1717" s="2" t="str">
        <v>Diabetes</v>
      </c>
      <c r="N1717" s="2" t="str">
        <v>2-Jun-1974</v>
      </c>
      <c r="O1717" s="3">
        <v>23568.27</v>
      </c>
      <c r="P1717" s="2" t="str">
        <v>tier - 2</v>
      </c>
      <c r="Q1717" s="2" t="str">
        <v>tier - 2</v>
      </c>
      <c r="R1717" s="2" t="str">
        <v>R1011</v>
      </c>
      <c r="S1717" s="2">
        <v>49</v>
      </c>
    </row>
    <row r="1718" spans="3:19">
      <c r="C1718" s="2" t="str">
        <v>Id1712</v>
      </c>
      <c r="D1718" s="2" t="str">
        <v>Cynthia</v>
      </c>
      <c r="E1718" s="2">
        <v>32.9</v>
      </c>
      <c r="F1718" s="2">
        <v>4.3499999999999996</v>
      </c>
      <c r="G1718" s="60" t="str">
        <v>No</v>
      </c>
      <c r="H1718" s="60" t="str">
        <v>No</v>
      </c>
      <c r="I1718" s="60" t="str">
        <v>No</v>
      </c>
      <c r="J1718" s="60">
        <v>0</v>
      </c>
      <c r="K1718" s="60" t="str">
        <v>No</v>
      </c>
      <c r="L1718" s="2" t="str">
        <v>Obesity</v>
      </c>
      <c r="M1718" s="2" t="str">
        <v>Normal</v>
      </c>
      <c r="N1718" s="2" t="str">
        <v>26-Aug-1983</v>
      </c>
      <c r="O1718" s="3">
        <v>23563.02</v>
      </c>
      <c r="P1718" s="2" t="str">
        <v>tier - 2</v>
      </c>
      <c r="Q1718" s="2" t="str">
        <v>tier - 2</v>
      </c>
      <c r="R1718" s="2" t="str">
        <v>R1013</v>
      </c>
      <c r="S1718" s="2">
        <v>39</v>
      </c>
    </row>
    <row r="1719" spans="3:19">
      <c r="C1719" s="2" t="str">
        <v>Id1713</v>
      </c>
      <c r="D1719" s="2" t="str">
        <v>Tyler</v>
      </c>
      <c r="E1719" s="2">
        <v>30.875</v>
      </c>
      <c r="F1719" s="2">
        <v>9.5399999999999991</v>
      </c>
      <c r="G1719" s="60" t="str">
        <v>Yes</v>
      </c>
      <c r="H1719" s="60" t="str">
        <v>No</v>
      </c>
      <c r="I1719" s="60" t="str">
        <v>No</v>
      </c>
      <c r="J1719" s="60">
        <v>1</v>
      </c>
      <c r="K1719" s="60" t="str">
        <v>No</v>
      </c>
      <c r="L1719" s="2" t="str">
        <v>Obesity</v>
      </c>
      <c r="M1719" s="2" t="str">
        <v>Diabetes</v>
      </c>
      <c r="N1719" s="2" t="str">
        <v>13-Nov-1975</v>
      </c>
      <c r="O1719" s="3">
        <v>23401.31</v>
      </c>
      <c r="P1719" s="2" t="str">
        <v>tier - 2</v>
      </c>
      <c r="Q1719" s="2" t="str">
        <v>tier - 3</v>
      </c>
      <c r="R1719" s="2" t="str">
        <v>R1024</v>
      </c>
      <c r="S1719" s="2">
        <v>47</v>
      </c>
    </row>
    <row r="1720" spans="3:19">
      <c r="C1720" s="2" t="str">
        <v>Id1714</v>
      </c>
      <c r="D1720" s="2" t="str">
        <v>Holly J</v>
      </c>
      <c r="E1720" s="2">
        <v>32.64</v>
      </c>
      <c r="F1720" s="2">
        <v>5.91</v>
      </c>
      <c r="G1720" s="60" t="str">
        <v>No</v>
      </c>
      <c r="H1720" s="60" t="str">
        <v>No</v>
      </c>
      <c r="I1720" s="60" t="str">
        <v>No</v>
      </c>
      <c r="J1720" s="60">
        <v>0</v>
      </c>
      <c r="K1720" s="60" t="str">
        <v>No</v>
      </c>
      <c r="L1720" s="2" t="str">
        <v>Obesity</v>
      </c>
      <c r="M1720" s="2" t="str">
        <v>Prediabetes</v>
      </c>
      <c r="N1720" s="2" t="str">
        <v>22-Oct-1973</v>
      </c>
      <c r="O1720" s="3">
        <v>23306.55</v>
      </c>
      <c r="P1720" s="2" t="str">
        <v>tier - 2</v>
      </c>
      <c r="Q1720" s="2" t="str">
        <v>tier - 2</v>
      </c>
      <c r="R1720" s="2" t="str">
        <v>R1011</v>
      </c>
      <c r="S1720" s="2">
        <v>49</v>
      </c>
    </row>
    <row r="1721" spans="3:19">
      <c r="C1721" s="2" t="str">
        <v>Id1715</v>
      </c>
      <c r="D1721" s="2" t="str">
        <v>Kristen</v>
      </c>
      <c r="E1721" s="2">
        <v>22.135000000000002</v>
      </c>
      <c r="F1721" s="2">
        <v>5.0999999999999996</v>
      </c>
      <c r="G1721" s="60" t="str">
        <v>No</v>
      </c>
      <c r="H1721" s="60" t="str">
        <v>No</v>
      </c>
      <c r="I1721" s="60" t="str">
        <v>No</v>
      </c>
      <c r="J1721" s="60">
        <v>0</v>
      </c>
      <c r="K1721" s="60" t="str">
        <v>No</v>
      </c>
      <c r="L1721" s="2" t="str">
        <v>Normal Weight</v>
      </c>
      <c r="M1721" s="2" t="str">
        <v>Normal</v>
      </c>
      <c r="N1721" s="2" t="str">
        <v>24-Nov-1968</v>
      </c>
      <c r="O1721" s="3">
        <v>44260.75</v>
      </c>
      <c r="P1721" s="2" t="str">
        <v>tier - 2</v>
      </c>
      <c r="Q1721" s="2" t="str">
        <v>tier - 1</v>
      </c>
      <c r="R1721" s="2" t="str">
        <v>R1013</v>
      </c>
      <c r="S1721" s="2">
        <v>54</v>
      </c>
    </row>
    <row r="1722" spans="3:19">
      <c r="C1722" s="2" t="str">
        <v>Id1716</v>
      </c>
      <c r="D1722" s="2" t="str">
        <v>Thomas</v>
      </c>
      <c r="E1722" s="2">
        <v>16.53</v>
      </c>
      <c r="F1722" s="2">
        <v>5.08</v>
      </c>
      <c r="G1722" s="60" t="str">
        <v>No</v>
      </c>
      <c r="H1722" s="60" t="str">
        <v>No</v>
      </c>
      <c r="I1722" s="60" t="str">
        <v>No</v>
      </c>
      <c r="J1722" s="60">
        <v>2</v>
      </c>
      <c r="K1722" s="60" t="str">
        <v>No</v>
      </c>
      <c r="L1722" s="2" t="str">
        <v>Underweight</v>
      </c>
      <c r="M1722" s="2" t="str">
        <v>Normal</v>
      </c>
      <c r="N1722" s="2" t="str">
        <v>3-Oct-1994</v>
      </c>
      <c r="O1722" s="3">
        <v>23288.93</v>
      </c>
      <c r="P1722" s="2" t="str">
        <v>tier - 2</v>
      </c>
      <c r="Q1722" s="2" t="str">
        <v>tier - 3</v>
      </c>
      <c r="R1722" s="2" t="str">
        <v>R1024</v>
      </c>
      <c r="S1722" s="2">
        <v>28</v>
      </c>
    </row>
    <row r="1723" spans="3:19">
      <c r="C1723" s="2" t="str">
        <v>Id1717</v>
      </c>
      <c r="D1723" s="2" t="str">
        <v>Tricity M</v>
      </c>
      <c r="E1723" s="2">
        <v>32.774999999999999</v>
      </c>
      <c r="F1723" s="2">
        <v>4.75</v>
      </c>
      <c r="G1723" s="60" t="str">
        <v>No</v>
      </c>
      <c r="H1723" s="60" t="str">
        <v>No</v>
      </c>
      <c r="I1723" s="60" t="str">
        <v>No</v>
      </c>
      <c r="J1723" s="60">
        <v>0</v>
      </c>
      <c r="K1723" s="60" t="str">
        <v>No</v>
      </c>
      <c r="L1723" s="2" t="str">
        <v>Obesity</v>
      </c>
      <c r="M1723" s="2" t="str">
        <v>Normal</v>
      </c>
      <c r="N1723" s="2" t="str">
        <v>14-Nov-1969</v>
      </c>
      <c r="O1723" s="3">
        <v>23244.79</v>
      </c>
      <c r="P1723" s="2" t="str">
        <v>tier - 2</v>
      </c>
      <c r="Q1723" s="2" t="str">
        <v>tier - 3</v>
      </c>
      <c r="R1723" s="2" t="str">
        <v>R1013</v>
      </c>
      <c r="S1723" s="2">
        <v>53</v>
      </c>
    </row>
    <row r="1724" spans="3:19">
      <c r="C1724" s="2" t="str">
        <v>Id1718</v>
      </c>
      <c r="D1724" s="2" t="str">
        <v>Sarah A</v>
      </c>
      <c r="E1724" s="2">
        <v>30.9</v>
      </c>
      <c r="F1724" s="2">
        <v>6.05</v>
      </c>
      <c r="G1724" s="60" t="str">
        <v>No</v>
      </c>
      <c r="H1724" s="60" t="str">
        <v>No</v>
      </c>
      <c r="I1724" s="60" t="str">
        <v>No</v>
      </c>
      <c r="J1724" s="60">
        <v>1</v>
      </c>
      <c r="K1724" s="60" t="str">
        <v>No</v>
      </c>
      <c r="L1724" s="2" t="str">
        <v>Obesity</v>
      </c>
      <c r="M1724" s="2" t="str">
        <v>Prediabetes</v>
      </c>
      <c r="N1724" s="2" t="str">
        <v>7-Aug-1997</v>
      </c>
      <c r="O1724" s="3">
        <v>23241.47</v>
      </c>
      <c r="P1724" s="2" t="str">
        <v>tier - 2</v>
      </c>
      <c r="Q1724" s="2" t="str">
        <v>tier - 3</v>
      </c>
      <c r="R1724" s="2" t="str">
        <v>R1018</v>
      </c>
      <c r="S1724" s="2">
        <v>25</v>
      </c>
    </row>
    <row r="1725" spans="3:19">
      <c r="C1725" s="2" t="str">
        <v>Id1719</v>
      </c>
      <c r="D1725" s="2" t="str">
        <v>Lisa M.</v>
      </c>
      <c r="E1725" s="2">
        <v>15.58</v>
      </c>
      <c r="F1725" s="2">
        <v>11.56</v>
      </c>
      <c r="G1725" s="60" t="str">
        <v>No</v>
      </c>
      <c r="H1725" s="60" t="str">
        <v>No</v>
      </c>
      <c r="I1725" s="60" t="str">
        <v>No</v>
      </c>
      <c r="J1725" s="60">
        <v>0</v>
      </c>
      <c r="K1725" s="60" t="str">
        <v>No</v>
      </c>
      <c r="L1725" s="2" t="str">
        <v>Underweight</v>
      </c>
      <c r="M1725" s="2" t="str">
        <v>Diabetes</v>
      </c>
      <c r="N1725" s="2" t="str">
        <v>14-Dec-2003</v>
      </c>
      <c r="O1725" s="3">
        <v>23082.959999999999</v>
      </c>
      <c r="P1725" s="2" t="str">
        <v>tier - 2</v>
      </c>
      <c r="Q1725" s="2" t="str">
        <v>tier - 2</v>
      </c>
      <c r="R1725" s="2" t="str">
        <v>R1011</v>
      </c>
      <c r="S1725" s="2">
        <v>19</v>
      </c>
    </row>
    <row r="1726" spans="3:19">
      <c r="C1726" s="2" t="str">
        <v>Id1720</v>
      </c>
      <c r="D1726" s="2" t="str">
        <v>Tracy A.</v>
      </c>
      <c r="E1726" s="2">
        <v>26.315000000000001</v>
      </c>
      <c r="F1726" s="2">
        <v>5.76</v>
      </c>
      <c r="G1726" s="60" t="str">
        <v>No</v>
      </c>
      <c r="H1726" s="60" t="str">
        <v>No</v>
      </c>
      <c r="I1726" s="60" t="str">
        <v>No</v>
      </c>
      <c r="J1726" s="60">
        <v>0</v>
      </c>
      <c r="K1726" s="60" t="str">
        <v>No</v>
      </c>
      <c r="L1726" s="2" t="str">
        <v>Overweight</v>
      </c>
      <c r="M1726" s="2" t="str">
        <v>Prediabetes</v>
      </c>
      <c r="N1726" s="2" t="str">
        <v>9-Sep-1975</v>
      </c>
      <c r="O1726" s="3">
        <v>23065.42</v>
      </c>
      <c r="P1726" s="2" t="str">
        <v>tier - 2</v>
      </c>
      <c r="Q1726" s="2" t="str">
        <v>tier - 2</v>
      </c>
      <c r="R1726" s="2" t="str">
        <v>R1013</v>
      </c>
      <c r="S1726" s="2">
        <v>47</v>
      </c>
    </row>
    <row r="1727" spans="3:19">
      <c r="C1727" s="2" t="str">
        <v>Id1721</v>
      </c>
      <c r="D1727" s="2" t="str">
        <v>Patrick</v>
      </c>
      <c r="E1727" s="2">
        <v>35.61</v>
      </c>
      <c r="F1727" s="2">
        <v>5.65</v>
      </c>
      <c r="G1727" s="60" t="str">
        <v>No</v>
      </c>
      <c r="H1727" s="60" t="str">
        <v>yes</v>
      </c>
      <c r="I1727" s="60" t="str">
        <v>No</v>
      </c>
      <c r="J1727" s="60">
        <v>1</v>
      </c>
      <c r="K1727" s="60" t="str">
        <v>No</v>
      </c>
      <c r="L1727" s="2" t="str">
        <v>Obesity</v>
      </c>
      <c r="M1727" s="2" t="str">
        <v>Normal</v>
      </c>
      <c r="N1727" s="2" t="str">
        <v>9-Nov-1970</v>
      </c>
      <c r="O1727" s="3">
        <v>23045.57</v>
      </c>
      <c r="P1727" s="2" t="str">
        <v>tier - 2</v>
      </c>
      <c r="Q1727" s="2" t="str">
        <v>tier - 2</v>
      </c>
      <c r="R1727" s="2" t="str">
        <v>R1024</v>
      </c>
      <c r="S1727" s="2">
        <v>52</v>
      </c>
    </row>
    <row r="1728" spans="3:19">
      <c r="C1728" s="2" t="str">
        <v>Id1722</v>
      </c>
      <c r="D1728" s="2" t="str">
        <v>Trent</v>
      </c>
      <c r="E1728" s="2">
        <v>37.56</v>
      </c>
      <c r="F1728" s="2">
        <v>5.88</v>
      </c>
      <c r="G1728" s="60" t="str">
        <v>No</v>
      </c>
      <c r="H1728" s="60" t="str">
        <v>yes</v>
      </c>
      <c r="I1728" s="60" t="str">
        <v>No</v>
      </c>
      <c r="J1728" s="60">
        <v>1</v>
      </c>
      <c r="K1728" s="60" t="str">
        <v>No</v>
      </c>
      <c r="L1728" s="2" t="str">
        <v>Obesity</v>
      </c>
      <c r="M1728" s="2" t="str">
        <v>Prediabetes</v>
      </c>
      <c r="N1728" s="2" t="str">
        <v>25-Jul-2003</v>
      </c>
      <c r="O1728" s="3">
        <v>22493.66</v>
      </c>
      <c r="P1728" s="2" t="str">
        <v>tier - 2</v>
      </c>
      <c r="Q1728" s="2" t="str">
        <v>tier - 1</v>
      </c>
      <c r="R1728" s="2" t="str">
        <v>R1012</v>
      </c>
      <c r="S1728" s="2">
        <v>19</v>
      </c>
    </row>
    <row r="1729" spans="3:19">
      <c r="C1729" s="2" t="str">
        <v>Id1723</v>
      </c>
      <c r="D1729" s="2" t="str">
        <v>Julie</v>
      </c>
      <c r="E1729" s="2">
        <v>15.49</v>
      </c>
      <c r="F1729" s="2">
        <v>9.6</v>
      </c>
      <c r="G1729" s="60" t="str">
        <v>No</v>
      </c>
      <c r="H1729" s="60" t="str">
        <v>No</v>
      </c>
      <c r="I1729" s="60" t="str">
        <v>No</v>
      </c>
      <c r="J1729" s="60">
        <v>0</v>
      </c>
      <c r="K1729" s="60" t="str">
        <v>No</v>
      </c>
      <c r="L1729" s="2" t="str">
        <v>Underweight</v>
      </c>
      <c r="M1729" s="2" t="str">
        <v>Diabetes</v>
      </c>
      <c r="N1729" s="2" t="str">
        <v>14-Nov-1979</v>
      </c>
      <c r="O1729" s="3">
        <v>22478.6</v>
      </c>
      <c r="P1729" s="2" t="str">
        <v>tier - 3</v>
      </c>
      <c r="Q1729" s="2" t="str">
        <v>tier - 2</v>
      </c>
      <c r="R1729" s="2" t="str">
        <v>R1011</v>
      </c>
      <c r="S1729" s="2">
        <v>43</v>
      </c>
    </row>
    <row r="1730" spans="3:19">
      <c r="C1730" s="2" t="str">
        <v>Id1724</v>
      </c>
      <c r="D1730" s="2" t="str">
        <v>Sawomir</v>
      </c>
      <c r="E1730" s="2">
        <v>23.48</v>
      </c>
      <c r="F1730" s="2">
        <v>6.24</v>
      </c>
      <c r="G1730" s="60" t="str">
        <v>No</v>
      </c>
      <c r="H1730" s="60" t="str">
        <v>No</v>
      </c>
      <c r="I1730" s="60" t="str">
        <v>No</v>
      </c>
      <c r="J1730" s="60">
        <v>1</v>
      </c>
      <c r="K1730" s="60" t="str">
        <v>No</v>
      </c>
      <c r="L1730" s="2" t="str">
        <v>Normal Weight</v>
      </c>
      <c r="M1730" s="2" t="str">
        <v>Prediabetes</v>
      </c>
      <c r="N1730" s="2" t="str">
        <v>21-Dec-1983</v>
      </c>
      <c r="O1730" s="3">
        <v>22462.04</v>
      </c>
      <c r="P1730" s="2" t="str">
        <v>tier - 3</v>
      </c>
      <c r="Q1730" s="2" t="str">
        <v>tier - 1</v>
      </c>
      <c r="R1730" s="2" t="str">
        <v>R1019</v>
      </c>
      <c r="S1730" s="2">
        <v>39</v>
      </c>
    </row>
    <row r="1731" spans="3:19">
      <c r="C1731" s="2" t="str">
        <v>Id1725</v>
      </c>
      <c r="D1731" s="2" t="str">
        <v>Micah</v>
      </c>
      <c r="E1731" s="2">
        <v>30.02</v>
      </c>
      <c r="F1731" s="2">
        <v>7.63</v>
      </c>
      <c r="G1731" s="60" t="str">
        <v>Yes</v>
      </c>
      <c r="H1731" s="60" t="str">
        <v>No</v>
      </c>
      <c r="I1731" s="60" t="str">
        <v>No</v>
      </c>
      <c r="J1731" s="60">
        <v>1</v>
      </c>
      <c r="K1731" s="60" t="str">
        <v>No</v>
      </c>
      <c r="L1731" s="2" t="str">
        <v>Obesity</v>
      </c>
      <c r="M1731" s="2" t="str">
        <v>Diabetes</v>
      </c>
      <c r="N1731" s="2" t="str">
        <v>18-Aug-1966</v>
      </c>
      <c r="O1731" s="3">
        <v>22412.65</v>
      </c>
      <c r="P1731" s="2" t="str">
        <v>tier - 3</v>
      </c>
      <c r="Q1731" s="2" t="str">
        <v>tier - 3</v>
      </c>
      <c r="R1731" s="2" t="str">
        <v>R1014</v>
      </c>
      <c r="S1731" s="2">
        <v>56</v>
      </c>
    </row>
    <row r="1732" spans="3:19">
      <c r="C1732" s="2" t="str">
        <v>Id1726</v>
      </c>
      <c r="D1732" s="2" t="str">
        <v>Kelly H.</v>
      </c>
      <c r="E1732" s="2">
        <v>26.885000000000002</v>
      </c>
      <c r="F1732" s="2">
        <v>8.66</v>
      </c>
      <c r="G1732" s="60" t="str">
        <v>Yes</v>
      </c>
      <c r="H1732" s="60" t="str">
        <v>No</v>
      </c>
      <c r="I1732" s="60" t="str">
        <v>No</v>
      </c>
      <c r="J1732" s="60">
        <v>1</v>
      </c>
      <c r="K1732" s="60" t="str">
        <v>No</v>
      </c>
      <c r="L1732" s="2" t="str">
        <v>Overweight</v>
      </c>
      <c r="M1732" s="2" t="str">
        <v>Diabetes</v>
      </c>
      <c r="N1732" s="2" t="str">
        <v>1-Jun-1975</v>
      </c>
      <c r="O1732" s="3">
        <v>44202.65</v>
      </c>
      <c r="P1732" s="2" t="str">
        <v>tier - 2</v>
      </c>
      <c r="Q1732" s="2" t="str">
        <v>tier - 2</v>
      </c>
      <c r="R1732" s="2" t="str">
        <v>R1013</v>
      </c>
      <c r="S1732" s="2">
        <v>48</v>
      </c>
    </row>
    <row r="1733" spans="3:19">
      <c r="C1733" s="2" t="str">
        <v>Id1727</v>
      </c>
      <c r="D1733" s="2" t="str">
        <v>Lindsay M.</v>
      </c>
      <c r="E1733" s="2">
        <v>25.84</v>
      </c>
      <c r="F1733" s="2">
        <v>8.5500000000000007</v>
      </c>
      <c r="G1733" s="60" t="str">
        <v>Yes</v>
      </c>
      <c r="H1733" s="60" t="str">
        <v>No</v>
      </c>
      <c r="I1733" s="60" t="str">
        <v>No</v>
      </c>
      <c r="J1733" s="60">
        <v>1</v>
      </c>
      <c r="K1733" s="60" t="str">
        <v>No</v>
      </c>
      <c r="L1733" s="2" t="str">
        <v>Overweight</v>
      </c>
      <c r="M1733" s="2" t="str">
        <v>Diabetes</v>
      </c>
      <c r="N1733" s="2" t="str">
        <v>26-Aug-1999</v>
      </c>
      <c r="O1733" s="3">
        <v>22395.74</v>
      </c>
      <c r="P1733" s="2" t="str">
        <v>tier - 3</v>
      </c>
      <c r="Q1733" s="2" t="str">
        <v>tier - 2</v>
      </c>
      <c r="R1733" s="2" t="str">
        <v>R1024</v>
      </c>
      <c r="S1733" s="2">
        <v>23</v>
      </c>
    </row>
    <row r="1734" spans="3:19">
      <c r="C1734" s="2" t="str">
        <v>Id1728</v>
      </c>
      <c r="D1734" s="2" t="str">
        <v>Austen G</v>
      </c>
      <c r="E1734" s="2">
        <v>27.454999999999998</v>
      </c>
      <c r="F1734" s="2">
        <v>4.54</v>
      </c>
      <c r="G1734" s="60" t="str">
        <v>No</v>
      </c>
      <c r="H1734" s="60" t="str">
        <v>No</v>
      </c>
      <c r="I1734" s="60" t="str">
        <v>No</v>
      </c>
      <c r="J1734" s="60">
        <v>0</v>
      </c>
      <c r="K1734" s="60" t="str">
        <v>No</v>
      </c>
      <c r="L1734" s="2" t="str">
        <v>Overweight</v>
      </c>
      <c r="M1734" s="2" t="str">
        <v>Normal</v>
      </c>
      <c r="N1734" s="2" t="str">
        <v>27-Dec-1982</v>
      </c>
      <c r="O1734" s="3">
        <v>22331.57</v>
      </c>
      <c r="P1734" s="2" t="str">
        <v>tier - 2</v>
      </c>
      <c r="Q1734" s="2" t="str">
        <v>tier - 3</v>
      </c>
      <c r="R1734" s="2" t="str">
        <v>R1024</v>
      </c>
      <c r="S1734" s="2">
        <v>40</v>
      </c>
    </row>
    <row r="1735" spans="3:19">
      <c r="C1735" s="2" t="str">
        <v>Id1729</v>
      </c>
      <c r="D1735" s="2" t="str">
        <v>Tory J.</v>
      </c>
      <c r="E1735" s="2">
        <v>24.605</v>
      </c>
      <c r="F1735" s="2">
        <v>5.7</v>
      </c>
      <c r="G1735" s="60" t="str">
        <v>No</v>
      </c>
      <c r="H1735" s="60" t="str">
        <v>No</v>
      </c>
      <c r="I1735" s="60" t="str">
        <v>No</v>
      </c>
      <c r="J1735" s="60">
        <v>0</v>
      </c>
      <c r="K1735" s="60" t="str">
        <v>No</v>
      </c>
      <c r="L1735" s="2" t="str">
        <v>Normal Weight</v>
      </c>
      <c r="M1735" s="2" t="str">
        <v>Prediabetes</v>
      </c>
      <c r="N1735" s="2" t="str">
        <v>16-Jun-1971</v>
      </c>
      <c r="O1735" s="3">
        <v>22218.11</v>
      </c>
      <c r="P1735" s="2" t="str">
        <v>tier - 2</v>
      </c>
      <c r="Q1735" s="2" t="str">
        <v>tier - 3</v>
      </c>
      <c r="R1735" s="2" t="str">
        <v>R1013</v>
      </c>
      <c r="S1735" s="2">
        <v>51</v>
      </c>
    </row>
    <row r="1736" spans="3:19">
      <c r="C1736" s="2" t="str">
        <v>Id1730</v>
      </c>
      <c r="D1736" s="2" t="str">
        <v>Robert J.</v>
      </c>
      <c r="E1736" s="2">
        <v>30.8</v>
      </c>
      <c r="F1736" s="2">
        <v>5.07</v>
      </c>
      <c r="G1736" s="60" t="str">
        <v>No</v>
      </c>
      <c r="H1736" s="60" t="str">
        <v>No</v>
      </c>
      <c r="I1736" s="60" t="str">
        <v>No</v>
      </c>
      <c r="J1736" s="60">
        <v>0</v>
      </c>
      <c r="K1736" s="60" t="str">
        <v>No</v>
      </c>
      <c r="L1736" s="2" t="str">
        <v>Obesity</v>
      </c>
      <c r="M1736" s="2" t="str">
        <v>Normal</v>
      </c>
      <c r="N1736" s="2" t="str">
        <v>24-Aug-1965</v>
      </c>
      <c r="O1736" s="3">
        <v>22192.44</v>
      </c>
      <c r="P1736" s="2" t="str">
        <v>tier - 3</v>
      </c>
      <c r="Q1736" s="2" t="str">
        <v>tier - 1</v>
      </c>
      <c r="R1736" s="2" t="str">
        <v>R1013</v>
      </c>
      <c r="S1736" s="2">
        <v>57</v>
      </c>
    </row>
    <row r="1737" spans="3:19">
      <c r="C1737" s="2" t="str">
        <v>Id1731</v>
      </c>
      <c r="D1737" s="2" t="str">
        <v>Steph</v>
      </c>
      <c r="E1737" s="2">
        <v>34.799999999999997</v>
      </c>
      <c r="F1737" s="2">
        <v>4.38</v>
      </c>
      <c r="G1737" s="60" t="str">
        <v>No</v>
      </c>
      <c r="H1737" s="60" t="str">
        <v>No</v>
      </c>
      <c r="I1737" s="60" t="str">
        <v>No</v>
      </c>
      <c r="J1737" s="60">
        <v>1</v>
      </c>
      <c r="K1737" s="60" t="str">
        <v>No</v>
      </c>
      <c r="L1737" s="2" t="str">
        <v>Obesity</v>
      </c>
      <c r="M1737" s="2" t="str">
        <v>Normal</v>
      </c>
      <c r="N1737" s="2" t="str">
        <v>12-Sep-1980</v>
      </c>
      <c r="O1737" s="3">
        <v>22144.03</v>
      </c>
      <c r="P1737" s="2" t="str">
        <v>tier - 2</v>
      </c>
      <c r="Q1737" s="2" t="str">
        <v>tier - 2</v>
      </c>
      <c r="R1737" s="2" t="str">
        <v>R1011</v>
      </c>
      <c r="S1737" s="2">
        <v>42</v>
      </c>
    </row>
    <row r="1738" spans="3:19">
      <c r="C1738" s="2" t="str">
        <v>Id1732</v>
      </c>
      <c r="D1738" s="2" t="str">
        <v>Kate</v>
      </c>
      <c r="E1738" s="2">
        <v>34.21</v>
      </c>
      <c r="F1738" s="2">
        <v>4.54</v>
      </c>
      <c r="G1738" s="60" t="str">
        <v>No</v>
      </c>
      <c r="H1738" s="60" t="str">
        <v>No</v>
      </c>
      <c r="I1738" s="60" t="str">
        <v>No</v>
      </c>
      <c r="J1738" s="60">
        <v>1</v>
      </c>
      <c r="K1738" s="60" t="str">
        <v>No</v>
      </c>
      <c r="L1738" s="2" t="str">
        <v>Obesity</v>
      </c>
      <c r="M1738" s="2" t="str">
        <v>Normal</v>
      </c>
      <c r="N1738" s="2" t="str">
        <v>28-Aug-2001</v>
      </c>
      <c r="O1738" s="3">
        <v>22097.62</v>
      </c>
      <c r="P1738" s="2" t="str">
        <v>tier - 3</v>
      </c>
      <c r="Q1738" s="2" t="str">
        <v>tier - 1</v>
      </c>
      <c r="R1738" s="2" t="str">
        <v>R1011</v>
      </c>
      <c r="S1738" s="2">
        <v>21</v>
      </c>
    </row>
    <row r="1739" spans="3:19">
      <c r="C1739" s="2" t="str">
        <v>Id1733</v>
      </c>
      <c r="D1739" s="2" t="str">
        <v>Kristina</v>
      </c>
      <c r="E1739" s="2">
        <v>31</v>
      </c>
      <c r="F1739" s="2">
        <v>5.38</v>
      </c>
      <c r="G1739" s="60" t="str">
        <v>No</v>
      </c>
      <c r="H1739" s="60" t="str">
        <v>No</v>
      </c>
      <c r="I1739" s="60" t="str">
        <v>No</v>
      </c>
      <c r="J1739" s="60">
        <v>1</v>
      </c>
      <c r="K1739" s="60" t="str">
        <v>No</v>
      </c>
      <c r="L1739" s="2" t="str">
        <v>Obesity</v>
      </c>
      <c r="M1739" s="2" t="str">
        <v>Normal</v>
      </c>
      <c r="N1739" s="2" t="str">
        <v>14-Oct-1989</v>
      </c>
      <c r="O1739" s="3">
        <v>21984.47</v>
      </c>
      <c r="P1739" s="2" t="str">
        <v>tier - 3</v>
      </c>
      <c r="Q1739" s="2" t="str">
        <v>tier - 1</v>
      </c>
      <c r="R1739" s="2" t="str">
        <v>R1012</v>
      </c>
      <c r="S1739" s="2">
        <v>33</v>
      </c>
    </row>
    <row r="1740" spans="3:19">
      <c r="C1740" s="2" t="str">
        <v>Id1734</v>
      </c>
      <c r="D1740" s="2" t="str">
        <v>Flo</v>
      </c>
      <c r="E1740" s="2">
        <v>26.125</v>
      </c>
      <c r="F1740" s="2">
        <v>5.55</v>
      </c>
      <c r="G1740" s="60" t="str">
        <v>No</v>
      </c>
      <c r="H1740" s="60" t="str">
        <v>No</v>
      </c>
      <c r="I1740" s="60" t="str">
        <v>No</v>
      </c>
      <c r="J1740" s="60">
        <v>1</v>
      </c>
      <c r="K1740" s="60" t="str">
        <v>No</v>
      </c>
      <c r="L1740" s="2" t="str">
        <v>Overweight</v>
      </c>
      <c r="M1740" s="2" t="str">
        <v>Normal</v>
      </c>
      <c r="N1740" s="2" t="str">
        <v>19-Dec-1975</v>
      </c>
      <c r="O1740" s="3">
        <v>21978.68</v>
      </c>
      <c r="P1740" s="2" t="str">
        <v>tier - 3</v>
      </c>
      <c r="Q1740" s="2" t="str">
        <v>tier - 3</v>
      </c>
      <c r="R1740" s="2" t="str">
        <v>R1013</v>
      </c>
      <c r="S1740" s="2">
        <v>47</v>
      </c>
    </row>
    <row r="1741" spans="3:19">
      <c r="C1741" s="2" t="str">
        <v>Id1735</v>
      </c>
      <c r="D1741" s="2" t="str">
        <v>.  Sarah P.</v>
      </c>
      <c r="E1741" s="2">
        <v>30.13</v>
      </c>
      <c r="F1741" s="2">
        <v>4.03</v>
      </c>
      <c r="G1741" s="60" t="str">
        <v>Yes</v>
      </c>
      <c r="H1741" s="60" t="str">
        <v>No</v>
      </c>
      <c r="I1741" s="60" t="str">
        <v>No</v>
      </c>
      <c r="J1741" s="60">
        <v>1</v>
      </c>
      <c r="K1741" s="60" t="str">
        <v>No</v>
      </c>
      <c r="L1741" s="2" t="str">
        <v>Obesity</v>
      </c>
      <c r="M1741" s="2" t="str">
        <v>Normal</v>
      </c>
      <c r="N1741" s="2" t="str">
        <v>28-Sep-2003</v>
      </c>
      <c r="O1741" s="3">
        <v>21882.400000000001</v>
      </c>
      <c r="P1741" s="2" t="str">
        <v>tier - 2</v>
      </c>
      <c r="Q1741" s="2" t="str">
        <v>tier - 1</v>
      </c>
      <c r="R1741" s="2" t="str">
        <v>R1011</v>
      </c>
      <c r="S1741" s="2">
        <v>19</v>
      </c>
    </row>
    <row r="1742" spans="3:19">
      <c r="C1742" s="2" t="str">
        <v>Id1736</v>
      </c>
      <c r="D1742" s="2" t="str">
        <v>Anabel</v>
      </c>
      <c r="E1742" s="2">
        <v>34.19</v>
      </c>
      <c r="F1742" s="2">
        <v>4.1900000000000004</v>
      </c>
      <c r="G1742" s="60" t="str">
        <v>No</v>
      </c>
      <c r="H1742" s="60" t="str">
        <v>No</v>
      </c>
      <c r="I1742" s="60" t="str">
        <v>No</v>
      </c>
      <c r="J1742" s="60">
        <v>0</v>
      </c>
      <c r="K1742" s="60" t="str">
        <v>No</v>
      </c>
      <c r="L1742" s="2" t="str">
        <v>Obesity</v>
      </c>
      <c r="M1742" s="2" t="str">
        <v>Normal</v>
      </c>
      <c r="N1742" s="2" t="str">
        <v>17-Aug-1979</v>
      </c>
      <c r="O1742" s="3">
        <v>21880.82</v>
      </c>
      <c r="P1742" s="2" t="str">
        <v>tier - 3</v>
      </c>
      <c r="Q1742" s="2" t="str">
        <v>tier - 1</v>
      </c>
      <c r="R1742" s="2" t="str">
        <v>R1012</v>
      </c>
      <c r="S1742" s="2">
        <v>43</v>
      </c>
    </row>
    <row r="1743" spans="3:19">
      <c r="C1743" s="2" t="str">
        <v>Id1737</v>
      </c>
      <c r="D1743" s="2" t="str">
        <v>Ian</v>
      </c>
      <c r="E1743" s="2">
        <v>22.515000000000001</v>
      </c>
      <c r="F1743" s="2">
        <v>4.37</v>
      </c>
      <c r="G1743" s="60" t="str">
        <v>No</v>
      </c>
      <c r="H1743" s="60" t="str">
        <v>No</v>
      </c>
      <c r="I1743" s="60" t="str">
        <v>Yes</v>
      </c>
      <c r="J1743" s="60">
        <v>1</v>
      </c>
      <c r="K1743" s="60" t="str">
        <v>No</v>
      </c>
      <c r="L1743" s="2" t="str">
        <v>Normal Weight</v>
      </c>
      <c r="M1743" s="2" t="str">
        <v>Normal</v>
      </c>
      <c r="N1743" s="2" t="str">
        <v>16-Jul-1988</v>
      </c>
      <c r="O1743" s="3">
        <v>43943.88</v>
      </c>
      <c r="P1743" s="2" t="str">
        <v>tier - 2</v>
      </c>
      <c r="Q1743" s="2" t="str">
        <v>tier - 1</v>
      </c>
      <c r="R1743" s="2" t="str">
        <v>R1012</v>
      </c>
      <c r="S1743" s="2">
        <v>34</v>
      </c>
    </row>
    <row r="1744" spans="3:19">
      <c r="C1744" s="2" t="str">
        <v>Id1738</v>
      </c>
      <c r="D1744" s="2" t="str">
        <v>Alex</v>
      </c>
      <c r="E1744" s="2">
        <v>18.239999999999998</v>
      </c>
      <c r="F1744" s="2">
        <v>5.31</v>
      </c>
      <c r="G1744" s="60" t="str">
        <v>Yes</v>
      </c>
      <c r="H1744" s="60" t="str">
        <v>No</v>
      </c>
      <c r="I1744" s="60" t="str">
        <v>Yes</v>
      </c>
      <c r="J1744" s="60">
        <v>1</v>
      </c>
      <c r="K1744" s="60" t="str">
        <v>No</v>
      </c>
      <c r="L1744" s="2" t="str">
        <v>Underweight</v>
      </c>
      <c r="M1744" s="2" t="str">
        <v>Normal</v>
      </c>
      <c r="N1744" s="2" t="str">
        <v>27-Aug-1963</v>
      </c>
      <c r="O1744" s="3">
        <v>21797</v>
      </c>
      <c r="P1744" s="2" t="str">
        <v>tier - 3</v>
      </c>
      <c r="Q1744" s="2" t="str">
        <v>tier - 1</v>
      </c>
      <c r="R1744" s="2" t="str">
        <v>R1011</v>
      </c>
      <c r="S1744" s="2">
        <v>59</v>
      </c>
    </row>
    <row r="1745" spans="3:19">
      <c r="C1745" s="2" t="str">
        <v>Id1739</v>
      </c>
      <c r="D1745" s="2" t="str">
        <v>Richard J</v>
      </c>
      <c r="E1745" s="2">
        <v>37.28</v>
      </c>
      <c r="F1745" s="2">
        <v>4.66</v>
      </c>
      <c r="G1745" s="60" t="str">
        <v>No</v>
      </c>
      <c r="H1745" s="60" t="str">
        <v>yes</v>
      </c>
      <c r="I1745" s="60" t="str">
        <v>No</v>
      </c>
      <c r="J1745" s="60">
        <v>1</v>
      </c>
      <c r="K1745" s="60" t="str">
        <v>No</v>
      </c>
      <c r="L1745" s="2" t="str">
        <v>Obesity</v>
      </c>
      <c r="M1745" s="2" t="str">
        <v>Normal</v>
      </c>
      <c r="N1745" s="2" t="str">
        <v>28-Sep-1979</v>
      </c>
      <c r="O1745" s="3">
        <v>21774.32</v>
      </c>
      <c r="P1745" s="2" t="str">
        <v>tier - 3</v>
      </c>
      <c r="Q1745" s="2" t="str">
        <v>tier - 2</v>
      </c>
      <c r="R1745" s="2" t="str">
        <v>R1012</v>
      </c>
      <c r="S1745" s="2">
        <v>43</v>
      </c>
    </row>
    <row r="1746" spans="3:19">
      <c r="C1746" s="2" t="str">
        <v>Id1740</v>
      </c>
      <c r="D1746" s="2" t="str">
        <v>Jacqueline N.</v>
      </c>
      <c r="E1746" s="2">
        <v>18.2</v>
      </c>
      <c r="F1746" s="2">
        <v>6.19</v>
      </c>
      <c r="G1746" s="60" t="str">
        <v>No</v>
      </c>
      <c r="H1746" s="60" t="str">
        <v>No</v>
      </c>
      <c r="I1746" s="60" t="str">
        <v>Yes</v>
      </c>
      <c r="J1746" s="60">
        <v>1</v>
      </c>
      <c r="K1746" s="60" t="str">
        <v>No</v>
      </c>
      <c r="L1746" s="2" t="str">
        <v>Underweight</v>
      </c>
      <c r="M1746" s="2" t="str">
        <v>Prediabetes</v>
      </c>
      <c r="N1746" s="2" t="str">
        <v>20-Sep-1979</v>
      </c>
      <c r="O1746" s="3">
        <v>21771.34</v>
      </c>
      <c r="P1746" s="2" t="str">
        <v>tier - 3</v>
      </c>
      <c r="Q1746" s="2" t="str">
        <v>tier - 1</v>
      </c>
      <c r="R1746" s="2" t="str">
        <v>R1024</v>
      </c>
      <c r="S1746" s="2">
        <v>43</v>
      </c>
    </row>
    <row r="1747" spans="3:19">
      <c r="C1747" s="2" t="str">
        <v>Id1741</v>
      </c>
      <c r="D1747" s="2" t="str">
        <v>Cindy</v>
      </c>
      <c r="E1747" s="2">
        <v>20.53</v>
      </c>
      <c r="F1747" s="2">
        <v>4.8600000000000003</v>
      </c>
      <c r="G1747" s="60" t="str">
        <v>No</v>
      </c>
      <c r="H1747" s="60" t="str">
        <v>No</v>
      </c>
      <c r="I1747" s="60" t="str">
        <v>No</v>
      </c>
      <c r="J1747" s="60">
        <v>1</v>
      </c>
      <c r="K1747" s="60" t="str">
        <v>No</v>
      </c>
      <c r="L1747" s="2" t="str">
        <v>Normal Weight</v>
      </c>
      <c r="M1747" s="2" t="str">
        <v>Normal</v>
      </c>
      <c r="N1747" s="2" t="str">
        <v>18-Jul-1976</v>
      </c>
      <c r="O1747" s="3">
        <v>21677.279999999999</v>
      </c>
      <c r="P1747" s="2" t="str">
        <v>tier - 3</v>
      </c>
      <c r="Q1747" s="2" t="str">
        <v>tier - 1</v>
      </c>
      <c r="R1747" s="2" t="str">
        <v>R1012</v>
      </c>
      <c r="S1747" s="2">
        <v>46</v>
      </c>
    </row>
    <row r="1748" spans="3:19">
      <c r="C1748" s="2" t="str">
        <v>Id1742</v>
      </c>
      <c r="D1748" s="2" t="str">
        <v>Marcia</v>
      </c>
      <c r="E1748" s="2">
        <v>23.79</v>
      </c>
      <c r="F1748" s="2">
        <v>4.74</v>
      </c>
      <c r="G1748" s="60" t="str">
        <v>No</v>
      </c>
      <c r="H1748" s="60" t="str">
        <v>No</v>
      </c>
      <c r="I1748" s="60" t="str">
        <v>No</v>
      </c>
      <c r="J1748" s="60">
        <v>0</v>
      </c>
      <c r="K1748" s="60" t="str">
        <v>No</v>
      </c>
      <c r="L1748" s="2" t="str">
        <v>Normal Weight</v>
      </c>
      <c r="M1748" s="2" t="str">
        <v>Normal</v>
      </c>
      <c r="N1748" s="2" t="str">
        <v>16-Nov-1962</v>
      </c>
      <c r="O1748" s="3">
        <v>21661.16</v>
      </c>
      <c r="P1748" s="2" t="str">
        <v>tier - 2</v>
      </c>
      <c r="Q1748" s="2" t="str">
        <v>tier - 2</v>
      </c>
      <c r="R1748" s="2" t="str">
        <v>R1012</v>
      </c>
      <c r="S1748" s="2">
        <v>60</v>
      </c>
    </row>
    <row r="1749" spans="3:19">
      <c r="C1749" s="2" t="str">
        <v>Id1743</v>
      </c>
      <c r="D1749" s="2" t="str">
        <v>Samantha R.</v>
      </c>
      <c r="E1749" s="2">
        <v>29.8</v>
      </c>
      <c r="F1749" s="2">
        <v>6.03</v>
      </c>
      <c r="G1749" s="60" t="str">
        <v>No</v>
      </c>
      <c r="H1749" s="60" t="str">
        <v>No</v>
      </c>
      <c r="I1749" s="60" t="str">
        <v>No</v>
      </c>
      <c r="J1749" s="60">
        <v>0</v>
      </c>
      <c r="K1749" s="60" t="str">
        <v>No</v>
      </c>
      <c r="L1749" s="2" t="str">
        <v>Overweight</v>
      </c>
      <c r="M1749" s="2" t="str">
        <v>Prediabetes</v>
      </c>
      <c r="N1749" s="2" t="str">
        <v>25-Dec-1983</v>
      </c>
      <c r="O1749" s="3">
        <v>21659.93</v>
      </c>
      <c r="P1749" s="2" t="str">
        <v>tier - 3</v>
      </c>
      <c r="Q1749" s="2" t="str">
        <v>tier - 3</v>
      </c>
      <c r="R1749" s="2" t="str">
        <v>R1024</v>
      </c>
      <c r="S1749" s="2">
        <v>39</v>
      </c>
    </row>
    <row r="1750" spans="3:19">
      <c r="C1750" s="2" t="str">
        <v>Id1744</v>
      </c>
      <c r="D1750" s="2" t="str">
        <v>Katie</v>
      </c>
      <c r="E1750" s="2">
        <v>31.54</v>
      </c>
      <c r="F1750" s="2">
        <v>4.71</v>
      </c>
      <c r="G1750" s="60" t="str">
        <v>No</v>
      </c>
      <c r="H1750" s="60" t="str">
        <v>No</v>
      </c>
      <c r="I1750" s="60" t="str">
        <v>No</v>
      </c>
      <c r="J1750" s="60">
        <v>0</v>
      </c>
      <c r="K1750" s="60" t="str">
        <v>No</v>
      </c>
      <c r="L1750" s="2" t="str">
        <v>Obesity</v>
      </c>
      <c r="M1750" s="2" t="str">
        <v>Normal</v>
      </c>
      <c r="N1750" s="2" t="str">
        <v>12-Jun-1999</v>
      </c>
      <c r="O1750" s="3">
        <v>21595.38</v>
      </c>
      <c r="P1750" s="2" t="str">
        <v>tier - 2</v>
      </c>
      <c r="Q1750" s="2" t="str">
        <v>tier - 3</v>
      </c>
      <c r="R1750" s="2" t="str">
        <v>R1012</v>
      </c>
      <c r="S1750" s="2">
        <v>23</v>
      </c>
    </row>
    <row r="1751" spans="3:19">
      <c r="C1751" s="2" t="str">
        <v>Id1745</v>
      </c>
      <c r="D1751" s="2" t="str">
        <v>John P</v>
      </c>
      <c r="E1751" s="2">
        <v>20.82</v>
      </c>
      <c r="F1751" s="2">
        <v>5.55</v>
      </c>
      <c r="G1751" s="60" t="str">
        <v>No</v>
      </c>
      <c r="H1751" s="60" t="str">
        <v>No</v>
      </c>
      <c r="I1751" s="60" t="str">
        <v>No</v>
      </c>
      <c r="J1751" s="60">
        <v>1</v>
      </c>
      <c r="K1751" s="60" t="str">
        <v>No</v>
      </c>
      <c r="L1751" s="2" t="str">
        <v>Normal Weight</v>
      </c>
      <c r="M1751" s="2" t="str">
        <v>Normal</v>
      </c>
      <c r="N1751" s="2" t="str">
        <v>21-Nov-1990</v>
      </c>
      <c r="O1751" s="3">
        <v>21472.48</v>
      </c>
      <c r="P1751" s="2" t="str">
        <v>tier - 2</v>
      </c>
      <c r="Q1751" s="2" t="str">
        <v>tier - 2</v>
      </c>
      <c r="R1751" s="2" t="str">
        <v>R1012</v>
      </c>
      <c r="S1751" s="2">
        <v>32</v>
      </c>
    </row>
    <row r="1752" spans="3:19">
      <c r="C1752" s="2" t="str">
        <v>Id1746</v>
      </c>
      <c r="D1752" s="2" t="str">
        <v>Rachel</v>
      </c>
      <c r="E1752" s="2">
        <v>38.83</v>
      </c>
      <c r="F1752" s="2">
        <v>4.78</v>
      </c>
      <c r="G1752" s="60" t="str">
        <v>No</v>
      </c>
      <c r="H1752" s="60" t="str">
        <v>No</v>
      </c>
      <c r="I1752" s="60" t="str">
        <v>Yes</v>
      </c>
      <c r="J1752" s="60">
        <v>1</v>
      </c>
      <c r="K1752" s="60" t="str">
        <v>No</v>
      </c>
      <c r="L1752" s="2" t="str">
        <v>Obesity</v>
      </c>
      <c r="M1752" s="2" t="str">
        <v>Normal</v>
      </c>
      <c r="N1752" s="2" t="str">
        <v>4-Sep-1980</v>
      </c>
      <c r="O1752" s="3">
        <v>21348.71</v>
      </c>
      <c r="P1752" s="2" t="str">
        <v>tier - 2</v>
      </c>
      <c r="Q1752" s="2" t="str">
        <v>tier - 1</v>
      </c>
      <c r="R1752" s="2" t="str">
        <v>R1012</v>
      </c>
      <c r="S1752" s="2">
        <v>42</v>
      </c>
    </row>
    <row r="1753" spans="3:19">
      <c r="C1753" s="2" t="str">
        <v>Id1747</v>
      </c>
      <c r="D1753" s="2" t="str">
        <v>Isabelle</v>
      </c>
      <c r="E1753" s="2">
        <v>23.44</v>
      </c>
      <c r="F1753" s="2">
        <v>4.6500000000000004</v>
      </c>
      <c r="G1753" s="60" t="str">
        <v>Yes</v>
      </c>
      <c r="H1753" s="60" t="str">
        <v>No</v>
      </c>
      <c r="I1753" s="60" t="str">
        <v>No</v>
      </c>
      <c r="J1753" s="60">
        <v>1</v>
      </c>
      <c r="K1753" s="60" t="str">
        <v>No</v>
      </c>
      <c r="L1753" s="2" t="str">
        <v>Normal Weight</v>
      </c>
      <c r="M1753" s="2" t="str">
        <v>Normal</v>
      </c>
      <c r="N1753" s="2" t="str">
        <v>4-Aug-2004</v>
      </c>
      <c r="O1753" s="3">
        <v>21344.85</v>
      </c>
      <c r="P1753" s="2" t="str">
        <v>tier - 3</v>
      </c>
      <c r="Q1753" s="2" t="str">
        <v>tier - 1</v>
      </c>
      <c r="R1753" s="2" t="str">
        <v>R1024</v>
      </c>
      <c r="S1753" s="2">
        <v>18</v>
      </c>
    </row>
    <row r="1754" spans="3:19">
      <c r="C1754" s="2" t="str">
        <v>Id1748</v>
      </c>
      <c r="D1754" s="2" t="str">
        <v>Neil</v>
      </c>
      <c r="E1754" s="2">
        <v>24.13</v>
      </c>
      <c r="F1754" s="2">
        <v>5.2</v>
      </c>
      <c r="G1754" s="60" t="str">
        <v>No</v>
      </c>
      <c r="H1754" s="60" t="str">
        <v>No</v>
      </c>
      <c r="I1754" s="60" t="str">
        <v>No</v>
      </c>
      <c r="J1754" s="60">
        <v>1</v>
      </c>
      <c r="K1754" s="60" t="str">
        <v>No</v>
      </c>
      <c r="L1754" s="2" t="str">
        <v>Normal Weight</v>
      </c>
      <c r="M1754" s="2" t="str">
        <v>Normal</v>
      </c>
      <c r="N1754" s="2" t="str">
        <v>5-Oct-1966</v>
      </c>
      <c r="O1754" s="3">
        <v>43921.18</v>
      </c>
      <c r="P1754" s="2" t="str">
        <v>tier - 2</v>
      </c>
      <c r="Q1754" s="2" t="str">
        <v>tier - 2</v>
      </c>
      <c r="R1754" s="2" t="str">
        <v>R1012</v>
      </c>
      <c r="S1754" s="2">
        <v>56</v>
      </c>
    </row>
    <row r="1755" spans="3:19">
      <c r="C1755" s="2" t="str">
        <v>Id1749</v>
      </c>
      <c r="D1755" s="2" t="str">
        <v>Tom</v>
      </c>
      <c r="E1755" s="2">
        <v>42.13</v>
      </c>
      <c r="F1755" s="2">
        <v>4.54</v>
      </c>
      <c r="G1755" s="60" t="str">
        <v>Yes</v>
      </c>
      <c r="H1755" s="60" t="str">
        <v>No</v>
      </c>
      <c r="I1755" s="60" t="str">
        <v>No</v>
      </c>
      <c r="J1755" s="60">
        <v>1</v>
      </c>
      <c r="K1755" s="60" t="str">
        <v>No</v>
      </c>
      <c r="L1755" s="2" t="str">
        <v>Obesity</v>
      </c>
      <c r="M1755" s="2" t="str">
        <v>Normal</v>
      </c>
      <c r="N1755" s="2" t="str">
        <v>10-Dec-1980</v>
      </c>
      <c r="O1755" s="3">
        <v>21259.38</v>
      </c>
      <c r="P1755" s="2" t="str">
        <v>tier - 3</v>
      </c>
      <c r="Q1755" s="2" t="str">
        <v>tier - 3</v>
      </c>
      <c r="R1755" s="2" t="str">
        <v>R1019</v>
      </c>
      <c r="S1755" s="2">
        <v>42</v>
      </c>
    </row>
    <row r="1756" spans="3:19">
      <c r="C1756" s="2" t="str">
        <v>Id1750</v>
      </c>
      <c r="D1756" s="2" t="str">
        <v>Nathan</v>
      </c>
      <c r="E1756" s="2">
        <v>17.86</v>
      </c>
      <c r="F1756" s="2">
        <v>4.1100000000000003</v>
      </c>
      <c r="G1756" s="60" t="str">
        <v>No</v>
      </c>
      <c r="H1756" s="60" t="str">
        <v>No</v>
      </c>
      <c r="I1756" s="60" t="str">
        <v>No</v>
      </c>
      <c r="J1756" s="60">
        <v>1</v>
      </c>
      <c r="K1756" s="60" t="str">
        <v>No</v>
      </c>
      <c r="L1756" s="2" t="str">
        <v>Underweight</v>
      </c>
      <c r="M1756" s="2" t="str">
        <v>Normal</v>
      </c>
      <c r="N1756" s="2" t="str">
        <v>3-Sep-1974</v>
      </c>
      <c r="O1756" s="3">
        <v>21232.18</v>
      </c>
      <c r="P1756" s="2" t="str">
        <v>tier - 3</v>
      </c>
      <c r="Q1756" s="2" t="str">
        <v>tier - 2</v>
      </c>
      <c r="R1756" s="2" t="str">
        <v>R1011</v>
      </c>
      <c r="S1756" s="2">
        <v>48</v>
      </c>
    </row>
    <row r="1757" spans="3:19">
      <c r="C1757" s="2" t="str">
        <v>Id1751</v>
      </c>
      <c r="D1757" s="2" t="str">
        <v>.  Kelli N</v>
      </c>
      <c r="E1757" s="2">
        <v>32.78</v>
      </c>
      <c r="F1757" s="2">
        <v>4.63</v>
      </c>
      <c r="G1757" s="60" t="str">
        <v>No</v>
      </c>
      <c r="H1757" s="60" t="str">
        <v>No</v>
      </c>
      <c r="I1757" s="60" t="str">
        <v>No</v>
      </c>
      <c r="J1757" s="60">
        <v>0</v>
      </c>
      <c r="K1757" s="60" t="str">
        <v>No</v>
      </c>
      <c r="L1757" s="2" t="str">
        <v>Obesity</v>
      </c>
      <c r="M1757" s="2" t="str">
        <v>Normal</v>
      </c>
      <c r="N1757" s="2" t="str">
        <v>14-Oct-1974</v>
      </c>
      <c r="O1757" s="3">
        <v>21223.68</v>
      </c>
      <c r="P1757" s="2" t="str">
        <v>tier - 3</v>
      </c>
      <c r="Q1757" s="2" t="str">
        <v>tier - 2</v>
      </c>
      <c r="R1757" s="2" t="str">
        <v>R1013</v>
      </c>
      <c r="S1757" s="2">
        <v>48</v>
      </c>
    </row>
    <row r="1758" spans="3:19">
      <c r="C1758" s="2" t="str">
        <v>Id1752</v>
      </c>
      <c r="D1758" s="2" t="str">
        <v>Scott M.</v>
      </c>
      <c r="E1758" s="2">
        <v>23.9</v>
      </c>
      <c r="F1758" s="2">
        <v>6.06</v>
      </c>
      <c r="G1758" s="60" t="str">
        <v>Yes</v>
      </c>
      <c r="H1758" s="60" t="str">
        <v>No</v>
      </c>
      <c r="I1758" s="60" t="str">
        <v>Yes</v>
      </c>
      <c r="J1758" s="60">
        <v>1</v>
      </c>
      <c r="K1758" s="60" t="str">
        <v>No</v>
      </c>
      <c r="L1758" s="2" t="str">
        <v>Normal Weight</v>
      </c>
      <c r="M1758" s="2" t="str">
        <v>Prediabetes</v>
      </c>
      <c r="N1758" s="2" t="str">
        <v>26-Aug-1969</v>
      </c>
      <c r="O1758" s="3">
        <v>21195.82</v>
      </c>
      <c r="P1758" s="2" t="str">
        <v>tier - 3</v>
      </c>
      <c r="Q1758" s="2" t="str">
        <v>tier - 1</v>
      </c>
      <c r="R1758" s="2" t="str">
        <v>R1013</v>
      </c>
      <c r="S1758" s="2">
        <v>53</v>
      </c>
    </row>
    <row r="1759" spans="3:19">
      <c r="C1759" s="2" t="str">
        <v>Id1753</v>
      </c>
      <c r="D1759" s="2" t="str">
        <v>Grant A</v>
      </c>
      <c r="E1759" s="2">
        <v>15.47</v>
      </c>
      <c r="F1759" s="2">
        <v>8.43</v>
      </c>
      <c r="G1759" s="60" t="str">
        <v>No</v>
      </c>
      <c r="H1759" s="60" t="str">
        <v>No</v>
      </c>
      <c r="I1759" s="60" t="str">
        <v>No</v>
      </c>
      <c r="J1759" s="60">
        <v>0</v>
      </c>
      <c r="K1759" s="60" t="str">
        <v>No</v>
      </c>
      <c r="L1759" s="2" t="str">
        <v>Underweight</v>
      </c>
      <c r="M1759" s="2" t="str">
        <v>Diabetes</v>
      </c>
      <c r="N1759" s="2" t="str">
        <v>23-Nov-1977</v>
      </c>
      <c r="O1759" s="3">
        <v>21098.55</v>
      </c>
      <c r="P1759" s="2" t="str">
        <v>tier - 3</v>
      </c>
      <c r="Q1759" s="2" t="str">
        <v>tier - 3</v>
      </c>
      <c r="R1759" s="2" t="str">
        <v>R1012</v>
      </c>
      <c r="S1759" s="2">
        <v>45</v>
      </c>
    </row>
    <row r="1760" spans="3:19">
      <c r="C1760" s="2" t="str">
        <v>Id1754</v>
      </c>
      <c r="D1760" s="2" t="str">
        <v>Jonathan C</v>
      </c>
      <c r="E1760" s="2">
        <v>28.54</v>
      </c>
      <c r="F1760" s="2">
        <v>5.51</v>
      </c>
      <c r="G1760" s="60" t="str">
        <v>No</v>
      </c>
      <c r="H1760" s="60" t="str">
        <v>No</v>
      </c>
      <c r="I1760" s="60" t="str">
        <v>Yes</v>
      </c>
      <c r="J1760" s="60">
        <v>1</v>
      </c>
      <c r="K1760" s="60" t="str">
        <v>No</v>
      </c>
      <c r="L1760" s="2" t="str">
        <v>Overweight</v>
      </c>
      <c r="M1760" s="2" t="str">
        <v>Normal</v>
      </c>
      <c r="N1760" s="2" t="str">
        <v>2-Jul-1983</v>
      </c>
      <c r="O1760" s="3">
        <v>21082.16</v>
      </c>
      <c r="P1760" s="2" t="str">
        <v>tier - 3</v>
      </c>
      <c r="Q1760" s="2" t="str">
        <v>tier - 2</v>
      </c>
      <c r="R1760" s="2" t="str">
        <v>R1011</v>
      </c>
      <c r="S1760" s="2">
        <v>39</v>
      </c>
    </row>
    <row r="1761" spans="3:19">
      <c r="C1761" s="2" t="str">
        <v>Id1755</v>
      </c>
      <c r="D1761" s="2" t="str">
        <v>Rachael M.</v>
      </c>
      <c r="E1761" s="2">
        <v>18.54</v>
      </c>
      <c r="F1761" s="2">
        <v>4.95</v>
      </c>
      <c r="G1761" s="60" t="str">
        <v>No</v>
      </c>
      <c r="H1761" s="60" t="str">
        <v>No</v>
      </c>
      <c r="I1761" s="60" t="str">
        <v>No</v>
      </c>
      <c r="J1761" s="60">
        <v>0</v>
      </c>
      <c r="K1761" s="60" t="str">
        <v>No</v>
      </c>
      <c r="L1761" s="2" t="str">
        <v>Normal Weight</v>
      </c>
      <c r="M1761" s="2" t="str">
        <v>Normal</v>
      </c>
      <c r="N1761" s="2" t="str">
        <v>19-Nov-1964</v>
      </c>
      <c r="O1761" s="3">
        <v>20893.060000000001</v>
      </c>
      <c r="P1761" s="2" t="str">
        <v>tier - 2</v>
      </c>
      <c r="Q1761" s="2" t="str">
        <v>tier - 3</v>
      </c>
      <c r="R1761" s="2" t="str">
        <v>R1012</v>
      </c>
      <c r="S1761" s="2">
        <v>58</v>
      </c>
    </row>
    <row r="1762" spans="3:19">
      <c r="C1762" s="2" t="str">
        <v>Id1756</v>
      </c>
      <c r="D1762" s="2" t="str">
        <v>Pilar</v>
      </c>
      <c r="E1762" s="2">
        <v>32.18</v>
      </c>
      <c r="F1762" s="2">
        <v>6.44</v>
      </c>
      <c r="G1762" s="60" t="str">
        <v>Yes</v>
      </c>
      <c r="H1762" s="60" t="str">
        <v>No</v>
      </c>
      <c r="I1762" s="60" t="str">
        <v>Yes</v>
      </c>
      <c r="J1762" s="60">
        <v>1</v>
      </c>
      <c r="K1762" s="60" t="str">
        <v>No</v>
      </c>
      <c r="L1762" s="2" t="str">
        <v>Obesity</v>
      </c>
      <c r="M1762" s="2" t="str">
        <v>Prediabetes</v>
      </c>
      <c r="N1762" s="2" t="str">
        <v>8-Dec-1975</v>
      </c>
      <c r="O1762" s="3">
        <v>20878.78</v>
      </c>
      <c r="P1762" s="2" t="str">
        <v>tier - 2</v>
      </c>
      <c r="Q1762" s="2" t="str">
        <v>tier - 1</v>
      </c>
      <c r="R1762" s="2" t="str">
        <v>R1024</v>
      </c>
      <c r="S1762" s="2">
        <v>47</v>
      </c>
    </row>
    <row r="1763" spans="3:19">
      <c r="C1763" s="2" t="str">
        <v>Id1757</v>
      </c>
      <c r="D1763" s="2" t="str">
        <v>Kyle M</v>
      </c>
      <c r="E1763" s="2">
        <v>37.380000000000003</v>
      </c>
      <c r="F1763" s="2">
        <v>6.05</v>
      </c>
      <c r="G1763" s="60" t="str">
        <v>Yes</v>
      </c>
      <c r="H1763" s="60" t="str">
        <v>No</v>
      </c>
      <c r="I1763" s="60" t="str">
        <v>No</v>
      </c>
      <c r="J1763" s="60">
        <v>0</v>
      </c>
      <c r="K1763" s="60" t="str">
        <v>No</v>
      </c>
      <c r="L1763" s="2" t="str">
        <v>Obesity</v>
      </c>
      <c r="M1763" s="2" t="str">
        <v>Prediabetes</v>
      </c>
      <c r="N1763" s="2" t="str">
        <v>8-Sep-1967</v>
      </c>
      <c r="O1763" s="3">
        <v>20781.490000000002</v>
      </c>
      <c r="P1763" s="2" t="str">
        <v>tier - 2</v>
      </c>
      <c r="Q1763" s="2" t="str">
        <v>tier - 3</v>
      </c>
      <c r="R1763" s="2" t="str">
        <v>R1013</v>
      </c>
      <c r="S1763" s="2">
        <v>55</v>
      </c>
    </row>
    <row r="1764" spans="3:19">
      <c r="C1764" s="2" t="str">
        <v>Id1758</v>
      </c>
      <c r="D1764" s="2" t="str">
        <v>.  Christie</v>
      </c>
      <c r="E1764" s="2">
        <v>31.12</v>
      </c>
      <c r="F1764" s="2">
        <v>4.76</v>
      </c>
      <c r="G1764" s="60" t="str">
        <v>Yes</v>
      </c>
      <c r="H1764" s="60" t="str">
        <v>No</v>
      </c>
      <c r="I1764" s="60" t="str">
        <v>Yes</v>
      </c>
      <c r="J1764" s="60">
        <v>1</v>
      </c>
      <c r="K1764" s="60" t="str">
        <v>No</v>
      </c>
      <c r="L1764" s="2" t="str">
        <v>Obesity</v>
      </c>
      <c r="M1764" s="2" t="str">
        <v>Normal</v>
      </c>
      <c r="N1764" s="2" t="str">
        <v>4-Aug-1986</v>
      </c>
      <c r="O1764" s="3">
        <v>20773.63</v>
      </c>
      <c r="P1764" s="2" t="str">
        <v>tier - 2</v>
      </c>
      <c r="Q1764" s="2" t="str">
        <v>tier - 3</v>
      </c>
      <c r="R1764" s="2" t="str">
        <v>R1017</v>
      </c>
      <c r="S1764" s="2">
        <v>36</v>
      </c>
    </row>
    <row r="1765" spans="3:19">
      <c r="C1765" s="2" t="str">
        <v>Id1759</v>
      </c>
      <c r="D1765" s="2" t="str">
        <v>David A.</v>
      </c>
      <c r="E1765" s="2">
        <v>22.01</v>
      </c>
      <c r="F1765" s="2">
        <v>6.72</v>
      </c>
      <c r="G1765" s="60" t="str">
        <v>Yes</v>
      </c>
      <c r="H1765" s="60" t="str">
        <v>No</v>
      </c>
      <c r="I1765" s="60" t="str">
        <v>No</v>
      </c>
      <c r="J1765" s="60">
        <v>1</v>
      </c>
      <c r="K1765" s="60" t="str">
        <v>No</v>
      </c>
      <c r="L1765" s="2" t="str">
        <v>Normal Weight</v>
      </c>
      <c r="M1765" s="2" t="str">
        <v>Diabetes</v>
      </c>
      <c r="N1765" s="2" t="str">
        <v>10-Nov-1980</v>
      </c>
      <c r="O1765" s="3">
        <v>43896.38</v>
      </c>
      <c r="P1765" s="2" t="str">
        <v>tier - 2</v>
      </c>
      <c r="Q1765" s="2" t="str">
        <v>tier - 1</v>
      </c>
      <c r="R1765" s="2" t="str">
        <v>R1013</v>
      </c>
      <c r="S1765" s="2">
        <v>42</v>
      </c>
    </row>
    <row r="1766" spans="3:19">
      <c r="C1766" s="2" t="str">
        <v>Id1760</v>
      </c>
      <c r="D1766" s="2" t="str">
        <v>Masahiro</v>
      </c>
      <c r="E1766" s="2">
        <v>27.645</v>
      </c>
      <c r="F1766" s="2">
        <v>5.7</v>
      </c>
      <c r="G1766" s="60" t="str">
        <v>No</v>
      </c>
      <c r="H1766" s="60" t="str">
        <v>No</v>
      </c>
      <c r="I1766" s="60" t="str">
        <v>No</v>
      </c>
      <c r="J1766" s="60">
        <v>0</v>
      </c>
      <c r="K1766" s="60" t="str">
        <v>No</v>
      </c>
      <c r="L1766" s="2" t="str">
        <v>Overweight</v>
      </c>
      <c r="M1766" s="2" t="str">
        <v>Prediabetes</v>
      </c>
      <c r="N1766" s="2" t="str">
        <v>14-Sep-1992</v>
      </c>
      <c r="O1766" s="3">
        <v>20745.990000000002</v>
      </c>
      <c r="P1766" s="2" t="str">
        <v>tier - 3</v>
      </c>
      <c r="Q1766" s="2" t="str">
        <v>tier - 1</v>
      </c>
      <c r="R1766" s="2" t="str">
        <v>R1012</v>
      </c>
      <c r="S1766" s="2">
        <v>30</v>
      </c>
    </row>
    <row r="1767" spans="3:19">
      <c r="C1767" s="2" t="str">
        <v>Id1761</v>
      </c>
      <c r="D1767" s="2" t="str">
        <v>Logan B.</v>
      </c>
      <c r="E1767" s="2">
        <v>29.64</v>
      </c>
      <c r="F1767" s="2">
        <v>5.31</v>
      </c>
      <c r="G1767" s="60" t="str">
        <v>Yes</v>
      </c>
      <c r="H1767" s="60" t="str">
        <v>No</v>
      </c>
      <c r="I1767" s="60" t="str">
        <v>No</v>
      </c>
      <c r="J1767" s="60">
        <v>0</v>
      </c>
      <c r="K1767" s="60" t="str">
        <v>No</v>
      </c>
      <c r="L1767" s="2" t="str">
        <v>Overweight</v>
      </c>
      <c r="M1767" s="2" t="str">
        <v>Normal</v>
      </c>
      <c r="N1767" s="2" t="str">
        <v>1-Aug-1965</v>
      </c>
      <c r="O1767" s="3">
        <v>20709.02</v>
      </c>
      <c r="P1767" s="2" t="str">
        <v>tier - 3</v>
      </c>
      <c r="Q1767" s="2" t="str">
        <v>tier - 2</v>
      </c>
      <c r="R1767" s="2" t="str">
        <v>R1019</v>
      </c>
      <c r="S1767" s="2">
        <v>57</v>
      </c>
    </row>
    <row r="1768" spans="3:19">
      <c r="C1768" s="2" t="str">
        <v>Id1762</v>
      </c>
      <c r="D1768" s="2" t="str">
        <v>Stephanie L.</v>
      </c>
      <c r="E1768" s="2">
        <v>33.700000000000003</v>
      </c>
      <c r="F1768" s="2">
        <v>4.32</v>
      </c>
      <c r="G1768" s="60" t="str">
        <v>Yes</v>
      </c>
      <c r="H1768" s="60" t="str">
        <v>No</v>
      </c>
      <c r="I1768" s="60" t="str">
        <v>No</v>
      </c>
      <c r="J1768" s="60">
        <v>1</v>
      </c>
      <c r="K1768" s="60" t="str">
        <v>No</v>
      </c>
      <c r="L1768" s="2" t="str">
        <v>Obesity</v>
      </c>
      <c r="M1768" s="2" t="str">
        <v>Normal</v>
      </c>
      <c r="N1768" s="2" t="str">
        <v>17-Dec-1967</v>
      </c>
      <c r="O1768" s="3">
        <v>20630.28</v>
      </c>
      <c r="P1768" s="2" t="str">
        <v>tier - 2</v>
      </c>
      <c r="Q1768" s="2" t="str">
        <v>tier - 3</v>
      </c>
      <c r="R1768" s="2" t="str">
        <v>R1011</v>
      </c>
      <c r="S1768" s="2">
        <v>55</v>
      </c>
    </row>
    <row r="1769" spans="3:19">
      <c r="C1769" s="2" t="str">
        <v>Id1763</v>
      </c>
      <c r="D1769" s="2" t="str">
        <v>Angela H</v>
      </c>
      <c r="E1769" s="2">
        <v>27.5</v>
      </c>
      <c r="F1769" s="2">
        <v>4.2300000000000004</v>
      </c>
      <c r="G1769" s="60" t="str">
        <v>Yes</v>
      </c>
      <c r="H1769" s="60" t="str">
        <v>No</v>
      </c>
      <c r="I1769" s="60" t="str">
        <v>No</v>
      </c>
      <c r="J1769" s="60">
        <v>1</v>
      </c>
      <c r="K1769" s="60" t="str">
        <v>No</v>
      </c>
      <c r="L1769" s="2" t="str">
        <v>Overweight</v>
      </c>
      <c r="M1769" s="2" t="str">
        <v>Normal</v>
      </c>
      <c r="N1769" s="2" t="str">
        <v>9-Jul-1966</v>
      </c>
      <c r="O1769" s="3">
        <v>20568.32</v>
      </c>
      <c r="P1769" s="2" t="str">
        <v>tier - 3</v>
      </c>
      <c r="Q1769" s="2" t="str">
        <v>tier - 2</v>
      </c>
      <c r="R1769" s="2" t="str">
        <v>R1012</v>
      </c>
      <c r="S1769" s="2">
        <v>56</v>
      </c>
    </row>
    <row r="1770" spans="3:19">
      <c r="C1770" s="2" t="str">
        <v>Id1764</v>
      </c>
      <c r="D1770" s="2" t="str">
        <v>Britt K</v>
      </c>
      <c r="E1770" s="2">
        <v>16.12</v>
      </c>
      <c r="F1770" s="2">
        <v>6.09</v>
      </c>
      <c r="G1770" s="60" t="str">
        <v>No</v>
      </c>
      <c r="H1770" s="60" t="str">
        <v>No</v>
      </c>
      <c r="I1770" s="60" t="str">
        <v>No</v>
      </c>
      <c r="J1770" s="60">
        <v>0</v>
      </c>
      <c r="K1770" s="60" t="str">
        <v>No</v>
      </c>
      <c r="L1770" s="2" t="str">
        <v>Underweight</v>
      </c>
      <c r="M1770" s="2" t="str">
        <v>Prediabetes</v>
      </c>
      <c r="N1770" s="2" t="str">
        <v>13-Oct-1969</v>
      </c>
      <c r="O1770" s="3">
        <v>20463</v>
      </c>
      <c r="P1770" s="2" t="str">
        <v>tier - 2</v>
      </c>
      <c r="Q1770" s="2" t="str">
        <v>tier - 2</v>
      </c>
      <c r="R1770" s="2" t="str">
        <v>R1013</v>
      </c>
      <c r="S1770" s="2">
        <v>53</v>
      </c>
    </row>
    <row r="1771" spans="3:19">
      <c r="C1771" s="2" t="str">
        <v>Id1765</v>
      </c>
      <c r="D1771" s="2" t="str">
        <v>Joyce R.</v>
      </c>
      <c r="E1771" s="2">
        <v>26.73</v>
      </c>
      <c r="F1771" s="2">
        <v>4.74</v>
      </c>
      <c r="G1771" s="60" t="str">
        <v>Yes</v>
      </c>
      <c r="H1771" s="60" t="str">
        <v>No</v>
      </c>
      <c r="I1771" s="60" t="str">
        <v>No</v>
      </c>
      <c r="J1771" s="60">
        <v>1</v>
      </c>
      <c r="K1771" s="60" t="str">
        <v>No</v>
      </c>
      <c r="L1771" s="2" t="str">
        <v>Overweight</v>
      </c>
      <c r="M1771" s="2" t="str">
        <v>Normal</v>
      </c>
      <c r="N1771" s="2" t="str">
        <v>18-Oct-1962</v>
      </c>
      <c r="O1771" s="3">
        <v>20446.849999999999</v>
      </c>
      <c r="P1771" s="2" t="str">
        <v>tier - 2</v>
      </c>
      <c r="Q1771" s="2" t="str">
        <v>tier - 1</v>
      </c>
      <c r="R1771" s="2" t="str">
        <v>R1012</v>
      </c>
      <c r="S1771" s="2">
        <v>60</v>
      </c>
    </row>
    <row r="1772" spans="3:19">
      <c r="C1772" s="2" t="str">
        <v>Id1766</v>
      </c>
      <c r="D1772" s="2" t="str">
        <v>Ben</v>
      </c>
      <c r="E1772" s="2">
        <v>37.25</v>
      </c>
      <c r="F1772" s="2">
        <v>6.23</v>
      </c>
      <c r="G1772" s="60" t="str">
        <v>Yes</v>
      </c>
      <c r="H1772" s="60" t="str">
        <v>No</v>
      </c>
      <c r="I1772" s="60" t="str">
        <v>No</v>
      </c>
      <c r="J1772" s="60">
        <v>0</v>
      </c>
      <c r="K1772" s="60" t="str">
        <v>No</v>
      </c>
      <c r="L1772" s="2" t="str">
        <v>Obesity</v>
      </c>
      <c r="M1772" s="2" t="str">
        <v>Prediabetes</v>
      </c>
      <c r="N1772" s="2" t="str">
        <v>12-Jul-1985</v>
      </c>
      <c r="O1772" s="3">
        <v>20420.599999999999</v>
      </c>
      <c r="P1772" s="2" t="str">
        <v>tier - 3</v>
      </c>
      <c r="Q1772" s="2" t="str">
        <v>tier - 2</v>
      </c>
      <c r="R1772" s="2" t="str">
        <v>R1011</v>
      </c>
      <c r="S1772" s="2">
        <v>37</v>
      </c>
    </row>
    <row r="1773" spans="3:19">
      <c r="C1773" s="2" t="str">
        <v>Id1767</v>
      </c>
      <c r="D1773" s="2" t="str">
        <v>Sarah M.</v>
      </c>
      <c r="E1773" s="2">
        <v>23.56</v>
      </c>
      <c r="F1773" s="2">
        <v>5.45</v>
      </c>
      <c r="G1773" s="60" t="str">
        <v>Yes</v>
      </c>
      <c r="H1773" s="60" t="str">
        <v>No</v>
      </c>
      <c r="I1773" s="60" t="str">
        <v>No</v>
      </c>
      <c r="J1773" s="60">
        <v>1</v>
      </c>
      <c r="K1773" s="60" t="str">
        <v>No</v>
      </c>
      <c r="L1773" s="2" t="str">
        <v>Normal Weight</v>
      </c>
      <c r="M1773" s="2" t="str">
        <v>Normal</v>
      </c>
      <c r="N1773" s="2" t="str">
        <v>2-Jul-1962</v>
      </c>
      <c r="O1773" s="3">
        <v>20354.5</v>
      </c>
      <c r="P1773" s="2" t="str">
        <v>tier - 3</v>
      </c>
      <c r="Q1773" s="2" t="str">
        <v>tier - 2</v>
      </c>
      <c r="R1773" s="2" t="str">
        <v>R1026</v>
      </c>
      <c r="S1773" s="2">
        <v>60</v>
      </c>
    </row>
    <row r="1774" spans="3:19">
      <c r="C1774" s="2" t="str">
        <v>Id1768</v>
      </c>
      <c r="D1774" s="2" t="str">
        <v>Sarah</v>
      </c>
      <c r="E1774" s="2">
        <v>15.84</v>
      </c>
      <c r="F1774" s="2">
        <v>10.34</v>
      </c>
      <c r="G1774" s="60" t="str">
        <v>No</v>
      </c>
      <c r="H1774" s="60" t="str">
        <v>No</v>
      </c>
      <c r="I1774" s="60" t="str">
        <v>No</v>
      </c>
      <c r="J1774" s="60">
        <v>2</v>
      </c>
      <c r="K1774" s="60" t="str">
        <v>No</v>
      </c>
      <c r="L1774" s="2" t="str">
        <v>Underweight</v>
      </c>
      <c r="M1774" s="2" t="str">
        <v>Diabetes</v>
      </c>
      <c r="N1774" s="2" t="str">
        <v>17-Sep-1985</v>
      </c>
      <c r="O1774" s="3">
        <v>20296.86</v>
      </c>
      <c r="P1774" s="2" t="str">
        <v>tier - 3</v>
      </c>
      <c r="Q1774" s="2" t="str">
        <v>tier - 1</v>
      </c>
      <c r="R1774" s="2" t="str">
        <v>R1024</v>
      </c>
      <c r="S1774" s="2">
        <v>37</v>
      </c>
    </row>
    <row r="1775" spans="3:19">
      <c r="C1775" s="2" t="str">
        <v>Id1769</v>
      </c>
      <c r="D1775" s="2" t="str">
        <v>Katie</v>
      </c>
      <c r="E1775" s="2">
        <v>36.630000000000003</v>
      </c>
      <c r="F1775" s="2">
        <v>5.15</v>
      </c>
      <c r="G1775" s="60" t="str">
        <v>No</v>
      </c>
      <c r="H1775" s="60" t="str">
        <v>No</v>
      </c>
      <c r="I1775" s="60" t="str">
        <v>No</v>
      </c>
      <c r="J1775" s="60">
        <v>0</v>
      </c>
      <c r="K1775" s="60" t="str">
        <v>No</v>
      </c>
      <c r="L1775" s="2" t="str">
        <v>Obesity</v>
      </c>
      <c r="M1775" s="2" t="str">
        <v>Normal</v>
      </c>
      <c r="N1775" s="2" t="str">
        <v>7-Sep-1993</v>
      </c>
      <c r="O1775" s="3">
        <v>20277.810000000001</v>
      </c>
      <c r="P1775" s="2" t="str">
        <v>tier - 3</v>
      </c>
      <c r="Q1775" s="2" t="str">
        <v>tier - 3</v>
      </c>
      <c r="R1775" s="2" t="str">
        <v>R1016</v>
      </c>
      <c r="S1775" s="2">
        <v>29</v>
      </c>
    </row>
    <row r="1776" spans="3:19">
      <c r="C1776" s="2" t="str">
        <v>Id1770</v>
      </c>
      <c r="D1776" s="2" t="str">
        <v>Michaela L</v>
      </c>
      <c r="E1776" s="2">
        <v>16.47</v>
      </c>
      <c r="F1776" s="2">
        <v>11.72</v>
      </c>
      <c r="G1776" s="60" t="str">
        <v>No</v>
      </c>
      <c r="H1776" s="60" t="str">
        <v>No</v>
      </c>
      <c r="I1776" s="60" t="str">
        <v>No</v>
      </c>
      <c r="J1776" s="60">
        <v>0</v>
      </c>
      <c r="K1776" s="60" t="str">
        <v>No</v>
      </c>
      <c r="L1776" s="2" t="str">
        <v>Underweight</v>
      </c>
      <c r="M1776" s="2" t="str">
        <v>Diabetes</v>
      </c>
      <c r="N1776" s="2" t="str">
        <v>2-Jul-1966</v>
      </c>
      <c r="O1776" s="3">
        <v>43817.45</v>
      </c>
      <c r="P1776" s="2" t="str">
        <v>tier - 2</v>
      </c>
      <c r="Q1776" s="2" t="str">
        <v>tier - 3</v>
      </c>
      <c r="R1776" s="2" t="str">
        <v>R1012</v>
      </c>
      <c r="S1776" s="2">
        <v>56</v>
      </c>
    </row>
    <row r="1777" spans="3:19">
      <c r="C1777" s="2" t="str">
        <v>Id1771</v>
      </c>
      <c r="D1777" s="2" t="str">
        <v>Shalaleh</v>
      </c>
      <c r="E1777" s="2">
        <v>25.8</v>
      </c>
      <c r="F1777" s="2">
        <v>5.29</v>
      </c>
      <c r="G1777" s="60" t="str">
        <v>No</v>
      </c>
      <c r="H1777" s="60" t="str">
        <v>No</v>
      </c>
      <c r="I1777" s="60" t="str">
        <v>No</v>
      </c>
      <c r="J1777" s="60">
        <v>0</v>
      </c>
      <c r="K1777" s="60" t="str">
        <v>No</v>
      </c>
      <c r="L1777" s="2" t="str">
        <v>Overweight</v>
      </c>
      <c r="M1777" s="2" t="str">
        <v>Normal</v>
      </c>
      <c r="N1777" s="2" t="str">
        <v>22-Aug-1966</v>
      </c>
      <c r="O1777" s="3">
        <v>20253.84</v>
      </c>
      <c r="P1777" s="2" t="str">
        <v>tier - 2</v>
      </c>
      <c r="Q1777" s="2" t="str">
        <v>tier - 3</v>
      </c>
      <c r="R1777" s="2" t="str">
        <v>R1012</v>
      </c>
      <c r="S1777" s="2">
        <v>56</v>
      </c>
    </row>
    <row r="1778" spans="3:19">
      <c r="C1778" s="2" t="str">
        <v>Id1772</v>
      </c>
      <c r="D1778" s="2" t="str">
        <v>Karen</v>
      </c>
      <c r="E1778" s="2">
        <v>23.6</v>
      </c>
      <c r="F1778" s="2">
        <v>4.33</v>
      </c>
      <c r="G1778" s="60" t="str">
        <v>No</v>
      </c>
      <c r="H1778" s="60" t="str">
        <v>No</v>
      </c>
      <c r="I1778" s="60" t="str">
        <v>No</v>
      </c>
      <c r="J1778" s="60">
        <v>0</v>
      </c>
      <c r="K1778" s="60" t="str">
        <v>No</v>
      </c>
      <c r="L1778" s="2" t="str">
        <v>Normal Weight</v>
      </c>
      <c r="M1778" s="2" t="str">
        <v>Normal</v>
      </c>
      <c r="N1778" s="2" t="str">
        <v>17-Oct-1987</v>
      </c>
      <c r="O1778" s="3">
        <v>20234.849999999999</v>
      </c>
      <c r="P1778" s="2" t="str">
        <v>tier - 2</v>
      </c>
      <c r="Q1778" s="2" t="str">
        <v>tier - 3</v>
      </c>
      <c r="R1778" s="2" t="str">
        <v>R1012</v>
      </c>
      <c r="S1778" s="2">
        <v>35</v>
      </c>
    </row>
    <row r="1779" spans="3:19">
      <c r="C1779" s="2" t="str">
        <v>Id1773</v>
      </c>
      <c r="D1779" s="2" t="str">
        <v>Zuzana</v>
      </c>
      <c r="E1779" s="2">
        <v>32.11</v>
      </c>
      <c r="F1779" s="2">
        <v>6.24</v>
      </c>
      <c r="G1779" s="60" t="str">
        <v>No</v>
      </c>
      <c r="H1779" s="60" t="str">
        <v>No</v>
      </c>
      <c r="I1779" s="60" t="str">
        <v>Yes</v>
      </c>
      <c r="J1779" s="60">
        <v>1</v>
      </c>
      <c r="K1779" s="60" t="str">
        <v>No</v>
      </c>
      <c r="L1779" s="2" t="str">
        <v>Obesity</v>
      </c>
      <c r="M1779" s="2" t="str">
        <v>Prediabetes</v>
      </c>
      <c r="N1779" s="2" t="str">
        <v>8-Jun-1994</v>
      </c>
      <c r="O1779" s="3">
        <v>20177.669999999998</v>
      </c>
      <c r="P1779" s="2" t="str">
        <v>tier - 2</v>
      </c>
      <c r="Q1779" s="2" t="str">
        <v>tier - 1</v>
      </c>
      <c r="R1779" s="2" t="str">
        <v>R1011</v>
      </c>
      <c r="S1779" s="2">
        <v>29</v>
      </c>
    </row>
    <row r="1780" spans="3:19">
      <c r="C1780" s="2" t="str">
        <v>Id1774</v>
      </c>
      <c r="D1780" s="2" t="str">
        <v>Daniel J.</v>
      </c>
      <c r="E1780" s="2">
        <v>30.114999999999998</v>
      </c>
      <c r="F1780" s="2">
        <v>11.61</v>
      </c>
      <c r="G1780" s="60" t="str">
        <v>No</v>
      </c>
      <c r="H1780" s="60" t="str">
        <v>No</v>
      </c>
      <c r="I1780" s="60" t="str">
        <v>No</v>
      </c>
      <c r="J1780" s="60">
        <v>0</v>
      </c>
      <c r="K1780" s="60" t="str">
        <v>No</v>
      </c>
      <c r="L1780" s="2" t="str">
        <v>Obesity</v>
      </c>
      <c r="M1780" s="2" t="str">
        <v>Diabetes</v>
      </c>
      <c r="N1780" s="2" t="str">
        <v>9-Jul-2002</v>
      </c>
      <c r="O1780" s="3">
        <v>20167.34</v>
      </c>
      <c r="P1780" s="2" t="str">
        <v>tier - 3</v>
      </c>
      <c r="Q1780" s="2" t="str">
        <v>tier - 3</v>
      </c>
      <c r="R1780" s="2" t="str">
        <v>R1011</v>
      </c>
      <c r="S1780" s="2">
        <v>20</v>
      </c>
    </row>
    <row r="1781" spans="3:19">
      <c r="C1781" s="2" t="str">
        <v>Id1775</v>
      </c>
      <c r="D1781" s="2" t="str">
        <v>Alexandra</v>
      </c>
      <c r="E1781" s="2">
        <v>20.28</v>
      </c>
      <c r="F1781" s="2">
        <v>11.07</v>
      </c>
      <c r="G1781" s="60" t="str">
        <v>Yes</v>
      </c>
      <c r="H1781" s="60" t="str">
        <v>No</v>
      </c>
      <c r="I1781" s="60" t="str">
        <v>No</v>
      </c>
      <c r="J1781" s="60">
        <v>0</v>
      </c>
      <c r="K1781" s="60" t="str">
        <v>No</v>
      </c>
      <c r="L1781" s="2" t="str">
        <v>Normal Weight</v>
      </c>
      <c r="M1781" s="2" t="str">
        <v>Diabetes</v>
      </c>
      <c r="N1781" s="2" t="str">
        <v>6-Oct-1983</v>
      </c>
      <c r="O1781" s="3">
        <v>20149.32</v>
      </c>
      <c r="P1781" s="2" t="str">
        <v>tier - 2</v>
      </c>
      <c r="Q1781" s="2" t="str">
        <v>tier - 1</v>
      </c>
      <c r="R1781" s="2" t="str">
        <v>R1016</v>
      </c>
      <c r="S1781" s="2">
        <v>39</v>
      </c>
    </row>
    <row r="1782" spans="3:19">
      <c r="C1782" s="2" t="str">
        <v>Id1776</v>
      </c>
      <c r="D1782" s="2" t="str">
        <v>Jessica</v>
      </c>
      <c r="E1782" s="2">
        <v>20.234999999999999</v>
      </c>
      <c r="F1782" s="2">
        <v>5.19</v>
      </c>
      <c r="G1782" s="60" t="str">
        <v>No</v>
      </c>
      <c r="H1782" s="60" t="str">
        <v>No</v>
      </c>
      <c r="I1782" s="60" t="str">
        <v>Yes</v>
      </c>
      <c r="J1782" s="60">
        <v>1</v>
      </c>
      <c r="K1782" s="60" t="str">
        <v>No</v>
      </c>
      <c r="L1782" s="2" t="str">
        <v>Normal Weight</v>
      </c>
      <c r="M1782" s="2" t="str">
        <v>Normal</v>
      </c>
      <c r="N1782" s="2" t="str">
        <v>25-Jul-1988</v>
      </c>
      <c r="O1782" s="3">
        <v>20009.63</v>
      </c>
      <c r="P1782" s="2" t="str">
        <v>tier - 2</v>
      </c>
      <c r="Q1782" s="2" t="str">
        <v>tier - 1</v>
      </c>
      <c r="R1782" s="2" t="str">
        <v>R1012</v>
      </c>
      <c r="S1782" s="2">
        <v>34</v>
      </c>
    </row>
    <row r="1783" spans="3:19">
      <c r="C1783" s="2" t="str">
        <v>Id1777</v>
      </c>
      <c r="D1783" s="2" t="str">
        <v>Matthew M</v>
      </c>
      <c r="E1783" s="2">
        <v>25.27</v>
      </c>
      <c r="F1783" s="2">
        <v>5.7</v>
      </c>
      <c r="G1783" s="60" t="str">
        <v>Yes</v>
      </c>
      <c r="H1783" s="60" t="str">
        <v>No</v>
      </c>
      <c r="I1783" s="60" t="str">
        <v>No</v>
      </c>
      <c r="J1783" s="60">
        <v>1</v>
      </c>
      <c r="K1783" s="60" t="str">
        <v>No</v>
      </c>
      <c r="L1783" s="2" t="str">
        <v>Overweight</v>
      </c>
      <c r="M1783" s="2" t="str">
        <v>Prediabetes</v>
      </c>
      <c r="N1783" s="2" t="str">
        <v>10-Aug-1966</v>
      </c>
      <c r="O1783" s="3">
        <v>19995.29</v>
      </c>
      <c r="P1783" s="2" t="str">
        <v>tier - 1</v>
      </c>
      <c r="Q1783" s="2" t="str">
        <v>tier - 3</v>
      </c>
      <c r="R1783" s="2" t="str">
        <v>R1026</v>
      </c>
      <c r="S1783" s="2">
        <v>56</v>
      </c>
    </row>
    <row r="1784" spans="3:19">
      <c r="C1784" s="2" t="str">
        <v>Id1778</v>
      </c>
      <c r="D1784" s="2" t="str">
        <v>Nadine A.</v>
      </c>
      <c r="E1784" s="2">
        <v>24.24</v>
      </c>
      <c r="F1784" s="2">
        <v>6.15</v>
      </c>
      <c r="G1784" s="60" t="str">
        <v>No</v>
      </c>
      <c r="H1784" s="60" t="str">
        <v>No</v>
      </c>
      <c r="I1784" s="60" t="str">
        <v>No</v>
      </c>
      <c r="J1784" s="60">
        <v>0</v>
      </c>
      <c r="K1784" s="60" t="str">
        <v>No</v>
      </c>
      <c r="L1784" s="2" t="str">
        <v>Normal Weight</v>
      </c>
      <c r="M1784" s="2" t="str">
        <v>Prediabetes</v>
      </c>
      <c r="N1784" s="2" t="str">
        <v>9-Oct-1980</v>
      </c>
      <c r="O1784" s="3">
        <v>19964.75</v>
      </c>
      <c r="P1784" s="2" t="str">
        <v>tier - 1</v>
      </c>
      <c r="Q1784" s="2" t="str">
        <v>tier - 2</v>
      </c>
      <c r="R1784" s="2" t="str">
        <v>R1024</v>
      </c>
      <c r="S1784" s="2">
        <v>42</v>
      </c>
    </row>
    <row r="1785" spans="3:19">
      <c r="C1785" s="2" t="str">
        <v>Id1779</v>
      </c>
      <c r="D1785" s="2" t="str">
        <v>Peter J. Jr.</v>
      </c>
      <c r="E1785" s="2">
        <v>35.75</v>
      </c>
      <c r="F1785" s="2">
        <v>5.07</v>
      </c>
      <c r="G1785" s="60" t="str">
        <v>No</v>
      </c>
      <c r="H1785" s="60" t="str">
        <v>No</v>
      </c>
      <c r="I1785" s="60" t="str">
        <v>No</v>
      </c>
      <c r="J1785" s="60">
        <v>0</v>
      </c>
      <c r="K1785" s="60" t="str">
        <v>No</v>
      </c>
      <c r="L1785" s="2" t="str">
        <v>Obesity</v>
      </c>
      <c r="M1785" s="2" t="str">
        <v>Normal</v>
      </c>
      <c r="N1785" s="2" t="str">
        <v>18-Oct-1997</v>
      </c>
      <c r="O1785" s="3">
        <v>19933.46</v>
      </c>
      <c r="P1785" s="2" t="str">
        <v>tier - 1</v>
      </c>
      <c r="Q1785" s="2" t="str">
        <v>tier - 3</v>
      </c>
      <c r="R1785" s="2" t="str">
        <v>R1011</v>
      </c>
      <c r="S1785" s="2">
        <v>25</v>
      </c>
    </row>
    <row r="1786" spans="3:19">
      <c r="C1786" s="2" t="str">
        <v>Id1780</v>
      </c>
      <c r="D1786" s="2" t="str">
        <v>Colleen M</v>
      </c>
      <c r="E1786" s="2">
        <v>29.92</v>
      </c>
      <c r="F1786" s="2">
        <v>10.97</v>
      </c>
      <c r="G1786" s="60" t="str">
        <v>Yes</v>
      </c>
      <c r="H1786" s="60" t="str">
        <v>No</v>
      </c>
      <c r="I1786" s="60" t="str">
        <v>No</v>
      </c>
      <c r="J1786" s="60">
        <v>1</v>
      </c>
      <c r="K1786" s="60" t="str">
        <v>No</v>
      </c>
      <c r="L1786" s="2" t="str">
        <v>Overweight</v>
      </c>
      <c r="M1786" s="2" t="str">
        <v>Diabetes</v>
      </c>
      <c r="N1786" s="2" t="str">
        <v>30-Oct-1979</v>
      </c>
      <c r="O1786" s="3">
        <v>19798.05</v>
      </c>
      <c r="P1786" s="2" t="str">
        <v>tier - 1</v>
      </c>
      <c r="Q1786" s="2" t="str">
        <v>tier - 1</v>
      </c>
      <c r="R1786" s="2" t="str">
        <v>R1024</v>
      </c>
      <c r="S1786" s="2">
        <v>43</v>
      </c>
    </row>
    <row r="1787" spans="3:19">
      <c r="C1787" s="2" t="str">
        <v>Id1781</v>
      </c>
      <c r="D1787" s="2" t="str">
        <v>Julie A.</v>
      </c>
      <c r="E1787" s="2">
        <v>26.2</v>
      </c>
      <c r="F1787" s="2">
        <v>10.93</v>
      </c>
      <c r="G1787" s="60" t="str">
        <v>Yes</v>
      </c>
      <c r="H1787" s="60" t="str">
        <v>No</v>
      </c>
      <c r="I1787" s="60" t="str">
        <v>No</v>
      </c>
      <c r="J1787" s="60">
        <v>1</v>
      </c>
      <c r="K1787" s="60" t="str">
        <v>No</v>
      </c>
      <c r="L1787" s="2" t="str">
        <v>Overweight</v>
      </c>
      <c r="M1787" s="2" t="str">
        <v>Diabetes</v>
      </c>
      <c r="N1787" s="2" t="str">
        <v>19-Jun-1989</v>
      </c>
      <c r="O1787" s="3">
        <v>55135.4</v>
      </c>
      <c r="P1787" s="2" t="str">
        <v>tier - 1</v>
      </c>
      <c r="Q1787" s="2" t="str">
        <v>tier - 2</v>
      </c>
      <c r="R1787" s="2" t="str">
        <v>R1012</v>
      </c>
      <c r="S1787" s="2">
        <v>33</v>
      </c>
    </row>
    <row r="1788" spans="3:19">
      <c r="C1788" s="2" t="str">
        <v>Id1782</v>
      </c>
      <c r="D1788" s="2" t="str">
        <v>Douglas W</v>
      </c>
      <c r="E1788" s="2">
        <v>26.695</v>
      </c>
      <c r="F1788" s="2">
        <v>4.21</v>
      </c>
      <c r="G1788" s="60" t="str">
        <v>Yes</v>
      </c>
      <c r="H1788" s="60" t="str">
        <v>No</v>
      </c>
      <c r="I1788" s="60" t="str">
        <v>Yes</v>
      </c>
      <c r="J1788" s="60">
        <v>1</v>
      </c>
      <c r="K1788" s="60" t="str">
        <v>No</v>
      </c>
      <c r="L1788" s="2" t="str">
        <v>Overweight</v>
      </c>
      <c r="M1788" s="2" t="str">
        <v>Normal</v>
      </c>
      <c r="N1788" s="2" t="str">
        <v>25-Oct-1966</v>
      </c>
      <c r="O1788" s="3">
        <v>43813.87</v>
      </c>
      <c r="P1788" s="2" t="str">
        <v>tier - 2</v>
      </c>
      <c r="Q1788" s="2" t="str">
        <v>tier - 2</v>
      </c>
      <c r="R1788" s="2" t="str">
        <v>R1013</v>
      </c>
      <c r="S1788" s="2">
        <v>56</v>
      </c>
    </row>
    <row r="1789" spans="3:19">
      <c r="C1789" s="2" t="str">
        <v>Id1783</v>
      </c>
      <c r="D1789" s="2" t="str">
        <v>Catherine</v>
      </c>
      <c r="E1789" s="2">
        <v>23.16</v>
      </c>
      <c r="F1789" s="2">
        <v>5.5</v>
      </c>
      <c r="G1789" s="60" t="str">
        <v>No</v>
      </c>
      <c r="H1789" s="60" t="str">
        <v>No</v>
      </c>
      <c r="I1789" s="60" t="str">
        <v>No</v>
      </c>
      <c r="J1789" s="60">
        <v>0</v>
      </c>
      <c r="K1789" s="60" t="str">
        <v>No</v>
      </c>
      <c r="L1789" s="2" t="str">
        <v>Normal Weight</v>
      </c>
      <c r="M1789" s="2" t="str">
        <v>Normal</v>
      </c>
      <c r="N1789" s="2" t="str">
        <v>14-Jun-1972</v>
      </c>
      <c r="O1789" s="3">
        <v>19749.38</v>
      </c>
      <c r="P1789" s="2" t="str">
        <v>tier - 1</v>
      </c>
      <c r="Q1789" s="2" t="str">
        <v>tier - 3</v>
      </c>
      <c r="R1789" s="2" t="str">
        <v>R1013</v>
      </c>
      <c r="S1789" s="2">
        <v>50</v>
      </c>
    </row>
    <row r="1790" spans="3:19">
      <c r="C1790" s="2" t="str">
        <v>Id1784</v>
      </c>
      <c r="D1790" s="2" t="str">
        <v>James A</v>
      </c>
      <c r="E1790" s="2">
        <v>32.585000000000001</v>
      </c>
      <c r="F1790" s="2">
        <v>4.93</v>
      </c>
      <c r="G1790" s="60" t="str">
        <v>Yes</v>
      </c>
      <c r="H1790" s="60" t="str">
        <v>No</v>
      </c>
      <c r="I1790" s="60" t="str">
        <v>No</v>
      </c>
      <c r="J1790" s="60">
        <v>1</v>
      </c>
      <c r="K1790" s="60" t="str">
        <v>No</v>
      </c>
      <c r="L1790" s="2" t="str">
        <v>Obesity</v>
      </c>
      <c r="M1790" s="2" t="str">
        <v>Normal</v>
      </c>
      <c r="N1790" s="2" t="str">
        <v>8-Aug-1990</v>
      </c>
      <c r="O1790" s="3">
        <v>19719.689999999999</v>
      </c>
      <c r="P1790" s="2" t="str">
        <v>tier - 1</v>
      </c>
      <c r="Q1790" s="2" t="str">
        <v>tier - 2</v>
      </c>
      <c r="R1790" s="2" t="str">
        <v>R1013</v>
      </c>
      <c r="S1790" s="2">
        <v>32</v>
      </c>
    </row>
    <row r="1791" spans="3:19">
      <c r="C1791" s="2" t="str">
        <v>Id1785</v>
      </c>
      <c r="D1791" s="2" t="str">
        <v>Youngseong</v>
      </c>
      <c r="E1791" s="2">
        <v>33.97</v>
      </c>
      <c r="F1791" s="2">
        <v>5.6</v>
      </c>
      <c r="G1791" s="60" t="str">
        <v>Yes</v>
      </c>
      <c r="H1791" s="60" t="str">
        <v>No</v>
      </c>
      <c r="I1791" s="60" t="str">
        <v>No</v>
      </c>
      <c r="J1791" s="60">
        <v>0</v>
      </c>
      <c r="K1791" s="60" t="str">
        <v>No</v>
      </c>
      <c r="L1791" s="2" t="str">
        <v>Obesity</v>
      </c>
      <c r="M1791" s="2" t="str">
        <v>Normal</v>
      </c>
      <c r="N1791" s="2" t="str">
        <v>27-Aug-1994</v>
      </c>
      <c r="O1791" s="3">
        <v>19673.34</v>
      </c>
      <c r="P1791" s="2" t="str">
        <v>tier - 1</v>
      </c>
      <c r="Q1791" s="2" t="str">
        <v>tier - 2</v>
      </c>
      <c r="R1791" s="2" t="str">
        <v>R1012</v>
      </c>
      <c r="S1791" s="2">
        <v>28</v>
      </c>
    </row>
    <row r="1792" spans="3:19">
      <c r="C1792" s="2" t="str">
        <v>Id1786</v>
      </c>
      <c r="D1792" s="2" t="str">
        <v>John</v>
      </c>
      <c r="E1792" s="2">
        <v>16.57</v>
      </c>
      <c r="F1792" s="2">
        <v>9.99</v>
      </c>
      <c r="G1792" s="60" t="str">
        <v>No</v>
      </c>
      <c r="H1792" s="60" t="str">
        <v>No</v>
      </c>
      <c r="I1792" s="60" t="str">
        <v>No</v>
      </c>
      <c r="J1792" s="60">
        <v>0</v>
      </c>
      <c r="K1792" s="60" t="str">
        <v>No</v>
      </c>
      <c r="L1792" s="2" t="str">
        <v>Underweight</v>
      </c>
      <c r="M1792" s="2" t="str">
        <v>Diabetes</v>
      </c>
      <c r="N1792" s="2" t="str">
        <v>24-Sep-1978</v>
      </c>
      <c r="O1792" s="3">
        <v>19594.810000000001</v>
      </c>
      <c r="P1792" s="2" t="str">
        <v>tier - 1</v>
      </c>
      <c r="Q1792" s="2" t="str">
        <v>tier - 1</v>
      </c>
      <c r="R1792" s="2" t="str">
        <v>R1024</v>
      </c>
      <c r="S1792" s="2">
        <v>44</v>
      </c>
    </row>
    <row r="1793" spans="3:19">
      <c r="C1793" s="2" t="str">
        <v>Id1787</v>
      </c>
      <c r="D1793" s="2" t="str">
        <v>Brandon S.</v>
      </c>
      <c r="E1793" s="2">
        <v>17.55</v>
      </c>
      <c r="F1793" s="2">
        <v>5.93</v>
      </c>
      <c r="G1793" s="60" t="str">
        <v>No</v>
      </c>
      <c r="H1793" s="60" t="str">
        <v>No</v>
      </c>
      <c r="I1793" s="60" t="str">
        <v>Yes</v>
      </c>
      <c r="J1793" s="60">
        <v>1</v>
      </c>
      <c r="K1793" s="60" t="str">
        <v>No</v>
      </c>
      <c r="L1793" s="2" t="str">
        <v>Underweight</v>
      </c>
      <c r="M1793" s="2" t="str">
        <v>Prediabetes</v>
      </c>
      <c r="N1793" s="2" t="str">
        <v>14-Jul-1963</v>
      </c>
      <c r="O1793" s="3">
        <v>19551.34</v>
      </c>
      <c r="P1793" s="2" t="str">
        <v>tier - 1</v>
      </c>
      <c r="Q1793" s="2" t="str">
        <v>tier - 3</v>
      </c>
      <c r="R1793" s="2" t="str">
        <v>R1012</v>
      </c>
      <c r="S1793" s="2">
        <v>59</v>
      </c>
    </row>
    <row r="1794" spans="3:19">
      <c r="C1794" s="2" t="str">
        <v>Id1788</v>
      </c>
      <c r="D1794" s="2" t="str">
        <v>Sean P</v>
      </c>
      <c r="E1794" s="2">
        <v>29.41</v>
      </c>
      <c r="F1794" s="2">
        <v>6.29</v>
      </c>
      <c r="G1794" s="60" t="str">
        <v>Yes</v>
      </c>
      <c r="H1794" s="60" t="str">
        <v>No</v>
      </c>
      <c r="I1794" s="60" t="str">
        <v>No</v>
      </c>
      <c r="J1794" s="60">
        <v>1</v>
      </c>
      <c r="K1794" s="60" t="str">
        <v>No</v>
      </c>
      <c r="L1794" s="2" t="str">
        <v>Overweight</v>
      </c>
      <c r="M1794" s="2" t="str">
        <v>Prediabetes</v>
      </c>
      <c r="N1794" s="2" t="str">
        <v>17-Sep-1985</v>
      </c>
      <c r="O1794" s="3">
        <v>19539.240000000002</v>
      </c>
      <c r="P1794" s="2" t="str">
        <v>tier - 1</v>
      </c>
      <c r="Q1794" s="2" t="str">
        <v>tier - 1</v>
      </c>
      <c r="R1794" s="2" t="str">
        <v>R1013</v>
      </c>
      <c r="S1794" s="2">
        <v>37</v>
      </c>
    </row>
    <row r="1795" spans="3:19">
      <c r="C1795" s="2" t="str">
        <v>Id1789</v>
      </c>
      <c r="D1795" s="2" t="str">
        <v>Scott</v>
      </c>
      <c r="E1795" s="2">
        <v>17.91</v>
      </c>
      <c r="F1795" s="2">
        <v>5.65</v>
      </c>
      <c r="G1795" s="60" t="str">
        <v>No</v>
      </c>
      <c r="H1795" s="60" t="str">
        <v>No</v>
      </c>
      <c r="I1795" s="60" t="str">
        <v>No</v>
      </c>
      <c r="J1795" s="60">
        <v>1</v>
      </c>
      <c r="K1795" s="60" t="str">
        <v>No</v>
      </c>
      <c r="L1795" s="2" t="str">
        <v>Underweight</v>
      </c>
      <c r="M1795" s="2" t="str">
        <v>Normal</v>
      </c>
      <c r="N1795" s="2" t="str">
        <v>19-Aug-1992</v>
      </c>
      <c r="O1795" s="3">
        <v>19521.97</v>
      </c>
      <c r="P1795" s="2" t="str">
        <v>tier - 1</v>
      </c>
      <c r="Q1795" s="2" t="str">
        <v>tier - 2</v>
      </c>
      <c r="R1795" s="2" t="str">
        <v>R1013</v>
      </c>
      <c r="S1795" s="2">
        <v>30</v>
      </c>
    </row>
    <row r="1796" spans="3:19">
      <c r="C1796" s="2" t="str">
        <v>Id1790</v>
      </c>
      <c r="D1796" s="2" t="str">
        <v>Janez</v>
      </c>
      <c r="E1796" s="2">
        <v>31.57</v>
      </c>
      <c r="F1796" s="2">
        <v>6.15</v>
      </c>
      <c r="G1796" s="60" t="str">
        <v>No</v>
      </c>
      <c r="H1796" s="60" t="str">
        <v>No</v>
      </c>
      <c r="I1796" s="60" t="str">
        <v>No</v>
      </c>
      <c r="J1796" s="60">
        <v>1</v>
      </c>
      <c r="K1796" s="60" t="str">
        <v>No</v>
      </c>
      <c r="L1796" s="2" t="str">
        <v>Obesity</v>
      </c>
      <c r="M1796" s="2" t="str">
        <v>Prediabetes</v>
      </c>
      <c r="N1796" s="2" t="str">
        <v>8-Nov-1980</v>
      </c>
      <c r="O1796" s="3">
        <v>19515.54</v>
      </c>
      <c r="P1796" s="2" t="str">
        <v>tier - 1</v>
      </c>
      <c r="Q1796" s="2" t="str">
        <v>tier - 1</v>
      </c>
      <c r="R1796" s="2" t="str">
        <v>R1013</v>
      </c>
      <c r="S1796" s="2">
        <v>42</v>
      </c>
    </row>
    <row r="1797" spans="3:19">
      <c r="C1797" s="2" t="str">
        <v>Id1791</v>
      </c>
      <c r="D1797" s="2" t="str">
        <v>John I. Jr.</v>
      </c>
      <c r="E1797" s="2">
        <v>33.18</v>
      </c>
      <c r="F1797" s="2">
        <v>5.22</v>
      </c>
      <c r="G1797" s="60" t="str">
        <v>No</v>
      </c>
      <c r="H1797" s="60" t="str">
        <v>yes</v>
      </c>
      <c r="I1797" s="60" t="str">
        <v>No</v>
      </c>
      <c r="J1797" s="60">
        <v>1</v>
      </c>
      <c r="K1797" s="60" t="str">
        <v>No</v>
      </c>
      <c r="L1797" s="2" t="str">
        <v>Obesity</v>
      </c>
      <c r="M1797" s="2" t="str">
        <v>Normal</v>
      </c>
      <c r="N1797" s="2" t="str">
        <v>30-Nov-1987</v>
      </c>
      <c r="O1797" s="3">
        <v>19496.72</v>
      </c>
      <c r="P1797" s="2" t="str">
        <v>tier - 1</v>
      </c>
      <c r="Q1797" s="2" t="str">
        <v>tier - 3</v>
      </c>
      <c r="R1797" s="2" t="str">
        <v>R1019</v>
      </c>
      <c r="S1797" s="2">
        <v>35</v>
      </c>
    </row>
    <row r="1798" spans="3:19">
      <c r="C1798" s="2" t="str">
        <v>Id1792</v>
      </c>
      <c r="D1798" s="2" t="str">
        <v>Heather</v>
      </c>
      <c r="E1798" s="2">
        <v>37</v>
      </c>
      <c r="F1798" s="2">
        <v>11.66</v>
      </c>
      <c r="G1798" s="60" t="str">
        <v>No</v>
      </c>
      <c r="H1798" s="60" t="str">
        <v>No</v>
      </c>
      <c r="I1798" s="60" t="str">
        <v>No</v>
      </c>
      <c r="J1798" s="60">
        <v>0</v>
      </c>
      <c r="K1798" s="60" t="str">
        <v>No</v>
      </c>
      <c r="L1798" s="2" t="str">
        <v>Obesity</v>
      </c>
      <c r="M1798" s="2" t="str">
        <v>Diabetes</v>
      </c>
      <c r="N1798" s="2" t="str">
        <v>15-Dec-1982</v>
      </c>
      <c r="O1798" s="3">
        <v>19444.27</v>
      </c>
      <c r="P1798" s="2" t="str">
        <v>tier - 1</v>
      </c>
      <c r="Q1798" s="2" t="str">
        <v>tier - 1</v>
      </c>
      <c r="R1798" s="2" t="str">
        <v>R1013</v>
      </c>
      <c r="S1798" s="2">
        <v>40</v>
      </c>
    </row>
    <row r="1799" spans="3:19">
      <c r="C1799" s="2" t="str">
        <v>Id1793</v>
      </c>
      <c r="D1799" s="2" t="str">
        <v>Michael</v>
      </c>
      <c r="E1799" s="2">
        <v>18.905000000000001</v>
      </c>
      <c r="F1799" s="2">
        <v>4.91</v>
      </c>
      <c r="G1799" s="60" t="str">
        <v>Yes</v>
      </c>
      <c r="H1799" s="60" t="str">
        <v>No</v>
      </c>
      <c r="I1799" s="60" t="str">
        <v>No</v>
      </c>
      <c r="J1799" s="60">
        <v>1</v>
      </c>
      <c r="K1799" s="60" t="str">
        <v>No</v>
      </c>
      <c r="L1799" s="2" t="str">
        <v>Normal Weight</v>
      </c>
      <c r="M1799" s="2" t="str">
        <v>Normal</v>
      </c>
      <c r="N1799" s="2" t="str">
        <v>29-Dec-1986</v>
      </c>
      <c r="O1799" s="3">
        <v>43753.34</v>
      </c>
      <c r="P1799" s="2" t="str">
        <v>tier - 2</v>
      </c>
      <c r="Q1799" s="2" t="str">
        <v>tier - 1</v>
      </c>
      <c r="R1799" s="2" t="str">
        <v>R1015</v>
      </c>
      <c r="S1799" s="2">
        <v>36</v>
      </c>
    </row>
    <row r="1800" spans="3:19">
      <c r="C1800" s="2" t="str">
        <v>Id1794</v>
      </c>
      <c r="D1800" s="2" t="str">
        <v>Kathleen</v>
      </c>
      <c r="E1800" s="2">
        <v>20.03</v>
      </c>
      <c r="F1800" s="2">
        <v>9.25</v>
      </c>
      <c r="G1800" s="60" t="str">
        <v>Yes</v>
      </c>
      <c r="H1800" s="60" t="str">
        <v>No</v>
      </c>
      <c r="I1800" s="60" t="str">
        <v>No</v>
      </c>
      <c r="J1800" s="60">
        <v>0</v>
      </c>
      <c r="K1800" s="60" t="str">
        <v>No</v>
      </c>
      <c r="L1800" s="2" t="str">
        <v>Normal Weight</v>
      </c>
      <c r="M1800" s="2" t="str">
        <v>Diabetes</v>
      </c>
      <c r="N1800" s="2" t="str">
        <v>6-Sep-1993</v>
      </c>
      <c r="O1800" s="3">
        <v>19442.349999999999</v>
      </c>
      <c r="P1800" s="2" t="str">
        <v>tier - 1</v>
      </c>
      <c r="Q1800" s="2" t="str">
        <v>tier - 3</v>
      </c>
      <c r="R1800" s="2" t="str">
        <v>R1012</v>
      </c>
      <c r="S1800" s="2">
        <v>29</v>
      </c>
    </row>
    <row r="1801" spans="3:19">
      <c r="C1801" s="2" t="str">
        <v>Id1795</v>
      </c>
      <c r="D1801" s="2" t="str">
        <v>Ryan M</v>
      </c>
      <c r="E1801" s="2">
        <v>16.7</v>
      </c>
      <c r="F1801" s="2">
        <v>11.48</v>
      </c>
      <c r="G1801" s="60" t="str">
        <v>No</v>
      </c>
      <c r="H1801" s="60" t="str">
        <v>No</v>
      </c>
      <c r="I1801" s="60" t="str">
        <v>No</v>
      </c>
      <c r="J1801" s="60">
        <v>0</v>
      </c>
      <c r="K1801" s="60" t="str">
        <v>No</v>
      </c>
      <c r="L1801" s="2" t="str">
        <v>Underweight</v>
      </c>
      <c r="M1801" s="2" t="str">
        <v>Diabetes</v>
      </c>
      <c r="N1801" s="2" t="str">
        <v>30-Jun-1987</v>
      </c>
      <c r="O1801" s="3">
        <v>19362</v>
      </c>
      <c r="P1801" s="2" t="str">
        <v>tier - 1</v>
      </c>
      <c r="Q1801" s="2" t="str">
        <v>tier - 3</v>
      </c>
      <c r="R1801" s="2" t="str">
        <v>R1013</v>
      </c>
      <c r="S1801" s="2">
        <v>35</v>
      </c>
    </row>
    <row r="1802" spans="3:19">
      <c r="C1802" s="2" t="str">
        <v>Id1796</v>
      </c>
      <c r="D1802" s="2" t="str">
        <v>Sara</v>
      </c>
      <c r="E1802" s="2">
        <v>39.82</v>
      </c>
      <c r="F1802" s="2">
        <v>6.06</v>
      </c>
      <c r="G1802" s="60" t="str">
        <v>No</v>
      </c>
      <c r="H1802" s="60" t="str">
        <v>No</v>
      </c>
      <c r="I1802" s="60" t="str">
        <v>No</v>
      </c>
      <c r="J1802" s="60">
        <v>0</v>
      </c>
      <c r="K1802" s="60" t="str">
        <v>No</v>
      </c>
      <c r="L1802" s="2" t="str">
        <v>Obesity</v>
      </c>
      <c r="M1802" s="2" t="str">
        <v>Prediabetes</v>
      </c>
      <c r="N1802" s="2" t="str">
        <v>24-Aug-1991</v>
      </c>
      <c r="O1802" s="3">
        <v>19350.37</v>
      </c>
      <c r="P1802" s="2" t="str">
        <v>tier - 1</v>
      </c>
      <c r="Q1802" s="2" t="str">
        <v>tier - 3</v>
      </c>
      <c r="R1802" s="2" t="str">
        <v>R1013</v>
      </c>
      <c r="S1802" s="2">
        <v>31</v>
      </c>
    </row>
    <row r="1803" spans="3:19">
      <c r="C1803" s="2" t="str">
        <v>Id1797</v>
      </c>
      <c r="D1803" s="2" t="str">
        <v>Deniz</v>
      </c>
      <c r="E1803" s="2">
        <v>22.04</v>
      </c>
      <c r="F1803" s="2">
        <v>5.86</v>
      </c>
      <c r="G1803" s="60" t="str">
        <v>No</v>
      </c>
      <c r="H1803" s="60" t="str">
        <v>No</v>
      </c>
      <c r="I1803" s="60" t="str">
        <v>No</v>
      </c>
      <c r="J1803" s="60">
        <v>1</v>
      </c>
      <c r="K1803" s="60" t="str">
        <v>No</v>
      </c>
      <c r="L1803" s="2" t="str">
        <v>Normal Weight</v>
      </c>
      <c r="M1803" s="2" t="str">
        <v>Prediabetes</v>
      </c>
      <c r="N1803" s="2" t="str">
        <v>15-Nov-1966</v>
      </c>
      <c r="O1803" s="3">
        <v>19321.060000000001</v>
      </c>
      <c r="P1803" s="2" t="str">
        <v>tier - 1</v>
      </c>
      <c r="Q1803" s="2" t="str">
        <v>tier - 1</v>
      </c>
      <c r="R1803" s="2" t="str">
        <v>R1012</v>
      </c>
      <c r="S1803" s="2">
        <v>56</v>
      </c>
    </row>
    <row r="1804" spans="3:19">
      <c r="C1804" s="2" t="str">
        <v>Id1798</v>
      </c>
      <c r="D1804" s="2" t="str">
        <v>Shannon L.</v>
      </c>
      <c r="E1804" s="2">
        <v>28.27</v>
      </c>
      <c r="F1804" s="2">
        <v>5.33</v>
      </c>
      <c r="G1804" s="60" t="str">
        <v>No</v>
      </c>
      <c r="H1804" s="60" t="str">
        <v>No</v>
      </c>
      <c r="I1804" s="60" t="str">
        <v>No</v>
      </c>
      <c r="J1804" s="60">
        <v>0</v>
      </c>
      <c r="K1804" s="60" t="str">
        <v>No</v>
      </c>
      <c r="L1804" s="2" t="str">
        <v>Overweight</v>
      </c>
      <c r="M1804" s="2" t="str">
        <v>Normal</v>
      </c>
      <c r="N1804" s="2" t="str">
        <v>29-Jul-1967</v>
      </c>
      <c r="O1804" s="3">
        <v>19259.96</v>
      </c>
      <c r="P1804" s="2" t="str">
        <v>tier - 1</v>
      </c>
      <c r="Q1804" s="2" t="str">
        <v>tier - 1</v>
      </c>
      <c r="R1804" s="2" t="str">
        <v>R1012</v>
      </c>
      <c r="S1804" s="2">
        <v>55</v>
      </c>
    </row>
    <row r="1805" spans="3:19">
      <c r="C1805" s="2" t="str">
        <v>Id1799</v>
      </c>
      <c r="D1805" s="2" t="str">
        <v>Kaitlin M.</v>
      </c>
      <c r="E1805" s="2">
        <v>18.5</v>
      </c>
      <c r="F1805" s="2">
        <v>5.33</v>
      </c>
      <c r="G1805" s="60" t="str">
        <v>No</v>
      </c>
      <c r="H1805" s="60" t="str">
        <v>No</v>
      </c>
      <c r="I1805" s="60" t="str">
        <v>No</v>
      </c>
      <c r="J1805" s="60">
        <v>0</v>
      </c>
      <c r="K1805" s="60" t="str">
        <v>No</v>
      </c>
      <c r="L1805" s="2" t="str">
        <v>Normal Weight</v>
      </c>
      <c r="M1805" s="2" t="str">
        <v>Normal</v>
      </c>
      <c r="N1805" s="2" t="str">
        <v>28-Dec-1985</v>
      </c>
      <c r="O1805" s="3">
        <v>19214.71</v>
      </c>
      <c r="P1805" s="2" t="str">
        <v>tier - 1</v>
      </c>
      <c r="Q1805" s="2" t="str">
        <v>tier - 3</v>
      </c>
      <c r="R1805" s="2" t="str">
        <v>R1013</v>
      </c>
      <c r="S1805" s="2">
        <v>37</v>
      </c>
    </row>
    <row r="1806" spans="3:19">
      <c r="C1806" s="2" t="str">
        <v>Id1800</v>
      </c>
      <c r="D1806" s="2" t="str">
        <v>Alfredo</v>
      </c>
      <c r="E1806" s="2">
        <v>38.6</v>
      </c>
      <c r="F1806" s="2">
        <v>6.02</v>
      </c>
      <c r="G1806" s="60" t="str">
        <v>No</v>
      </c>
      <c r="H1806" s="60" t="str">
        <v>No</v>
      </c>
      <c r="I1806" s="60" t="str">
        <v>No</v>
      </c>
      <c r="J1806" s="60">
        <v>1</v>
      </c>
      <c r="K1806" s="60" t="str">
        <v>No</v>
      </c>
      <c r="L1806" s="2" t="str">
        <v>Obesity</v>
      </c>
      <c r="M1806" s="2" t="str">
        <v>Prediabetes</v>
      </c>
      <c r="N1806" s="2" t="str">
        <v>16-Sep-1991</v>
      </c>
      <c r="O1806" s="3">
        <v>19199.939999999999</v>
      </c>
      <c r="P1806" s="2" t="str">
        <v>tier - 1</v>
      </c>
      <c r="Q1806" s="2" t="str">
        <v>tier - 3</v>
      </c>
      <c r="R1806" s="2" t="str">
        <v>R1011</v>
      </c>
      <c r="S1806" s="2">
        <v>31</v>
      </c>
    </row>
    <row r="1807" spans="3:19">
      <c r="C1807" s="2" t="str">
        <v>Id1801</v>
      </c>
      <c r="D1807" s="2" t="str">
        <v>Kristen</v>
      </c>
      <c r="E1807" s="2">
        <v>43.12</v>
      </c>
      <c r="F1807" s="2">
        <v>6.25</v>
      </c>
      <c r="G1807" s="60" t="str">
        <v>No</v>
      </c>
      <c r="H1807" s="60" t="str">
        <v>No</v>
      </c>
      <c r="I1807" s="60" t="str">
        <v>No</v>
      </c>
      <c r="J1807" s="60">
        <v>1</v>
      </c>
      <c r="K1807" s="60" t="str">
        <v>No</v>
      </c>
      <c r="L1807" s="2" t="str">
        <v>Obesity</v>
      </c>
      <c r="M1807" s="2" t="str">
        <v>Prediabetes</v>
      </c>
      <c r="N1807" s="2" t="str">
        <v>2-Jul-1979</v>
      </c>
      <c r="O1807" s="3">
        <v>19144.580000000002</v>
      </c>
      <c r="P1807" s="2" t="str">
        <v>tier - 1</v>
      </c>
      <c r="Q1807" s="2" t="str">
        <v>tier - 1</v>
      </c>
      <c r="R1807" s="2" t="str">
        <v>R1024</v>
      </c>
      <c r="S1807" s="2">
        <v>43</v>
      </c>
    </row>
    <row r="1808" spans="3:19">
      <c r="C1808" s="2" t="str">
        <v>Id1802</v>
      </c>
      <c r="D1808" s="2" t="str">
        <v>Daniel</v>
      </c>
      <c r="E1808" s="2">
        <v>30.5</v>
      </c>
      <c r="F1808" s="2">
        <v>4.8099999999999996</v>
      </c>
      <c r="G1808" s="60" t="str">
        <v>No</v>
      </c>
      <c r="H1808" s="60" t="str">
        <v>No</v>
      </c>
      <c r="I1808" s="60" t="str">
        <v>No</v>
      </c>
      <c r="J1808" s="60">
        <v>1</v>
      </c>
      <c r="K1808" s="60" t="str">
        <v>No</v>
      </c>
      <c r="L1808" s="2" t="str">
        <v>Obesity</v>
      </c>
      <c r="M1808" s="2" t="str">
        <v>Normal</v>
      </c>
      <c r="N1808" s="2" t="str">
        <v>28-Sep-1993</v>
      </c>
      <c r="O1808" s="3">
        <v>19107.78</v>
      </c>
      <c r="P1808" s="2" t="str">
        <v>tier - 1</v>
      </c>
      <c r="Q1808" s="2" t="str">
        <v>tier - 2</v>
      </c>
      <c r="R1808" s="2" t="str">
        <v>R1013</v>
      </c>
      <c r="S1808" s="2">
        <v>29</v>
      </c>
    </row>
    <row r="1809" spans="3:19">
      <c r="C1809" s="2" t="str">
        <v>Id1803</v>
      </c>
      <c r="D1809" s="2" t="str">
        <v>Jonathan</v>
      </c>
      <c r="E1809" s="2">
        <v>27.61</v>
      </c>
      <c r="F1809" s="2">
        <v>4.5999999999999996</v>
      </c>
      <c r="G1809" s="60" t="str">
        <v>No</v>
      </c>
      <c r="H1809" s="60" t="str">
        <v>No</v>
      </c>
      <c r="I1809" s="60" t="str">
        <v>No</v>
      </c>
      <c r="J1809" s="60">
        <v>1</v>
      </c>
      <c r="K1809" s="60" t="str">
        <v>No</v>
      </c>
      <c r="L1809" s="2" t="str">
        <v>Overweight</v>
      </c>
      <c r="M1809" s="2" t="str">
        <v>Normal</v>
      </c>
      <c r="N1809" s="2" t="str">
        <v>5-Jun-1989</v>
      </c>
      <c r="O1809" s="3">
        <v>19040.88</v>
      </c>
      <c r="P1809" s="2" t="str">
        <v>tier - 1</v>
      </c>
      <c r="Q1809" s="2" t="str">
        <v>tier - 3</v>
      </c>
      <c r="R1809" s="2" t="str">
        <v>R1011</v>
      </c>
      <c r="S1809" s="2">
        <v>34</v>
      </c>
    </row>
    <row r="1810" spans="3:19">
      <c r="C1810" s="2" t="str">
        <v>Id1804</v>
      </c>
      <c r="D1810" s="2" t="str">
        <v>Troy</v>
      </c>
      <c r="E1810" s="2">
        <v>27.1</v>
      </c>
      <c r="F1810" s="2">
        <v>5.08</v>
      </c>
      <c r="G1810" s="60" t="str">
        <v>No</v>
      </c>
      <c r="H1810" s="60" t="str">
        <v>No</v>
      </c>
      <c r="I1810" s="60" t="str">
        <v>No</v>
      </c>
      <c r="J1810" s="60">
        <v>1</v>
      </c>
      <c r="K1810" s="60" t="str">
        <v>No</v>
      </c>
      <c r="L1810" s="2" t="str">
        <v>Overweight</v>
      </c>
      <c r="M1810" s="2" t="str">
        <v>Normal</v>
      </c>
      <c r="N1810" s="2" t="str">
        <v>22-Aug-1965</v>
      </c>
      <c r="O1810" s="3">
        <v>43578.94</v>
      </c>
      <c r="P1810" s="2" t="str">
        <v>tier - 2</v>
      </c>
      <c r="Q1810" s="2" t="str">
        <v>tier - 2</v>
      </c>
      <c r="R1810" s="2" t="str">
        <v>R1012</v>
      </c>
      <c r="S1810" s="2">
        <v>57</v>
      </c>
    </row>
    <row r="1811" spans="3:19">
      <c r="C1811" s="2" t="str">
        <v>Id1805</v>
      </c>
      <c r="D1811" s="2" t="str">
        <v>Daniel C</v>
      </c>
      <c r="E1811" s="2">
        <v>35.93</v>
      </c>
      <c r="F1811" s="2">
        <v>5.43</v>
      </c>
      <c r="G1811" s="60" t="str">
        <v>No</v>
      </c>
      <c r="H1811" s="60" t="str">
        <v>yes</v>
      </c>
      <c r="I1811" s="60" t="str">
        <v>No</v>
      </c>
      <c r="J1811" s="60">
        <v>1</v>
      </c>
      <c r="K1811" s="60" t="str">
        <v>No</v>
      </c>
      <c r="L1811" s="2" t="str">
        <v>Obesity</v>
      </c>
      <c r="M1811" s="2" t="str">
        <v>Normal</v>
      </c>
      <c r="N1811" s="2" t="str">
        <v>19-Dec-1983</v>
      </c>
      <c r="O1811" s="3">
        <v>19023.259999999998</v>
      </c>
      <c r="P1811" s="2" t="str">
        <v>tier - 1</v>
      </c>
      <c r="Q1811" s="2" t="str">
        <v>tier - 3</v>
      </c>
      <c r="R1811" s="2" t="str">
        <v>R1011</v>
      </c>
      <c r="S1811" s="2">
        <v>39</v>
      </c>
    </row>
    <row r="1812" spans="3:19">
      <c r="C1812" s="2" t="str">
        <v>Id1806</v>
      </c>
      <c r="D1812" s="2" t="str">
        <v>Lauren</v>
      </c>
      <c r="E1812" s="2">
        <v>32.68</v>
      </c>
      <c r="F1812" s="2">
        <v>5.44</v>
      </c>
      <c r="G1812" s="60" t="str">
        <v>No</v>
      </c>
      <c r="H1812" s="60" t="str">
        <v>No</v>
      </c>
      <c r="I1812" s="60" t="str">
        <v>No</v>
      </c>
      <c r="J1812" s="60">
        <v>0</v>
      </c>
      <c r="K1812" s="60" t="str">
        <v>No</v>
      </c>
      <c r="L1812" s="2" t="str">
        <v>Obesity</v>
      </c>
      <c r="M1812" s="2" t="str">
        <v>Normal</v>
      </c>
      <c r="N1812" s="2" t="str">
        <v>24-Oct-1988</v>
      </c>
      <c r="O1812" s="3">
        <v>18972.5</v>
      </c>
      <c r="P1812" s="2" t="str">
        <v>tier - 1</v>
      </c>
      <c r="Q1812" s="2" t="str">
        <v>tier - 3</v>
      </c>
      <c r="R1812" s="2" t="str">
        <v>R1013</v>
      </c>
      <c r="S1812" s="2">
        <v>34</v>
      </c>
    </row>
    <row r="1813" spans="3:19">
      <c r="C1813" s="2" t="str">
        <v>Id1807</v>
      </c>
      <c r="D1813" s="2" t="str">
        <v>Jennefer</v>
      </c>
      <c r="E1813" s="2">
        <v>20.74</v>
      </c>
      <c r="F1813" s="2">
        <v>11.69</v>
      </c>
      <c r="G1813" s="60" t="str">
        <v>Yes</v>
      </c>
      <c r="H1813" s="60" t="str">
        <v>No</v>
      </c>
      <c r="I1813" s="60" t="str">
        <v>No</v>
      </c>
      <c r="J1813" s="60">
        <v>1</v>
      </c>
      <c r="K1813" s="60" t="str">
        <v>No</v>
      </c>
      <c r="L1813" s="2" t="str">
        <v>Normal Weight</v>
      </c>
      <c r="M1813" s="2" t="str">
        <v>Diabetes</v>
      </c>
      <c r="N1813" s="2" t="str">
        <v>30-Nov-1992</v>
      </c>
      <c r="O1813" s="3">
        <v>18963.169999999998</v>
      </c>
      <c r="P1813" s="2" t="str">
        <v>tier - 1</v>
      </c>
      <c r="Q1813" s="2" t="str">
        <v>tier - 1</v>
      </c>
      <c r="R1813" s="2" t="str">
        <v>R1013</v>
      </c>
      <c r="S1813" s="2">
        <v>30</v>
      </c>
    </row>
    <row r="1814" spans="3:19">
      <c r="C1814" s="2" t="str">
        <v>Id1808</v>
      </c>
      <c r="D1814" s="2" t="str">
        <v>Tracey L.</v>
      </c>
      <c r="E1814" s="2">
        <v>15.57</v>
      </c>
      <c r="F1814" s="2">
        <v>6.07</v>
      </c>
      <c r="G1814" s="60" t="str">
        <v>No</v>
      </c>
      <c r="H1814" s="60" t="str">
        <v>No</v>
      </c>
      <c r="I1814" s="60" t="str">
        <v>No</v>
      </c>
      <c r="J1814" s="60">
        <v>0</v>
      </c>
      <c r="K1814" s="60" t="str">
        <v>No</v>
      </c>
      <c r="L1814" s="2" t="str">
        <v>Underweight</v>
      </c>
      <c r="M1814" s="2" t="str">
        <v>Prediabetes</v>
      </c>
      <c r="N1814" s="2" t="str">
        <v>6-Aug-1998</v>
      </c>
      <c r="O1814" s="3">
        <v>18955.22</v>
      </c>
      <c r="P1814" s="2" t="str">
        <v>tier - 1</v>
      </c>
      <c r="Q1814" s="2" t="str">
        <v>tier - 3</v>
      </c>
      <c r="R1814" s="2" t="str">
        <v>R1011</v>
      </c>
      <c r="S1814" s="2">
        <v>24</v>
      </c>
    </row>
    <row r="1815" spans="3:19">
      <c r="C1815" s="2" t="str">
        <v>Id1809</v>
      </c>
      <c r="D1815" s="2" t="str">
        <v>Ashley</v>
      </c>
      <c r="E1815" s="2">
        <v>23.844999999999999</v>
      </c>
      <c r="F1815" s="2">
        <v>4.3600000000000003</v>
      </c>
      <c r="G1815" s="60" t="str">
        <v>No</v>
      </c>
      <c r="H1815" s="60" t="str">
        <v>No</v>
      </c>
      <c r="I1815" s="60" t="str">
        <v>No</v>
      </c>
      <c r="J1815" s="60">
        <v>0</v>
      </c>
      <c r="K1815" s="60" t="str">
        <v>No</v>
      </c>
      <c r="L1815" s="2" t="str">
        <v>Normal Weight</v>
      </c>
      <c r="M1815" s="2" t="str">
        <v>Normal</v>
      </c>
      <c r="N1815" s="2" t="str">
        <v>20-Oct-1963</v>
      </c>
      <c r="O1815" s="3">
        <v>18954.560000000001</v>
      </c>
      <c r="P1815" s="2" t="str">
        <v>tier - 1</v>
      </c>
      <c r="Q1815" s="2" t="str">
        <v>tier - 1</v>
      </c>
      <c r="R1815" s="2" t="str">
        <v>R1026</v>
      </c>
      <c r="S1815" s="2">
        <v>59</v>
      </c>
    </row>
    <row r="1816" spans="3:19">
      <c r="C1816" s="2" t="str">
        <v>Id1810</v>
      </c>
      <c r="D1816" s="2" t="str">
        <v>Cindy</v>
      </c>
      <c r="E1816" s="2">
        <v>22.895</v>
      </c>
      <c r="F1816" s="2">
        <v>5.24</v>
      </c>
      <c r="G1816" s="60" t="str">
        <v>No</v>
      </c>
      <c r="H1816" s="60" t="str">
        <v>No</v>
      </c>
      <c r="I1816" s="60" t="str">
        <v>No</v>
      </c>
      <c r="J1816" s="60">
        <v>1</v>
      </c>
      <c r="K1816" s="60" t="str">
        <v>No</v>
      </c>
      <c r="L1816" s="2" t="str">
        <v>Normal Weight</v>
      </c>
      <c r="M1816" s="2" t="str">
        <v>Normal</v>
      </c>
      <c r="N1816" s="2" t="str">
        <v>3-Aug-1969</v>
      </c>
      <c r="O1816" s="3">
        <v>18932.810000000001</v>
      </c>
      <c r="P1816" s="2" t="str">
        <v>tier - 1</v>
      </c>
      <c r="Q1816" s="2" t="str">
        <v>tier - 3</v>
      </c>
      <c r="R1816" s="2" t="str">
        <v>R1012</v>
      </c>
      <c r="S1816" s="2">
        <v>53</v>
      </c>
    </row>
    <row r="1817" spans="3:19">
      <c r="C1817" s="2" t="str">
        <v>Id1811</v>
      </c>
      <c r="D1817" s="2" t="str">
        <v>Esther</v>
      </c>
      <c r="E1817" s="2">
        <v>21.945</v>
      </c>
      <c r="F1817" s="2">
        <v>5.37</v>
      </c>
      <c r="G1817" s="60" t="str">
        <v>No</v>
      </c>
      <c r="H1817" s="60" t="str">
        <v>No</v>
      </c>
      <c r="I1817" s="60" t="str">
        <v>No</v>
      </c>
      <c r="J1817" s="60">
        <v>1</v>
      </c>
      <c r="K1817" s="60" t="str">
        <v>No</v>
      </c>
      <c r="L1817" s="2" t="str">
        <v>Normal Weight</v>
      </c>
      <c r="M1817" s="2" t="str">
        <v>Normal</v>
      </c>
      <c r="N1817" s="2" t="str">
        <v>27-Sep-1995</v>
      </c>
      <c r="O1817" s="3">
        <v>18903.490000000002</v>
      </c>
      <c r="P1817" s="2" t="str">
        <v>tier - 1</v>
      </c>
      <c r="Q1817" s="2" t="str">
        <v>tier - 2</v>
      </c>
      <c r="R1817" s="2" t="str">
        <v>R1024</v>
      </c>
      <c r="S1817" s="2">
        <v>27</v>
      </c>
    </row>
    <row r="1818" spans="3:19">
      <c r="C1818" s="2" t="str">
        <v>Id1812</v>
      </c>
      <c r="D1818" s="2" t="str">
        <v>Jackie</v>
      </c>
      <c r="E1818" s="2">
        <v>19.47</v>
      </c>
      <c r="F1818" s="2">
        <v>6.6</v>
      </c>
      <c r="G1818" s="60" t="str">
        <v>Yes</v>
      </c>
      <c r="H1818" s="60" t="str">
        <v>No</v>
      </c>
      <c r="I1818" s="60" t="str">
        <v>No</v>
      </c>
      <c r="J1818" s="60">
        <v>0</v>
      </c>
      <c r="K1818" s="60" t="str">
        <v>No</v>
      </c>
      <c r="L1818" s="2" t="str">
        <v>Normal Weight</v>
      </c>
      <c r="M1818" s="2" t="str">
        <v>Diabetes</v>
      </c>
      <c r="N1818" s="2" t="str">
        <v>6-Dec-1963</v>
      </c>
      <c r="O1818" s="3">
        <v>18883.330000000002</v>
      </c>
      <c r="P1818" s="2" t="str">
        <v>tier - 1</v>
      </c>
      <c r="Q1818" s="2" t="str">
        <v>tier - 1</v>
      </c>
      <c r="R1818" s="2" t="str">
        <v>R1026</v>
      </c>
      <c r="S1818" s="2">
        <v>59</v>
      </c>
    </row>
    <row r="1819" spans="3:19">
      <c r="C1819" s="2" t="str">
        <v>Id1813</v>
      </c>
      <c r="D1819" s="2" t="str">
        <v>Timothy P.</v>
      </c>
      <c r="E1819" s="2">
        <v>15.61</v>
      </c>
      <c r="F1819" s="2">
        <v>5.77</v>
      </c>
      <c r="G1819" s="60" t="str">
        <v>No</v>
      </c>
      <c r="H1819" s="60" t="str">
        <v>No</v>
      </c>
      <c r="I1819" s="60" t="str">
        <v>No</v>
      </c>
      <c r="J1819" s="60">
        <v>0</v>
      </c>
      <c r="K1819" s="60" t="str">
        <v>No</v>
      </c>
      <c r="L1819" s="2" t="str">
        <v>Underweight</v>
      </c>
      <c r="M1819" s="2" t="str">
        <v>Prediabetes</v>
      </c>
      <c r="N1819" s="2" t="str">
        <v>24-Jul-2003</v>
      </c>
      <c r="O1819" s="3">
        <v>18838.7</v>
      </c>
      <c r="P1819" s="2" t="str">
        <v>tier - 1</v>
      </c>
      <c r="Q1819" s="2" t="str">
        <v>tier - 3</v>
      </c>
      <c r="R1819" s="2" t="str">
        <v>R1012</v>
      </c>
      <c r="S1819" s="2">
        <v>19</v>
      </c>
    </row>
    <row r="1820" spans="3:19">
      <c r="C1820" s="2" t="str">
        <v>Id1814</v>
      </c>
      <c r="D1820" s="2" t="str">
        <v>Lauren</v>
      </c>
      <c r="E1820" s="2">
        <v>28.6</v>
      </c>
      <c r="F1820" s="2">
        <v>6.08</v>
      </c>
      <c r="G1820" s="60" t="str">
        <v>No</v>
      </c>
      <c r="H1820" s="60" t="str">
        <v>No</v>
      </c>
      <c r="I1820" s="60" t="str">
        <v>Yes</v>
      </c>
      <c r="J1820" s="60">
        <v>1</v>
      </c>
      <c r="K1820" s="60" t="str">
        <v>No</v>
      </c>
      <c r="L1820" s="2" t="str">
        <v>Overweight</v>
      </c>
      <c r="M1820" s="2" t="str">
        <v>Prediabetes</v>
      </c>
      <c r="N1820" s="2" t="str">
        <v>18-Dec-1962</v>
      </c>
      <c r="O1820" s="3">
        <v>18815.53</v>
      </c>
      <c r="P1820" s="2" t="str">
        <v>tier - 1</v>
      </c>
      <c r="Q1820" s="2" t="str">
        <v>tier - 1</v>
      </c>
      <c r="R1820" s="2" t="str">
        <v>R1023</v>
      </c>
      <c r="S1820" s="2">
        <v>60</v>
      </c>
    </row>
    <row r="1821" spans="3:19">
      <c r="C1821" s="2" t="str">
        <v>Id1815</v>
      </c>
      <c r="D1821" s="2" t="str">
        <v>Benjamin</v>
      </c>
      <c r="E1821" s="2">
        <v>46.53</v>
      </c>
      <c r="F1821" s="2">
        <v>4.16</v>
      </c>
      <c r="G1821" s="60" t="str">
        <v>No</v>
      </c>
      <c r="H1821" s="60" t="str">
        <v>No</v>
      </c>
      <c r="I1821" s="60" t="str">
        <v>No</v>
      </c>
      <c r="J1821" s="60">
        <v>0</v>
      </c>
      <c r="K1821" s="60" t="str">
        <v>No</v>
      </c>
      <c r="L1821" s="2" t="str">
        <v>Obesity</v>
      </c>
      <c r="M1821" s="2" t="str">
        <v>Normal</v>
      </c>
      <c r="N1821" s="2" t="str">
        <v>3-Dec-1969</v>
      </c>
      <c r="O1821" s="3">
        <v>43254.42</v>
      </c>
      <c r="P1821" s="2" t="str">
        <v>tier - 2</v>
      </c>
      <c r="Q1821" s="2" t="str">
        <v>tier - 2</v>
      </c>
      <c r="R1821" s="2" t="str">
        <v>R1016</v>
      </c>
      <c r="S1821" s="2">
        <v>53</v>
      </c>
    </row>
    <row r="1822" spans="3:19">
      <c r="C1822" s="2" t="str">
        <v>Id1816</v>
      </c>
      <c r="D1822" s="2" t="str">
        <v>Hugo M</v>
      </c>
      <c r="E1822" s="2">
        <v>34.99</v>
      </c>
      <c r="F1822" s="2">
        <v>5.0999999999999996</v>
      </c>
      <c r="G1822" s="60" t="str">
        <v>No</v>
      </c>
      <c r="H1822" s="60" t="str">
        <v>No</v>
      </c>
      <c r="I1822" s="60" t="str">
        <v>Yes</v>
      </c>
      <c r="J1822" s="60">
        <v>1</v>
      </c>
      <c r="K1822" s="60" t="str">
        <v>No</v>
      </c>
      <c r="L1822" s="2" t="str">
        <v>Obesity</v>
      </c>
      <c r="M1822" s="2" t="str">
        <v>Normal</v>
      </c>
      <c r="N1822" s="2" t="str">
        <v>15-Oct-1979</v>
      </c>
      <c r="O1822" s="3">
        <v>18806.150000000001</v>
      </c>
      <c r="P1822" s="2" t="str">
        <v>tier - 1</v>
      </c>
      <c r="Q1822" s="2" t="str">
        <v>tier - 2</v>
      </c>
      <c r="R1822" s="2" t="str">
        <v>R1013</v>
      </c>
      <c r="S1822" s="2">
        <v>43</v>
      </c>
    </row>
    <row r="1823" spans="3:19">
      <c r="C1823" s="2" t="str">
        <v>Id1817</v>
      </c>
      <c r="D1823" s="2" t="str">
        <v>Daniel J. Jr.</v>
      </c>
      <c r="E1823" s="2">
        <v>17.05</v>
      </c>
      <c r="F1823" s="2">
        <v>5.3</v>
      </c>
      <c r="G1823" s="60" t="str">
        <v>No</v>
      </c>
      <c r="H1823" s="60" t="str">
        <v>No</v>
      </c>
      <c r="I1823" s="60" t="str">
        <v>Yes</v>
      </c>
      <c r="J1823" s="60">
        <v>1</v>
      </c>
      <c r="K1823" s="60" t="str">
        <v>No</v>
      </c>
      <c r="L1823" s="2" t="str">
        <v>Underweight</v>
      </c>
      <c r="M1823" s="2" t="str">
        <v>Normal</v>
      </c>
      <c r="N1823" s="2" t="str">
        <v>28-Nov-1995</v>
      </c>
      <c r="O1823" s="3">
        <v>18804.75</v>
      </c>
      <c r="P1823" s="2" t="str">
        <v>tier - 1</v>
      </c>
      <c r="Q1823" s="2" t="str">
        <v>tier - 1</v>
      </c>
      <c r="R1823" s="2" t="str">
        <v>R1012</v>
      </c>
      <c r="S1823" s="2">
        <v>27</v>
      </c>
    </row>
    <row r="1824" spans="3:19">
      <c r="C1824" s="2" t="str">
        <v>Id1818</v>
      </c>
      <c r="D1824" s="2" t="str">
        <v>Justin R</v>
      </c>
      <c r="E1824" s="2">
        <v>37.18</v>
      </c>
      <c r="F1824" s="2">
        <v>4.9000000000000004</v>
      </c>
      <c r="G1824" s="60" t="str">
        <v>No</v>
      </c>
      <c r="H1824" s="60" t="str">
        <v>No</v>
      </c>
      <c r="I1824" s="60" t="str">
        <v>No</v>
      </c>
      <c r="J1824" s="60">
        <v>0</v>
      </c>
      <c r="K1824" s="60" t="str">
        <v>No</v>
      </c>
      <c r="L1824" s="2" t="str">
        <v>Obesity</v>
      </c>
      <c r="M1824" s="2" t="str">
        <v>Normal</v>
      </c>
      <c r="N1824" s="2" t="str">
        <v>19-Nov-1979</v>
      </c>
      <c r="O1824" s="3">
        <v>18767.740000000002</v>
      </c>
      <c r="P1824" s="2" t="str">
        <v>tier - 1</v>
      </c>
      <c r="Q1824" s="2" t="str">
        <v>tier - 1</v>
      </c>
      <c r="R1824" s="2" t="str">
        <v>R1013</v>
      </c>
      <c r="S1824" s="2">
        <v>43</v>
      </c>
    </row>
    <row r="1825" spans="3:19">
      <c r="C1825" s="2" t="str">
        <v>Id1819</v>
      </c>
      <c r="D1825" s="2" t="str">
        <v>Colin</v>
      </c>
      <c r="E1825" s="2">
        <v>35.200000000000003</v>
      </c>
      <c r="F1825" s="2">
        <v>5.55</v>
      </c>
      <c r="G1825" s="60" t="str">
        <v>No</v>
      </c>
      <c r="H1825" s="60" t="str">
        <v>No</v>
      </c>
      <c r="I1825" s="60" t="str">
        <v>No</v>
      </c>
      <c r="J1825" s="60">
        <v>0</v>
      </c>
      <c r="K1825" s="60" t="str">
        <v>No</v>
      </c>
      <c r="L1825" s="2" t="str">
        <v>Obesity</v>
      </c>
      <c r="M1825" s="2" t="str">
        <v>Normal</v>
      </c>
      <c r="N1825" s="2" t="str">
        <v>27-Dec-1992</v>
      </c>
      <c r="O1825" s="3">
        <v>18765.88</v>
      </c>
      <c r="P1825" s="2" t="str">
        <v>tier - 1</v>
      </c>
      <c r="Q1825" s="2" t="str">
        <v>tier - 2</v>
      </c>
      <c r="R1825" s="2" t="str">
        <v>R1012</v>
      </c>
      <c r="S1825" s="2">
        <v>30</v>
      </c>
    </row>
    <row r="1826" spans="3:19">
      <c r="C1826" s="2" t="str">
        <v>Id1820</v>
      </c>
      <c r="D1826" s="2" t="str">
        <v>Rob</v>
      </c>
      <c r="E1826" s="2">
        <v>37.335000000000001</v>
      </c>
      <c r="F1826" s="2">
        <v>4.95</v>
      </c>
      <c r="G1826" s="60" t="str">
        <v>No</v>
      </c>
      <c r="H1826" s="60" t="str">
        <v>No</v>
      </c>
      <c r="I1826" s="60" t="str">
        <v>No</v>
      </c>
      <c r="J1826" s="60">
        <v>0</v>
      </c>
      <c r="K1826" s="60" t="str">
        <v>No</v>
      </c>
      <c r="L1826" s="2" t="str">
        <v>Obesity</v>
      </c>
      <c r="M1826" s="2" t="str">
        <v>Normal</v>
      </c>
      <c r="N1826" s="2" t="str">
        <v>30-Aug-1967</v>
      </c>
      <c r="O1826" s="3">
        <v>18694.689999999999</v>
      </c>
      <c r="P1826" s="2" t="str">
        <v>tier - 1</v>
      </c>
      <c r="Q1826" s="2" t="str">
        <v>tier - 1</v>
      </c>
      <c r="R1826" s="2" t="str">
        <v>R1023</v>
      </c>
      <c r="S1826" s="2">
        <v>55</v>
      </c>
    </row>
    <row r="1827" spans="3:19">
      <c r="C1827" s="2" t="str">
        <v>Id1821</v>
      </c>
      <c r="D1827" s="2" t="str">
        <v>Patrick</v>
      </c>
      <c r="E1827" s="2">
        <v>27.265000000000001</v>
      </c>
      <c r="F1827" s="2">
        <v>6.46</v>
      </c>
      <c r="G1827" s="60" t="str">
        <v>Yes</v>
      </c>
      <c r="H1827" s="60" t="str">
        <v>No</v>
      </c>
      <c r="I1827" s="60" t="str">
        <v>No</v>
      </c>
      <c r="J1827" s="60">
        <v>0</v>
      </c>
      <c r="K1827" s="60" t="str">
        <v>No</v>
      </c>
      <c r="L1827" s="2" t="str">
        <v>Overweight</v>
      </c>
      <c r="M1827" s="2" t="str">
        <v>Prediabetes</v>
      </c>
      <c r="N1827" s="2" t="str">
        <v>17-Oct-1970</v>
      </c>
      <c r="O1827" s="3">
        <v>18682.740000000002</v>
      </c>
      <c r="P1827" s="2" t="str">
        <v>tier - 1</v>
      </c>
      <c r="Q1827" s="2" t="str">
        <v>tier - 3</v>
      </c>
      <c r="R1827" s="2" t="str">
        <v>R1012</v>
      </c>
      <c r="S1827" s="2">
        <v>52</v>
      </c>
    </row>
    <row r="1828" spans="3:19">
      <c r="C1828" s="2" t="str">
        <v>Id1822</v>
      </c>
      <c r="D1828" s="2" t="str">
        <v>Austin D</v>
      </c>
      <c r="E1828" s="2">
        <v>30.8</v>
      </c>
      <c r="F1828" s="2">
        <v>4.9000000000000004</v>
      </c>
      <c r="G1828" s="60" t="str">
        <v>Yes</v>
      </c>
      <c r="H1828" s="60" t="str">
        <v>No</v>
      </c>
      <c r="I1828" s="60" t="str">
        <v>No</v>
      </c>
      <c r="J1828" s="60">
        <v>0</v>
      </c>
      <c r="K1828" s="60" t="str">
        <v>No</v>
      </c>
      <c r="L1828" s="2" t="str">
        <v>Obesity</v>
      </c>
      <c r="M1828" s="2" t="str">
        <v>Normal</v>
      </c>
      <c r="N1828" s="2" t="str">
        <v>23-Sep-1998</v>
      </c>
      <c r="O1828" s="3">
        <v>18648.419999999998</v>
      </c>
      <c r="P1828" s="2" t="str">
        <v>tier - 1</v>
      </c>
      <c r="Q1828" s="2" t="str">
        <v>tier - 1</v>
      </c>
      <c r="R1828" s="2" t="str">
        <v>R1019</v>
      </c>
      <c r="S1828" s="2">
        <v>24</v>
      </c>
    </row>
    <row r="1829" spans="3:19">
      <c r="C1829" s="2" t="str">
        <v>Id1823</v>
      </c>
      <c r="D1829" s="2" t="str">
        <v>Brittany</v>
      </c>
      <c r="E1829" s="2">
        <v>30.21</v>
      </c>
      <c r="F1829" s="2">
        <v>5.21</v>
      </c>
      <c r="G1829" s="60" t="str">
        <v>No</v>
      </c>
      <c r="H1829" s="60" t="str">
        <v>No</v>
      </c>
      <c r="I1829" s="60" t="str">
        <v>No</v>
      </c>
      <c r="J1829" s="60">
        <v>1</v>
      </c>
      <c r="K1829" s="60" t="str">
        <v>No</v>
      </c>
      <c r="L1829" s="2" t="str">
        <v>Obesity</v>
      </c>
      <c r="M1829" s="2" t="str">
        <v>Normal</v>
      </c>
      <c r="N1829" s="2" t="str">
        <v>12-Aug-1986</v>
      </c>
      <c r="O1829" s="3">
        <v>18608.259999999998</v>
      </c>
      <c r="P1829" s="2" t="str">
        <v>tier - 1</v>
      </c>
      <c r="Q1829" s="2" t="str">
        <v>tier - 3</v>
      </c>
      <c r="R1829" s="2" t="str">
        <v>R1011</v>
      </c>
      <c r="S1829" s="2">
        <v>36</v>
      </c>
    </row>
    <row r="1830" spans="3:19">
      <c r="C1830" s="2" t="str">
        <v>Id1824</v>
      </c>
      <c r="D1830" s="2" t="str">
        <v>Matthew T</v>
      </c>
      <c r="E1830" s="2">
        <v>35.340000000000003</v>
      </c>
      <c r="F1830" s="2">
        <v>4.13</v>
      </c>
      <c r="G1830" s="60" t="str">
        <v>No</v>
      </c>
      <c r="H1830" s="60" t="str">
        <v>yes</v>
      </c>
      <c r="I1830" s="60" t="str">
        <v>No</v>
      </c>
      <c r="J1830" s="60">
        <v>1</v>
      </c>
      <c r="K1830" s="60" t="str">
        <v>No</v>
      </c>
      <c r="L1830" s="2" t="str">
        <v>Obesity</v>
      </c>
      <c r="M1830" s="2" t="str">
        <v>Normal</v>
      </c>
      <c r="N1830" s="2" t="str">
        <v>26-Sep-1964</v>
      </c>
      <c r="O1830" s="3">
        <v>18443.11</v>
      </c>
      <c r="P1830" s="2" t="str">
        <v>tier - 1</v>
      </c>
      <c r="Q1830" s="2" t="str">
        <v>tier - 2</v>
      </c>
      <c r="R1830" s="2" t="str">
        <v>R1012</v>
      </c>
      <c r="S1830" s="2">
        <v>58</v>
      </c>
    </row>
    <row r="1831" spans="3:19">
      <c r="C1831" s="2" t="str">
        <v>Id1825</v>
      </c>
      <c r="D1831" s="2" t="str">
        <v>Becky G.</v>
      </c>
      <c r="E1831" s="2">
        <v>26.695</v>
      </c>
      <c r="F1831" s="2">
        <v>5.28</v>
      </c>
      <c r="G1831" s="60" t="str">
        <v>No</v>
      </c>
      <c r="H1831" s="60" t="str">
        <v>No</v>
      </c>
      <c r="I1831" s="60" t="str">
        <v>No</v>
      </c>
      <c r="J1831" s="60">
        <v>0</v>
      </c>
      <c r="K1831" s="60" t="str">
        <v>No</v>
      </c>
      <c r="L1831" s="2" t="str">
        <v>Overweight</v>
      </c>
      <c r="M1831" s="2" t="str">
        <v>Normal</v>
      </c>
      <c r="N1831" s="2" t="str">
        <v>15-Dec-1999</v>
      </c>
      <c r="O1831" s="3">
        <v>18328.240000000002</v>
      </c>
      <c r="P1831" s="2" t="str">
        <v>tier - 1</v>
      </c>
      <c r="Q1831" s="2" t="str">
        <v>tier - 2</v>
      </c>
      <c r="R1831" s="2" t="str">
        <v>R1013</v>
      </c>
      <c r="S1831" s="2">
        <v>23</v>
      </c>
    </row>
    <row r="1832" spans="3:19">
      <c r="C1832" s="2" t="str">
        <v>Id1826</v>
      </c>
      <c r="D1832" s="2" t="str">
        <v>Virginie</v>
      </c>
      <c r="E1832" s="2">
        <v>29.355</v>
      </c>
      <c r="F1832" s="2">
        <v>4.68</v>
      </c>
      <c r="G1832" s="60" t="str">
        <v>Yes</v>
      </c>
      <c r="H1832" s="60" t="str">
        <v>No</v>
      </c>
      <c r="I1832" s="60" t="str">
        <v>No</v>
      </c>
      <c r="J1832" s="60">
        <v>0</v>
      </c>
      <c r="K1832" s="60" t="str">
        <v>No</v>
      </c>
      <c r="L1832" s="2" t="str">
        <v>Overweight</v>
      </c>
      <c r="M1832" s="2" t="str">
        <v>Normal</v>
      </c>
      <c r="N1832" s="2" t="str">
        <v>29-Nov-1965</v>
      </c>
      <c r="O1832" s="3">
        <v>43073.760000000002</v>
      </c>
      <c r="P1832" s="2" t="str">
        <v>tier - 2</v>
      </c>
      <c r="Q1832" s="2" t="str">
        <v>tier - 2</v>
      </c>
      <c r="R1832" s="2" t="str">
        <v>R1011</v>
      </c>
      <c r="S1832" s="2">
        <v>57</v>
      </c>
    </row>
    <row r="1833" spans="3:19">
      <c r="C1833" s="2" t="str">
        <v>Id1827</v>
      </c>
      <c r="D1833" s="2" t="str">
        <v>Allison A</v>
      </c>
      <c r="E1833" s="2">
        <v>29.59</v>
      </c>
      <c r="F1833" s="2">
        <v>4.0599999999999996</v>
      </c>
      <c r="G1833" s="60" t="str">
        <v>No</v>
      </c>
      <c r="H1833" s="60" t="str">
        <v>No</v>
      </c>
      <c r="I1833" s="60" t="str">
        <v>No</v>
      </c>
      <c r="J1833" s="60">
        <v>0</v>
      </c>
      <c r="K1833" s="60" t="str">
        <v>No</v>
      </c>
      <c r="L1833" s="2" t="str">
        <v>Overweight</v>
      </c>
      <c r="M1833" s="2" t="str">
        <v>Normal</v>
      </c>
      <c r="N1833" s="2" t="str">
        <v>4-Jul-1995</v>
      </c>
      <c r="O1833" s="3">
        <v>18310.740000000002</v>
      </c>
      <c r="P1833" s="2" t="str">
        <v>tier - 1</v>
      </c>
      <c r="Q1833" s="2" t="str">
        <v>tier - 3</v>
      </c>
      <c r="R1833" s="2" t="str">
        <v>R1012</v>
      </c>
      <c r="S1833" s="2">
        <v>27</v>
      </c>
    </row>
    <row r="1834" spans="3:19">
      <c r="C1834" s="2" t="str">
        <v>Id1828</v>
      </c>
      <c r="D1834" s="2" t="str">
        <v>Julie</v>
      </c>
      <c r="E1834" s="2">
        <v>31.35</v>
      </c>
      <c r="F1834" s="2">
        <v>4.2</v>
      </c>
      <c r="G1834" s="60" t="str">
        <v>No</v>
      </c>
      <c r="H1834" s="60" t="str">
        <v>yes</v>
      </c>
      <c r="I1834" s="60" t="str">
        <v>No</v>
      </c>
      <c r="J1834" s="60">
        <v>1</v>
      </c>
      <c r="K1834" s="60" t="str">
        <v>No</v>
      </c>
      <c r="L1834" s="2" t="str">
        <v>Obesity</v>
      </c>
      <c r="M1834" s="2" t="str">
        <v>Normal</v>
      </c>
      <c r="N1834" s="2" t="str">
        <v>25-Dec-1992</v>
      </c>
      <c r="O1834" s="3">
        <v>18259.22</v>
      </c>
      <c r="P1834" s="2" t="str">
        <v>tier - 1</v>
      </c>
      <c r="Q1834" s="2" t="str">
        <v>tier - 3</v>
      </c>
      <c r="R1834" s="2" t="str">
        <v>R1011</v>
      </c>
      <c r="S1834" s="2">
        <v>30</v>
      </c>
    </row>
    <row r="1835" spans="3:19">
      <c r="C1835" s="2" t="str">
        <v>Id1829</v>
      </c>
      <c r="D1835" s="2" t="str">
        <v>Katherine</v>
      </c>
      <c r="E1835" s="2">
        <v>20.52</v>
      </c>
      <c r="F1835" s="2">
        <v>4.83</v>
      </c>
      <c r="G1835" s="60" t="str">
        <v>No</v>
      </c>
      <c r="H1835" s="60" t="str">
        <v>No</v>
      </c>
      <c r="I1835" s="60" t="str">
        <v>No</v>
      </c>
      <c r="J1835" s="60">
        <v>0</v>
      </c>
      <c r="K1835" s="60" t="str">
        <v>No</v>
      </c>
      <c r="L1835" s="2" t="str">
        <v>Normal Weight</v>
      </c>
      <c r="M1835" s="2" t="str">
        <v>Normal</v>
      </c>
      <c r="N1835" s="2" t="str">
        <v>3-Aug-1995</v>
      </c>
      <c r="O1835" s="3">
        <v>18246.5</v>
      </c>
      <c r="P1835" s="2" t="str">
        <v>tier - 1</v>
      </c>
      <c r="Q1835" s="2" t="str">
        <v>tier - 1</v>
      </c>
      <c r="R1835" s="2" t="str">
        <v>R1013</v>
      </c>
      <c r="S1835" s="2">
        <v>27</v>
      </c>
    </row>
    <row r="1836" spans="3:19">
      <c r="C1836" s="2" t="str">
        <v>Id1830</v>
      </c>
      <c r="D1836" s="2" t="str">
        <v>Caleb</v>
      </c>
      <c r="E1836" s="2">
        <v>42.9</v>
      </c>
      <c r="F1836" s="2">
        <v>4.87</v>
      </c>
      <c r="G1836" s="60" t="str">
        <v>Yes</v>
      </c>
      <c r="H1836" s="60" t="str">
        <v>No</v>
      </c>
      <c r="I1836" s="60" t="str">
        <v>No</v>
      </c>
      <c r="J1836" s="60">
        <v>1</v>
      </c>
      <c r="K1836" s="60" t="str">
        <v>No</v>
      </c>
      <c r="L1836" s="2" t="str">
        <v>Obesity</v>
      </c>
      <c r="M1836" s="2" t="str">
        <v>Normal</v>
      </c>
      <c r="N1836" s="2" t="str">
        <v>10-Sep-2004</v>
      </c>
      <c r="O1836" s="3">
        <v>18223.45</v>
      </c>
      <c r="P1836" s="2" t="str">
        <v>tier - 1</v>
      </c>
      <c r="Q1836" s="2" t="str">
        <v>tier - 3</v>
      </c>
      <c r="R1836" s="2" t="str">
        <v>R1013</v>
      </c>
      <c r="S1836" s="2">
        <v>18</v>
      </c>
    </row>
    <row r="1837" spans="3:19">
      <c r="C1837" s="2" t="str">
        <v>Id1831</v>
      </c>
      <c r="D1837" s="2" t="str">
        <v>Jaime</v>
      </c>
      <c r="E1837" s="2">
        <v>24.6</v>
      </c>
      <c r="F1837" s="2">
        <v>5.86</v>
      </c>
      <c r="G1837" s="60" t="str">
        <v>No</v>
      </c>
      <c r="H1837" s="60" t="str">
        <v>No</v>
      </c>
      <c r="I1837" s="60" t="str">
        <v>Yes</v>
      </c>
      <c r="J1837" s="60">
        <v>1</v>
      </c>
      <c r="K1837" s="60" t="str">
        <v>No</v>
      </c>
      <c r="L1837" s="2" t="str">
        <v>Normal Weight</v>
      </c>
      <c r="M1837" s="2" t="str">
        <v>Prediabetes</v>
      </c>
      <c r="N1837" s="2" t="str">
        <v>15-Jun-1997</v>
      </c>
      <c r="O1837" s="3">
        <v>18218.16</v>
      </c>
      <c r="P1837" s="2" t="str">
        <v>tier - 1</v>
      </c>
      <c r="Q1837" s="2" t="str">
        <v>tier - 1</v>
      </c>
      <c r="R1837" s="2" t="str">
        <v>R1013</v>
      </c>
      <c r="S1837" s="2">
        <v>25</v>
      </c>
    </row>
    <row r="1838" spans="3:19">
      <c r="C1838" s="2" t="str">
        <v>Id1832</v>
      </c>
      <c r="D1838" s="2" t="str">
        <v>Hannah</v>
      </c>
      <c r="E1838" s="2">
        <v>28.405000000000001</v>
      </c>
      <c r="F1838" s="2">
        <v>4.12</v>
      </c>
      <c r="G1838" s="60" t="str">
        <v>No</v>
      </c>
      <c r="H1838" s="60" t="str">
        <v>No</v>
      </c>
      <c r="I1838" s="60" t="str">
        <v>No</v>
      </c>
      <c r="J1838" s="60">
        <v>1</v>
      </c>
      <c r="K1838" s="60" t="str">
        <v>No</v>
      </c>
      <c r="L1838" s="2" t="str">
        <v>Overweight</v>
      </c>
      <c r="M1838" s="2" t="str">
        <v>Normal</v>
      </c>
      <c r="N1838" s="2" t="str">
        <v>4-Jul-1963</v>
      </c>
      <c r="O1838" s="3">
        <v>18208.34</v>
      </c>
      <c r="P1838" s="2" t="str">
        <v>tier - 1</v>
      </c>
      <c r="Q1838" s="2" t="str">
        <v>tier - 2</v>
      </c>
      <c r="R1838" s="2" t="str">
        <v>R1026</v>
      </c>
      <c r="S1838" s="2">
        <v>59</v>
      </c>
    </row>
    <row r="1839" spans="3:19">
      <c r="C1839" s="2" t="str">
        <v>Id1833</v>
      </c>
      <c r="D1839" s="2" t="str">
        <v>Zachariah</v>
      </c>
      <c r="E1839" s="2">
        <v>34.674999999999997</v>
      </c>
      <c r="F1839" s="2">
        <v>5.71</v>
      </c>
      <c r="G1839" s="60" t="str">
        <v>Yes</v>
      </c>
      <c r="H1839" s="60" t="str">
        <v>No</v>
      </c>
      <c r="I1839" s="60" t="str">
        <v>No</v>
      </c>
      <c r="J1839" s="60">
        <v>1</v>
      </c>
      <c r="K1839" s="60" t="str">
        <v>No</v>
      </c>
      <c r="L1839" s="2" t="str">
        <v>Obesity</v>
      </c>
      <c r="M1839" s="2" t="str">
        <v>Prediabetes</v>
      </c>
      <c r="N1839" s="2" t="str">
        <v>12-Jul-1993</v>
      </c>
      <c r="O1839" s="3">
        <v>18157.88</v>
      </c>
      <c r="P1839" s="2" t="str">
        <v>tier - 1</v>
      </c>
      <c r="Q1839" s="2" t="str">
        <v>tier - 1</v>
      </c>
      <c r="R1839" s="2" t="str">
        <v>R1012</v>
      </c>
      <c r="S1839" s="2">
        <v>29</v>
      </c>
    </row>
    <row r="1840" spans="3:19">
      <c r="C1840" s="2" t="str">
        <v>Id1834</v>
      </c>
      <c r="D1840" s="2" t="str">
        <v>Patricia A</v>
      </c>
      <c r="E1840" s="2">
        <v>18.850000000000001</v>
      </c>
      <c r="F1840" s="2">
        <v>6.03</v>
      </c>
      <c r="G1840" s="60" t="str">
        <v>No</v>
      </c>
      <c r="H1840" s="60" t="str">
        <v>No</v>
      </c>
      <c r="I1840" s="60" t="str">
        <v>No</v>
      </c>
      <c r="J1840" s="60">
        <v>1</v>
      </c>
      <c r="K1840" s="60" t="str">
        <v>No</v>
      </c>
      <c r="L1840" s="2" t="str">
        <v>Normal Weight</v>
      </c>
      <c r="M1840" s="2" t="str">
        <v>Prediabetes</v>
      </c>
      <c r="N1840" s="2" t="str">
        <v>24-Oct-1999</v>
      </c>
      <c r="O1840" s="3">
        <v>18033.97</v>
      </c>
      <c r="P1840" s="2" t="str">
        <v>tier - 1</v>
      </c>
      <c r="Q1840" s="2" t="str">
        <v>tier - 1</v>
      </c>
      <c r="R1840" s="2" t="str">
        <v>R1012</v>
      </c>
      <c r="S1840" s="2">
        <v>23</v>
      </c>
    </row>
    <row r="1841" spans="3:19">
      <c r="C1841" s="2" t="str">
        <v>Id1835</v>
      </c>
      <c r="D1841" s="2" t="str">
        <v>.  Elizabeth A.</v>
      </c>
      <c r="E1841" s="2">
        <v>34.130000000000003</v>
      </c>
      <c r="F1841" s="2">
        <v>5.65</v>
      </c>
      <c r="G1841" s="60" t="str">
        <v>No</v>
      </c>
      <c r="H1841" s="60" t="str">
        <v>No</v>
      </c>
      <c r="I1841" s="60" t="str">
        <v>Yes</v>
      </c>
      <c r="J1841" s="60">
        <v>1</v>
      </c>
      <c r="K1841" s="60" t="str">
        <v>No</v>
      </c>
      <c r="L1841" s="2" t="str">
        <v>Obesity</v>
      </c>
      <c r="M1841" s="2" t="str">
        <v>Normal</v>
      </c>
      <c r="N1841" s="2" t="str">
        <v>17-Oct-1965</v>
      </c>
      <c r="O1841" s="3">
        <v>18031.189999999999</v>
      </c>
      <c r="P1841" s="2" t="str">
        <v>tier - 1</v>
      </c>
      <c r="Q1841" s="2" t="str">
        <v>tier - 2</v>
      </c>
      <c r="R1841" s="2" t="str">
        <v>R1012</v>
      </c>
      <c r="S1841" s="2">
        <v>57</v>
      </c>
    </row>
    <row r="1842" spans="3:19">
      <c r="C1842" s="2" t="str">
        <v>Id1836</v>
      </c>
      <c r="D1842" s="2" t="str">
        <v>Benjamin</v>
      </c>
      <c r="E1842" s="2">
        <v>17.34</v>
      </c>
      <c r="F1842" s="2">
        <v>5.05</v>
      </c>
      <c r="G1842" s="60" t="str">
        <v>No</v>
      </c>
      <c r="H1842" s="60" t="str">
        <v>No</v>
      </c>
      <c r="I1842" s="60" t="str">
        <v>No</v>
      </c>
      <c r="J1842" s="60">
        <v>0</v>
      </c>
      <c r="K1842" s="60" t="str">
        <v>No</v>
      </c>
      <c r="L1842" s="2" t="str">
        <v>Underweight</v>
      </c>
      <c r="M1842" s="2" t="str">
        <v>Normal</v>
      </c>
      <c r="N1842" s="2" t="str">
        <v>27-Jun-1975</v>
      </c>
      <c r="O1842" s="3">
        <v>18031.16</v>
      </c>
      <c r="P1842" s="2" t="str">
        <v>tier - 1</v>
      </c>
      <c r="Q1842" s="2" t="str">
        <v>tier - 3</v>
      </c>
      <c r="R1842" s="2" t="str">
        <v>R1023</v>
      </c>
      <c r="S1842" s="2">
        <v>47</v>
      </c>
    </row>
    <row r="1843" spans="3:19">
      <c r="C1843" s="2" t="str">
        <v>Id1837</v>
      </c>
      <c r="D1843" s="2" t="str">
        <v>Breno</v>
      </c>
      <c r="E1843" s="2">
        <v>17.440000000000001</v>
      </c>
      <c r="F1843" s="2">
        <v>6.26</v>
      </c>
      <c r="G1843" s="60" t="str">
        <v>No</v>
      </c>
      <c r="H1843" s="60" t="str">
        <v>No</v>
      </c>
      <c r="I1843" s="60" t="str">
        <v>No</v>
      </c>
      <c r="J1843" s="60">
        <v>0</v>
      </c>
      <c r="K1843" s="60" t="str">
        <v>No</v>
      </c>
      <c r="L1843" s="2" t="str">
        <v>Underweight</v>
      </c>
      <c r="M1843" s="2" t="str">
        <v>Prediabetes</v>
      </c>
      <c r="N1843" s="2" t="str">
        <v>4-Nov-1978</v>
      </c>
      <c r="O1843" s="3">
        <v>42983.46</v>
      </c>
      <c r="P1843" s="2" t="str">
        <v>tier - 1</v>
      </c>
      <c r="Q1843" s="2" t="str">
        <v>tier - 2</v>
      </c>
      <c r="R1843" s="2" t="str">
        <v>R1012</v>
      </c>
      <c r="S1843" s="2">
        <v>44</v>
      </c>
    </row>
    <row r="1844" spans="3:19">
      <c r="C1844" s="2" t="str">
        <v>Id1838</v>
      </c>
      <c r="D1844" s="2" t="str">
        <v>Takaya</v>
      </c>
      <c r="E1844" s="2">
        <v>33.659999999999997</v>
      </c>
      <c r="F1844" s="2">
        <v>4.08</v>
      </c>
      <c r="G1844" s="60" t="str">
        <v>Yes</v>
      </c>
      <c r="H1844" s="60" t="str">
        <v>No</v>
      </c>
      <c r="I1844" s="60" t="str">
        <v>Yes</v>
      </c>
      <c r="J1844" s="60">
        <v>1</v>
      </c>
      <c r="K1844" s="60" t="str">
        <v>No</v>
      </c>
      <c r="L1844" s="2" t="str">
        <v>Obesity</v>
      </c>
      <c r="M1844" s="2" t="str">
        <v>Normal</v>
      </c>
      <c r="N1844" s="2" t="str">
        <v>28-Sep-2001</v>
      </c>
      <c r="O1844" s="3">
        <v>17942.11</v>
      </c>
      <c r="P1844" s="2" t="str">
        <v>tier - 1</v>
      </c>
      <c r="Q1844" s="2" t="str">
        <v>tier - 2</v>
      </c>
      <c r="R1844" s="2" t="str">
        <v>R1011</v>
      </c>
      <c r="S1844" s="2">
        <v>21</v>
      </c>
    </row>
    <row r="1845" spans="3:19">
      <c r="C1845" s="2" t="str">
        <v>Id1839</v>
      </c>
      <c r="D1845" s="2" t="str">
        <v>Thomas IV</v>
      </c>
      <c r="E1845" s="2">
        <v>21.375</v>
      </c>
      <c r="F1845" s="2">
        <v>6.19</v>
      </c>
      <c r="G1845" s="60" t="str">
        <v>Yes</v>
      </c>
      <c r="H1845" s="60" t="str">
        <v>No</v>
      </c>
      <c r="I1845" s="60" t="str">
        <v>No</v>
      </c>
      <c r="J1845" s="60">
        <v>1</v>
      </c>
      <c r="K1845" s="60" t="str">
        <v>No</v>
      </c>
      <c r="L1845" s="2" t="str">
        <v>Normal Weight</v>
      </c>
      <c r="M1845" s="2" t="str">
        <v>Prediabetes</v>
      </c>
      <c r="N1845" s="2" t="str">
        <v>17-Oct-1977</v>
      </c>
      <c r="O1845" s="3">
        <v>17929.3</v>
      </c>
      <c r="P1845" s="2" t="str">
        <v>tier - 1</v>
      </c>
      <c r="Q1845" s="2" t="str">
        <v>tier - 2</v>
      </c>
      <c r="R1845" s="2" t="str">
        <v>R1013</v>
      </c>
      <c r="S1845" s="2">
        <v>45</v>
      </c>
    </row>
    <row r="1846" spans="3:19">
      <c r="C1846" s="2" t="str">
        <v>Id1840</v>
      </c>
      <c r="D1846" s="2" t="str">
        <v>Bradley E</v>
      </c>
      <c r="E1846" s="2">
        <v>27.14</v>
      </c>
      <c r="F1846" s="2">
        <v>6.01</v>
      </c>
      <c r="G1846" s="60" t="str">
        <v>No</v>
      </c>
      <c r="H1846" s="60" t="str">
        <v>No</v>
      </c>
      <c r="I1846" s="60" t="str">
        <v>No</v>
      </c>
      <c r="J1846" s="60">
        <v>1</v>
      </c>
      <c r="K1846" s="60" t="str">
        <v>No</v>
      </c>
      <c r="L1846" s="2" t="str">
        <v>Overweight</v>
      </c>
      <c r="M1846" s="2" t="str">
        <v>Prediabetes</v>
      </c>
      <c r="N1846" s="2" t="str">
        <v>4-Dec-1989</v>
      </c>
      <c r="O1846" s="3">
        <v>17904.53</v>
      </c>
      <c r="P1846" s="2" t="str">
        <v>tier - 1</v>
      </c>
      <c r="Q1846" s="2" t="str">
        <v>tier - 2</v>
      </c>
      <c r="R1846" s="2" t="str">
        <v>R1017</v>
      </c>
      <c r="S1846" s="2">
        <v>33</v>
      </c>
    </row>
    <row r="1847" spans="3:19">
      <c r="C1847" s="2" t="str">
        <v>Id1841</v>
      </c>
      <c r="D1847" s="2" t="str">
        <v>Megan</v>
      </c>
      <c r="E1847" s="2">
        <v>35.78</v>
      </c>
      <c r="F1847" s="2">
        <v>6.07</v>
      </c>
      <c r="G1847" s="60" t="str">
        <v>No</v>
      </c>
      <c r="H1847" s="60" t="str">
        <v>yes</v>
      </c>
      <c r="I1847" s="60" t="str">
        <v>No</v>
      </c>
      <c r="J1847" s="60">
        <v>1</v>
      </c>
      <c r="K1847" s="60" t="str">
        <v>No</v>
      </c>
      <c r="L1847" s="2" t="str">
        <v>Obesity</v>
      </c>
      <c r="M1847" s="2" t="str">
        <v>Prediabetes</v>
      </c>
      <c r="N1847" s="2" t="str">
        <v>12-Nov-1979</v>
      </c>
      <c r="O1847" s="3">
        <v>17882.669999999998</v>
      </c>
      <c r="P1847" s="2" t="str">
        <v>tier - 1</v>
      </c>
      <c r="Q1847" s="2" t="str">
        <v>tier - 3</v>
      </c>
      <c r="R1847" s="2" t="str">
        <v>R1012</v>
      </c>
      <c r="S1847" s="2">
        <v>43</v>
      </c>
    </row>
    <row r="1848" spans="3:19">
      <c r="C1848" s="2" t="str">
        <v>Id1842</v>
      </c>
      <c r="D1848" s="2" t="str">
        <v>Ruby J</v>
      </c>
      <c r="E1848" s="2">
        <v>34.96</v>
      </c>
      <c r="F1848" s="2">
        <v>5.63</v>
      </c>
      <c r="G1848" s="60" t="str">
        <v>No</v>
      </c>
      <c r="H1848" s="60" t="str">
        <v>No</v>
      </c>
      <c r="I1848" s="60" t="str">
        <v>No</v>
      </c>
      <c r="J1848" s="60">
        <v>0</v>
      </c>
      <c r="K1848" s="60" t="str">
        <v>No</v>
      </c>
      <c r="L1848" s="2" t="str">
        <v>Obesity</v>
      </c>
      <c r="M1848" s="2" t="str">
        <v>Normal</v>
      </c>
      <c r="N1848" s="2" t="str">
        <v>26-Aug-1997</v>
      </c>
      <c r="O1848" s="3">
        <v>17878.900000000001</v>
      </c>
      <c r="P1848" s="2" t="str">
        <v>tier - 1</v>
      </c>
      <c r="Q1848" s="2" t="str">
        <v>tier - 2</v>
      </c>
      <c r="R1848" s="2" t="str">
        <v>R1024</v>
      </c>
      <c r="S1848" s="2">
        <v>25</v>
      </c>
    </row>
    <row r="1849" spans="3:19">
      <c r="C1849" s="2" t="str">
        <v>Id1843</v>
      </c>
      <c r="D1849" s="2" t="str">
        <v>Bart</v>
      </c>
      <c r="E1849" s="2">
        <v>38.39</v>
      </c>
      <c r="F1849" s="2">
        <v>6.05</v>
      </c>
      <c r="G1849" s="60" t="str">
        <v>No</v>
      </c>
      <c r="H1849" s="60" t="str">
        <v>No</v>
      </c>
      <c r="I1849" s="60" t="str">
        <v>No</v>
      </c>
      <c r="J1849" s="60">
        <v>0</v>
      </c>
      <c r="K1849" s="60" t="str">
        <v>No</v>
      </c>
      <c r="L1849" s="2" t="str">
        <v>Obesity</v>
      </c>
      <c r="M1849" s="2" t="str">
        <v>Prediabetes</v>
      </c>
      <c r="N1849" s="2" t="str">
        <v>12-Dec-1976</v>
      </c>
      <c r="O1849" s="3">
        <v>17862.919999999998</v>
      </c>
      <c r="P1849" s="2" t="str">
        <v>tier - 1</v>
      </c>
      <c r="Q1849" s="2" t="str">
        <v>tier - 2</v>
      </c>
      <c r="R1849" s="2" t="str">
        <v>R1012</v>
      </c>
      <c r="S1849" s="2">
        <v>46</v>
      </c>
    </row>
    <row r="1850" spans="3:19">
      <c r="C1850" s="2" t="str">
        <v>Id1844</v>
      </c>
      <c r="D1850" s="2" t="str">
        <v>Robert A.</v>
      </c>
      <c r="E1850" s="2">
        <v>33.82</v>
      </c>
      <c r="F1850" s="2">
        <v>4.6500000000000004</v>
      </c>
      <c r="G1850" s="60" t="str">
        <v>No</v>
      </c>
      <c r="H1850" s="60" t="str">
        <v>No</v>
      </c>
      <c r="I1850" s="60" t="str">
        <v>No</v>
      </c>
      <c r="J1850" s="60">
        <v>0</v>
      </c>
      <c r="K1850" s="60" t="str">
        <v>No</v>
      </c>
      <c r="L1850" s="2" t="str">
        <v>Obesity</v>
      </c>
      <c r="M1850" s="2" t="str">
        <v>Normal</v>
      </c>
      <c r="N1850" s="2" t="str">
        <v>8-Dec-1963</v>
      </c>
      <c r="O1850" s="3">
        <v>17832.599999999999</v>
      </c>
      <c r="P1850" s="2" t="str">
        <v>tier - 1</v>
      </c>
      <c r="Q1850" s="2" t="str">
        <v>tier - 2</v>
      </c>
      <c r="R1850" s="2" t="str">
        <v>R1012</v>
      </c>
      <c r="S1850" s="2">
        <v>59</v>
      </c>
    </row>
    <row r="1851" spans="3:19">
      <c r="C1851" s="2" t="str">
        <v>Id1845</v>
      </c>
      <c r="D1851" s="2" t="str">
        <v>Adam</v>
      </c>
      <c r="E1851" s="2">
        <v>27.835000000000001</v>
      </c>
      <c r="F1851" s="2">
        <v>5.37</v>
      </c>
      <c r="G1851" s="60" t="str">
        <v>No</v>
      </c>
      <c r="H1851" s="60" t="str">
        <v>No</v>
      </c>
      <c r="I1851" s="60" t="str">
        <v>No</v>
      </c>
      <c r="J1851" s="60">
        <v>0</v>
      </c>
      <c r="K1851" s="60" t="str">
        <v>No</v>
      </c>
      <c r="L1851" s="2" t="str">
        <v>Overweight</v>
      </c>
      <c r="M1851" s="2" t="str">
        <v>Normal</v>
      </c>
      <c r="N1851" s="2" t="str">
        <v>10-Oct-1979</v>
      </c>
      <c r="O1851" s="3">
        <v>17779.939999999999</v>
      </c>
      <c r="P1851" s="2" t="str">
        <v>tier - 1</v>
      </c>
      <c r="Q1851" s="2" t="str">
        <v>tier - 2</v>
      </c>
      <c r="R1851" s="2" t="str">
        <v>R1012</v>
      </c>
      <c r="S1851" s="2">
        <v>43</v>
      </c>
    </row>
    <row r="1852" spans="3:19">
      <c r="C1852" s="2" t="str">
        <v>Id1846</v>
      </c>
      <c r="D1852" s="2" t="str">
        <v>Yemane Adhane</v>
      </c>
      <c r="E1852" s="2">
        <v>33</v>
      </c>
      <c r="F1852" s="2">
        <v>5.39</v>
      </c>
      <c r="G1852" s="60" t="str">
        <v>No</v>
      </c>
      <c r="H1852" s="60" t="str">
        <v>No</v>
      </c>
      <c r="I1852" s="60" t="str">
        <v>No</v>
      </c>
      <c r="J1852" s="60">
        <v>0</v>
      </c>
      <c r="K1852" s="60" t="str">
        <v>No</v>
      </c>
      <c r="L1852" s="2" t="str">
        <v>Obesity</v>
      </c>
      <c r="M1852" s="2" t="str">
        <v>Normal</v>
      </c>
      <c r="N1852" s="2" t="str">
        <v>21-Jun-1966</v>
      </c>
      <c r="O1852" s="3">
        <v>17777.73</v>
      </c>
      <c r="P1852" s="2" t="str">
        <v>tier - 1</v>
      </c>
      <c r="Q1852" s="2" t="str">
        <v>tier - 3</v>
      </c>
      <c r="R1852" s="2" t="str">
        <v>R1012</v>
      </c>
      <c r="S1852" s="2">
        <v>56</v>
      </c>
    </row>
    <row r="1853" spans="3:19">
      <c r="C1853" s="2" t="str">
        <v>Id1847</v>
      </c>
      <c r="D1853" s="2" t="str">
        <v>Jesse A.</v>
      </c>
      <c r="E1853" s="2">
        <v>26.885000000000002</v>
      </c>
      <c r="F1853" s="2">
        <v>5.86</v>
      </c>
      <c r="G1853" s="60" t="str">
        <v>No</v>
      </c>
      <c r="H1853" s="60" t="str">
        <v>No</v>
      </c>
      <c r="I1853" s="60" t="str">
        <v>No</v>
      </c>
      <c r="J1853" s="60">
        <v>0</v>
      </c>
      <c r="K1853" s="60" t="str">
        <v>No</v>
      </c>
      <c r="L1853" s="2" t="str">
        <v>Overweight</v>
      </c>
      <c r="M1853" s="2" t="str">
        <v>Prediabetes</v>
      </c>
      <c r="N1853" s="2" t="str">
        <v>14-Jul-2003</v>
      </c>
      <c r="O1853" s="3">
        <v>17748.509999999998</v>
      </c>
      <c r="P1853" s="2" t="str">
        <v>tier - 1</v>
      </c>
      <c r="Q1853" s="2" t="str">
        <v>tier - 1</v>
      </c>
      <c r="R1853" s="2" t="str">
        <v>R1012</v>
      </c>
      <c r="S1853" s="2">
        <v>19</v>
      </c>
    </row>
    <row r="1854" spans="3:19">
      <c r="C1854" s="2" t="str">
        <v>Id1848</v>
      </c>
      <c r="D1854" s="2" t="str">
        <v>Bird</v>
      </c>
      <c r="E1854" s="2">
        <v>29.26</v>
      </c>
      <c r="F1854" s="2">
        <v>4.4400000000000004</v>
      </c>
      <c r="G1854" s="60" t="str">
        <v>No</v>
      </c>
      <c r="H1854" s="60" t="str">
        <v>No</v>
      </c>
      <c r="I1854" s="60" t="str">
        <v>No</v>
      </c>
      <c r="J1854" s="60">
        <v>0</v>
      </c>
      <c r="K1854" s="60" t="str">
        <v>No</v>
      </c>
      <c r="L1854" s="2" t="str">
        <v>Overweight</v>
      </c>
      <c r="M1854" s="2" t="str">
        <v>Normal</v>
      </c>
      <c r="N1854" s="2" t="str">
        <v>23-Oct-1975</v>
      </c>
      <c r="O1854" s="3">
        <v>42969.85</v>
      </c>
      <c r="P1854" s="2" t="str">
        <v>tier - 1</v>
      </c>
      <c r="Q1854" s="2" t="str">
        <v>tier - 3</v>
      </c>
      <c r="R1854" s="2" t="str">
        <v>R1013</v>
      </c>
      <c r="S1854" s="2">
        <v>47</v>
      </c>
    </row>
    <row r="1855" spans="3:19">
      <c r="C1855" s="2" t="str">
        <v>Id1849</v>
      </c>
      <c r="D1855" s="2" t="str">
        <v>Patrick M.</v>
      </c>
      <c r="E1855" s="2">
        <v>26.98</v>
      </c>
      <c r="F1855" s="2">
        <v>4.41</v>
      </c>
      <c r="G1855" s="60" t="str">
        <v>No</v>
      </c>
      <c r="H1855" s="60" t="str">
        <v>No</v>
      </c>
      <c r="I1855" s="60" t="str">
        <v>No</v>
      </c>
      <c r="J1855" s="60">
        <v>0</v>
      </c>
      <c r="K1855" s="60" t="str">
        <v>No</v>
      </c>
      <c r="L1855" s="2" t="str">
        <v>Overweight</v>
      </c>
      <c r="M1855" s="2" t="str">
        <v>Normal</v>
      </c>
      <c r="N1855" s="2" t="str">
        <v>1-Jul-1994</v>
      </c>
      <c r="O1855" s="3">
        <v>17663.14</v>
      </c>
      <c r="P1855" s="2" t="str">
        <v>tier - 1</v>
      </c>
      <c r="Q1855" s="2" t="str">
        <v>tier - 3</v>
      </c>
      <c r="R1855" s="2" t="str">
        <v>R1013</v>
      </c>
      <c r="S1855" s="2">
        <v>28</v>
      </c>
    </row>
    <row r="1856" spans="3:19">
      <c r="C1856" s="2" t="str">
        <v>Id1850</v>
      </c>
      <c r="D1856" s="2" t="str">
        <v>Kyle</v>
      </c>
      <c r="E1856" s="2">
        <v>32.11</v>
      </c>
      <c r="F1856" s="2">
        <v>5.19</v>
      </c>
      <c r="G1856" s="60" t="str">
        <v>No</v>
      </c>
      <c r="H1856" s="60" t="str">
        <v>No</v>
      </c>
      <c r="I1856" s="60" t="str">
        <v>Yes</v>
      </c>
      <c r="J1856" s="60">
        <v>1</v>
      </c>
      <c r="K1856" s="60" t="str">
        <v>No</v>
      </c>
      <c r="L1856" s="2" t="str">
        <v>Obesity</v>
      </c>
      <c r="M1856" s="2" t="str">
        <v>Normal</v>
      </c>
      <c r="N1856" s="2" t="str">
        <v>25-Oct-1990</v>
      </c>
      <c r="O1856" s="3">
        <v>17626.240000000002</v>
      </c>
      <c r="P1856" s="2" t="str">
        <v>tier - 1</v>
      </c>
      <c r="Q1856" s="2" t="str">
        <v>tier - 3</v>
      </c>
      <c r="R1856" s="2" t="str">
        <v>R1013</v>
      </c>
      <c r="S1856" s="2">
        <v>32</v>
      </c>
    </row>
    <row r="1857" spans="3:19">
      <c r="C1857" s="2" t="str">
        <v>Id1851</v>
      </c>
      <c r="D1857" s="2" t="str">
        <v>Ryan</v>
      </c>
      <c r="E1857" s="2">
        <v>31.73</v>
      </c>
      <c r="F1857" s="2">
        <v>5.16</v>
      </c>
      <c r="G1857" s="60" t="str">
        <v>No</v>
      </c>
      <c r="H1857" s="60" t="str">
        <v>No</v>
      </c>
      <c r="I1857" s="60" t="str">
        <v>Yes</v>
      </c>
      <c r="J1857" s="60">
        <v>1</v>
      </c>
      <c r="K1857" s="60" t="str">
        <v>No</v>
      </c>
      <c r="L1857" s="2" t="str">
        <v>Obesity</v>
      </c>
      <c r="M1857" s="2" t="str">
        <v>Normal</v>
      </c>
      <c r="N1857" s="2" t="str">
        <v>26-Jul-1970</v>
      </c>
      <c r="O1857" s="3">
        <v>17584.72</v>
      </c>
      <c r="P1857" s="2" t="str">
        <v>tier - 1</v>
      </c>
      <c r="Q1857" s="2" t="str">
        <v>tier - 3</v>
      </c>
      <c r="R1857" s="2" t="str">
        <v>R1012</v>
      </c>
      <c r="S1857" s="2">
        <v>52</v>
      </c>
    </row>
    <row r="1858" spans="3:19">
      <c r="C1858" s="2" t="str">
        <v>Id1852</v>
      </c>
      <c r="D1858" s="2" t="str">
        <v>Yuri</v>
      </c>
      <c r="E1858" s="2">
        <v>22.515000000000001</v>
      </c>
      <c r="F1858" s="2">
        <v>4.24</v>
      </c>
      <c r="G1858" s="60" t="str">
        <v>No</v>
      </c>
      <c r="H1858" s="60" t="str">
        <v>No</v>
      </c>
      <c r="I1858" s="60" t="str">
        <v>No</v>
      </c>
      <c r="J1858" s="60">
        <v>0</v>
      </c>
      <c r="K1858" s="60" t="str">
        <v>No</v>
      </c>
      <c r="L1858" s="2" t="str">
        <v>Normal Weight</v>
      </c>
      <c r="M1858" s="2" t="str">
        <v>Normal</v>
      </c>
      <c r="N1858" s="2" t="str">
        <v>25-Aug-2002</v>
      </c>
      <c r="O1858" s="3">
        <v>17560.38</v>
      </c>
      <c r="P1858" s="2" t="str">
        <v>tier - 1</v>
      </c>
      <c r="Q1858" s="2" t="str">
        <v>tier - 1</v>
      </c>
      <c r="R1858" s="2" t="str">
        <v>R1012</v>
      </c>
      <c r="S1858" s="2">
        <v>20</v>
      </c>
    </row>
    <row r="1859" spans="3:19">
      <c r="C1859" s="2" t="str">
        <v>Id1853</v>
      </c>
      <c r="D1859" s="2" t="str">
        <v>Ryan</v>
      </c>
      <c r="E1859" s="2">
        <v>25.9</v>
      </c>
      <c r="F1859" s="2">
        <v>5.45</v>
      </c>
      <c r="G1859" s="60" t="str">
        <v>No</v>
      </c>
      <c r="H1859" s="60" t="str">
        <v>No</v>
      </c>
      <c r="I1859" s="60" t="str">
        <v>No</v>
      </c>
      <c r="J1859" s="60">
        <v>1</v>
      </c>
      <c r="K1859" s="60" t="str">
        <v>No</v>
      </c>
      <c r="L1859" s="2" t="str">
        <v>Overweight</v>
      </c>
      <c r="M1859" s="2" t="str">
        <v>Normal</v>
      </c>
      <c r="N1859" s="2" t="str">
        <v>16-Nov-1963</v>
      </c>
      <c r="O1859" s="3">
        <v>17556.88</v>
      </c>
      <c r="P1859" s="2" t="str">
        <v>tier - 1</v>
      </c>
      <c r="Q1859" s="2" t="str">
        <v>tier - 2</v>
      </c>
      <c r="R1859" s="2" t="str">
        <v>R1012</v>
      </c>
      <c r="S1859" s="2">
        <v>59</v>
      </c>
    </row>
    <row r="1860" spans="3:19">
      <c r="C1860" s="2" t="str">
        <v>Id1854</v>
      </c>
      <c r="D1860" s="2" t="str">
        <v>Debbie</v>
      </c>
      <c r="E1860" s="2">
        <v>27.72</v>
      </c>
      <c r="F1860" s="2">
        <v>5.03</v>
      </c>
      <c r="G1860" s="60" t="str">
        <v>Yes</v>
      </c>
      <c r="H1860" s="60" t="str">
        <v>No</v>
      </c>
      <c r="I1860" s="60" t="str">
        <v>No</v>
      </c>
      <c r="J1860" s="60">
        <v>1</v>
      </c>
      <c r="K1860" s="60" t="str">
        <v>No</v>
      </c>
      <c r="L1860" s="2" t="str">
        <v>Overweight</v>
      </c>
      <c r="M1860" s="2" t="str">
        <v>Normal</v>
      </c>
      <c r="N1860" s="2" t="str">
        <v>12-Jul-1968</v>
      </c>
      <c r="O1860" s="3">
        <v>17507.47</v>
      </c>
      <c r="P1860" s="2" t="str">
        <v>tier - 1</v>
      </c>
      <c r="Q1860" s="2" t="str">
        <v>tier - 1</v>
      </c>
      <c r="R1860" s="2" t="str">
        <v>R1026</v>
      </c>
      <c r="S1860" s="2">
        <v>54</v>
      </c>
    </row>
    <row r="1861" spans="3:19">
      <c r="C1861" s="2" t="str">
        <v>Id1855</v>
      </c>
      <c r="D1861" s="2" t="str">
        <v>Mark D</v>
      </c>
      <c r="E1861" s="2">
        <v>31.5</v>
      </c>
      <c r="F1861" s="2">
        <v>9.6199999999999992</v>
      </c>
      <c r="G1861" s="60" t="str">
        <v>Yes</v>
      </c>
      <c r="H1861" s="60" t="str">
        <v>No</v>
      </c>
      <c r="I1861" s="60" t="str">
        <v>No</v>
      </c>
      <c r="J1861" s="60">
        <v>1</v>
      </c>
      <c r="K1861" s="60" t="str">
        <v>No</v>
      </c>
      <c r="L1861" s="2" t="str">
        <v>Obesity</v>
      </c>
      <c r="M1861" s="2" t="str">
        <v>Diabetes</v>
      </c>
      <c r="N1861" s="2" t="str">
        <v>16-Jun-1965</v>
      </c>
      <c r="O1861" s="3">
        <v>17505.650000000001</v>
      </c>
      <c r="P1861" s="2" t="str">
        <v>tier - 1</v>
      </c>
      <c r="Q1861" s="2" t="str">
        <v>tier - 2</v>
      </c>
      <c r="R1861" s="2" t="str">
        <v>R1023</v>
      </c>
      <c r="S1861" s="2">
        <v>57</v>
      </c>
    </row>
    <row r="1862" spans="3:19">
      <c r="C1862" s="2" t="str">
        <v>Id1856</v>
      </c>
      <c r="D1862" s="2" t="str">
        <v>Christopher</v>
      </c>
      <c r="E1862" s="2">
        <v>29.7</v>
      </c>
      <c r="F1862" s="2">
        <v>6.77</v>
      </c>
      <c r="G1862" s="60" t="str">
        <v>Yes</v>
      </c>
      <c r="H1862" s="60" t="str">
        <v>No</v>
      </c>
      <c r="I1862" s="60" t="str">
        <v>No</v>
      </c>
      <c r="J1862" s="60">
        <v>1</v>
      </c>
      <c r="K1862" s="60" t="str">
        <v>No</v>
      </c>
      <c r="L1862" s="2" t="str">
        <v>Overweight</v>
      </c>
      <c r="M1862" s="2" t="str">
        <v>Diabetes</v>
      </c>
      <c r="N1862" s="2" t="str">
        <v>29-Dec-1990</v>
      </c>
      <c r="O1862" s="3">
        <v>17496.310000000001</v>
      </c>
      <c r="P1862" s="2" t="str">
        <v>tier - 1</v>
      </c>
      <c r="Q1862" s="2" t="str">
        <v>tier - 2</v>
      </c>
      <c r="R1862" s="2" t="str">
        <v>R1011</v>
      </c>
      <c r="S1862" s="2">
        <v>32</v>
      </c>
    </row>
    <row r="1863" spans="3:19">
      <c r="C1863" s="2" t="str">
        <v>Id1857</v>
      </c>
      <c r="D1863" s="2" t="str">
        <v>Daniell L</v>
      </c>
      <c r="E1863" s="2">
        <v>21.26</v>
      </c>
      <c r="F1863" s="2">
        <v>5.36</v>
      </c>
      <c r="G1863" s="60" t="str">
        <v>Yes</v>
      </c>
      <c r="H1863" s="60" t="str">
        <v>No</v>
      </c>
      <c r="I1863" s="60" t="str">
        <v>No</v>
      </c>
      <c r="J1863" s="60">
        <v>1</v>
      </c>
      <c r="K1863" s="60" t="str">
        <v>No</v>
      </c>
      <c r="L1863" s="2" t="str">
        <v>Normal Weight</v>
      </c>
      <c r="M1863" s="2" t="str">
        <v>Normal</v>
      </c>
      <c r="N1863" s="2" t="str">
        <v>8-Jun-1971</v>
      </c>
      <c r="O1863" s="3">
        <v>17479.53</v>
      </c>
      <c r="P1863" s="2" t="str">
        <v>tier - 1</v>
      </c>
      <c r="Q1863" s="2" t="str">
        <v>tier - 1</v>
      </c>
      <c r="R1863" s="2" t="str">
        <v>R1012</v>
      </c>
      <c r="S1863" s="2">
        <v>52</v>
      </c>
    </row>
    <row r="1864" spans="3:19">
      <c r="C1864" s="2" t="str">
        <v>Id1858</v>
      </c>
      <c r="D1864" s="2" t="str">
        <v>Janne</v>
      </c>
      <c r="E1864" s="2">
        <v>17.09</v>
      </c>
      <c r="F1864" s="2">
        <v>5.69</v>
      </c>
      <c r="G1864" s="60" t="str">
        <v>No</v>
      </c>
      <c r="H1864" s="60" t="str">
        <v>No</v>
      </c>
      <c r="I1864" s="60" t="str">
        <v>No</v>
      </c>
      <c r="J1864" s="60">
        <v>0</v>
      </c>
      <c r="K1864" s="60" t="str">
        <v>No</v>
      </c>
      <c r="L1864" s="2" t="str">
        <v>Underweight</v>
      </c>
      <c r="M1864" s="2" t="str">
        <v>Normal</v>
      </c>
      <c r="N1864" s="2" t="str">
        <v>2-Nov-2003</v>
      </c>
      <c r="O1864" s="3">
        <v>17468.98</v>
      </c>
      <c r="P1864" s="2" t="str">
        <v>tier - 2</v>
      </c>
      <c r="Q1864" s="2" t="str">
        <v>tier - 1</v>
      </c>
      <c r="R1864" s="2" t="str">
        <v>R1012</v>
      </c>
      <c r="S1864" s="2">
        <v>19</v>
      </c>
    </row>
    <row r="1865" spans="3:19">
      <c r="C1865" s="2" t="str">
        <v>Id1859</v>
      </c>
      <c r="D1865" s="2" t="str">
        <v>Martina</v>
      </c>
      <c r="E1865" s="2">
        <v>24.3</v>
      </c>
      <c r="F1865" s="2">
        <v>4.9000000000000004</v>
      </c>
      <c r="G1865" s="60" t="str">
        <v>Yes</v>
      </c>
      <c r="H1865" s="60" t="str">
        <v>No</v>
      </c>
      <c r="I1865" s="60" t="str">
        <v>Yes</v>
      </c>
      <c r="J1865" s="60">
        <v>1</v>
      </c>
      <c r="K1865" s="60" t="str">
        <v>No</v>
      </c>
      <c r="L1865" s="2" t="str">
        <v>Normal Weight</v>
      </c>
      <c r="M1865" s="2" t="str">
        <v>Normal</v>
      </c>
      <c r="N1865" s="2" t="str">
        <v>10-Sep-1972</v>
      </c>
      <c r="O1865" s="3">
        <v>42856.84</v>
      </c>
      <c r="P1865" s="2" t="str">
        <v>tier - 1</v>
      </c>
      <c r="Q1865" s="2" t="str">
        <v>tier - 1</v>
      </c>
      <c r="R1865" s="2" t="str">
        <v>R1011</v>
      </c>
      <c r="S1865" s="2">
        <v>50</v>
      </c>
    </row>
    <row r="1866" spans="3:19">
      <c r="C1866" s="2" t="str">
        <v>Id1860</v>
      </c>
      <c r="D1866" s="2" t="str">
        <v>Elizabeth L</v>
      </c>
      <c r="E1866" s="2">
        <v>29.734999999999999</v>
      </c>
      <c r="F1866" s="2">
        <v>5.78</v>
      </c>
      <c r="G1866" s="60" t="str">
        <v>No</v>
      </c>
      <c r="H1866" s="60" t="str">
        <v>No</v>
      </c>
      <c r="I1866" s="60" t="str">
        <v>No</v>
      </c>
      <c r="J1866" s="60">
        <v>0</v>
      </c>
      <c r="K1866" s="60" t="str">
        <v>No</v>
      </c>
      <c r="L1866" s="2" t="str">
        <v>Overweight</v>
      </c>
      <c r="M1866" s="2" t="str">
        <v>Prediabetes</v>
      </c>
      <c r="N1866" s="2" t="str">
        <v>18-Oct-1992</v>
      </c>
      <c r="O1866" s="3">
        <v>17361.77</v>
      </c>
      <c r="P1866" s="2" t="str">
        <v>tier - 2</v>
      </c>
      <c r="Q1866" s="2" t="str">
        <v>tier - 1</v>
      </c>
      <c r="R1866" s="2" t="str">
        <v>R1012</v>
      </c>
      <c r="S1866" s="2">
        <v>30</v>
      </c>
    </row>
    <row r="1867" spans="3:19">
      <c r="C1867" s="2" t="str">
        <v>Id1861</v>
      </c>
      <c r="D1867" s="2" t="str">
        <v>Stephanie C.</v>
      </c>
      <c r="E1867" s="2">
        <v>29.26</v>
      </c>
      <c r="F1867" s="2">
        <v>4.7</v>
      </c>
      <c r="G1867" s="60" t="str">
        <v>No</v>
      </c>
      <c r="H1867" s="60" t="str">
        <v>No</v>
      </c>
      <c r="I1867" s="60" t="str">
        <v>No</v>
      </c>
      <c r="J1867" s="60">
        <v>0</v>
      </c>
      <c r="K1867" s="60" t="str">
        <v>No</v>
      </c>
      <c r="L1867" s="2" t="str">
        <v>Overweight</v>
      </c>
      <c r="M1867" s="2" t="str">
        <v>Normal</v>
      </c>
      <c r="N1867" s="2" t="str">
        <v>1-Nov-2003</v>
      </c>
      <c r="O1867" s="3">
        <v>17352.68</v>
      </c>
      <c r="P1867" s="2" t="str">
        <v>tier - 2</v>
      </c>
      <c r="Q1867" s="2" t="str">
        <v>tier - 3</v>
      </c>
      <c r="R1867" s="2" t="str">
        <v>R1012</v>
      </c>
      <c r="S1867" s="2">
        <v>19</v>
      </c>
    </row>
    <row r="1868" spans="3:19">
      <c r="C1868" s="2" t="str">
        <v>Id1862</v>
      </c>
      <c r="D1868" s="2" t="str">
        <v>Katie</v>
      </c>
      <c r="E1868" s="2">
        <v>33</v>
      </c>
      <c r="F1868" s="2">
        <v>6.28</v>
      </c>
      <c r="G1868" s="60" t="str">
        <v>No</v>
      </c>
      <c r="H1868" s="60" t="str">
        <v>No</v>
      </c>
      <c r="I1868" s="60" t="str">
        <v>No</v>
      </c>
      <c r="J1868" s="60">
        <v>0</v>
      </c>
      <c r="K1868" s="60" t="str">
        <v>No</v>
      </c>
      <c r="L1868" s="2" t="str">
        <v>Obesity</v>
      </c>
      <c r="M1868" s="2" t="str">
        <v>Prediabetes</v>
      </c>
      <c r="N1868" s="2" t="str">
        <v>12-Jul-1963</v>
      </c>
      <c r="O1868" s="3">
        <v>17337.580000000002</v>
      </c>
      <c r="P1868" s="2" t="str">
        <v>tier - 2</v>
      </c>
      <c r="Q1868" s="2" t="str">
        <v>tier - 3</v>
      </c>
      <c r="R1868" s="2" t="str">
        <v>R1023</v>
      </c>
      <c r="S1868" s="2">
        <v>59</v>
      </c>
    </row>
    <row r="1869" spans="3:19">
      <c r="C1869" s="2" t="str">
        <v>Id1863</v>
      </c>
      <c r="D1869" s="2" t="str">
        <v>Callie</v>
      </c>
      <c r="E1869" s="2">
        <v>31.065000000000001</v>
      </c>
      <c r="F1869" s="2">
        <v>4.2300000000000004</v>
      </c>
      <c r="G1869" s="60" t="str">
        <v>No</v>
      </c>
      <c r="H1869" s="60" t="str">
        <v>No</v>
      </c>
      <c r="I1869" s="60" t="str">
        <v>No</v>
      </c>
      <c r="J1869" s="60">
        <v>0</v>
      </c>
      <c r="K1869" s="60" t="str">
        <v>No</v>
      </c>
      <c r="L1869" s="2" t="str">
        <v>Obesity</v>
      </c>
      <c r="M1869" s="2" t="str">
        <v>Normal</v>
      </c>
      <c r="N1869" s="2" t="str">
        <v>25-Aug-1975</v>
      </c>
      <c r="O1869" s="3">
        <v>17253.43</v>
      </c>
      <c r="P1869" s="2" t="str">
        <v>tier - 2</v>
      </c>
      <c r="Q1869" s="2" t="str">
        <v>tier - 3</v>
      </c>
      <c r="R1869" s="2" t="str">
        <v>R1026</v>
      </c>
      <c r="S1869" s="2">
        <v>47</v>
      </c>
    </row>
    <row r="1870" spans="3:19">
      <c r="C1870" s="2" t="str">
        <v>Id1864</v>
      </c>
      <c r="D1870" s="2" t="str">
        <v>Inna</v>
      </c>
      <c r="E1870" s="2">
        <v>26.51</v>
      </c>
      <c r="F1870" s="2">
        <v>6.17</v>
      </c>
      <c r="G1870" s="60" t="str">
        <v>No</v>
      </c>
      <c r="H1870" s="60" t="str">
        <v>No</v>
      </c>
      <c r="I1870" s="60" t="str">
        <v>No</v>
      </c>
      <c r="J1870" s="60">
        <v>0</v>
      </c>
      <c r="K1870" s="60" t="str">
        <v>No</v>
      </c>
      <c r="L1870" s="2" t="str">
        <v>Overweight</v>
      </c>
      <c r="M1870" s="2" t="str">
        <v>Prediabetes</v>
      </c>
      <c r="N1870" s="2" t="str">
        <v>22-Oct-1982</v>
      </c>
      <c r="O1870" s="3">
        <v>17179.52</v>
      </c>
      <c r="P1870" s="2" t="str">
        <v>tier - 2</v>
      </c>
      <c r="Q1870" s="2" t="str">
        <v>tier - 1</v>
      </c>
      <c r="R1870" s="2" t="str">
        <v>R1013</v>
      </c>
      <c r="S1870" s="2">
        <v>40</v>
      </c>
    </row>
    <row r="1871" spans="3:19">
      <c r="C1871" s="2" t="str">
        <v>Id1865</v>
      </c>
      <c r="D1871" s="2" t="str">
        <v>Mary K.</v>
      </c>
      <c r="E1871" s="2">
        <v>28.88</v>
      </c>
      <c r="F1871" s="2">
        <v>4.96</v>
      </c>
      <c r="G1871" s="60" t="str">
        <v>No</v>
      </c>
      <c r="H1871" s="60" t="str">
        <v>No</v>
      </c>
      <c r="I1871" s="60" t="str">
        <v>No</v>
      </c>
      <c r="J1871" s="60">
        <v>0</v>
      </c>
      <c r="K1871" s="60" t="str">
        <v>No</v>
      </c>
      <c r="L1871" s="2" t="str">
        <v>Overweight</v>
      </c>
      <c r="M1871" s="2" t="str">
        <v>Normal</v>
      </c>
      <c r="N1871" s="2" t="str">
        <v>18-Aug-2004</v>
      </c>
      <c r="O1871" s="3">
        <v>17178.68</v>
      </c>
      <c r="P1871" s="2" t="str">
        <v>tier - 2</v>
      </c>
      <c r="Q1871" s="2" t="str">
        <v>tier - 2</v>
      </c>
      <c r="R1871" s="2" t="str">
        <v>R1019</v>
      </c>
      <c r="S1871" s="2">
        <v>18</v>
      </c>
    </row>
    <row r="1872" spans="3:19">
      <c r="C1872" s="2" t="str">
        <v>Id1866</v>
      </c>
      <c r="D1872" s="2" t="str">
        <v>Samuel M.</v>
      </c>
      <c r="E1872" s="2">
        <v>35.814999999999998</v>
      </c>
      <c r="F1872" s="2">
        <v>5.1100000000000003</v>
      </c>
      <c r="G1872" s="60" t="str">
        <v>Yes</v>
      </c>
      <c r="H1872" s="60" t="str">
        <v>No</v>
      </c>
      <c r="I1872" s="60" t="str">
        <v>No</v>
      </c>
      <c r="J1872" s="60">
        <v>1</v>
      </c>
      <c r="K1872" s="60" t="str">
        <v>No</v>
      </c>
      <c r="L1872" s="2" t="str">
        <v>Obesity</v>
      </c>
      <c r="M1872" s="2" t="str">
        <v>Normal</v>
      </c>
      <c r="N1872" s="2" t="str">
        <v>7-Jun-1964</v>
      </c>
      <c r="O1872" s="3">
        <v>17174.52</v>
      </c>
      <c r="P1872" s="2" t="str">
        <v>tier - 2</v>
      </c>
      <c r="Q1872" s="2" t="str">
        <v>tier - 2</v>
      </c>
      <c r="R1872" s="2" t="str">
        <v>R1012</v>
      </c>
      <c r="S1872" s="2">
        <v>59</v>
      </c>
    </row>
    <row r="1873" spans="3:19">
      <c r="C1873" s="2" t="str">
        <v>Id1867</v>
      </c>
      <c r="D1873" s="2" t="str">
        <v>Kimberly</v>
      </c>
      <c r="E1873" s="2">
        <v>21.28</v>
      </c>
      <c r="F1873" s="2">
        <v>4.05</v>
      </c>
      <c r="G1873" s="60" t="str">
        <v>No</v>
      </c>
      <c r="H1873" s="60" t="str">
        <v>yes</v>
      </c>
      <c r="I1873" s="60" t="str">
        <v>No</v>
      </c>
      <c r="J1873" s="60">
        <v>1</v>
      </c>
      <c r="K1873" s="60" t="str">
        <v>No</v>
      </c>
      <c r="L1873" s="2" t="str">
        <v>Normal Weight</v>
      </c>
      <c r="M1873" s="2" t="str">
        <v>Normal</v>
      </c>
      <c r="N1873" s="2" t="str">
        <v>16-Sep-1965</v>
      </c>
      <c r="O1873" s="3">
        <v>17172.27</v>
      </c>
      <c r="P1873" s="2" t="str">
        <v>tier - 2</v>
      </c>
      <c r="Q1873" s="2" t="str">
        <v>tier - 2</v>
      </c>
      <c r="R1873" s="2" t="str">
        <v>R1026</v>
      </c>
      <c r="S1873" s="2">
        <v>57</v>
      </c>
    </row>
    <row r="1874" spans="3:19">
      <c r="C1874" s="2" t="str">
        <v>Id1868</v>
      </c>
      <c r="D1874" s="2" t="str">
        <v>Tom J.</v>
      </c>
      <c r="E1874" s="2">
        <v>33.81</v>
      </c>
      <c r="F1874" s="2">
        <v>6.49</v>
      </c>
      <c r="G1874" s="60" t="str">
        <v>No</v>
      </c>
      <c r="H1874" s="60" t="str">
        <v>No</v>
      </c>
      <c r="I1874" s="60" t="str">
        <v>Yes</v>
      </c>
      <c r="J1874" s="60">
        <v>1</v>
      </c>
      <c r="K1874" s="60" t="str">
        <v>No</v>
      </c>
      <c r="L1874" s="2" t="str">
        <v>Obesity</v>
      </c>
      <c r="M1874" s="2" t="str">
        <v>Prediabetes</v>
      </c>
      <c r="N1874" s="2" t="str">
        <v>3-Jun-1998</v>
      </c>
      <c r="O1874" s="3">
        <v>17128.43</v>
      </c>
      <c r="P1874" s="2" t="str">
        <v>tier - 2</v>
      </c>
      <c r="Q1874" s="2" t="str">
        <v>tier - 3</v>
      </c>
      <c r="R1874" s="2" t="str">
        <v>R1016</v>
      </c>
      <c r="S1874" s="2">
        <v>25</v>
      </c>
    </row>
    <row r="1875" spans="3:19">
      <c r="C1875" s="2" t="str">
        <v>Id1869</v>
      </c>
      <c r="D1875" s="2" t="str">
        <v>Zachary</v>
      </c>
      <c r="E1875" s="2">
        <v>44.22</v>
      </c>
      <c r="F1875" s="2">
        <v>4.1900000000000004</v>
      </c>
      <c r="G1875" s="60" t="str">
        <v>No</v>
      </c>
      <c r="H1875" s="60" t="str">
        <v>No</v>
      </c>
      <c r="I1875" s="60" t="str">
        <v>No</v>
      </c>
      <c r="J1875" s="60">
        <v>1</v>
      </c>
      <c r="K1875" s="60" t="str">
        <v>No</v>
      </c>
      <c r="L1875" s="2" t="str">
        <v>Obesity</v>
      </c>
      <c r="M1875" s="2" t="str">
        <v>Normal</v>
      </c>
      <c r="N1875" s="2" t="str">
        <v>28-Jun-2002</v>
      </c>
      <c r="O1875" s="3">
        <v>17085.27</v>
      </c>
      <c r="P1875" s="2" t="str">
        <v>tier - 2</v>
      </c>
      <c r="Q1875" s="2" t="str">
        <v>tier - 3</v>
      </c>
      <c r="R1875" s="2" t="str">
        <v>R1013</v>
      </c>
      <c r="S1875" s="2">
        <v>20</v>
      </c>
    </row>
    <row r="1876" spans="3:19">
      <c r="C1876" s="2" t="str">
        <v>Id1870</v>
      </c>
      <c r="D1876" s="2" t="str">
        <v>Dane</v>
      </c>
      <c r="E1876" s="2">
        <v>15.46</v>
      </c>
      <c r="F1876" s="2">
        <v>4.99</v>
      </c>
      <c r="G1876" s="60" t="str">
        <v>Yes</v>
      </c>
      <c r="H1876" s="60" t="str">
        <v>No</v>
      </c>
      <c r="I1876" s="60" t="str">
        <v>Yes</v>
      </c>
      <c r="J1876" s="60">
        <v>1</v>
      </c>
      <c r="K1876" s="60" t="str">
        <v>No</v>
      </c>
      <c r="L1876" s="2" t="str">
        <v>Underweight</v>
      </c>
      <c r="M1876" s="2" t="str">
        <v>Normal</v>
      </c>
      <c r="N1876" s="2" t="str">
        <v>29-Oct-1965</v>
      </c>
      <c r="O1876" s="3">
        <v>42764.12</v>
      </c>
      <c r="P1876" s="2" t="str">
        <v>tier - 1</v>
      </c>
      <c r="Q1876" s="2" t="str">
        <v>tier - 2</v>
      </c>
      <c r="R1876" s="2" t="str">
        <v>R1011</v>
      </c>
      <c r="S1876" s="2">
        <v>57</v>
      </c>
    </row>
    <row r="1877" spans="3:19">
      <c r="C1877" s="2" t="str">
        <v>Id1871</v>
      </c>
      <c r="D1877" s="2" t="str">
        <v>Dougie J</v>
      </c>
      <c r="E1877" s="2">
        <v>30.3</v>
      </c>
      <c r="F1877" s="2">
        <v>4.7699999999999996</v>
      </c>
      <c r="G1877" s="60" t="str">
        <v>Yes</v>
      </c>
      <c r="H1877" s="60" t="str">
        <v>No</v>
      </c>
      <c r="I1877" s="60" t="str">
        <v>No</v>
      </c>
      <c r="J1877" s="60">
        <v>1</v>
      </c>
      <c r="K1877" s="60" t="str">
        <v>No</v>
      </c>
      <c r="L1877" s="2" t="str">
        <v>Obesity</v>
      </c>
      <c r="M1877" s="2" t="str">
        <v>Normal</v>
      </c>
      <c r="N1877" s="2" t="str">
        <v>26-Dec-2003</v>
      </c>
      <c r="O1877" s="3">
        <v>17081.080000000002</v>
      </c>
      <c r="P1877" s="2" t="str">
        <v>tier - 2</v>
      </c>
      <c r="Q1877" s="2" t="str">
        <v>tier - 2</v>
      </c>
      <c r="R1877" s="2" t="str">
        <v>R1011</v>
      </c>
      <c r="S1877" s="2">
        <v>19</v>
      </c>
    </row>
    <row r="1878" spans="3:19">
      <c r="C1878" s="2" t="str">
        <v>Id1872</v>
      </c>
      <c r="D1878" s="2" t="str">
        <v>Jeremiah H</v>
      </c>
      <c r="E1878" s="2">
        <v>16.670000000000002</v>
      </c>
      <c r="F1878" s="2">
        <v>5.46</v>
      </c>
      <c r="G1878" s="60" t="str">
        <v>No</v>
      </c>
      <c r="H1878" s="60" t="str">
        <v>No</v>
      </c>
      <c r="I1878" s="60" t="str">
        <v>No</v>
      </c>
      <c r="J1878" s="60">
        <v>0</v>
      </c>
      <c r="K1878" s="60" t="str">
        <v>No</v>
      </c>
      <c r="L1878" s="2" t="str">
        <v>Underweight</v>
      </c>
      <c r="M1878" s="2" t="str">
        <v>Normal</v>
      </c>
      <c r="N1878" s="2" t="str">
        <v>10-Jun-1996</v>
      </c>
      <c r="O1878" s="3">
        <v>17043.34</v>
      </c>
      <c r="P1878" s="2" t="str">
        <v>tier - 2</v>
      </c>
      <c r="Q1878" s="2" t="str">
        <v>tier - 3</v>
      </c>
      <c r="R1878" s="2" t="str">
        <v>R1013</v>
      </c>
      <c r="S1878" s="2">
        <v>26</v>
      </c>
    </row>
    <row r="1879" spans="3:19">
      <c r="C1879" s="2" t="str">
        <v>Id1873</v>
      </c>
      <c r="D1879" s="2" t="str">
        <v>Ashley J.</v>
      </c>
      <c r="E1879" s="2">
        <v>28.594999999999999</v>
      </c>
      <c r="F1879" s="2">
        <v>5.43</v>
      </c>
      <c r="G1879" s="60" t="str">
        <v>No</v>
      </c>
      <c r="H1879" s="60" t="str">
        <v>No</v>
      </c>
      <c r="I1879" s="60" t="str">
        <v>No</v>
      </c>
      <c r="J1879" s="60">
        <v>0</v>
      </c>
      <c r="K1879" s="60" t="str">
        <v>No</v>
      </c>
      <c r="L1879" s="2" t="str">
        <v>Overweight</v>
      </c>
      <c r="M1879" s="2" t="str">
        <v>Normal</v>
      </c>
      <c r="N1879" s="2" t="str">
        <v>22-Aug-1971</v>
      </c>
      <c r="O1879" s="3">
        <v>17016.009999999998</v>
      </c>
      <c r="P1879" s="2" t="str">
        <v>tier - 2</v>
      </c>
      <c r="Q1879" s="2" t="str">
        <v>tier - 2</v>
      </c>
      <c r="R1879" s="2" t="str">
        <v>R1023</v>
      </c>
      <c r="S1879" s="2">
        <v>51</v>
      </c>
    </row>
    <row r="1880" spans="3:19">
      <c r="C1880" s="2" t="str">
        <v>Id1874</v>
      </c>
      <c r="D1880" s="2" t="str">
        <v>Turner J.</v>
      </c>
      <c r="E1880" s="2">
        <v>25.934999999999999</v>
      </c>
      <c r="F1880" s="2">
        <v>4.29</v>
      </c>
      <c r="G1880" s="60" t="str">
        <v>No</v>
      </c>
      <c r="H1880" s="60" t="str">
        <v>No</v>
      </c>
      <c r="I1880" s="60" t="str">
        <v>No</v>
      </c>
      <c r="J1880" s="60">
        <v>0</v>
      </c>
      <c r="K1880" s="60" t="str">
        <v>No</v>
      </c>
      <c r="L1880" s="2" t="str">
        <v>Overweight</v>
      </c>
      <c r="M1880" s="2" t="str">
        <v>Normal</v>
      </c>
      <c r="N1880" s="2" t="str">
        <v>16-Jul-1980</v>
      </c>
      <c r="O1880" s="3">
        <v>16990.55</v>
      </c>
      <c r="P1880" s="2" t="str">
        <v>tier - 2</v>
      </c>
      <c r="Q1880" s="2" t="str">
        <v>tier - 3</v>
      </c>
      <c r="R1880" s="2" t="str">
        <v>R1012</v>
      </c>
      <c r="S1880" s="2">
        <v>42</v>
      </c>
    </row>
    <row r="1881" spans="3:19">
      <c r="C1881" s="2" t="str">
        <v>Id1875</v>
      </c>
      <c r="D1881" s="2" t="str">
        <v>Roger</v>
      </c>
      <c r="E1881" s="2">
        <v>27.645</v>
      </c>
      <c r="F1881" s="2">
        <v>5.25</v>
      </c>
      <c r="G1881" s="60" t="str">
        <v>No</v>
      </c>
      <c r="H1881" s="60" t="str">
        <v>No</v>
      </c>
      <c r="I1881" s="60" t="str">
        <v>No</v>
      </c>
      <c r="J1881" s="60">
        <v>1</v>
      </c>
      <c r="K1881" s="60" t="str">
        <v>No</v>
      </c>
      <c r="L1881" s="2" t="str">
        <v>Overweight</v>
      </c>
      <c r="M1881" s="2" t="str">
        <v>Normal</v>
      </c>
      <c r="N1881" s="2" t="str">
        <v>25-Aug-1977</v>
      </c>
      <c r="O1881" s="3">
        <v>16921.09</v>
      </c>
      <c r="P1881" s="2" t="str">
        <v>tier - 2</v>
      </c>
      <c r="Q1881" s="2" t="str">
        <v>tier - 3</v>
      </c>
      <c r="R1881" s="2" t="str">
        <v>R1023</v>
      </c>
      <c r="S1881" s="2">
        <v>45</v>
      </c>
    </row>
    <row r="1882" spans="3:19">
      <c r="C1882" s="2" t="str">
        <v>Id1876</v>
      </c>
      <c r="D1882" s="2" t="str">
        <v>Pamela</v>
      </c>
      <c r="E1882" s="2">
        <v>30.1</v>
      </c>
      <c r="F1882" s="2">
        <v>4.04</v>
      </c>
      <c r="G1882" s="60" t="str">
        <v>No</v>
      </c>
      <c r="H1882" s="60" t="str">
        <v>No</v>
      </c>
      <c r="I1882" s="60" t="str">
        <v>No</v>
      </c>
      <c r="J1882" s="60">
        <v>1</v>
      </c>
      <c r="K1882" s="60" t="str">
        <v>No</v>
      </c>
      <c r="L1882" s="2" t="str">
        <v>Obesity</v>
      </c>
      <c r="M1882" s="2" t="str">
        <v>Normal</v>
      </c>
      <c r="N1882" s="2" t="str">
        <v>21-Oct-1968</v>
      </c>
      <c r="O1882" s="3">
        <v>16903.5</v>
      </c>
      <c r="P1882" s="2" t="str">
        <v>tier - 2</v>
      </c>
      <c r="Q1882" s="2" t="str">
        <v>tier - 3</v>
      </c>
      <c r="R1882" s="2" t="str">
        <v>R1012</v>
      </c>
      <c r="S1882" s="2">
        <v>54</v>
      </c>
    </row>
    <row r="1883" spans="3:19">
      <c r="C1883" s="2" t="str">
        <v>Id1877</v>
      </c>
      <c r="D1883" s="2" t="str">
        <v>Allison M.</v>
      </c>
      <c r="E1883" s="2">
        <v>26.79</v>
      </c>
      <c r="F1883" s="2">
        <v>5</v>
      </c>
      <c r="G1883" s="60" t="str">
        <v>Yes</v>
      </c>
      <c r="H1883" s="60" t="str">
        <v>No</v>
      </c>
      <c r="I1883" s="60" t="str">
        <v>Yes</v>
      </c>
      <c r="J1883" s="60">
        <v>1</v>
      </c>
      <c r="K1883" s="60" t="str">
        <v>No</v>
      </c>
      <c r="L1883" s="2" t="str">
        <v>Overweight</v>
      </c>
      <c r="M1883" s="2" t="str">
        <v>Normal</v>
      </c>
      <c r="N1883" s="2" t="str">
        <v>10-Sep-2003</v>
      </c>
      <c r="O1883" s="3">
        <v>16884.919999999998</v>
      </c>
      <c r="P1883" s="2" t="str">
        <v>tier - 2</v>
      </c>
      <c r="Q1883" s="2" t="str">
        <v>tier - 2</v>
      </c>
      <c r="R1883" s="2" t="str">
        <v>R1011</v>
      </c>
      <c r="S1883" s="2">
        <v>19</v>
      </c>
    </row>
    <row r="1884" spans="3:19">
      <c r="C1884" s="2" t="str">
        <v>Id1878</v>
      </c>
      <c r="D1884" s="2" t="str">
        <v>.  Katherine H.</v>
      </c>
      <c r="E1884" s="2">
        <v>27.1</v>
      </c>
      <c r="F1884" s="2">
        <v>4.01</v>
      </c>
      <c r="G1884" s="60" t="str">
        <v>Yes</v>
      </c>
      <c r="H1884" s="60" t="str">
        <v>No</v>
      </c>
      <c r="I1884" s="60" t="str">
        <v>No</v>
      </c>
      <c r="J1884" s="60">
        <v>1</v>
      </c>
      <c r="K1884" s="60" t="str">
        <v>No</v>
      </c>
      <c r="L1884" s="2" t="str">
        <v>Overweight</v>
      </c>
      <c r="M1884" s="2" t="str">
        <v>Normal</v>
      </c>
      <c r="N1884" s="2" t="str">
        <v>8-Aug-1974</v>
      </c>
      <c r="O1884" s="3">
        <v>16841.32</v>
      </c>
      <c r="P1884" s="2" t="str">
        <v>tier - 2</v>
      </c>
      <c r="Q1884" s="2" t="str">
        <v>tier - 3</v>
      </c>
      <c r="R1884" s="2" t="str">
        <v>R1011</v>
      </c>
      <c r="S1884" s="2">
        <v>48</v>
      </c>
    </row>
    <row r="1885" spans="3:19">
      <c r="C1885" s="2" t="str">
        <v>Id1879</v>
      </c>
      <c r="D1885" s="2" t="str">
        <v>Robin</v>
      </c>
      <c r="E1885" s="2">
        <v>24.31</v>
      </c>
      <c r="F1885" s="2">
        <v>5.4</v>
      </c>
      <c r="G1885" s="60" t="str">
        <v>No</v>
      </c>
      <c r="H1885" s="60" t="str">
        <v>No</v>
      </c>
      <c r="I1885" s="60" t="str">
        <v>No</v>
      </c>
      <c r="J1885" s="60">
        <v>0</v>
      </c>
      <c r="K1885" s="60" t="str">
        <v>No</v>
      </c>
      <c r="L1885" s="2" t="str">
        <v>Normal Weight</v>
      </c>
      <c r="M1885" s="2" t="str">
        <v>Normal</v>
      </c>
      <c r="N1885" s="2" t="str">
        <v>19-Oct-1995</v>
      </c>
      <c r="O1885" s="3">
        <v>16796.41</v>
      </c>
      <c r="P1885" s="2" t="str">
        <v>tier - 2</v>
      </c>
      <c r="Q1885" s="2" t="str">
        <v>tier - 3</v>
      </c>
      <c r="R1885" s="2" t="str">
        <v>R1024</v>
      </c>
      <c r="S1885" s="2">
        <v>27</v>
      </c>
    </row>
    <row r="1886" spans="3:19">
      <c r="C1886" s="2" t="str">
        <v>Id1880</v>
      </c>
      <c r="D1886" s="2" t="str">
        <v>Terri</v>
      </c>
      <c r="E1886" s="2">
        <v>15.53</v>
      </c>
      <c r="F1886" s="2">
        <v>5.81</v>
      </c>
      <c r="G1886" s="60" t="str">
        <v>No</v>
      </c>
      <c r="H1886" s="60" t="str">
        <v>No</v>
      </c>
      <c r="I1886" s="60" t="str">
        <v>No</v>
      </c>
      <c r="J1886" s="60">
        <v>1</v>
      </c>
      <c r="K1886" s="60" t="str">
        <v>No</v>
      </c>
      <c r="L1886" s="2" t="str">
        <v>Underweight</v>
      </c>
      <c r="M1886" s="2" t="str">
        <v>Prediabetes</v>
      </c>
      <c r="N1886" s="2" t="str">
        <v>29-Jul-1962</v>
      </c>
      <c r="O1886" s="3">
        <v>16779.400000000001</v>
      </c>
      <c r="P1886" s="2" t="str">
        <v>tier - 2</v>
      </c>
      <c r="Q1886" s="2" t="str">
        <v>tier - 2</v>
      </c>
      <c r="R1886" s="2" t="str">
        <v>R1026</v>
      </c>
      <c r="S1886" s="2">
        <v>60</v>
      </c>
    </row>
    <row r="1887" spans="3:19">
      <c r="C1887" s="2" t="str">
        <v>Id1881</v>
      </c>
      <c r="D1887" s="2" t="str">
        <v>Eddie</v>
      </c>
      <c r="E1887" s="2">
        <v>30.7</v>
      </c>
      <c r="F1887" s="2">
        <v>5.82</v>
      </c>
      <c r="G1887" s="60" t="str">
        <v>No</v>
      </c>
      <c r="H1887" s="60" t="str">
        <v>No</v>
      </c>
      <c r="I1887" s="60" t="str">
        <v>No</v>
      </c>
      <c r="J1887" s="60">
        <v>1</v>
      </c>
      <c r="K1887" s="60" t="str">
        <v>No</v>
      </c>
      <c r="L1887" s="2" t="str">
        <v>Obesity</v>
      </c>
      <c r="M1887" s="2" t="str">
        <v>Prediabetes</v>
      </c>
      <c r="N1887" s="2" t="str">
        <v>21-Oct-1977</v>
      </c>
      <c r="O1887" s="3">
        <v>42760.5</v>
      </c>
      <c r="P1887" s="2" t="str">
        <v>tier - 1</v>
      </c>
      <c r="Q1887" s="2" t="str">
        <v>tier - 2</v>
      </c>
      <c r="R1887" s="2" t="str">
        <v>R1012</v>
      </c>
      <c r="S1887" s="2">
        <v>45</v>
      </c>
    </row>
    <row r="1888" spans="3:19">
      <c r="C1888" s="2" t="str">
        <v>Id1882</v>
      </c>
      <c r="D1888" s="2" t="str">
        <v>Pamela</v>
      </c>
      <c r="E1888" s="2">
        <v>33.33</v>
      </c>
      <c r="F1888" s="2">
        <v>4.82</v>
      </c>
      <c r="G1888" s="60" t="str">
        <v>No</v>
      </c>
      <c r="H1888" s="60" t="str">
        <v>No</v>
      </c>
      <c r="I1888" s="60" t="str">
        <v>No</v>
      </c>
      <c r="J1888" s="60">
        <v>1</v>
      </c>
      <c r="K1888" s="60" t="str">
        <v>No</v>
      </c>
      <c r="L1888" s="2" t="str">
        <v>Obesity</v>
      </c>
      <c r="M1888" s="2" t="str">
        <v>Normal</v>
      </c>
      <c r="N1888" s="2" t="str">
        <v>23-Sep-1989</v>
      </c>
      <c r="O1888" s="3">
        <v>16776.3</v>
      </c>
      <c r="P1888" s="2" t="str">
        <v>tier - 2</v>
      </c>
      <c r="Q1888" s="2" t="str">
        <v>tier - 2</v>
      </c>
      <c r="R1888" s="2" t="str">
        <v>R1024</v>
      </c>
      <c r="S1888" s="2">
        <v>33</v>
      </c>
    </row>
    <row r="1889" spans="3:19">
      <c r="C1889" s="2" t="str">
        <v>Id1883</v>
      </c>
      <c r="D1889" s="2" t="str">
        <v>Joyce</v>
      </c>
      <c r="E1889" s="2">
        <v>32.4</v>
      </c>
      <c r="F1889" s="2">
        <v>5.08</v>
      </c>
      <c r="G1889" s="60" t="str">
        <v>No</v>
      </c>
      <c r="H1889" s="60" t="str">
        <v>No</v>
      </c>
      <c r="I1889" s="60" t="str">
        <v>No</v>
      </c>
      <c r="J1889" s="60">
        <v>1</v>
      </c>
      <c r="K1889" s="60" t="str">
        <v>No</v>
      </c>
      <c r="L1889" s="2" t="str">
        <v>Obesity</v>
      </c>
      <c r="M1889" s="2" t="str">
        <v>Normal</v>
      </c>
      <c r="N1889" s="2" t="str">
        <v>28-Aug-1974</v>
      </c>
      <c r="O1889" s="3">
        <v>16770.990000000002</v>
      </c>
      <c r="P1889" s="2" t="str">
        <v>tier - 2</v>
      </c>
      <c r="Q1889" s="2" t="str">
        <v>tier - 1</v>
      </c>
      <c r="R1889" s="2" t="str">
        <v>R1012</v>
      </c>
      <c r="S1889" s="2">
        <v>48</v>
      </c>
    </row>
    <row r="1890" spans="3:19">
      <c r="C1890" s="2" t="str">
        <v>Id1884</v>
      </c>
      <c r="D1890" s="2" t="str">
        <v>Alison W.</v>
      </c>
      <c r="E1890" s="2">
        <v>27.93</v>
      </c>
      <c r="F1890" s="2">
        <v>5.59</v>
      </c>
      <c r="G1890" s="60" t="str">
        <v>No</v>
      </c>
      <c r="H1890" s="60" t="str">
        <v>No</v>
      </c>
      <c r="I1890" s="60" t="str">
        <v>No</v>
      </c>
      <c r="J1890" s="60">
        <v>1</v>
      </c>
      <c r="K1890" s="60" t="str">
        <v>No</v>
      </c>
      <c r="L1890" s="2" t="str">
        <v>Overweight</v>
      </c>
      <c r="M1890" s="2" t="str">
        <v>Normal</v>
      </c>
      <c r="N1890" s="2" t="str">
        <v>5-Nov-1993</v>
      </c>
      <c r="O1890" s="3">
        <v>16657.72</v>
      </c>
      <c r="P1890" s="2" t="str">
        <v>tier - 2</v>
      </c>
      <c r="Q1890" s="2" t="str">
        <v>tier - 1</v>
      </c>
      <c r="R1890" s="2" t="str">
        <v>R1024</v>
      </c>
      <c r="S1890" s="2">
        <v>29</v>
      </c>
    </row>
    <row r="1891" spans="3:19">
      <c r="C1891" s="2" t="str">
        <v>Id1885</v>
      </c>
      <c r="D1891" s="2" t="str">
        <v>Tammara C</v>
      </c>
      <c r="E1891" s="2">
        <v>21.754999999999999</v>
      </c>
      <c r="F1891" s="2">
        <v>5.12</v>
      </c>
      <c r="G1891" s="60" t="str">
        <v>No</v>
      </c>
      <c r="H1891" s="60" t="str">
        <v>No</v>
      </c>
      <c r="I1891" s="60" t="str">
        <v>No</v>
      </c>
      <c r="J1891" s="60">
        <v>0</v>
      </c>
      <c r="K1891" s="60" t="str">
        <v>No</v>
      </c>
      <c r="L1891" s="2" t="str">
        <v>Normal Weight</v>
      </c>
      <c r="M1891" s="2" t="str">
        <v>Normal</v>
      </c>
      <c r="N1891" s="2" t="str">
        <v>25-Sep-1977</v>
      </c>
      <c r="O1891" s="3">
        <v>16631.61</v>
      </c>
      <c r="P1891" s="2" t="str">
        <v>tier - 2</v>
      </c>
      <c r="Q1891" s="2" t="str">
        <v>tier - 1</v>
      </c>
      <c r="R1891" s="2" t="str">
        <v>R1012</v>
      </c>
      <c r="S1891" s="2">
        <v>45</v>
      </c>
    </row>
    <row r="1892" spans="3:19">
      <c r="C1892" s="2" t="str">
        <v>Id1886</v>
      </c>
      <c r="D1892" s="2" t="str">
        <v>Dorota</v>
      </c>
      <c r="E1892" s="2">
        <v>25.934999999999999</v>
      </c>
      <c r="F1892" s="2">
        <v>4.95</v>
      </c>
      <c r="G1892" s="60" t="str">
        <v>No</v>
      </c>
      <c r="H1892" s="60" t="str">
        <v>No</v>
      </c>
      <c r="I1892" s="60" t="str">
        <v>No</v>
      </c>
      <c r="J1892" s="60">
        <v>0</v>
      </c>
      <c r="K1892" s="60" t="str">
        <v>No</v>
      </c>
      <c r="L1892" s="2" t="str">
        <v>Overweight</v>
      </c>
      <c r="M1892" s="2" t="str">
        <v>Normal</v>
      </c>
      <c r="N1892" s="2" t="str">
        <v>24-Jul-1975</v>
      </c>
      <c r="O1892" s="3">
        <v>16602.18</v>
      </c>
      <c r="P1892" s="2" t="str">
        <v>tier - 2</v>
      </c>
      <c r="Q1892" s="2" t="str">
        <v>tier - 1</v>
      </c>
      <c r="R1892" s="2" t="str">
        <v>R1026</v>
      </c>
      <c r="S1892" s="2">
        <v>47</v>
      </c>
    </row>
    <row r="1893" spans="3:19">
      <c r="C1893" s="2" t="str">
        <v>Id1887</v>
      </c>
      <c r="D1893" s="2" t="str">
        <v>Jose Norberto Sr.</v>
      </c>
      <c r="E1893" s="2">
        <v>31.5</v>
      </c>
      <c r="F1893" s="2">
        <v>6.16</v>
      </c>
      <c r="G1893" s="60" t="str">
        <v>No</v>
      </c>
      <c r="H1893" s="60" t="str">
        <v>No</v>
      </c>
      <c r="I1893" s="60" t="str">
        <v>No</v>
      </c>
      <c r="J1893" s="60">
        <v>0</v>
      </c>
      <c r="K1893" s="60" t="str">
        <v>No</v>
      </c>
      <c r="L1893" s="2" t="str">
        <v>Obesity</v>
      </c>
      <c r="M1893" s="2" t="str">
        <v>Prediabetes</v>
      </c>
      <c r="N1893" s="2" t="str">
        <v>10-Jul-1970</v>
      </c>
      <c r="O1893" s="3">
        <v>16600.16</v>
      </c>
      <c r="P1893" s="2" t="str">
        <v>tier - 2</v>
      </c>
      <c r="Q1893" s="2" t="str">
        <v>tier - 2</v>
      </c>
      <c r="R1893" s="2" t="str">
        <v>R1011</v>
      </c>
      <c r="S1893" s="2">
        <v>52</v>
      </c>
    </row>
    <row r="1894" spans="3:19">
      <c r="C1894" s="2" t="str">
        <v>Id1888</v>
      </c>
      <c r="D1894" s="2" t="str">
        <v>Peter</v>
      </c>
      <c r="E1894" s="2">
        <v>30.03</v>
      </c>
      <c r="F1894" s="2">
        <v>6.41</v>
      </c>
      <c r="G1894" s="60" t="str">
        <v>No</v>
      </c>
      <c r="H1894" s="60" t="str">
        <v>No</v>
      </c>
      <c r="I1894" s="60" t="str">
        <v>No</v>
      </c>
      <c r="J1894" s="60">
        <v>0</v>
      </c>
      <c r="K1894" s="60" t="str">
        <v>No</v>
      </c>
      <c r="L1894" s="2" t="str">
        <v>Obesity</v>
      </c>
      <c r="M1894" s="2" t="str">
        <v>Prediabetes</v>
      </c>
      <c r="N1894" s="2" t="str">
        <v>25-Jun-1963</v>
      </c>
      <c r="O1894" s="3">
        <v>16587.96</v>
      </c>
      <c r="P1894" s="2" t="str">
        <v>tier - 2</v>
      </c>
      <c r="Q1894" s="2" t="str">
        <v>tier - 2</v>
      </c>
      <c r="R1894" s="2" t="str">
        <v>R1023</v>
      </c>
      <c r="S1894" s="2">
        <v>59</v>
      </c>
    </row>
    <row r="1895" spans="3:19">
      <c r="C1895" s="2" t="str">
        <v>Id1889</v>
      </c>
      <c r="D1895" s="2" t="str">
        <v>Bryant</v>
      </c>
      <c r="E1895" s="2">
        <v>33.479999999999997</v>
      </c>
      <c r="F1895" s="2">
        <v>8.94</v>
      </c>
      <c r="G1895" s="60" t="str">
        <v>No</v>
      </c>
      <c r="H1895" s="60" t="str">
        <v>No</v>
      </c>
      <c r="I1895" s="60" t="str">
        <v>No</v>
      </c>
      <c r="J1895" s="60">
        <v>0</v>
      </c>
      <c r="K1895" s="60" t="str">
        <v>No</v>
      </c>
      <c r="L1895" s="2" t="str">
        <v>Obesity</v>
      </c>
      <c r="M1895" s="2" t="str">
        <v>Diabetes</v>
      </c>
      <c r="N1895" s="2" t="str">
        <v>25-Jun-2001</v>
      </c>
      <c r="O1895" s="3">
        <v>16586.5</v>
      </c>
      <c r="P1895" s="2" t="str">
        <v>tier - 2</v>
      </c>
      <c r="Q1895" s="2" t="str">
        <v>tier - 1</v>
      </c>
      <c r="R1895" s="2" t="str">
        <v>R1013</v>
      </c>
      <c r="S1895" s="2">
        <v>21</v>
      </c>
    </row>
    <row r="1896" spans="3:19">
      <c r="C1896" s="2" t="str">
        <v>Id1890</v>
      </c>
      <c r="D1896" s="2" t="str">
        <v>Christina</v>
      </c>
      <c r="E1896" s="2">
        <v>16.510000000000002</v>
      </c>
      <c r="F1896" s="2">
        <v>4.42</v>
      </c>
      <c r="G1896" s="60" t="str">
        <v>Yes</v>
      </c>
      <c r="H1896" s="60" t="str">
        <v>No</v>
      </c>
      <c r="I1896" s="60" t="str">
        <v>Yes</v>
      </c>
      <c r="J1896" s="60">
        <v>1</v>
      </c>
      <c r="K1896" s="60" t="str">
        <v>No</v>
      </c>
      <c r="L1896" s="2" t="str">
        <v>Underweight</v>
      </c>
      <c r="M1896" s="2" t="str">
        <v>Normal</v>
      </c>
      <c r="N1896" s="2" t="str">
        <v>23-Dec-1995</v>
      </c>
      <c r="O1896" s="3">
        <v>16577.78</v>
      </c>
      <c r="P1896" s="2" t="str">
        <v>tier - 2</v>
      </c>
      <c r="Q1896" s="2" t="str">
        <v>tier - 1</v>
      </c>
      <c r="R1896" s="2" t="str">
        <v>R1013</v>
      </c>
      <c r="S1896" s="2">
        <v>27</v>
      </c>
    </row>
    <row r="1897" spans="3:19">
      <c r="C1897" s="2" t="str">
        <v>Id1891</v>
      </c>
      <c r="D1897" s="2" t="str">
        <v>John</v>
      </c>
      <c r="E1897" s="2">
        <v>33.155000000000001</v>
      </c>
      <c r="F1897" s="2">
        <v>5.3</v>
      </c>
      <c r="G1897" s="60" t="str">
        <v>Yes</v>
      </c>
      <c r="H1897" s="60" t="str">
        <v>No</v>
      </c>
      <c r="I1897" s="60" t="str">
        <v>No</v>
      </c>
      <c r="J1897" s="60">
        <v>1</v>
      </c>
      <c r="K1897" s="60" t="str">
        <v>No</v>
      </c>
      <c r="L1897" s="2" t="str">
        <v>Obesity</v>
      </c>
      <c r="M1897" s="2" t="str">
        <v>Normal</v>
      </c>
      <c r="N1897" s="2" t="str">
        <v>10-Oct-1958</v>
      </c>
      <c r="O1897" s="3">
        <v>16455.71</v>
      </c>
      <c r="P1897" s="2" t="str">
        <v>tier - 2</v>
      </c>
      <c r="Q1897" s="2" t="str">
        <v>tier - 2</v>
      </c>
      <c r="R1897" s="2" t="str">
        <v>R1012</v>
      </c>
      <c r="S1897" s="2">
        <v>64</v>
      </c>
    </row>
    <row r="1898" spans="3:19">
      <c r="C1898" s="2" t="str">
        <v>Id1892</v>
      </c>
      <c r="D1898" s="2" t="str">
        <v>Eduardo</v>
      </c>
      <c r="E1898" s="2">
        <v>37.29</v>
      </c>
      <c r="F1898" s="2">
        <v>4.6399999999999997</v>
      </c>
      <c r="G1898" s="60" t="str">
        <v>No</v>
      </c>
      <c r="H1898" s="60" t="str">
        <v>No</v>
      </c>
      <c r="I1898" s="60" t="str">
        <v>Yes</v>
      </c>
      <c r="J1898" s="60">
        <v>1</v>
      </c>
      <c r="K1898" s="60" t="str">
        <v>No</v>
      </c>
      <c r="L1898" s="2" t="str">
        <v>Obesity</v>
      </c>
      <c r="M1898" s="2" t="str">
        <v>Normal</v>
      </c>
      <c r="N1898" s="2" t="str">
        <v>4-Aug-1962</v>
      </c>
      <c r="O1898" s="3">
        <v>52590.83</v>
      </c>
      <c r="P1898" s="2" t="str">
        <v>tier - 1</v>
      </c>
      <c r="Q1898" s="2" t="str">
        <v>tier - 3</v>
      </c>
      <c r="R1898" s="2" t="str">
        <v>R1011</v>
      </c>
      <c r="S1898" s="2">
        <v>60</v>
      </c>
    </row>
    <row r="1899" spans="3:19">
      <c r="C1899" s="2" t="str">
        <v>Id1893</v>
      </c>
      <c r="D1899" s="2" t="str">
        <v>Laura M.</v>
      </c>
      <c r="E1899" s="2">
        <v>20.23</v>
      </c>
      <c r="F1899" s="2">
        <v>6.16</v>
      </c>
      <c r="G1899" s="60" t="str">
        <v>Yes</v>
      </c>
      <c r="H1899" s="60" t="str">
        <v>No</v>
      </c>
      <c r="I1899" s="60" t="str">
        <v>No</v>
      </c>
      <c r="J1899" s="60">
        <v>1</v>
      </c>
      <c r="K1899" s="60" t="str">
        <v>No</v>
      </c>
      <c r="L1899" s="2" t="str">
        <v>Normal Weight</v>
      </c>
      <c r="M1899" s="2" t="str">
        <v>Prediabetes</v>
      </c>
      <c r="N1899" s="2" t="str">
        <v>3-Nov-1971</v>
      </c>
      <c r="O1899" s="3">
        <v>42644.2</v>
      </c>
      <c r="P1899" s="2" t="str">
        <v>tier - 1</v>
      </c>
      <c r="Q1899" s="2" t="str">
        <v>tier - 3</v>
      </c>
      <c r="R1899" s="2" t="str">
        <v>R1011</v>
      </c>
      <c r="S1899" s="2">
        <v>51</v>
      </c>
    </row>
    <row r="1900" spans="3:19">
      <c r="C1900" s="2" t="str">
        <v>Id1894</v>
      </c>
      <c r="D1900" s="2" t="str">
        <v>Charlie</v>
      </c>
      <c r="E1900" s="2">
        <v>28.975000000000001</v>
      </c>
      <c r="F1900" s="2">
        <v>4.12</v>
      </c>
      <c r="G1900" s="60" t="str">
        <v>No</v>
      </c>
      <c r="H1900" s="60" t="str">
        <v>No</v>
      </c>
      <c r="I1900" s="60" t="str">
        <v>Yes</v>
      </c>
      <c r="J1900" s="60">
        <v>1</v>
      </c>
      <c r="K1900" s="60" t="str">
        <v>No</v>
      </c>
      <c r="L1900" s="2" t="str">
        <v>Overweight</v>
      </c>
      <c r="M1900" s="2" t="str">
        <v>Normal</v>
      </c>
      <c r="N1900" s="2" t="str">
        <v>20-Dec-2003</v>
      </c>
      <c r="O1900" s="3">
        <v>16450.89</v>
      </c>
      <c r="P1900" s="2" t="str">
        <v>tier - 2</v>
      </c>
      <c r="Q1900" s="2" t="str">
        <v>tier - 1</v>
      </c>
      <c r="R1900" s="2" t="str">
        <v>R1012</v>
      </c>
      <c r="S1900" s="2">
        <v>19</v>
      </c>
    </row>
    <row r="1901" spans="3:19">
      <c r="C1901" s="2" t="str">
        <v>Id1895</v>
      </c>
      <c r="D1901" s="2" t="str">
        <v>Melissa D.</v>
      </c>
      <c r="E1901" s="2">
        <v>16.420000000000002</v>
      </c>
      <c r="F1901" s="2">
        <v>5.77</v>
      </c>
      <c r="G1901" s="60" t="str">
        <v>Yes</v>
      </c>
      <c r="H1901" s="60" t="str">
        <v>No</v>
      </c>
      <c r="I1901" s="60" t="str">
        <v>Yes</v>
      </c>
      <c r="J1901" s="60">
        <v>1</v>
      </c>
      <c r="K1901" s="60" t="str">
        <v>No</v>
      </c>
      <c r="L1901" s="2" t="str">
        <v>Underweight</v>
      </c>
      <c r="M1901" s="2" t="str">
        <v>Prediabetes</v>
      </c>
      <c r="N1901" s="2" t="str">
        <v>28-Sep-1995</v>
      </c>
      <c r="O1901" s="3">
        <v>16420.490000000002</v>
      </c>
      <c r="P1901" s="2" t="str">
        <v>tier - 2</v>
      </c>
      <c r="Q1901" s="2" t="str">
        <v>tier - 3</v>
      </c>
      <c r="R1901" s="2" t="str">
        <v>R1012</v>
      </c>
      <c r="S1901" s="2">
        <v>27</v>
      </c>
    </row>
    <row r="1902" spans="3:19">
      <c r="C1902" s="2" t="str">
        <v>Id1896</v>
      </c>
      <c r="D1902" s="2" t="str">
        <v>Dan C. Jr.</v>
      </c>
      <c r="E1902" s="2">
        <v>17.559999999999999</v>
      </c>
      <c r="F1902" s="2">
        <v>6.2</v>
      </c>
      <c r="G1902" s="60" t="str">
        <v>No</v>
      </c>
      <c r="H1902" s="60" t="str">
        <v>No</v>
      </c>
      <c r="I1902" s="60" t="str">
        <v>No</v>
      </c>
      <c r="J1902" s="60">
        <v>1</v>
      </c>
      <c r="K1902" s="60" t="str">
        <v>No</v>
      </c>
      <c r="L1902" s="2" t="str">
        <v>Underweight</v>
      </c>
      <c r="M1902" s="2" t="str">
        <v>Prediabetes</v>
      </c>
      <c r="N1902" s="2" t="str">
        <v>5-Dec-1965</v>
      </c>
      <c r="O1902" s="3">
        <v>16351.42</v>
      </c>
      <c r="P1902" s="2" t="str">
        <v>tier - 2</v>
      </c>
      <c r="Q1902" s="2" t="str">
        <v>tier - 3</v>
      </c>
      <c r="R1902" s="2" t="str">
        <v>R1026</v>
      </c>
      <c r="S1902" s="2">
        <v>57</v>
      </c>
    </row>
    <row r="1903" spans="3:19">
      <c r="C1903" s="2" t="str">
        <v>Id1897</v>
      </c>
      <c r="D1903" s="2" t="str">
        <v>Matthew</v>
      </c>
      <c r="E1903" s="2">
        <v>24.13</v>
      </c>
      <c r="F1903" s="2">
        <v>4.3899999999999997</v>
      </c>
      <c r="G1903" s="60" t="str">
        <v>No</v>
      </c>
      <c r="H1903" s="60" t="str">
        <v>No</v>
      </c>
      <c r="I1903" s="60" t="str">
        <v>No</v>
      </c>
      <c r="J1903" s="60">
        <v>1</v>
      </c>
      <c r="K1903" s="60" t="str">
        <v>No</v>
      </c>
      <c r="L1903" s="2" t="str">
        <v>Normal Weight</v>
      </c>
      <c r="M1903" s="2" t="str">
        <v>Normal</v>
      </c>
      <c r="N1903" s="2" t="str">
        <v>8-Aug-1969</v>
      </c>
      <c r="O1903" s="3">
        <v>16311.05</v>
      </c>
      <c r="P1903" s="2" t="str">
        <v>tier - 2</v>
      </c>
      <c r="Q1903" s="2" t="str">
        <v>tier - 3</v>
      </c>
      <c r="R1903" s="2" t="str">
        <v>R1026</v>
      </c>
      <c r="S1903" s="2">
        <v>53</v>
      </c>
    </row>
    <row r="1904" spans="3:19">
      <c r="C1904" s="2" t="str">
        <v>Id1898</v>
      </c>
      <c r="D1904" s="2" t="str">
        <v>Wesley C.</v>
      </c>
      <c r="E1904" s="2">
        <v>19.95</v>
      </c>
      <c r="F1904" s="2">
        <v>5.13</v>
      </c>
      <c r="G1904" s="60" t="str">
        <v>No</v>
      </c>
      <c r="H1904" s="60" t="str">
        <v>yes</v>
      </c>
      <c r="I1904" s="60" t="str">
        <v>No</v>
      </c>
      <c r="J1904" s="60">
        <v>2</v>
      </c>
      <c r="K1904" s="60" t="str">
        <v>No</v>
      </c>
      <c r="L1904" s="2" t="str">
        <v>Normal Weight</v>
      </c>
      <c r="M1904" s="2" t="str">
        <v>Normal</v>
      </c>
      <c r="N1904" s="2" t="str">
        <v>24-Aug-2003</v>
      </c>
      <c r="O1904" s="3">
        <v>16297.85</v>
      </c>
      <c r="P1904" s="2" t="str">
        <v>tier - 2</v>
      </c>
      <c r="Q1904" s="2" t="str">
        <v>tier - 3</v>
      </c>
      <c r="R1904" s="2" t="str">
        <v>R1011</v>
      </c>
      <c r="S1904" s="2">
        <v>19</v>
      </c>
    </row>
    <row r="1905" spans="3:19">
      <c r="C1905" s="2" t="str">
        <v>Id1899</v>
      </c>
      <c r="D1905" s="2" t="str">
        <v>Christopher</v>
      </c>
      <c r="E1905" s="2">
        <v>21.24</v>
      </c>
      <c r="F1905" s="2">
        <v>4.49</v>
      </c>
      <c r="G1905" s="60" t="str">
        <v>No</v>
      </c>
      <c r="H1905" s="60" t="str">
        <v>No</v>
      </c>
      <c r="I1905" s="60" t="str">
        <v>No</v>
      </c>
      <c r="J1905" s="60">
        <v>0</v>
      </c>
      <c r="K1905" s="60" t="str">
        <v>No</v>
      </c>
      <c r="L1905" s="2" t="str">
        <v>Normal Weight</v>
      </c>
      <c r="M1905" s="2" t="str">
        <v>Normal</v>
      </c>
      <c r="N1905" s="2" t="str">
        <v>30-Jul-1972</v>
      </c>
      <c r="O1905" s="3">
        <v>16267.32</v>
      </c>
      <c r="P1905" s="2" t="str">
        <v>tier - 2</v>
      </c>
      <c r="Q1905" s="2" t="str">
        <v>tier - 2</v>
      </c>
      <c r="R1905" s="2" t="str">
        <v>R1023</v>
      </c>
      <c r="S1905" s="2">
        <v>50</v>
      </c>
    </row>
    <row r="1906" spans="3:19">
      <c r="C1906" s="2" t="str">
        <v>Id1900</v>
      </c>
      <c r="D1906" s="2" t="str">
        <v>Jessica</v>
      </c>
      <c r="E1906" s="2">
        <v>44.22</v>
      </c>
      <c r="F1906" s="2">
        <v>6.35</v>
      </c>
      <c r="G1906" s="60" t="str">
        <v>No</v>
      </c>
      <c r="H1906" s="60" t="str">
        <v>No</v>
      </c>
      <c r="I1906" s="60" t="str">
        <v>No</v>
      </c>
      <c r="J1906" s="60">
        <v>0</v>
      </c>
      <c r="K1906" s="60" t="str">
        <v>No</v>
      </c>
      <c r="L1906" s="2" t="str">
        <v>Obesity</v>
      </c>
      <c r="M1906" s="2" t="str">
        <v>Prediabetes</v>
      </c>
      <c r="N1906" s="2" t="str">
        <v>8-Sep-2002</v>
      </c>
      <c r="O1906" s="3">
        <v>16232.85</v>
      </c>
      <c r="P1906" s="2" t="str">
        <v>tier - 2</v>
      </c>
      <c r="Q1906" s="2" t="str">
        <v>tier - 1</v>
      </c>
      <c r="R1906" s="2" t="str">
        <v>R1011</v>
      </c>
      <c r="S1906" s="2">
        <v>20</v>
      </c>
    </row>
    <row r="1907" spans="3:19">
      <c r="C1907" s="2" t="str">
        <v>Id1901</v>
      </c>
      <c r="D1907" s="2" t="str">
        <v>Christin</v>
      </c>
      <c r="E1907" s="2">
        <v>41.1</v>
      </c>
      <c r="F1907" s="2">
        <v>5.79</v>
      </c>
      <c r="G1907" s="60" t="str">
        <v>No</v>
      </c>
      <c r="H1907" s="60" t="str">
        <v>No</v>
      </c>
      <c r="I1907" s="60" t="str">
        <v>No</v>
      </c>
      <c r="J1907" s="60">
        <v>0</v>
      </c>
      <c r="K1907" s="60" t="str">
        <v>No</v>
      </c>
      <c r="L1907" s="2" t="str">
        <v>Obesity</v>
      </c>
      <c r="M1907" s="2" t="str">
        <v>Prediabetes</v>
      </c>
      <c r="N1907" s="2" t="str">
        <v>21-Aug-1988</v>
      </c>
      <c r="O1907" s="3">
        <v>16205.88</v>
      </c>
      <c r="P1907" s="2" t="str">
        <v>tier - 2</v>
      </c>
      <c r="Q1907" s="2" t="str">
        <v>tier - 1</v>
      </c>
      <c r="R1907" s="2" t="str">
        <v>R1012</v>
      </c>
      <c r="S1907" s="2">
        <v>34</v>
      </c>
    </row>
    <row r="1908" spans="3:19">
      <c r="C1908" s="2" t="str">
        <v>Id1902</v>
      </c>
      <c r="D1908" s="2" t="str">
        <v>Sara</v>
      </c>
      <c r="E1908" s="2">
        <v>34.200000000000003</v>
      </c>
      <c r="F1908" s="2">
        <v>4.78</v>
      </c>
      <c r="G1908" s="60" t="str">
        <v>Yes</v>
      </c>
      <c r="H1908" s="60" t="str">
        <v>No</v>
      </c>
      <c r="I1908" s="60" t="str">
        <v>No</v>
      </c>
      <c r="J1908" s="60">
        <v>0</v>
      </c>
      <c r="K1908" s="60" t="str">
        <v>No</v>
      </c>
      <c r="L1908" s="2" t="str">
        <v>Obesity</v>
      </c>
      <c r="M1908" s="2" t="str">
        <v>Normal</v>
      </c>
      <c r="N1908" s="2" t="str">
        <v>6-Aug-1988</v>
      </c>
      <c r="O1908" s="3">
        <v>16199.1</v>
      </c>
      <c r="P1908" s="2" t="str">
        <v>tier - 2</v>
      </c>
      <c r="Q1908" s="2" t="str">
        <v>tier - 2</v>
      </c>
      <c r="R1908" s="2" t="str">
        <v>R1012</v>
      </c>
      <c r="S1908" s="2">
        <v>34</v>
      </c>
    </row>
    <row r="1909" spans="3:19">
      <c r="C1909" s="2" t="str">
        <v>Id1903</v>
      </c>
      <c r="D1909" s="2" t="str">
        <v>Elizabeth</v>
      </c>
      <c r="E1909" s="2">
        <v>29.92</v>
      </c>
      <c r="F1909" s="2">
        <v>6.02</v>
      </c>
      <c r="G1909" s="60" t="str">
        <v>Yes</v>
      </c>
      <c r="H1909" s="60" t="str">
        <v>No</v>
      </c>
      <c r="I1909" s="60" t="str">
        <v>No</v>
      </c>
      <c r="J1909" s="60">
        <v>0</v>
      </c>
      <c r="K1909" s="60" t="str">
        <v>No</v>
      </c>
      <c r="L1909" s="2" t="str">
        <v>Overweight</v>
      </c>
      <c r="M1909" s="2" t="str">
        <v>Prediabetes</v>
      </c>
      <c r="N1909" s="2" t="str">
        <v>11-Sep-1974</v>
      </c>
      <c r="O1909" s="3">
        <v>16190.97</v>
      </c>
      <c r="P1909" s="2" t="str">
        <v>tier - 2</v>
      </c>
      <c r="Q1909" s="2" t="str">
        <v>tier - 3</v>
      </c>
      <c r="R1909" s="2" t="str">
        <v>R1012</v>
      </c>
      <c r="S1909" s="2">
        <v>48</v>
      </c>
    </row>
    <row r="1910" spans="3:19">
      <c r="C1910" s="2" t="str">
        <v>Id1904</v>
      </c>
      <c r="D1910" s="2" t="str">
        <v>Margaret P.</v>
      </c>
      <c r="E1910" s="2">
        <v>28.93</v>
      </c>
      <c r="F1910" s="2">
        <v>4.4400000000000004</v>
      </c>
      <c r="G1910" s="60" t="str">
        <v>No</v>
      </c>
      <c r="H1910" s="60" t="str">
        <v>No</v>
      </c>
      <c r="I1910" s="60" t="str">
        <v>No</v>
      </c>
      <c r="J1910" s="60">
        <v>0</v>
      </c>
      <c r="K1910" s="60" t="str">
        <v>No</v>
      </c>
      <c r="L1910" s="2" t="str">
        <v>Overweight</v>
      </c>
      <c r="M1910" s="2" t="str">
        <v>Normal</v>
      </c>
      <c r="N1910" s="2" t="str">
        <v>27-Dec-1979</v>
      </c>
      <c r="O1910" s="3">
        <v>42560.43</v>
      </c>
      <c r="P1910" s="2" t="str">
        <v>tier - 1</v>
      </c>
      <c r="Q1910" s="2" t="str">
        <v>tier - 3</v>
      </c>
      <c r="R1910" s="2" t="str">
        <v>R1013</v>
      </c>
      <c r="S1910" s="2">
        <v>43</v>
      </c>
    </row>
    <row r="1911" spans="3:19">
      <c r="C1911" s="2" t="str">
        <v>Id1905</v>
      </c>
      <c r="D1911" s="2" t="str">
        <v>Tiffany K</v>
      </c>
      <c r="E1911" s="2">
        <v>31.254999999999999</v>
      </c>
      <c r="F1911" s="2">
        <v>5.84</v>
      </c>
      <c r="G1911" s="60" t="str">
        <v>Yes</v>
      </c>
      <c r="H1911" s="60" t="str">
        <v>No</v>
      </c>
      <c r="I1911" s="60" t="str">
        <v>No</v>
      </c>
      <c r="J1911" s="60">
        <v>1</v>
      </c>
      <c r="K1911" s="60" t="str">
        <v>No</v>
      </c>
      <c r="L1911" s="2" t="str">
        <v>Obesity</v>
      </c>
      <c r="M1911" s="2" t="str">
        <v>Prediabetes</v>
      </c>
      <c r="N1911" s="2" t="str">
        <v>6-Jul-1982</v>
      </c>
      <c r="O1911" s="3">
        <v>16152.04</v>
      </c>
      <c r="P1911" s="2" t="str">
        <v>tier - 2</v>
      </c>
      <c r="Q1911" s="2" t="str">
        <v>tier - 1</v>
      </c>
      <c r="R1911" s="2" t="str">
        <v>R1026</v>
      </c>
      <c r="S1911" s="2">
        <v>40</v>
      </c>
    </row>
    <row r="1912" spans="3:19">
      <c r="C1912" s="2" t="str">
        <v>Id1906</v>
      </c>
      <c r="D1912" s="2" t="str">
        <v>David M.</v>
      </c>
      <c r="E1912" s="2">
        <v>29.83</v>
      </c>
      <c r="F1912" s="2">
        <v>5.39</v>
      </c>
      <c r="G1912" s="60" t="str">
        <v>No</v>
      </c>
      <c r="H1912" s="60" t="str">
        <v>No</v>
      </c>
      <c r="I1912" s="60" t="str">
        <v>No</v>
      </c>
      <c r="J1912" s="60">
        <v>0</v>
      </c>
      <c r="K1912" s="60" t="str">
        <v>No</v>
      </c>
      <c r="L1912" s="2" t="str">
        <v>Overweight</v>
      </c>
      <c r="M1912" s="2" t="str">
        <v>Normal</v>
      </c>
      <c r="N1912" s="2" t="str">
        <v>12-Dec-1993</v>
      </c>
      <c r="O1912" s="3">
        <v>16138.76</v>
      </c>
      <c r="P1912" s="2" t="str">
        <v>tier - 2</v>
      </c>
      <c r="Q1912" s="2" t="str">
        <v>tier - 3</v>
      </c>
      <c r="R1912" s="2" t="str">
        <v>R1017</v>
      </c>
      <c r="S1912" s="2">
        <v>29</v>
      </c>
    </row>
    <row r="1913" spans="3:19">
      <c r="C1913" s="2" t="str">
        <v>Id1907</v>
      </c>
      <c r="D1913" s="2" t="str">
        <v>Christine E</v>
      </c>
      <c r="E1913" s="2">
        <v>29.59</v>
      </c>
      <c r="F1913" s="2">
        <v>6.16</v>
      </c>
      <c r="G1913" s="60" t="str">
        <v>No</v>
      </c>
      <c r="H1913" s="60" t="str">
        <v>No</v>
      </c>
      <c r="I1913" s="60" t="str">
        <v>Yes</v>
      </c>
      <c r="J1913" s="60">
        <v>1</v>
      </c>
      <c r="K1913" s="60" t="str">
        <v>No</v>
      </c>
      <c r="L1913" s="2" t="str">
        <v>Overweight</v>
      </c>
      <c r="M1913" s="2" t="str">
        <v>Prediabetes</v>
      </c>
      <c r="N1913" s="2" t="str">
        <v>6-Oct-1987</v>
      </c>
      <c r="O1913" s="3">
        <v>16122.65</v>
      </c>
      <c r="P1913" s="2" t="str">
        <v>tier - 2</v>
      </c>
      <c r="Q1913" s="2" t="str">
        <v>tier - 1</v>
      </c>
      <c r="R1913" s="2" t="str">
        <v>R1011</v>
      </c>
      <c r="S1913" s="2">
        <v>35</v>
      </c>
    </row>
    <row r="1914" spans="3:19">
      <c r="C1914" s="2" t="str">
        <v>Id1908</v>
      </c>
      <c r="D1914" s="2" t="str">
        <v>Donna</v>
      </c>
      <c r="E1914" s="2">
        <v>31.16</v>
      </c>
      <c r="F1914" s="2">
        <v>4.49</v>
      </c>
      <c r="G1914" s="60" t="str">
        <v>No</v>
      </c>
      <c r="H1914" s="60" t="str">
        <v>No</v>
      </c>
      <c r="I1914" s="60" t="str">
        <v>Yes</v>
      </c>
      <c r="J1914" s="60">
        <v>1</v>
      </c>
      <c r="K1914" s="60" t="str">
        <v>No</v>
      </c>
      <c r="L1914" s="2" t="str">
        <v>Obesity</v>
      </c>
      <c r="M1914" s="2" t="str">
        <v>Normal</v>
      </c>
      <c r="N1914" s="2" t="str">
        <v>8-Aug-1993</v>
      </c>
      <c r="O1914" s="3">
        <v>16115.3</v>
      </c>
      <c r="P1914" s="2" t="str">
        <v>tier - 2</v>
      </c>
      <c r="Q1914" s="2" t="str">
        <v>tier - 1</v>
      </c>
      <c r="R1914" s="2" t="str">
        <v>R1024</v>
      </c>
      <c r="S1914" s="2">
        <v>29</v>
      </c>
    </row>
    <row r="1915" spans="3:19">
      <c r="C1915" s="2" t="str">
        <v>Id1909</v>
      </c>
      <c r="D1915" s="2" t="str">
        <v>Rod</v>
      </c>
      <c r="E1915" s="2">
        <v>34.21</v>
      </c>
      <c r="F1915" s="2">
        <v>4.4800000000000004</v>
      </c>
      <c r="G1915" s="60" t="str">
        <v>Yes</v>
      </c>
      <c r="H1915" s="60" t="str">
        <v>No</v>
      </c>
      <c r="I1915" s="60" t="str">
        <v>No</v>
      </c>
      <c r="J1915" s="60">
        <v>1</v>
      </c>
      <c r="K1915" s="60" t="str">
        <v>No</v>
      </c>
      <c r="L1915" s="2" t="str">
        <v>Obesity</v>
      </c>
      <c r="M1915" s="2" t="str">
        <v>Normal</v>
      </c>
      <c r="N1915" s="2" t="str">
        <v>27-Aug-1985</v>
      </c>
      <c r="O1915" s="3">
        <v>16097.94</v>
      </c>
      <c r="P1915" s="2" t="str">
        <v>tier - 2</v>
      </c>
      <c r="Q1915" s="2" t="str">
        <v>tier - 3</v>
      </c>
      <c r="R1915" s="2" t="str">
        <v>R1012</v>
      </c>
      <c r="S1915" s="2">
        <v>37</v>
      </c>
    </row>
    <row r="1916" spans="3:19">
      <c r="C1916" s="2" t="str">
        <v>Id1910</v>
      </c>
      <c r="D1916" s="2" t="str">
        <v>Joe</v>
      </c>
      <c r="E1916" s="2">
        <v>34.86</v>
      </c>
      <c r="F1916" s="2">
        <v>10.97</v>
      </c>
      <c r="G1916" s="60" t="str">
        <v>No</v>
      </c>
      <c r="H1916" s="60" t="str">
        <v>No</v>
      </c>
      <c r="I1916" s="60" t="str">
        <v>No</v>
      </c>
      <c r="J1916" s="60">
        <v>0</v>
      </c>
      <c r="K1916" s="60" t="str">
        <v>No</v>
      </c>
      <c r="L1916" s="2" t="str">
        <v>Obesity</v>
      </c>
      <c r="M1916" s="2" t="str">
        <v>Diabetes</v>
      </c>
      <c r="N1916" s="2" t="str">
        <v>21-Jun-1958</v>
      </c>
      <c r="O1916" s="3">
        <v>16085.13</v>
      </c>
      <c r="P1916" s="2" t="str">
        <v>tier - 2</v>
      </c>
      <c r="Q1916" s="2" t="str">
        <v>tier - 2</v>
      </c>
      <c r="R1916" s="2" t="str">
        <v>R1013</v>
      </c>
      <c r="S1916" s="2">
        <v>64</v>
      </c>
    </row>
    <row r="1917" spans="3:19">
      <c r="C1917" s="2" t="str">
        <v>Id1911</v>
      </c>
      <c r="D1917" s="2" t="str">
        <v>Kayleigh</v>
      </c>
      <c r="E1917" s="2">
        <v>34.58</v>
      </c>
      <c r="F1917" s="2">
        <v>5.14</v>
      </c>
      <c r="G1917" s="60" t="str">
        <v>No</v>
      </c>
      <c r="H1917" s="60" t="str">
        <v>yes</v>
      </c>
      <c r="I1917" s="60" t="str">
        <v>No</v>
      </c>
      <c r="J1917" s="60">
        <v>2</v>
      </c>
      <c r="K1917" s="60" t="str">
        <v>No</v>
      </c>
      <c r="L1917" s="2" t="str">
        <v>Obesity</v>
      </c>
      <c r="M1917" s="2" t="str">
        <v>Normal</v>
      </c>
      <c r="N1917" s="2" t="str">
        <v>22-Oct-1958</v>
      </c>
      <c r="O1917" s="3">
        <v>16069.08</v>
      </c>
      <c r="P1917" s="2" t="str">
        <v>tier - 2</v>
      </c>
      <c r="Q1917" s="2" t="str">
        <v>tier - 2</v>
      </c>
      <c r="R1917" s="2" t="str">
        <v>R1024</v>
      </c>
      <c r="S1917" s="2">
        <v>64</v>
      </c>
    </row>
    <row r="1918" spans="3:19">
      <c r="C1918" s="2" t="str">
        <v>Id1912</v>
      </c>
      <c r="D1918" s="2" t="str">
        <v>Lorcan A.</v>
      </c>
      <c r="E1918" s="2">
        <v>17.940000000000001</v>
      </c>
      <c r="F1918" s="2">
        <v>5.17</v>
      </c>
      <c r="G1918" s="60" t="str">
        <v>Yes</v>
      </c>
      <c r="H1918" s="60" t="str">
        <v>No</v>
      </c>
      <c r="I1918" s="60" t="str">
        <v>No</v>
      </c>
      <c r="J1918" s="60">
        <v>0</v>
      </c>
      <c r="K1918" s="60" t="str">
        <v>No</v>
      </c>
      <c r="L1918" s="2" t="str">
        <v>Underweight</v>
      </c>
      <c r="M1918" s="2" t="str">
        <v>Normal</v>
      </c>
      <c r="N1918" s="2" t="str">
        <v>16-Sep-1978</v>
      </c>
      <c r="O1918" s="3">
        <v>16062.89</v>
      </c>
      <c r="P1918" s="2" t="str">
        <v>tier - 2</v>
      </c>
      <c r="Q1918" s="2" t="str">
        <v>tier - 2</v>
      </c>
      <c r="R1918" s="2" t="str">
        <v>R1026</v>
      </c>
      <c r="S1918" s="2">
        <v>44</v>
      </c>
    </row>
    <row r="1919" spans="3:19">
      <c r="C1919" s="2" t="str">
        <v>Id1913</v>
      </c>
      <c r="D1919" s="2" t="str">
        <v>Billy</v>
      </c>
      <c r="E1919" s="2">
        <v>26.8</v>
      </c>
      <c r="F1919" s="2">
        <v>6.18</v>
      </c>
      <c r="G1919" s="60" t="str">
        <v>Yes</v>
      </c>
      <c r="H1919" s="60" t="str">
        <v>No</v>
      </c>
      <c r="I1919" s="60" t="str">
        <v>Yes</v>
      </c>
      <c r="J1919" s="60">
        <v>1</v>
      </c>
      <c r="K1919" s="60" t="str">
        <v>No</v>
      </c>
      <c r="L1919" s="2" t="str">
        <v>Overweight</v>
      </c>
      <c r="M1919" s="2" t="str">
        <v>Prediabetes</v>
      </c>
      <c r="N1919" s="2" t="str">
        <v>5-Dec-1988</v>
      </c>
      <c r="O1919" s="3">
        <v>16059.06</v>
      </c>
      <c r="P1919" s="2" t="str">
        <v>tier - 2</v>
      </c>
      <c r="Q1919" s="2" t="str">
        <v>tier - 3</v>
      </c>
      <c r="R1919" s="2" t="str">
        <v>R1012</v>
      </c>
      <c r="S1919" s="2">
        <v>34</v>
      </c>
    </row>
    <row r="1920" spans="3:19">
      <c r="C1920" s="2" t="str">
        <v>Id1914</v>
      </c>
      <c r="D1920" s="2" t="str">
        <v>Paul M.</v>
      </c>
      <c r="E1920" s="2">
        <v>17.690000000000001</v>
      </c>
      <c r="F1920" s="2">
        <v>9.07</v>
      </c>
      <c r="G1920" s="60" t="str">
        <v>Yes</v>
      </c>
      <c r="H1920" s="60" t="str">
        <v>No</v>
      </c>
      <c r="I1920" s="60" t="str">
        <v>No</v>
      </c>
      <c r="J1920" s="60">
        <v>0</v>
      </c>
      <c r="K1920" s="60" t="str">
        <v>No</v>
      </c>
      <c r="L1920" s="2" t="str">
        <v>Underweight</v>
      </c>
      <c r="M1920" s="2" t="str">
        <v>Diabetes</v>
      </c>
      <c r="N1920" s="2" t="str">
        <v>19-Sep-1980</v>
      </c>
      <c r="O1920" s="3">
        <v>15966.19</v>
      </c>
      <c r="P1920" s="2" t="str">
        <v>tier - 2</v>
      </c>
      <c r="Q1920" s="2" t="str">
        <v>tier - 2</v>
      </c>
      <c r="R1920" s="2" t="str">
        <v>R1012</v>
      </c>
      <c r="S1920" s="2">
        <v>42</v>
      </c>
    </row>
    <row r="1921" spans="3:19">
      <c r="C1921" s="2" t="str">
        <v>Id1915</v>
      </c>
      <c r="D1921" s="2" t="str">
        <v>Brenda M.</v>
      </c>
      <c r="E1921" s="2">
        <v>25.77</v>
      </c>
      <c r="F1921" s="2">
        <v>4.43</v>
      </c>
      <c r="G1921" s="60" t="str">
        <v>No</v>
      </c>
      <c r="H1921" s="60" t="str">
        <v>No</v>
      </c>
      <c r="I1921" s="60" t="str">
        <v>Yes</v>
      </c>
      <c r="J1921" s="60">
        <v>1</v>
      </c>
      <c r="K1921" s="60" t="str">
        <v>No</v>
      </c>
      <c r="L1921" s="2" t="str">
        <v>Overweight</v>
      </c>
      <c r="M1921" s="2" t="str">
        <v>Normal</v>
      </c>
      <c r="N1921" s="2" t="str">
        <v>27-Jun-1967</v>
      </c>
      <c r="O1921" s="3">
        <v>42538.720000000001</v>
      </c>
      <c r="P1921" s="2" t="str">
        <v>tier - 1</v>
      </c>
      <c r="Q1921" s="2" t="str">
        <v>tier - 3</v>
      </c>
      <c r="R1921" s="2" t="str">
        <v>R1011</v>
      </c>
      <c r="S1921" s="2">
        <v>55</v>
      </c>
    </row>
    <row r="1922" spans="3:19">
      <c r="C1922" s="2" t="str">
        <v>Id1916</v>
      </c>
      <c r="D1922" s="2" t="str">
        <v>Jeff H</v>
      </c>
      <c r="E1922" s="2">
        <v>34.46</v>
      </c>
      <c r="F1922" s="2">
        <v>4.17</v>
      </c>
      <c r="G1922" s="60" t="str">
        <v>No</v>
      </c>
      <c r="H1922" s="60" t="str">
        <v>yes</v>
      </c>
      <c r="I1922" s="60" t="str">
        <v>No</v>
      </c>
      <c r="J1922" s="60">
        <v>1</v>
      </c>
      <c r="K1922" s="60" t="str">
        <v>No</v>
      </c>
      <c r="L1922" s="2" t="str">
        <v>Obesity</v>
      </c>
      <c r="M1922" s="2" t="str">
        <v>Normal</v>
      </c>
      <c r="N1922" s="2" t="str">
        <v>24-Jul-1982</v>
      </c>
      <c r="O1922" s="3">
        <v>15965.29</v>
      </c>
      <c r="P1922" s="2" t="str">
        <v>tier - 2</v>
      </c>
      <c r="Q1922" s="2" t="str">
        <v>tier - 1</v>
      </c>
      <c r="R1922" s="2" t="str">
        <v>R1012</v>
      </c>
      <c r="S1922" s="2">
        <v>40</v>
      </c>
    </row>
    <row r="1923" spans="3:19">
      <c r="C1923" s="2" t="str">
        <v>Id1917</v>
      </c>
      <c r="D1923" s="2" t="str">
        <v>Michael</v>
      </c>
      <c r="E1923" s="2">
        <v>30.875</v>
      </c>
      <c r="F1923" s="2">
        <v>4.95</v>
      </c>
      <c r="G1923" s="60" t="str">
        <v>Yes</v>
      </c>
      <c r="H1923" s="60" t="str">
        <v>No</v>
      </c>
      <c r="I1923" s="60" t="str">
        <v>No</v>
      </c>
      <c r="J1923" s="60">
        <v>0</v>
      </c>
      <c r="K1923" s="60" t="str">
        <v>No</v>
      </c>
      <c r="L1923" s="2" t="str">
        <v>Obesity</v>
      </c>
      <c r="M1923" s="2" t="str">
        <v>Normal</v>
      </c>
      <c r="N1923" s="2" t="str">
        <v>12-Oct-1980</v>
      </c>
      <c r="O1923" s="3">
        <v>15922.29</v>
      </c>
      <c r="P1923" s="2" t="str">
        <v>tier - 2</v>
      </c>
      <c r="Q1923" s="2" t="str">
        <v>tier - 3</v>
      </c>
      <c r="R1923" s="2" t="str">
        <v>R1026</v>
      </c>
      <c r="S1923" s="2">
        <v>42</v>
      </c>
    </row>
    <row r="1924" spans="3:19">
      <c r="C1924" s="2" t="str">
        <v>Id1918</v>
      </c>
      <c r="D1924" s="2" t="str">
        <v>Jan</v>
      </c>
      <c r="E1924" s="2">
        <v>39.49</v>
      </c>
      <c r="F1924" s="2">
        <v>5.13</v>
      </c>
      <c r="G1924" s="60" t="str">
        <v>No</v>
      </c>
      <c r="H1924" s="60" t="str">
        <v>No</v>
      </c>
      <c r="I1924" s="60" t="str">
        <v>No</v>
      </c>
      <c r="J1924" s="60">
        <v>0</v>
      </c>
      <c r="K1924" s="60" t="str">
        <v>No</v>
      </c>
      <c r="L1924" s="2" t="str">
        <v>Obesity</v>
      </c>
      <c r="M1924" s="2" t="str">
        <v>Normal</v>
      </c>
      <c r="N1924" s="2" t="str">
        <v>25-Dec-1962</v>
      </c>
      <c r="O1924" s="3">
        <v>15840.81</v>
      </c>
      <c r="P1924" s="2" t="str">
        <v>tier - 2</v>
      </c>
      <c r="Q1924" s="2" t="str">
        <v>tier - 1</v>
      </c>
      <c r="R1924" s="2" t="str">
        <v>R1022</v>
      </c>
      <c r="S1924" s="2">
        <v>60</v>
      </c>
    </row>
    <row r="1925" spans="3:19">
      <c r="C1925" s="2" t="str">
        <v>Id1919</v>
      </c>
      <c r="D1925" s="2" t="str">
        <v>Bernard</v>
      </c>
      <c r="E1925" s="2">
        <v>28.88</v>
      </c>
      <c r="F1925" s="2">
        <v>4.0999999999999996</v>
      </c>
      <c r="G1925" s="60" t="str">
        <v>No</v>
      </c>
      <c r="H1925" s="60" t="str">
        <v>No</v>
      </c>
      <c r="I1925" s="60" t="str">
        <v>No</v>
      </c>
      <c r="J1925" s="60">
        <v>0</v>
      </c>
      <c r="K1925" s="60" t="str">
        <v>No</v>
      </c>
      <c r="L1925" s="2" t="str">
        <v>Overweight</v>
      </c>
      <c r="M1925" s="2" t="str">
        <v>Normal</v>
      </c>
      <c r="N1925" s="2" t="str">
        <v>11-Nov-1982</v>
      </c>
      <c r="O1925" s="3">
        <v>15828.82</v>
      </c>
      <c r="P1925" s="2" t="str">
        <v>tier - 2</v>
      </c>
      <c r="Q1925" s="2" t="str">
        <v>tier - 3</v>
      </c>
      <c r="R1925" s="2" t="str">
        <v>R1011</v>
      </c>
      <c r="S1925" s="2">
        <v>40</v>
      </c>
    </row>
    <row r="1926" spans="3:19">
      <c r="C1926" s="2" t="str">
        <v>Id1920</v>
      </c>
      <c r="D1926" s="2" t="str">
        <v>Craig</v>
      </c>
      <c r="E1926" s="2">
        <v>20.234999999999999</v>
      </c>
      <c r="F1926" s="2">
        <v>5.01</v>
      </c>
      <c r="G1926" s="60" t="str">
        <v>Yes</v>
      </c>
      <c r="H1926" s="60" t="str">
        <v>No</v>
      </c>
      <c r="I1926" s="60" t="str">
        <v>No</v>
      </c>
      <c r="J1926" s="60">
        <v>0</v>
      </c>
      <c r="K1926" s="60" t="str">
        <v>No</v>
      </c>
      <c r="L1926" s="2" t="str">
        <v>Normal Weight</v>
      </c>
      <c r="M1926" s="2" t="str">
        <v>Normal</v>
      </c>
      <c r="N1926" s="2" t="str">
        <v>26-Jun-1984</v>
      </c>
      <c r="O1926" s="3">
        <v>15820.7</v>
      </c>
      <c r="P1926" s="2" t="str">
        <v>tier - 2</v>
      </c>
      <c r="Q1926" s="2" t="str">
        <v>tier - 3</v>
      </c>
      <c r="R1926" s="2" t="str">
        <v>R1011</v>
      </c>
      <c r="S1926" s="2">
        <v>38</v>
      </c>
    </row>
    <row r="1927" spans="3:19">
      <c r="C1927" s="2" t="str">
        <v>Id1921</v>
      </c>
      <c r="D1927" s="2" t="str">
        <v>.  Bryn</v>
      </c>
      <c r="E1927" s="2">
        <v>30.67</v>
      </c>
      <c r="F1927" s="2">
        <v>5.09</v>
      </c>
      <c r="G1927" s="60" t="str">
        <v>Yes</v>
      </c>
      <c r="H1927" s="60" t="str">
        <v>No</v>
      </c>
      <c r="I1927" s="60" t="str">
        <v>No</v>
      </c>
      <c r="J1927" s="60">
        <v>0</v>
      </c>
      <c r="K1927" s="60" t="str">
        <v>No</v>
      </c>
      <c r="L1927" s="2" t="str">
        <v>Obesity</v>
      </c>
      <c r="M1927" s="2" t="str">
        <v>Normal</v>
      </c>
      <c r="N1927" s="2" t="str">
        <v>9-Oct-1997</v>
      </c>
      <c r="O1927" s="3">
        <v>15817.99</v>
      </c>
      <c r="P1927" s="2" t="str">
        <v>tier - 2</v>
      </c>
      <c r="Q1927" s="2" t="str">
        <v>tier - 2</v>
      </c>
      <c r="R1927" s="2" t="str">
        <v>R1012</v>
      </c>
      <c r="S1927" s="2">
        <v>25</v>
      </c>
    </row>
    <row r="1928" spans="3:19">
      <c r="C1928" s="2" t="str">
        <v>Id1922</v>
      </c>
      <c r="D1928" s="2" t="str">
        <v>Michael</v>
      </c>
      <c r="E1928" s="2">
        <v>30.875</v>
      </c>
      <c r="F1928" s="2">
        <v>6.49</v>
      </c>
      <c r="G1928" s="60" t="str">
        <v>No</v>
      </c>
      <c r="H1928" s="60" t="str">
        <v>No</v>
      </c>
      <c r="I1928" s="60" t="str">
        <v>No</v>
      </c>
      <c r="J1928" s="60">
        <v>0</v>
      </c>
      <c r="K1928" s="60" t="str">
        <v>No</v>
      </c>
      <c r="L1928" s="2" t="str">
        <v>Obesity</v>
      </c>
      <c r="M1928" s="2" t="str">
        <v>Prediabetes</v>
      </c>
      <c r="N1928" s="2" t="str">
        <v>29-Aug-1974</v>
      </c>
      <c r="O1928" s="3">
        <v>15746.62</v>
      </c>
      <c r="P1928" s="2" t="str">
        <v>tier - 2</v>
      </c>
      <c r="Q1928" s="2" t="str">
        <v>tier - 1</v>
      </c>
      <c r="R1928" s="2" t="str">
        <v>R1012</v>
      </c>
      <c r="S1928" s="2">
        <v>48</v>
      </c>
    </row>
    <row r="1929" spans="3:19">
      <c r="C1929" s="2" t="str">
        <v>Id1923</v>
      </c>
      <c r="D1929" s="2" t="str">
        <v>Benjamin</v>
      </c>
      <c r="E1929" s="2">
        <v>23.8</v>
      </c>
      <c r="F1929" s="2">
        <v>4.08</v>
      </c>
      <c r="G1929" s="60" t="str">
        <v>No</v>
      </c>
      <c r="H1929" s="60" t="str">
        <v>No</v>
      </c>
      <c r="I1929" s="60" t="str">
        <v>No</v>
      </c>
      <c r="J1929" s="60">
        <v>0</v>
      </c>
      <c r="K1929" s="60" t="str">
        <v>No</v>
      </c>
      <c r="L1929" s="2" t="str">
        <v>Normal Weight</v>
      </c>
      <c r="M1929" s="2" t="str">
        <v>Normal</v>
      </c>
      <c r="N1929" s="2" t="str">
        <v>20-Sep-1976</v>
      </c>
      <c r="O1929" s="3">
        <v>15698.86</v>
      </c>
      <c r="P1929" s="2" t="str">
        <v>tier - 2</v>
      </c>
      <c r="Q1929" s="2" t="str">
        <v>tier - 2</v>
      </c>
      <c r="R1929" s="2" t="str">
        <v>R1012</v>
      </c>
      <c r="S1929" s="2">
        <v>46</v>
      </c>
    </row>
    <row r="1930" spans="3:19">
      <c r="C1930" s="2" t="str">
        <v>Id1924</v>
      </c>
      <c r="D1930" s="2" t="str">
        <v>Jay</v>
      </c>
      <c r="E1930" s="2">
        <v>15.37</v>
      </c>
      <c r="F1930" s="2">
        <v>8.6300000000000008</v>
      </c>
      <c r="G1930" s="60" t="str">
        <v>Yes</v>
      </c>
      <c r="H1930" s="60" t="str">
        <v>No</v>
      </c>
      <c r="I1930" s="60" t="str">
        <v>No</v>
      </c>
      <c r="J1930" s="60">
        <v>0</v>
      </c>
      <c r="K1930" s="60" t="str">
        <v>No</v>
      </c>
      <c r="L1930" s="2" t="str">
        <v>Underweight</v>
      </c>
      <c r="M1930" s="2" t="str">
        <v>Diabetes</v>
      </c>
      <c r="N1930" s="2" t="str">
        <v>26-Jun-1973</v>
      </c>
      <c r="O1930" s="3">
        <v>15670.3</v>
      </c>
      <c r="P1930" s="2" t="str">
        <v>tier - 2</v>
      </c>
      <c r="Q1930" s="2" t="str">
        <v>tier - 2</v>
      </c>
      <c r="R1930" s="2" t="str">
        <v>R1026</v>
      </c>
      <c r="S1930" s="2">
        <v>49</v>
      </c>
    </row>
    <row r="1931" spans="3:19">
      <c r="C1931" s="2" t="str">
        <v>Id1925</v>
      </c>
      <c r="D1931" s="2" t="str">
        <v>William</v>
      </c>
      <c r="E1931" s="2">
        <v>30.4</v>
      </c>
      <c r="F1931" s="2">
        <v>5.28</v>
      </c>
      <c r="G1931" s="60" t="str">
        <v>No</v>
      </c>
      <c r="H1931" s="60" t="str">
        <v>No</v>
      </c>
      <c r="I1931" s="60" t="str">
        <v>No</v>
      </c>
      <c r="J1931" s="60">
        <v>0</v>
      </c>
      <c r="K1931" s="60" t="str">
        <v>No</v>
      </c>
      <c r="L1931" s="2" t="str">
        <v>Obesity</v>
      </c>
      <c r="M1931" s="2" t="str">
        <v>Normal</v>
      </c>
      <c r="N1931" s="2" t="str">
        <v>22-Dec-1988</v>
      </c>
      <c r="O1931" s="3">
        <v>15646.28</v>
      </c>
      <c r="P1931" s="2" t="str">
        <v>tier - 2</v>
      </c>
      <c r="Q1931" s="2" t="str">
        <v>tier - 2</v>
      </c>
      <c r="R1931" s="2" t="str">
        <v>R1011</v>
      </c>
      <c r="S1931" s="2">
        <v>34</v>
      </c>
    </row>
    <row r="1932" spans="3:19">
      <c r="C1932" s="2" t="str">
        <v>Id1926</v>
      </c>
      <c r="D1932" s="2" t="str">
        <v>Shelley</v>
      </c>
      <c r="E1932" s="2">
        <v>19.48</v>
      </c>
      <c r="F1932" s="2">
        <v>5.63</v>
      </c>
      <c r="G1932" s="60" t="str">
        <v>Yes</v>
      </c>
      <c r="H1932" s="60" t="str">
        <v>No</v>
      </c>
      <c r="I1932" s="60" t="str">
        <v>No</v>
      </c>
      <c r="J1932" s="60">
        <v>1</v>
      </c>
      <c r="K1932" s="60" t="str">
        <v>No</v>
      </c>
      <c r="L1932" s="2" t="str">
        <v>Normal Weight</v>
      </c>
      <c r="M1932" s="2" t="str">
        <v>Normal</v>
      </c>
      <c r="N1932" s="2" t="str">
        <v>3-Aug-1968</v>
      </c>
      <c r="O1932" s="3">
        <v>42478.6</v>
      </c>
      <c r="P1932" s="2" t="str">
        <v>tier - 1</v>
      </c>
      <c r="Q1932" s="2" t="str">
        <v>tier - 2</v>
      </c>
      <c r="R1932" s="2" t="str">
        <v>R1011</v>
      </c>
      <c r="S1932" s="2">
        <v>54</v>
      </c>
    </row>
    <row r="1933" spans="3:19">
      <c r="C1933" s="2" t="str">
        <v>Id1927</v>
      </c>
      <c r="D1933" s="2" t="str">
        <v>Jekaterina</v>
      </c>
      <c r="E1933" s="2">
        <v>16.96</v>
      </c>
      <c r="F1933" s="2">
        <v>11.47</v>
      </c>
      <c r="G1933" s="60" t="str">
        <v>Yes</v>
      </c>
      <c r="H1933" s="60" t="str">
        <v>No</v>
      </c>
      <c r="I1933" s="60" t="str">
        <v>No</v>
      </c>
      <c r="J1933" s="60">
        <v>0</v>
      </c>
      <c r="K1933" s="60" t="str">
        <v>No</v>
      </c>
      <c r="L1933" s="2" t="str">
        <v>Underweight</v>
      </c>
      <c r="M1933" s="2" t="str">
        <v>Diabetes</v>
      </c>
      <c r="N1933" s="2" t="str">
        <v>6-Jun-1960</v>
      </c>
      <c r="O1933" s="3">
        <v>15612.19</v>
      </c>
      <c r="P1933" s="2" t="str">
        <v>tier - 2</v>
      </c>
      <c r="Q1933" s="2" t="str">
        <v>tier - 2</v>
      </c>
      <c r="R1933" s="2" t="str">
        <v>R1012</v>
      </c>
      <c r="S1933" s="2">
        <v>63</v>
      </c>
    </row>
    <row r="1934" spans="3:19">
      <c r="C1934" s="2" t="str">
        <v>Id1928</v>
      </c>
      <c r="D1934" s="2" t="str">
        <v>Daniel</v>
      </c>
      <c r="E1934" s="2">
        <v>19.05</v>
      </c>
      <c r="F1934" s="2">
        <v>4.92</v>
      </c>
      <c r="G1934" s="60" t="str">
        <v>No</v>
      </c>
      <c r="H1934" s="60" t="str">
        <v>No</v>
      </c>
      <c r="I1934" s="60" t="str">
        <v>No</v>
      </c>
      <c r="J1934" s="60">
        <v>1</v>
      </c>
      <c r="K1934" s="60" t="str">
        <v>No</v>
      </c>
      <c r="L1934" s="2" t="str">
        <v>Normal Weight</v>
      </c>
      <c r="M1934" s="2" t="str">
        <v>Normal</v>
      </c>
      <c r="N1934" s="2" t="str">
        <v>28-Oct-1965</v>
      </c>
      <c r="O1934" s="3">
        <v>15608.58</v>
      </c>
      <c r="P1934" s="2" t="str">
        <v>tier - 2</v>
      </c>
      <c r="Q1934" s="2" t="str">
        <v>tier - 2</v>
      </c>
      <c r="R1934" s="2" t="str">
        <v>R1026</v>
      </c>
      <c r="S1934" s="2">
        <v>57</v>
      </c>
    </row>
    <row r="1935" spans="3:19">
      <c r="C1935" s="2" t="str">
        <v>Id1929</v>
      </c>
      <c r="D1935" s="2" t="str">
        <v>Pauline</v>
      </c>
      <c r="E1935" s="2">
        <v>37.619999999999997</v>
      </c>
      <c r="F1935" s="2">
        <v>4.18</v>
      </c>
      <c r="G1935" s="60" t="str">
        <v>No</v>
      </c>
      <c r="H1935" s="60" t="str">
        <v>No</v>
      </c>
      <c r="I1935" s="60" t="str">
        <v>No</v>
      </c>
      <c r="J1935" s="60">
        <v>0</v>
      </c>
      <c r="K1935" s="60" t="str">
        <v>No</v>
      </c>
      <c r="L1935" s="2" t="str">
        <v>Obesity</v>
      </c>
      <c r="M1935" s="2" t="str">
        <v>Normal</v>
      </c>
      <c r="N1935" s="2" t="str">
        <v>30-Jul-1974</v>
      </c>
      <c r="O1935" s="3">
        <v>15556.67</v>
      </c>
      <c r="P1935" s="2" t="str">
        <v>tier - 2</v>
      </c>
      <c r="Q1935" s="2" t="str">
        <v>tier - 2</v>
      </c>
      <c r="R1935" s="2" t="str">
        <v>R1012</v>
      </c>
      <c r="S1935" s="2">
        <v>48</v>
      </c>
    </row>
    <row r="1936" spans="3:19">
      <c r="C1936" s="2" t="str">
        <v>Id1930</v>
      </c>
      <c r="D1936" s="2" t="str">
        <v>Colleen</v>
      </c>
      <c r="E1936" s="2">
        <v>29.1</v>
      </c>
      <c r="F1936" s="2">
        <v>4.67</v>
      </c>
      <c r="G1936" s="60" t="str">
        <v>No</v>
      </c>
      <c r="H1936" s="60" t="str">
        <v>No</v>
      </c>
      <c r="I1936" s="60" t="str">
        <v>No</v>
      </c>
      <c r="J1936" s="60">
        <v>0</v>
      </c>
      <c r="K1936" s="60" t="str">
        <v>No</v>
      </c>
      <c r="L1936" s="2" t="str">
        <v>Overweight</v>
      </c>
      <c r="M1936" s="2" t="str">
        <v>Normal</v>
      </c>
      <c r="N1936" s="2" t="str">
        <v>2-Oct-1959</v>
      </c>
      <c r="O1936" s="3">
        <v>15555.19</v>
      </c>
      <c r="P1936" s="2" t="str">
        <v>tier - 2</v>
      </c>
      <c r="Q1936" s="2" t="str">
        <v>tier - 3</v>
      </c>
      <c r="R1936" s="2" t="str">
        <v>R1012</v>
      </c>
      <c r="S1936" s="2">
        <v>63</v>
      </c>
    </row>
    <row r="1937" spans="3:19">
      <c r="C1937" s="2" t="str">
        <v>Id1931</v>
      </c>
      <c r="D1937" s="2" t="str">
        <v>Aleah K</v>
      </c>
      <c r="E1937" s="2">
        <v>26.62</v>
      </c>
      <c r="F1937" s="2">
        <v>6.24</v>
      </c>
      <c r="G1937" s="60" t="str">
        <v>No</v>
      </c>
      <c r="H1937" s="60" t="str">
        <v>No</v>
      </c>
      <c r="I1937" s="60" t="str">
        <v>No</v>
      </c>
      <c r="J1937" s="60">
        <v>0</v>
      </c>
      <c r="K1937" s="60" t="str">
        <v>No</v>
      </c>
      <c r="L1937" s="2" t="str">
        <v>Overweight</v>
      </c>
      <c r="M1937" s="2" t="str">
        <v>Prediabetes</v>
      </c>
      <c r="N1937" s="2" t="str">
        <v>28-Jun-1974</v>
      </c>
      <c r="O1937" s="3">
        <v>15532.16</v>
      </c>
      <c r="P1937" s="2" t="str">
        <v>tier - 2</v>
      </c>
      <c r="Q1937" s="2" t="str">
        <v>tier - 2</v>
      </c>
      <c r="R1937" s="2" t="str">
        <v>R1026</v>
      </c>
      <c r="S1937" s="2">
        <v>48</v>
      </c>
    </row>
    <row r="1938" spans="3:19">
      <c r="C1938" s="2" t="str">
        <v>Id1932</v>
      </c>
      <c r="D1938" s="2" t="str">
        <v>Mare</v>
      </c>
      <c r="E1938" s="2">
        <v>25.74</v>
      </c>
      <c r="F1938" s="2">
        <v>5.99</v>
      </c>
      <c r="G1938" s="60" t="str">
        <v>No</v>
      </c>
      <c r="H1938" s="60" t="str">
        <v>No</v>
      </c>
      <c r="I1938" s="60" t="str">
        <v>No</v>
      </c>
      <c r="J1938" s="60">
        <v>0</v>
      </c>
      <c r="K1938" s="60" t="str">
        <v>No</v>
      </c>
      <c r="L1938" s="2" t="str">
        <v>Overweight</v>
      </c>
      <c r="M1938" s="2" t="str">
        <v>Prediabetes</v>
      </c>
      <c r="N1938" s="2" t="str">
        <v>17-Jul-2004</v>
      </c>
      <c r="O1938" s="3">
        <v>15518.18</v>
      </c>
      <c r="P1938" s="2" t="str">
        <v>tier - 2</v>
      </c>
      <c r="Q1938" s="2" t="str">
        <v>tier - 3</v>
      </c>
      <c r="R1938" s="2" t="str">
        <v>R1015</v>
      </c>
      <c r="S1938" s="2">
        <v>18</v>
      </c>
    </row>
    <row r="1939" spans="3:19">
      <c r="C1939" s="2" t="str">
        <v>Id1933</v>
      </c>
      <c r="D1939" s="2" t="str">
        <v>Kevin</v>
      </c>
      <c r="E1939" s="2">
        <v>18.22</v>
      </c>
      <c r="F1939" s="2">
        <v>10.27</v>
      </c>
      <c r="G1939" s="60" t="str">
        <v>Yes</v>
      </c>
      <c r="H1939" s="60" t="str">
        <v>No</v>
      </c>
      <c r="I1939" s="60" t="str">
        <v>No</v>
      </c>
      <c r="J1939" s="60">
        <v>1</v>
      </c>
      <c r="K1939" s="60" t="str">
        <v>No</v>
      </c>
      <c r="L1939" s="2" t="str">
        <v>Underweight</v>
      </c>
      <c r="M1939" s="2" t="str">
        <v>Diabetes</v>
      </c>
      <c r="N1939" s="2" t="str">
        <v>20-Jul-1976</v>
      </c>
      <c r="O1939" s="3">
        <v>15450.48</v>
      </c>
      <c r="P1939" s="2" t="str">
        <v>tier - 2</v>
      </c>
      <c r="Q1939" s="2" t="str">
        <v>tier - 1</v>
      </c>
      <c r="R1939" s="2" t="str">
        <v>R1026</v>
      </c>
      <c r="S1939" s="2">
        <v>46</v>
      </c>
    </row>
    <row r="1940" spans="3:19">
      <c r="C1940" s="2" t="str">
        <v>Id1934</v>
      </c>
      <c r="D1940" s="2" t="str">
        <v>Jessica</v>
      </c>
      <c r="E1940" s="2">
        <v>26.03</v>
      </c>
      <c r="F1940" s="2">
        <v>5.97</v>
      </c>
      <c r="G1940" s="60" t="str">
        <v>No</v>
      </c>
      <c r="H1940" s="60" t="str">
        <v>No</v>
      </c>
      <c r="I1940" s="60" t="str">
        <v>Yes</v>
      </c>
      <c r="J1940" s="60">
        <v>1</v>
      </c>
      <c r="K1940" s="60" t="str">
        <v>No</v>
      </c>
      <c r="L1940" s="2" t="str">
        <v>Overweight</v>
      </c>
      <c r="M1940" s="2" t="str">
        <v>Prediabetes</v>
      </c>
      <c r="N1940" s="2" t="str">
        <v>25-Oct-1990</v>
      </c>
      <c r="O1940" s="3">
        <v>15440.2</v>
      </c>
      <c r="P1940" s="2" t="str">
        <v>tier - 2</v>
      </c>
      <c r="Q1940" s="2" t="str">
        <v>tier - 1</v>
      </c>
      <c r="R1940" s="2" t="str">
        <v>R1012</v>
      </c>
      <c r="S1940" s="2">
        <v>32</v>
      </c>
    </row>
    <row r="1941" spans="3:19">
      <c r="C1941" s="2" t="str">
        <v>Id1935</v>
      </c>
      <c r="D1941" s="2" t="str">
        <v>Amanda R</v>
      </c>
      <c r="E1941" s="2">
        <v>17.29</v>
      </c>
      <c r="F1941" s="2">
        <v>4.9800000000000004</v>
      </c>
      <c r="G1941" s="60" t="str">
        <v>No</v>
      </c>
      <c r="H1941" s="60" t="str">
        <v>No</v>
      </c>
      <c r="I1941" s="60" t="str">
        <v>No</v>
      </c>
      <c r="J1941" s="60">
        <v>0</v>
      </c>
      <c r="K1941" s="60" t="str">
        <v>No</v>
      </c>
      <c r="L1941" s="2" t="str">
        <v>Underweight</v>
      </c>
      <c r="M1941" s="2" t="str">
        <v>Normal</v>
      </c>
      <c r="N1941" s="2" t="str">
        <v>4-Sep-1964</v>
      </c>
      <c r="O1941" s="3">
        <v>15377.77</v>
      </c>
      <c r="P1941" s="2" t="str">
        <v>tier - 2</v>
      </c>
      <c r="Q1941" s="2" t="str">
        <v>tier - 2</v>
      </c>
      <c r="R1941" s="2" t="str">
        <v>R1012</v>
      </c>
      <c r="S1941" s="2">
        <v>58</v>
      </c>
    </row>
    <row r="1942" spans="3:19">
      <c r="C1942" s="2" t="str">
        <v>Id1936</v>
      </c>
      <c r="D1942" s="2" t="str">
        <v>Murray W.</v>
      </c>
      <c r="E1942" s="2">
        <v>18.170000000000002</v>
      </c>
      <c r="F1942" s="2">
        <v>6.91</v>
      </c>
      <c r="G1942" s="60" t="str">
        <v>Yes</v>
      </c>
      <c r="H1942" s="60" t="str">
        <v>No</v>
      </c>
      <c r="I1942" s="60" t="str">
        <v>No</v>
      </c>
      <c r="J1942" s="60">
        <v>1</v>
      </c>
      <c r="K1942" s="60" t="str">
        <v>No</v>
      </c>
      <c r="L1942" s="2" t="str">
        <v>Underweight</v>
      </c>
      <c r="M1942" s="2" t="str">
        <v>Diabetes</v>
      </c>
      <c r="N1942" s="2" t="str">
        <v>6-Sep-1962</v>
      </c>
      <c r="O1942" s="3">
        <v>15368.22</v>
      </c>
      <c r="P1942" s="2" t="str">
        <v>tier - 2</v>
      </c>
      <c r="Q1942" s="2" t="str">
        <v>tier - 2</v>
      </c>
      <c r="R1942" s="2" t="str">
        <v>R1011</v>
      </c>
      <c r="S1942" s="2">
        <v>60</v>
      </c>
    </row>
    <row r="1943" spans="3:19">
      <c r="C1943" s="2" t="str">
        <v>Id1937</v>
      </c>
      <c r="D1943" s="2" t="str">
        <v>.  Meghan P.</v>
      </c>
      <c r="E1943" s="2">
        <v>32.54</v>
      </c>
      <c r="F1943" s="2">
        <v>6.38</v>
      </c>
      <c r="G1943" s="60" t="str">
        <v>No</v>
      </c>
      <c r="H1943" s="60" t="str">
        <v>yes</v>
      </c>
      <c r="I1943" s="60" t="str">
        <v>No</v>
      </c>
      <c r="J1943" s="60">
        <v>1</v>
      </c>
      <c r="K1943" s="60" t="str">
        <v>No</v>
      </c>
      <c r="L1943" s="2" t="str">
        <v>Obesity</v>
      </c>
      <c r="M1943" s="2" t="str">
        <v>Prediabetes</v>
      </c>
      <c r="N1943" s="2" t="str">
        <v>28-Jun-1967</v>
      </c>
      <c r="O1943" s="3">
        <v>42303.69</v>
      </c>
      <c r="P1943" s="2" t="str">
        <v>tier - 1</v>
      </c>
      <c r="Q1943" s="2" t="str">
        <v>tier - 2</v>
      </c>
      <c r="R1943" s="2" t="str">
        <v>R1016</v>
      </c>
      <c r="S1943" s="2">
        <v>55</v>
      </c>
    </row>
    <row r="1944" spans="3:19">
      <c r="C1944" s="2" t="str">
        <v>Id1938</v>
      </c>
      <c r="D1944" s="2" t="str">
        <v>David</v>
      </c>
      <c r="E1944" s="2">
        <v>30.25</v>
      </c>
      <c r="F1944" s="2">
        <v>4.7699999999999996</v>
      </c>
      <c r="G1944" s="60" t="str">
        <v>No</v>
      </c>
      <c r="H1944" s="60" t="str">
        <v>No</v>
      </c>
      <c r="I1944" s="60" t="str">
        <v>No</v>
      </c>
      <c r="J1944" s="60">
        <v>0</v>
      </c>
      <c r="K1944" s="60" t="str">
        <v>No</v>
      </c>
      <c r="L1944" s="2" t="str">
        <v>Obesity</v>
      </c>
      <c r="M1944" s="2" t="str">
        <v>Normal</v>
      </c>
      <c r="N1944" s="2" t="str">
        <v>18-Jul-1968</v>
      </c>
      <c r="O1944" s="3">
        <v>15363.77</v>
      </c>
      <c r="P1944" s="2" t="str">
        <v>tier - 2</v>
      </c>
      <c r="Q1944" s="2" t="str">
        <v>tier - 1</v>
      </c>
      <c r="R1944" s="2" t="str">
        <v>R1026</v>
      </c>
      <c r="S1944" s="2">
        <v>54</v>
      </c>
    </row>
    <row r="1945" spans="3:19">
      <c r="C1945" s="2" t="str">
        <v>Id1939</v>
      </c>
      <c r="D1945" s="2" t="str">
        <v>Seth</v>
      </c>
      <c r="E1945" s="2">
        <v>19.59</v>
      </c>
      <c r="F1945" s="2">
        <v>6.04</v>
      </c>
      <c r="G1945" s="60" t="str">
        <v>Yes</v>
      </c>
      <c r="H1945" s="60" t="str">
        <v>No</v>
      </c>
      <c r="I1945" s="60" t="str">
        <v>No</v>
      </c>
      <c r="J1945" s="60">
        <v>1</v>
      </c>
      <c r="K1945" s="60" t="str">
        <v>No</v>
      </c>
      <c r="L1945" s="2" t="str">
        <v>Normal Weight</v>
      </c>
      <c r="M1945" s="2" t="str">
        <v>Prediabetes</v>
      </c>
      <c r="N1945" s="2" t="str">
        <v>17-Dec-1988</v>
      </c>
      <c r="O1945" s="3">
        <v>15361.5</v>
      </c>
      <c r="P1945" s="2" t="str">
        <v>tier - 2</v>
      </c>
      <c r="Q1945" s="2" t="str">
        <v>tier - 3</v>
      </c>
      <c r="R1945" s="2" t="str">
        <v>R1023</v>
      </c>
      <c r="S1945" s="2">
        <v>34</v>
      </c>
    </row>
    <row r="1946" spans="3:19">
      <c r="C1946" s="2" t="str">
        <v>Id1940</v>
      </c>
      <c r="D1946" s="2" t="str">
        <v>Michael P.</v>
      </c>
      <c r="E1946" s="2">
        <v>45.9</v>
      </c>
      <c r="F1946" s="2">
        <v>4.3</v>
      </c>
      <c r="G1946" s="60" t="str">
        <v>Yes</v>
      </c>
      <c r="H1946" s="60" t="str">
        <v>No</v>
      </c>
      <c r="I1946" s="60" t="str">
        <v>No</v>
      </c>
      <c r="J1946" s="60">
        <v>1</v>
      </c>
      <c r="K1946" s="60" t="str">
        <v>No</v>
      </c>
      <c r="L1946" s="2" t="str">
        <v>Obesity</v>
      </c>
      <c r="M1946" s="2" t="str">
        <v>Normal</v>
      </c>
      <c r="N1946" s="2" t="str">
        <v>14-Jul-2001</v>
      </c>
      <c r="O1946" s="3">
        <v>15359.1</v>
      </c>
      <c r="P1946" s="2" t="str">
        <v>tier - 2</v>
      </c>
      <c r="Q1946" s="2" t="str">
        <v>tier - 3</v>
      </c>
      <c r="R1946" s="2" t="str">
        <v>R1024</v>
      </c>
      <c r="S1946" s="2">
        <v>21</v>
      </c>
    </row>
    <row r="1947" spans="3:19">
      <c r="C1947" s="2" t="str">
        <v>Id1941</v>
      </c>
      <c r="D1947" s="2" t="str">
        <v>Russell M</v>
      </c>
      <c r="E1947" s="2">
        <v>17.059999999999999</v>
      </c>
      <c r="F1947" s="2">
        <v>8.75</v>
      </c>
      <c r="G1947" s="60" t="str">
        <v>Yes</v>
      </c>
      <c r="H1947" s="60" t="str">
        <v>No</v>
      </c>
      <c r="I1947" s="60" t="str">
        <v>No</v>
      </c>
      <c r="J1947" s="60">
        <v>0</v>
      </c>
      <c r="K1947" s="60" t="str">
        <v>No</v>
      </c>
      <c r="L1947" s="2" t="str">
        <v>Underweight</v>
      </c>
      <c r="M1947" s="2" t="str">
        <v>Diabetes</v>
      </c>
      <c r="N1947" s="2" t="str">
        <v>13-Dec-1963</v>
      </c>
      <c r="O1947" s="3">
        <v>15322.77</v>
      </c>
      <c r="P1947" s="2" t="str">
        <v>tier - 2</v>
      </c>
      <c r="Q1947" s="2" t="str">
        <v>tier - 3</v>
      </c>
      <c r="R1947" s="2" t="str">
        <v>R1021</v>
      </c>
      <c r="S1947" s="2">
        <v>59</v>
      </c>
    </row>
    <row r="1948" spans="3:19">
      <c r="C1948" s="2" t="str">
        <v>Id1942</v>
      </c>
      <c r="D1948" s="2" t="str">
        <v>Martin</v>
      </c>
      <c r="E1948" s="2">
        <v>32.07</v>
      </c>
      <c r="F1948" s="2">
        <v>5.25</v>
      </c>
      <c r="G1948" s="60" t="str">
        <v>No</v>
      </c>
      <c r="H1948" s="60" t="str">
        <v>No</v>
      </c>
      <c r="I1948" s="60" t="str">
        <v>Yes</v>
      </c>
      <c r="J1948" s="60">
        <v>1</v>
      </c>
      <c r="K1948" s="60" t="str">
        <v>No</v>
      </c>
      <c r="L1948" s="2" t="str">
        <v>Obesity</v>
      </c>
      <c r="M1948" s="2" t="str">
        <v>Normal</v>
      </c>
      <c r="N1948" s="2" t="str">
        <v>16-Sep-1969</v>
      </c>
      <c r="O1948" s="3">
        <v>15260.52</v>
      </c>
      <c r="P1948" s="2" t="str">
        <v>tier - 2</v>
      </c>
      <c r="Q1948" s="2" t="str">
        <v>tier - 2</v>
      </c>
      <c r="R1948" s="2" t="str">
        <v>R1023</v>
      </c>
      <c r="S1948" s="2">
        <v>53</v>
      </c>
    </row>
    <row r="1949" spans="3:19">
      <c r="C1949" s="2" t="str">
        <v>Id1943</v>
      </c>
      <c r="D1949" s="2" t="str">
        <v>Michael</v>
      </c>
      <c r="E1949" s="2">
        <v>16.5</v>
      </c>
      <c r="F1949" s="2">
        <v>5.03</v>
      </c>
      <c r="G1949" s="60" t="str">
        <v>No</v>
      </c>
      <c r="H1949" s="60" t="str">
        <v>No</v>
      </c>
      <c r="I1949" s="60" t="str">
        <v>No</v>
      </c>
      <c r="J1949" s="60">
        <v>1</v>
      </c>
      <c r="K1949" s="60" t="str">
        <v>No</v>
      </c>
      <c r="L1949" s="2" t="str">
        <v>Underweight</v>
      </c>
      <c r="M1949" s="2" t="str">
        <v>Normal</v>
      </c>
      <c r="N1949" s="2" t="str">
        <v>25-Jul-1960</v>
      </c>
      <c r="O1949" s="3">
        <v>15230.32</v>
      </c>
      <c r="P1949" s="2" t="str">
        <v>tier - 2</v>
      </c>
      <c r="Q1949" s="2" t="str">
        <v>tier - 2</v>
      </c>
      <c r="R1949" s="2" t="str">
        <v>R1024</v>
      </c>
      <c r="S1949" s="2">
        <v>62</v>
      </c>
    </row>
    <row r="1950" spans="3:19">
      <c r="C1950" s="2" t="str">
        <v>Id1944</v>
      </c>
      <c r="D1950" s="2" t="str">
        <v>Miles</v>
      </c>
      <c r="E1950" s="2">
        <v>31.4</v>
      </c>
      <c r="F1950" s="2">
        <v>5.88</v>
      </c>
      <c r="G1950" s="60" t="str">
        <v>No</v>
      </c>
      <c r="H1950" s="60" t="str">
        <v>No</v>
      </c>
      <c r="I1950" s="60" t="str">
        <v>No</v>
      </c>
      <c r="J1950" s="60">
        <v>1</v>
      </c>
      <c r="K1950" s="60" t="str">
        <v>No</v>
      </c>
      <c r="L1950" s="2" t="str">
        <v>Obesity</v>
      </c>
      <c r="M1950" s="2" t="str">
        <v>Prediabetes</v>
      </c>
      <c r="N1950" s="2" t="str">
        <v>23-Nov-1978</v>
      </c>
      <c r="O1950" s="3">
        <v>15207.92</v>
      </c>
      <c r="P1950" s="2" t="str">
        <v>tier - 2</v>
      </c>
      <c r="Q1950" s="2" t="str">
        <v>tier - 1</v>
      </c>
      <c r="R1950" s="2" t="str">
        <v>R1012</v>
      </c>
      <c r="S1950" s="2">
        <v>44</v>
      </c>
    </row>
    <row r="1951" spans="3:19">
      <c r="C1951" s="2" t="str">
        <v>Id1945</v>
      </c>
      <c r="D1951" s="2" t="str">
        <v>Amanda</v>
      </c>
      <c r="E1951" s="2">
        <v>20.36</v>
      </c>
      <c r="F1951" s="2">
        <v>4.49</v>
      </c>
      <c r="G1951" s="60" t="str">
        <v>No</v>
      </c>
      <c r="H1951" s="60" t="str">
        <v>No</v>
      </c>
      <c r="I1951" s="60" t="str">
        <v>No</v>
      </c>
      <c r="J1951" s="60">
        <v>0</v>
      </c>
      <c r="K1951" s="60" t="str">
        <v>No</v>
      </c>
      <c r="L1951" s="2" t="str">
        <v>Normal Weight</v>
      </c>
      <c r="M1951" s="2" t="str">
        <v>Normal</v>
      </c>
      <c r="N1951" s="2" t="str">
        <v>17-Jun-1962</v>
      </c>
      <c r="O1951" s="3">
        <v>15174.81</v>
      </c>
      <c r="P1951" s="2" t="str">
        <v>tier - 2</v>
      </c>
      <c r="Q1951" s="2" t="str">
        <v>tier - 1</v>
      </c>
      <c r="R1951" s="2" t="str">
        <v>R1012</v>
      </c>
      <c r="S1951" s="2">
        <v>60</v>
      </c>
    </row>
    <row r="1952" spans="3:19">
      <c r="C1952" s="2" t="str">
        <v>Id1946</v>
      </c>
      <c r="D1952" s="2" t="str">
        <v>Roger</v>
      </c>
      <c r="E1952" s="2">
        <v>25.46</v>
      </c>
      <c r="F1952" s="2">
        <v>4.1399999999999997</v>
      </c>
      <c r="G1952" s="60" t="str">
        <v>No</v>
      </c>
      <c r="H1952" s="60" t="str">
        <v>No</v>
      </c>
      <c r="I1952" s="60" t="str">
        <v>No</v>
      </c>
      <c r="J1952" s="60">
        <v>1</v>
      </c>
      <c r="K1952" s="60" t="str">
        <v>No</v>
      </c>
      <c r="L1952" s="2" t="str">
        <v>Overweight</v>
      </c>
      <c r="M1952" s="2" t="str">
        <v>Normal</v>
      </c>
      <c r="N1952" s="2" t="str">
        <v>3-Dec-1959</v>
      </c>
      <c r="O1952" s="3">
        <v>15170.07</v>
      </c>
      <c r="P1952" s="2" t="str">
        <v>tier - 2</v>
      </c>
      <c r="Q1952" s="2" t="str">
        <v>tier - 3</v>
      </c>
      <c r="R1952" s="2" t="str">
        <v>R1011</v>
      </c>
      <c r="S1952" s="2">
        <v>63</v>
      </c>
    </row>
    <row r="1953" spans="3:19">
      <c r="C1953" s="2" t="str">
        <v>Id1947</v>
      </c>
      <c r="D1953" s="2" t="str">
        <v>Brock J</v>
      </c>
      <c r="E1953" s="2">
        <v>17.09</v>
      </c>
      <c r="F1953" s="2">
        <v>5.8</v>
      </c>
      <c r="G1953" s="60" t="str">
        <v>Yes</v>
      </c>
      <c r="H1953" s="60" t="str">
        <v>No</v>
      </c>
      <c r="I1953" s="60" t="str">
        <v>No</v>
      </c>
      <c r="J1953" s="60">
        <v>0</v>
      </c>
      <c r="K1953" s="60" t="str">
        <v>No</v>
      </c>
      <c r="L1953" s="2" t="str">
        <v>Underweight</v>
      </c>
      <c r="M1953" s="2" t="str">
        <v>Prediabetes</v>
      </c>
      <c r="N1953" s="2" t="str">
        <v>4-Jun-1959</v>
      </c>
      <c r="O1953" s="3">
        <v>15161.53</v>
      </c>
      <c r="P1953" s="2" t="str">
        <v>tier - 2</v>
      </c>
      <c r="Q1953" s="2" t="str">
        <v>tier - 1</v>
      </c>
      <c r="R1953" s="2" t="str">
        <v>R1013</v>
      </c>
      <c r="S1953" s="2">
        <v>64</v>
      </c>
    </row>
    <row r="1954" spans="3:19">
      <c r="C1954" s="2" t="str">
        <v>Id1948</v>
      </c>
      <c r="D1954" s="2" t="str">
        <v>Stephen F.</v>
      </c>
      <c r="E1954" s="2">
        <v>20.83</v>
      </c>
      <c r="F1954" s="2">
        <v>5.12</v>
      </c>
      <c r="G1954" s="60" t="str">
        <v>No</v>
      </c>
      <c r="H1954" s="60" t="str">
        <v>No</v>
      </c>
      <c r="I1954" s="60" t="str">
        <v>No</v>
      </c>
      <c r="J1954" s="60">
        <v>0</v>
      </c>
      <c r="K1954" s="60" t="str">
        <v>No</v>
      </c>
      <c r="L1954" s="2" t="str">
        <v>Normal Weight</v>
      </c>
      <c r="M1954" s="2" t="str">
        <v>Normal</v>
      </c>
      <c r="N1954" s="2" t="str">
        <v>15-Aug-1975</v>
      </c>
      <c r="O1954" s="3">
        <v>42211.14</v>
      </c>
      <c r="P1954" s="2" t="str">
        <v>tier - 1</v>
      </c>
      <c r="Q1954" s="2" t="str">
        <v>tier - 3</v>
      </c>
      <c r="R1954" s="2" t="str">
        <v>R1013</v>
      </c>
      <c r="S1954" s="2">
        <v>47</v>
      </c>
    </row>
    <row r="1955" spans="3:19">
      <c r="C1955" s="2" t="str">
        <v>Id1949</v>
      </c>
      <c r="D1955" s="2" t="str">
        <v>Missy</v>
      </c>
      <c r="E1955" s="2">
        <v>18.920000000000002</v>
      </c>
      <c r="F1955" s="2">
        <v>5.98</v>
      </c>
      <c r="G1955" s="60" t="str">
        <v>Yes</v>
      </c>
      <c r="H1955" s="60" t="str">
        <v>No</v>
      </c>
      <c r="I1955" s="60" t="str">
        <v>No</v>
      </c>
      <c r="J1955" s="60">
        <v>1</v>
      </c>
      <c r="K1955" s="60" t="str">
        <v>No</v>
      </c>
      <c r="L1955" s="2" t="str">
        <v>Normal Weight</v>
      </c>
      <c r="M1955" s="2" t="str">
        <v>Prediabetes</v>
      </c>
      <c r="N1955" s="2" t="str">
        <v>25-Oct-1962</v>
      </c>
      <c r="O1955" s="3">
        <v>15161.25</v>
      </c>
      <c r="P1955" s="2" t="str">
        <v>tier - 2</v>
      </c>
      <c r="Q1955" s="2" t="str">
        <v>tier - 2</v>
      </c>
      <c r="R1955" s="2" t="str">
        <v>R1012</v>
      </c>
      <c r="S1955" s="2">
        <v>60</v>
      </c>
    </row>
    <row r="1956" spans="3:19">
      <c r="C1956" s="2" t="str">
        <v>Id1950</v>
      </c>
      <c r="D1956" s="2" t="str">
        <v>William</v>
      </c>
      <c r="E1956" s="2">
        <v>37.1</v>
      </c>
      <c r="F1956" s="2">
        <v>5.46</v>
      </c>
      <c r="G1956" s="60" t="str">
        <v>No</v>
      </c>
      <c r="H1956" s="60" t="str">
        <v>No</v>
      </c>
      <c r="I1956" s="60" t="str">
        <v>No</v>
      </c>
      <c r="J1956" s="60">
        <v>0</v>
      </c>
      <c r="K1956" s="60" t="str">
        <v>No</v>
      </c>
      <c r="L1956" s="2" t="str">
        <v>Obesity</v>
      </c>
      <c r="M1956" s="2" t="str">
        <v>Normal</v>
      </c>
      <c r="N1956" s="2" t="str">
        <v>25-Nov-1971</v>
      </c>
      <c r="O1956" s="3">
        <v>15150.44</v>
      </c>
      <c r="P1956" s="2" t="str">
        <v>tier - 2</v>
      </c>
      <c r="Q1956" s="2" t="str">
        <v>tier - 1</v>
      </c>
      <c r="R1956" s="2" t="str">
        <v>R1023</v>
      </c>
      <c r="S1956" s="2">
        <v>51</v>
      </c>
    </row>
    <row r="1957" spans="3:19">
      <c r="C1957" s="2" t="str">
        <v>Id1951</v>
      </c>
      <c r="D1957" s="2" t="str">
        <v>Lauren M</v>
      </c>
      <c r="E1957" s="2">
        <v>22.515000000000001</v>
      </c>
      <c r="F1957" s="2">
        <v>4.91</v>
      </c>
      <c r="G1957" s="60" t="str">
        <v>Yes</v>
      </c>
      <c r="H1957" s="60" t="str">
        <v>No</v>
      </c>
      <c r="I1957" s="60" t="str">
        <v>Yes</v>
      </c>
      <c r="J1957" s="60">
        <v>1</v>
      </c>
      <c r="K1957" s="60" t="str">
        <v>No</v>
      </c>
      <c r="L1957" s="2" t="str">
        <v>Normal Weight</v>
      </c>
      <c r="M1957" s="2" t="str">
        <v>Normal</v>
      </c>
      <c r="N1957" s="2" t="str">
        <v>5-Sep-1978</v>
      </c>
      <c r="O1957" s="3">
        <v>15123.19</v>
      </c>
      <c r="P1957" s="2" t="str">
        <v>tier - 2</v>
      </c>
      <c r="Q1957" s="2" t="str">
        <v>tier - 1</v>
      </c>
      <c r="R1957" s="2" t="str">
        <v>R1011</v>
      </c>
      <c r="S1957" s="2">
        <v>44</v>
      </c>
    </row>
    <row r="1958" spans="3:19">
      <c r="C1958" s="2" t="str">
        <v>Id1952</v>
      </c>
      <c r="D1958" s="2" t="str">
        <v>Apolo U.</v>
      </c>
      <c r="E1958" s="2">
        <v>32.700000000000003</v>
      </c>
      <c r="F1958" s="2">
        <v>4.66</v>
      </c>
      <c r="G1958" s="60" t="str">
        <v>No</v>
      </c>
      <c r="H1958" s="60" t="str">
        <v>No</v>
      </c>
      <c r="I1958" s="60" t="str">
        <v>No</v>
      </c>
      <c r="J1958" s="60">
        <v>0</v>
      </c>
      <c r="K1958" s="60" t="str">
        <v>No</v>
      </c>
      <c r="L1958" s="2" t="str">
        <v>Obesity</v>
      </c>
      <c r="M1958" s="2" t="str">
        <v>Normal</v>
      </c>
      <c r="N1958" s="2" t="str">
        <v>7-Nov-1972</v>
      </c>
      <c r="O1958" s="3">
        <v>15103.69</v>
      </c>
      <c r="P1958" s="2" t="str">
        <v>tier - 2</v>
      </c>
      <c r="Q1958" s="2" t="str">
        <v>tier - 1</v>
      </c>
      <c r="R1958" s="2" t="str">
        <v>R1012</v>
      </c>
      <c r="S1958" s="2">
        <v>50</v>
      </c>
    </row>
    <row r="1959" spans="3:19">
      <c r="C1959" s="2" t="str">
        <v>Id1953</v>
      </c>
      <c r="D1959" s="2" t="str">
        <v>Alfons</v>
      </c>
      <c r="E1959" s="2">
        <v>17.75</v>
      </c>
      <c r="F1959" s="2">
        <v>6.8</v>
      </c>
      <c r="G1959" s="60" t="str">
        <v>Yes</v>
      </c>
      <c r="H1959" s="60" t="str">
        <v>No</v>
      </c>
      <c r="I1959" s="60" t="str">
        <v>No</v>
      </c>
      <c r="J1959" s="60">
        <v>1</v>
      </c>
      <c r="K1959" s="60" t="str">
        <v>No</v>
      </c>
      <c r="L1959" s="2" t="str">
        <v>Underweight</v>
      </c>
      <c r="M1959" s="2" t="str">
        <v>Diabetes</v>
      </c>
      <c r="N1959" s="2" t="str">
        <v>26-Oct-1975</v>
      </c>
      <c r="O1959" s="3">
        <v>15090.35</v>
      </c>
      <c r="P1959" s="2" t="str">
        <v>tier - 2</v>
      </c>
      <c r="Q1959" s="2" t="str">
        <v>tier - 1</v>
      </c>
      <c r="R1959" s="2" t="str">
        <v>R1023</v>
      </c>
      <c r="S1959" s="2">
        <v>47</v>
      </c>
    </row>
    <row r="1960" spans="3:19">
      <c r="C1960" s="2" t="str">
        <v>Id1954</v>
      </c>
      <c r="D1960" s="2" t="str">
        <v>Amber</v>
      </c>
      <c r="E1960" s="2">
        <v>33.630000000000003</v>
      </c>
      <c r="F1960" s="2">
        <v>4.47</v>
      </c>
      <c r="G1960" s="60" t="str">
        <v>Yes</v>
      </c>
      <c r="H1960" s="60" t="str">
        <v>No</v>
      </c>
      <c r="I1960" s="60" t="str">
        <v>No</v>
      </c>
      <c r="J1960" s="60">
        <v>0</v>
      </c>
      <c r="K1960" s="60" t="str">
        <v>No</v>
      </c>
      <c r="L1960" s="2" t="str">
        <v>Obesity</v>
      </c>
      <c r="M1960" s="2" t="str">
        <v>Normal</v>
      </c>
      <c r="N1960" s="2" t="str">
        <v>12-Jun-1968</v>
      </c>
      <c r="O1960" s="3">
        <v>15052.68</v>
      </c>
      <c r="P1960" s="2" t="str">
        <v>tier - 2</v>
      </c>
      <c r="Q1960" s="2" t="str">
        <v>tier - 2</v>
      </c>
      <c r="R1960" s="2" t="str">
        <v>R1022</v>
      </c>
      <c r="S1960" s="2">
        <v>54</v>
      </c>
    </row>
    <row r="1961" spans="3:19">
      <c r="C1961" s="2" t="str">
        <v>Id1955</v>
      </c>
      <c r="D1961" s="2" t="str">
        <v>Leah C.</v>
      </c>
      <c r="E1961" s="2">
        <v>34.799999999999997</v>
      </c>
      <c r="F1961" s="2">
        <v>4.08</v>
      </c>
      <c r="G1961" s="60" t="str">
        <v>Yes</v>
      </c>
      <c r="H1961" s="60" t="str">
        <v>No</v>
      </c>
      <c r="I1961" s="60" t="str">
        <v>No</v>
      </c>
      <c r="J1961" s="60">
        <v>1</v>
      </c>
      <c r="K1961" s="60" t="str">
        <v>No</v>
      </c>
      <c r="L1961" s="2" t="str">
        <v>Obesity</v>
      </c>
      <c r="M1961" s="2" t="str">
        <v>Normal</v>
      </c>
      <c r="N1961" s="2" t="str">
        <v>15-Aug-1971</v>
      </c>
      <c r="O1961" s="3">
        <v>15038.51</v>
      </c>
      <c r="P1961" s="2" t="str">
        <v>tier - 2</v>
      </c>
      <c r="Q1961" s="2" t="str">
        <v>tier - 3</v>
      </c>
      <c r="R1961" s="2" t="str">
        <v>R1023</v>
      </c>
      <c r="S1961" s="2">
        <v>51</v>
      </c>
    </row>
    <row r="1962" spans="3:19">
      <c r="C1962" s="2" t="str">
        <v>Id1956</v>
      </c>
      <c r="D1962" s="2" t="str">
        <v>Lilia</v>
      </c>
      <c r="E1962" s="2">
        <v>16.809999999999999</v>
      </c>
      <c r="F1962" s="2">
        <v>5.51</v>
      </c>
      <c r="G1962" s="60" t="str">
        <v>Yes</v>
      </c>
      <c r="H1962" s="60" t="str">
        <v>No</v>
      </c>
      <c r="I1962" s="60" t="str">
        <v>No</v>
      </c>
      <c r="J1962" s="60">
        <v>1</v>
      </c>
      <c r="K1962" s="60" t="str">
        <v>No</v>
      </c>
      <c r="L1962" s="2" t="str">
        <v>Underweight</v>
      </c>
      <c r="M1962" s="2" t="str">
        <v>Normal</v>
      </c>
      <c r="N1962" s="2" t="str">
        <v>11-sep-1970</v>
      </c>
      <c r="O1962" s="3">
        <v>15026.3</v>
      </c>
      <c r="P1962" s="2" t="str">
        <v>tier - 2</v>
      </c>
      <c r="Q1962" s="2" t="str">
        <v>tier - 3</v>
      </c>
      <c r="R1962" s="2" t="str">
        <v>R1011</v>
      </c>
      <c r="S1962" s="2">
        <v>52</v>
      </c>
    </row>
    <row r="1963" spans="3:19">
      <c r="C1963" s="2" t="str">
        <v>Id1957</v>
      </c>
      <c r="D1963" s="2" t="str">
        <v>Danny</v>
      </c>
      <c r="E1963" s="2">
        <v>16.690000000000001</v>
      </c>
      <c r="F1963" s="2">
        <v>8.4</v>
      </c>
      <c r="G1963" s="60" t="str">
        <v>Yes</v>
      </c>
      <c r="H1963" s="60" t="str">
        <v>No</v>
      </c>
      <c r="I1963" s="60" t="str">
        <v>No</v>
      </c>
      <c r="J1963" s="60">
        <v>0</v>
      </c>
      <c r="K1963" s="60" t="str">
        <v>No</v>
      </c>
      <c r="L1963" s="2" t="str">
        <v>Underweight</v>
      </c>
      <c r="M1963" s="2" t="str">
        <v>Diabetes</v>
      </c>
      <c r="N1963" s="2" t="str">
        <v>25-Nov-1979</v>
      </c>
      <c r="O1963" s="3">
        <v>15025.76</v>
      </c>
      <c r="P1963" s="2" t="str">
        <v>tier - 2</v>
      </c>
      <c r="Q1963" s="2" t="str">
        <v>tier - 1</v>
      </c>
      <c r="R1963" s="2" t="str">
        <v>R1011</v>
      </c>
      <c r="S1963" s="2">
        <v>43</v>
      </c>
    </row>
    <row r="1964" spans="3:19">
      <c r="C1964" s="2" t="str">
        <v>Id1958</v>
      </c>
      <c r="D1964" s="2" t="str">
        <v>Lauren</v>
      </c>
      <c r="E1964" s="2">
        <v>23.21</v>
      </c>
      <c r="F1964" s="2">
        <v>5.14</v>
      </c>
      <c r="G1964" s="60" t="str">
        <v>Yes</v>
      </c>
      <c r="H1964" s="60" t="str">
        <v>No</v>
      </c>
      <c r="I1964" s="60" t="str">
        <v>No</v>
      </c>
      <c r="J1964" s="60">
        <v>1</v>
      </c>
      <c r="K1964" s="60" t="str">
        <v>No</v>
      </c>
      <c r="L1964" s="2" t="str">
        <v>Normal Weight</v>
      </c>
      <c r="M1964" s="2" t="str">
        <v>Normal</v>
      </c>
      <c r="N1964" s="2" t="str">
        <v>8-Aug-1960</v>
      </c>
      <c r="O1964" s="3">
        <v>15019.76</v>
      </c>
      <c r="P1964" s="2" t="str">
        <v>tier - 2</v>
      </c>
      <c r="Q1964" s="2" t="str">
        <v>tier - 2</v>
      </c>
      <c r="R1964" s="2" t="str">
        <v>R1012</v>
      </c>
      <c r="S1964" s="2">
        <v>62</v>
      </c>
    </row>
    <row r="1965" spans="3:19">
      <c r="C1965" s="2" t="str">
        <v>Id1959</v>
      </c>
      <c r="D1965" s="2" t="str">
        <v>Courtney</v>
      </c>
      <c r="E1965" s="2">
        <v>25.175000000000001</v>
      </c>
      <c r="F1965" s="2">
        <v>5.21</v>
      </c>
      <c r="G1965" s="60" t="str">
        <v>Yes</v>
      </c>
      <c r="H1965" s="60" t="str">
        <v>No</v>
      </c>
      <c r="I1965" s="60" t="str">
        <v>No</v>
      </c>
      <c r="J1965" s="60">
        <v>1</v>
      </c>
      <c r="K1965" s="60" t="str">
        <v>No</v>
      </c>
      <c r="L1965" s="2" t="str">
        <v>Overweight</v>
      </c>
      <c r="M1965" s="2" t="str">
        <v>Normal</v>
      </c>
      <c r="N1965" s="2" t="str">
        <v>18-Sep-1973</v>
      </c>
      <c r="O1965" s="3">
        <v>42188.15</v>
      </c>
      <c r="P1965" s="2" t="str">
        <v>tier - 1</v>
      </c>
      <c r="Q1965" s="2" t="str">
        <v>tier - 1</v>
      </c>
      <c r="R1965" s="2" t="str">
        <v>R1011</v>
      </c>
      <c r="S1965" s="2">
        <v>49</v>
      </c>
    </row>
    <row r="1966" spans="3:19">
      <c r="C1966" s="2" t="str">
        <v>Id1960</v>
      </c>
      <c r="D1966" s="2" t="str">
        <v>Elizabeth</v>
      </c>
      <c r="E1966" s="2">
        <v>34.770000000000003</v>
      </c>
      <c r="F1966" s="2">
        <v>6.23</v>
      </c>
      <c r="G1966" s="60" t="str">
        <v>No</v>
      </c>
      <c r="H1966" s="60" t="str">
        <v>No</v>
      </c>
      <c r="I1966" s="60" t="str">
        <v>No</v>
      </c>
      <c r="J1966" s="60">
        <v>0</v>
      </c>
      <c r="K1966" s="60" t="str">
        <v>No</v>
      </c>
      <c r="L1966" s="2" t="str">
        <v>Obesity</v>
      </c>
      <c r="M1966" s="2" t="str">
        <v>Prediabetes</v>
      </c>
      <c r="N1966" s="2" t="str">
        <v>2-Aug-1995</v>
      </c>
      <c r="O1966" s="3">
        <v>15006.58</v>
      </c>
      <c r="P1966" s="2" t="str">
        <v>tier - 2</v>
      </c>
      <c r="Q1966" s="2" t="str">
        <v>tier - 2</v>
      </c>
      <c r="R1966" s="2" t="str">
        <v>R1024</v>
      </c>
      <c r="S1966" s="2">
        <v>27</v>
      </c>
    </row>
    <row r="1967" spans="3:19">
      <c r="C1967" s="2" t="str">
        <v>Id1961</v>
      </c>
      <c r="D1967" s="2" t="str">
        <v>Satomi</v>
      </c>
      <c r="E1967" s="2">
        <v>27.7</v>
      </c>
      <c r="F1967" s="2">
        <v>5.6</v>
      </c>
      <c r="G1967" s="60" t="str">
        <v>No</v>
      </c>
      <c r="H1967" s="60" t="str">
        <v>No</v>
      </c>
      <c r="I1967" s="60" t="str">
        <v>No</v>
      </c>
      <c r="J1967" s="60">
        <v>1</v>
      </c>
      <c r="K1967" s="60" t="str">
        <v>No</v>
      </c>
      <c r="L1967" s="2" t="str">
        <v>Overweight</v>
      </c>
      <c r="M1967" s="2" t="str">
        <v>Normal</v>
      </c>
      <c r="N1967" s="2" t="str">
        <v>29-Jul-1958</v>
      </c>
      <c r="O1967" s="3">
        <v>14988.43</v>
      </c>
      <c r="P1967" s="2" t="str">
        <v>tier - 2</v>
      </c>
      <c r="Q1967" s="2" t="str">
        <v>tier - 3</v>
      </c>
      <c r="R1967" s="2" t="str">
        <v>R1011</v>
      </c>
      <c r="S1967" s="2">
        <v>64</v>
      </c>
    </row>
    <row r="1968" spans="3:19">
      <c r="C1968" s="2" t="str">
        <v>Id1962</v>
      </c>
      <c r="D1968" s="2" t="str">
        <v>Matthew D</v>
      </c>
      <c r="E1968" s="2">
        <v>19.12</v>
      </c>
      <c r="F1968" s="2">
        <v>4.72</v>
      </c>
      <c r="G1968" s="60" t="str">
        <v>Yes</v>
      </c>
      <c r="H1968" s="60" t="str">
        <v>No</v>
      </c>
      <c r="I1968" s="60" t="str">
        <v>No</v>
      </c>
      <c r="J1968" s="60">
        <v>1</v>
      </c>
      <c r="K1968" s="60" t="str">
        <v>No</v>
      </c>
      <c r="L1968" s="2" t="str">
        <v>Normal Weight</v>
      </c>
      <c r="M1968" s="2" t="str">
        <v>Normal</v>
      </c>
      <c r="N1968" s="2" t="str">
        <v>29-Nov-1962</v>
      </c>
      <c r="O1968" s="3">
        <v>14945.34</v>
      </c>
      <c r="P1968" s="2" t="str">
        <v>tier - 2</v>
      </c>
      <c r="Q1968" s="2" t="str">
        <v>tier - 1</v>
      </c>
      <c r="R1968" s="2" t="str">
        <v>R1021</v>
      </c>
      <c r="S1968" s="2">
        <v>60</v>
      </c>
    </row>
    <row r="1969" spans="3:19">
      <c r="C1969" s="2" t="str">
        <v>Id1963</v>
      </c>
      <c r="D1969" s="2" t="str">
        <v>Peter T II</v>
      </c>
      <c r="E1969" s="2">
        <v>32.67</v>
      </c>
      <c r="F1969" s="2">
        <v>4.67</v>
      </c>
      <c r="G1969" s="60" t="str">
        <v>No</v>
      </c>
      <c r="H1969" s="60" t="str">
        <v>No</v>
      </c>
      <c r="I1969" s="60" t="str">
        <v>Yes</v>
      </c>
      <c r="J1969" s="60">
        <v>1</v>
      </c>
      <c r="K1969" s="60" t="str">
        <v>No</v>
      </c>
      <c r="L1969" s="2" t="str">
        <v>Obesity</v>
      </c>
      <c r="M1969" s="2" t="str">
        <v>Normal</v>
      </c>
      <c r="N1969" s="2" t="str">
        <v>8-Nov-1968</v>
      </c>
      <c r="O1969" s="3">
        <v>14926.97</v>
      </c>
      <c r="P1969" s="2" t="str">
        <v>tier - 2</v>
      </c>
      <c r="Q1969" s="2" t="str">
        <v>tier - 2</v>
      </c>
      <c r="R1969" s="2" t="str">
        <v>R1012</v>
      </c>
      <c r="S1969" s="2">
        <v>54</v>
      </c>
    </row>
    <row r="1970" spans="3:19">
      <c r="C1970" s="2" t="str">
        <v>Id1964</v>
      </c>
      <c r="D1970" s="2" t="str">
        <v>Manuel</v>
      </c>
      <c r="E1970" s="2">
        <v>28.5</v>
      </c>
      <c r="F1970" s="2">
        <v>6.11</v>
      </c>
      <c r="G1970" s="60" t="str">
        <v>No</v>
      </c>
      <c r="H1970" s="60" t="str">
        <v>No</v>
      </c>
      <c r="I1970" s="60" t="str">
        <v>No</v>
      </c>
      <c r="J1970" s="60">
        <v>1</v>
      </c>
      <c r="K1970" s="60" t="str">
        <v>No</v>
      </c>
      <c r="L1970" s="2" t="str">
        <v>Overweight</v>
      </c>
      <c r="M1970" s="2" t="str">
        <v>Prediabetes</v>
      </c>
      <c r="N1970" s="2" t="str">
        <v>4-Jul-1981</v>
      </c>
      <c r="O1970" s="3">
        <v>14908.27</v>
      </c>
      <c r="P1970" s="2" t="str">
        <v>tier - 2</v>
      </c>
      <c r="Q1970" s="2" t="str">
        <v>tier - 1</v>
      </c>
      <c r="R1970" s="2" t="str">
        <v>R1011</v>
      </c>
      <c r="S1970" s="2">
        <v>41</v>
      </c>
    </row>
    <row r="1971" spans="3:19">
      <c r="C1971" s="2" t="str">
        <v>Id1965</v>
      </c>
      <c r="D1971" s="2" t="str">
        <v>Kindsey P.</v>
      </c>
      <c r="E1971" s="2">
        <v>39.270000000000003</v>
      </c>
      <c r="F1971" s="2">
        <v>6.25</v>
      </c>
      <c r="G1971" s="60" t="str">
        <v>No</v>
      </c>
      <c r="H1971" s="60" t="str">
        <v>No</v>
      </c>
      <c r="I1971" s="60" t="str">
        <v>No</v>
      </c>
      <c r="J1971" s="60">
        <v>0</v>
      </c>
      <c r="K1971" s="60" t="str">
        <v>No</v>
      </c>
      <c r="L1971" s="2" t="str">
        <v>Obesity</v>
      </c>
      <c r="M1971" s="2" t="str">
        <v>Prediabetes</v>
      </c>
      <c r="N1971" s="2" t="str">
        <v>17-Oct-1958</v>
      </c>
      <c r="O1971" s="3">
        <v>14901.52</v>
      </c>
      <c r="P1971" s="2" t="str">
        <v>tier - 2</v>
      </c>
      <c r="Q1971" s="2" t="str">
        <v>tier - 2</v>
      </c>
      <c r="R1971" s="2" t="str">
        <v>R1024</v>
      </c>
      <c r="S1971" s="2">
        <v>64</v>
      </c>
    </row>
    <row r="1972" spans="3:19">
      <c r="C1972" s="2" t="str">
        <v>Id1966</v>
      </c>
      <c r="D1972" s="2" t="str">
        <v>Thomas G.</v>
      </c>
      <c r="E1972" s="2">
        <v>32.49</v>
      </c>
      <c r="F1972" s="2">
        <v>4</v>
      </c>
      <c r="G1972" s="60" t="str">
        <v>Yes</v>
      </c>
      <c r="H1972" s="60" t="str">
        <v>No</v>
      </c>
      <c r="I1972" s="60" t="str">
        <v>No</v>
      </c>
      <c r="J1972" s="60">
        <v>0</v>
      </c>
      <c r="K1972" s="60" t="str">
        <v>No</v>
      </c>
      <c r="L1972" s="2" t="str">
        <v>Obesity</v>
      </c>
      <c r="M1972" s="2" t="str">
        <v>Normal</v>
      </c>
      <c r="N1972" s="2" t="str">
        <v>11-Nov-1970</v>
      </c>
      <c r="O1972" s="3">
        <v>14847.63</v>
      </c>
      <c r="P1972" s="2" t="str">
        <v>tier - 2</v>
      </c>
      <c r="Q1972" s="2" t="str">
        <v>tier - 2</v>
      </c>
      <c r="R1972" s="2" t="str">
        <v>R1023</v>
      </c>
      <c r="S1972" s="2">
        <v>52</v>
      </c>
    </row>
    <row r="1973" spans="3:19">
      <c r="C1973" s="2" t="str">
        <v>Id1967</v>
      </c>
      <c r="D1973" s="2" t="str">
        <v>Kyle S</v>
      </c>
      <c r="E1973" s="2">
        <v>23.7</v>
      </c>
      <c r="F1973" s="2">
        <v>5.55</v>
      </c>
      <c r="G1973" s="60" t="str">
        <v>Yes</v>
      </c>
      <c r="H1973" s="60" t="str">
        <v>No</v>
      </c>
      <c r="I1973" s="60" t="str">
        <v>No</v>
      </c>
      <c r="J1973" s="60">
        <v>0</v>
      </c>
      <c r="K1973" s="60" t="str">
        <v>No</v>
      </c>
      <c r="L1973" s="2" t="str">
        <v>Normal Weight</v>
      </c>
      <c r="M1973" s="2" t="str">
        <v>Normal</v>
      </c>
      <c r="N1973" s="2" t="str">
        <v>5-Jun-1981</v>
      </c>
      <c r="O1973" s="3">
        <v>14843.96</v>
      </c>
      <c r="P1973" s="2" t="str">
        <v>tier - 2</v>
      </c>
      <c r="Q1973" s="2" t="str">
        <v>tier - 3</v>
      </c>
      <c r="R1973" s="2" t="str">
        <v>R1026</v>
      </c>
      <c r="S1973" s="2">
        <v>42</v>
      </c>
    </row>
    <row r="1974" spans="3:19">
      <c r="C1974" s="2" t="str">
        <v>Id1968</v>
      </c>
      <c r="D1974" s="2" t="str">
        <v>Alexander J.</v>
      </c>
      <c r="E1974" s="2">
        <v>30.4</v>
      </c>
      <c r="F1974" s="2">
        <v>5.95</v>
      </c>
      <c r="G1974" s="60" t="str">
        <v>No</v>
      </c>
      <c r="H1974" s="60" t="str">
        <v>yes</v>
      </c>
      <c r="I1974" s="60" t="str">
        <v>No</v>
      </c>
      <c r="J1974" s="60">
        <v>1</v>
      </c>
      <c r="K1974" s="60" t="str">
        <v>No</v>
      </c>
      <c r="L1974" s="2" t="str">
        <v>Obesity</v>
      </c>
      <c r="M1974" s="2" t="str">
        <v>Prediabetes</v>
      </c>
      <c r="N1974" s="2" t="str">
        <v>18-Oct-1979</v>
      </c>
      <c r="O1974" s="3">
        <v>14839.34</v>
      </c>
      <c r="P1974" s="2" t="str">
        <v>tier - 2</v>
      </c>
      <c r="Q1974" s="2" t="str">
        <v>tier - 3</v>
      </c>
      <c r="R1974" s="2" t="str">
        <v>R1026</v>
      </c>
      <c r="S1974" s="2">
        <v>43</v>
      </c>
    </row>
    <row r="1975" spans="3:19">
      <c r="C1975" s="2" t="str">
        <v>Id1969</v>
      </c>
      <c r="D1975" s="2" t="str">
        <v>Dustin L</v>
      </c>
      <c r="E1975" s="2">
        <v>38.94</v>
      </c>
      <c r="F1975" s="2">
        <v>4.3600000000000003</v>
      </c>
      <c r="G1975" s="60" t="str">
        <v>No</v>
      </c>
      <c r="H1975" s="60" t="str">
        <v>No</v>
      </c>
      <c r="I1975" s="60" t="str">
        <v>Yes</v>
      </c>
      <c r="J1975" s="60">
        <v>1</v>
      </c>
      <c r="K1975" s="60" t="str">
        <v>No</v>
      </c>
      <c r="L1975" s="2" t="str">
        <v>Obesity</v>
      </c>
      <c r="M1975" s="2" t="str">
        <v>Normal</v>
      </c>
      <c r="N1975" s="2" t="str">
        <v>10-Dec-1975</v>
      </c>
      <c r="O1975" s="3">
        <v>14819</v>
      </c>
      <c r="P1975" s="2" t="str">
        <v>tier - 2</v>
      </c>
      <c r="Q1975" s="2" t="str">
        <v>tier - 3</v>
      </c>
      <c r="R1975" s="2" t="str">
        <v>R1023</v>
      </c>
      <c r="S1975" s="2">
        <v>47</v>
      </c>
    </row>
    <row r="1976" spans="3:19">
      <c r="C1976" s="2" t="str">
        <v>Id1970</v>
      </c>
      <c r="D1976" s="2" t="str">
        <v>.  Chloe</v>
      </c>
      <c r="E1976" s="2">
        <v>31.02</v>
      </c>
      <c r="F1976" s="2">
        <v>4.84</v>
      </c>
      <c r="G1976" s="60" t="str">
        <v>No</v>
      </c>
      <c r="H1976" s="60" t="str">
        <v>No</v>
      </c>
      <c r="I1976" s="60" t="str">
        <v>Yes</v>
      </c>
      <c r="J1976" s="60">
        <v>1</v>
      </c>
      <c r="K1976" s="60" t="str">
        <v>No</v>
      </c>
      <c r="L1976" s="2" t="str">
        <v>Obesity</v>
      </c>
      <c r="M1976" s="2" t="str">
        <v>Normal</v>
      </c>
      <c r="N1976" s="2" t="str">
        <v>3-Jul-1979</v>
      </c>
      <c r="O1976" s="3">
        <v>42124.52</v>
      </c>
      <c r="P1976" s="2" t="str">
        <v>tier - 1</v>
      </c>
      <c r="Q1976" s="2" t="str">
        <v>tier - 1</v>
      </c>
      <c r="R1976" s="2" t="str">
        <v>R1013</v>
      </c>
      <c r="S1976" s="2">
        <v>43</v>
      </c>
    </row>
    <row r="1977" spans="3:19">
      <c r="C1977" s="2" t="str">
        <v>Id1971</v>
      </c>
      <c r="D1977" s="2" t="str">
        <v>Cailtlin</v>
      </c>
      <c r="E1977" s="2">
        <v>17.5</v>
      </c>
      <c r="F1977" s="2">
        <v>4.5599999999999996</v>
      </c>
      <c r="G1977" s="60" t="str">
        <v>No</v>
      </c>
      <c r="H1977" s="60" t="str">
        <v>No</v>
      </c>
      <c r="I1977" s="60" t="str">
        <v>No</v>
      </c>
      <c r="J1977" s="60">
        <v>1</v>
      </c>
      <c r="K1977" s="60" t="str">
        <v>No</v>
      </c>
      <c r="L1977" s="2" t="str">
        <v>Underweight</v>
      </c>
      <c r="M1977" s="2" t="str">
        <v>Normal</v>
      </c>
      <c r="N1977" s="2" t="str">
        <v>27-Jul-1965</v>
      </c>
      <c r="O1977" s="3">
        <v>14750.42</v>
      </c>
      <c r="P1977" s="2" t="str">
        <v>tier - 2</v>
      </c>
      <c r="Q1977" s="2" t="str">
        <v>tier - 2</v>
      </c>
      <c r="R1977" s="2" t="str">
        <v>R1026</v>
      </c>
      <c r="S1977" s="2">
        <v>57</v>
      </c>
    </row>
    <row r="1978" spans="3:19">
      <c r="C1978" s="2" t="str">
        <v>Id1972</v>
      </c>
      <c r="D1978" s="2" t="str">
        <v>Joshua</v>
      </c>
      <c r="E1978" s="2">
        <v>34.799999999999997</v>
      </c>
      <c r="F1978" s="2">
        <v>4.42</v>
      </c>
      <c r="G1978" s="60" t="str">
        <v>Yes</v>
      </c>
      <c r="H1978" s="60" t="str">
        <v>yes</v>
      </c>
      <c r="I1978" s="60" t="str">
        <v>No</v>
      </c>
      <c r="J1978" s="60">
        <v>2</v>
      </c>
      <c r="K1978" s="60" t="str">
        <v>No</v>
      </c>
      <c r="L1978" s="2" t="str">
        <v>Obesity</v>
      </c>
      <c r="M1978" s="2" t="str">
        <v>Normal</v>
      </c>
      <c r="N1978" s="2" t="str">
        <v>29-Jul-1962</v>
      </c>
      <c r="O1978" s="3">
        <v>14738.43</v>
      </c>
      <c r="P1978" s="2" t="str">
        <v>tier - 2</v>
      </c>
      <c r="Q1978" s="2" t="str">
        <v>tier - 3</v>
      </c>
      <c r="R1978" s="2" t="str">
        <v>R1021</v>
      </c>
      <c r="S1978" s="2">
        <v>60</v>
      </c>
    </row>
    <row r="1979" spans="3:19">
      <c r="C1979" s="2" t="str">
        <v>Id1973</v>
      </c>
      <c r="D1979" s="2" t="str">
        <v>Chuy</v>
      </c>
      <c r="E1979" s="2">
        <v>17.3</v>
      </c>
      <c r="F1979" s="2">
        <v>7.66</v>
      </c>
      <c r="G1979" s="60" t="str">
        <v>Yes</v>
      </c>
      <c r="H1979" s="60" t="str">
        <v>No</v>
      </c>
      <c r="I1979" s="60" t="str">
        <v>No</v>
      </c>
      <c r="J1979" s="60">
        <v>1</v>
      </c>
      <c r="K1979" s="60" t="str">
        <v>No</v>
      </c>
      <c r="L1979" s="2" t="str">
        <v>Underweight</v>
      </c>
      <c r="M1979" s="2" t="str">
        <v>Diabetes</v>
      </c>
      <c r="N1979" s="2" t="str">
        <v>24-Sep-2002</v>
      </c>
      <c r="O1979" s="3">
        <v>14711.74</v>
      </c>
      <c r="P1979" s="2" t="str">
        <v>tier - 2</v>
      </c>
      <c r="Q1979" s="2" t="str">
        <v>tier - 2</v>
      </c>
      <c r="R1979" s="2" t="str">
        <v>R1012</v>
      </c>
      <c r="S1979" s="2">
        <v>20</v>
      </c>
    </row>
    <row r="1980" spans="3:19">
      <c r="C1980" s="2" t="str">
        <v>Id1974</v>
      </c>
      <c r="D1980" s="2" t="str">
        <v>Laurie B</v>
      </c>
      <c r="E1980" s="2">
        <v>32.25</v>
      </c>
      <c r="F1980" s="2">
        <v>5.2</v>
      </c>
      <c r="G1980" s="60" t="str">
        <v>Yes</v>
      </c>
      <c r="H1980" s="60" t="str">
        <v>No</v>
      </c>
      <c r="I1980" s="60" t="str">
        <v>No</v>
      </c>
      <c r="J1980" s="60">
        <v>0</v>
      </c>
      <c r="K1980" s="60" t="str">
        <v>No</v>
      </c>
      <c r="L1980" s="2" t="str">
        <v>Obesity</v>
      </c>
      <c r="M1980" s="2" t="str">
        <v>Normal</v>
      </c>
      <c r="N1980" s="2" t="str">
        <v>4-Sep-1982</v>
      </c>
      <c r="O1980" s="3">
        <v>14696.77</v>
      </c>
      <c r="P1980" s="2" t="str">
        <v>tier - 2</v>
      </c>
      <c r="Q1980" s="2" t="str">
        <v>tier - 2</v>
      </c>
      <c r="R1980" s="2" t="str">
        <v>R1011</v>
      </c>
      <c r="S1980" s="2">
        <v>40</v>
      </c>
    </row>
    <row r="1981" spans="3:19">
      <c r="C1981" s="2" t="str">
        <v>Id1975</v>
      </c>
      <c r="D1981" s="2" t="str">
        <v>Rachel B.</v>
      </c>
      <c r="E1981" s="2">
        <v>42.4</v>
      </c>
      <c r="F1981" s="2">
        <v>5.53</v>
      </c>
      <c r="G1981" s="60" t="str">
        <v>Yes</v>
      </c>
      <c r="H1981" s="60" t="str">
        <v>No</v>
      </c>
      <c r="I1981" s="60" t="str">
        <v>No</v>
      </c>
      <c r="J1981" s="60">
        <v>0</v>
      </c>
      <c r="K1981" s="60" t="str">
        <v>No</v>
      </c>
      <c r="L1981" s="2" t="str">
        <v>Obesity</v>
      </c>
      <c r="M1981" s="2" t="str">
        <v>Normal</v>
      </c>
      <c r="N1981" s="2" t="str">
        <v>23-Jul-1958</v>
      </c>
      <c r="O1981" s="3">
        <v>14692.67</v>
      </c>
      <c r="P1981" s="2" t="str">
        <v>tier - 2</v>
      </c>
      <c r="Q1981" s="2" t="str">
        <v>tier - 1</v>
      </c>
      <c r="R1981" s="2" t="str">
        <v>R1012</v>
      </c>
      <c r="S1981" s="2">
        <v>64</v>
      </c>
    </row>
    <row r="1982" spans="3:19">
      <c r="C1982" s="2" t="str">
        <v>Id1976</v>
      </c>
      <c r="D1982" s="2" t="str">
        <v>Liza</v>
      </c>
      <c r="E1982" s="2">
        <v>38.664999999999999</v>
      </c>
      <c r="F1982" s="2">
        <v>4.8600000000000003</v>
      </c>
      <c r="G1982" s="60" t="str">
        <v>No</v>
      </c>
      <c r="H1982" s="60" t="str">
        <v>yes</v>
      </c>
      <c r="I1982" s="60" t="str">
        <v>No</v>
      </c>
      <c r="J1982" s="60">
        <v>1</v>
      </c>
      <c r="K1982" s="60" t="str">
        <v>No</v>
      </c>
      <c r="L1982" s="2" t="str">
        <v>Obesity</v>
      </c>
      <c r="M1982" s="2" t="str">
        <v>Normal</v>
      </c>
      <c r="N1982" s="2" t="str">
        <v>20-Oct-1969</v>
      </c>
      <c r="O1982" s="3">
        <v>14665.75</v>
      </c>
      <c r="P1982" s="2" t="str">
        <v>tier - 2</v>
      </c>
      <c r="Q1982" s="2" t="str">
        <v>tier - 1</v>
      </c>
      <c r="R1982" s="2" t="str">
        <v>R1012</v>
      </c>
      <c r="S1982" s="2">
        <v>53</v>
      </c>
    </row>
    <row r="1983" spans="3:19">
      <c r="C1983" s="2" t="str">
        <v>Id1977</v>
      </c>
      <c r="D1983" s="2" t="str">
        <v>Lindsey</v>
      </c>
      <c r="E1983" s="2">
        <v>29.92</v>
      </c>
      <c r="F1983" s="2">
        <v>5.49</v>
      </c>
      <c r="G1983" s="60" t="str">
        <v>Yes</v>
      </c>
      <c r="H1983" s="60" t="str">
        <v>No</v>
      </c>
      <c r="I1983" s="60" t="str">
        <v>No</v>
      </c>
      <c r="J1983" s="60">
        <v>0</v>
      </c>
      <c r="K1983" s="60" t="str">
        <v>No</v>
      </c>
      <c r="L1983" s="2" t="str">
        <v>Overweight</v>
      </c>
      <c r="M1983" s="2" t="str">
        <v>Normal</v>
      </c>
      <c r="N1983" s="2" t="str">
        <v>13-Nov-1981</v>
      </c>
      <c r="O1983" s="3">
        <v>14657.2</v>
      </c>
      <c r="P1983" s="2" t="str">
        <v>tier - 2</v>
      </c>
      <c r="Q1983" s="2" t="str">
        <v>tier - 1</v>
      </c>
      <c r="R1983" s="2" t="str">
        <v>R1012</v>
      </c>
      <c r="S1983" s="2">
        <v>41</v>
      </c>
    </row>
    <row r="1984" spans="3:19">
      <c r="C1984" s="2" t="str">
        <v>Id1978</v>
      </c>
      <c r="D1984" s="2" t="str">
        <v>Lindsay E.</v>
      </c>
      <c r="E1984" s="2">
        <v>29.48</v>
      </c>
      <c r="F1984" s="2">
        <v>4.09</v>
      </c>
      <c r="G1984" s="60" t="str">
        <v>Yes</v>
      </c>
      <c r="H1984" s="60" t="str">
        <v>No</v>
      </c>
      <c r="I1984" s="60" t="str">
        <v>No</v>
      </c>
      <c r="J1984" s="60">
        <v>0</v>
      </c>
      <c r="K1984" s="60" t="str">
        <v>No</v>
      </c>
      <c r="L1984" s="2" t="str">
        <v>Overweight</v>
      </c>
      <c r="M1984" s="2" t="str">
        <v>Normal</v>
      </c>
      <c r="N1984" s="2" t="str">
        <v>1-Sep-1967</v>
      </c>
      <c r="O1984" s="3">
        <v>14640.35</v>
      </c>
      <c r="P1984" s="2" t="str">
        <v>tier - 2</v>
      </c>
      <c r="Q1984" s="2" t="str">
        <v>tier - 3</v>
      </c>
      <c r="R1984" s="2" t="str">
        <v>R1026</v>
      </c>
      <c r="S1984" s="2">
        <v>55</v>
      </c>
    </row>
    <row r="1985" spans="3:19">
      <c r="C1985" s="2" t="str">
        <v>Id1979</v>
      </c>
      <c r="D1985" s="2" t="str">
        <v>Kathleen M.</v>
      </c>
      <c r="E1985" s="2">
        <v>28.785</v>
      </c>
      <c r="F1985" s="2">
        <v>4.3099999999999996</v>
      </c>
      <c r="G1985" s="60" t="str">
        <v>Yes</v>
      </c>
      <c r="H1985" s="60" t="str">
        <v>No</v>
      </c>
      <c r="I1985" s="60" t="str">
        <v>No</v>
      </c>
      <c r="J1985" s="60">
        <v>0</v>
      </c>
      <c r="K1985" s="60" t="str">
        <v>No</v>
      </c>
      <c r="L1985" s="2" t="str">
        <v>Overweight</v>
      </c>
      <c r="M1985" s="2" t="str">
        <v>Normal</v>
      </c>
      <c r="N1985" s="2" t="str">
        <v>21-Aug-1991</v>
      </c>
      <c r="O1985" s="3">
        <v>14630.52</v>
      </c>
      <c r="P1985" s="2" t="str">
        <v>tier - 2</v>
      </c>
      <c r="Q1985" s="2" t="str">
        <v>tier - 3</v>
      </c>
      <c r="R1985" s="2" t="str">
        <v>R1011</v>
      </c>
      <c r="S1985" s="2">
        <v>31</v>
      </c>
    </row>
    <row r="1986" spans="3:19">
      <c r="C1986" s="2" t="str">
        <v>Id1980</v>
      </c>
      <c r="D1986" s="2" t="str">
        <v>Aya</v>
      </c>
      <c r="E1986" s="2">
        <v>19.8</v>
      </c>
      <c r="F1986" s="2">
        <v>4</v>
      </c>
      <c r="G1986" s="60" t="str">
        <v>Yes</v>
      </c>
      <c r="H1986" s="60" t="str">
        <v>No</v>
      </c>
      <c r="I1986" s="60" t="str">
        <v>No</v>
      </c>
      <c r="J1986" s="60">
        <v>0</v>
      </c>
      <c r="K1986" s="60" t="str">
        <v>No</v>
      </c>
      <c r="L1986" s="2" t="str">
        <v>Normal Weight</v>
      </c>
      <c r="M1986" s="2" t="str">
        <v>Normal</v>
      </c>
      <c r="N1986" s="2" t="str">
        <v>8-Nov-1965</v>
      </c>
      <c r="O1986" s="3">
        <v>14612.33</v>
      </c>
      <c r="P1986" s="2" t="str">
        <v>tier - 2</v>
      </c>
      <c r="Q1986" s="2" t="str">
        <v>tier - 3</v>
      </c>
      <c r="R1986" s="2" t="str">
        <v>R1021</v>
      </c>
      <c r="S1986" s="2">
        <v>57</v>
      </c>
    </row>
    <row r="1987" spans="3:19">
      <c r="C1987" s="2" t="str">
        <v>Id1981</v>
      </c>
      <c r="D1987" s="2" t="str">
        <v>Carolyn R</v>
      </c>
      <c r="E1987" s="2">
        <v>35.53</v>
      </c>
      <c r="F1987" s="2">
        <v>4.68</v>
      </c>
      <c r="G1987" s="60" t="str">
        <v>No</v>
      </c>
      <c r="H1987" s="60" t="str">
        <v>No</v>
      </c>
      <c r="I1987" s="60" t="str">
        <v>Yes</v>
      </c>
      <c r="J1987" s="60">
        <v>1</v>
      </c>
      <c r="K1987" s="60" t="str">
        <v>No</v>
      </c>
      <c r="L1987" s="2" t="str">
        <v>Obesity</v>
      </c>
      <c r="M1987" s="2" t="str">
        <v>Normal</v>
      </c>
      <c r="N1987" s="2" t="str">
        <v>9-Dec-1997</v>
      </c>
      <c r="O1987" s="3">
        <v>42112.24</v>
      </c>
      <c r="P1987" s="2" t="str">
        <v>tier - 1</v>
      </c>
      <c r="Q1987" s="2" t="str">
        <v>tier - 3</v>
      </c>
      <c r="R1987" s="2" t="str">
        <v>R1013</v>
      </c>
      <c r="S1987" s="2">
        <v>25</v>
      </c>
    </row>
    <row r="1988" spans="3:19">
      <c r="C1988" s="2" t="str">
        <v>Id1982</v>
      </c>
      <c r="D1988" s="2" t="str">
        <v>Bethany</v>
      </c>
      <c r="E1988" s="2">
        <v>21.47</v>
      </c>
      <c r="F1988" s="2">
        <v>4.0199999999999996</v>
      </c>
      <c r="G1988" s="60" t="str">
        <v>Yes</v>
      </c>
      <c r="H1988" s="60" t="str">
        <v>No</v>
      </c>
      <c r="I1988" s="60" t="str">
        <v>No</v>
      </c>
      <c r="J1988" s="60">
        <v>1</v>
      </c>
      <c r="K1988" s="60" t="str">
        <v>No</v>
      </c>
      <c r="L1988" s="2" t="str">
        <v>Normal Weight</v>
      </c>
      <c r="M1988" s="2" t="str">
        <v>Normal</v>
      </c>
      <c r="N1988" s="2" t="str">
        <v>18-Jul-1967</v>
      </c>
      <c r="O1988" s="3">
        <v>14600.62</v>
      </c>
      <c r="P1988" s="2" t="str">
        <v>tier - 2</v>
      </c>
      <c r="Q1988" s="2" t="str">
        <v>tier - 3</v>
      </c>
      <c r="R1988" s="2" t="str">
        <v>R1022</v>
      </c>
      <c r="S1988" s="2">
        <v>55</v>
      </c>
    </row>
    <row r="1989" spans="3:19">
      <c r="C1989" s="2" t="str">
        <v>Id1983</v>
      </c>
      <c r="D1989" s="2" t="str">
        <v>Holly A</v>
      </c>
      <c r="E1989" s="2">
        <v>25.9</v>
      </c>
      <c r="F1989" s="2">
        <v>5.12</v>
      </c>
      <c r="G1989" s="60" t="str">
        <v>No</v>
      </c>
      <c r="H1989" s="60" t="str">
        <v>No</v>
      </c>
      <c r="I1989" s="60" t="str">
        <v>Yes</v>
      </c>
      <c r="J1989" s="60">
        <v>1</v>
      </c>
      <c r="K1989" s="60" t="str">
        <v>No</v>
      </c>
      <c r="L1989" s="2" t="str">
        <v>Overweight</v>
      </c>
      <c r="M1989" s="2" t="str">
        <v>Normal</v>
      </c>
      <c r="N1989" s="2" t="str">
        <v>14-Oct-1963</v>
      </c>
      <c r="O1989" s="3">
        <v>14590.63</v>
      </c>
      <c r="P1989" s="2" t="str">
        <v>tier - 2</v>
      </c>
      <c r="Q1989" s="2" t="str">
        <v>tier - 1</v>
      </c>
      <c r="R1989" s="2" t="str">
        <v>R1024</v>
      </c>
      <c r="S1989" s="2">
        <v>59</v>
      </c>
    </row>
    <row r="1990" spans="3:19">
      <c r="C1990" s="2" t="str">
        <v>Id1984</v>
      </c>
      <c r="D1990" s="2" t="str">
        <v>Ping</v>
      </c>
      <c r="E1990" s="2">
        <v>20.81</v>
      </c>
      <c r="F1990" s="2">
        <v>5.52</v>
      </c>
      <c r="G1990" s="60" t="str">
        <v>No</v>
      </c>
      <c r="H1990" s="60" t="str">
        <v>No</v>
      </c>
      <c r="I1990" s="60" t="str">
        <v>No</v>
      </c>
      <c r="J1990" s="60">
        <v>0</v>
      </c>
      <c r="K1990" s="60" t="str">
        <v>No</v>
      </c>
      <c r="L1990" s="2" t="str">
        <v>Normal Weight</v>
      </c>
      <c r="M1990" s="2" t="str">
        <v>Normal</v>
      </c>
      <c r="N1990" s="2" t="str">
        <v>3-Dec-1962</v>
      </c>
      <c r="O1990" s="3">
        <v>14574.64</v>
      </c>
      <c r="P1990" s="2" t="str">
        <v>tier - 2</v>
      </c>
      <c r="Q1990" s="2" t="str">
        <v>tier - 1</v>
      </c>
      <c r="R1990" s="2" t="str">
        <v>R1025</v>
      </c>
      <c r="S1990" s="2">
        <v>60</v>
      </c>
    </row>
    <row r="1991" spans="3:19">
      <c r="C1991" s="2" t="str">
        <v>Id1985</v>
      </c>
      <c r="D1991" s="2" t="str">
        <v>Tim</v>
      </c>
      <c r="E1991" s="2">
        <v>25.84</v>
      </c>
      <c r="F1991" s="2">
        <v>5.81</v>
      </c>
      <c r="G1991" s="60" t="str">
        <v>Yes</v>
      </c>
      <c r="H1991" s="60" t="str">
        <v>No</v>
      </c>
      <c r="I1991" s="60" t="str">
        <v>Yes</v>
      </c>
      <c r="J1991" s="60">
        <v>1</v>
      </c>
      <c r="K1991" s="60" t="str">
        <v>No</v>
      </c>
      <c r="L1991" s="2" t="str">
        <v>Overweight</v>
      </c>
      <c r="M1991" s="2" t="str">
        <v>Prediabetes</v>
      </c>
      <c r="N1991" s="2" t="str">
        <v>12-Sep-1998</v>
      </c>
      <c r="O1991" s="3">
        <v>14571.89</v>
      </c>
      <c r="P1991" s="2" t="str">
        <v>tier - 2</v>
      </c>
      <c r="Q1991" s="2" t="str">
        <v>tier - 1</v>
      </c>
      <c r="R1991" s="2" t="str">
        <v>R1024</v>
      </c>
      <c r="S1991" s="2">
        <v>24</v>
      </c>
    </row>
    <row r="1992" spans="3:19">
      <c r="C1992" s="2" t="str">
        <v>Id1986</v>
      </c>
      <c r="D1992" s="2" t="str">
        <v>John</v>
      </c>
      <c r="E1992" s="2">
        <v>30.95</v>
      </c>
      <c r="F1992" s="2">
        <v>5.16</v>
      </c>
      <c r="G1992" s="60" t="str">
        <v>No</v>
      </c>
      <c r="H1992" s="60" t="str">
        <v>No</v>
      </c>
      <c r="I1992" s="60" t="str">
        <v>Yes</v>
      </c>
      <c r="J1992" s="60">
        <v>1</v>
      </c>
      <c r="K1992" s="60" t="str">
        <v>No</v>
      </c>
      <c r="L1992" s="2" t="str">
        <v>Obesity</v>
      </c>
      <c r="M1992" s="2" t="str">
        <v>Normal</v>
      </c>
      <c r="N1992" s="2" t="str">
        <v>14-Jul-1989</v>
      </c>
      <c r="O1992" s="3">
        <v>14547.26</v>
      </c>
      <c r="P1992" s="2" t="str">
        <v>tier - 2</v>
      </c>
      <c r="Q1992" s="2" t="str">
        <v>tier - 3</v>
      </c>
      <c r="R1992" s="2" t="str">
        <v>R1011</v>
      </c>
      <c r="S1992" s="2">
        <v>33</v>
      </c>
    </row>
    <row r="1993" spans="3:19">
      <c r="C1993" s="2" t="str">
        <v>Id1987</v>
      </c>
      <c r="D1993" s="2" t="str">
        <v>.  Cynthia</v>
      </c>
      <c r="E1993" s="2">
        <v>30.54</v>
      </c>
      <c r="F1993" s="2">
        <v>5</v>
      </c>
      <c r="G1993" s="60" t="str">
        <v>No</v>
      </c>
      <c r="H1993" s="60" t="str">
        <v>No</v>
      </c>
      <c r="I1993" s="60" t="str">
        <v>Yes</v>
      </c>
      <c r="J1993" s="60">
        <v>1</v>
      </c>
      <c r="K1993" s="60" t="str">
        <v>No</v>
      </c>
      <c r="L1993" s="2" t="str">
        <v>Obesity</v>
      </c>
      <c r="M1993" s="2" t="str">
        <v>Normal</v>
      </c>
      <c r="N1993" s="2" t="str">
        <v>22-Jul-1989</v>
      </c>
      <c r="O1993" s="3">
        <v>14507.46</v>
      </c>
      <c r="P1993" s="2" t="str">
        <v>tier - 2</v>
      </c>
      <c r="Q1993" s="2" t="str">
        <v>tier - 3</v>
      </c>
      <c r="R1993" s="2" t="str">
        <v>R1012</v>
      </c>
      <c r="S1993" s="2">
        <v>33</v>
      </c>
    </row>
    <row r="1994" spans="3:19">
      <c r="C1994" s="2" t="str">
        <v>Id1988</v>
      </c>
      <c r="D1994" s="2" t="str">
        <v>Emmett</v>
      </c>
      <c r="E1994" s="2">
        <v>33.914999999999999</v>
      </c>
      <c r="F1994" s="2">
        <v>5.84</v>
      </c>
      <c r="G1994" s="60" t="str">
        <v>Yes</v>
      </c>
      <c r="H1994" s="60" t="str">
        <v>No</v>
      </c>
      <c r="I1994" s="60" t="str">
        <v>No</v>
      </c>
      <c r="J1994" s="60">
        <v>0</v>
      </c>
      <c r="K1994" s="60" t="str">
        <v>No</v>
      </c>
      <c r="L1994" s="2" t="str">
        <v>Obesity</v>
      </c>
      <c r="M1994" s="2" t="str">
        <v>Prediabetes</v>
      </c>
      <c r="N1994" s="2" t="str">
        <v>20-Oct-1979</v>
      </c>
      <c r="O1994" s="3">
        <v>14478.33</v>
      </c>
      <c r="P1994" s="2" t="str">
        <v>tier - 2</v>
      </c>
      <c r="Q1994" s="2" t="str">
        <v>tier - 2</v>
      </c>
      <c r="R1994" s="2" t="str">
        <v>R1013</v>
      </c>
      <c r="S1994" s="2">
        <v>43</v>
      </c>
    </row>
    <row r="1995" spans="3:19">
      <c r="C1995" s="2" t="str">
        <v>Id1989</v>
      </c>
      <c r="D1995" s="2" t="str">
        <v>Kate</v>
      </c>
      <c r="E1995" s="2">
        <v>33.31</v>
      </c>
      <c r="F1995" s="2">
        <v>4.1900000000000004</v>
      </c>
      <c r="G1995" s="60" t="str">
        <v>No</v>
      </c>
      <c r="H1995" s="60" t="str">
        <v>No</v>
      </c>
      <c r="I1995" s="60" t="str">
        <v>Yes</v>
      </c>
      <c r="J1995" s="60">
        <v>1</v>
      </c>
      <c r="K1995" s="60" t="str">
        <v>No</v>
      </c>
      <c r="L1995" s="2" t="str">
        <v>Obesity</v>
      </c>
      <c r="M1995" s="2" t="str">
        <v>Normal</v>
      </c>
      <c r="N1995" s="2" t="str">
        <v>20-Nov-1959</v>
      </c>
      <c r="O1995" s="3">
        <v>14474.68</v>
      </c>
      <c r="P1995" s="2" t="str">
        <v>tier - 2</v>
      </c>
      <c r="Q1995" s="2" t="str">
        <v>tier - 2</v>
      </c>
      <c r="R1995" s="2" t="str">
        <v>R1013</v>
      </c>
      <c r="S1995" s="2">
        <v>63</v>
      </c>
    </row>
    <row r="1996" spans="3:19">
      <c r="C1996" s="2" t="str">
        <v>Id1990</v>
      </c>
      <c r="D1996" s="2" t="str">
        <v>Christopher L.</v>
      </c>
      <c r="E1996" s="2">
        <v>25.745000000000001</v>
      </c>
      <c r="F1996" s="2">
        <v>4.62</v>
      </c>
      <c r="G1996" s="60" t="str">
        <v>Yes</v>
      </c>
      <c r="H1996" s="60" t="str">
        <v>No</v>
      </c>
      <c r="I1996" s="60" t="str">
        <v>No</v>
      </c>
      <c r="J1996" s="60">
        <v>0</v>
      </c>
      <c r="K1996" s="60" t="str">
        <v>No</v>
      </c>
      <c r="L1996" s="2" t="str">
        <v>Overweight</v>
      </c>
      <c r="M1996" s="2" t="str">
        <v>Normal</v>
      </c>
      <c r="N1996" s="2" t="str">
        <v>27-Nov-1976</v>
      </c>
      <c r="O1996" s="3">
        <v>14470.01</v>
      </c>
      <c r="P1996" s="2" t="str">
        <v>tier - 2</v>
      </c>
      <c r="Q1996" s="2" t="str">
        <v>tier - 3</v>
      </c>
      <c r="R1996" s="2" t="str">
        <v>R1012</v>
      </c>
      <c r="S1996" s="2">
        <v>46</v>
      </c>
    </row>
    <row r="1997" spans="3:19">
      <c r="C1997" s="2" t="str">
        <v>Id1991</v>
      </c>
      <c r="D1997" s="2" t="str">
        <v>Christopher P.</v>
      </c>
      <c r="E1997" s="2">
        <v>37.1</v>
      </c>
      <c r="F1997" s="2">
        <v>6.24</v>
      </c>
      <c r="G1997" s="60" t="str">
        <v>No</v>
      </c>
      <c r="H1997" s="60" t="str">
        <v>No</v>
      </c>
      <c r="I1997" s="60" t="str">
        <v>No</v>
      </c>
      <c r="J1997" s="60">
        <v>0</v>
      </c>
      <c r="K1997" s="60" t="str">
        <v>No</v>
      </c>
      <c r="L1997" s="2" t="str">
        <v>Obesity</v>
      </c>
      <c r="M1997" s="2" t="str">
        <v>Prediabetes</v>
      </c>
      <c r="N1997" s="2" t="str">
        <v>10-Nov-1996</v>
      </c>
      <c r="O1997" s="3">
        <v>14455.64</v>
      </c>
      <c r="P1997" s="2" t="str">
        <v>tier - 2</v>
      </c>
      <c r="Q1997" s="2" t="str">
        <v>tier - 3</v>
      </c>
      <c r="R1997" s="2" t="str">
        <v>R1024</v>
      </c>
      <c r="S1997" s="2">
        <v>26</v>
      </c>
    </row>
    <row r="1998" spans="3:19">
      <c r="C1998" s="2" t="str">
        <v>Id1992</v>
      </c>
      <c r="D1998" s="2" t="str">
        <v>Christopher W</v>
      </c>
      <c r="E1998" s="2">
        <v>35.435000000000002</v>
      </c>
      <c r="F1998" s="2">
        <v>5.81</v>
      </c>
      <c r="G1998" s="60" t="str">
        <v>No</v>
      </c>
      <c r="H1998" s="60" t="str">
        <v>No</v>
      </c>
      <c r="I1998" s="60" t="str">
        <v>No</v>
      </c>
      <c r="J1998" s="60">
        <v>0</v>
      </c>
      <c r="K1998" s="60" t="str">
        <v>No</v>
      </c>
      <c r="L1998" s="2" t="str">
        <v>Obesity</v>
      </c>
      <c r="M1998" s="2" t="str">
        <v>Prediabetes</v>
      </c>
      <c r="N1998" s="2" t="str">
        <v>28-Nov-1976</v>
      </c>
      <c r="O1998" s="3">
        <v>42111.66</v>
      </c>
      <c r="P1998" s="2" t="str">
        <v>tier - 1</v>
      </c>
      <c r="Q1998" s="2" t="str">
        <v>tier - 1</v>
      </c>
      <c r="R1998" s="2" t="str">
        <v>R1024</v>
      </c>
      <c r="S1998" s="2">
        <v>46</v>
      </c>
    </row>
    <row r="1999" spans="3:19">
      <c r="C1999" s="2" t="str">
        <v>Id1993</v>
      </c>
      <c r="D1999" s="2" t="str">
        <v>Norman H.</v>
      </c>
      <c r="E1999" s="2">
        <v>20.399999999999999</v>
      </c>
      <c r="F1999" s="2">
        <v>4.83</v>
      </c>
      <c r="G1999" s="60" t="str">
        <v>No</v>
      </c>
      <c r="H1999" s="60" t="str">
        <v>No</v>
      </c>
      <c r="I1999" s="60" t="str">
        <v>No</v>
      </c>
      <c r="J1999" s="60">
        <v>0</v>
      </c>
      <c r="K1999" s="60" t="str">
        <v>No</v>
      </c>
      <c r="L1999" s="2" t="str">
        <v>Normal Weight</v>
      </c>
      <c r="M1999" s="2" t="str">
        <v>Normal</v>
      </c>
      <c r="N1999" s="2" t="str">
        <v>3-Aug-1959</v>
      </c>
      <c r="O1999" s="3">
        <v>14451.84</v>
      </c>
      <c r="P1999" s="2" t="str">
        <v>tier - 2</v>
      </c>
      <c r="Q1999" s="2" t="str">
        <v>tier - 3</v>
      </c>
      <c r="R1999" s="2" t="str">
        <v>R1023</v>
      </c>
      <c r="S1999" s="2">
        <v>63</v>
      </c>
    </row>
    <row r="2000" spans="3:19">
      <c r="C2000" s="2" t="str">
        <v>Id1994</v>
      </c>
      <c r="D2000" s="2" t="str">
        <v>Susan</v>
      </c>
      <c r="E2000" s="2">
        <v>42.13</v>
      </c>
      <c r="F2000" s="2">
        <v>5.72</v>
      </c>
      <c r="G2000" s="60" t="str">
        <v>Yes</v>
      </c>
      <c r="H2000" s="60" t="str">
        <v>No</v>
      </c>
      <c r="I2000" s="60" t="str">
        <v>Yes</v>
      </c>
      <c r="J2000" s="60">
        <v>1</v>
      </c>
      <c r="K2000" s="60" t="str">
        <v>No</v>
      </c>
      <c r="L2000" s="2" t="str">
        <v>Obesity</v>
      </c>
      <c r="M2000" s="2" t="str">
        <v>Prediabetes</v>
      </c>
      <c r="N2000" s="2" t="str">
        <v>29-Jun-1959</v>
      </c>
      <c r="O2000" s="3">
        <v>14449.85</v>
      </c>
      <c r="P2000" s="2" t="str">
        <v>tier - 2</v>
      </c>
      <c r="Q2000" s="2" t="str">
        <v>tier - 1</v>
      </c>
      <c r="R2000" s="2" t="str">
        <v>R1024</v>
      </c>
      <c r="S2000" s="2">
        <v>63</v>
      </c>
    </row>
    <row r="2001" spans="3:19">
      <c r="C2001" s="2" t="str">
        <v>Id1995</v>
      </c>
      <c r="D2001" s="2" t="str">
        <v>Tatyana K</v>
      </c>
      <c r="E2001" s="2">
        <v>33.99</v>
      </c>
      <c r="F2001" s="2">
        <v>4.83</v>
      </c>
      <c r="G2001" s="60" t="str">
        <v>Yes</v>
      </c>
      <c r="H2001" s="60" t="str">
        <v>No</v>
      </c>
      <c r="I2001" s="60" t="str">
        <v>Yes</v>
      </c>
      <c r="J2001" s="60">
        <v>1</v>
      </c>
      <c r="K2001" s="60" t="str">
        <v>No</v>
      </c>
      <c r="L2001" s="2" t="str">
        <v>Obesity</v>
      </c>
      <c r="M2001" s="2" t="str">
        <v>Normal</v>
      </c>
      <c r="N2001" s="2" t="str">
        <v>4-Nov-1967</v>
      </c>
      <c r="O2001" s="3">
        <v>14427.63</v>
      </c>
      <c r="P2001" s="2" t="str">
        <v>tier - 2</v>
      </c>
      <c r="Q2001" s="2" t="str">
        <v>tier - 2</v>
      </c>
      <c r="R2001" s="2" t="str">
        <v>R1021</v>
      </c>
      <c r="S2001" s="2">
        <v>55</v>
      </c>
    </row>
    <row r="2002" spans="3:19">
      <c r="C2002" s="2" t="str">
        <v>Id1996</v>
      </c>
      <c r="D2002" s="2" t="str">
        <v>Chrissy</v>
      </c>
      <c r="E2002" s="2">
        <v>28.594999999999999</v>
      </c>
      <c r="F2002" s="2">
        <v>4.1399999999999997</v>
      </c>
      <c r="G2002" s="60" t="str">
        <v>Yes</v>
      </c>
      <c r="H2002" s="60" t="str">
        <v>No</v>
      </c>
      <c r="I2002" s="60" t="str">
        <v>Yes</v>
      </c>
      <c r="J2002" s="60">
        <v>1</v>
      </c>
      <c r="K2002" s="60" t="str">
        <v>No</v>
      </c>
      <c r="L2002" s="2" t="str">
        <v>Overweight</v>
      </c>
      <c r="M2002" s="2" t="str">
        <v>Normal</v>
      </c>
      <c r="N2002" s="2" t="str">
        <v>15-Aug-1967</v>
      </c>
      <c r="O2002" s="3">
        <v>14426.66</v>
      </c>
      <c r="P2002" s="2" t="str">
        <v>tier - 2</v>
      </c>
      <c r="Q2002" s="2" t="str">
        <v>tier - 2</v>
      </c>
      <c r="R2002" s="2" t="str">
        <v>R1026</v>
      </c>
      <c r="S2002" s="2">
        <v>55</v>
      </c>
    </row>
    <row r="2003" spans="3:19">
      <c r="C2003" s="2" t="str">
        <v>Id1997</v>
      </c>
      <c r="D2003" s="2" t="str">
        <v>Carrie</v>
      </c>
      <c r="E2003" s="2">
        <v>20.8</v>
      </c>
      <c r="F2003" s="2">
        <v>4.07</v>
      </c>
      <c r="G2003" s="60" t="str">
        <v>Yes</v>
      </c>
      <c r="H2003" s="60" t="str">
        <v>No</v>
      </c>
      <c r="I2003" s="60" t="str">
        <v>Yes</v>
      </c>
      <c r="J2003" s="60">
        <v>1</v>
      </c>
      <c r="K2003" s="60" t="str">
        <v>No</v>
      </c>
      <c r="L2003" s="2" t="str">
        <v>Normal Weight</v>
      </c>
      <c r="M2003" s="2" t="str">
        <v>Normal</v>
      </c>
      <c r="N2003" s="2" t="str">
        <v>10-Aug-1999</v>
      </c>
      <c r="O2003" s="3">
        <v>14426.07</v>
      </c>
      <c r="P2003" s="2" t="str">
        <v>tier - 2</v>
      </c>
      <c r="Q2003" s="2" t="str">
        <v>tier - 1</v>
      </c>
      <c r="R2003" s="2" t="str">
        <v>R1012</v>
      </c>
      <c r="S2003" s="2">
        <v>23</v>
      </c>
    </row>
    <row r="2004" spans="3:19">
      <c r="C2004" s="2" t="str">
        <v>Id1998</v>
      </c>
      <c r="D2004" s="2" t="str">
        <v>Halle</v>
      </c>
      <c r="E2004" s="2">
        <v>23.465</v>
      </c>
      <c r="F2004" s="2">
        <v>6.26</v>
      </c>
      <c r="G2004" s="60" t="str">
        <v>Yes</v>
      </c>
      <c r="H2004" s="60" t="str">
        <v>No</v>
      </c>
      <c r="I2004" s="60" t="str">
        <v>Yes</v>
      </c>
      <c r="J2004" s="60">
        <v>1</v>
      </c>
      <c r="K2004" s="60" t="str">
        <v>No</v>
      </c>
      <c r="L2004" s="2" t="str">
        <v>Normal Weight</v>
      </c>
      <c r="M2004" s="2" t="str">
        <v>Prediabetes</v>
      </c>
      <c r="N2004" s="2" t="str">
        <v>20-Sep-1958</v>
      </c>
      <c r="O2004" s="3">
        <v>14418.28</v>
      </c>
      <c r="P2004" s="2" t="str">
        <v>tier - 2</v>
      </c>
      <c r="Q2004" s="2" t="str">
        <v>tier - 3</v>
      </c>
      <c r="R2004" s="2" t="str">
        <v>R1013</v>
      </c>
      <c r="S2004" s="2">
        <v>64</v>
      </c>
    </row>
    <row r="2005" spans="3:19">
      <c r="C2005" s="2" t="str">
        <v>Id1999</v>
      </c>
      <c r="D2005" s="2" t="str">
        <v>Carolyn</v>
      </c>
      <c r="E2005" s="2">
        <v>40.185000000000002</v>
      </c>
      <c r="F2005" s="2">
        <v>5.88</v>
      </c>
      <c r="G2005" s="60" t="str">
        <v>Yes</v>
      </c>
      <c r="H2005" s="60" t="str">
        <v>No</v>
      </c>
      <c r="I2005" s="60" t="str">
        <v>No</v>
      </c>
      <c r="J2005" s="60">
        <v>0</v>
      </c>
      <c r="K2005" s="60" t="str">
        <v>No</v>
      </c>
      <c r="L2005" s="2" t="str">
        <v>Obesity</v>
      </c>
      <c r="M2005" s="2" t="str">
        <v>Prediabetes</v>
      </c>
      <c r="N2005" s="2" t="str">
        <v>29-Jul-1958</v>
      </c>
      <c r="O2005" s="3">
        <v>14410.93</v>
      </c>
      <c r="P2005" s="2" t="str">
        <v>tier - 2</v>
      </c>
      <c r="Q2005" s="2" t="str">
        <v>tier - 2</v>
      </c>
      <c r="R2005" s="2" t="str">
        <v>R1016</v>
      </c>
      <c r="S2005" s="2">
        <v>64</v>
      </c>
    </row>
    <row r="2006" spans="3:19">
      <c r="C2006" s="2" t="str">
        <v>Id2000</v>
      </c>
      <c r="D2006" s="2" t="str">
        <v>Tara D.</v>
      </c>
      <c r="E2006" s="2">
        <v>21.89</v>
      </c>
      <c r="F2006" s="2">
        <v>5.72</v>
      </c>
      <c r="G2006" s="60" t="str">
        <v>Yes</v>
      </c>
      <c r="H2006" s="60" t="str">
        <v>No</v>
      </c>
      <c r="I2006" s="60" t="str">
        <v>No</v>
      </c>
      <c r="J2006" s="60">
        <v>0</v>
      </c>
      <c r="K2006" s="60" t="str">
        <v>No</v>
      </c>
      <c r="L2006" s="2" t="str">
        <v>Normal Weight</v>
      </c>
      <c r="M2006" s="2" t="str">
        <v>Prediabetes</v>
      </c>
      <c r="N2006" s="2" t="str">
        <v>14-Sep-1958</v>
      </c>
      <c r="O2006" s="3">
        <v>14394.56</v>
      </c>
      <c r="P2006" s="2" t="str">
        <v>tier - 2</v>
      </c>
      <c r="Q2006" s="2" t="str">
        <v>tier - 1</v>
      </c>
      <c r="R2006" s="2" t="str">
        <v>R1018</v>
      </c>
      <c r="S2006" s="2">
        <v>64</v>
      </c>
    </row>
    <row r="2007" spans="3:19">
      <c r="C2007" s="2" t="str">
        <v>Id2001</v>
      </c>
      <c r="D2007" s="2" t="str">
        <v>Rasim M</v>
      </c>
      <c r="E2007" s="2">
        <v>29.34</v>
      </c>
      <c r="F2007" s="2">
        <v>6.09</v>
      </c>
      <c r="G2007" s="60" t="str">
        <v>Yes</v>
      </c>
      <c r="H2007" s="60" t="str">
        <v>yes</v>
      </c>
      <c r="I2007" s="60" t="str">
        <v>No</v>
      </c>
      <c r="J2007" s="60">
        <v>2</v>
      </c>
      <c r="K2007" s="60" t="str">
        <v>No</v>
      </c>
      <c r="L2007" s="2" t="str">
        <v>Overweight</v>
      </c>
      <c r="M2007" s="2" t="str">
        <v>Prediabetes</v>
      </c>
      <c r="N2007" s="2" t="str">
        <v>22-Jun-1965</v>
      </c>
      <c r="O2007" s="3">
        <v>14394.4</v>
      </c>
      <c r="P2007" s="2" t="str">
        <v>tier - 2</v>
      </c>
      <c r="Q2007" s="2" t="str">
        <v>tier - 3</v>
      </c>
      <c r="R2007" s="2" t="str">
        <v>R1024</v>
      </c>
      <c r="S2007" s="2">
        <v>57</v>
      </c>
    </row>
    <row r="2008" spans="3:19">
      <c r="C2008" s="2" t="str">
        <v>Id2002</v>
      </c>
      <c r="D2008" s="2" t="str">
        <v>Dina</v>
      </c>
      <c r="E2008" s="2">
        <v>22.61</v>
      </c>
      <c r="F2008" s="2">
        <v>4.25</v>
      </c>
      <c r="G2008" s="60" t="str">
        <v>Yes</v>
      </c>
      <c r="H2008" s="60" t="str">
        <v>No</v>
      </c>
      <c r="I2008" s="60" t="str">
        <v>No</v>
      </c>
      <c r="J2008" s="60">
        <v>0</v>
      </c>
      <c r="K2008" s="60" t="str">
        <v>No</v>
      </c>
      <c r="L2008" s="2" t="str">
        <v>Normal Weight</v>
      </c>
      <c r="M2008" s="2" t="str">
        <v>Normal</v>
      </c>
      <c r="N2008" s="2" t="str">
        <v>16-Jul-1963</v>
      </c>
      <c r="O2008" s="3">
        <v>14382.71</v>
      </c>
      <c r="P2008" s="2" t="str">
        <v>tier - 2</v>
      </c>
      <c r="Q2008" s="2" t="str">
        <v>tier - 2</v>
      </c>
      <c r="R2008" s="2" t="str">
        <v>R1012</v>
      </c>
      <c r="S2008" s="2">
        <v>59</v>
      </c>
    </row>
    <row r="2009" spans="3:19">
      <c r="C2009" s="2" t="str">
        <v>Id2003</v>
      </c>
      <c r="D2009" s="2" t="str">
        <v>Lisa</v>
      </c>
      <c r="E2009" s="2">
        <v>22.23</v>
      </c>
      <c r="F2009" s="2">
        <v>6.09</v>
      </c>
      <c r="G2009" s="60" t="str">
        <v>Yes</v>
      </c>
      <c r="H2009" s="60" t="str">
        <v>No</v>
      </c>
      <c r="I2009" s="60" t="str">
        <v>No</v>
      </c>
      <c r="J2009" s="60">
        <v>0</v>
      </c>
      <c r="K2009" s="60" t="str">
        <v>No</v>
      </c>
      <c r="L2009" s="2" t="str">
        <v>Normal Weight</v>
      </c>
      <c r="M2009" s="2" t="str">
        <v>Prediabetes</v>
      </c>
      <c r="N2009" s="2" t="str">
        <v>27-Oct-1994</v>
      </c>
      <c r="O2009" s="3">
        <v>51194.559999999998</v>
      </c>
      <c r="P2009" s="2" t="str">
        <v>tier - 1</v>
      </c>
      <c r="Q2009" s="2" t="str">
        <v>tier - 3</v>
      </c>
      <c r="R2009" s="2" t="str">
        <v>R1011</v>
      </c>
      <c r="S2009" s="2">
        <v>28</v>
      </c>
    </row>
    <row r="2010" spans="3:19">
      <c r="C2010" s="2" t="str">
        <v>Id2004</v>
      </c>
      <c r="D2010" s="2" t="str">
        <v>Caitrin</v>
      </c>
      <c r="E2010" s="2">
        <v>33.4</v>
      </c>
      <c r="F2010" s="2">
        <v>5.51</v>
      </c>
      <c r="G2010" s="60" t="str">
        <v>No</v>
      </c>
      <c r="H2010" s="60" t="str">
        <v>No</v>
      </c>
      <c r="I2010" s="60" t="str">
        <v>No</v>
      </c>
      <c r="J2010" s="60">
        <v>0</v>
      </c>
      <c r="K2010" s="60" t="str">
        <v>No</v>
      </c>
      <c r="L2010" s="2" t="str">
        <v>Obesity</v>
      </c>
      <c r="M2010" s="2" t="str">
        <v>Normal</v>
      </c>
      <c r="N2010" s="2" t="str">
        <v>19-Dec-1968</v>
      </c>
      <c r="O2010" s="3">
        <v>41999.519999999997</v>
      </c>
      <c r="P2010" s="2" t="str">
        <v>tier - 1</v>
      </c>
      <c r="Q2010" s="2" t="str">
        <v>tier - 3</v>
      </c>
      <c r="R2010" s="2" t="str">
        <v>R1013</v>
      </c>
      <c r="S2010" s="2">
        <v>54</v>
      </c>
    </row>
    <row r="2011" spans="3:19">
      <c r="C2011" s="2" t="str">
        <v>Id2005</v>
      </c>
      <c r="D2011" s="2" t="str">
        <v>Adriana S</v>
      </c>
      <c r="E2011" s="2">
        <v>33.11</v>
      </c>
      <c r="F2011" s="2">
        <v>5.63</v>
      </c>
      <c r="G2011" s="60" t="str">
        <v>No</v>
      </c>
      <c r="H2011" s="60" t="str">
        <v>No</v>
      </c>
      <c r="I2011" s="60" t="str">
        <v>No</v>
      </c>
      <c r="J2011" s="60">
        <v>0</v>
      </c>
      <c r="K2011" s="60" t="str">
        <v>No</v>
      </c>
      <c r="L2011" s="2" t="str">
        <v>Obesity</v>
      </c>
      <c r="M2011" s="2" t="str">
        <v>Normal</v>
      </c>
      <c r="N2011" s="2" t="str">
        <v>16-Nov-1988</v>
      </c>
      <c r="O2011" s="3">
        <v>14358.36</v>
      </c>
      <c r="P2011" s="2" t="str">
        <v>tier - 2</v>
      </c>
      <c r="Q2011" s="2" t="str">
        <v>tier - 2</v>
      </c>
      <c r="R2011" s="2" t="str">
        <v>R1011</v>
      </c>
      <c r="S2011" s="2">
        <v>34</v>
      </c>
    </row>
    <row r="2012" spans="3:19">
      <c r="C2012" s="2" t="str">
        <v>Id2006</v>
      </c>
      <c r="D2012" s="2" t="str">
        <v>Megan</v>
      </c>
      <c r="E2012" s="2">
        <v>16.815000000000001</v>
      </c>
      <c r="F2012" s="2">
        <v>5.29</v>
      </c>
      <c r="G2012" s="60" t="str">
        <v>Yes</v>
      </c>
      <c r="H2012" s="60" t="str">
        <v>No</v>
      </c>
      <c r="I2012" s="60" t="str">
        <v>No</v>
      </c>
      <c r="J2012" s="60">
        <v>0</v>
      </c>
      <c r="K2012" s="60" t="str">
        <v>No</v>
      </c>
      <c r="L2012" s="2" t="str">
        <v>Underweight</v>
      </c>
      <c r="M2012" s="2" t="str">
        <v>Normal</v>
      </c>
      <c r="N2012" s="2" t="str">
        <v>10-Oct-1967</v>
      </c>
      <c r="O2012" s="3">
        <v>14355.43</v>
      </c>
      <c r="P2012" s="2" t="str">
        <v>tier - 2</v>
      </c>
      <c r="Q2012" s="2" t="str">
        <v>tier - 1</v>
      </c>
      <c r="R2012" s="2" t="str">
        <v>R1026</v>
      </c>
      <c r="S2012" s="2">
        <v>55</v>
      </c>
    </row>
    <row r="2013" spans="3:19">
      <c r="C2013" s="2" t="str">
        <v>Id2007</v>
      </c>
      <c r="D2013" s="2" t="str">
        <v>.  Kristen M</v>
      </c>
      <c r="E2013" s="2">
        <v>25.61</v>
      </c>
      <c r="F2013" s="2">
        <v>4</v>
      </c>
      <c r="G2013" s="60" t="str">
        <v>No</v>
      </c>
      <c r="H2013" s="60" t="str">
        <v>No</v>
      </c>
      <c r="I2013" s="60" t="str">
        <v>Yes</v>
      </c>
      <c r="J2013" s="60">
        <v>1</v>
      </c>
      <c r="K2013" s="60" t="str">
        <v>No</v>
      </c>
      <c r="L2013" s="2" t="str">
        <v>Overweight</v>
      </c>
      <c r="M2013" s="2" t="str">
        <v>Normal</v>
      </c>
      <c r="N2013" s="2" t="str">
        <v>24-Dec-1959</v>
      </c>
      <c r="O2013" s="3">
        <v>14349.85</v>
      </c>
      <c r="P2013" s="2" t="str">
        <v>tier - 2</v>
      </c>
      <c r="Q2013" s="2" t="str">
        <v>tier - 2</v>
      </c>
      <c r="R2013" s="2" t="str">
        <v>R1012</v>
      </c>
      <c r="S2013" s="2">
        <v>63</v>
      </c>
    </row>
    <row r="2014" spans="3:19">
      <c r="C2014" s="2" t="str">
        <v>Id2008</v>
      </c>
      <c r="D2014" s="2" t="str">
        <v>Alix</v>
      </c>
      <c r="E2014" s="2">
        <v>25.8</v>
      </c>
      <c r="F2014" s="2">
        <v>5.49</v>
      </c>
      <c r="G2014" s="60" t="str">
        <v>No</v>
      </c>
      <c r="H2014" s="60" t="str">
        <v>No</v>
      </c>
      <c r="I2014" s="60" t="str">
        <v>No</v>
      </c>
      <c r="J2014" s="60">
        <v>0</v>
      </c>
      <c r="K2014" s="60" t="str">
        <v>No</v>
      </c>
      <c r="L2014" s="2" t="str">
        <v>Overweight</v>
      </c>
      <c r="M2014" s="2" t="str">
        <v>Normal</v>
      </c>
      <c r="N2014" s="2" t="str">
        <v>26-Sep-1969</v>
      </c>
      <c r="O2014" s="3">
        <v>14337.91</v>
      </c>
      <c r="P2014" s="2" t="str">
        <v>tier - 2</v>
      </c>
      <c r="Q2014" s="2" t="str">
        <v>tier - 3</v>
      </c>
      <c r="R2014" s="2" t="str">
        <v>R1022</v>
      </c>
      <c r="S2014" s="2">
        <v>53</v>
      </c>
    </row>
    <row r="2015" spans="3:19">
      <c r="C2015" s="2" t="str">
        <v>Id2009</v>
      </c>
      <c r="D2015" s="2" t="str">
        <v>Kakushin</v>
      </c>
      <c r="E2015" s="2">
        <v>27.39</v>
      </c>
      <c r="F2015" s="2">
        <v>5.34</v>
      </c>
      <c r="G2015" s="60" t="str">
        <v>No</v>
      </c>
      <c r="H2015" s="60" t="str">
        <v>No</v>
      </c>
      <c r="I2015" s="60" t="str">
        <v>No</v>
      </c>
      <c r="J2015" s="60">
        <v>0</v>
      </c>
      <c r="K2015" s="60" t="str">
        <v>No</v>
      </c>
      <c r="L2015" s="2" t="str">
        <v>Overweight</v>
      </c>
      <c r="M2015" s="2" t="str">
        <v>Normal</v>
      </c>
      <c r="N2015" s="2" t="str">
        <v>10-Jul-1958</v>
      </c>
      <c r="O2015" s="3">
        <v>14319.03</v>
      </c>
      <c r="P2015" s="2" t="str">
        <v>tier - 2</v>
      </c>
      <c r="Q2015" s="2" t="str">
        <v>tier - 2</v>
      </c>
      <c r="R2015" s="2" t="str">
        <v>R1011</v>
      </c>
      <c r="S2015" s="2">
        <v>64</v>
      </c>
    </row>
    <row r="2016" spans="3:19">
      <c r="C2016" s="2" t="str">
        <v>Id2010</v>
      </c>
      <c r="D2016" s="2" t="str">
        <v>Michael J</v>
      </c>
      <c r="E2016" s="2">
        <v>17.03</v>
      </c>
      <c r="F2016" s="2">
        <v>4.12</v>
      </c>
      <c r="G2016" s="60" t="str">
        <v>No</v>
      </c>
      <c r="H2016" s="60" t="str">
        <v>No</v>
      </c>
      <c r="I2016" s="60" t="str">
        <v>No</v>
      </c>
      <c r="J2016" s="60">
        <v>1</v>
      </c>
      <c r="K2016" s="60" t="str">
        <v>No</v>
      </c>
      <c r="L2016" s="2" t="str">
        <v>Underweight</v>
      </c>
      <c r="M2016" s="2" t="str">
        <v>Normal</v>
      </c>
      <c r="N2016" s="2" t="str">
        <v>15-Oct-1958</v>
      </c>
      <c r="O2016" s="3">
        <v>14313.85</v>
      </c>
      <c r="P2016" s="2" t="str">
        <v>tier - 2</v>
      </c>
      <c r="Q2016" s="2" t="str">
        <v>tier - 3</v>
      </c>
      <c r="R2016" s="2" t="str">
        <v>R1013</v>
      </c>
      <c r="S2016" s="2">
        <v>64</v>
      </c>
    </row>
    <row r="2017" spans="3:19">
      <c r="C2017" s="2" t="str">
        <v>Id2011</v>
      </c>
      <c r="D2017" s="2" t="str">
        <v>Bradley</v>
      </c>
      <c r="E2017" s="2">
        <v>23.75</v>
      </c>
      <c r="F2017" s="2">
        <v>5.49</v>
      </c>
      <c r="G2017" s="60" t="str">
        <v>Yes</v>
      </c>
      <c r="H2017" s="60" t="str">
        <v>No</v>
      </c>
      <c r="I2017" s="60" t="str">
        <v>No</v>
      </c>
      <c r="J2017" s="60">
        <v>0</v>
      </c>
      <c r="K2017" s="60" t="str">
        <v>No</v>
      </c>
      <c r="L2017" s="2" t="str">
        <v>Normal Weight</v>
      </c>
      <c r="M2017" s="2" t="str">
        <v>Normal</v>
      </c>
      <c r="N2017" s="2" t="str">
        <v>15-Dec-1968</v>
      </c>
      <c r="O2017" s="3">
        <v>14285.9</v>
      </c>
      <c r="P2017" s="2" t="str">
        <v>tier - 2</v>
      </c>
      <c r="Q2017" s="2" t="str">
        <v>tier - 3</v>
      </c>
      <c r="R2017" s="2" t="str">
        <v>R1012</v>
      </c>
      <c r="S2017" s="2">
        <v>54</v>
      </c>
    </row>
    <row r="2018" spans="3:19">
      <c r="C2018" s="2" t="str">
        <v>Id2012</v>
      </c>
      <c r="D2018" s="2" t="str">
        <v>Matt</v>
      </c>
      <c r="E2018" s="2">
        <v>26.03</v>
      </c>
      <c r="F2018" s="2">
        <v>5.1100000000000003</v>
      </c>
      <c r="G2018" s="60" t="str">
        <v>Yes</v>
      </c>
      <c r="H2018" s="60" t="str">
        <v>No</v>
      </c>
      <c r="I2018" s="60" t="str">
        <v>No</v>
      </c>
      <c r="J2018" s="60">
        <v>1</v>
      </c>
      <c r="K2018" s="60" t="str">
        <v>No</v>
      </c>
      <c r="L2018" s="2" t="str">
        <v>Overweight</v>
      </c>
      <c r="M2018" s="2" t="str">
        <v>Normal</v>
      </c>
      <c r="N2018" s="2" t="str">
        <v>6-Sep-2004</v>
      </c>
      <c r="O2018" s="3">
        <v>14283.46</v>
      </c>
      <c r="P2018" s="2" t="str">
        <v>tier - 2</v>
      </c>
      <c r="Q2018" s="2" t="str">
        <v>tier - 2</v>
      </c>
      <c r="R2018" s="2" t="str">
        <v>R1024</v>
      </c>
      <c r="S2018" s="2">
        <v>18</v>
      </c>
    </row>
    <row r="2019" spans="3:19">
      <c r="C2019" s="2" t="str">
        <v>Id2013</v>
      </c>
      <c r="D2019" s="2" t="str">
        <v>Amanda C.</v>
      </c>
      <c r="E2019" s="2">
        <v>16.079999999999998</v>
      </c>
      <c r="F2019" s="2">
        <v>5.94</v>
      </c>
      <c r="G2019" s="60" t="str">
        <v>No</v>
      </c>
      <c r="H2019" s="60" t="str">
        <v>No</v>
      </c>
      <c r="I2019" s="60" t="str">
        <v>No</v>
      </c>
      <c r="J2019" s="60">
        <v>0</v>
      </c>
      <c r="K2019" s="60" t="str">
        <v>No</v>
      </c>
      <c r="L2019" s="2" t="str">
        <v>Underweight</v>
      </c>
      <c r="M2019" s="2" t="str">
        <v>Prediabetes</v>
      </c>
      <c r="N2019" s="2" t="str">
        <v>13-Jul-1972</v>
      </c>
      <c r="O2019" s="3">
        <v>14258.33</v>
      </c>
      <c r="P2019" s="2" t="str">
        <v>tier - 2</v>
      </c>
      <c r="Q2019" s="2" t="str">
        <v>tier - 2</v>
      </c>
      <c r="R2019" s="2" t="str">
        <v>R1026</v>
      </c>
      <c r="S2019" s="2">
        <v>50</v>
      </c>
    </row>
    <row r="2020" spans="3:19">
      <c r="C2020" s="2" t="str">
        <v>Id2014</v>
      </c>
      <c r="D2020" s="2" t="str">
        <v>Valur</v>
      </c>
      <c r="E2020" s="2">
        <v>30.875</v>
      </c>
      <c r="F2020" s="2">
        <v>5.54</v>
      </c>
      <c r="G2020" s="60" t="str">
        <v>No</v>
      </c>
      <c r="H2020" s="60" t="str">
        <v>No</v>
      </c>
      <c r="I2020" s="60" t="str">
        <v>No</v>
      </c>
      <c r="J2020" s="60">
        <v>0</v>
      </c>
      <c r="K2020" s="60" t="str">
        <v>No</v>
      </c>
      <c r="L2020" s="2" t="str">
        <v>Obesity</v>
      </c>
      <c r="M2020" s="2" t="str">
        <v>Normal</v>
      </c>
      <c r="N2020" s="2" t="str">
        <v>26-Dec-1974</v>
      </c>
      <c r="O2020" s="3">
        <v>14256.79</v>
      </c>
      <c r="P2020" s="2" t="str">
        <v>tier - 2</v>
      </c>
      <c r="Q2020" s="2" t="str">
        <v>tier - 2</v>
      </c>
      <c r="R2020" s="2" t="str">
        <v>R1026</v>
      </c>
      <c r="S2020" s="2">
        <v>48</v>
      </c>
    </row>
    <row r="2021" spans="3:19">
      <c r="C2021" s="2" t="str">
        <v>Id2015</v>
      </c>
      <c r="D2021" s="2" t="str">
        <v>Erica J</v>
      </c>
      <c r="E2021" s="2">
        <v>31.79</v>
      </c>
      <c r="F2021" s="2">
        <v>7.09</v>
      </c>
      <c r="G2021" s="60" t="str">
        <v>No</v>
      </c>
      <c r="H2021" s="60" t="str">
        <v>No</v>
      </c>
      <c r="I2021" s="60" t="str">
        <v>No</v>
      </c>
      <c r="J2021" s="60">
        <v>0</v>
      </c>
      <c r="K2021" s="60" t="str">
        <v>No</v>
      </c>
      <c r="L2021" s="2" t="str">
        <v>Obesity</v>
      </c>
      <c r="M2021" s="2" t="str">
        <v>Diabetes</v>
      </c>
      <c r="N2021" s="2" t="str">
        <v>10-Nov-1984</v>
      </c>
      <c r="O2021" s="3">
        <v>41949.24</v>
      </c>
      <c r="P2021" s="2" t="str">
        <v>tier - 1</v>
      </c>
      <c r="Q2021" s="2" t="str">
        <v>tier - 1</v>
      </c>
      <c r="R2021" s="2" t="str">
        <v>R1013</v>
      </c>
      <c r="S2021" s="2">
        <v>38</v>
      </c>
    </row>
    <row r="2022" spans="3:19">
      <c r="C2022" s="2" t="str">
        <v>Id2016</v>
      </c>
      <c r="D2022" s="2" t="str">
        <v>Stephen F.</v>
      </c>
      <c r="E2022" s="2">
        <v>28.48</v>
      </c>
      <c r="F2022" s="2">
        <v>6.22</v>
      </c>
      <c r="G2022" s="60" t="str">
        <v>Yes</v>
      </c>
      <c r="H2022" s="60" t="str">
        <v>No</v>
      </c>
      <c r="I2022" s="60" t="str">
        <v>Yes</v>
      </c>
      <c r="J2022" s="60">
        <v>1</v>
      </c>
      <c r="K2022" s="60" t="str">
        <v>No</v>
      </c>
      <c r="L2022" s="2" t="str">
        <v>Overweight</v>
      </c>
      <c r="M2022" s="2" t="str">
        <v>Prediabetes</v>
      </c>
      <c r="N2022" s="2" t="str">
        <v>8-Nov-1959</v>
      </c>
      <c r="O2022" s="3">
        <v>14256.19</v>
      </c>
      <c r="P2022" s="2" t="str">
        <v>tier - 2</v>
      </c>
      <c r="Q2022" s="2" t="str">
        <v>tier - 3</v>
      </c>
      <c r="R2022" s="2" t="str">
        <v>R1012</v>
      </c>
      <c r="S2022" s="2">
        <v>63</v>
      </c>
    </row>
    <row r="2023" spans="3:19">
      <c r="C2023" s="2" t="str">
        <v>Id2017</v>
      </c>
      <c r="D2023" s="2" t="str">
        <v>Lissa</v>
      </c>
      <c r="E2023" s="2">
        <v>26.6</v>
      </c>
      <c r="F2023" s="2">
        <v>4.33</v>
      </c>
      <c r="G2023" s="60" t="str">
        <v>No</v>
      </c>
      <c r="H2023" s="60" t="str">
        <v>No</v>
      </c>
      <c r="I2023" s="60" t="str">
        <v>No</v>
      </c>
      <c r="J2023" s="60">
        <v>1</v>
      </c>
      <c r="K2023" s="60" t="str">
        <v>No</v>
      </c>
      <c r="L2023" s="2" t="str">
        <v>Overweight</v>
      </c>
      <c r="M2023" s="2" t="str">
        <v>Normal</v>
      </c>
      <c r="N2023" s="2" t="str">
        <v>10-Oct-1959</v>
      </c>
      <c r="O2023" s="3">
        <v>14254.61</v>
      </c>
      <c r="P2023" s="2" t="str">
        <v>tier - 2</v>
      </c>
      <c r="Q2023" s="2" t="str">
        <v>tier - 1</v>
      </c>
      <c r="R2023" s="2" t="str">
        <v>R1012</v>
      </c>
      <c r="S2023" s="2">
        <v>63</v>
      </c>
    </row>
    <row r="2024" spans="3:19">
      <c r="C2024" s="2" t="str">
        <v>Id2018</v>
      </c>
      <c r="D2024" s="2" t="str">
        <v>Megan</v>
      </c>
      <c r="E2024" s="2">
        <v>25.27</v>
      </c>
      <c r="F2024" s="2">
        <v>5.83</v>
      </c>
      <c r="G2024" s="60" t="str">
        <v>No</v>
      </c>
      <c r="H2024" s="60" t="str">
        <v>No</v>
      </c>
      <c r="I2024" s="60" t="str">
        <v>No</v>
      </c>
      <c r="J2024" s="60">
        <v>1</v>
      </c>
      <c r="K2024" s="60" t="str">
        <v>No</v>
      </c>
      <c r="L2024" s="2" t="str">
        <v>Overweight</v>
      </c>
      <c r="M2024" s="2" t="str">
        <v>Prediabetes</v>
      </c>
      <c r="N2024" s="2" t="str">
        <v>25-Sep-1961</v>
      </c>
      <c r="O2024" s="3">
        <v>14235.07</v>
      </c>
      <c r="P2024" s="2" t="str">
        <v>tier - 2</v>
      </c>
      <c r="Q2024" s="2" t="str">
        <v>tier - 1</v>
      </c>
      <c r="R2024" s="2" t="str">
        <v>R1011</v>
      </c>
      <c r="S2024" s="2">
        <v>61</v>
      </c>
    </row>
    <row r="2025" spans="3:19">
      <c r="C2025" s="2" t="str">
        <v>Id2019</v>
      </c>
      <c r="D2025" s="2" t="str">
        <v>Alyson</v>
      </c>
      <c r="E2025" s="2">
        <v>34.484999999999999</v>
      </c>
      <c r="F2025" s="2">
        <v>4.7</v>
      </c>
      <c r="G2025" s="60" t="str">
        <v>Yes</v>
      </c>
      <c r="H2025" s="60" t="str">
        <v>No</v>
      </c>
      <c r="I2025" s="60" t="str">
        <v>Yes</v>
      </c>
      <c r="J2025" s="60">
        <v>1</v>
      </c>
      <c r="K2025" s="60" t="str">
        <v>No</v>
      </c>
      <c r="L2025" s="2" t="str">
        <v>Obesity</v>
      </c>
      <c r="M2025" s="2" t="str">
        <v>Normal</v>
      </c>
      <c r="N2025" s="2" t="str">
        <v>21-Sep-1958</v>
      </c>
      <c r="O2025" s="3">
        <v>14210.54</v>
      </c>
      <c r="P2025" s="2" t="str">
        <v>tier - 2</v>
      </c>
      <c r="Q2025" s="2" t="str">
        <v>tier - 2</v>
      </c>
      <c r="R2025" s="2" t="str">
        <v>R1012</v>
      </c>
      <c r="S2025" s="2">
        <v>64</v>
      </c>
    </row>
    <row r="2026" spans="3:19">
      <c r="C2026" s="2" t="str">
        <v>Id2020</v>
      </c>
      <c r="D2026" s="2" t="str">
        <v>Chance B</v>
      </c>
      <c r="E2026" s="2">
        <v>15.57</v>
      </c>
      <c r="F2026" s="2">
        <v>4.07</v>
      </c>
      <c r="G2026" s="60" t="str">
        <v>Yes</v>
      </c>
      <c r="H2026" s="60" t="str">
        <v>No</v>
      </c>
      <c r="I2026" s="60" t="str">
        <v>No</v>
      </c>
      <c r="J2026" s="60">
        <v>1</v>
      </c>
      <c r="K2026" s="60" t="str">
        <v>No</v>
      </c>
      <c r="L2026" s="2" t="str">
        <v>Underweight</v>
      </c>
      <c r="M2026" s="2" t="str">
        <v>Normal</v>
      </c>
      <c r="N2026" s="2" t="str">
        <v>17-Nov-1983</v>
      </c>
      <c r="O2026" s="3">
        <v>14209.4</v>
      </c>
      <c r="P2026" s="2" t="str">
        <v>tier - 2</v>
      </c>
      <c r="Q2026" s="2" t="str">
        <v>tier - 1</v>
      </c>
      <c r="R2026" s="2" t="str">
        <v>R1026</v>
      </c>
      <c r="S2026" s="2">
        <v>39</v>
      </c>
    </row>
    <row r="2027" spans="3:19">
      <c r="C2027" s="2" t="str">
        <v>Id2021</v>
      </c>
      <c r="D2027" s="2" t="str">
        <v>Sean P</v>
      </c>
      <c r="E2027" s="2">
        <v>30.36</v>
      </c>
      <c r="F2027" s="2">
        <v>9.39</v>
      </c>
      <c r="G2027" s="60" t="str">
        <v>No</v>
      </c>
      <c r="H2027" s="60" t="str">
        <v>No</v>
      </c>
      <c r="I2027" s="60" t="str">
        <v>No</v>
      </c>
      <c r="J2027" s="60">
        <v>0</v>
      </c>
      <c r="K2027" s="60" t="str">
        <v>No</v>
      </c>
      <c r="L2027" s="2" t="str">
        <v>Obesity</v>
      </c>
      <c r="M2027" s="2" t="str">
        <v>Diabetes</v>
      </c>
      <c r="N2027" s="2" t="str">
        <v>25-Dec-1968</v>
      </c>
      <c r="O2027" s="3">
        <v>14193.55</v>
      </c>
      <c r="P2027" s="2" t="str">
        <v>tier - 2</v>
      </c>
      <c r="Q2027" s="2" t="str">
        <v>tier - 1</v>
      </c>
      <c r="R2027" s="2" t="str">
        <v>R1026</v>
      </c>
      <c r="S2027" s="2">
        <v>54</v>
      </c>
    </row>
    <row r="2028" spans="3:19">
      <c r="C2028" s="2" t="str">
        <v>Id2022</v>
      </c>
      <c r="D2028" s="2" t="str">
        <v>Therese</v>
      </c>
      <c r="E2028" s="2">
        <v>19.37</v>
      </c>
      <c r="F2028" s="2">
        <v>4.18</v>
      </c>
      <c r="G2028" s="60" t="str">
        <v>No</v>
      </c>
      <c r="H2028" s="60" t="str">
        <v>No</v>
      </c>
      <c r="I2028" s="60" t="str">
        <v>No</v>
      </c>
      <c r="J2028" s="60">
        <v>0</v>
      </c>
      <c r="K2028" s="60" t="str">
        <v>No</v>
      </c>
      <c r="L2028" s="2" t="str">
        <v>Normal Weight</v>
      </c>
      <c r="M2028" s="2" t="str">
        <v>Normal</v>
      </c>
      <c r="N2028" s="2" t="str">
        <v>7-Jul-1984</v>
      </c>
      <c r="O2028" s="3">
        <v>14152.46</v>
      </c>
      <c r="P2028" s="2" t="str">
        <v>tier - 2</v>
      </c>
      <c r="Q2028" s="2" t="str">
        <v>tier - 1</v>
      </c>
      <c r="R2028" s="2" t="str">
        <v>R1012</v>
      </c>
      <c r="S2028" s="2">
        <v>38</v>
      </c>
    </row>
    <row r="2029" spans="3:19">
      <c r="C2029" s="2" t="str">
        <v>Id2023</v>
      </c>
      <c r="D2029" s="2" t="str">
        <v>Beau</v>
      </c>
      <c r="E2029" s="2">
        <v>16.71</v>
      </c>
      <c r="F2029" s="2">
        <v>4.18</v>
      </c>
      <c r="G2029" s="60" t="str">
        <v>No</v>
      </c>
      <c r="H2029" s="60" t="str">
        <v>No</v>
      </c>
      <c r="I2029" s="60" t="str">
        <v>No</v>
      </c>
      <c r="J2029" s="60">
        <v>1</v>
      </c>
      <c r="K2029" s="60" t="str">
        <v>No</v>
      </c>
      <c r="L2029" s="2" t="str">
        <v>Underweight</v>
      </c>
      <c r="M2029" s="2" t="str">
        <v>Normal</v>
      </c>
      <c r="N2029" s="2" t="str">
        <v>6-Jul-2004</v>
      </c>
      <c r="O2029" s="3">
        <v>14133.04</v>
      </c>
      <c r="P2029" s="2" t="str">
        <v>tier - 2</v>
      </c>
      <c r="Q2029" s="2" t="str">
        <v>tier - 3</v>
      </c>
      <c r="R2029" s="2" t="str">
        <v>R1013</v>
      </c>
      <c r="S2029" s="2">
        <v>18</v>
      </c>
    </row>
    <row r="2030" spans="3:19">
      <c r="C2030" s="2" t="str">
        <v>Id2024</v>
      </c>
      <c r="D2030" s="2" t="str">
        <v>Kelsey M</v>
      </c>
      <c r="E2030" s="2">
        <v>24.1</v>
      </c>
      <c r="F2030" s="2">
        <v>4.4000000000000004</v>
      </c>
      <c r="G2030" s="60" t="str">
        <v>Yes</v>
      </c>
      <c r="H2030" s="60" t="str">
        <v>No</v>
      </c>
      <c r="I2030" s="60" t="str">
        <v>No</v>
      </c>
      <c r="J2030" s="60">
        <v>1</v>
      </c>
      <c r="K2030" s="60" t="str">
        <v>No</v>
      </c>
      <c r="L2030" s="2" t="str">
        <v>Normal Weight</v>
      </c>
      <c r="M2030" s="2" t="str">
        <v>Normal</v>
      </c>
      <c r="N2030" s="2" t="str">
        <v>14-Jun-1961</v>
      </c>
      <c r="O2030" s="3">
        <v>14119.62</v>
      </c>
      <c r="P2030" s="2" t="str">
        <v>tier - 2</v>
      </c>
      <c r="Q2030" s="2" t="str">
        <v>tier - 1</v>
      </c>
      <c r="R2030" s="2" t="str">
        <v>R1012</v>
      </c>
      <c r="S2030" s="2">
        <v>61</v>
      </c>
    </row>
    <row r="2031" spans="3:19">
      <c r="C2031" s="2" t="str">
        <v>Id2025</v>
      </c>
      <c r="D2031" s="2" t="str">
        <v>Gretchen</v>
      </c>
      <c r="E2031" s="2">
        <v>29.77</v>
      </c>
      <c r="F2031" s="2">
        <v>9.9</v>
      </c>
      <c r="G2031" s="60" t="str">
        <v>No</v>
      </c>
      <c r="H2031" s="60" t="str">
        <v>No</v>
      </c>
      <c r="I2031" s="60" t="str">
        <v>No</v>
      </c>
      <c r="J2031" s="60">
        <v>0</v>
      </c>
      <c r="K2031" s="60" t="str">
        <v>No</v>
      </c>
      <c r="L2031" s="2" t="str">
        <v>Overweight</v>
      </c>
      <c r="M2031" s="2" t="str">
        <v>Diabetes</v>
      </c>
      <c r="N2031" s="2" t="str">
        <v>26-Sep-1976</v>
      </c>
      <c r="O2031" s="3">
        <v>14098.07</v>
      </c>
      <c r="P2031" s="2" t="str">
        <v>tier - 2</v>
      </c>
      <c r="Q2031" s="2" t="str">
        <v>tier - 3</v>
      </c>
      <c r="R2031" s="2" t="str">
        <v>R1023</v>
      </c>
      <c r="S2031" s="2">
        <v>46</v>
      </c>
    </row>
    <row r="2032" spans="3:19">
      <c r="C2032" s="2" t="str">
        <v>Id2026</v>
      </c>
      <c r="D2032" s="2" t="str">
        <v>Nicholas E.</v>
      </c>
      <c r="E2032" s="2">
        <v>46.53</v>
      </c>
      <c r="F2032" s="2">
        <v>4.84</v>
      </c>
      <c r="G2032" s="60" t="str">
        <v>Yes</v>
      </c>
      <c r="H2032" s="60" t="str">
        <v>No</v>
      </c>
      <c r="I2032" s="60" t="str">
        <v>No</v>
      </c>
      <c r="J2032" s="60">
        <v>0</v>
      </c>
      <c r="K2032" s="60" t="str">
        <v>No</v>
      </c>
      <c r="L2032" s="2" t="str">
        <v>Obesity</v>
      </c>
      <c r="M2032" s="2" t="str">
        <v>Normal</v>
      </c>
      <c r="N2032" s="2" t="str">
        <v>8-Jun-1972</v>
      </c>
      <c r="O2032" s="3">
        <v>41919.1</v>
      </c>
      <c r="P2032" s="2" t="str">
        <v>tier - 1</v>
      </c>
      <c r="Q2032" s="2" t="str">
        <v>tier - 1</v>
      </c>
      <c r="R2032" s="2" t="str">
        <v>R1016</v>
      </c>
      <c r="S2032" s="2">
        <v>51</v>
      </c>
    </row>
    <row r="2033" spans="3:19">
      <c r="C2033" s="2" t="str">
        <v>Id2027</v>
      </c>
      <c r="D2033" s="2" t="str">
        <v>Deborah</v>
      </c>
      <c r="E2033" s="2">
        <v>23.4</v>
      </c>
      <c r="F2033" s="2">
        <v>5.53</v>
      </c>
      <c r="G2033" s="60" t="str">
        <v>No</v>
      </c>
      <c r="H2033" s="60" t="str">
        <v>No</v>
      </c>
      <c r="I2033" s="60" t="str">
        <v>Yes</v>
      </c>
      <c r="J2033" s="60">
        <v>1</v>
      </c>
      <c r="K2033" s="60" t="str">
        <v>No</v>
      </c>
      <c r="L2033" s="2" t="str">
        <v>Normal Weight</v>
      </c>
      <c r="M2033" s="2" t="str">
        <v>Normal</v>
      </c>
      <c r="N2033" s="2" t="str">
        <v>12-Sep-1991</v>
      </c>
      <c r="O2033" s="3">
        <v>14081.93</v>
      </c>
      <c r="P2033" s="2" t="str">
        <v>tier - 2</v>
      </c>
      <c r="Q2033" s="2" t="str">
        <v>tier - 3</v>
      </c>
      <c r="R2033" s="2" t="str">
        <v>R1012</v>
      </c>
      <c r="S2033" s="2">
        <v>31</v>
      </c>
    </row>
    <row r="2034" spans="3:19">
      <c r="C2034" s="2" t="str">
        <v>Id2028</v>
      </c>
      <c r="D2034" s="2" t="str">
        <v>Chuck W. Jr.</v>
      </c>
      <c r="E2034" s="2">
        <v>30</v>
      </c>
      <c r="F2034" s="2">
        <v>4.33</v>
      </c>
      <c r="G2034" s="60" t="str">
        <v>Yes</v>
      </c>
      <c r="H2034" s="60" t="str">
        <v>No</v>
      </c>
      <c r="I2034" s="60" t="str">
        <v>No</v>
      </c>
      <c r="J2034" s="60">
        <v>0</v>
      </c>
      <c r="K2034" s="60" t="str">
        <v>No</v>
      </c>
      <c r="L2034" s="2" t="str">
        <v>Obesity</v>
      </c>
      <c r="M2034" s="2" t="str">
        <v>Normal</v>
      </c>
      <c r="N2034" s="2" t="str">
        <v>8-Nov-1960</v>
      </c>
      <c r="O2034" s="3">
        <v>14043.48</v>
      </c>
      <c r="P2034" s="2" t="str">
        <v>tier - 2</v>
      </c>
      <c r="Q2034" s="2" t="str">
        <v>tier - 3</v>
      </c>
      <c r="R2034" s="2" t="str">
        <v>R1024</v>
      </c>
      <c r="S2034" s="2">
        <v>62</v>
      </c>
    </row>
    <row r="2035" spans="3:19">
      <c r="C2035" s="2" t="str">
        <v>Id2029</v>
      </c>
      <c r="D2035" s="2" t="str">
        <v>Daniel</v>
      </c>
      <c r="E2035" s="2">
        <v>29.15</v>
      </c>
      <c r="F2035" s="2">
        <v>4.91</v>
      </c>
      <c r="G2035" s="60" t="str">
        <v>Yes</v>
      </c>
      <c r="H2035" s="60" t="str">
        <v>No</v>
      </c>
      <c r="I2035" s="60" t="str">
        <v>No</v>
      </c>
      <c r="J2035" s="60">
        <v>0</v>
      </c>
      <c r="K2035" s="60" t="str">
        <v>No</v>
      </c>
      <c r="L2035" s="2" t="str">
        <v>Overweight</v>
      </c>
      <c r="M2035" s="2" t="str">
        <v>Normal</v>
      </c>
      <c r="N2035" s="2" t="str">
        <v>8-Jul-1963</v>
      </c>
      <c r="O2035" s="3">
        <v>14007.22</v>
      </c>
      <c r="P2035" s="2" t="str">
        <v>tier - 2</v>
      </c>
      <c r="Q2035" s="2" t="str">
        <v>tier - 3</v>
      </c>
      <c r="R2035" s="2" t="str">
        <v>R1011</v>
      </c>
      <c r="S2035" s="2">
        <v>59</v>
      </c>
    </row>
    <row r="2036" spans="3:19">
      <c r="C2036" s="2" t="str">
        <v>Id2030</v>
      </c>
      <c r="D2036" s="2" t="str">
        <v>Amany</v>
      </c>
      <c r="E2036" s="2">
        <v>34.865000000000002</v>
      </c>
      <c r="F2036" s="2">
        <v>4.8</v>
      </c>
      <c r="G2036" s="60" t="str">
        <v>No</v>
      </c>
      <c r="H2036" s="60" t="str">
        <v>No</v>
      </c>
      <c r="I2036" s="60" t="str">
        <v>No</v>
      </c>
      <c r="J2036" s="60">
        <v>0</v>
      </c>
      <c r="K2036" s="60" t="str">
        <v>No</v>
      </c>
      <c r="L2036" s="2" t="str">
        <v>Obesity</v>
      </c>
      <c r="M2036" s="2" t="str">
        <v>Normal</v>
      </c>
      <c r="N2036" s="2" t="str">
        <v>6-Jul-1963</v>
      </c>
      <c r="O2036" s="3">
        <v>14001.29</v>
      </c>
      <c r="P2036" s="2" t="str">
        <v>tier - 2</v>
      </c>
      <c r="Q2036" s="2" t="str">
        <v>tier - 2</v>
      </c>
      <c r="R2036" s="2" t="str">
        <v>R1013</v>
      </c>
      <c r="S2036" s="2">
        <v>59</v>
      </c>
    </row>
    <row r="2037" spans="3:19">
      <c r="C2037" s="2" t="str">
        <v>Id2031</v>
      </c>
      <c r="D2037" s="2" t="str">
        <v>Kipling</v>
      </c>
      <c r="E2037" s="2">
        <v>28.12</v>
      </c>
      <c r="F2037" s="2">
        <v>5.55</v>
      </c>
      <c r="G2037" s="60" t="str">
        <v>Yes</v>
      </c>
      <c r="H2037" s="60" t="str">
        <v>yes</v>
      </c>
      <c r="I2037" s="60" t="str">
        <v>No</v>
      </c>
      <c r="J2037" s="60">
        <v>2</v>
      </c>
      <c r="K2037" s="60" t="str">
        <v>No</v>
      </c>
      <c r="L2037" s="2" t="str">
        <v>Overweight</v>
      </c>
      <c r="M2037" s="2" t="str">
        <v>Normal</v>
      </c>
      <c r="N2037" s="2" t="str">
        <v>23-Dec-1963</v>
      </c>
      <c r="O2037" s="3">
        <v>14001.13</v>
      </c>
      <c r="P2037" s="2" t="str">
        <v>tier - 2</v>
      </c>
      <c r="Q2037" s="2" t="str">
        <v>tier - 1</v>
      </c>
      <c r="R2037" s="2" t="str">
        <v>R1013</v>
      </c>
      <c r="S2037" s="2">
        <v>59</v>
      </c>
    </row>
    <row r="2038" spans="3:19">
      <c r="C2038" s="2" t="str">
        <v>Id2032</v>
      </c>
      <c r="D2038" s="2" t="str">
        <v>Duncan</v>
      </c>
      <c r="E2038" s="2">
        <v>29.45</v>
      </c>
      <c r="F2038" s="2">
        <v>5.24</v>
      </c>
      <c r="G2038" s="60" t="str">
        <v>Yes</v>
      </c>
      <c r="H2038" s="60" t="str">
        <v>No</v>
      </c>
      <c r="I2038" s="60" t="str">
        <v>No</v>
      </c>
      <c r="J2038" s="60">
        <v>0</v>
      </c>
      <c r="K2038" s="60" t="str">
        <v>No</v>
      </c>
      <c r="L2038" s="2" t="str">
        <v>Overweight</v>
      </c>
      <c r="M2038" s="2" t="str">
        <v>Normal</v>
      </c>
      <c r="N2038" s="2" t="str">
        <v>6-Sep-1959</v>
      </c>
      <c r="O2038" s="3">
        <v>13981.85</v>
      </c>
      <c r="P2038" s="2" t="str">
        <v>tier - 2</v>
      </c>
      <c r="Q2038" s="2" t="str">
        <v>tier - 1</v>
      </c>
      <c r="R2038" s="2" t="str">
        <v>R1016</v>
      </c>
      <c r="S2038" s="2">
        <v>63</v>
      </c>
    </row>
    <row r="2039" spans="3:19">
      <c r="C2039" s="2" t="str">
        <v>Id2033</v>
      </c>
      <c r="D2039" s="2" t="str">
        <v>Louis C.</v>
      </c>
      <c r="E2039" s="2">
        <v>27.94</v>
      </c>
      <c r="F2039" s="2">
        <v>6.08</v>
      </c>
      <c r="G2039" s="60" t="str">
        <v>No</v>
      </c>
      <c r="H2039" s="60" t="str">
        <v>No</v>
      </c>
      <c r="I2039" s="60" t="str">
        <v>Yes</v>
      </c>
      <c r="J2039" s="60">
        <v>1</v>
      </c>
      <c r="K2039" s="60" t="str">
        <v>No</v>
      </c>
      <c r="L2039" s="2" t="str">
        <v>Overweight</v>
      </c>
      <c r="M2039" s="2" t="str">
        <v>Prediabetes</v>
      </c>
      <c r="N2039" s="2" t="str">
        <v>13-Jul-1990</v>
      </c>
      <c r="O2039" s="3">
        <v>13979.45</v>
      </c>
      <c r="P2039" s="2" t="str">
        <v>tier - 2</v>
      </c>
      <c r="Q2039" s="2" t="str">
        <v>tier - 1</v>
      </c>
      <c r="R2039" s="2" t="str">
        <v>R1023</v>
      </c>
      <c r="S2039" s="2">
        <v>32</v>
      </c>
    </row>
    <row r="2040" spans="3:19">
      <c r="C2040" s="2" t="str">
        <v>Id2034</v>
      </c>
      <c r="D2040" s="2" t="str">
        <v>Daniel J</v>
      </c>
      <c r="E2040" s="2">
        <v>27.2</v>
      </c>
      <c r="F2040" s="2">
        <v>5.83</v>
      </c>
      <c r="G2040" s="60" t="str">
        <v>No</v>
      </c>
      <c r="H2040" s="60" t="str">
        <v>No</v>
      </c>
      <c r="I2040" s="60" t="str">
        <v>Yes</v>
      </c>
      <c r="J2040" s="60">
        <v>1</v>
      </c>
      <c r="K2040" s="60" t="str">
        <v>No</v>
      </c>
      <c r="L2040" s="2" t="str">
        <v>Overweight</v>
      </c>
      <c r="M2040" s="2" t="str">
        <v>Prediabetes</v>
      </c>
      <c r="N2040" s="2" t="str">
        <v>29-Aug-1959</v>
      </c>
      <c r="O2040" s="3">
        <v>13974.46</v>
      </c>
      <c r="P2040" s="2" t="str">
        <v>tier - 2</v>
      </c>
      <c r="Q2040" s="2" t="str">
        <v>tier - 2</v>
      </c>
      <c r="R2040" s="2" t="str">
        <v>R1019</v>
      </c>
      <c r="S2040" s="2">
        <v>63</v>
      </c>
    </row>
    <row r="2041" spans="3:19">
      <c r="C2041" s="2" t="str">
        <v>Id2035</v>
      </c>
      <c r="D2041" s="2" t="str">
        <v>Ildiko M.</v>
      </c>
      <c r="E2041" s="2">
        <v>33.344999999999999</v>
      </c>
      <c r="F2041" s="2">
        <v>4.29</v>
      </c>
      <c r="G2041" s="60" t="str">
        <v>No</v>
      </c>
      <c r="H2041" s="60" t="str">
        <v>No</v>
      </c>
      <c r="I2041" s="60" t="str">
        <v>No</v>
      </c>
      <c r="J2041" s="60">
        <v>1</v>
      </c>
      <c r="K2041" s="60" t="str">
        <v>No</v>
      </c>
      <c r="L2041" s="2" t="str">
        <v>Obesity</v>
      </c>
      <c r="M2041" s="2" t="str">
        <v>Normal</v>
      </c>
      <c r="N2041" s="2" t="str">
        <v>18-Jun-1960</v>
      </c>
      <c r="O2041" s="3">
        <v>13937.67</v>
      </c>
      <c r="P2041" s="2" t="str">
        <v>tier - 2</v>
      </c>
      <c r="Q2041" s="2" t="str">
        <v>tier - 1</v>
      </c>
      <c r="R2041" s="2" t="str">
        <v>R1012</v>
      </c>
      <c r="S2041" s="2">
        <v>62</v>
      </c>
    </row>
    <row r="2042" spans="3:19">
      <c r="C2042" s="2" t="str">
        <v>Id2036</v>
      </c>
      <c r="D2042" s="2" t="str">
        <v>Melinda E.</v>
      </c>
      <c r="E2042" s="2">
        <v>29.925000000000001</v>
      </c>
      <c r="F2042" s="2">
        <v>5.3</v>
      </c>
      <c r="G2042" s="60" t="str">
        <v>No</v>
      </c>
      <c r="H2042" s="60" t="str">
        <v>No</v>
      </c>
      <c r="I2042" s="60" t="str">
        <v>No</v>
      </c>
      <c r="J2042" s="60">
        <v>1</v>
      </c>
      <c r="K2042" s="60" t="str">
        <v>No</v>
      </c>
      <c r="L2042" s="2" t="str">
        <v>Overweight</v>
      </c>
      <c r="M2042" s="2" t="str">
        <v>Normal</v>
      </c>
      <c r="N2042" s="2" t="str">
        <v>27-Jul-1962</v>
      </c>
      <c r="O2042" s="3">
        <v>13919.82</v>
      </c>
      <c r="P2042" s="2" t="str">
        <v>tier - 2</v>
      </c>
      <c r="Q2042" s="2" t="str">
        <v>tier - 2</v>
      </c>
      <c r="R2042" s="2" t="str">
        <v>R1013</v>
      </c>
      <c r="S2042" s="2">
        <v>60</v>
      </c>
    </row>
    <row r="2043" spans="3:19">
      <c r="C2043" s="2" t="str">
        <v>Id2037</v>
      </c>
      <c r="D2043" s="2" t="str">
        <v>Ashley M</v>
      </c>
      <c r="E2043" s="2">
        <v>24.225000000000001</v>
      </c>
      <c r="F2043" s="2">
        <v>4.42</v>
      </c>
      <c r="G2043" s="60" t="str">
        <v>No</v>
      </c>
      <c r="H2043" s="60" t="str">
        <v>No</v>
      </c>
      <c r="I2043" s="60" t="str">
        <v>No</v>
      </c>
      <c r="J2043" s="60">
        <v>1</v>
      </c>
      <c r="K2043" s="60" t="str">
        <v>No</v>
      </c>
      <c r="L2043" s="2" t="str">
        <v>Normal Weight</v>
      </c>
      <c r="M2043" s="2" t="str">
        <v>Normal</v>
      </c>
      <c r="N2043" s="2" t="str">
        <v>21-Sep-1966</v>
      </c>
      <c r="O2043" s="3">
        <v>41886.54</v>
      </c>
      <c r="P2043" s="2" t="str">
        <v>tier - 1</v>
      </c>
      <c r="Q2043" s="2" t="str">
        <v>tier - 3</v>
      </c>
      <c r="R2043" s="2" t="str">
        <v>R1011</v>
      </c>
      <c r="S2043" s="2">
        <v>56</v>
      </c>
    </row>
    <row r="2044" spans="3:19">
      <c r="C2044" s="2" t="str">
        <v>Id2038</v>
      </c>
      <c r="D2044" s="2" t="str">
        <v>Stephanie</v>
      </c>
      <c r="E2044" s="2">
        <v>29.68</v>
      </c>
      <c r="F2044" s="2">
        <v>5.68</v>
      </c>
      <c r="G2044" s="60" t="str">
        <v>No</v>
      </c>
      <c r="H2044" s="60" t="str">
        <v>yes</v>
      </c>
      <c r="I2044" s="60" t="str">
        <v>No</v>
      </c>
      <c r="J2044" s="60">
        <v>1</v>
      </c>
      <c r="K2044" s="60" t="str">
        <v>No</v>
      </c>
      <c r="L2044" s="2" t="str">
        <v>Overweight</v>
      </c>
      <c r="M2044" s="2" t="str">
        <v>Normal</v>
      </c>
      <c r="N2044" s="2" t="str">
        <v>7-Jul-1959</v>
      </c>
      <c r="O2044" s="3">
        <v>13887.97</v>
      </c>
      <c r="P2044" s="2" t="str">
        <v>tier - 2</v>
      </c>
      <c r="Q2044" s="2" t="str">
        <v>tier - 2</v>
      </c>
      <c r="R2044" s="2" t="str">
        <v>R1013</v>
      </c>
      <c r="S2044" s="2">
        <v>63</v>
      </c>
    </row>
    <row r="2045" spans="3:19">
      <c r="C2045" s="2" t="str">
        <v>Id2039</v>
      </c>
      <c r="D2045" s="2" t="str">
        <v>Sean P.</v>
      </c>
      <c r="E2045" s="2">
        <v>20.614999999999998</v>
      </c>
      <c r="F2045" s="2">
        <v>6.05</v>
      </c>
      <c r="G2045" s="60" t="str">
        <v>No</v>
      </c>
      <c r="H2045" s="60" t="str">
        <v>No</v>
      </c>
      <c r="I2045" s="60" t="str">
        <v>Yes</v>
      </c>
      <c r="J2045" s="60">
        <v>1</v>
      </c>
      <c r="K2045" s="60" t="str">
        <v>No</v>
      </c>
      <c r="L2045" s="2" t="str">
        <v>Normal Weight</v>
      </c>
      <c r="M2045" s="2" t="str">
        <v>Prediabetes</v>
      </c>
      <c r="N2045" s="2" t="str">
        <v>29-Dec-1959</v>
      </c>
      <c r="O2045" s="3">
        <v>13887.2</v>
      </c>
      <c r="P2045" s="2" t="str">
        <v>tier - 2</v>
      </c>
      <c r="Q2045" s="2" t="str">
        <v>tier - 3</v>
      </c>
      <c r="R2045" s="2" t="str">
        <v>R1013</v>
      </c>
      <c r="S2045" s="2">
        <v>63</v>
      </c>
    </row>
    <row r="2046" spans="3:19">
      <c r="C2046" s="2" t="str">
        <v>Id2040</v>
      </c>
      <c r="D2046" s="2" t="str">
        <v>Emily G</v>
      </c>
      <c r="E2046" s="2">
        <v>32.119999999999997</v>
      </c>
      <c r="F2046" s="2">
        <v>5.33</v>
      </c>
      <c r="G2046" s="60" t="str">
        <v>No</v>
      </c>
      <c r="H2046" s="60" t="str">
        <v>yes</v>
      </c>
      <c r="I2046" s="60" t="str">
        <v>No</v>
      </c>
      <c r="J2046" s="60">
        <v>1</v>
      </c>
      <c r="K2046" s="60" t="str">
        <v>No</v>
      </c>
      <c r="L2046" s="2" t="str">
        <v>Obesity</v>
      </c>
      <c r="M2046" s="2" t="str">
        <v>Normal</v>
      </c>
      <c r="N2046" s="2" t="str">
        <v>25-Sep-1985</v>
      </c>
      <c r="O2046" s="3">
        <v>13886.4</v>
      </c>
      <c r="P2046" s="2" t="str">
        <v>tier - 2</v>
      </c>
      <c r="Q2046" s="2" t="str">
        <v>tier - 2</v>
      </c>
      <c r="R2046" s="2" t="str">
        <v>R1012</v>
      </c>
      <c r="S2046" s="2">
        <v>37</v>
      </c>
    </row>
    <row r="2047" spans="3:19">
      <c r="C2047" s="2" t="str">
        <v>Id2041</v>
      </c>
      <c r="D2047" s="2" t="str">
        <v>Malcolm</v>
      </c>
      <c r="E2047" s="2">
        <v>27.36</v>
      </c>
      <c r="F2047" s="2">
        <v>6.22</v>
      </c>
      <c r="G2047" s="60" t="str">
        <v>No</v>
      </c>
      <c r="H2047" s="60" t="str">
        <v>No</v>
      </c>
      <c r="I2047" s="60" t="str">
        <v>No</v>
      </c>
      <c r="J2047" s="60">
        <v>0</v>
      </c>
      <c r="K2047" s="60" t="str">
        <v>No</v>
      </c>
      <c r="L2047" s="2" t="str">
        <v>Overweight</v>
      </c>
      <c r="M2047" s="2" t="str">
        <v>Prediabetes</v>
      </c>
      <c r="N2047" s="2" t="str">
        <v>5-Oct-1959</v>
      </c>
      <c r="O2047" s="3">
        <v>13880.95</v>
      </c>
      <c r="P2047" s="2" t="str">
        <v>tier - 2</v>
      </c>
      <c r="Q2047" s="2" t="str">
        <v>tier - 2</v>
      </c>
      <c r="R2047" s="2" t="str">
        <v>R1011</v>
      </c>
      <c r="S2047" s="2">
        <v>63</v>
      </c>
    </row>
    <row r="2048" spans="3:19">
      <c r="C2048" s="2" t="str">
        <v>Id2042</v>
      </c>
      <c r="D2048" s="2" t="str">
        <v>Danilo</v>
      </c>
      <c r="E2048" s="2">
        <v>17.385000000000002</v>
      </c>
      <c r="F2048" s="2">
        <v>5.84</v>
      </c>
      <c r="G2048" s="60" t="str">
        <v>No</v>
      </c>
      <c r="H2048" s="60" t="str">
        <v>No</v>
      </c>
      <c r="I2048" s="60" t="str">
        <v>No</v>
      </c>
      <c r="J2048" s="60">
        <v>0</v>
      </c>
      <c r="K2048" s="60" t="str">
        <v>No</v>
      </c>
      <c r="L2048" s="2" t="str">
        <v>Underweight</v>
      </c>
      <c r="M2048" s="2" t="str">
        <v>Prediabetes</v>
      </c>
      <c r="N2048" s="2" t="str">
        <v>19-Dec-1978</v>
      </c>
      <c r="O2048" s="3">
        <v>13874.89</v>
      </c>
      <c r="P2048" s="2" t="str">
        <v>tier - 2</v>
      </c>
      <c r="Q2048" s="2" t="str">
        <v>tier - 1</v>
      </c>
      <c r="R2048" s="2" t="str">
        <v>R1012</v>
      </c>
      <c r="S2048" s="2">
        <v>44</v>
      </c>
    </row>
    <row r="2049" spans="3:19">
      <c r="C2049" s="2" t="str">
        <v>Id2043</v>
      </c>
      <c r="D2049" s="2" t="str">
        <v>Mikko</v>
      </c>
      <c r="E2049" s="2">
        <v>30.13</v>
      </c>
      <c r="F2049" s="2">
        <v>5.71</v>
      </c>
      <c r="G2049" s="60" t="str">
        <v>No</v>
      </c>
      <c r="H2049" s="60" t="str">
        <v>yes</v>
      </c>
      <c r="I2049" s="60" t="str">
        <v>No</v>
      </c>
      <c r="J2049" s="60">
        <v>1</v>
      </c>
      <c r="K2049" s="60" t="str">
        <v>No</v>
      </c>
      <c r="L2049" s="2" t="str">
        <v>Obesity</v>
      </c>
      <c r="M2049" s="2" t="str">
        <v>Prediabetes</v>
      </c>
      <c r="N2049" s="2" t="str">
        <v>21-Jul-1960</v>
      </c>
      <c r="O2049" s="3">
        <v>13844.8</v>
      </c>
      <c r="P2049" s="2" t="str">
        <v>tier - 2</v>
      </c>
      <c r="Q2049" s="2" t="str">
        <v>tier - 2</v>
      </c>
      <c r="R2049" s="2" t="str">
        <v>R1012</v>
      </c>
      <c r="S2049" s="2">
        <v>62</v>
      </c>
    </row>
    <row r="2050" spans="3:19">
      <c r="C2050" s="2" t="str">
        <v>Id2044</v>
      </c>
      <c r="D2050" s="2" t="str">
        <v>Paula C.</v>
      </c>
      <c r="E2050" s="2">
        <v>25.44</v>
      </c>
      <c r="F2050" s="2">
        <v>6.04</v>
      </c>
      <c r="G2050" s="60" t="str">
        <v>Yes</v>
      </c>
      <c r="H2050" s="60" t="str">
        <v>No</v>
      </c>
      <c r="I2050" s="60" t="str">
        <v>Yes</v>
      </c>
      <c r="J2050" s="60">
        <v>1</v>
      </c>
      <c r="K2050" s="60" t="str">
        <v>No</v>
      </c>
      <c r="L2050" s="2" t="str">
        <v>Overweight</v>
      </c>
      <c r="M2050" s="2" t="str">
        <v>Prediabetes</v>
      </c>
      <c r="N2050" s="2" t="str">
        <v>7-Jun-2003</v>
      </c>
      <c r="O2050" s="3">
        <v>13844.51</v>
      </c>
      <c r="P2050" s="2" t="str">
        <v>tier - 2</v>
      </c>
      <c r="Q2050" s="2" t="str">
        <v>tier - 1</v>
      </c>
      <c r="R2050" s="2" t="str">
        <v>R1011</v>
      </c>
      <c r="S2050" s="2">
        <v>20</v>
      </c>
    </row>
    <row r="2051" spans="3:19">
      <c r="C2051" s="2" t="str">
        <v>Id2045</v>
      </c>
      <c r="D2051" s="2" t="str">
        <v>Kirsten N.</v>
      </c>
      <c r="E2051" s="2">
        <v>39.805</v>
      </c>
      <c r="F2051" s="2">
        <v>4.38</v>
      </c>
      <c r="G2051" s="60" t="str">
        <v>No</v>
      </c>
      <c r="H2051" s="60" t="str">
        <v>yes</v>
      </c>
      <c r="I2051" s="60" t="str">
        <v>No</v>
      </c>
      <c r="J2051" s="60">
        <v>1</v>
      </c>
      <c r="K2051" s="60" t="str">
        <v>No</v>
      </c>
      <c r="L2051" s="2" t="str">
        <v>Obesity</v>
      </c>
      <c r="M2051" s="2" t="str">
        <v>Normal</v>
      </c>
      <c r="N2051" s="2" t="str">
        <v>10-Dec-1958</v>
      </c>
      <c r="O2051" s="3">
        <v>13831.12</v>
      </c>
      <c r="P2051" s="2" t="str">
        <v>tier - 3</v>
      </c>
      <c r="Q2051" s="2" t="str">
        <v>tier - 1</v>
      </c>
      <c r="R2051" s="2" t="str">
        <v>R1013</v>
      </c>
      <c r="S2051" s="2">
        <v>64</v>
      </c>
    </row>
    <row r="2052" spans="3:19">
      <c r="C2052" s="2" t="str">
        <v>Id2046</v>
      </c>
      <c r="D2052" s="2" t="str">
        <v>Christy</v>
      </c>
      <c r="E2052" s="2">
        <v>30.4</v>
      </c>
      <c r="F2052" s="2">
        <v>5.56</v>
      </c>
      <c r="G2052" s="60" t="str">
        <v>Yes</v>
      </c>
      <c r="H2052" s="60" t="str">
        <v>yes</v>
      </c>
      <c r="I2052" s="60" t="str">
        <v>No</v>
      </c>
      <c r="J2052" s="60">
        <v>1</v>
      </c>
      <c r="K2052" s="60" t="str">
        <v>No</v>
      </c>
      <c r="L2052" s="2" t="str">
        <v>Obesity</v>
      </c>
      <c r="M2052" s="2" t="str">
        <v>Normal</v>
      </c>
      <c r="N2052" s="2" t="str">
        <v>25-Nov-1958</v>
      </c>
      <c r="O2052" s="3">
        <v>13822.8</v>
      </c>
      <c r="P2052" s="2" t="str">
        <v>tier - 3</v>
      </c>
      <c r="Q2052" s="2" t="str">
        <v>tier - 3</v>
      </c>
      <c r="R2052" s="2" t="str">
        <v>R1011</v>
      </c>
      <c r="S2052" s="2">
        <v>64</v>
      </c>
    </row>
    <row r="2053" spans="3:19">
      <c r="C2053" s="2" t="str">
        <v>Id2047</v>
      </c>
      <c r="D2053" s="2" t="str">
        <v>Jennifer</v>
      </c>
      <c r="E2053" s="2">
        <v>23.18</v>
      </c>
      <c r="F2053" s="2">
        <v>4.24</v>
      </c>
      <c r="G2053" s="60" t="str">
        <v>No</v>
      </c>
      <c r="H2053" s="60" t="str">
        <v>yes</v>
      </c>
      <c r="I2053" s="60" t="str">
        <v>No</v>
      </c>
      <c r="J2053" s="60">
        <v>1</v>
      </c>
      <c r="K2053" s="60" t="str">
        <v>No</v>
      </c>
      <c r="L2053" s="2" t="str">
        <v>Normal Weight</v>
      </c>
      <c r="M2053" s="2" t="str">
        <v>Normal</v>
      </c>
      <c r="N2053" s="2" t="str">
        <v>8-Dec-1986</v>
      </c>
      <c r="O2053" s="3">
        <v>13819.49</v>
      </c>
      <c r="P2053" s="2" t="str">
        <v>tier - 3</v>
      </c>
      <c r="Q2053" s="2" t="str">
        <v>tier - 2</v>
      </c>
      <c r="R2053" s="2" t="str">
        <v>R1012</v>
      </c>
      <c r="S2053" s="2">
        <v>36</v>
      </c>
    </row>
    <row r="2054" spans="3:19">
      <c r="C2054" s="2" t="str">
        <v>Id2048</v>
      </c>
      <c r="D2054" s="2" t="str">
        <v>Jingjing</v>
      </c>
      <c r="E2054" s="2">
        <v>39.615000000000002</v>
      </c>
      <c r="F2054" s="2">
        <v>6.32</v>
      </c>
      <c r="G2054" s="60" t="str">
        <v>No</v>
      </c>
      <c r="H2054" s="60" t="str">
        <v>No</v>
      </c>
      <c r="I2054" s="60" t="str">
        <v>Yes</v>
      </c>
      <c r="J2054" s="60">
        <v>1</v>
      </c>
      <c r="K2054" s="60" t="str">
        <v>No</v>
      </c>
      <c r="L2054" s="2" t="str">
        <v>Obesity</v>
      </c>
      <c r="M2054" s="2" t="str">
        <v>Prediabetes</v>
      </c>
      <c r="N2054" s="2" t="str">
        <v>22-Sep-1962</v>
      </c>
      <c r="O2054" s="3">
        <v>41794.629999999997</v>
      </c>
      <c r="P2054" s="2" t="str">
        <v>tier - 1</v>
      </c>
      <c r="Q2054" s="2" t="str">
        <v>tier - 3</v>
      </c>
      <c r="R2054" s="2" t="str">
        <v>R1011</v>
      </c>
      <c r="S2054" s="2">
        <v>60</v>
      </c>
    </row>
    <row r="2055" spans="3:19">
      <c r="C2055" s="2" t="str">
        <v>Id2049</v>
      </c>
      <c r="D2055" s="2" t="str">
        <v>Morgan</v>
      </c>
      <c r="E2055" s="2">
        <v>30.59</v>
      </c>
      <c r="F2055" s="2">
        <v>6.3</v>
      </c>
      <c r="G2055" s="60" t="str">
        <v>Yes</v>
      </c>
      <c r="H2055" s="60" t="str">
        <v>No</v>
      </c>
      <c r="I2055" s="60" t="str">
        <v>Yes</v>
      </c>
      <c r="J2055" s="60">
        <v>1</v>
      </c>
      <c r="K2055" s="60" t="str">
        <v>No</v>
      </c>
      <c r="L2055" s="2" t="str">
        <v>Obesity</v>
      </c>
      <c r="M2055" s="2" t="str">
        <v>Prediabetes</v>
      </c>
      <c r="N2055" s="2" t="str">
        <v>10-Nov-1966</v>
      </c>
      <c r="O2055" s="3">
        <v>13801.61</v>
      </c>
      <c r="P2055" s="2" t="str">
        <v>tier - 3</v>
      </c>
      <c r="Q2055" s="2" t="str">
        <v>tier - 3</v>
      </c>
      <c r="R2055" s="2" t="str">
        <v>R1026</v>
      </c>
      <c r="S2055" s="2">
        <v>56</v>
      </c>
    </row>
    <row r="2056" spans="3:19">
      <c r="C2056" s="2" t="str">
        <v>Id2050</v>
      </c>
      <c r="D2056" s="2" t="str">
        <v>Patrick J.</v>
      </c>
      <c r="E2056" s="2">
        <v>16.72</v>
      </c>
      <c r="F2056" s="2">
        <v>4.38</v>
      </c>
      <c r="G2056" s="60" t="str">
        <v>Yes</v>
      </c>
      <c r="H2056" s="60" t="str">
        <v>No</v>
      </c>
      <c r="I2056" s="60" t="str">
        <v>No</v>
      </c>
      <c r="J2056" s="60">
        <v>1</v>
      </c>
      <c r="K2056" s="60" t="str">
        <v>No</v>
      </c>
      <c r="L2056" s="2" t="str">
        <v>Underweight</v>
      </c>
      <c r="M2056" s="2" t="str">
        <v>Normal</v>
      </c>
      <c r="N2056" s="2" t="str">
        <v>6-Aug-1959</v>
      </c>
      <c r="O2056" s="3">
        <v>13770.1</v>
      </c>
      <c r="P2056" s="2" t="str">
        <v>tier - 3</v>
      </c>
      <c r="Q2056" s="2" t="str">
        <v>tier - 1</v>
      </c>
      <c r="R2056" s="2" t="str">
        <v>R1012</v>
      </c>
      <c r="S2056" s="2">
        <v>63</v>
      </c>
    </row>
    <row r="2057" spans="3:19">
      <c r="C2057" s="2" t="str">
        <v>Id2051</v>
      </c>
      <c r="D2057" s="2" t="str">
        <v>Frankline</v>
      </c>
      <c r="E2057" s="2">
        <v>26.22</v>
      </c>
      <c r="F2057" s="2">
        <v>4.6500000000000004</v>
      </c>
      <c r="G2057" s="60" t="str">
        <v>Yes</v>
      </c>
      <c r="H2057" s="60" t="str">
        <v>No</v>
      </c>
      <c r="I2057" s="60" t="str">
        <v>Yes</v>
      </c>
      <c r="J2057" s="60">
        <v>1</v>
      </c>
      <c r="K2057" s="60" t="str">
        <v>No</v>
      </c>
      <c r="L2057" s="2" t="str">
        <v>Overweight</v>
      </c>
      <c r="M2057" s="2" t="str">
        <v>Normal</v>
      </c>
      <c r="N2057" s="2" t="str">
        <v>16-Jul-2004</v>
      </c>
      <c r="O2057" s="3">
        <v>13747.87</v>
      </c>
      <c r="P2057" s="2" t="str">
        <v>tier - 3</v>
      </c>
      <c r="Q2057" s="2" t="str">
        <v>tier - 2</v>
      </c>
      <c r="R2057" s="2" t="str">
        <v>R1018</v>
      </c>
      <c r="S2057" s="2">
        <v>18</v>
      </c>
    </row>
    <row r="2058" spans="3:19">
      <c r="C2058" s="2" t="str">
        <v>Id2052</v>
      </c>
      <c r="D2058" s="2" t="str">
        <v>Laura T.</v>
      </c>
      <c r="E2058" s="2">
        <v>31.824999999999999</v>
      </c>
      <c r="F2058" s="2">
        <v>4.7</v>
      </c>
      <c r="G2058" s="60" t="str">
        <v>No</v>
      </c>
      <c r="H2058" s="60" t="str">
        <v>No</v>
      </c>
      <c r="I2058" s="60" t="str">
        <v>Yes</v>
      </c>
      <c r="J2058" s="60">
        <v>1</v>
      </c>
      <c r="K2058" s="60" t="str">
        <v>No</v>
      </c>
      <c r="L2058" s="2" t="str">
        <v>Obesity</v>
      </c>
      <c r="M2058" s="2" t="str">
        <v>Normal</v>
      </c>
      <c r="N2058" s="2" t="str">
        <v>23-Oct-1969</v>
      </c>
      <c r="O2058" s="3">
        <v>13746.74</v>
      </c>
      <c r="P2058" s="2" t="str">
        <v>tier - 3</v>
      </c>
      <c r="Q2058" s="2" t="str">
        <v>tier - 2</v>
      </c>
      <c r="R2058" s="2" t="str">
        <v>R1026</v>
      </c>
      <c r="S2058" s="2">
        <v>53</v>
      </c>
    </row>
    <row r="2059" spans="3:19">
      <c r="C2059" s="2" t="str">
        <v>Id2053</v>
      </c>
      <c r="D2059" s="2" t="str">
        <v>Natalia</v>
      </c>
      <c r="E2059" s="2">
        <v>25.745000000000001</v>
      </c>
      <c r="F2059" s="2">
        <v>4.34</v>
      </c>
      <c r="G2059" s="60" t="str">
        <v>No</v>
      </c>
      <c r="H2059" s="60" t="str">
        <v>No</v>
      </c>
      <c r="I2059" s="60" t="str">
        <v>Yes</v>
      </c>
      <c r="J2059" s="60">
        <v>1</v>
      </c>
      <c r="K2059" s="60" t="str">
        <v>No</v>
      </c>
      <c r="L2059" s="2" t="str">
        <v>Overweight</v>
      </c>
      <c r="M2059" s="2" t="str">
        <v>Normal</v>
      </c>
      <c r="N2059" s="2" t="str">
        <v>29-Aug-1985</v>
      </c>
      <c r="O2059" s="3">
        <v>13726.21</v>
      </c>
      <c r="P2059" s="2" t="str">
        <v>tier - 3</v>
      </c>
      <c r="Q2059" s="2" t="str">
        <v>tier - 3</v>
      </c>
      <c r="R2059" s="2" t="str">
        <v>R1026</v>
      </c>
      <c r="S2059" s="2">
        <v>37</v>
      </c>
    </row>
    <row r="2060" spans="3:19">
      <c r="C2060" s="2" t="str">
        <v>Id2054</v>
      </c>
      <c r="D2060" s="2" t="str">
        <v>Jennifer L.</v>
      </c>
      <c r="E2060" s="2">
        <v>24.605</v>
      </c>
      <c r="F2060" s="2">
        <v>5.62</v>
      </c>
      <c r="G2060" s="60" t="str">
        <v>No</v>
      </c>
      <c r="H2060" s="60" t="str">
        <v>No</v>
      </c>
      <c r="I2060" s="60" t="str">
        <v>Yes</v>
      </c>
      <c r="J2060" s="60">
        <v>1</v>
      </c>
      <c r="K2060" s="60" t="str">
        <v>No</v>
      </c>
      <c r="L2060" s="2" t="str">
        <v>Normal Weight</v>
      </c>
      <c r="M2060" s="2" t="str">
        <v>Normal</v>
      </c>
      <c r="N2060" s="2" t="str">
        <v>2-Aug-1981</v>
      </c>
      <c r="O2060" s="3">
        <v>13725.47</v>
      </c>
      <c r="P2060" s="2" t="str">
        <v>tier - 3</v>
      </c>
      <c r="Q2060" s="2" t="str">
        <v>tier - 2</v>
      </c>
      <c r="R2060" s="2" t="str">
        <v>R1024</v>
      </c>
      <c r="S2060" s="2">
        <v>41</v>
      </c>
    </row>
    <row r="2061" spans="3:19">
      <c r="C2061" s="2" t="str">
        <v>Id2055</v>
      </c>
      <c r="D2061" s="2" t="str">
        <v>Brooke</v>
      </c>
      <c r="E2061" s="2">
        <v>24.51</v>
      </c>
      <c r="F2061" s="2">
        <v>4.24</v>
      </c>
      <c r="G2061" s="60" t="str">
        <v>No</v>
      </c>
      <c r="H2061" s="60" t="str">
        <v>No</v>
      </c>
      <c r="I2061" s="60" t="str">
        <v>Yes</v>
      </c>
      <c r="J2061" s="60">
        <v>1</v>
      </c>
      <c r="K2061" s="60" t="str">
        <v>No</v>
      </c>
      <c r="L2061" s="2" t="str">
        <v>Normal Weight</v>
      </c>
      <c r="M2061" s="2" t="str">
        <v>Normal</v>
      </c>
      <c r="N2061" s="2" t="str">
        <v>24-Nov-1986</v>
      </c>
      <c r="O2061" s="3">
        <v>13714.55</v>
      </c>
      <c r="P2061" s="2" t="str">
        <v>tier - 3</v>
      </c>
      <c r="Q2061" s="2" t="str">
        <v>tier - 2</v>
      </c>
      <c r="R2061" s="2" t="str">
        <v>R1023</v>
      </c>
      <c r="S2061" s="2">
        <v>36</v>
      </c>
    </row>
    <row r="2062" spans="3:19">
      <c r="C2062" s="2" t="str">
        <v>Id2056</v>
      </c>
      <c r="D2062" s="2" t="str">
        <v>Jeremy M</v>
      </c>
      <c r="E2062" s="2">
        <v>31.065000000000001</v>
      </c>
      <c r="F2062" s="2">
        <v>4.57</v>
      </c>
      <c r="G2062" s="60" t="str">
        <v>Yes</v>
      </c>
      <c r="H2062" s="60" t="str">
        <v>No</v>
      </c>
      <c r="I2062" s="60" t="str">
        <v>No</v>
      </c>
      <c r="J2062" s="60">
        <v>0</v>
      </c>
      <c r="K2062" s="60" t="str">
        <v>No</v>
      </c>
      <c r="L2062" s="2" t="str">
        <v>Obesity</v>
      </c>
      <c r="M2062" s="2" t="str">
        <v>Normal</v>
      </c>
      <c r="N2062" s="2" t="str">
        <v>14-Sep-1985</v>
      </c>
      <c r="O2062" s="3">
        <v>13685.51</v>
      </c>
      <c r="P2062" s="2" t="str">
        <v>tier - 3</v>
      </c>
      <c r="Q2062" s="2" t="str">
        <v>tier - 1</v>
      </c>
      <c r="R2062" s="2" t="str">
        <v>R1026</v>
      </c>
      <c r="S2062" s="2">
        <v>37</v>
      </c>
    </row>
    <row r="2063" spans="3:19">
      <c r="C2063" s="2" t="str">
        <v>Id2057</v>
      </c>
      <c r="D2063" s="2" t="str">
        <v>Megan L.</v>
      </c>
      <c r="E2063" s="2">
        <v>28.12</v>
      </c>
      <c r="F2063" s="2">
        <v>5.05</v>
      </c>
      <c r="G2063" s="60" t="str">
        <v>No</v>
      </c>
      <c r="H2063" s="60" t="str">
        <v>No</v>
      </c>
      <c r="I2063" s="60" t="str">
        <v>No</v>
      </c>
      <c r="J2063" s="60">
        <v>0</v>
      </c>
      <c r="K2063" s="60" t="str">
        <v>No</v>
      </c>
      <c r="L2063" s="2" t="str">
        <v>Overweight</v>
      </c>
      <c r="M2063" s="2" t="str">
        <v>Normal</v>
      </c>
      <c r="N2063" s="2" t="str">
        <v>4-Aug-1963</v>
      </c>
      <c r="O2063" s="3">
        <v>13677.68</v>
      </c>
      <c r="P2063" s="2" t="str">
        <v>tier - 3</v>
      </c>
      <c r="Q2063" s="2" t="str">
        <v>tier - 2</v>
      </c>
      <c r="R2063" s="2" t="str">
        <v>R1021</v>
      </c>
      <c r="S2063" s="2">
        <v>59</v>
      </c>
    </row>
    <row r="2064" spans="3:19">
      <c r="C2064" s="2" t="str">
        <v>Id2058</v>
      </c>
      <c r="D2064" s="2" t="str">
        <v>Bryan</v>
      </c>
      <c r="E2064" s="2">
        <v>38.06</v>
      </c>
      <c r="F2064" s="2">
        <v>6.16</v>
      </c>
      <c r="G2064" s="60" t="str">
        <v>No</v>
      </c>
      <c r="H2064" s="60" t="str">
        <v>No</v>
      </c>
      <c r="I2064" s="60" t="str">
        <v>No</v>
      </c>
      <c r="J2064" s="60">
        <v>0</v>
      </c>
      <c r="K2064" s="60" t="str">
        <v>No</v>
      </c>
      <c r="L2064" s="2" t="str">
        <v>Obesity</v>
      </c>
      <c r="M2064" s="2" t="str">
        <v>Prediabetes</v>
      </c>
      <c r="N2064" s="2" t="str">
        <v>20-Jul-1984</v>
      </c>
      <c r="O2064" s="3">
        <v>13638.06</v>
      </c>
      <c r="P2064" s="2" t="str">
        <v>tier - 3</v>
      </c>
      <c r="Q2064" s="2" t="str">
        <v>tier - 3</v>
      </c>
      <c r="R2064" s="2" t="str">
        <v>R1023</v>
      </c>
      <c r="S2064" s="2">
        <v>38</v>
      </c>
    </row>
    <row r="2065" spans="3:19">
      <c r="C2065" s="2" t="str">
        <v>Id2059</v>
      </c>
      <c r="D2065" s="2" t="str">
        <v>Marny</v>
      </c>
      <c r="E2065" s="2">
        <v>24.96</v>
      </c>
      <c r="F2065" s="2">
        <v>4.57</v>
      </c>
      <c r="G2065" s="60" t="str">
        <v>No</v>
      </c>
      <c r="H2065" s="60" t="str">
        <v>No</v>
      </c>
      <c r="I2065" s="60" t="str">
        <v>No</v>
      </c>
      <c r="J2065" s="60">
        <v>0</v>
      </c>
      <c r="K2065" s="60" t="str">
        <v>No</v>
      </c>
      <c r="L2065" s="2" t="str">
        <v>Overweight</v>
      </c>
      <c r="M2065" s="2" t="str">
        <v>Normal</v>
      </c>
      <c r="N2065" s="2" t="str">
        <v>29-Sep-1975</v>
      </c>
      <c r="O2065" s="3">
        <v>41681.86</v>
      </c>
      <c r="P2065" s="2" t="str">
        <v>tier - 1</v>
      </c>
      <c r="Q2065" s="2" t="str">
        <v>tier - 1</v>
      </c>
      <c r="R2065" s="2" t="str">
        <v>R1011</v>
      </c>
      <c r="S2065" s="2">
        <v>47</v>
      </c>
    </row>
    <row r="2066" spans="3:19">
      <c r="C2066" s="2" t="str">
        <v>Id2060</v>
      </c>
      <c r="D2066" s="2" t="str">
        <v>Marc</v>
      </c>
      <c r="E2066" s="2">
        <v>17.670000000000002</v>
      </c>
      <c r="F2066" s="2">
        <v>5.53</v>
      </c>
      <c r="G2066" s="60" t="str">
        <v>Yes</v>
      </c>
      <c r="H2066" s="60" t="str">
        <v>No</v>
      </c>
      <c r="I2066" s="60" t="str">
        <v>No</v>
      </c>
      <c r="J2066" s="60">
        <v>0</v>
      </c>
      <c r="K2066" s="60" t="str">
        <v>No</v>
      </c>
      <c r="L2066" s="2" t="str">
        <v>Underweight</v>
      </c>
      <c r="M2066" s="2" t="str">
        <v>Normal</v>
      </c>
      <c r="N2066" s="2" t="str">
        <v>24-Dec-1961</v>
      </c>
      <c r="O2066" s="3">
        <v>13635.64</v>
      </c>
      <c r="P2066" s="2" t="str">
        <v>tier - 3</v>
      </c>
      <c r="Q2066" s="2" t="str">
        <v>tier - 3</v>
      </c>
      <c r="R2066" s="2" t="str">
        <v>R1024</v>
      </c>
      <c r="S2066" s="2">
        <v>61</v>
      </c>
    </row>
    <row r="2067" spans="3:19">
      <c r="C2067" s="2" t="str">
        <v>Id2061</v>
      </c>
      <c r="D2067" s="2" t="str">
        <v>Benjamin L</v>
      </c>
      <c r="E2067" s="2">
        <v>31.35</v>
      </c>
      <c r="F2067" s="2">
        <v>5.84</v>
      </c>
      <c r="G2067" s="60" t="str">
        <v>No</v>
      </c>
      <c r="H2067" s="60" t="str">
        <v>yes</v>
      </c>
      <c r="I2067" s="60" t="str">
        <v>No</v>
      </c>
      <c r="J2067" s="60">
        <v>1</v>
      </c>
      <c r="K2067" s="60" t="str">
        <v>No</v>
      </c>
      <c r="L2067" s="2" t="str">
        <v>Obesity</v>
      </c>
      <c r="M2067" s="2" t="str">
        <v>Prediabetes</v>
      </c>
      <c r="N2067" s="2" t="str">
        <v>26-Jul-1969</v>
      </c>
      <c r="O2067" s="3">
        <v>13622.01</v>
      </c>
      <c r="P2067" s="2" t="str">
        <v>tier - 3</v>
      </c>
      <c r="Q2067" s="2" t="str">
        <v>tier - 3</v>
      </c>
      <c r="R2067" s="2" t="str">
        <v>R1012</v>
      </c>
      <c r="S2067" s="2">
        <v>53</v>
      </c>
    </row>
    <row r="2068" spans="3:19">
      <c r="C2068" s="2" t="str">
        <v>Id2062</v>
      </c>
      <c r="D2068" s="2" t="str">
        <v>Rob G</v>
      </c>
      <c r="E2068" s="2">
        <v>28.31</v>
      </c>
      <c r="F2068" s="2">
        <v>6.41</v>
      </c>
      <c r="G2068" s="60" t="str">
        <v>No</v>
      </c>
      <c r="H2068" s="60" t="str">
        <v>yes</v>
      </c>
      <c r="I2068" s="60" t="str">
        <v>No</v>
      </c>
      <c r="J2068" s="60">
        <v>1</v>
      </c>
      <c r="K2068" s="60" t="str">
        <v>No</v>
      </c>
      <c r="L2068" s="2" t="str">
        <v>Overweight</v>
      </c>
      <c r="M2068" s="2" t="str">
        <v>Prediabetes</v>
      </c>
      <c r="N2068" s="2" t="str">
        <v>18-Nov-1961</v>
      </c>
      <c r="O2068" s="3">
        <v>13616.36</v>
      </c>
      <c r="P2068" s="2" t="str">
        <v>tier - 3</v>
      </c>
      <c r="Q2068" s="2" t="str">
        <v>tier - 3</v>
      </c>
      <c r="R2068" s="2" t="str">
        <v>R1024</v>
      </c>
      <c r="S2068" s="2">
        <v>61</v>
      </c>
    </row>
    <row r="2069" spans="3:19">
      <c r="C2069" s="2" t="str">
        <v>Id2063</v>
      </c>
      <c r="D2069" s="2" t="str">
        <v>Stefanie A</v>
      </c>
      <c r="E2069" s="2">
        <v>30.3</v>
      </c>
      <c r="F2069" s="2">
        <v>4.7300000000000004</v>
      </c>
      <c r="G2069" s="60" t="str">
        <v>Yes</v>
      </c>
      <c r="H2069" s="60" t="str">
        <v>No</v>
      </c>
      <c r="I2069" s="60" t="str">
        <v>Yes</v>
      </c>
      <c r="J2069" s="60">
        <v>1</v>
      </c>
      <c r="K2069" s="60" t="str">
        <v>No</v>
      </c>
      <c r="L2069" s="2" t="str">
        <v>Obesity</v>
      </c>
      <c r="M2069" s="2" t="str">
        <v>Normal</v>
      </c>
      <c r="N2069" s="2" t="str">
        <v>10-Sep-1964</v>
      </c>
      <c r="O2069" s="3">
        <v>13607.37</v>
      </c>
      <c r="P2069" s="2" t="str">
        <v>tier - 3</v>
      </c>
      <c r="Q2069" s="2" t="str">
        <v>tier - 1</v>
      </c>
      <c r="R2069" s="2" t="str">
        <v>R1024</v>
      </c>
      <c r="S2069" s="2">
        <v>58</v>
      </c>
    </row>
    <row r="2070" spans="3:19">
      <c r="C2070" s="2" t="str">
        <v>Id2064</v>
      </c>
      <c r="D2070" s="2" t="str">
        <v>Stephanie</v>
      </c>
      <c r="E2070" s="2">
        <v>26.4</v>
      </c>
      <c r="F2070" s="2">
        <v>6.22</v>
      </c>
      <c r="G2070" s="60" t="str">
        <v>Yes</v>
      </c>
      <c r="H2070" s="60" t="str">
        <v>No</v>
      </c>
      <c r="I2070" s="60" t="str">
        <v>No</v>
      </c>
      <c r="J2070" s="60">
        <v>0</v>
      </c>
      <c r="K2070" s="60" t="str">
        <v>No</v>
      </c>
      <c r="L2070" s="2" t="str">
        <v>Overweight</v>
      </c>
      <c r="M2070" s="2" t="str">
        <v>Prediabetes</v>
      </c>
      <c r="N2070" s="2" t="str">
        <v>14-Aug-1992</v>
      </c>
      <c r="O2070" s="3">
        <v>13588.17</v>
      </c>
      <c r="P2070" s="2" t="str">
        <v>tier - 3</v>
      </c>
      <c r="Q2070" s="2" t="str">
        <v>tier - 1</v>
      </c>
      <c r="R2070" s="2" t="str">
        <v>R1012</v>
      </c>
      <c r="S2070" s="2">
        <v>30</v>
      </c>
    </row>
    <row r="2071" spans="3:19">
      <c r="C2071" s="2" t="str">
        <v>Id2065</v>
      </c>
      <c r="D2071" s="2" t="str">
        <v>Caroline F.</v>
      </c>
      <c r="E2071" s="2">
        <v>22.135000000000002</v>
      </c>
      <c r="F2071" s="2">
        <v>4.46</v>
      </c>
      <c r="G2071" s="60" t="str">
        <v>Yes</v>
      </c>
      <c r="H2071" s="60" t="str">
        <v>No</v>
      </c>
      <c r="I2071" s="60" t="str">
        <v>No</v>
      </c>
      <c r="J2071" s="60">
        <v>0</v>
      </c>
      <c r="K2071" s="60" t="str">
        <v>No</v>
      </c>
      <c r="L2071" s="2" t="str">
        <v>Normal Weight</v>
      </c>
      <c r="M2071" s="2" t="str">
        <v>Normal</v>
      </c>
      <c r="N2071" s="2" t="str">
        <v>15-Jul-1968</v>
      </c>
      <c r="O2071" s="3">
        <v>13566.04</v>
      </c>
      <c r="P2071" s="2" t="str">
        <v>tier - 3</v>
      </c>
      <c r="Q2071" s="2" t="str">
        <v>tier - 3</v>
      </c>
      <c r="R2071" s="2" t="str">
        <v>R1026</v>
      </c>
      <c r="S2071" s="2">
        <v>54</v>
      </c>
    </row>
    <row r="2072" spans="3:19">
      <c r="C2072" s="2" t="str">
        <v>Id2066</v>
      </c>
      <c r="D2072" s="2" t="str">
        <v>Julia J.</v>
      </c>
      <c r="E2072" s="2">
        <v>17.399999999999999</v>
      </c>
      <c r="F2072" s="2">
        <v>4.5</v>
      </c>
      <c r="G2072" s="60" t="str">
        <v>Yes</v>
      </c>
      <c r="H2072" s="60" t="str">
        <v>No</v>
      </c>
      <c r="I2072" s="60" t="str">
        <v>No</v>
      </c>
      <c r="J2072" s="60">
        <v>0</v>
      </c>
      <c r="K2072" s="60" t="str">
        <v>No</v>
      </c>
      <c r="L2072" s="2" t="str">
        <v>Underweight</v>
      </c>
      <c r="M2072" s="2" t="str">
        <v>Normal</v>
      </c>
      <c r="N2072" s="2" t="str">
        <v>11-Jul-1960</v>
      </c>
      <c r="O2072" s="3">
        <v>13555</v>
      </c>
      <c r="P2072" s="2" t="str">
        <v>tier - 3</v>
      </c>
      <c r="Q2072" s="2" t="str">
        <v>tier - 3</v>
      </c>
      <c r="R2072" s="2" t="str">
        <v>R1017</v>
      </c>
      <c r="S2072" s="2">
        <v>62</v>
      </c>
    </row>
    <row r="2073" spans="3:19">
      <c r="C2073" s="2" t="str">
        <v>Id2067</v>
      </c>
      <c r="D2073" s="2" t="str">
        <v>Jack</v>
      </c>
      <c r="E2073" s="2">
        <v>28.06</v>
      </c>
      <c r="F2073" s="2">
        <v>8.93</v>
      </c>
      <c r="G2073" s="60" t="str">
        <v>No</v>
      </c>
      <c r="H2073" s="60" t="str">
        <v>No</v>
      </c>
      <c r="I2073" s="60" t="str">
        <v>No</v>
      </c>
      <c r="J2073" s="60">
        <v>0</v>
      </c>
      <c r="K2073" s="60" t="str">
        <v>No</v>
      </c>
      <c r="L2073" s="2" t="str">
        <v>Overweight</v>
      </c>
      <c r="M2073" s="2" t="str">
        <v>Diabetes</v>
      </c>
      <c r="N2073" s="2" t="str">
        <v>14-Oct-1963</v>
      </c>
      <c r="O2073" s="3">
        <v>13511.28</v>
      </c>
      <c r="P2073" s="2" t="str">
        <v>tier - 3</v>
      </c>
      <c r="Q2073" s="2" t="str">
        <v>tier - 1</v>
      </c>
      <c r="R2073" s="2" t="str">
        <v>R1012</v>
      </c>
      <c r="S2073" s="2">
        <v>59</v>
      </c>
    </row>
    <row r="2074" spans="3:19">
      <c r="C2074" s="2" t="str">
        <v>Id2068</v>
      </c>
      <c r="D2074" s="2" t="str">
        <v>Bernat</v>
      </c>
      <c r="E2074" s="2">
        <v>31.13</v>
      </c>
      <c r="F2074" s="2">
        <v>11.02</v>
      </c>
      <c r="G2074" s="60" t="str">
        <v>No</v>
      </c>
      <c r="H2074" s="60" t="str">
        <v>No</v>
      </c>
      <c r="I2074" s="60" t="str">
        <v>No</v>
      </c>
      <c r="J2074" s="60">
        <v>0</v>
      </c>
      <c r="K2074" s="60" t="str">
        <v>No</v>
      </c>
      <c r="L2074" s="2" t="str">
        <v>Obesity</v>
      </c>
      <c r="M2074" s="2" t="str">
        <v>Diabetes</v>
      </c>
      <c r="N2074" s="2" t="str">
        <v>30-Aug-1990</v>
      </c>
      <c r="O2074" s="3">
        <v>13480.83</v>
      </c>
      <c r="P2074" s="2" t="str">
        <v>tier - 3</v>
      </c>
      <c r="Q2074" s="2" t="str">
        <v>tier - 2</v>
      </c>
      <c r="R2074" s="2" t="str">
        <v>R1023</v>
      </c>
      <c r="S2074" s="2">
        <v>32</v>
      </c>
    </row>
    <row r="2075" spans="3:19">
      <c r="C2075" s="2" t="str">
        <v>Id2069</v>
      </c>
      <c r="D2075" s="2" t="str">
        <v>Hicham</v>
      </c>
      <c r="E2075" s="2">
        <v>18.46</v>
      </c>
      <c r="F2075" s="2">
        <v>5.25</v>
      </c>
      <c r="G2075" s="60" t="str">
        <v>No</v>
      </c>
      <c r="H2075" s="60" t="str">
        <v>No</v>
      </c>
      <c r="I2075" s="60" t="str">
        <v>No</v>
      </c>
      <c r="J2075" s="60">
        <v>0</v>
      </c>
      <c r="K2075" s="60" t="str">
        <v>No</v>
      </c>
      <c r="L2075" s="2" t="str">
        <v>Underweight</v>
      </c>
      <c r="M2075" s="2" t="str">
        <v>Normal</v>
      </c>
      <c r="N2075" s="2" t="str">
        <v>7-Aug-1975</v>
      </c>
      <c r="O2075" s="3">
        <v>13472.19</v>
      </c>
      <c r="P2075" s="2" t="str">
        <v>tier - 3</v>
      </c>
      <c r="Q2075" s="2" t="str">
        <v>tier - 2</v>
      </c>
      <c r="R2075" s="2" t="str">
        <v>R1012</v>
      </c>
      <c r="S2075" s="2">
        <v>47</v>
      </c>
    </row>
    <row r="2076" spans="3:19">
      <c r="C2076" s="2" t="str">
        <v>Id2070</v>
      </c>
      <c r="D2076" s="2" t="str">
        <v>Sarah</v>
      </c>
      <c r="E2076" s="2">
        <v>17.3</v>
      </c>
      <c r="F2076" s="2">
        <v>4.75</v>
      </c>
      <c r="G2076" s="60" t="str">
        <v>No</v>
      </c>
      <c r="H2076" s="60" t="str">
        <v>No</v>
      </c>
      <c r="I2076" s="60" t="str">
        <v>No</v>
      </c>
      <c r="J2076" s="60">
        <v>0</v>
      </c>
      <c r="K2076" s="60" t="str">
        <v>No</v>
      </c>
      <c r="L2076" s="2" t="str">
        <v>Underweight</v>
      </c>
      <c r="M2076" s="2" t="str">
        <v>Normal</v>
      </c>
      <c r="N2076" s="2" t="str">
        <v>14-Nov-1975</v>
      </c>
      <c r="O2076" s="3">
        <v>41676.080000000002</v>
      </c>
      <c r="P2076" s="2" t="str">
        <v>tier - 1</v>
      </c>
      <c r="Q2076" s="2" t="str">
        <v>tier - 2</v>
      </c>
      <c r="R2076" s="2" t="str">
        <v>R1013</v>
      </c>
      <c r="S2076" s="2">
        <v>47</v>
      </c>
    </row>
    <row r="2077" spans="3:19">
      <c r="C2077" s="2" t="str">
        <v>Id2071</v>
      </c>
      <c r="D2077" s="2" t="str">
        <v>Anthony S</v>
      </c>
      <c r="E2077" s="2">
        <v>35.625</v>
      </c>
      <c r="F2077" s="2">
        <v>4.68</v>
      </c>
      <c r="G2077" s="60" t="str">
        <v>Yes</v>
      </c>
      <c r="H2077" s="60" t="str">
        <v>No</v>
      </c>
      <c r="I2077" s="60" t="str">
        <v>Yes</v>
      </c>
      <c r="J2077" s="60">
        <v>1</v>
      </c>
      <c r="K2077" s="60" t="str">
        <v>No</v>
      </c>
      <c r="L2077" s="2" t="str">
        <v>Obesity</v>
      </c>
      <c r="M2077" s="2" t="str">
        <v>Normal</v>
      </c>
      <c r="N2077" s="2" t="str">
        <v>24-Jul-1960</v>
      </c>
      <c r="O2077" s="3">
        <v>13470.86</v>
      </c>
      <c r="P2077" s="2" t="str">
        <v>tier - 3</v>
      </c>
      <c r="Q2077" s="2" t="str">
        <v>tier - 3</v>
      </c>
      <c r="R2077" s="2" t="str">
        <v>R1011</v>
      </c>
      <c r="S2077" s="2">
        <v>62</v>
      </c>
    </row>
    <row r="2078" spans="3:19">
      <c r="C2078" s="2" t="str">
        <v>Id2072</v>
      </c>
      <c r="D2078" s="2" t="str">
        <v>Elisabetta</v>
      </c>
      <c r="E2078" s="2">
        <v>20.234999999999999</v>
      </c>
      <c r="F2078" s="2">
        <v>6.17</v>
      </c>
      <c r="G2078" s="60" t="str">
        <v>Yes</v>
      </c>
      <c r="H2078" s="60" t="str">
        <v>yes</v>
      </c>
      <c r="I2078" s="60" t="str">
        <v>No</v>
      </c>
      <c r="J2078" s="60">
        <v>2</v>
      </c>
      <c r="K2078" s="60" t="str">
        <v>No</v>
      </c>
      <c r="L2078" s="2" t="str">
        <v>Normal Weight</v>
      </c>
      <c r="M2078" s="2" t="str">
        <v>Prediabetes</v>
      </c>
      <c r="N2078" s="2" t="str">
        <v>28-Jul-1960</v>
      </c>
      <c r="O2078" s="3">
        <v>13470.8</v>
      </c>
      <c r="P2078" s="2" t="str">
        <v>tier - 3</v>
      </c>
      <c r="Q2078" s="2" t="str">
        <v>tier - 2</v>
      </c>
      <c r="R2078" s="2" t="str">
        <v>R1013</v>
      </c>
      <c r="S2078" s="2">
        <v>62</v>
      </c>
    </row>
    <row r="2079" spans="3:19">
      <c r="C2079" s="2" t="str">
        <v>Id2073</v>
      </c>
      <c r="D2079" s="2" t="str">
        <v>Trevor N.</v>
      </c>
      <c r="E2079" s="2">
        <v>27.55</v>
      </c>
      <c r="F2079" s="2">
        <v>4.5599999999999996</v>
      </c>
      <c r="G2079" s="60" t="str">
        <v>Yes</v>
      </c>
      <c r="H2079" s="60" t="str">
        <v>No</v>
      </c>
      <c r="I2079" s="60" t="str">
        <v>Yes</v>
      </c>
      <c r="J2079" s="60">
        <v>1</v>
      </c>
      <c r="K2079" s="60" t="str">
        <v>No</v>
      </c>
      <c r="L2079" s="2" t="str">
        <v>Overweight</v>
      </c>
      <c r="M2079" s="2" t="str">
        <v>Normal</v>
      </c>
      <c r="N2079" s="2" t="str">
        <v>19-Aug-1985</v>
      </c>
      <c r="O2079" s="3">
        <v>13465.8</v>
      </c>
      <c r="P2079" s="2" t="str">
        <v>tier - 3</v>
      </c>
      <c r="Q2079" s="2" t="str">
        <v>tier - 1</v>
      </c>
      <c r="R2079" s="2" t="str">
        <v>R1012</v>
      </c>
      <c r="S2079" s="2">
        <v>37</v>
      </c>
    </row>
    <row r="2080" spans="3:19">
      <c r="C2080" s="2" t="str">
        <v>Id2074</v>
      </c>
      <c r="D2080" s="2" t="str">
        <v>Nancy</v>
      </c>
      <c r="E2080" s="2">
        <v>17.97</v>
      </c>
      <c r="F2080" s="2">
        <v>6.3</v>
      </c>
      <c r="G2080" s="60" t="str">
        <v>No</v>
      </c>
      <c r="H2080" s="60" t="str">
        <v>No</v>
      </c>
      <c r="I2080" s="60" t="str">
        <v>No</v>
      </c>
      <c r="J2080" s="60">
        <v>0</v>
      </c>
      <c r="K2080" s="60" t="str">
        <v>No</v>
      </c>
      <c r="L2080" s="2" t="str">
        <v>Underweight</v>
      </c>
      <c r="M2080" s="2" t="str">
        <v>Prediabetes</v>
      </c>
      <c r="N2080" s="2" t="str">
        <v>16-Dec-1960</v>
      </c>
      <c r="O2080" s="3">
        <v>13462.52</v>
      </c>
      <c r="P2080" s="2" t="str">
        <v>tier - 3</v>
      </c>
      <c r="Q2080" s="2" t="str">
        <v>tier - 2</v>
      </c>
      <c r="R2080" s="2" t="str">
        <v>R1011</v>
      </c>
      <c r="S2080" s="2">
        <v>62</v>
      </c>
    </row>
    <row r="2081" spans="3:19">
      <c r="C2081" s="2" t="str">
        <v>Id2075</v>
      </c>
      <c r="D2081" s="2" t="str">
        <v>Allison R.</v>
      </c>
      <c r="E2081" s="2">
        <v>29.98</v>
      </c>
      <c r="F2081" s="2">
        <v>6.03</v>
      </c>
      <c r="G2081" s="60" t="str">
        <v>No</v>
      </c>
      <c r="H2081" s="60" t="str">
        <v>yes</v>
      </c>
      <c r="I2081" s="60" t="str">
        <v>No</v>
      </c>
      <c r="J2081" s="60">
        <v>1</v>
      </c>
      <c r="K2081" s="60" t="str">
        <v>No</v>
      </c>
      <c r="L2081" s="2" t="str">
        <v>Overweight</v>
      </c>
      <c r="M2081" s="2" t="str">
        <v>Prediabetes</v>
      </c>
      <c r="N2081" s="2" t="str">
        <v>11-Jul-1960</v>
      </c>
      <c r="O2081" s="3">
        <v>13457.96</v>
      </c>
      <c r="P2081" s="2" t="str">
        <v>tier - 3</v>
      </c>
      <c r="Q2081" s="2" t="str">
        <v>tier - 1</v>
      </c>
      <c r="R2081" s="2" t="str">
        <v>R1013</v>
      </c>
      <c r="S2081" s="2">
        <v>62</v>
      </c>
    </row>
    <row r="2082" spans="3:19">
      <c r="C2082" s="2" t="str">
        <v>Id2076</v>
      </c>
      <c r="D2082" s="2" t="str">
        <v>Robert J.</v>
      </c>
      <c r="E2082" s="2">
        <v>33.659999999999997</v>
      </c>
      <c r="F2082" s="2">
        <v>4.2</v>
      </c>
      <c r="G2082" s="60" t="str">
        <v>Yes</v>
      </c>
      <c r="H2082" s="60" t="str">
        <v>No</v>
      </c>
      <c r="I2082" s="60" t="str">
        <v>No</v>
      </c>
      <c r="J2082" s="60">
        <v>1</v>
      </c>
      <c r="K2082" s="60" t="str">
        <v>No</v>
      </c>
      <c r="L2082" s="2" t="str">
        <v>Obesity</v>
      </c>
      <c r="M2082" s="2" t="str">
        <v>Normal</v>
      </c>
      <c r="N2082" s="2" t="str">
        <v>13-Aug-1960</v>
      </c>
      <c r="O2082" s="3">
        <v>13451.12</v>
      </c>
      <c r="P2082" s="2" t="str">
        <v>tier - 3</v>
      </c>
      <c r="Q2082" s="2" t="str">
        <v>tier - 1</v>
      </c>
      <c r="R2082" s="2" t="str">
        <v>R1011</v>
      </c>
      <c r="S2082" s="2">
        <v>62</v>
      </c>
    </row>
    <row r="2083" spans="3:19">
      <c r="C2083" s="2" t="str">
        <v>Id2077</v>
      </c>
      <c r="D2083" s="2" t="str">
        <v>Nicholas</v>
      </c>
      <c r="E2083" s="2">
        <v>32.67</v>
      </c>
      <c r="F2083" s="2">
        <v>5.61</v>
      </c>
      <c r="G2083" s="60" t="str">
        <v>Yes</v>
      </c>
      <c r="H2083" s="60" t="str">
        <v>No</v>
      </c>
      <c r="I2083" s="60" t="str">
        <v>No</v>
      </c>
      <c r="J2083" s="60">
        <v>1</v>
      </c>
      <c r="K2083" s="60" t="str">
        <v>No</v>
      </c>
      <c r="L2083" s="2" t="str">
        <v>Obesity</v>
      </c>
      <c r="M2083" s="2" t="str">
        <v>Normal</v>
      </c>
      <c r="N2083" s="2" t="str">
        <v>29-Jun-1975</v>
      </c>
      <c r="O2083" s="3">
        <v>13440.7</v>
      </c>
      <c r="P2083" s="2" t="str">
        <v>tier - 3</v>
      </c>
      <c r="Q2083" s="2" t="str">
        <v>tier - 2</v>
      </c>
      <c r="R2083" s="2" t="str">
        <v>R1012</v>
      </c>
      <c r="S2083" s="2">
        <v>47</v>
      </c>
    </row>
    <row r="2084" spans="3:19">
      <c r="C2084" s="2" t="str">
        <v>Id2078</v>
      </c>
      <c r="D2084" s="2" t="str">
        <v>Kevin L</v>
      </c>
      <c r="E2084" s="2">
        <v>30.5</v>
      </c>
      <c r="F2084" s="2">
        <v>5.88</v>
      </c>
      <c r="G2084" s="60" t="str">
        <v>Yes</v>
      </c>
      <c r="H2084" s="60" t="str">
        <v>No</v>
      </c>
      <c r="I2084" s="60" t="str">
        <v>No</v>
      </c>
      <c r="J2084" s="60">
        <v>1</v>
      </c>
      <c r="K2084" s="60" t="str">
        <v>No</v>
      </c>
      <c r="L2084" s="2" t="str">
        <v>Obesity</v>
      </c>
      <c r="M2084" s="2" t="str">
        <v>Prediabetes</v>
      </c>
      <c r="N2084" s="2" t="str">
        <v>14-Nov-1966</v>
      </c>
      <c r="O2084" s="3">
        <v>13430.27</v>
      </c>
      <c r="P2084" s="2" t="str">
        <v>tier - 3</v>
      </c>
      <c r="Q2084" s="2" t="str">
        <v>tier - 3</v>
      </c>
      <c r="R2084" s="2" t="str">
        <v>R1024</v>
      </c>
      <c r="S2084" s="2">
        <v>56</v>
      </c>
    </row>
    <row r="2085" spans="3:19">
      <c r="C2085" s="2" t="str">
        <v>Id2079</v>
      </c>
      <c r="D2085" s="2" t="str">
        <v>Bryan</v>
      </c>
      <c r="E2085" s="2">
        <v>23.1</v>
      </c>
      <c r="F2085" s="2">
        <v>5.92</v>
      </c>
      <c r="G2085" s="60" t="str">
        <v>Yes</v>
      </c>
      <c r="H2085" s="60" t="str">
        <v>No</v>
      </c>
      <c r="I2085" s="60" t="str">
        <v>No</v>
      </c>
      <c r="J2085" s="60">
        <v>1</v>
      </c>
      <c r="K2085" s="60" t="str">
        <v>No</v>
      </c>
      <c r="L2085" s="2" t="str">
        <v>Normal Weight</v>
      </c>
      <c r="M2085" s="2" t="str">
        <v>Prediabetes</v>
      </c>
      <c r="N2085" s="2" t="str">
        <v>3-Nov-1961</v>
      </c>
      <c r="O2085" s="3">
        <v>13429.04</v>
      </c>
      <c r="P2085" s="2" t="str">
        <v>tier - 3</v>
      </c>
      <c r="Q2085" s="2" t="str">
        <v>tier - 3</v>
      </c>
      <c r="R2085" s="2" t="str">
        <v>R1012</v>
      </c>
      <c r="S2085" s="2">
        <v>61</v>
      </c>
    </row>
    <row r="2086" spans="3:19">
      <c r="C2086" s="2" t="str">
        <v>Id2080</v>
      </c>
      <c r="D2086" s="2" t="str">
        <v>Janae N.</v>
      </c>
      <c r="E2086" s="2">
        <v>39.49</v>
      </c>
      <c r="F2086" s="2">
        <v>4.8099999999999996</v>
      </c>
      <c r="G2086" s="60" t="str">
        <v>No</v>
      </c>
      <c r="H2086" s="60" t="str">
        <v>No</v>
      </c>
      <c r="I2086" s="60" t="str">
        <v>No</v>
      </c>
      <c r="J2086" s="60">
        <v>1</v>
      </c>
      <c r="K2086" s="60" t="str">
        <v>No</v>
      </c>
      <c r="L2086" s="2" t="str">
        <v>Obesity</v>
      </c>
      <c r="M2086" s="2" t="str">
        <v>Normal</v>
      </c>
      <c r="N2086" s="2" t="str">
        <v>17-Jun-1994</v>
      </c>
      <c r="O2086" s="3">
        <v>13417.05</v>
      </c>
      <c r="P2086" s="2" t="str">
        <v>tier - 3</v>
      </c>
      <c r="Q2086" s="2" t="str">
        <v>tier - 3</v>
      </c>
      <c r="R2086" s="2" t="str">
        <v>R1012</v>
      </c>
      <c r="S2086" s="2">
        <v>28</v>
      </c>
    </row>
    <row r="2087" spans="3:19">
      <c r="C2087" s="2" t="str">
        <v>Id2081</v>
      </c>
      <c r="D2087" s="2" t="str">
        <v>Audrey</v>
      </c>
      <c r="E2087" s="2">
        <v>33.99</v>
      </c>
      <c r="F2087" s="2">
        <v>4.55</v>
      </c>
      <c r="G2087" s="60" t="str">
        <v>No</v>
      </c>
      <c r="H2087" s="60" t="str">
        <v>No</v>
      </c>
      <c r="I2087" s="60" t="str">
        <v>No</v>
      </c>
      <c r="J2087" s="60">
        <v>1</v>
      </c>
      <c r="K2087" s="60" t="str">
        <v>No</v>
      </c>
      <c r="L2087" s="2" t="str">
        <v>Obesity</v>
      </c>
      <c r="M2087" s="2" t="str">
        <v>Normal</v>
      </c>
      <c r="N2087" s="2" t="str">
        <v>29-Oct-1976</v>
      </c>
      <c r="O2087" s="3">
        <v>41661.599999999999</v>
      </c>
      <c r="P2087" s="2" t="str">
        <v>tier - 1</v>
      </c>
      <c r="Q2087" s="2" t="str">
        <v>tier - 3</v>
      </c>
      <c r="R2087" s="2" t="str">
        <v>R1011</v>
      </c>
      <c r="S2087" s="2">
        <v>46</v>
      </c>
    </row>
    <row r="2088" spans="3:19">
      <c r="C2088" s="2" t="str">
        <v>Id2082</v>
      </c>
      <c r="D2088" s="2" t="str">
        <v>Laura</v>
      </c>
      <c r="E2088" s="2">
        <v>27.72</v>
      </c>
      <c r="F2088" s="2">
        <v>6.43</v>
      </c>
      <c r="G2088" s="60" t="str">
        <v>No</v>
      </c>
      <c r="H2088" s="60" t="str">
        <v>No</v>
      </c>
      <c r="I2088" s="60" t="str">
        <v>No</v>
      </c>
      <c r="J2088" s="60">
        <v>1</v>
      </c>
      <c r="K2088" s="60" t="str">
        <v>No</v>
      </c>
      <c r="L2088" s="2" t="str">
        <v>Overweight</v>
      </c>
      <c r="M2088" s="2" t="str">
        <v>Prediabetes</v>
      </c>
      <c r="N2088" s="2" t="str">
        <v>22-Jul-1961</v>
      </c>
      <c r="O2088" s="3">
        <v>13415.04</v>
      </c>
      <c r="P2088" s="2" t="str">
        <v>tier - 3</v>
      </c>
      <c r="Q2088" s="2" t="str">
        <v>tier - 2</v>
      </c>
      <c r="R2088" s="2" t="str">
        <v>R1012</v>
      </c>
      <c r="S2088" s="2">
        <v>61</v>
      </c>
    </row>
    <row r="2089" spans="3:19">
      <c r="C2089" s="2" t="str">
        <v>Id2083</v>
      </c>
      <c r="D2089" s="2" t="str">
        <v>Nicole F</v>
      </c>
      <c r="E2089" s="2">
        <v>30.59</v>
      </c>
      <c r="F2089" s="2">
        <v>11.62</v>
      </c>
      <c r="G2089" s="60" t="str">
        <v>No</v>
      </c>
      <c r="H2089" s="60" t="str">
        <v>No</v>
      </c>
      <c r="I2089" s="60" t="str">
        <v>No</v>
      </c>
      <c r="J2089" s="60">
        <v>0</v>
      </c>
      <c r="K2089" s="60" t="str">
        <v>No</v>
      </c>
      <c r="L2089" s="2" t="str">
        <v>Obesity</v>
      </c>
      <c r="M2089" s="2" t="str">
        <v>Diabetes</v>
      </c>
      <c r="N2089" s="2" t="str">
        <v>19-Dec-1992</v>
      </c>
      <c r="O2089" s="3">
        <v>13412.97</v>
      </c>
      <c r="P2089" s="2" t="str">
        <v>tier - 3</v>
      </c>
      <c r="Q2089" s="2" t="str">
        <v>tier - 3</v>
      </c>
      <c r="R2089" s="2" t="str">
        <v>R1023</v>
      </c>
      <c r="S2089" s="2">
        <v>30</v>
      </c>
    </row>
    <row r="2090" spans="3:19">
      <c r="C2090" s="2" t="str">
        <v>Id2084</v>
      </c>
      <c r="D2090" s="2" t="str">
        <v>Krista L</v>
      </c>
      <c r="E2090" s="2">
        <v>22.6</v>
      </c>
      <c r="F2090" s="2">
        <v>6.04</v>
      </c>
      <c r="G2090" s="60" t="str">
        <v>No</v>
      </c>
      <c r="H2090" s="60" t="str">
        <v>No</v>
      </c>
      <c r="I2090" s="60" t="str">
        <v>No</v>
      </c>
      <c r="J2090" s="60">
        <v>1</v>
      </c>
      <c r="K2090" s="60" t="str">
        <v>No</v>
      </c>
      <c r="L2090" s="2" t="str">
        <v>Normal Weight</v>
      </c>
      <c r="M2090" s="2" t="str">
        <v>Prediabetes</v>
      </c>
      <c r="N2090" s="2" t="str">
        <v>20-Dec-1959</v>
      </c>
      <c r="O2090" s="3">
        <v>13405.39</v>
      </c>
      <c r="P2090" s="2" t="str">
        <v>tier - 3</v>
      </c>
      <c r="Q2090" s="2" t="str">
        <v>tier - 3</v>
      </c>
      <c r="R2090" s="2" t="str">
        <v>R1013</v>
      </c>
      <c r="S2090" s="2">
        <v>63</v>
      </c>
    </row>
    <row r="2091" spans="3:19">
      <c r="C2091" s="2" t="str">
        <v>Id2085</v>
      </c>
      <c r="D2091" s="2" t="str">
        <v>Denise</v>
      </c>
      <c r="E2091" s="2">
        <v>28.785</v>
      </c>
      <c r="F2091" s="2">
        <v>8.82</v>
      </c>
      <c r="G2091" s="60" t="str">
        <v>No</v>
      </c>
      <c r="H2091" s="60" t="str">
        <v>No</v>
      </c>
      <c r="I2091" s="60" t="str">
        <v>No</v>
      </c>
      <c r="J2091" s="60">
        <v>0</v>
      </c>
      <c r="K2091" s="60" t="str">
        <v>No</v>
      </c>
      <c r="L2091" s="2" t="str">
        <v>Overweight</v>
      </c>
      <c r="M2091" s="2" t="str">
        <v>Diabetes</v>
      </c>
      <c r="N2091" s="2" t="str">
        <v>25-Nov-1959</v>
      </c>
      <c r="O2091" s="3">
        <v>13393.76</v>
      </c>
      <c r="P2091" s="2" t="str">
        <v>tier - 3</v>
      </c>
      <c r="Q2091" s="2" t="str">
        <v>tier - 1</v>
      </c>
      <c r="R2091" s="2" t="str">
        <v>R1011</v>
      </c>
      <c r="S2091" s="2">
        <v>63</v>
      </c>
    </row>
    <row r="2092" spans="3:19">
      <c r="C2092" s="2" t="str">
        <v>Id2086</v>
      </c>
      <c r="D2092" s="2" t="str">
        <v>Ariel</v>
      </c>
      <c r="E2092" s="2">
        <v>50.38</v>
      </c>
      <c r="F2092" s="2">
        <v>5.8</v>
      </c>
      <c r="G2092" s="60" t="str">
        <v>No</v>
      </c>
      <c r="H2092" s="60" t="str">
        <v>No</v>
      </c>
      <c r="I2092" s="60" t="str">
        <v>No</v>
      </c>
      <c r="J2092" s="60">
        <v>0</v>
      </c>
      <c r="K2092" s="60" t="str">
        <v>No</v>
      </c>
      <c r="L2092" s="2" t="str">
        <v>Obesity</v>
      </c>
      <c r="M2092" s="2" t="str">
        <v>Prediabetes</v>
      </c>
      <c r="N2092" s="2" t="str">
        <v>9-Dec-1959</v>
      </c>
      <c r="O2092" s="3">
        <v>13390.56</v>
      </c>
      <c r="P2092" s="2" t="str">
        <v>tier - 3</v>
      </c>
      <c r="Q2092" s="2" t="str">
        <v>tier - 3</v>
      </c>
      <c r="R2092" s="2" t="str">
        <v>R1011</v>
      </c>
      <c r="S2092" s="2">
        <v>63</v>
      </c>
    </row>
    <row r="2093" spans="3:19">
      <c r="C2093" s="2" t="str">
        <v>Id2087</v>
      </c>
      <c r="D2093" s="2" t="str">
        <v>Jeremy</v>
      </c>
      <c r="E2093" s="2">
        <v>35.200000000000003</v>
      </c>
      <c r="F2093" s="2">
        <v>4.28</v>
      </c>
      <c r="G2093" s="60" t="str">
        <v>No</v>
      </c>
      <c r="H2093" s="60" t="str">
        <v>No</v>
      </c>
      <c r="I2093" s="60" t="str">
        <v>No</v>
      </c>
      <c r="J2093" s="60">
        <v>0</v>
      </c>
      <c r="K2093" s="60" t="str">
        <v>No</v>
      </c>
      <c r="L2093" s="2" t="str">
        <v>Obesity</v>
      </c>
      <c r="M2093" s="2" t="str">
        <v>Normal</v>
      </c>
      <c r="N2093" s="2" t="str">
        <v>6-Jun-1984</v>
      </c>
      <c r="O2093" s="3">
        <v>13383.67</v>
      </c>
      <c r="P2093" s="2" t="str">
        <v>tier - 3</v>
      </c>
      <c r="Q2093" s="2" t="str">
        <v>tier - 2</v>
      </c>
      <c r="R2093" s="2" t="str">
        <v>R1023</v>
      </c>
      <c r="S2093" s="2">
        <v>39</v>
      </c>
    </row>
    <row r="2094" spans="3:19">
      <c r="C2094" s="2" t="str">
        <v>Id2088</v>
      </c>
      <c r="D2094" s="2" t="str">
        <v>Rosalie</v>
      </c>
      <c r="E2094" s="2">
        <v>35.72</v>
      </c>
      <c r="F2094" s="2">
        <v>5.5</v>
      </c>
      <c r="G2094" s="60" t="str">
        <v>Yes</v>
      </c>
      <c r="H2094" s="60" t="str">
        <v>No</v>
      </c>
      <c r="I2094" s="60" t="str">
        <v>No</v>
      </c>
      <c r="J2094" s="60">
        <v>0</v>
      </c>
      <c r="K2094" s="60" t="str">
        <v>No</v>
      </c>
      <c r="L2094" s="2" t="str">
        <v>Obesity</v>
      </c>
      <c r="M2094" s="2" t="str">
        <v>Normal</v>
      </c>
      <c r="N2094" s="2" t="str">
        <v>30-Sep-1979</v>
      </c>
      <c r="O2094" s="3">
        <v>13377.41</v>
      </c>
      <c r="P2094" s="2" t="str">
        <v>tier - 3</v>
      </c>
      <c r="Q2094" s="2" t="str">
        <v>tier - 3</v>
      </c>
      <c r="R2094" s="2" t="str">
        <v>R1026</v>
      </c>
      <c r="S2094" s="2">
        <v>43</v>
      </c>
    </row>
    <row r="2095" spans="3:19">
      <c r="C2095" s="2" t="str">
        <v>Id2089</v>
      </c>
      <c r="D2095" s="2" t="str">
        <v>Jay</v>
      </c>
      <c r="E2095" s="2">
        <v>24.51</v>
      </c>
      <c r="F2095" s="2">
        <v>4.6900000000000004</v>
      </c>
      <c r="G2095" s="60" t="str">
        <v>No</v>
      </c>
      <c r="H2095" s="60" t="str">
        <v>No</v>
      </c>
      <c r="I2095" s="60" t="str">
        <v>No</v>
      </c>
      <c r="J2095" s="60">
        <v>0</v>
      </c>
      <c r="K2095" s="60" t="str">
        <v>No</v>
      </c>
      <c r="L2095" s="2" t="str">
        <v>Normal Weight</v>
      </c>
      <c r="M2095" s="2" t="str">
        <v>Normal</v>
      </c>
      <c r="N2095" s="2" t="str">
        <v>24-Sep-1964</v>
      </c>
      <c r="O2095" s="3">
        <v>13375.76</v>
      </c>
      <c r="P2095" s="2" t="str">
        <v>tier - 3</v>
      </c>
      <c r="Q2095" s="2" t="str">
        <v>tier - 2</v>
      </c>
      <c r="R2095" s="2" t="str">
        <v>R1025</v>
      </c>
      <c r="S2095" s="2">
        <v>58</v>
      </c>
    </row>
    <row r="2096" spans="3:19">
      <c r="C2096" s="2" t="str">
        <v>Id2090</v>
      </c>
      <c r="D2096" s="2" t="str">
        <v>Vitaliy</v>
      </c>
      <c r="E2096" s="2">
        <v>23.844999999999999</v>
      </c>
      <c r="F2096" s="2">
        <v>4.43</v>
      </c>
      <c r="G2096" s="60" t="str">
        <v>No</v>
      </c>
      <c r="H2096" s="60" t="str">
        <v>No</v>
      </c>
      <c r="I2096" s="60" t="str">
        <v>No</v>
      </c>
      <c r="J2096" s="60">
        <v>0</v>
      </c>
      <c r="K2096" s="60" t="str">
        <v>No</v>
      </c>
      <c r="L2096" s="2" t="str">
        <v>Normal Weight</v>
      </c>
      <c r="M2096" s="2" t="str">
        <v>Normal</v>
      </c>
      <c r="N2096" s="2" t="str">
        <v>2-Oct-1990</v>
      </c>
      <c r="O2096" s="3">
        <v>13360.94</v>
      </c>
      <c r="P2096" s="2" t="str">
        <v>tier - 3</v>
      </c>
      <c r="Q2096" s="2" t="str">
        <v>tier - 1</v>
      </c>
      <c r="R2096" s="2" t="str">
        <v>R1012</v>
      </c>
      <c r="S2096" s="2">
        <v>32</v>
      </c>
    </row>
    <row r="2097" spans="3:19">
      <c r="C2097" s="2" t="str">
        <v>Id2091</v>
      </c>
      <c r="D2097" s="2" t="str">
        <v>Benjamin W.</v>
      </c>
      <c r="E2097" s="2">
        <v>15.68</v>
      </c>
      <c r="F2097" s="2">
        <v>6.16</v>
      </c>
      <c r="G2097" s="60" t="str">
        <v>Yes</v>
      </c>
      <c r="H2097" s="60" t="str">
        <v>No</v>
      </c>
      <c r="I2097" s="60" t="str">
        <v>No</v>
      </c>
      <c r="J2097" s="60">
        <v>1</v>
      </c>
      <c r="K2097" s="60" t="str">
        <v>No</v>
      </c>
      <c r="L2097" s="2" t="str">
        <v>Underweight</v>
      </c>
      <c r="M2097" s="2" t="str">
        <v>Prediabetes</v>
      </c>
      <c r="N2097" s="2" t="str">
        <v>11-Nov-1960</v>
      </c>
      <c r="O2097" s="3">
        <v>13352.1</v>
      </c>
      <c r="P2097" s="2" t="str">
        <v>tier - 3</v>
      </c>
      <c r="Q2097" s="2" t="str">
        <v>tier - 1</v>
      </c>
      <c r="R2097" s="2" t="str">
        <v>R1012</v>
      </c>
      <c r="S2097" s="2">
        <v>62</v>
      </c>
    </row>
    <row r="2098" spans="3:19">
      <c r="C2098" s="2" t="str">
        <v>Id2092</v>
      </c>
      <c r="D2098" s="2" t="str">
        <v>Jesse</v>
      </c>
      <c r="E2098" s="2">
        <v>32.395000000000003</v>
      </c>
      <c r="F2098" s="2">
        <v>6.66</v>
      </c>
      <c r="G2098" s="60" t="str">
        <v>No</v>
      </c>
      <c r="H2098" s="60" t="str">
        <v>No</v>
      </c>
      <c r="I2098" s="60" t="str">
        <v>No</v>
      </c>
      <c r="J2098" s="60">
        <v>0</v>
      </c>
      <c r="K2098" s="60" t="str">
        <v>No</v>
      </c>
      <c r="L2098" s="2" t="str">
        <v>Obesity</v>
      </c>
      <c r="M2098" s="2" t="str">
        <v>Diabetes</v>
      </c>
      <c r="N2098" s="2" t="str">
        <v>24-Nov-1974</v>
      </c>
      <c r="O2098" s="3">
        <v>41636.199999999997</v>
      </c>
      <c r="P2098" s="2" t="str">
        <v>tier - 1</v>
      </c>
      <c r="Q2098" s="2" t="str">
        <v>tier - 1</v>
      </c>
      <c r="R2098" s="2" t="str">
        <v>R1011</v>
      </c>
      <c r="S2098" s="2">
        <v>48</v>
      </c>
    </row>
    <row r="2099" spans="3:19">
      <c r="C2099" s="2" t="str">
        <v>Id2093</v>
      </c>
      <c r="D2099" s="2" t="str">
        <v>Mark</v>
      </c>
      <c r="E2099" s="2">
        <v>23.655000000000001</v>
      </c>
      <c r="F2099" s="2">
        <v>5.92</v>
      </c>
      <c r="G2099" s="60" t="str">
        <v>No</v>
      </c>
      <c r="H2099" s="60" t="str">
        <v>No</v>
      </c>
      <c r="I2099" s="60" t="str">
        <v>No</v>
      </c>
      <c r="J2099" s="60">
        <v>1</v>
      </c>
      <c r="K2099" s="60" t="str">
        <v>No</v>
      </c>
      <c r="L2099" s="2" t="str">
        <v>Normal Weight</v>
      </c>
      <c r="M2099" s="2" t="str">
        <v>Prediabetes</v>
      </c>
      <c r="N2099" s="2" t="str">
        <v>23-Aug-1976</v>
      </c>
      <c r="O2099" s="3">
        <v>13333.71</v>
      </c>
      <c r="P2099" s="2" t="str">
        <v>tier - 3</v>
      </c>
      <c r="Q2099" s="2" t="str">
        <v>tier - 2</v>
      </c>
      <c r="R2099" s="2" t="str">
        <v>R1012</v>
      </c>
      <c r="S2099" s="2">
        <v>46</v>
      </c>
    </row>
    <row r="2100" spans="3:19">
      <c r="C2100" s="2" t="str">
        <v>Id2094</v>
      </c>
      <c r="D2100" s="2" t="str">
        <v>Lauren</v>
      </c>
      <c r="E2100" s="2">
        <v>28.4</v>
      </c>
      <c r="F2100" s="2">
        <v>5.97</v>
      </c>
      <c r="G2100" s="60" t="str">
        <v>No</v>
      </c>
      <c r="H2100" s="60" t="str">
        <v>No</v>
      </c>
      <c r="I2100" s="60" t="str">
        <v>Yes</v>
      </c>
      <c r="J2100" s="60">
        <v>1</v>
      </c>
      <c r="K2100" s="60" t="str">
        <v>No</v>
      </c>
      <c r="L2100" s="2" t="str">
        <v>Overweight</v>
      </c>
      <c r="M2100" s="2" t="str">
        <v>Prediabetes</v>
      </c>
      <c r="N2100" s="2" t="str">
        <v>1-Jul-1994</v>
      </c>
      <c r="O2100" s="3">
        <v>13292.52</v>
      </c>
      <c r="P2100" s="2" t="str">
        <v>tier - 3</v>
      </c>
      <c r="Q2100" s="2" t="str">
        <v>tier - 3</v>
      </c>
      <c r="R2100" s="2" t="str">
        <v>R1012</v>
      </c>
      <c r="S2100" s="2">
        <v>28</v>
      </c>
    </row>
    <row r="2101" spans="3:19">
      <c r="C2101" s="2" t="str">
        <v>Id2095</v>
      </c>
      <c r="D2101" s="2" t="str">
        <v>Massimiliano</v>
      </c>
      <c r="E2101" s="2">
        <v>35.42</v>
      </c>
      <c r="F2101" s="2">
        <v>4.6399999999999997</v>
      </c>
      <c r="G2101" s="60" t="str">
        <v>Yes</v>
      </c>
      <c r="H2101" s="60" t="str">
        <v>No</v>
      </c>
      <c r="I2101" s="60" t="str">
        <v>No</v>
      </c>
      <c r="J2101" s="60">
        <v>0</v>
      </c>
      <c r="K2101" s="60" t="str">
        <v>No</v>
      </c>
      <c r="L2101" s="2" t="str">
        <v>Obesity</v>
      </c>
      <c r="M2101" s="2" t="str">
        <v>Normal</v>
      </c>
      <c r="N2101" s="2" t="str">
        <v>11-Oct-1962</v>
      </c>
      <c r="O2101" s="3">
        <v>13228.85</v>
      </c>
      <c r="P2101" s="2" t="str">
        <v>tier - 3</v>
      </c>
      <c r="Q2101" s="2" t="str">
        <v>tier - 3</v>
      </c>
      <c r="R2101" s="2" t="str">
        <v>R1023</v>
      </c>
      <c r="S2101" s="2">
        <v>60</v>
      </c>
    </row>
    <row r="2102" spans="3:19">
      <c r="C2102" s="2" t="str">
        <v>Id2096</v>
      </c>
      <c r="D2102" s="2" t="str">
        <v>Josh</v>
      </c>
      <c r="E2102" s="2">
        <v>26.18</v>
      </c>
      <c r="F2102" s="2">
        <v>6.12</v>
      </c>
      <c r="G2102" s="60" t="str">
        <v>No</v>
      </c>
      <c r="H2102" s="60" t="str">
        <v>yes</v>
      </c>
      <c r="I2102" s="60" t="str">
        <v>No</v>
      </c>
      <c r="J2102" s="60">
        <v>1</v>
      </c>
      <c r="K2102" s="60" t="str">
        <v>No</v>
      </c>
      <c r="L2102" s="2" t="str">
        <v>Overweight</v>
      </c>
      <c r="M2102" s="2" t="str">
        <v>Prediabetes</v>
      </c>
      <c r="N2102" s="2" t="str">
        <v>24-Nov-1962</v>
      </c>
      <c r="O2102" s="3">
        <v>13224.69</v>
      </c>
      <c r="P2102" s="2" t="str">
        <v>tier - 3</v>
      </c>
      <c r="Q2102" s="2" t="str">
        <v>tier - 2</v>
      </c>
      <c r="R2102" s="2" t="str">
        <v>R1011</v>
      </c>
      <c r="S2102" s="2">
        <v>60</v>
      </c>
    </row>
    <row r="2103" spans="3:19">
      <c r="C2103" s="2" t="str">
        <v>Id2097</v>
      </c>
      <c r="D2103" s="2" t="str">
        <v>Kiyokatsu</v>
      </c>
      <c r="E2103" s="2">
        <v>20.8</v>
      </c>
      <c r="F2103" s="2">
        <v>4.87</v>
      </c>
      <c r="G2103" s="60" t="str">
        <v>Yes</v>
      </c>
      <c r="H2103" s="60" t="str">
        <v>No</v>
      </c>
      <c r="I2103" s="60" t="str">
        <v>No</v>
      </c>
      <c r="J2103" s="60">
        <v>0</v>
      </c>
      <c r="K2103" s="60" t="str">
        <v>No</v>
      </c>
      <c r="L2103" s="2" t="str">
        <v>Normal Weight</v>
      </c>
      <c r="M2103" s="2" t="str">
        <v>Normal</v>
      </c>
      <c r="N2103" s="2" t="str">
        <v>13-Nov-1965</v>
      </c>
      <c r="O2103" s="3">
        <v>13224.06</v>
      </c>
      <c r="P2103" s="2" t="str">
        <v>tier - 3</v>
      </c>
      <c r="Q2103" s="2" t="str">
        <v>tier - 3</v>
      </c>
      <c r="R2103" s="2" t="str">
        <v>R1024</v>
      </c>
      <c r="S2103" s="2">
        <v>57</v>
      </c>
    </row>
    <row r="2104" spans="3:19">
      <c r="C2104" s="2" t="str">
        <v>Id2098</v>
      </c>
      <c r="D2104" s="2" t="str">
        <v>Amanda L</v>
      </c>
      <c r="E2104" s="2">
        <v>15.82</v>
      </c>
      <c r="F2104" s="2">
        <v>4.5999999999999996</v>
      </c>
      <c r="G2104" s="60" t="str">
        <v>No</v>
      </c>
      <c r="H2104" s="60" t="str">
        <v>No</v>
      </c>
      <c r="I2104" s="60" t="str">
        <v>No</v>
      </c>
      <c r="J2104" s="60">
        <v>0</v>
      </c>
      <c r="K2104" s="60" t="str">
        <v>No</v>
      </c>
      <c r="L2104" s="2" t="str">
        <v>Underweight</v>
      </c>
      <c r="M2104" s="2" t="str">
        <v>Normal</v>
      </c>
      <c r="N2104" s="2" t="str">
        <v>7-Dec-1962</v>
      </c>
      <c r="O2104" s="3">
        <v>13217.09</v>
      </c>
      <c r="P2104" s="2" t="str">
        <v>tier - 3</v>
      </c>
      <c r="Q2104" s="2" t="str">
        <v>tier - 1</v>
      </c>
      <c r="R2104" s="2" t="str">
        <v>R1024</v>
      </c>
      <c r="S2104" s="2">
        <v>60</v>
      </c>
    </row>
    <row r="2105" spans="3:19">
      <c r="C2105" s="2" t="str">
        <v>Id2099</v>
      </c>
      <c r="D2105" s="2" t="str">
        <v>Matthew</v>
      </c>
      <c r="E2105" s="2">
        <v>17.670000000000002</v>
      </c>
      <c r="F2105" s="2">
        <v>4.78</v>
      </c>
      <c r="G2105" s="60" t="str">
        <v>No</v>
      </c>
      <c r="H2105" s="60" t="str">
        <v>No</v>
      </c>
      <c r="I2105" s="60" t="str">
        <v>No</v>
      </c>
      <c r="J2105" s="60">
        <v>0</v>
      </c>
      <c r="K2105" s="60" t="str">
        <v>No</v>
      </c>
      <c r="L2105" s="2" t="str">
        <v>Underweight</v>
      </c>
      <c r="M2105" s="2" t="str">
        <v>Normal</v>
      </c>
      <c r="N2105" s="2" t="str">
        <v>15-Oct-1982</v>
      </c>
      <c r="O2105" s="3">
        <v>13214.43</v>
      </c>
      <c r="P2105" s="2" t="str">
        <v>tier - 3</v>
      </c>
      <c r="Q2105" s="2" t="str">
        <v>tier - 2</v>
      </c>
      <c r="R2105" s="2" t="str">
        <v>R1012</v>
      </c>
      <c r="S2105" s="2">
        <v>40</v>
      </c>
    </row>
    <row r="2106" spans="3:19">
      <c r="C2106" s="2" t="str">
        <v>Id2100</v>
      </c>
      <c r="D2106" s="2" t="str">
        <v>Julia M</v>
      </c>
      <c r="E2106" s="2">
        <v>31.92</v>
      </c>
      <c r="F2106" s="2">
        <v>11.05</v>
      </c>
      <c r="G2106" s="60" t="str">
        <v>No</v>
      </c>
      <c r="H2106" s="60" t="str">
        <v>No</v>
      </c>
      <c r="I2106" s="60" t="str">
        <v>No</v>
      </c>
      <c r="J2106" s="60">
        <v>0</v>
      </c>
      <c r="K2106" s="60" t="str">
        <v>No</v>
      </c>
      <c r="L2106" s="2" t="str">
        <v>Obesity</v>
      </c>
      <c r="M2106" s="2" t="str">
        <v>Diabetes</v>
      </c>
      <c r="N2106" s="2" t="str">
        <v>5-Aug-1962</v>
      </c>
      <c r="O2106" s="3">
        <v>13204.29</v>
      </c>
      <c r="P2106" s="2" t="str">
        <v>tier - 3</v>
      </c>
      <c r="Q2106" s="2" t="str">
        <v>tier - 1</v>
      </c>
      <c r="R2106" s="2" t="str">
        <v>R1024</v>
      </c>
      <c r="S2106" s="2">
        <v>60</v>
      </c>
    </row>
    <row r="2107" spans="3:19">
      <c r="C2107" s="2" t="str">
        <v>Id2101</v>
      </c>
      <c r="D2107" s="2" t="str">
        <v>Rhea</v>
      </c>
      <c r="E2107" s="2">
        <v>28.975000000000001</v>
      </c>
      <c r="F2107" s="2">
        <v>7.62</v>
      </c>
      <c r="G2107" s="60" t="str">
        <v>No</v>
      </c>
      <c r="H2107" s="60" t="str">
        <v>No</v>
      </c>
      <c r="I2107" s="60" t="str">
        <v>No</v>
      </c>
      <c r="J2107" s="60">
        <v>0</v>
      </c>
      <c r="K2107" s="60" t="str">
        <v>No</v>
      </c>
      <c r="L2107" s="2" t="str">
        <v>Overweight</v>
      </c>
      <c r="M2107" s="2" t="str">
        <v>Diabetes</v>
      </c>
      <c r="N2107" s="2" t="str">
        <v>6-Dec-1961</v>
      </c>
      <c r="O2107" s="3">
        <v>13143.86</v>
      </c>
      <c r="P2107" s="2" t="str">
        <v>tier - 3</v>
      </c>
      <c r="Q2107" s="2" t="str">
        <v>tier - 2</v>
      </c>
      <c r="R2107" s="2" t="str">
        <v>R1016</v>
      </c>
      <c r="S2107" s="2">
        <v>61</v>
      </c>
    </row>
    <row r="2108" spans="3:19">
      <c r="C2108" s="2" t="str">
        <v>Id2102</v>
      </c>
      <c r="D2108" s="2" t="str">
        <v>Justin</v>
      </c>
      <c r="E2108" s="2">
        <v>31.73</v>
      </c>
      <c r="F2108" s="2">
        <v>4.78</v>
      </c>
      <c r="G2108" s="60" t="str">
        <v>Yes</v>
      </c>
      <c r="H2108" s="60" t="str">
        <v>yes</v>
      </c>
      <c r="I2108" s="60" t="str">
        <v>No</v>
      </c>
      <c r="J2108" s="60">
        <v>2</v>
      </c>
      <c r="K2108" s="60" t="str">
        <v>No</v>
      </c>
      <c r="L2108" s="2" t="str">
        <v>Obesity</v>
      </c>
      <c r="M2108" s="2" t="str">
        <v>Normal</v>
      </c>
      <c r="N2108" s="2" t="str">
        <v>6-Dec-1961</v>
      </c>
      <c r="O2108" s="3">
        <v>13143.34</v>
      </c>
      <c r="P2108" s="2" t="str">
        <v>tier - 3</v>
      </c>
      <c r="Q2108" s="2" t="str">
        <v>tier - 2</v>
      </c>
      <c r="R2108" s="2" t="str">
        <v>R1020</v>
      </c>
      <c r="S2108" s="2">
        <v>61</v>
      </c>
    </row>
    <row r="2109" spans="3:19">
      <c r="C2109" s="2" t="str">
        <v>Id2103</v>
      </c>
      <c r="D2109" s="2" t="str">
        <v>Shamus M.</v>
      </c>
      <c r="E2109" s="2">
        <v>28.88</v>
      </c>
      <c r="F2109" s="2">
        <v>6.09</v>
      </c>
      <c r="G2109" s="60" t="str">
        <v>Yes</v>
      </c>
      <c r="H2109" s="60" t="str">
        <v>yes</v>
      </c>
      <c r="I2109" s="60" t="str">
        <v>No</v>
      </c>
      <c r="J2109" s="60">
        <v>2</v>
      </c>
      <c r="K2109" s="60" t="str">
        <v>No</v>
      </c>
      <c r="L2109" s="2" t="str">
        <v>Overweight</v>
      </c>
      <c r="M2109" s="2" t="str">
        <v>Prediabetes</v>
      </c>
      <c r="N2109" s="2" t="str">
        <v>22-Dec-1967</v>
      </c>
      <c r="O2109" s="3">
        <v>41505.15</v>
      </c>
      <c r="P2109" s="2" t="str">
        <v>tier - 1</v>
      </c>
      <c r="Q2109" s="2" t="str">
        <v>tier - 2</v>
      </c>
      <c r="R2109" s="2" t="str">
        <v>R1011</v>
      </c>
      <c r="S2109" s="2">
        <v>55</v>
      </c>
    </row>
    <row r="2110" spans="3:19">
      <c r="C2110" s="2" t="str">
        <v>Id2104</v>
      </c>
      <c r="D2110" s="2" t="str">
        <v>Mike</v>
      </c>
      <c r="E2110" s="2">
        <v>25.555</v>
      </c>
      <c r="F2110" s="2">
        <v>5.1100000000000003</v>
      </c>
      <c r="G2110" s="60" t="str">
        <v>No</v>
      </c>
      <c r="H2110" s="60" t="str">
        <v>No</v>
      </c>
      <c r="I2110" s="60" t="str">
        <v>Yes</v>
      </c>
      <c r="J2110" s="60">
        <v>1</v>
      </c>
      <c r="K2110" s="60" t="str">
        <v>No</v>
      </c>
      <c r="L2110" s="2" t="str">
        <v>Overweight</v>
      </c>
      <c r="M2110" s="2" t="str">
        <v>Normal</v>
      </c>
      <c r="N2110" s="2" t="str">
        <v>7-Sep-1961</v>
      </c>
      <c r="O2110" s="3">
        <v>13129.6</v>
      </c>
      <c r="P2110" s="2" t="str">
        <v>tier - 3</v>
      </c>
      <c r="Q2110" s="2" t="str">
        <v>tier - 2</v>
      </c>
      <c r="R2110" s="2" t="str">
        <v>R1017</v>
      </c>
      <c r="S2110" s="2">
        <v>61</v>
      </c>
    </row>
    <row r="2111" spans="3:19">
      <c r="C2111" s="2" t="str">
        <v>Id2105</v>
      </c>
      <c r="D2111" s="2" t="str">
        <v>Mary Beth</v>
      </c>
      <c r="E2111" s="2">
        <v>37.29</v>
      </c>
      <c r="F2111" s="2">
        <v>4.46</v>
      </c>
      <c r="G2111" s="60" t="str">
        <v>No</v>
      </c>
      <c r="H2111" s="60" t="str">
        <v>yes</v>
      </c>
      <c r="I2111" s="60" t="str">
        <v>No</v>
      </c>
      <c r="J2111" s="60">
        <v>1</v>
      </c>
      <c r="K2111" s="60" t="str">
        <v>No</v>
      </c>
      <c r="L2111" s="2" t="str">
        <v>Obesity</v>
      </c>
      <c r="M2111" s="2" t="str">
        <v>Normal</v>
      </c>
      <c r="N2111" s="2" t="str">
        <v>16-Aug-1999</v>
      </c>
      <c r="O2111" s="3">
        <v>13126.68</v>
      </c>
      <c r="P2111" s="2" t="str">
        <v>tier - 3</v>
      </c>
      <c r="Q2111" s="2" t="str">
        <v>tier - 3</v>
      </c>
      <c r="R2111" s="2" t="str">
        <v>R1011</v>
      </c>
      <c r="S2111" s="2">
        <v>23</v>
      </c>
    </row>
    <row r="2112" spans="3:19">
      <c r="C2112" s="2" t="str">
        <v>Id2106</v>
      </c>
      <c r="D2112" s="2" t="str">
        <v>Erin</v>
      </c>
      <c r="E2112" s="2">
        <v>40.28</v>
      </c>
      <c r="F2112" s="2">
        <v>6.11</v>
      </c>
      <c r="G2112" s="60" t="str">
        <v>No</v>
      </c>
      <c r="H2112" s="60" t="str">
        <v>yes</v>
      </c>
      <c r="I2112" s="60" t="str">
        <v>No</v>
      </c>
      <c r="J2112" s="60">
        <v>1</v>
      </c>
      <c r="K2112" s="60" t="str">
        <v>No</v>
      </c>
      <c r="L2112" s="2" t="str">
        <v>Obesity</v>
      </c>
      <c r="M2112" s="2" t="str">
        <v>Prediabetes</v>
      </c>
      <c r="N2112" s="2" t="str">
        <v>14-Sep-1963</v>
      </c>
      <c r="O2112" s="3">
        <v>13116.84</v>
      </c>
      <c r="P2112" s="2" t="str">
        <v>tier - 3</v>
      </c>
      <c r="Q2112" s="2" t="str">
        <v>tier - 1</v>
      </c>
      <c r="R2112" s="2" t="str">
        <v>R1012</v>
      </c>
      <c r="S2112" s="2">
        <v>59</v>
      </c>
    </row>
    <row r="2113" spans="3:19">
      <c r="C2113" s="2" t="str">
        <v>Id2107</v>
      </c>
      <c r="D2113" s="2" t="str">
        <v>Hallie</v>
      </c>
      <c r="E2113" s="2">
        <v>40.185000000000002</v>
      </c>
      <c r="F2113" s="2">
        <v>4.66</v>
      </c>
      <c r="G2113" s="60" t="str">
        <v>No</v>
      </c>
      <c r="H2113" s="60" t="str">
        <v>yes</v>
      </c>
      <c r="I2113" s="60" t="str">
        <v>No</v>
      </c>
      <c r="J2113" s="60">
        <v>1</v>
      </c>
      <c r="K2113" s="60" t="str">
        <v>No</v>
      </c>
      <c r="L2113" s="2" t="str">
        <v>Obesity</v>
      </c>
      <c r="M2113" s="2" t="str">
        <v>Normal</v>
      </c>
      <c r="N2113" s="2" t="str">
        <v>12-Aug-1992</v>
      </c>
      <c r="O2113" s="3">
        <v>13113.51</v>
      </c>
      <c r="P2113" s="2" t="str">
        <v>tier - 3</v>
      </c>
      <c r="Q2113" s="2" t="str">
        <v>tier - 2</v>
      </c>
      <c r="R2113" s="2" t="str">
        <v>R1026</v>
      </c>
      <c r="S2113" s="2">
        <v>30</v>
      </c>
    </row>
    <row r="2114" spans="3:19">
      <c r="C2114" s="2" t="str">
        <v>Id2108</v>
      </c>
      <c r="D2114" s="2" t="str">
        <v>Paige P</v>
      </c>
      <c r="E2114" s="2">
        <v>23.57</v>
      </c>
      <c r="F2114" s="2">
        <v>6.14</v>
      </c>
      <c r="G2114" s="60" t="str">
        <v>No</v>
      </c>
      <c r="H2114" s="60" t="str">
        <v>No</v>
      </c>
      <c r="I2114" s="60" t="str">
        <v>No</v>
      </c>
      <c r="J2114" s="60">
        <v>0</v>
      </c>
      <c r="K2114" s="60" t="str">
        <v>No</v>
      </c>
      <c r="L2114" s="2" t="str">
        <v>Normal Weight</v>
      </c>
      <c r="M2114" s="2" t="str">
        <v>Prediabetes</v>
      </c>
      <c r="N2114" s="2" t="str">
        <v>2-Aug-1962</v>
      </c>
      <c r="O2114" s="3">
        <v>13112.6</v>
      </c>
      <c r="P2114" s="2" t="str">
        <v>tier - 3</v>
      </c>
      <c r="Q2114" s="2" t="str">
        <v>tier - 3</v>
      </c>
      <c r="R2114" s="2" t="str">
        <v>R1012</v>
      </c>
      <c r="S2114" s="2">
        <v>60</v>
      </c>
    </row>
    <row r="2115" spans="3:19">
      <c r="C2115" s="2" t="str">
        <v>Id2109</v>
      </c>
      <c r="D2115" s="2" t="str">
        <v>Ji</v>
      </c>
      <c r="E2115" s="2">
        <v>35.625</v>
      </c>
      <c r="F2115" s="2">
        <v>6.21</v>
      </c>
      <c r="G2115" s="60" t="str">
        <v>No</v>
      </c>
      <c r="H2115" s="60" t="str">
        <v>yes</v>
      </c>
      <c r="I2115" s="60" t="str">
        <v>No</v>
      </c>
      <c r="J2115" s="60">
        <v>1</v>
      </c>
      <c r="K2115" s="60" t="str">
        <v>No</v>
      </c>
      <c r="L2115" s="2" t="str">
        <v>Obesity</v>
      </c>
      <c r="M2115" s="2" t="str">
        <v>Prediabetes</v>
      </c>
      <c r="N2115" s="2" t="str">
        <v>30-Oct-1971</v>
      </c>
      <c r="O2115" s="3">
        <v>13110.79</v>
      </c>
      <c r="P2115" s="2" t="str">
        <v>tier - 3</v>
      </c>
      <c r="Q2115" s="2" t="str">
        <v>tier - 2</v>
      </c>
      <c r="R2115" s="2" t="str">
        <v>R1011</v>
      </c>
      <c r="S2115" s="2">
        <v>51</v>
      </c>
    </row>
    <row r="2116" spans="3:19">
      <c r="C2116" s="2" t="str">
        <v>Id2110</v>
      </c>
      <c r="D2116" s="2" t="str">
        <v>Carissa A</v>
      </c>
      <c r="E2116" s="2">
        <v>33.155000000000001</v>
      </c>
      <c r="F2116" s="2">
        <v>4.5999999999999996</v>
      </c>
      <c r="G2116" s="60" t="str">
        <v>No</v>
      </c>
      <c r="H2116" s="60" t="str">
        <v>yes</v>
      </c>
      <c r="I2116" s="60" t="str">
        <v>No</v>
      </c>
      <c r="J2116" s="60">
        <v>1</v>
      </c>
      <c r="K2116" s="60" t="str">
        <v>No</v>
      </c>
      <c r="L2116" s="2" t="str">
        <v>Obesity</v>
      </c>
      <c r="M2116" s="2" t="str">
        <v>Normal</v>
      </c>
      <c r="N2116" s="2" t="str">
        <v>17-Jul-1978</v>
      </c>
      <c r="O2116" s="3">
        <v>13101.74</v>
      </c>
      <c r="P2116" s="2" t="str">
        <v>tier - 3</v>
      </c>
      <c r="Q2116" s="2" t="str">
        <v>tier - 2</v>
      </c>
      <c r="R2116" s="2" t="str">
        <v>R1026</v>
      </c>
      <c r="S2116" s="2">
        <v>44</v>
      </c>
    </row>
    <row r="2117" spans="3:19">
      <c r="C2117" s="2" t="str">
        <v>Id2111</v>
      </c>
      <c r="D2117" s="2" t="str">
        <v>Mona</v>
      </c>
      <c r="E2117" s="2">
        <v>31.92</v>
      </c>
      <c r="F2117" s="2">
        <v>5.04</v>
      </c>
      <c r="G2117" s="60" t="str">
        <v>No</v>
      </c>
      <c r="H2117" s="60" t="str">
        <v>yes</v>
      </c>
      <c r="I2117" s="60" t="str">
        <v>No</v>
      </c>
      <c r="J2117" s="60">
        <v>1</v>
      </c>
      <c r="K2117" s="60" t="str">
        <v>No</v>
      </c>
      <c r="L2117" s="2" t="str">
        <v>Obesity</v>
      </c>
      <c r="M2117" s="2" t="str">
        <v>Normal</v>
      </c>
      <c r="N2117" s="2" t="str">
        <v>6-Nov-1961</v>
      </c>
      <c r="O2117" s="3">
        <v>13063.88</v>
      </c>
      <c r="P2117" s="2" t="str">
        <v>tier - 3</v>
      </c>
      <c r="Q2117" s="2" t="str">
        <v>tier - 2</v>
      </c>
      <c r="R2117" s="2" t="str">
        <v>R1011</v>
      </c>
      <c r="S2117" s="2">
        <v>61</v>
      </c>
    </row>
    <row r="2118" spans="3:19">
      <c r="C2118" s="2" t="str">
        <v>Id2112</v>
      </c>
      <c r="D2118" s="2" t="str">
        <v>Kristin R.</v>
      </c>
      <c r="E2118" s="2">
        <v>30.305</v>
      </c>
      <c r="F2118" s="2">
        <v>5.08</v>
      </c>
      <c r="G2118" s="60" t="str">
        <v>No</v>
      </c>
      <c r="H2118" s="60" t="str">
        <v>yes</v>
      </c>
      <c r="I2118" s="60" t="str">
        <v>No</v>
      </c>
      <c r="J2118" s="60">
        <v>1</v>
      </c>
      <c r="K2118" s="60" t="str">
        <v>No</v>
      </c>
      <c r="L2118" s="2" t="str">
        <v>Obesity</v>
      </c>
      <c r="M2118" s="2" t="str">
        <v>Normal</v>
      </c>
      <c r="N2118" s="2" t="str">
        <v>26-Oct-1985</v>
      </c>
      <c r="O2118" s="3">
        <v>13051.22</v>
      </c>
      <c r="P2118" s="2" t="str">
        <v>tier - 3</v>
      </c>
      <c r="Q2118" s="2" t="str">
        <v>tier - 1</v>
      </c>
      <c r="R2118" s="2" t="str">
        <v>R1026</v>
      </c>
      <c r="S2118" s="2">
        <v>37</v>
      </c>
    </row>
    <row r="2119" spans="3:19">
      <c r="C2119" s="2" t="str">
        <v>Id2113</v>
      </c>
      <c r="D2119" s="2" t="str">
        <v>Beth</v>
      </c>
      <c r="E2119" s="2">
        <v>30.114999999999998</v>
      </c>
      <c r="F2119" s="2">
        <v>4.38</v>
      </c>
      <c r="G2119" s="60" t="str">
        <v>No</v>
      </c>
      <c r="H2119" s="60" t="str">
        <v>yes</v>
      </c>
      <c r="I2119" s="60" t="str">
        <v>No</v>
      </c>
      <c r="J2119" s="60">
        <v>1</v>
      </c>
      <c r="K2119" s="60" t="str">
        <v>No</v>
      </c>
      <c r="L2119" s="2" t="str">
        <v>Obesity</v>
      </c>
      <c r="M2119" s="2" t="str">
        <v>Normal</v>
      </c>
      <c r="N2119" s="2" t="str">
        <v>6-Aug-1967</v>
      </c>
      <c r="O2119" s="3">
        <v>13047.33</v>
      </c>
      <c r="P2119" s="2" t="str">
        <v>tier - 3</v>
      </c>
      <c r="Q2119" s="2" t="str">
        <v>tier - 3</v>
      </c>
      <c r="R2119" s="2" t="str">
        <v>R1024</v>
      </c>
      <c r="S2119" s="2">
        <v>55</v>
      </c>
    </row>
    <row r="2120" spans="3:19">
      <c r="C2120" s="2" t="str">
        <v>Id2114</v>
      </c>
      <c r="D2120" s="2" t="str">
        <v>Allison</v>
      </c>
      <c r="E2120" s="2">
        <v>24.09</v>
      </c>
      <c r="F2120" s="2">
        <v>4.79</v>
      </c>
      <c r="G2120" s="60" t="str">
        <v>No</v>
      </c>
      <c r="H2120" s="60" t="str">
        <v>yes</v>
      </c>
      <c r="I2120" s="60" t="str">
        <v>No</v>
      </c>
      <c r="J2120" s="60">
        <v>1</v>
      </c>
      <c r="K2120" s="60" t="str">
        <v>No</v>
      </c>
      <c r="L2120" s="2" t="str">
        <v>Normal Weight</v>
      </c>
      <c r="M2120" s="2" t="str">
        <v>Normal</v>
      </c>
      <c r="N2120" s="2" t="str">
        <v>27-Jun-1958</v>
      </c>
      <c r="O2120" s="3">
        <v>49577.66</v>
      </c>
      <c r="P2120" s="2" t="str">
        <v>tier - 2</v>
      </c>
      <c r="Q2120" s="2" t="str">
        <v>tier - 2</v>
      </c>
      <c r="R2120" s="2" t="str">
        <v>R1013</v>
      </c>
      <c r="S2120" s="2">
        <v>64</v>
      </c>
    </row>
    <row r="2121" spans="3:19">
      <c r="C2121" s="2" t="str">
        <v>Id2115</v>
      </c>
      <c r="D2121" s="2" t="str">
        <v>Ashley E</v>
      </c>
      <c r="E2121" s="2">
        <v>28.215</v>
      </c>
      <c r="F2121" s="2">
        <v>4.21</v>
      </c>
      <c r="G2121" s="60" t="str">
        <v>No</v>
      </c>
      <c r="H2121" s="60" t="str">
        <v>yes</v>
      </c>
      <c r="I2121" s="60" t="str">
        <v>No</v>
      </c>
      <c r="J2121" s="60">
        <v>1</v>
      </c>
      <c r="K2121" s="60" t="str">
        <v>No</v>
      </c>
      <c r="L2121" s="2" t="str">
        <v>Overweight</v>
      </c>
      <c r="M2121" s="2" t="str">
        <v>Normal</v>
      </c>
      <c r="N2121" s="2" t="str">
        <v>16-Oct-1971</v>
      </c>
      <c r="O2121" s="3">
        <v>41351.879999999997</v>
      </c>
      <c r="P2121" s="2" t="str">
        <v>tier - 1</v>
      </c>
      <c r="Q2121" s="2" t="str">
        <v>tier - 2</v>
      </c>
      <c r="R2121" s="2" t="str">
        <v>R1011</v>
      </c>
      <c r="S2121" s="2">
        <v>51</v>
      </c>
    </row>
    <row r="2122" spans="3:19">
      <c r="C2122" s="2" t="str">
        <v>Id2116</v>
      </c>
      <c r="D2122" s="2" t="str">
        <v>Hilary K.</v>
      </c>
      <c r="E2122" s="2">
        <v>26.315000000000001</v>
      </c>
      <c r="F2122" s="2">
        <v>5.47</v>
      </c>
      <c r="G2122" s="60" t="str">
        <v>No</v>
      </c>
      <c r="H2122" s="60" t="str">
        <v>yes</v>
      </c>
      <c r="I2122" s="60" t="str">
        <v>No</v>
      </c>
      <c r="J2122" s="60">
        <v>1</v>
      </c>
      <c r="K2122" s="60" t="str">
        <v>No</v>
      </c>
      <c r="L2122" s="2" t="str">
        <v>Overweight</v>
      </c>
      <c r="M2122" s="2" t="str">
        <v>Normal</v>
      </c>
      <c r="N2122" s="2" t="str">
        <v>23-Sep-1969</v>
      </c>
      <c r="O2122" s="3">
        <v>13044.41</v>
      </c>
      <c r="P2122" s="2" t="str">
        <v>tier - 3</v>
      </c>
      <c r="Q2122" s="2" t="str">
        <v>tier - 1</v>
      </c>
      <c r="R2122" s="2" t="str">
        <v>R1012</v>
      </c>
      <c r="S2122" s="2">
        <v>53</v>
      </c>
    </row>
    <row r="2123" spans="3:19">
      <c r="C2123" s="2" t="str">
        <v>Id2117</v>
      </c>
      <c r="D2123" s="2" t="str">
        <v>Dominique</v>
      </c>
      <c r="E2123" s="2">
        <v>25.08</v>
      </c>
      <c r="F2123" s="2">
        <v>5.09</v>
      </c>
      <c r="G2123" s="60" t="str">
        <v>No</v>
      </c>
      <c r="H2123" s="60" t="str">
        <v>yes</v>
      </c>
      <c r="I2123" s="60" t="str">
        <v>No</v>
      </c>
      <c r="J2123" s="60">
        <v>1</v>
      </c>
      <c r="K2123" s="60" t="str">
        <v>No</v>
      </c>
      <c r="L2123" s="2" t="str">
        <v>Overweight</v>
      </c>
      <c r="M2123" s="2" t="str">
        <v>Normal</v>
      </c>
      <c r="N2123" s="2" t="str">
        <v>9-Nov-1961</v>
      </c>
      <c r="O2123" s="3">
        <v>13041.92</v>
      </c>
      <c r="P2123" s="2" t="str">
        <v>tier - 3</v>
      </c>
      <c r="Q2123" s="2" t="str">
        <v>tier - 1</v>
      </c>
      <c r="R2123" s="2" t="str">
        <v>R1011</v>
      </c>
      <c r="S2123" s="2">
        <v>61</v>
      </c>
    </row>
    <row r="2124" spans="3:19">
      <c r="C2124" s="2" t="str">
        <v>Id2118</v>
      </c>
      <c r="D2124" s="2" t="str">
        <v>Carlos I</v>
      </c>
      <c r="E2124" s="2">
        <v>15.41</v>
      </c>
      <c r="F2124" s="2">
        <v>5.08</v>
      </c>
      <c r="G2124" s="60" t="str">
        <v>No</v>
      </c>
      <c r="H2124" s="60" t="str">
        <v>No</v>
      </c>
      <c r="I2124" s="60" t="str">
        <v>No</v>
      </c>
      <c r="J2124" s="60">
        <v>0</v>
      </c>
      <c r="K2124" s="60" t="str">
        <v>No</v>
      </c>
      <c r="L2124" s="2" t="str">
        <v>Underweight</v>
      </c>
      <c r="M2124" s="2" t="str">
        <v>Normal</v>
      </c>
      <c r="N2124" s="2" t="str">
        <v>4-Nov-1965</v>
      </c>
      <c r="O2124" s="3">
        <v>13023.93</v>
      </c>
      <c r="P2124" s="2" t="str">
        <v>tier - 3</v>
      </c>
      <c r="Q2124" s="2" t="str">
        <v>tier - 2</v>
      </c>
      <c r="R2124" s="2" t="str">
        <v>R1025</v>
      </c>
      <c r="S2124" s="2">
        <v>57</v>
      </c>
    </row>
    <row r="2125" spans="3:19">
      <c r="C2125" s="2" t="str">
        <v>Id2119</v>
      </c>
      <c r="D2125" s="2" t="str">
        <v>Matthew</v>
      </c>
      <c r="E2125" s="2">
        <v>23.83</v>
      </c>
      <c r="F2125" s="2">
        <v>5.68</v>
      </c>
      <c r="G2125" s="60" t="str">
        <v>No</v>
      </c>
      <c r="H2125" s="60" t="str">
        <v>No</v>
      </c>
      <c r="I2125" s="60" t="str">
        <v>No</v>
      </c>
      <c r="J2125" s="60">
        <v>0</v>
      </c>
      <c r="K2125" s="60" t="str">
        <v>No</v>
      </c>
      <c r="L2125" s="2" t="str">
        <v>Normal Weight</v>
      </c>
      <c r="M2125" s="2" t="str">
        <v>Normal</v>
      </c>
      <c r="N2125" s="2" t="str">
        <v>23-Sep-1964</v>
      </c>
      <c r="O2125" s="3">
        <v>13019.16</v>
      </c>
      <c r="P2125" s="2" t="str">
        <v>tier - 3</v>
      </c>
      <c r="Q2125" s="2" t="str">
        <v>tier - 1</v>
      </c>
      <c r="R2125" s="2" t="str">
        <v>R1024</v>
      </c>
      <c r="S2125" s="2">
        <v>58</v>
      </c>
    </row>
    <row r="2126" spans="3:19">
      <c r="C2126" s="2" t="str">
        <v>Id2120</v>
      </c>
      <c r="D2126" s="2" t="str">
        <v>Kara</v>
      </c>
      <c r="E2126" s="2">
        <v>36</v>
      </c>
      <c r="F2126" s="2">
        <v>4.66</v>
      </c>
      <c r="G2126" s="60" t="str">
        <v>No</v>
      </c>
      <c r="H2126" s="60" t="str">
        <v>yes</v>
      </c>
      <c r="I2126" s="60" t="str">
        <v>No</v>
      </c>
      <c r="J2126" s="60">
        <v>1</v>
      </c>
      <c r="K2126" s="60" t="str">
        <v>No</v>
      </c>
      <c r="L2126" s="2" t="str">
        <v>Obesity</v>
      </c>
      <c r="M2126" s="2" t="str">
        <v>Normal</v>
      </c>
      <c r="N2126" s="2" t="str">
        <v>20-Jul-1962</v>
      </c>
      <c r="O2126" s="3">
        <v>13012.21</v>
      </c>
      <c r="P2126" s="2" t="str">
        <v>tier - 3</v>
      </c>
      <c r="Q2126" s="2" t="str">
        <v>tier - 1</v>
      </c>
      <c r="R2126" s="2" t="str">
        <v>R1012</v>
      </c>
      <c r="S2126" s="2">
        <v>60</v>
      </c>
    </row>
    <row r="2127" spans="3:19">
      <c r="C2127" s="2" t="str">
        <v>Id2121</v>
      </c>
      <c r="D2127" s="2" t="str">
        <v>Sarah S</v>
      </c>
      <c r="E2127" s="2">
        <v>28.82</v>
      </c>
      <c r="F2127" s="2">
        <v>5.59</v>
      </c>
      <c r="G2127" s="60" t="str">
        <v>No</v>
      </c>
      <c r="H2127" s="60" t="str">
        <v>yes</v>
      </c>
      <c r="I2127" s="60" t="str">
        <v>No</v>
      </c>
      <c r="J2127" s="60">
        <v>1</v>
      </c>
      <c r="K2127" s="60" t="str">
        <v>No</v>
      </c>
      <c r="L2127" s="2" t="str">
        <v>Overweight</v>
      </c>
      <c r="M2127" s="2" t="str">
        <v>Normal</v>
      </c>
      <c r="N2127" s="2" t="str">
        <v>27-Sep-1972</v>
      </c>
      <c r="O2127" s="3">
        <v>13010.86</v>
      </c>
      <c r="P2127" s="2" t="str">
        <v>tier - 3</v>
      </c>
      <c r="Q2127" s="2" t="str">
        <v>tier - 2</v>
      </c>
      <c r="R2127" s="2" t="str">
        <v>R1012</v>
      </c>
      <c r="S2127" s="2">
        <v>50</v>
      </c>
    </row>
    <row r="2128" spans="3:19">
      <c r="C2128" s="2" t="str">
        <v>Id2122</v>
      </c>
      <c r="D2128" s="2" t="str">
        <v>Shauna R.</v>
      </c>
      <c r="E2128" s="2">
        <v>28.05</v>
      </c>
      <c r="F2128" s="2">
        <v>6.2</v>
      </c>
      <c r="G2128" s="60" t="str">
        <v>No</v>
      </c>
      <c r="H2128" s="60" t="str">
        <v>yes</v>
      </c>
      <c r="I2128" s="60" t="str">
        <v>No</v>
      </c>
      <c r="J2128" s="60">
        <v>1</v>
      </c>
      <c r="K2128" s="60" t="str">
        <v>No</v>
      </c>
      <c r="L2128" s="2" t="str">
        <v>Overweight</v>
      </c>
      <c r="M2128" s="2" t="str">
        <v>Prediabetes</v>
      </c>
      <c r="N2128" s="2" t="str">
        <v>13-Dec-1969</v>
      </c>
      <c r="O2128" s="3">
        <v>13008.07</v>
      </c>
      <c r="P2128" s="2" t="str">
        <v>tier - 3</v>
      </c>
      <c r="Q2128" s="2" t="str">
        <v>tier - 3</v>
      </c>
      <c r="R2128" s="2" t="str">
        <v>R1012</v>
      </c>
      <c r="S2128" s="2">
        <v>53</v>
      </c>
    </row>
    <row r="2129" spans="3:19">
      <c r="C2129" s="2" t="str">
        <v>Id2123</v>
      </c>
      <c r="D2129" s="2" t="str">
        <v>Lindsay J.</v>
      </c>
      <c r="E2129" s="2">
        <v>27.1</v>
      </c>
      <c r="F2129" s="2">
        <v>4.45</v>
      </c>
      <c r="G2129" s="60" t="str">
        <v>No</v>
      </c>
      <c r="H2129" s="60" t="str">
        <v>yes</v>
      </c>
      <c r="I2129" s="60" t="str">
        <v>No</v>
      </c>
      <c r="J2129" s="60">
        <v>1</v>
      </c>
      <c r="K2129" s="60" t="str">
        <v>No</v>
      </c>
      <c r="L2129" s="2" t="str">
        <v>Overweight</v>
      </c>
      <c r="M2129" s="2" t="str">
        <v>Normal</v>
      </c>
      <c r="N2129" s="2" t="str">
        <v>24-Jun-1962</v>
      </c>
      <c r="O2129" s="3">
        <v>13004.95</v>
      </c>
      <c r="P2129" s="2" t="str">
        <v>tier - 3</v>
      </c>
      <c r="Q2129" s="2" t="str">
        <v>tier - 1</v>
      </c>
      <c r="R2129" s="2" t="str">
        <v>R1012</v>
      </c>
      <c r="S2129" s="2">
        <v>60</v>
      </c>
    </row>
    <row r="2130" spans="3:19">
      <c r="C2130" s="2" t="str">
        <v>Id2124</v>
      </c>
      <c r="D2130" s="2" t="str">
        <v>Danya A.</v>
      </c>
      <c r="E2130" s="2">
        <v>24.3</v>
      </c>
      <c r="F2130" s="2">
        <v>6.1</v>
      </c>
      <c r="G2130" s="60" t="str">
        <v>Yes</v>
      </c>
      <c r="H2130" s="60" t="str">
        <v>yes</v>
      </c>
      <c r="I2130" s="60" t="str">
        <v>No</v>
      </c>
      <c r="J2130" s="60">
        <v>1</v>
      </c>
      <c r="K2130" s="60" t="str">
        <v>No</v>
      </c>
      <c r="L2130" s="2" t="str">
        <v>Normal Weight</v>
      </c>
      <c r="M2130" s="2" t="str">
        <v>Prediabetes</v>
      </c>
      <c r="N2130" s="2" t="str">
        <v>30-Oct-1981</v>
      </c>
      <c r="O2130" s="3">
        <v>13002.91</v>
      </c>
      <c r="P2130" s="2" t="str">
        <v>tier - 3</v>
      </c>
      <c r="Q2130" s="2" t="str">
        <v>tier - 1</v>
      </c>
      <c r="R2130" s="2" t="str">
        <v>R1012</v>
      </c>
      <c r="S2130" s="2">
        <v>41</v>
      </c>
    </row>
    <row r="2131" spans="3:19">
      <c r="C2131" s="2" t="str">
        <v>Id2125</v>
      </c>
      <c r="D2131" s="2" t="str">
        <v>Lorraine</v>
      </c>
      <c r="E2131" s="2">
        <v>30.72</v>
      </c>
      <c r="F2131" s="2">
        <v>6.06</v>
      </c>
      <c r="G2131" s="60" t="str">
        <v>No</v>
      </c>
      <c r="H2131" s="60" t="str">
        <v>yes</v>
      </c>
      <c r="I2131" s="60" t="str">
        <v>No</v>
      </c>
      <c r="J2131" s="60">
        <v>1</v>
      </c>
      <c r="K2131" s="60" t="str">
        <v>No</v>
      </c>
      <c r="L2131" s="2" t="str">
        <v>Obesity</v>
      </c>
      <c r="M2131" s="2" t="str">
        <v>Prediabetes</v>
      </c>
      <c r="N2131" s="2" t="str">
        <v>27-Nov-1979</v>
      </c>
      <c r="O2131" s="3">
        <v>12994.12</v>
      </c>
      <c r="P2131" s="2" t="str">
        <v>tier - 3</v>
      </c>
      <c r="Q2131" s="2" t="str">
        <v>tier - 2</v>
      </c>
      <c r="R2131" s="2" t="str">
        <v>R1026</v>
      </c>
      <c r="S2131" s="2">
        <v>43</v>
      </c>
    </row>
    <row r="2132" spans="3:19">
      <c r="C2132" s="2" t="str">
        <v>Id2126</v>
      </c>
      <c r="D2132" s="2" t="str">
        <v>Jennifer L.</v>
      </c>
      <c r="E2132" s="2">
        <v>37.43</v>
      </c>
      <c r="F2132" s="2">
        <v>4.5599999999999996</v>
      </c>
      <c r="G2132" s="60" t="str">
        <v>No</v>
      </c>
      <c r="H2132" s="60" t="str">
        <v>No</v>
      </c>
      <c r="I2132" s="60" t="str">
        <v>Yes</v>
      </c>
      <c r="J2132" s="60">
        <v>1</v>
      </c>
      <c r="K2132" s="60" t="str">
        <v>No</v>
      </c>
      <c r="L2132" s="2" t="str">
        <v>Obesity</v>
      </c>
      <c r="M2132" s="2" t="str">
        <v>Normal</v>
      </c>
      <c r="N2132" s="2" t="str">
        <v>7-Oct-1964</v>
      </c>
      <c r="O2132" s="3">
        <v>41331.79</v>
      </c>
      <c r="P2132" s="2" t="str">
        <v>tier - 1</v>
      </c>
      <c r="Q2132" s="2" t="str">
        <v>tier - 2</v>
      </c>
      <c r="R2132" s="2" t="str">
        <v>R1011</v>
      </c>
      <c r="S2132" s="2">
        <v>58</v>
      </c>
    </row>
    <row r="2133" spans="3:19">
      <c r="C2133" s="2" t="str">
        <v>Id2127</v>
      </c>
      <c r="D2133" s="2" t="str">
        <v>Jesus Sr.</v>
      </c>
      <c r="E2133" s="2">
        <v>25.74</v>
      </c>
      <c r="F2133" s="2">
        <v>6.41</v>
      </c>
      <c r="G2133" s="60" t="str">
        <v>Yes</v>
      </c>
      <c r="H2133" s="60" t="str">
        <v>No</v>
      </c>
      <c r="I2133" s="60" t="str">
        <v>Yes</v>
      </c>
      <c r="J2133" s="60">
        <v>1</v>
      </c>
      <c r="K2133" s="60" t="str">
        <v>No</v>
      </c>
      <c r="L2133" s="2" t="str">
        <v>Overweight</v>
      </c>
      <c r="M2133" s="2" t="str">
        <v>Prediabetes</v>
      </c>
      <c r="N2133" s="2" t="str">
        <v>28-Nov-1960</v>
      </c>
      <c r="O2133" s="3">
        <v>12982.87</v>
      </c>
      <c r="P2133" s="2" t="str">
        <v>tier - 3</v>
      </c>
      <c r="Q2133" s="2" t="str">
        <v>tier - 1</v>
      </c>
      <c r="R2133" s="2" t="str">
        <v>R1013</v>
      </c>
      <c r="S2133" s="2">
        <v>62</v>
      </c>
    </row>
    <row r="2134" spans="3:19">
      <c r="C2134" s="2" t="str">
        <v>Id2128</v>
      </c>
      <c r="D2134" s="2" t="str">
        <v>Kristen</v>
      </c>
      <c r="E2134" s="2">
        <v>36.575000000000003</v>
      </c>
      <c r="F2134" s="2">
        <v>5.57</v>
      </c>
      <c r="G2134" s="60" t="str">
        <v>No</v>
      </c>
      <c r="H2134" s="60" t="str">
        <v>No</v>
      </c>
      <c r="I2134" s="60" t="str">
        <v>Yes</v>
      </c>
      <c r="J2134" s="60">
        <v>1</v>
      </c>
      <c r="K2134" s="60" t="str">
        <v>No</v>
      </c>
      <c r="L2134" s="2" t="str">
        <v>Obesity</v>
      </c>
      <c r="M2134" s="2" t="str">
        <v>Normal</v>
      </c>
      <c r="N2134" s="2" t="str">
        <v>23-Sep-1960</v>
      </c>
      <c r="O2134" s="3">
        <v>12981.35</v>
      </c>
      <c r="P2134" s="2" t="str">
        <v>tier - 3</v>
      </c>
      <c r="Q2134" s="2" t="str">
        <v>tier - 3</v>
      </c>
      <c r="R2134" s="2" t="str">
        <v>R1013</v>
      </c>
      <c r="S2134" s="2">
        <v>62</v>
      </c>
    </row>
    <row r="2135" spans="3:19">
      <c r="C2135" s="2" t="str">
        <v>Id2129</v>
      </c>
      <c r="D2135" s="2" t="str">
        <v>Catherine C.</v>
      </c>
      <c r="E2135" s="2">
        <v>35.15</v>
      </c>
      <c r="F2135" s="2">
        <v>5.47</v>
      </c>
      <c r="G2135" s="60" t="str">
        <v>No</v>
      </c>
      <c r="H2135" s="60" t="str">
        <v>No</v>
      </c>
      <c r="I2135" s="60" t="str">
        <v>Yes</v>
      </c>
      <c r="J2135" s="60">
        <v>1</v>
      </c>
      <c r="K2135" s="60" t="str">
        <v>No</v>
      </c>
      <c r="L2135" s="2" t="str">
        <v>Obesity</v>
      </c>
      <c r="M2135" s="2" t="str">
        <v>Normal</v>
      </c>
      <c r="N2135" s="2" t="str">
        <v>22-Jun-1960</v>
      </c>
      <c r="O2135" s="3">
        <v>12979.36</v>
      </c>
      <c r="P2135" s="2" t="str">
        <v>tier - 3</v>
      </c>
      <c r="Q2135" s="2" t="str">
        <v>tier - 1</v>
      </c>
      <c r="R2135" s="2" t="str">
        <v>R1011</v>
      </c>
      <c r="S2135" s="2">
        <v>62</v>
      </c>
    </row>
    <row r="2136" spans="3:19">
      <c r="C2136" s="2" t="str">
        <v>Id2130</v>
      </c>
      <c r="D2136" s="2" t="str">
        <v>Paula</v>
      </c>
      <c r="E2136" s="2">
        <v>32.11</v>
      </c>
      <c r="F2136" s="2">
        <v>4.43</v>
      </c>
      <c r="G2136" s="60" t="str">
        <v>No</v>
      </c>
      <c r="H2136" s="60" t="str">
        <v>No</v>
      </c>
      <c r="I2136" s="60" t="str">
        <v>Yes</v>
      </c>
      <c r="J2136" s="60">
        <v>1</v>
      </c>
      <c r="K2136" s="60" t="str">
        <v>No</v>
      </c>
      <c r="L2136" s="2" t="str">
        <v>Obesity</v>
      </c>
      <c r="M2136" s="2" t="str">
        <v>Normal</v>
      </c>
      <c r="N2136" s="2" t="str">
        <v>4-Nov-1960</v>
      </c>
      <c r="O2136" s="3">
        <v>12957.12</v>
      </c>
      <c r="P2136" s="2" t="str">
        <v>tier - 3</v>
      </c>
      <c r="Q2136" s="2" t="str">
        <v>tier - 1</v>
      </c>
      <c r="R2136" s="2" t="str">
        <v>R1011</v>
      </c>
      <c r="S2136" s="2">
        <v>62</v>
      </c>
    </row>
    <row r="2137" spans="3:19">
      <c r="C2137" s="2" t="str">
        <v>Id2131</v>
      </c>
      <c r="D2137" s="2" t="str">
        <v>Evan</v>
      </c>
      <c r="E2137" s="2">
        <v>30.495000000000001</v>
      </c>
      <c r="F2137" s="2">
        <v>4.95</v>
      </c>
      <c r="G2137" s="60" t="str">
        <v>No</v>
      </c>
      <c r="H2137" s="60" t="str">
        <v>No</v>
      </c>
      <c r="I2137" s="60" t="str">
        <v>Yes</v>
      </c>
      <c r="J2137" s="60">
        <v>1</v>
      </c>
      <c r="K2137" s="60" t="str">
        <v>No</v>
      </c>
      <c r="L2137" s="2" t="str">
        <v>Obesity</v>
      </c>
      <c r="M2137" s="2" t="str">
        <v>Normal</v>
      </c>
      <c r="N2137" s="2" t="str">
        <v>20-Aug-1961</v>
      </c>
      <c r="O2137" s="3">
        <v>12950.07</v>
      </c>
      <c r="P2137" s="2" t="str">
        <v>tier - 3</v>
      </c>
      <c r="Q2137" s="2" t="str">
        <v>tier - 1</v>
      </c>
      <c r="R2137" s="2" t="str">
        <v>R1012</v>
      </c>
      <c r="S2137" s="2">
        <v>61</v>
      </c>
    </row>
    <row r="2138" spans="3:19">
      <c r="C2138" s="2" t="str">
        <v>Id2132</v>
      </c>
      <c r="D2138" s="2" t="str">
        <v>Nathan J</v>
      </c>
      <c r="E2138" s="2">
        <v>29.24</v>
      </c>
      <c r="F2138" s="2">
        <v>4.04</v>
      </c>
      <c r="G2138" s="60" t="str">
        <v>No</v>
      </c>
      <c r="H2138" s="60" t="str">
        <v>yes</v>
      </c>
      <c r="I2138" s="60" t="str">
        <v>No</v>
      </c>
      <c r="J2138" s="60">
        <v>1</v>
      </c>
      <c r="K2138" s="60" t="str">
        <v>No</v>
      </c>
      <c r="L2138" s="2" t="str">
        <v>Overweight</v>
      </c>
      <c r="M2138" s="2" t="str">
        <v>Normal</v>
      </c>
      <c r="N2138" s="2" t="str">
        <v>22-Dec-1966</v>
      </c>
      <c r="O2138" s="3">
        <v>12949.16</v>
      </c>
      <c r="P2138" s="2" t="str">
        <v>tier - 3</v>
      </c>
      <c r="Q2138" s="2" t="str">
        <v>tier - 3</v>
      </c>
      <c r="R2138" s="2" t="str">
        <v>R1013</v>
      </c>
      <c r="S2138" s="2">
        <v>56</v>
      </c>
    </row>
    <row r="2139" spans="3:19">
      <c r="C2139" s="2" t="str">
        <v>Id2133</v>
      </c>
      <c r="D2139" s="2" t="str">
        <v>Ashley M</v>
      </c>
      <c r="E2139" s="2">
        <v>22.515000000000001</v>
      </c>
      <c r="F2139" s="2">
        <v>5.93</v>
      </c>
      <c r="G2139" s="60" t="str">
        <v>No</v>
      </c>
      <c r="H2139" s="60" t="str">
        <v>No</v>
      </c>
      <c r="I2139" s="60" t="str">
        <v>Yes</v>
      </c>
      <c r="J2139" s="60">
        <v>1</v>
      </c>
      <c r="K2139" s="60" t="str">
        <v>No</v>
      </c>
      <c r="L2139" s="2" t="str">
        <v>Normal Weight</v>
      </c>
      <c r="M2139" s="2" t="str">
        <v>Prediabetes</v>
      </c>
      <c r="N2139" s="2" t="str">
        <v>14-Aug-1963</v>
      </c>
      <c r="O2139" s="3">
        <v>12928.79</v>
      </c>
      <c r="P2139" s="2" t="str">
        <v>tier - 3</v>
      </c>
      <c r="Q2139" s="2" t="str">
        <v>tier - 2</v>
      </c>
      <c r="R2139" s="2" t="str">
        <v>R1013</v>
      </c>
      <c r="S2139" s="2">
        <v>59</v>
      </c>
    </row>
    <row r="2140" spans="3:19">
      <c r="C2140" s="2" t="str">
        <v>Id2134</v>
      </c>
      <c r="D2140" s="2" t="str">
        <v>Jason</v>
      </c>
      <c r="E2140" s="2">
        <v>15.65</v>
      </c>
      <c r="F2140" s="2">
        <v>4.2300000000000004</v>
      </c>
      <c r="G2140" s="60" t="str">
        <v>No</v>
      </c>
      <c r="H2140" s="60" t="str">
        <v>No</v>
      </c>
      <c r="I2140" s="60" t="str">
        <v>No</v>
      </c>
      <c r="J2140" s="60">
        <v>0</v>
      </c>
      <c r="K2140" s="60" t="str">
        <v>No</v>
      </c>
      <c r="L2140" s="2" t="str">
        <v>Underweight</v>
      </c>
      <c r="M2140" s="2" t="str">
        <v>Normal</v>
      </c>
      <c r="N2140" s="2" t="str">
        <v>1-Sep-1963</v>
      </c>
      <c r="O2140" s="3">
        <v>12925.89</v>
      </c>
      <c r="P2140" s="2" t="str">
        <v>tier - 3</v>
      </c>
      <c r="Q2140" s="2" t="str">
        <v>tier - 2</v>
      </c>
      <c r="R2140" s="2" t="str">
        <v>R1013</v>
      </c>
      <c r="S2140" s="2">
        <v>59</v>
      </c>
    </row>
    <row r="2141" spans="3:19">
      <c r="C2141" s="2" t="str">
        <v>Id2135</v>
      </c>
      <c r="D2141" s="2" t="str">
        <v>Marshall</v>
      </c>
      <c r="E2141" s="2">
        <v>27.36</v>
      </c>
      <c r="F2141" s="2">
        <v>5.59</v>
      </c>
      <c r="G2141" s="60" t="str">
        <v>Yes</v>
      </c>
      <c r="H2141" s="60" t="str">
        <v>No</v>
      </c>
      <c r="I2141" s="60" t="str">
        <v>No</v>
      </c>
      <c r="J2141" s="60">
        <v>0</v>
      </c>
      <c r="K2141" s="60" t="str">
        <v>No</v>
      </c>
      <c r="L2141" s="2" t="str">
        <v>Overweight</v>
      </c>
      <c r="M2141" s="2" t="str">
        <v>Normal</v>
      </c>
      <c r="N2141" s="2" t="str">
        <v>16-Aug-1963</v>
      </c>
      <c r="O2141" s="3">
        <v>12913.99</v>
      </c>
      <c r="P2141" s="2" t="str">
        <v>tier - 3</v>
      </c>
      <c r="Q2141" s="2" t="str">
        <v>tier - 2</v>
      </c>
      <c r="R2141" s="2" t="str">
        <v>R1016</v>
      </c>
      <c r="S2141" s="2">
        <v>59</v>
      </c>
    </row>
    <row r="2142" spans="3:19">
      <c r="C2142" s="2" t="str">
        <v>Id2136</v>
      </c>
      <c r="D2142" s="2" t="str">
        <v>Lavar</v>
      </c>
      <c r="E2142" s="2">
        <v>22.3</v>
      </c>
      <c r="F2142" s="2">
        <v>4.8899999999999997</v>
      </c>
      <c r="G2142" s="60" t="str">
        <v>Yes</v>
      </c>
      <c r="H2142" s="60" t="str">
        <v>No</v>
      </c>
      <c r="I2142" s="60" t="str">
        <v>No</v>
      </c>
      <c r="J2142" s="60">
        <v>0</v>
      </c>
      <c r="K2142" s="60" t="str">
        <v>No</v>
      </c>
      <c r="L2142" s="2" t="str">
        <v>Normal Weight</v>
      </c>
      <c r="M2142" s="2" t="str">
        <v>Normal</v>
      </c>
      <c r="N2142" s="2" t="str">
        <v>9-Jul-2004</v>
      </c>
      <c r="O2142" s="3">
        <v>12890.06</v>
      </c>
      <c r="P2142" s="2" t="str">
        <v>tier - 3</v>
      </c>
      <c r="Q2142" s="2" t="str">
        <v>tier - 1</v>
      </c>
      <c r="R2142" s="2" t="str">
        <v>R1019</v>
      </c>
      <c r="S2142" s="2">
        <v>18</v>
      </c>
    </row>
    <row r="2143" spans="3:19">
      <c r="C2143" s="2" t="str">
        <v>Id2137</v>
      </c>
      <c r="D2143" s="2" t="str">
        <v>Charlie T.</v>
      </c>
      <c r="E2143" s="2">
        <v>26.03</v>
      </c>
      <c r="F2143" s="2">
        <v>5.81</v>
      </c>
      <c r="G2143" s="60" t="str">
        <v>Yes</v>
      </c>
      <c r="H2143" s="60" t="str">
        <v>No</v>
      </c>
      <c r="I2143" s="60" t="str">
        <v>No</v>
      </c>
      <c r="J2143" s="60">
        <v>0</v>
      </c>
      <c r="K2143" s="60" t="str">
        <v>No</v>
      </c>
      <c r="L2143" s="2" t="str">
        <v>Overweight</v>
      </c>
      <c r="M2143" s="2" t="str">
        <v>Prediabetes</v>
      </c>
      <c r="N2143" s="2" t="str">
        <v>27-Aug-1977</v>
      </c>
      <c r="O2143" s="3">
        <v>41271.5</v>
      </c>
      <c r="P2143" s="2" t="str">
        <v>tier - 1</v>
      </c>
      <c r="Q2143" s="2" t="str">
        <v>tier - 2</v>
      </c>
      <c r="R2143" s="2" t="str">
        <v>R1011</v>
      </c>
      <c r="S2143" s="2">
        <v>45</v>
      </c>
    </row>
    <row r="2144" spans="3:19">
      <c r="C2144" s="2" t="str">
        <v>Id2138</v>
      </c>
      <c r="D2144" s="2" t="str">
        <v>.  Lauren</v>
      </c>
      <c r="E2144" s="2">
        <v>27.74</v>
      </c>
      <c r="F2144" s="2">
        <v>4.29</v>
      </c>
      <c r="G2144" s="60" t="str">
        <v>No</v>
      </c>
      <c r="H2144" s="60" t="str">
        <v>yes</v>
      </c>
      <c r="I2144" s="60" t="str">
        <v>No</v>
      </c>
      <c r="J2144" s="60">
        <v>1</v>
      </c>
      <c r="K2144" s="60" t="str">
        <v>No</v>
      </c>
      <c r="L2144" s="2" t="str">
        <v>Overweight</v>
      </c>
      <c r="M2144" s="2" t="str">
        <v>Normal</v>
      </c>
      <c r="N2144" s="2" t="str">
        <v>6-Aug-1984</v>
      </c>
      <c r="O2144" s="3">
        <v>12870.31</v>
      </c>
      <c r="P2144" s="2" t="str">
        <v>tier - 3</v>
      </c>
      <c r="Q2144" s="2" t="str">
        <v>tier - 3</v>
      </c>
      <c r="R2144" s="2" t="str">
        <v>R1012</v>
      </c>
      <c r="S2144" s="2">
        <v>38</v>
      </c>
    </row>
    <row r="2145" spans="3:19">
      <c r="C2145" s="2" t="str">
        <v>Id2139</v>
      </c>
      <c r="D2145" s="2" t="str">
        <v>Arthur</v>
      </c>
      <c r="E2145" s="2">
        <v>32.11</v>
      </c>
      <c r="F2145" s="2">
        <v>4.03</v>
      </c>
      <c r="G2145" s="60" t="str">
        <v>Yes</v>
      </c>
      <c r="H2145" s="60" t="str">
        <v>yes</v>
      </c>
      <c r="I2145" s="60" t="str">
        <v>No</v>
      </c>
      <c r="J2145" s="60">
        <v>2</v>
      </c>
      <c r="K2145" s="60" t="str">
        <v>No</v>
      </c>
      <c r="L2145" s="2" t="str">
        <v>Obesity</v>
      </c>
      <c r="M2145" s="2" t="str">
        <v>Normal</v>
      </c>
      <c r="N2145" s="2" t="str">
        <v>27-Sep-1963</v>
      </c>
      <c r="O2145" s="3">
        <v>12856.84</v>
      </c>
      <c r="P2145" s="2" t="str">
        <v>tier - 3</v>
      </c>
      <c r="Q2145" s="2" t="str">
        <v>tier - 3</v>
      </c>
      <c r="R2145" s="2" t="str">
        <v>R1021</v>
      </c>
      <c r="S2145" s="2">
        <v>59</v>
      </c>
    </row>
    <row r="2146" spans="3:19">
      <c r="C2146" s="2" t="str">
        <v>Id2140</v>
      </c>
      <c r="D2146" s="2" t="str">
        <v>Thomas</v>
      </c>
      <c r="E2146" s="2">
        <v>25.175000000000001</v>
      </c>
      <c r="F2146" s="2">
        <v>6.29</v>
      </c>
      <c r="G2146" s="60" t="str">
        <v>Yes</v>
      </c>
      <c r="H2146" s="60" t="str">
        <v>yes</v>
      </c>
      <c r="I2146" s="60" t="str">
        <v>No</v>
      </c>
      <c r="J2146" s="60">
        <v>2</v>
      </c>
      <c r="K2146" s="60" t="str">
        <v>No</v>
      </c>
      <c r="L2146" s="2" t="str">
        <v>Overweight</v>
      </c>
      <c r="M2146" s="2" t="str">
        <v>Prediabetes</v>
      </c>
      <c r="N2146" s="2" t="str">
        <v>22-Sep-1973</v>
      </c>
      <c r="O2146" s="3">
        <v>12852.37</v>
      </c>
      <c r="P2146" s="2" t="str">
        <v>tier - 3</v>
      </c>
      <c r="Q2146" s="2" t="str">
        <v>tier - 1</v>
      </c>
      <c r="R2146" s="2" t="str">
        <v>R1012</v>
      </c>
      <c r="S2146" s="2">
        <v>49</v>
      </c>
    </row>
    <row r="2147" spans="3:19">
      <c r="C2147" s="2" t="str">
        <v>Id2141</v>
      </c>
      <c r="D2147" s="2" t="str">
        <v>Jennifer</v>
      </c>
      <c r="E2147" s="2">
        <v>39.49</v>
      </c>
      <c r="F2147" s="2">
        <v>4.4800000000000004</v>
      </c>
      <c r="G2147" s="60" t="str">
        <v>Yes</v>
      </c>
      <c r="H2147" s="60" t="str">
        <v>No</v>
      </c>
      <c r="I2147" s="60" t="str">
        <v>No</v>
      </c>
      <c r="J2147" s="60">
        <v>0</v>
      </c>
      <c r="K2147" s="60" t="str">
        <v>No</v>
      </c>
      <c r="L2147" s="2" t="str">
        <v>Obesity</v>
      </c>
      <c r="M2147" s="2" t="str">
        <v>Normal</v>
      </c>
      <c r="N2147" s="2" t="str">
        <v>27-Sep-1993</v>
      </c>
      <c r="O2147" s="3">
        <v>12847.24</v>
      </c>
      <c r="P2147" s="2" t="str">
        <v>tier - 3</v>
      </c>
      <c r="Q2147" s="2" t="str">
        <v>tier - 2</v>
      </c>
      <c r="R2147" s="2" t="str">
        <v>R1012</v>
      </c>
      <c r="S2147" s="2">
        <v>29</v>
      </c>
    </row>
    <row r="2148" spans="3:19">
      <c r="C2148" s="2" t="str">
        <v>Id2142</v>
      </c>
      <c r="D2148" s="2" t="str">
        <v>Tammy</v>
      </c>
      <c r="E2148" s="2">
        <v>34.869999999999997</v>
      </c>
      <c r="F2148" s="2">
        <v>5.51</v>
      </c>
      <c r="G2148" s="60" t="str">
        <v>Yes</v>
      </c>
      <c r="H2148" s="60" t="str">
        <v>No</v>
      </c>
      <c r="I2148" s="60" t="str">
        <v>No</v>
      </c>
      <c r="J2148" s="60">
        <v>0</v>
      </c>
      <c r="K2148" s="60" t="str">
        <v>No</v>
      </c>
      <c r="L2148" s="2" t="str">
        <v>Obesity</v>
      </c>
      <c r="M2148" s="2" t="str">
        <v>Normal</v>
      </c>
      <c r="N2148" s="2" t="str">
        <v>9-Nov-2004</v>
      </c>
      <c r="O2148" s="3">
        <v>12829.46</v>
      </c>
      <c r="P2148" s="2" t="str">
        <v>tier - 3</v>
      </c>
      <c r="Q2148" s="2" t="str">
        <v>tier - 3</v>
      </c>
      <c r="R2148" s="2" t="str">
        <v>R1016</v>
      </c>
      <c r="S2148" s="2">
        <v>18</v>
      </c>
    </row>
    <row r="2149" spans="3:19">
      <c r="C2149" s="2" t="str">
        <v>Id2143</v>
      </c>
      <c r="D2149" s="2" t="str">
        <v>Lena</v>
      </c>
      <c r="E2149" s="2">
        <v>34.6</v>
      </c>
      <c r="F2149" s="2">
        <v>4.5</v>
      </c>
      <c r="G2149" s="60" t="str">
        <v>Yes</v>
      </c>
      <c r="H2149" s="60" t="str">
        <v>No</v>
      </c>
      <c r="I2149" s="60" t="str">
        <v>No</v>
      </c>
      <c r="J2149" s="60">
        <v>0</v>
      </c>
      <c r="K2149" s="60" t="str">
        <v>No</v>
      </c>
      <c r="L2149" s="2" t="str">
        <v>Obesity</v>
      </c>
      <c r="M2149" s="2" t="str">
        <v>Normal</v>
      </c>
      <c r="N2149" s="2" t="str">
        <v>25-Sep-1967</v>
      </c>
      <c r="O2149" s="3">
        <v>12823.25</v>
      </c>
      <c r="P2149" s="2" t="str">
        <v>tier - 3</v>
      </c>
      <c r="Q2149" s="2" t="str">
        <v>tier - 3</v>
      </c>
      <c r="R2149" s="2" t="str">
        <v>R1021</v>
      </c>
      <c r="S2149" s="2">
        <v>55</v>
      </c>
    </row>
    <row r="2150" spans="3:19">
      <c r="C2150" s="2" t="str">
        <v>Id2144</v>
      </c>
      <c r="D2150" s="2" t="str">
        <v>Valentina</v>
      </c>
      <c r="E2150" s="2">
        <v>25.8</v>
      </c>
      <c r="F2150" s="2">
        <v>6.29</v>
      </c>
      <c r="G2150" s="60" t="str">
        <v>Yes</v>
      </c>
      <c r="H2150" s="60" t="str">
        <v>No</v>
      </c>
      <c r="I2150" s="60" t="str">
        <v>No</v>
      </c>
      <c r="J2150" s="60">
        <v>0</v>
      </c>
      <c r="K2150" s="60" t="str">
        <v>No</v>
      </c>
      <c r="L2150" s="2" t="str">
        <v>Overweight</v>
      </c>
      <c r="M2150" s="2" t="str">
        <v>Prediabetes</v>
      </c>
      <c r="N2150" s="2" t="str">
        <v>20-Jul-1963</v>
      </c>
      <c r="O2150" s="3">
        <v>12815.44</v>
      </c>
      <c r="P2150" s="2" t="str">
        <v>tier - 3</v>
      </c>
      <c r="Q2150" s="2" t="str">
        <v>tier - 3</v>
      </c>
      <c r="R2150" s="2" t="str">
        <v>R1024</v>
      </c>
      <c r="S2150" s="2">
        <v>59</v>
      </c>
    </row>
    <row r="2151" spans="3:19">
      <c r="C2151" s="2" t="str">
        <v>Id2145</v>
      </c>
      <c r="D2151" s="2" t="str">
        <v>Russell N.</v>
      </c>
      <c r="E2151" s="2">
        <v>35.86</v>
      </c>
      <c r="F2151" s="2">
        <v>4.33</v>
      </c>
      <c r="G2151" s="60" t="str">
        <v>No</v>
      </c>
      <c r="H2151" s="60" t="str">
        <v>No</v>
      </c>
      <c r="I2151" s="60" t="str">
        <v>No</v>
      </c>
      <c r="J2151" s="60">
        <v>1</v>
      </c>
      <c r="K2151" s="60" t="str">
        <v>No</v>
      </c>
      <c r="L2151" s="2" t="str">
        <v>Obesity</v>
      </c>
      <c r="M2151" s="2" t="str">
        <v>Normal</v>
      </c>
      <c r="N2151" s="2" t="str">
        <v>24-Jul-1978</v>
      </c>
      <c r="O2151" s="3">
        <v>12797.21</v>
      </c>
      <c r="P2151" s="2" t="str">
        <v>tier - 3</v>
      </c>
      <c r="Q2151" s="2" t="str">
        <v>tier - 1</v>
      </c>
      <c r="R2151" s="2" t="str">
        <v>R1024</v>
      </c>
      <c r="S2151" s="2">
        <v>44</v>
      </c>
    </row>
    <row r="2152" spans="3:19">
      <c r="C2152" s="2" t="str">
        <v>Id2146</v>
      </c>
      <c r="D2152" s="2" t="str">
        <v>Scott R.</v>
      </c>
      <c r="E2152" s="2">
        <v>40.47</v>
      </c>
      <c r="F2152" s="2">
        <v>11.15</v>
      </c>
      <c r="G2152" s="60" t="str">
        <v>No</v>
      </c>
      <c r="H2152" s="60" t="str">
        <v>No</v>
      </c>
      <c r="I2152" s="60" t="str">
        <v>No</v>
      </c>
      <c r="J2152" s="60">
        <v>0</v>
      </c>
      <c r="K2152" s="60" t="str">
        <v>No</v>
      </c>
      <c r="L2152" s="2" t="str">
        <v>Obesity</v>
      </c>
      <c r="M2152" s="2" t="str">
        <v>Diabetes</v>
      </c>
      <c r="N2152" s="2" t="str">
        <v>29-Oct-1983</v>
      </c>
      <c r="O2152" s="3">
        <v>12788.18</v>
      </c>
      <c r="P2152" s="2" t="str">
        <v>tier - 3</v>
      </c>
      <c r="Q2152" s="2" t="str">
        <v>tier - 1</v>
      </c>
      <c r="R2152" s="2" t="str">
        <v>R1026</v>
      </c>
      <c r="S2152" s="2">
        <v>39</v>
      </c>
    </row>
    <row r="2153" spans="3:19">
      <c r="C2153" s="2" t="str">
        <v>Id2147</v>
      </c>
      <c r="D2153" s="2" t="str">
        <v>Jose Francisco Sr.</v>
      </c>
      <c r="E2153" s="2">
        <v>32.01</v>
      </c>
      <c r="F2153" s="2">
        <v>6.45</v>
      </c>
      <c r="G2153" s="60" t="str">
        <v>No</v>
      </c>
      <c r="H2153" s="60" t="str">
        <v>No</v>
      </c>
      <c r="I2153" s="60" t="str">
        <v>No</v>
      </c>
      <c r="J2153" s="60">
        <v>1</v>
      </c>
      <c r="K2153" s="60" t="str">
        <v>No</v>
      </c>
      <c r="L2153" s="2" t="str">
        <v>Obesity</v>
      </c>
      <c r="M2153" s="2" t="str">
        <v>Prediabetes</v>
      </c>
      <c r="N2153" s="2" t="str">
        <v>5-Dec-1963</v>
      </c>
      <c r="O2153" s="3">
        <v>12788.03</v>
      </c>
      <c r="P2153" s="2" t="str">
        <v>tier - 3</v>
      </c>
      <c r="Q2153" s="2" t="str">
        <v>tier - 3</v>
      </c>
      <c r="R2153" s="2" t="str">
        <v>R1025</v>
      </c>
      <c r="S2153" s="2">
        <v>59</v>
      </c>
    </row>
    <row r="2154" spans="3:19">
      <c r="C2154" s="2" t="str">
        <v>Id2148</v>
      </c>
      <c r="D2154" s="2" t="str">
        <v>Paul J</v>
      </c>
      <c r="E2154" s="2">
        <v>33</v>
      </c>
      <c r="F2154" s="2">
        <v>9.27</v>
      </c>
      <c r="G2154" s="60" t="str">
        <v>No</v>
      </c>
      <c r="H2154" s="60" t="str">
        <v>No</v>
      </c>
      <c r="I2154" s="60" t="str">
        <v>No</v>
      </c>
      <c r="J2154" s="60">
        <v>0</v>
      </c>
      <c r="K2154" s="60" t="str">
        <v>No</v>
      </c>
      <c r="L2154" s="2" t="str">
        <v>Obesity</v>
      </c>
      <c r="M2154" s="2" t="str">
        <v>Diabetes</v>
      </c>
      <c r="N2154" s="2" t="str">
        <v>6-Jun-1964</v>
      </c>
      <c r="O2154" s="3">
        <v>41250.39</v>
      </c>
      <c r="P2154" s="2" t="str">
        <v>tier - 1</v>
      </c>
      <c r="Q2154" s="2" t="str">
        <v>tier - 3</v>
      </c>
      <c r="R2154" s="2" t="str">
        <v>R1011</v>
      </c>
      <c r="S2154" s="2">
        <v>59</v>
      </c>
    </row>
    <row r="2155" spans="3:19">
      <c r="C2155" s="2" t="str">
        <v>Id2149</v>
      </c>
      <c r="D2155" s="2" t="str">
        <v>Adam</v>
      </c>
      <c r="E2155" s="2">
        <v>29.3</v>
      </c>
      <c r="F2155" s="2">
        <v>6.15</v>
      </c>
      <c r="G2155" s="60" t="str">
        <v>No</v>
      </c>
      <c r="H2155" s="60" t="str">
        <v>No</v>
      </c>
      <c r="I2155" s="60" t="str">
        <v>No</v>
      </c>
      <c r="J2155" s="60">
        <v>1</v>
      </c>
      <c r="K2155" s="60" t="str">
        <v>No</v>
      </c>
      <c r="L2155" s="2" t="str">
        <v>Overweight</v>
      </c>
      <c r="M2155" s="2" t="str">
        <v>Prediabetes</v>
      </c>
      <c r="N2155" s="2" t="str">
        <v>7-Oct-1972</v>
      </c>
      <c r="O2155" s="3">
        <v>12776.05</v>
      </c>
      <c r="P2155" s="2" t="str">
        <v>tier - 3</v>
      </c>
      <c r="Q2155" s="2" t="str">
        <v>tier - 3</v>
      </c>
      <c r="R2155" s="2" t="str">
        <v>R1026</v>
      </c>
      <c r="S2155" s="2">
        <v>50</v>
      </c>
    </row>
    <row r="2156" spans="3:19">
      <c r="C2156" s="2" t="str">
        <v>Id2150</v>
      </c>
      <c r="D2156" s="2" t="str">
        <v>Edward J.</v>
      </c>
      <c r="E2156" s="2">
        <v>25.8</v>
      </c>
      <c r="F2156" s="2">
        <v>4.13</v>
      </c>
      <c r="G2156" s="60" t="str">
        <v>No</v>
      </c>
      <c r="H2156" s="60" t="str">
        <v>No</v>
      </c>
      <c r="I2156" s="60" t="str">
        <v>No</v>
      </c>
      <c r="J2156" s="60">
        <v>1</v>
      </c>
      <c r="K2156" s="60" t="str">
        <v>No</v>
      </c>
      <c r="L2156" s="2" t="str">
        <v>Overweight</v>
      </c>
      <c r="M2156" s="2" t="str">
        <v>Normal</v>
      </c>
      <c r="N2156" s="2" t="str">
        <v>25-Sep-1975</v>
      </c>
      <c r="O2156" s="3">
        <v>12770.27</v>
      </c>
      <c r="P2156" s="2" t="str">
        <v>tier - 3</v>
      </c>
      <c r="Q2156" s="2" t="str">
        <v>tier - 3</v>
      </c>
      <c r="R2156" s="2" t="str">
        <v>R1021</v>
      </c>
      <c r="S2156" s="2">
        <v>47</v>
      </c>
    </row>
    <row r="2157" spans="3:19">
      <c r="C2157" s="2" t="str">
        <v>Id2151</v>
      </c>
      <c r="D2157" s="2" t="str">
        <v>Patrick A.</v>
      </c>
      <c r="E2157" s="2">
        <v>23.4</v>
      </c>
      <c r="F2157" s="2">
        <v>4.24</v>
      </c>
      <c r="G2157" s="60" t="str">
        <v>No</v>
      </c>
      <c r="H2157" s="60" t="str">
        <v>No</v>
      </c>
      <c r="I2157" s="60" t="str">
        <v>No</v>
      </c>
      <c r="J2157" s="60">
        <v>1</v>
      </c>
      <c r="K2157" s="60" t="str">
        <v>No</v>
      </c>
      <c r="L2157" s="2" t="str">
        <v>Normal Weight</v>
      </c>
      <c r="M2157" s="2" t="str">
        <v>Normal</v>
      </c>
      <c r="N2157" s="2" t="str">
        <v>1-Oct-1962</v>
      </c>
      <c r="O2157" s="3">
        <v>12741.17</v>
      </c>
      <c r="P2157" s="2" t="str">
        <v>tier - 3</v>
      </c>
      <c r="Q2157" s="2" t="str">
        <v>tier - 1</v>
      </c>
      <c r="R2157" s="2" t="str">
        <v>R1017</v>
      </c>
      <c r="S2157" s="2">
        <v>60</v>
      </c>
    </row>
    <row r="2158" spans="3:19">
      <c r="C2158" s="2" t="str">
        <v>Id2152</v>
      </c>
      <c r="D2158" s="2" t="str">
        <v>Geraint H</v>
      </c>
      <c r="E2158" s="2">
        <v>27.93</v>
      </c>
      <c r="F2158" s="2">
        <v>9.8800000000000008</v>
      </c>
      <c r="G2158" s="60" t="str">
        <v>No</v>
      </c>
      <c r="H2158" s="60" t="str">
        <v>No</v>
      </c>
      <c r="I2158" s="60" t="str">
        <v>No</v>
      </c>
      <c r="J2158" s="60">
        <v>0</v>
      </c>
      <c r="K2158" s="60" t="str">
        <v>No</v>
      </c>
      <c r="L2158" s="2" t="str">
        <v>Overweight</v>
      </c>
      <c r="M2158" s="2" t="str">
        <v>Diabetes</v>
      </c>
      <c r="N2158" s="2" t="str">
        <v>2-Sep-1962</v>
      </c>
      <c r="O2158" s="3">
        <v>12731</v>
      </c>
      <c r="P2158" s="2" t="str">
        <v>tier - 3</v>
      </c>
      <c r="Q2158" s="2" t="str">
        <v>tier - 3</v>
      </c>
      <c r="R2158" s="2" t="str">
        <v>R1016</v>
      </c>
      <c r="S2158" s="2">
        <v>60</v>
      </c>
    </row>
    <row r="2159" spans="3:19">
      <c r="C2159" s="2" t="str">
        <v>Id2153</v>
      </c>
      <c r="D2159" s="2" t="str">
        <v>Dj</v>
      </c>
      <c r="E2159" s="2">
        <v>22</v>
      </c>
      <c r="F2159" s="2">
        <v>9.5</v>
      </c>
      <c r="G2159" s="60" t="str">
        <v>No</v>
      </c>
      <c r="H2159" s="60" t="str">
        <v>No</v>
      </c>
      <c r="I2159" s="60" t="str">
        <v>No</v>
      </c>
      <c r="J2159" s="60">
        <v>0</v>
      </c>
      <c r="K2159" s="60" t="str">
        <v>No</v>
      </c>
      <c r="L2159" s="2" t="str">
        <v>Normal Weight</v>
      </c>
      <c r="M2159" s="2" t="str">
        <v>Diabetes</v>
      </c>
      <c r="N2159" s="2" t="str">
        <v>17-Jul-1988</v>
      </c>
      <c r="O2159" s="3">
        <v>12718.21</v>
      </c>
      <c r="P2159" s="2" t="str">
        <v>tier - 3</v>
      </c>
      <c r="Q2159" s="2" t="str">
        <v>tier - 1</v>
      </c>
      <c r="R2159" s="2" t="str">
        <v>R1026</v>
      </c>
      <c r="S2159" s="2">
        <v>34</v>
      </c>
    </row>
    <row r="2160" spans="3:19">
      <c r="C2160" s="2" t="str">
        <v>Id2154</v>
      </c>
      <c r="D2160" s="2" t="str">
        <v>Zachary A</v>
      </c>
      <c r="E2160" s="2">
        <v>36.86</v>
      </c>
      <c r="F2160" s="2">
        <v>4.97</v>
      </c>
      <c r="G2160" s="60" t="str">
        <v>Yes</v>
      </c>
      <c r="H2160" s="60" t="str">
        <v>No</v>
      </c>
      <c r="I2160" s="60" t="str">
        <v>No</v>
      </c>
      <c r="J2160" s="60">
        <v>0</v>
      </c>
      <c r="K2160" s="60" t="str">
        <v>No</v>
      </c>
      <c r="L2160" s="2" t="str">
        <v>Obesity</v>
      </c>
      <c r="M2160" s="2" t="str">
        <v>Normal</v>
      </c>
      <c r="N2160" s="2" t="str">
        <v>8-Jul-1970</v>
      </c>
      <c r="O2160" s="3">
        <v>12713</v>
      </c>
      <c r="P2160" s="2" t="str">
        <v>tier - 3</v>
      </c>
      <c r="Q2160" s="2" t="str">
        <v>tier - 1</v>
      </c>
      <c r="R2160" s="2" t="str">
        <v>R1011</v>
      </c>
      <c r="S2160" s="2">
        <v>52</v>
      </c>
    </row>
    <row r="2161" spans="3:19">
      <c r="C2161" s="2" t="str">
        <v>Id2155</v>
      </c>
      <c r="D2161" s="2" t="str">
        <v>Brian W.</v>
      </c>
      <c r="E2161" s="2">
        <v>31.254999999999999</v>
      </c>
      <c r="F2161" s="2">
        <v>5.49</v>
      </c>
      <c r="G2161" s="60" t="str">
        <v>Yes</v>
      </c>
      <c r="H2161" s="60" t="str">
        <v>No</v>
      </c>
      <c r="I2161" s="60" t="str">
        <v>No</v>
      </c>
      <c r="J2161" s="60">
        <v>0</v>
      </c>
      <c r="K2161" s="60" t="str">
        <v>No</v>
      </c>
      <c r="L2161" s="2" t="str">
        <v>Obesity</v>
      </c>
      <c r="M2161" s="2" t="str">
        <v>Normal</v>
      </c>
      <c r="N2161" s="2" t="str">
        <v>28-Nov-1964</v>
      </c>
      <c r="O2161" s="3">
        <v>12700.63</v>
      </c>
      <c r="P2161" s="2" t="str">
        <v>tier - 3</v>
      </c>
      <c r="Q2161" s="2" t="str">
        <v>tier - 3</v>
      </c>
      <c r="R2161" s="2" t="str">
        <v>R1011</v>
      </c>
      <c r="S2161" s="2">
        <v>58</v>
      </c>
    </row>
    <row r="2162" spans="3:19">
      <c r="C2162" s="2" t="str">
        <v>Id2156</v>
      </c>
      <c r="D2162" s="2" t="str">
        <v>Joe</v>
      </c>
      <c r="E2162" s="2">
        <v>23.06</v>
      </c>
      <c r="F2162" s="2">
        <v>4.47</v>
      </c>
      <c r="G2162" s="60" t="str">
        <v>No</v>
      </c>
      <c r="H2162" s="60" t="str">
        <v>No</v>
      </c>
      <c r="I2162" s="60" t="str">
        <v>No</v>
      </c>
      <c r="J2162" s="60">
        <v>0</v>
      </c>
      <c r="K2162" s="60" t="str">
        <v>No</v>
      </c>
      <c r="L2162" s="2" t="str">
        <v>Normal Weight</v>
      </c>
      <c r="M2162" s="2" t="str">
        <v>Normal</v>
      </c>
      <c r="N2162" s="2" t="str">
        <v>7-Jul-1992</v>
      </c>
      <c r="O2162" s="3">
        <v>12699.56</v>
      </c>
      <c r="P2162" s="2" t="str">
        <v>tier - 3</v>
      </c>
      <c r="Q2162" s="2" t="str">
        <v>tier - 2</v>
      </c>
      <c r="R2162" s="2" t="str">
        <v>R1011</v>
      </c>
      <c r="S2162" s="2">
        <v>30</v>
      </c>
    </row>
    <row r="2163" spans="3:19">
      <c r="C2163" s="2" t="str">
        <v>Id2157</v>
      </c>
      <c r="D2163" s="2" t="str">
        <v>Stephen</v>
      </c>
      <c r="E2163" s="2">
        <v>28.975000000000001</v>
      </c>
      <c r="F2163" s="2">
        <v>4.34</v>
      </c>
      <c r="G2163" s="60" t="str">
        <v>Yes</v>
      </c>
      <c r="H2163" s="60" t="str">
        <v>No</v>
      </c>
      <c r="I2163" s="60" t="str">
        <v>No</v>
      </c>
      <c r="J2163" s="60">
        <v>0</v>
      </c>
      <c r="K2163" s="60" t="str">
        <v>No</v>
      </c>
      <c r="L2163" s="2" t="str">
        <v>Overweight</v>
      </c>
      <c r="M2163" s="2" t="str">
        <v>Normal</v>
      </c>
      <c r="N2163" s="2" t="str">
        <v>24-Sep-1974</v>
      </c>
      <c r="O2163" s="3">
        <v>12697.48</v>
      </c>
      <c r="P2163" s="2" t="str">
        <v>tier - 3</v>
      </c>
      <c r="Q2163" s="2" t="str">
        <v>tier - 3</v>
      </c>
      <c r="R2163" s="2" t="str">
        <v>R1021</v>
      </c>
      <c r="S2163" s="2">
        <v>48</v>
      </c>
    </row>
    <row r="2164" spans="3:19">
      <c r="C2164" s="2" t="str">
        <v>Id2158</v>
      </c>
      <c r="D2164" s="2" t="str">
        <v>Ellen L.</v>
      </c>
      <c r="E2164" s="2">
        <v>33.299999999999997</v>
      </c>
      <c r="F2164" s="2">
        <v>9.49</v>
      </c>
      <c r="G2164" s="60" t="str">
        <v>No</v>
      </c>
      <c r="H2164" s="60" t="str">
        <v>No</v>
      </c>
      <c r="I2164" s="60" t="str">
        <v>No</v>
      </c>
      <c r="J2164" s="60">
        <v>0</v>
      </c>
      <c r="K2164" s="60" t="str">
        <v>No</v>
      </c>
      <c r="L2164" s="2" t="str">
        <v>Obesity</v>
      </c>
      <c r="M2164" s="2" t="str">
        <v>Diabetes</v>
      </c>
      <c r="N2164" s="2" t="str">
        <v>27-Aug-1962</v>
      </c>
      <c r="O2164" s="3">
        <v>12648.7</v>
      </c>
      <c r="P2164" s="2" t="str">
        <v>tier - 3</v>
      </c>
      <c r="Q2164" s="2" t="str">
        <v>tier - 2</v>
      </c>
      <c r="R2164" s="2" t="str">
        <v>R1013</v>
      </c>
      <c r="S2164" s="2">
        <v>60</v>
      </c>
    </row>
    <row r="2165" spans="3:19">
      <c r="C2165" s="2" t="str">
        <v>Id2159</v>
      </c>
      <c r="D2165" s="2" t="str">
        <v>Cindy</v>
      </c>
      <c r="E2165" s="2">
        <v>33</v>
      </c>
      <c r="F2165" s="2">
        <v>10.16</v>
      </c>
      <c r="G2165" s="60" t="str">
        <v>No</v>
      </c>
      <c r="H2165" s="60" t="str">
        <v>No</v>
      </c>
      <c r="I2165" s="60" t="str">
        <v>No</v>
      </c>
      <c r="J2165" s="60">
        <v>0</v>
      </c>
      <c r="K2165" s="60" t="str">
        <v>No</v>
      </c>
      <c r="L2165" s="2" t="str">
        <v>Obesity</v>
      </c>
      <c r="M2165" s="2" t="str">
        <v>Diabetes</v>
      </c>
      <c r="N2165" s="2" t="str">
        <v>8-Aug-1969</v>
      </c>
      <c r="O2165" s="3">
        <v>41191.57</v>
      </c>
      <c r="P2165" s="2" t="str">
        <v>tier - 1</v>
      </c>
      <c r="Q2165" s="2" t="str">
        <v>tier - 2</v>
      </c>
      <c r="R2165" s="2" t="str">
        <v>R1011</v>
      </c>
      <c r="S2165" s="2">
        <v>53</v>
      </c>
    </row>
    <row r="2166" spans="3:19">
      <c r="C2166" s="2" t="str">
        <v>Id2160</v>
      </c>
      <c r="D2166" s="2" t="str">
        <v>Abigail R.</v>
      </c>
      <c r="E2166" s="2">
        <v>31.46</v>
      </c>
      <c r="F2166" s="2">
        <v>11.19</v>
      </c>
      <c r="G2166" s="60" t="str">
        <v>No</v>
      </c>
      <c r="H2166" s="60" t="str">
        <v>No</v>
      </c>
      <c r="I2166" s="60" t="str">
        <v>No</v>
      </c>
      <c r="J2166" s="60">
        <v>0</v>
      </c>
      <c r="K2166" s="60" t="str">
        <v>No</v>
      </c>
      <c r="L2166" s="2" t="str">
        <v>Obesity</v>
      </c>
      <c r="M2166" s="2" t="str">
        <v>Diabetes</v>
      </c>
      <c r="N2166" s="2" t="str">
        <v>14-Sep-1965</v>
      </c>
      <c r="O2166" s="3">
        <v>12646.21</v>
      </c>
      <c r="P2166" s="2" t="str">
        <v>tier - 3</v>
      </c>
      <c r="Q2166" s="2" t="str">
        <v>tier - 2</v>
      </c>
      <c r="R2166" s="2" t="str">
        <v>R1011</v>
      </c>
      <c r="S2166" s="2">
        <v>57</v>
      </c>
    </row>
    <row r="2167" spans="3:19">
      <c r="C2167" s="2" t="str">
        <v>Id2161</v>
      </c>
      <c r="D2167" s="2" t="str">
        <v>Amy L.</v>
      </c>
      <c r="E2167" s="2">
        <v>29.6</v>
      </c>
      <c r="F2167" s="2">
        <v>11.03</v>
      </c>
      <c r="G2167" s="60" t="str">
        <v>No</v>
      </c>
      <c r="H2167" s="60" t="str">
        <v>No</v>
      </c>
      <c r="I2167" s="60" t="str">
        <v>No</v>
      </c>
      <c r="J2167" s="60">
        <v>0</v>
      </c>
      <c r="K2167" s="60" t="str">
        <v>No</v>
      </c>
      <c r="L2167" s="2" t="str">
        <v>Overweight</v>
      </c>
      <c r="M2167" s="2" t="str">
        <v>Diabetes</v>
      </c>
      <c r="N2167" s="2" t="str">
        <v>11-Jul-1962</v>
      </c>
      <c r="O2167" s="3">
        <v>12644.59</v>
      </c>
      <c r="P2167" s="2" t="str">
        <v>tier - 3</v>
      </c>
      <c r="Q2167" s="2" t="str">
        <v>tier - 2</v>
      </c>
      <c r="R2167" s="2" t="str">
        <v>R1011</v>
      </c>
      <c r="S2167" s="2">
        <v>60</v>
      </c>
    </row>
    <row r="2168" spans="3:19">
      <c r="C2168" s="2" t="str">
        <v>Id2162</v>
      </c>
      <c r="D2168" s="2" t="str">
        <v>Amy</v>
      </c>
      <c r="E2168" s="2">
        <v>22.05</v>
      </c>
      <c r="F2168" s="2">
        <v>4.43</v>
      </c>
      <c r="G2168" s="60" t="str">
        <v>Yes</v>
      </c>
      <c r="H2168" s="60" t="str">
        <v>No</v>
      </c>
      <c r="I2168" s="60" t="str">
        <v>No</v>
      </c>
      <c r="J2168" s="60">
        <v>0</v>
      </c>
      <c r="K2168" s="60" t="str">
        <v>No</v>
      </c>
      <c r="L2168" s="2" t="str">
        <v>Normal Weight</v>
      </c>
      <c r="M2168" s="2" t="str">
        <v>Normal</v>
      </c>
      <c r="N2168" s="2" t="str">
        <v>17-Dec-1966</v>
      </c>
      <c r="O2168" s="3">
        <v>12643.38</v>
      </c>
      <c r="P2168" s="2" t="str">
        <v>tier - 3</v>
      </c>
      <c r="Q2168" s="2" t="str">
        <v>tier - 1</v>
      </c>
      <c r="R2168" s="2" t="str">
        <v>R1012</v>
      </c>
      <c r="S2168" s="2">
        <v>56</v>
      </c>
    </row>
    <row r="2169" spans="3:19">
      <c r="C2169" s="2" t="str">
        <v>Id2163</v>
      </c>
      <c r="D2169" s="2" t="str">
        <v>.  Grace H</v>
      </c>
      <c r="E2169" s="2">
        <v>27.06</v>
      </c>
      <c r="F2169" s="2">
        <v>6.14</v>
      </c>
      <c r="G2169" s="60" t="str">
        <v>No</v>
      </c>
      <c r="H2169" s="60" t="str">
        <v>yes</v>
      </c>
      <c r="I2169" s="60" t="str">
        <v>No</v>
      </c>
      <c r="J2169" s="60">
        <v>1</v>
      </c>
      <c r="K2169" s="60" t="str">
        <v>No</v>
      </c>
      <c r="L2169" s="2" t="str">
        <v>Overweight</v>
      </c>
      <c r="M2169" s="2" t="str">
        <v>Prediabetes</v>
      </c>
      <c r="N2169" s="2" t="str">
        <v>5-Sep-1972</v>
      </c>
      <c r="O2169" s="3">
        <v>12640.24</v>
      </c>
      <c r="P2169" s="2" t="str">
        <v>tier - 3</v>
      </c>
      <c r="Q2169" s="2" t="str">
        <v>tier - 1</v>
      </c>
      <c r="R2169" s="2" t="str">
        <v>R1011</v>
      </c>
      <c r="S2169" s="2">
        <v>50</v>
      </c>
    </row>
    <row r="2170" spans="3:19">
      <c r="C2170" s="2" t="str">
        <v>Id2164</v>
      </c>
      <c r="D2170" s="2" t="str">
        <v>Caitie J.</v>
      </c>
      <c r="E2170" s="2">
        <v>20.49</v>
      </c>
      <c r="F2170" s="2">
        <v>4.87</v>
      </c>
      <c r="G2170" s="60" t="str">
        <v>No</v>
      </c>
      <c r="H2170" s="60" t="str">
        <v>No</v>
      </c>
      <c r="I2170" s="60" t="str">
        <v>No</v>
      </c>
      <c r="J2170" s="60">
        <v>0</v>
      </c>
      <c r="K2170" s="60" t="str">
        <v>No</v>
      </c>
      <c r="L2170" s="2" t="str">
        <v>Normal Weight</v>
      </c>
      <c r="M2170" s="2" t="str">
        <v>Normal</v>
      </c>
      <c r="N2170" s="2" t="str">
        <v>22-Jul-1962</v>
      </c>
      <c r="O2170" s="3">
        <v>12638.2</v>
      </c>
      <c r="P2170" s="2" t="str">
        <v>tier - 3</v>
      </c>
      <c r="Q2170" s="2" t="str">
        <v>tier - 1</v>
      </c>
      <c r="R2170" s="2" t="str">
        <v>R1011</v>
      </c>
      <c r="S2170" s="2">
        <v>60</v>
      </c>
    </row>
    <row r="2171" spans="3:19">
      <c r="C2171" s="2" t="str">
        <v>Id2165</v>
      </c>
      <c r="D2171" s="2" t="str">
        <v>Benjamin</v>
      </c>
      <c r="E2171" s="2">
        <v>28.4</v>
      </c>
      <c r="F2171" s="2">
        <v>4.3</v>
      </c>
      <c r="G2171" s="60" t="str">
        <v>No</v>
      </c>
      <c r="H2171" s="60" t="str">
        <v>No</v>
      </c>
      <c r="I2171" s="60" t="str">
        <v>Yes</v>
      </c>
      <c r="J2171" s="60">
        <v>1</v>
      </c>
      <c r="K2171" s="60" t="str">
        <v>No</v>
      </c>
      <c r="L2171" s="2" t="str">
        <v>Overweight</v>
      </c>
      <c r="M2171" s="2" t="str">
        <v>Normal</v>
      </c>
      <c r="N2171" s="2" t="str">
        <v>22-Nov-1962</v>
      </c>
      <c r="O2171" s="3">
        <v>12629.9</v>
      </c>
      <c r="P2171" s="2" t="str">
        <v>tier - 3</v>
      </c>
      <c r="Q2171" s="2" t="str">
        <v>tier - 3</v>
      </c>
      <c r="R2171" s="2" t="str">
        <v>R1013</v>
      </c>
      <c r="S2171" s="2">
        <v>60</v>
      </c>
    </row>
    <row r="2172" spans="3:19">
      <c r="C2172" s="2" t="str">
        <v>Id2166</v>
      </c>
      <c r="D2172" s="2" t="str">
        <v>Ian T</v>
      </c>
      <c r="E2172" s="2">
        <v>41.91</v>
      </c>
      <c r="F2172" s="2">
        <v>6.19</v>
      </c>
      <c r="G2172" s="60" t="str">
        <v>No</v>
      </c>
      <c r="H2172" s="60" t="str">
        <v>No</v>
      </c>
      <c r="I2172" s="60" t="str">
        <v>No</v>
      </c>
      <c r="J2172" s="60">
        <v>0</v>
      </c>
      <c r="K2172" s="60" t="str">
        <v>No</v>
      </c>
      <c r="L2172" s="2" t="str">
        <v>Obesity</v>
      </c>
      <c r="M2172" s="2" t="str">
        <v>Prediabetes</v>
      </c>
      <c r="N2172" s="2" t="str">
        <v>4-Oct-1965</v>
      </c>
      <c r="O2172" s="3">
        <v>12629.17</v>
      </c>
      <c r="P2172" s="2" t="str">
        <v>tier - 3</v>
      </c>
      <c r="Q2172" s="2" t="str">
        <v>tier - 1</v>
      </c>
      <c r="R2172" s="2" t="str">
        <v>R1013</v>
      </c>
      <c r="S2172" s="2">
        <v>57</v>
      </c>
    </row>
    <row r="2173" spans="3:19">
      <c r="C2173" s="2" t="str">
        <v>Id2167</v>
      </c>
      <c r="D2173" s="2" t="str">
        <v>Tadese</v>
      </c>
      <c r="E2173" s="2">
        <v>24.6</v>
      </c>
      <c r="F2173" s="2">
        <v>6.19</v>
      </c>
      <c r="G2173" s="60" t="str">
        <v>No</v>
      </c>
      <c r="H2173" s="60" t="str">
        <v>No</v>
      </c>
      <c r="I2173" s="60" t="str">
        <v>Yes</v>
      </c>
      <c r="J2173" s="60">
        <v>1</v>
      </c>
      <c r="K2173" s="60" t="str">
        <v>No</v>
      </c>
      <c r="L2173" s="2" t="str">
        <v>Normal Weight</v>
      </c>
      <c r="M2173" s="2" t="str">
        <v>Prediabetes</v>
      </c>
      <c r="N2173" s="2" t="str">
        <v>28-Dec-1970</v>
      </c>
      <c r="O2173" s="3">
        <v>12624.74</v>
      </c>
      <c r="P2173" s="2" t="str">
        <v>tier - 3</v>
      </c>
      <c r="Q2173" s="2" t="str">
        <v>tier - 1</v>
      </c>
      <c r="R2173" s="2" t="str">
        <v>R1012</v>
      </c>
      <c r="S2173" s="2">
        <v>52</v>
      </c>
    </row>
    <row r="2174" spans="3:19">
      <c r="C2174" s="2" t="str">
        <v>Id2168</v>
      </c>
      <c r="D2174" s="2" t="str">
        <v>Jonathan</v>
      </c>
      <c r="E2174" s="2">
        <v>20.9</v>
      </c>
      <c r="F2174" s="2">
        <v>5.12</v>
      </c>
      <c r="G2174" s="60" t="str">
        <v>No</v>
      </c>
      <c r="H2174" s="60" t="str">
        <v>No</v>
      </c>
      <c r="I2174" s="60" t="str">
        <v>Yes</v>
      </c>
      <c r="J2174" s="60">
        <v>1</v>
      </c>
      <c r="K2174" s="60" t="str">
        <v>No</v>
      </c>
      <c r="L2174" s="2" t="str">
        <v>Normal Weight</v>
      </c>
      <c r="M2174" s="2" t="str">
        <v>Normal</v>
      </c>
      <c r="N2174" s="2" t="str">
        <v>19-Aug-1963</v>
      </c>
      <c r="O2174" s="3">
        <v>12622.18</v>
      </c>
      <c r="P2174" s="2" t="str">
        <v>tier - 3</v>
      </c>
      <c r="Q2174" s="2" t="str">
        <v>tier - 1</v>
      </c>
      <c r="R2174" s="2" t="str">
        <v>R1012</v>
      </c>
      <c r="S2174" s="2">
        <v>59</v>
      </c>
    </row>
    <row r="2175" spans="3:19">
      <c r="C2175" s="2" t="str">
        <v>Id2169</v>
      </c>
      <c r="D2175" s="2" t="str">
        <v>Dathan</v>
      </c>
      <c r="E2175" s="2">
        <v>34.4</v>
      </c>
      <c r="F2175" s="2">
        <v>4.04</v>
      </c>
      <c r="G2175" s="60" t="str">
        <v>No</v>
      </c>
      <c r="H2175" s="60" t="str">
        <v>No</v>
      </c>
      <c r="I2175" s="60" t="str">
        <v>No</v>
      </c>
      <c r="J2175" s="60">
        <v>0</v>
      </c>
      <c r="K2175" s="60" t="str">
        <v>No</v>
      </c>
      <c r="L2175" s="2" t="str">
        <v>Obesity</v>
      </c>
      <c r="M2175" s="2" t="str">
        <v>Normal</v>
      </c>
      <c r="N2175" s="2" t="str">
        <v>18-Nov-1998</v>
      </c>
      <c r="O2175" s="3">
        <v>12609.89</v>
      </c>
      <c r="P2175" s="2" t="str">
        <v>tier - 3</v>
      </c>
      <c r="Q2175" s="2" t="str">
        <v>tier - 3</v>
      </c>
      <c r="R2175" s="2" t="str">
        <v>R1012</v>
      </c>
      <c r="S2175" s="2">
        <v>24</v>
      </c>
    </row>
    <row r="2176" spans="3:19">
      <c r="C2176" s="2" t="str">
        <v>Id2170</v>
      </c>
      <c r="D2176" s="2" t="str">
        <v>Eric</v>
      </c>
      <c r="E2176" s="2">
        <v>32.56</v>
      </c>
      <c r="F2176" s="2">
        <v>5.36</v>
      </c>
      <c r="G2176" s="60" t="str">
        <v>No</v>
      </c>
      <c r="H2176" s="60" t="str">
        <v>No</v>
      </c>
      <c r="I2176" s="60" t="str">
        <v>No</v>
      </c>
      <c r="J2176" s="60">
        <v>0</v>
      </c>
      <c r="K2176" s="60" t="str">
        <v>No</v>
      </c>
      <c r="L2176" s="2" t="str">
        <v>Obesity</v>
      </c>
      <c r="M2176" s="2" t="str">
        <v>Normal</v>
      </c>
      <c r="N2176" s="2" t="str">
        <v>6-Sep-1972</v>
      </c>
      <c r="O2176" s="3">
        <v>41097.160000000003</v>
      </c>
      <c r="P2176" s="2" t="str">
        <v>tier - 1</v>
      </c>
      <c r="Q2176" s="2" t="str">
        <v>tier - 3</v>
      </c>
      <c r="R2176" s="2" t="str">
        <v>R1016</v>
      </c>
      <c r="S2176" s="2">
        <v>50</v>
      </c>
    </row>
    <row r="2177" spans="3:19">
      <c r="C2177" s="2" t="str">
        <v>Id2171</v>
      </c>
      <c r="D2177" s="2" t="str">
        <v>Allison M</v>
      </c>
      <c r="E2177" s="2">
        <v>27.98</v>
      </c>
      <c r="F2177" s="2">
        <v>4.38</v>
      </c>
      <c r="G2177" s="60" t="str">
        <v>No</v>
      </c>
      <c r="H2177" s="60" t="str">
        <v>yes</v>
      </c>
      <c r="I2177" s="60" t="str">
        <v>No</v>
      </c>
      <c r="J2177" s="60">
        <v>1</v>
      </c>
      <c r="K2177" s="60" t="str">
        <v>No</v>
      </c>
      <c r="L2177" s="2" t="str">
        <v>Overweight</v>
      </c>
      <c r="M2177" s="2" t="str">
        <v>Normal</v>
      </c>
      <c r="N2177" s="2" t="str">
        <v>11-Aug-1988</v>
      </c>
      <c r="O2177" s="3">
        <v>12600.46</v>
      </c>
      <c r="P2177" s="2" t="str">
        <v>tier - 3</v>
      </c>
      <c r="Q2177" s="2" t="str">
        <v>tier - 1</v>
      </c>
      <c r="R2177" s="2" t="str">
        <v>R1023</v>
      </c>
      <c r="S2177" s="2">
        <v>34</v>
      </c>
    </row>
    <row r="2178" spans="3:19">
      <c r="C2178" s="2" t="str">
        <v>Id2172</v>
      </c>
      <c r="D2178" s="2" t="str">
        <v>Paul</v>
      </c>
      <c r="E2178" s="2">
        <v>26.51</v>
      </c>
      <c r="F2178" s="2">
        <v>4.58</v>
      </c>
      <c r="G2178" s="60" t="str">
        <v>No</v>
      </c>
      <c r="H2178" s="60" t="str">
        <v>No</v>
      </c>
      <c r="I2178" s="60" t="str">
        <v>No</v>
      </c>
      <c r="J2178" s="60">
        <v>0</v>
      </c>
      <c r="K2178" s="60" t="str">
        <v>No</v>
      </c>
      <c r="L2178" s="2" t="str">
        <v>Overweight</v>
      </c>
      <c r="M2178" s="2" t="str">
        <v>Normal</v>
      </c>
      <c r="N2178" s="2" t="str">
        <v>18-Jun-1970</v>
      </c>
      <c r="O2178" s="3">
        <v>12592.53</v>
      </c>
      <c r="P2178" s="2" t="str">
        <v>tier - 3</v>
      </c>
      <c r="Q2178" s="2" t="str">
        <v>tier - 2</v>
      </c>
      <c r="R2178" s="2" t="str">
        <v>R1013</v>
      </c>
      <c r="S2178" s="2">
        <v>52</v>
      </c>
    </row>
    <row r="2179" spans="3:19">
      <c r="C2179" s="2" t="str">
        <v>Id2173</v>
      </c>
      <c r="D2179" s="2" t="str">
        <v>Aaron R</v>
      </c>
      <c r="E2179" s="2">
        <v>29.734999999999999</v>
      </c>
      <c r="F2179" s="2">
        <v>11.92</v>
      </c>
      <c r="G2179" s="60" t="str">
        <v>No</v>
      </c>
      <c r="H2179" s="60" t="str">
        <v>No</v>
      </c>
      <c r="I2179" s="60" t="str">
        <v>No</v>
      </c>
      <c r="J2179" s="60">
        <v>0</v>
      </c>
      <c r="K2179" s="60" t="str">
        <v>No</v>
      </c>
      <c r="L2179" s="2" t="str">
        <v>Overweight</v>
      </c>
      <c r="M2179" s="2" t="str">
        <v>Diabetes</v>
      </c>
      <c r="N2179" s="2" t="str">
        <v>26-Nov-1969</v>
      </c>
      <c r="O2179" s="3">
        <v>12579.92</v>
      </c>
      <c r="P2179" s="2" t="str">
        <v>tier - 3</v>
      </c>
      <c r="Q2179" s="2" t="str">
        <v>tier - 1</v>
      </c>
      <c r="R2179" s="2" t="str">
        <v>R1025</v>
      </c>
      <c r="S2179" s="2">
        <v>53</v>
      </c>
    </row>
    <row r="2180" spans="3:19">
      <c r="C2180" s="2" t="str">
        <v>Id2174</v>
      </c>
      <c r="D2180" s="2" t="str">
        <v>Caitlin H.</v>
      </c>
      <c r="E2180" s="2">
        <v>40.5</v>
      </c>
      <c r="F2180" s="2">
        <v>5.4</v>
      </c>
      <c r="G2180" s="60" t="str">
        <v>No</v>
      </c>
      <c r="H2180" s="60" t="str">
        <v>No</v>
      </c>
      <c r="I2180" s="60" t="str">
        <v>Yes</v>
      </c>
      <c r="J2180" s="60">
        <v>1</v>
      </c>
      <c r="K2180" s="60" t="str">
        <v>No</v>
      </c>
      <c r="L2180" s="2" t="str">
        <v>Obesity</v>
      </c>
      <c r="M2180" s="2" t="str">
        <v>Normal</v>
      </c>
      <c r="N2180" s="2" t="str">
        <v>28-Nov-1961</v>
      </c>
      <c r="O2180" s="3">
        <v>12574.05</v>
      </c>
      <c r="P2180" s="2" t="str">
        <v>tier - 3</v>
      </c>
      <c r="Q2180" s="2" t="str">
        <v>tier - 1</v>
      </c>
      <c r="R2180" s="2" t="str">
        <v>R1011</v>
      </c>
      <c r="S2180" s="2">
        <v>61</v>
      </c>
    </row>
    <row r="2181" spans="3:19">
      <c r="C2181" s="2" t="str">
        <v>Id2175</v>
      </c>
      <c r="D2181" s="2" t="str">
        <v>Harald E.</v>
      </c>
      <c r="E2181" s="2">
        <v>25.64</v>
      </c>
      <c r="F2181" s="2">
        <v>4.76</v>
      </c>
      <c r="G2181" s="60" t="str">
        <v>No</v>
      </c>
      <c r="H2181" s="60" t="str">
        <v>No</v>
      </c>
      <c r="I2181" s="60" t="str">
        <v>No</v>
      </c>
      <c r="J2181" s="60">
        <v>1</v>
      </c>
      <c r="K2181" s="60" t="str">
        <v>No</v>
      </c>
      <c r="L2181" s="2" t="str">
        <v>Overweight</v>
      </c>
      <c r="M2181" s="2" t="str">
        <v>Normal</v>
      </c>
      <c r="N2181" s="2" t="str">
        <v>28-Nov-1961</v>
      </c>
      <c r="O2181" s="3">
        <v>12557.61</v>
      </c>
      <c r="P2181" s="2" t="str">
        <v>tier - 3</v>
      </c>
      <c r="Q2181" s="2" t="str">
        <v>tier - 3</v>
      </c>
      <c r="R2181" s="2" t="str">
        <v>R1013</v>
      </c>
      <c r="S2181" s="2">
        <v>61</v>
      </c>
    </row>
    <row r="2182" spans="3:19">
      <c r="C2182" s="2" t="str">
        <v>Id2176</v>
      </c>
      <c r="D2182" s="2" t="str">
        <v>Siobhan A.</v>
      </c>
      <c r="E2182" s="2">
        <v>32.9</v>
      </c>
      <c r="F2182" s="2">
        <v>4.78</v>
      </c>
      <c r="G2182" s="60" t="str">
        <v>No</v>
      </c>
      <c r="H2182" s="60" t="str">
        <v>No</v>
      </c>
      <c r="I2182" s="60" t="str">
        <v>Yes</v>
      </c>
      <c r="J2182" s="60">
        <v>1</v>
      </c>
      <c r="K2182" s="60" t="str">
        <v>No</v>
      </c>
      <c r="L2182" s="2" t="str">
        <v>Obesity</v>
      </c>
      <c r="M2182" s="2" t="str">
        <v>Normal</v>
      </c>
      <c r="N2182" s="2" t="str">
        <v>16-Oct-1962</v>
      </c>
      <c r="O2182" s="3">
        <v>12523.6</v>
      </c>
      <c r="P2182" s="2" t="str">
        <v>tier - 3</v>
      </c>
      <c r="Q2182" s="2" t="str">
        <v>tier - 3</v>
      </c>
      <c r="R2182" s="2" t="str">
        <v>R1012</v>
      </c>
      <c r="S2182" s="2">
        <v>60</v>
      </c>
    </row>
    <row r="2183" spans="3:19">
      <c r="C2183" s="2" t="str">
        <v>Id2177</v>
      </c>
      <c r="D2183" s="2" t="str">
        <v>Andrea J.</v>
      </c>
      <c r="E2183" s="2">
        <v>29.8</v>
      </c>
      <c r="F2183" s="2">
        <v>4.26</v>
      </c>
      <c r="G2183" s="60" t="str">
        <v>No</v>
      </c>
      <c r="H2183" s="60" t="str">
        <v>No</v>
      </c>
      <c r="I2183" s="60" t="str">
        <v>Yes</v>
      </c>
      <c r="J2183" s="60">
        <v>1</v>
      </c>
      <c r="K2183" s="60" t="str">
        <v>No</v>
      </c>
      <c r="L2183" s="2" t="str">
        <v>Overweight</v>
      </c>
      <c r="M2183" s="2" t="str">
        <v>Normal</v>
      </c>
      <c r="N2183" s="2" t="str">
        <v>12-Jul-1966</v>
      </c>
      <c r="O2183" s="3">
        <v>12499.88</v>
      </c>
      <c r="P2183" s="2" t="str">
        <v>tier - 3</v>
      </c>
      <c r="Q2183" s="2" t="str">
        <v>tier - 2</v>
      </c>
      <c r="R2183" s="2" t="str">
        <v>R1012</v>
      </c>
      <c r="S2183" s="2">
        <v>56</v>
      </c>
    </row>
    <row r="2184" spans="3:19">
      <c r="C2184" s="2" t="str">
        <v>Id2178</v>
      </c>
      <c r="D2184" s="2" t="str">
        <v>Marie</v>
      </c>
      <c r="E2184" s="2">
        <v>28.9</v>
      </c>
      <c r="F2184" s="2">
        <v>5.85</v>
      </c>
      <c r="G2184" s="60" t="str">
        <v>No</v>
      </c>
      <c r="H2184" s="60" t="str">
        <v>No</v>
      </c>
      <c r="I2184" s="60" t="str">
        <v>Yes</v>
      </c>
      <c r="J2184" s="60">
        <v>1</v>
      </c>
      <c r="K2184" s="60" t="str">
        <v>No</v>
      </c>
      <c r="L2184" s="2" t="str">
        <v>Overweight</v>
      </c>
      <c r="M2184" s="2" t="str">
        <v>Prediabetes</v>
      </c>
      <c r="N2184" s="2" t="str">
        <v>3-Dec-1968</v>
      </c>
      <c r="O2184" s="3">
        <v>12495.29</v>
      </c>
      <c r="P2184" s="2" t="str">
        <v>tier - 3</v>
      </c>
      <c r="Q2184" s="2" t="str">
        <v>tier - 3</v>
      </c>
      <c r="R2184" s="2" t="str">
        <v>R1012</v>
      </c>
      <c r="S2184" s="2">
        <v>54</v>
      </c>
    </row>
    <row r="2185" spans="3:19">
      <c r="C2185" s="2" t="str">
        <v>Id2179</v>
      </c>
      <c r="D2185" s="2" t="str">
        <v>Rachel A.</v>
      </c>
      <c r="E2185" s="2">
        <v>24.7</v>
      </c>
      <c r="F2185" s="2">
        <v>5.32</v>
      </c>
      <c r="G2185" s="60" t="str">
        <v>No</v>
      </c>
      <c r="H2185" s="60" t="str">
        <v>No</v>
      </c>
      <c r="I2185" s="60" t="str">
        <v>Yes</v>
      </c>
      <c r="J2185" s="60">
        <v>1</v>
      </c>
      <c r="K2185" s="60" t="str">
        <v>No</v>
      </c>
      <c r="L2185" s="2" t="str">
        <v>Normal Weight</v>
      </c>
      <c r="M2185" s="2" t="str">
        <v>Normal</v>
      </c>
      <c r="N2185" s="2" t="str">
        <v>1-Sep-1967</v>
      </c>
      <c r="O2185" s="3">
        <v>12485.8</v>
      </c>
      <c r="P2185" s="2" t="str">
        <v>tier - 3</v>
      </c>
      <c r="Q2185" s="2" t="str">
        <v>tier - 3</v>
      </c>
      <c r="R2185" s="2" t="str">
        <v>R1013</v>
      </c>
      <c r="S2185" s="2">
        <v>55</v>
      </c>
    </row>
    <row r="2186" spans="3:19">
      <c r="C2186" s="2" t="str">
        <v>Id2180</v>
      </c>
      <c r="D2186" s="2" t="str">
        <v>Emma</v>
      </c>
      <c r="E2186" s="2">
        <v>20.6</v>
      </c>
      <c r="F2186" s="2">
        <v>5.14</v>
      </c>
      <c r="G2186" s="60" t="str">
        <v>No</v>
      </c>
      <c r="H2186" s="60" t="str">
        <v>No</v>
      </c>
      <c r="I2186" s="60" t="str">
        <v>Yes</v>
      </c>
      <c r="J2186" s="60">
        <v>1</v>
      </c>
      <c r="K2186" s="60" t="str">
        <v>No</v>
      </c>
      <c r="L2186" s="2" t="str">
        <v>Normal Weight</v>
      </c>
      <c r="M2186" s="2" t="str">
        <v>Normal</v>
      </c>
      <c r="N2186" s="2" t="str">
        <v>12-Nov-1968</v>
      </c>
      <c r="O2186" s="3">
        <v>12479.71</v>
      </c>
      <c r="P2186" s="2" t="str">
        <v>tier - 3</v>
      </c>
      <c r="Q2186" s="2" t="str">
        <v>tier - 3</v>
      </c>
      <c r="R2186" s="2" t="str">
        <v>R1012</v>
      </c>
      <c r="S2186" s="2">
        <v>54</v>
      </c>
    </row>
    <row r="2187" spans="3:19">
      <c r="C2187" s="2" t="str">
        <v>Id2181</v>
      </c>
      <c r="D2187" s="2" t="str">
        <v>Kiersten</v>
      </c>
      <c r="E2187" s="2">
        <v>18.600000000000001</v>
      </c>
      <c r="F2187" s="2">
        <v>5</v>
      </c>
      <c r="G2187" s="60" t="str">
        <v>No</v>
      </c>
      <c r="H2187" s="60" t="str">
        <v>No</v>
      </c>
      <c r="I2187" s="60" t="str">
        <v>Yes</v>
      </c>
      <c r="J2187" s="60">
        <v>1</v>
      </c>
      <c r="K2187" s="60" t="str">
        <v>No</v>
      </c>
      <c r="L2187" s="2" t="str">
        <v>Normal Weight</v>
      </c>
      <c r="M2187" s="2" t="str">
        <v>Normal</v>
      </c>
      <c r="N2187" s="2" t="str">
        <v>12-Aug-1972</v>
      </c>
      <c r="O2187" s="3">
        <v>41055.29</v>
      </c>
      <c r="P2187" s="2" t="str">
        <v>tier - 1</v>
      </c>
      <c r="Q2187" s="2" t="str">
        <v>tier - 2</v>
      </c>
      <c r="R2187" s="2" t="str">
        <v>R1011</v>
      </c>
      <c r="S2187" s="2">
        <v>50</v>
      </c>
    </row>
    <row r="2188" spans="3:19">
      <c r="C2188" s="2" t="str">
        <v>Id2182</v>
      </c>
      <c r="D2188" s="2" t="str">
        <v>Rachael</v>
      </c>
      <c r="E2188" s="2">
        <v>17.8</v>
      </c>
      <c r="F2188" s="2">
        <v>4.55</v>
      </c>
      <c r="G2188" s="60" t="str">
        <v>No</v>
      </c>
      <c r="H2188" s="60" t="str">
        <v>No</v>
      </c>
      <c r="I2188" s="60" t="str">
        <v>Yes</v>
      </c>
      <c r="J2188" s="60">
        <v>1</v>
      </c>
      <c r="K2188" s="60" t="str">
        <v>No</v>
      </c>
      <c r="L2188" s="2" t="str">
        <v>Underweight</v>
      </c>
      <c r="M2188" s="2" t="str">
        <v>Normal</v>
      </c>
      <c r="N2188" s="2" t="str">
        <v>26-Nov-1968</v>
      </c>
      <c r="O2188" s="3">
        <v>12475.35</v>
      </c>
      <c r="P2188" s="2" t="str">
        <v>tier - 3</v>
      </c>
      <c r="Q2188" s="2" t="str">
        <v>tier - 1</v>
      </c>
      <c r="R2188" s="2" t="str">
        <v>R1012</v>
      </c>
      <c r="S2188" s="2">
        <v>54</v>
      </c>
    </row>
    <row r="2189" spans="3:19">
      <c r="C2189" s="2" t="str">
        <v>Id2183</v>
      </c>
      <c r="D2189" s="2" t="str">
        <v>Timothy P.</v>
      </c>
      <c r="E2189" s="2">
        <v>35.200000000000003</v>
      </c>
      <c r="F2189" s="2">
        <v>5.97</v>
      </c>
      <c r="G2189" s="60" t="str">
        <v>No</v>
      </c>
      <c r="H2189" s="60" t="str">
        <v>yes</v>
      </c>
      <c r="I2189" s="60" t="str">
        <v>No</v>
      </c>
      <c r="J2189" s="60">
        <v>1</v>
      </c>
      <c r="K2189" s="60" t="str">
        <v>No</v>
      </c>
      <c r="L2189" s="2" t="str">
        <v>Obesity</v>
      </c>
      <c r="M2189" s="2" t="str">
        <v>Prediabetes</v>
      </c>
      <c r="N2189" s="2" t="str">
        <v>9-Aug-1995</v>
      </c>
      <c r="O2189" s="3">
        <v>12452.25</v>
      </c>
      <c r="P2189" s="2" t="str">
        <v>tier - 3</v>
      </c>
      <c r="Q2189" s="2" t="str">
        <v>tier - 3</v>
      </c>
      <c r="R2189" s="2" t="str">
        <v>R1012</v>
      </c>
      <c r="S2189" s="2">
        <v>27</v>
      </c>
    </row>
    <row r="2190" spans="3:19">
      <c r="C2190" s="2" t="str">
        <v>Id2184</v>
      </c>
      <c r="D2190" s="2" t="str">
        <v>Lelisa</v>
      </c>
      <c r="E2190" s="2">
        <v>33.770000000000003</v>
      </c>
      <c r="F2190" s="2">
        <v>4.0199999999999996</v>
      </c>
      <c r="G2190" s="60" t="str">
        <v>No</v>
      </c>
      <c r="H2190" s="60" t="str">
        <v>yes</v>
      </c>
      <c r="I2190" s="60" t="str">
        <v>No</v>
      </c>
      <c r="J2190" s="60">
        <v>1</v>
      </c>
      <c r="K2190" s="60" t="str">
        <v>No</v>
      </c>
      <c r="L2190" s="2" t="str">
        <v>Obesity</v>
      </c>
      <c r="M2190" s="2" t="str">
        <v>Normal</v>
      </c>
      <c r="N2190" s="2" t="str">
        <v>4-Aug-1964</v>
      </c>
      <c r="O2190" s="3">
        <v>12430.95</v>
      </c>
      <c r="P2190" s="2" t="str">
        <v>tier - 3</v>
      </c>
      <c r="Q2190" s="2" t="str">
        <v>tier - 3</v>
      </c>
      <c r="R2190" s="2" t="str">
        <v>R1024</v>
      </c>
      <c r="S2190" s="2">
        <v>58</v>
      </c>
    </row>
    <row r="2191" spans="3:19">
      <c r="C2191" s="2" t="str">
        <v>Id2185</v>
      </c>
      <c r="D2191" s="2" t="str">
        <v>Nate</v>
      </c>
      <c r="E2191" s="2">
        <v>30.03</v>
      </c>
      <c r="F2191" s="2">
        <v>4.04</v>
      </c>
      <c r="G2191" s="60" t="str">
        <v>No</v>
      </c>
      <c r="H2191" s="60" t="str">
        <v>yes</v>
      </c>
      <c r="I2191" s="60" t="str">
        <v>No</v>
      </c>
      <c r="J2191" s="60">
        <v>1</v>
      </c>
      <c r="K2191" s="60" t="str">
        <v>No</v>
      </c>
      <c r="L2191" s="2" t="str">
        <v>Obesity</v>
      </c>
      <c r="M2191" s="2" t="str">
        <v>Normal</v>
      </c>
      <c r="N2191" s="2" t="str">
        <v>14-Jul-1979</v>
      </c>
      <c r="O2191" s="3">
        <v>12408.29</v>
      </c>
      <c r="P2191" s="2" t="str">
        <v>tier - 3</v>
      </c>
      <c r="Q2191" s="2" t="str">
        <v>tier - 1</v>
      </c>
      <c r="R2191" s="2" t="str">
        <v>R1022</v>
      </c>
      <c r="S2191" s="2">
        <v>43</v>
      </c>
    </row>
    <row r="2192" spans="3:19">
      <c r="C2192" s="2" t="str">
        <v>Id2186</v>
      </c>
      <c r="D2192" s="2" t="str">
        <v>Chris C.</v>
      </c>
      <c r="E2192" s="2">
        <v>29.37</v>
      </c>
      <c r="F2192" s="2">
        <v>5.54</v>
      </c>
      <c r="G2192" s="60" t="str">
        <v>No</v>
      </c>
      <c r="H2192" s="60" t="str">
        <v>yes</v>
      </c>
      <c r="I2192" s="60" t="str">
        <v>No</v>
      </c>
      <c r="J2192" s="60">
        <v>1</v>
      </c>
      <c r="K2192" s="60" t="str">
        <v>No</v>
      </c>
      <c r="L2192" s="2" t="str">
        <v>Overweight</v>
      </c>
      <c r="M2192" s="2" t="str">
        <v>Normal</v>
      </c>
      <c r="N2192" s="2" t="str">
        <v>21-Aug-1972</v>
      </c>
      <c r="O2192" s="3">
        <v>12407.3</v>
      </c>
      <c r="P2192" s="2" t="str">
        <v>tier - 3</v>
      </c>
      <c r="Q2192" s="2" t="str">
        <v>tier - 2</v>
      </c>
      <c r="R2192" s="2" t="str">
        <v>R1021</v>
      </c>
      <c r="S2192" s="2">
        <v>50</v>
      </c>
    </row>
    <row r="2193" spans="3:19">
      <c r="C2193" s="2" t="str">
        <v>Id2187</v>
      </c>
      <c r="D2193" s="2" t="str">
        <v>Scott</v>
      </c>
      <c r="E2193" s="2">
        <v>28.5</v>
      </c>
      <c r="F2193" s="2">
        <v>4.03</v>
      </c>
      <c r="G2193" s="60" t="str">
        <v>No</v>
      </c>
      <c r="H2193" s="60" t="str">
        <v>yes</v>
      </c>
      <c r="I2193" s="60" t="str">
        <v>No</v>
      </c>
      <c r="J2193" s="60">
        <v>1</v>
      </c>
      <c r="K2193" s="60" t="str">
        <v>No</v>
      </c>
      <c r="L2193" s="2" t="str">
        <v>Overweight</v>
      </c>
      <c r="M2193" s="2" t="str">
        <v>Normal</v>
      </c>
      <c r="N2193" s="2" t="str">
        <v>29-Dec-1989</v>
      </c>
      <c r="O2193" s="3">
        <v>12404.88</v>
      </c>
      <c r="P2193" s="2" t="str">
        <v>tier - 3</v>
      </c>
      <c r="Q2193" s="2" t="str">
        <v>tier - 3</v>
      </c>
      <c r="R2193" s="2" t="str">
        <v>R1016</v>
      </c>
      <c r="S2193" s="2">
        <v>33</v>
      </c>
    </row>
    <row r="2194" spans="3:19">
      <c r="C2194" s="2" t="str">
        <v>Id2188</v>
      </c>
      <c r="D2194" s="2" t="str">
        <v>Kevin</v>
      </c>
      <c r="E2194" s="2">
        <v>23.32</v>
      </c>
      <c r="F2194" s="2">
        <v>5.62</v>
      </c>
      <c r="G2194" s="60" t="str">
        <v>No</v>
      </c>
      <c r="H2194" s="60" t="str">
        <v>yes</v>
      </c>
      <c r="I2194" s="60" t="str">
        <v>No</v>
      </c>
      <c r="J2194" s="60">
        <v>1</v>
      </c>
      <c r="K2194" s="60" t="str">
        <v>No</v>
      </c>
      <c r="L2194" s="2" t="str">
        <v>Normal Weight</v>
      </c>
      <c r="M2194" s="2" t="str">
        <v>Normal</v>
      </c>
      <c r="N2194" s="2" t="str">
        <v>26-Sep-1962</v>
      </c>
      <c r="O2194" s="3">
        <v>12369.89</v>
      </c>
      <c r="P2194" s="2" t="str">
        <v>tier - 3</v>
      </c>
      <c r="Q2194" s="2" t="str">
        <v>tier - 2</v>
      </c>
      <c r="R2194" s="2" t="str">
        <v>R1024</v>
      </c>
      <c r="S2194" s="2">
        <v>60</v>
      </c>
    </row>
    <row r="2195" spans="3:19">
      <c r="C2195" s="2" t="str">
        <v>Id2189</v>
      </c>
      <c r="D2195" s="2" t="str">
        <v>Erik C.</v>
      </c>
      <c r="E2195" s="2">
        <v>26.125</v>
      </c>
      <c r="F2195" s="2">
        <v>5.27</v>
      </c>
      <c r="G2195" s="60" t="str">
        <v>No</v>
      </c>
      <c r="H2195" s="60" t="str">
        <v>yes</v>
      </c>
      <c r="I2195" s="60" t="str">
        <v>No</v>
      </c>
      <c r="J2195" s="60">
        <v>1</v>
      </c>
      <c r="K2195" s="60" t="str">
        <v>No</v>
      </c>
      <c r="L2195" s="2" t="str">
        <v>Overweight</v>
      </c>
      <c r="M2195" s="2" t="str">
        <v>Normal</v>
      </c>
      <c r="N2195" s="2" t="str">
        <v>29-Dec-1966</v>
      </c>
      <c r="O2195" s="3">
        <v>12363.55</v>
      </c>
      <c r="P2195" s="2" t="str">
        <v>tier - 3</v>
      </c>
      <c r="Q2195" s="2" t="str">
        <v>tier - 3</v>
      </c>
      <c r="R2195" s="2" t="str">
        <v>R1011</v>
      </c>
      <c r="S2195" s="2">
        <v>56</v>
      </c>
    </row>
    <row r="2196" spans="3:19">
      <c r="C2196" s="2" t="str">
        <v>Id2190</v>
      </c>
      <c r="D2196" s="2" t="str">
        <v>Shawn C</v>
      </c>
      <c r="E2196" s="2">
        <v>25.46</v>
      </c>
      <c r="F2196" s="2">
        <v>5.18</v>
      </c>
      <c r="G2196" s="60" t="str">
        <v>No</v>
      </c>
      <c r="H2196" s="60" t="str">
        <v>yes</v>
      </c>
      <c r="I2196" s="60" t="str">
        <v>No</v>
      </c>
      <c r="J2196" s="60">
        <v>1</v>
      </c>
      <c r="K2196" s="60" t="str">
        <v>No</v>
      </c>
      <c r="L2196" s="2" t="str">
        <v>Overweight</v>
      </c>
      <c r="M2196" s="2" t="str">
        <v>Normal</v>
      </c>
      <c r="N2196" s="2" t="str">
        <v>22-Sep-1963</v>
      </c>
      <c r="O2196" s="3">
        <v>12347.17</v>
      </c>
      <c r="P2196" s="2" t="str">
        <v>tier - 3</v>
      </c>
      <c r="Q2196" s="2" t="str">
        <v>tier - 3</v>
      </c>
      <c r="R2196" s="2" t="str">
        <v>R1011</v>
      </c>
      <c r="S2196" s="2">
        <v>59</v>
      </c>
    </row>
    <row r="2197" spans="3:19">
      <c r="C2197" s="2" t="str">
        <v>Id2191</v>
      </c>
      <c r="D2197" s="2" t="str">
        <v>Vajin L.</v>
      </c>
      <c r="E2197" s="2">
        <v>23.75</v>
      </c>
      <c r="F2197" s="2">
        <v>5.27</v>
      </c>
      <c r="G2197" s="60" t="str">
        <v>No</v>
      </c>
      <c r="H2197" s="60" t="str">
        <v>yes</v>
      </c>
      <c r="I2197" s="60" t="str">
        <v>No</v>
      </c>
      <c r="J2197" s="60">
        <v>1</v>
      </c>
      <c r="K2197" s="60" t="str">
        <v>No</v>
      </c>
      <c r="L2197" s="2" t="str">
        <v>Normal Weight</v>
      </c>
      <c r="M2197" s="2" t="str">
        <v>Normal</v>
      </c>
      <c r="N2197" s="2" t="str">
        <v>2-Aug-1963</v>
      </c>
      <c r="O2197" s="3">
        <v>12333.83</v>
      </c>
      <c r="P2197" s="2" t="str">
        <v>tier - 3</v>
      </c>
      <c r="Q2197" s="2" t="str">
        <v>tier - 2</v>
      </c>
      <c r="R2197" s="2" t="str">
        <v>R1011</v>
      </c>
      <c r="S2197" s="2">
        <v>59</v>
      </c>
    </row>
    <row r="2198" spans="3:19">
      <c r="C2198" s="2" t="str">
        <v>Id2192</v>
      </c>
      <c r="D2198" s="2" t="str">
        <v>John K. Jr.</v>
      </c>
      <c r="E2198" s="2">
        <v>23.085000000000001</v>
      </c>
      <c r="F2198" s="2">
        <v>5.62</v>
      </c>
      <c r="G2198" s="60" t="str">
        <v>No</v>
      </c>
      <c r="H2198" s="60" t="str">
        <v>yes</v>
      </c>
      <c r="I2198" s="60" t="str">
        <v>No</v>
      </c>
      <c r="J2198" s="60">
        <v>1</v>
      </c>
      <c r="K2198" s="60" t="str">
        <v>No</v>
      </c>
      <c r="L2198" s="2" t="str">
        <v>Normal Weight</v>
      </c>
      <c r="M2198" s="2" t="str">
        <v>Normal</v>
      </c>
      <c r="N2198" s="2" t="str">
        <v>11-Oct-1979</v>
      </c>
      <c r="O2198" s="3">
        <v>41034.22</v>
      </c>
      <c r="P2198" s="2" t="str">
        <v>tier - 1</v>
      </c>
      <c r="Q2198" s="2" t="str">
        <v>tier - 3</v>
      </c>
      <c r="R2198" s="2" t="str">
        <v>R1017</v>
      </c>
      <c r="S2198" s="2">
        <v>43</v>
      </c>
    </row>
    <row r="2199" spans="3:19">
      <c r="C2199" s="2" t="str">
        <v>Id2193</v>
      </c>
      <c r="D2199" s="2" t="str">
        <v>Kevin J.</v>
      </c>
      <c r="E2199" s="2">
        <v>22.99</v>
      </c>
      <c r="F2199" s="2">
        <v>5.0599999999999996</v>
      </c>
      <c r="G2199" s="60" t="str">
        <v>No</v>
      </c>
      <c r="H2199" s="60" t="str">
        <v>yes</v>
      </c>
      <c r="I2199" s="60" t="str">
        <v>No</v>
      </c>
      <c r="J2199" s="60">
        <v>1</v>
      </c>
      <c r="K2199" s="60" t="str">
        <v>No</v>
      </c>
      <c r="L2199" s="2" t="str">
        <v>Normal Weight</v>
      </c>
      <c r="M2199" s="2" t="str">
        <v>Normal</v>
      </c>
      <c r="N2199" s="2" t="str">
        <v>29-Aug-1963</v>
      </c>
      <c r="O2199" s="3">
        <v>12323.94</v>
      </c>
      <c r="P2199" s="2" t="str">
        <v>tier - 3</v>
      </c>
      <c r="Q2199" s="2" t="str">
        <v>tier - 3</v>
      </c>
      <c r="R2199" s="2" t="str">
        <v>R1017</v>
      </c>
      <c r="S2199" s="2">
        <v>59</v>
      </c>
    </row>
    <row r="2200" spans="3:19">
      <c r="C2200" s="2" t="str">
        <v>Id2194</v>
      </c>
      <c r="D2200" s="2" t="str">
        <v>Kirby W.</v>
      </c>
      <c r="E2200" s="2">
        <v>21.47</v>
      </c>
      <c r="F2200" s="2">
        <v>4.6900000000000004</v>
      </c>
      <c r="G2200" s="60" t="str">
        <v>No</v>
      </c>
      <c r="H2200" s="60" t="str">
        <v>yes</v>
      </c>
      <c r="I2200" s="60" t="str">
        <v>No</v>
      </c>
      <c r="J2200" s="60">
        <v>1</v>
      </c>
      <c r="K2200" s="60" t="str">
        <v>No</v>
      </c>
      <c r="L2200" s="2" t="str">
        <v>Normal Weight</v>
      </c>
      <c r="M2200" s="2" t="str">
        <v>Normal</v>
      </c>
      <c r="N2200" s="2" t="str">
        <v>28-Oct-1963</v>
      </c>
      <c r="O2200" s="3">
        <v>12299.59</v>
      </c>
      <c r="P2200" s="2" t="str">
        <v>tier - 3</v>
      </c>
      <c r="Q2200" s="2" t="str">
        <v>tier - 1</v>
      </c>
      <c r="R2200" s="2" t="str">
        <v>R1025</v>
      </c>
      <c r="S2200" s="2">
        <v>59</v>
      </c>
    </row>
    <row r="2201" spans="3:19">
      <c r="C2201" s="2" t="str">
        <v>Id2195</v>
      </c>
      <c r="D2201" s="2" t="str">
        <v>J A</v>
      </c>
      <c r="E2201" s="2">
        <v>15.96</v>
      </c>
      <c r="F2201" s="2">
        <v>5.44</v>
      </c>
      <c r="G2201" s="60" t="str">
        <v>No</v>
      </c>
      <c r="H2201" s="60" t="str">
        <v>yes</v>
      </c>
      <c r="I2201" s="60" t="str">
        <v>No</v>
      </c>
      <c r="J2201" s="60">
        <v>1</v>
      </c>
      <c r="K2201" s="60" t="str">
        <v>No</v>
      </c>
      <c r="L2201" s="2" t="str">
        <v>Underweight</v>
      </c>
      <c r="M2201" s="2" t="str">
        <v>Normal</v>
      </c>
      <c r="N2201" s="2" t="str">
        <v>29-Oct-1990</v>
      </c>
      <c r="O2201" s="3">
        <v>12282.38</v>
      </c>
      <c r="P2201" s="2" t="str">
        <v>tier - 3</v>
      </c>
      <c r="Q2201" s="2" t="str">
        <v>tier - 1</v>
      </c>
      <c r="R2201" s="2" t="str">
        <v>R1011</v>
      </c>
      <c r="S2201" s="2">
        <v>32</v>
      </c>
    </row>
    <row r="2202" spans="3:19">
      <c r="C2202" s="2" t="str">
        <v>Id2196</v>
      </c>
      <c r="D2202" s="2" t="str">
        <v>Dustin G.</v>
      </c>
      <c r="E2202" s="2">
        <v>39.5</v>
      </c>
      <c r="F2202" s="2">
        <v>5.05</v>
      </c>
      <c r="G2202" s="60" t="str">
        <v>No</v>
      </c>
      <c r="H2202" s="60" t="str">
        <v>yes</v>
      </c>
      <c r="I2202" s="60" t="str">
        <v>No</v>
      </c>
      <c r="J2202" s="60">
        <v>1</v>
      </c>
      <c r="K2202" s="60" t="str">
        <v>No</v>
      </c>
      <c r="L2202" s="2" t="str">
        <v>Obesity</v>
      </c>
      <c r="M2202" s="2" t="str">
        <v>Normal</v>
      </c>
      <c r="N2202" s="2" t="str">
        <v>16-Nov-1966</v>
      </c>
      <c r="O2202" s="3">
        <v>12282.03</v>
      </c>
      <c r="P2202" s="2" t="str">
        <v>tier - 3</v>
      </c>
      <c r="Q2202" s="2" t="str">
        <v>tier - 1</v>
      </c>
      <c r="R2202" s="2" t="str">
        <v>R1025</v>
      </c>
      <c r="S2202" s="2">
        <v>56</v>
      </c>
    </row>
    <row r="2203" spans="3:19">
      <c r="C2203" s="2" t="str">
        <v>Id2197</v>
      </c>
      <c r="D2203" s="2" t="str">
        <v>Anthony G</v>
      </c>
      <c r="E2203" s="2">
        <v>33.770000000000003</v>
      </c>
      <c r="F2203" s="2">
        <v>6</v>
      </c>
      <c r="G2203" s="60" t="str">
        <v>No</v>
      </c>
      <c r="H2203" s="60" t="str">
        <v>yes</v>
      </c>
      <c r="I2203" s="60" t="str">
        <v>No</v>
      </c>
      <c r="J2203" s="60">
        <v>1</v>
      </c>
      <c r="K2203" s="60" t="str">
        <v>No</v>
      </c>
      <c r="L2203" s="2" t="str">
        <v>Obesity</v>
      </c>
      <c r="M2203" s="2" t="str">
        <v>Prediabetes</v>
      </c>
      <c r="N2203" s="2" t="str">
        <v>28-Aug-1967</v>
      </c>
      <c r="O2203" s="3">
        <v>12269.69</v>
      </c>
      <c r="P2203" s="2" t="str">
        <v>tier - 3</v>
      </c>
      <c r="Q2203" s="2" t="str">
        <v>tier - 2</v>
      </c>
      <c r="R2203" s="2" t="str">
        <v>R1012</v>
      </c>
      <c r="S2203" s="2">
        <v>55</v>
      </c>
    </row>
    <row r="2204" spans="3:19">
      <c r="C2204" s="2" t="str">
        <v>Id2198</v>
      </c>
      <c r="D2204" s="2" t="str">
        <v>Ryan</v>
      </c>
      <c r="E2204" s="2">
        <v>26.84</v>
      </c>
      <c r="F2204" s="2">
        <v>5.99</v>
      </c>
      <c r="G2204" s="60" t="str">
        <v>Yes</v>
      </c>
      <c r="H2204" s="60" t="str">
        <v>yes</v>
      </c>
      <c r="I2204" s="60" t="str">
        <v>No</v>
      </c>
      <c r="J2204" s="60">
        <v>1</v>
      </c>
      <c r="K2204" s="60" t="str">
        <v>No</v>
      </c>
      <c r="L2204" s="2" t="str">
        <v>Overweight</v>
      </c>
      <c r="M2204" s="2" t="str">
        <v>Prediabetes</v>
      </c>
      <c r="N2204" s="2" t="str">
        <v>30-Dec-1967</v>
      </c>
      <c r="O2204" s="3">
        <v>12268.63</v>
      </c>
      <c r="P2204" s="2" t="str">
        <v>tier - 3</v>
      </c>
      <c r="Q2204" s="2" t="str">
        <v>tier - 1</v>
      </c>
      <c r="R2204" s="2" t="str">
        <v>R1012</v>
      </c>
      <c r="S2204" s="2">
        <v>55</v>
      </c>
    </row>
    <row r="2205" spans="3:19">
      <c r="C2205" s="2" t="str">
        <v>Id2199</v>
      </c>
      <c r="D2205" s="2" t="str">
        <v>Eric N</v>
      </c>
      <c r="E2205" s="2">
        <v>35.53</v>
      </c>
      <c r="F2205" s="2">
        <v>4.3600000000000003</v>
      </c>
      <c r="G2205" s="60" t="str">
        <v>No</v>
      </c>
      <c r="H2205" s="60" t="str">
        <v>No</v>
      </c>
      <c r="I2205" s="60" t="str">
        <v>Yes</v>
      </c>
      <c r="J2205" s="60">
        <v>1</v>
      </c>
      <c r="K2205" s="60" t="str">
        <v>No</v>
      </c>
      <c r="L2205" s="2" t="str">
        <v>Obesity</v>
      </c>
      <c r="M2205" s="2" t="str">
        <v>Normal</v>
      </c>
      <c r="N2205" s="2" t="str">
        <v>6-Dec-1966</v>
      </c>
      <c r="O2205" s="3">
        <v>12265.51</v>
      </c>
      <c r="P2205" s="2" t="str">
        <v>tier - 3</v>
      </c>
      <c r="Q2205" s="2" t="str">
        <v>tier - 3</v>
      </c>
      <c r="R2205" s="2" t="str">
        <v>R1013</v>
      </c>
      <c r="S2205" s="2">
        <v>56</v>
      </c>
    </row>
    <row r="2206" spans="3:19">
      <c r="C2206" s="2" t="str">
        <v>Id2200</v>
      </c>
      <c r="D2206" s="2" t="str">
        <v>Connor</v>
      </c>
      <c r="E2206" s="2">
        <v>30.59</v>
      </c>
      <c r="F2206" s="2">
        <v>4.41</v>
      </c>
      <c r="G2206" s="60" t="str">
        <v>No</v>
      </c>
      <c r="H2206" s="60" t="str">
        <v>No</v>
      </c>
      <c r="I2206" s="60" t="str">
        <v>Yes</v>
      </c>
      <c r="J2206" s="60">
        <v>1</v>
      </c>
      <c r="K2206" s="60" t="str">
        <v>No</v>
      </c>
      <c r="L2206" s="2" t="str">
        <v>Obesity</v>
      </c>
      <c r="M2206" s="2" t="str">
        <v>Normal</v>
      </c>
      <c r="N2206" s="2" t="str">
        <v>13-Aug-1986</v>
      </c>
      <c r="O2206" s="3">
        <v>12255.04</v>
      </c>
      <c r="P2206" s="2" t="str">
        <v>tier - 3</v>
      </c>
      <c r="Q2206" s="2" t="str">
        <v>tier - 2</v>
      </c>
      <c r="R2206" s="2" t="str">
        <v>R1026</v>
      </c>
      <c r="S2206" s="2">
        <v>36</v>
      </c>
    </row>
    <row r="2207" spans="3:19">
      <c r="C2207" s="2" t="str">
        <v>Id2201</v>
      </c>
      <c r="D2207" s="2" t="str">
        <v>Patrick H.</v>
      </c>
      <c r="E2207" s="2">
        <v>30.59</v>
      </c>
      <c r="F2207" s="2">
        <v>4.17</v>
      </c>
      <c r="G2207" s="60" t="str">
        <v>No</v>
      </c>
      <c r="H2207" s="60" t="str">
        <v>No</v>
      </c>
      <c r="I2207" s="60" t="str">
        <v>Yes</v>
      </c>
      <c r="J2207" s="60">
        <v>1</v>
      </c>
      <c r="K2207" s="60" t="str">
        <v>No</v>
      </c>
      <c r="L2207" s="2" t="str">
        <v>Obesity</v>
      </c>
      <c r="M2207" s="2" t="str">
        <v>Normal</v>
      </c>
      <c r="N2207" s="2" t="str">
        <v>23-Nov-1989</v>
      </c>
      <c r="O2207" s="3">
        <v>12254.44</v>
      </c>
      <c r="P2207" s="2" t="str">
        <v>tier - 3</v>
      </c>
      <c r="Q2207" s="2" t="str">
        <v>tier - 3</v>
      </c>
      <c r="R2207" s="2" t="str">
        <v>R1026</v>
      </c>
      <c r="S2207" s="2">
        <v>33</v>
      </c>
    </row>
    <row r="2208" spans="3:19">
      <c r="C2208" s="2" t="str">
        <v>Id2202</v>
      </c>
      <c r="D2208" s="2" t="str">
        <v>Tyler</v>
      </c>
      <c r="E2208" s="2">
        <v>27.835000000000001</v>
      </c>
      <c r="F2208" s="2">
        <v>4.4400000000000004</v>
      </c>
      <c r="G2208" s="60" t="str">
        <v>No</v>
      </c>
      <c r="H2208" s="60" t="str">
        <v>No</v>
      </c>
      <c r="I2208" s="60" t="str">
        <v>Yes</v>
      </c>
      <c r="J2208" s="60">
        <v>1</v>
      </c>
      <c r="K2208" s="60" t="str">
        <v>No</v>
      </c>
      <c r="L2208" s="2" t="str">
        <v>Overweight</v>
      </c>
      <c r="M2208" s="2" t="str">
        <v>Normal</v>
      </c>
      <c r="N2208" s="2" t="str">
        <v>23-Jun-1974</v>
      </c>
      <c r="O2208" s="3">
        <v>12245.17</v>
      </c>
      <c r="P2208" s="2" t="str">
        <v>tier - 3</v>
      </c>
      <c r="Q2208" s="2" t="str">
        <v>tier - 1</v>
      </c>
      <c r="R2208" s="2" t="str">
        <v>R1012</v>
      </c>
      <c r="S2208" s="2">
        <v>48</v>
      </c>
    </row>
    <row r="2209" spans="3:19">
      <c r="C2209" s="2" t="str">
        <v>Id2203</v>
      </c>
      <c r="D2209" s="2" t="str">
        <v>Deborah L.</v>
      </c>
      <c r="E2209" s="2">
        <v>40.26</v>
      </c>
      <c r="F2209" s="2">
        <v>5.52</v>
      </c>
      <c r="G2209" s="60" t="str">
        <v>No</v>
      </c>
      <c r="H2209" s="60" t="str">
        <v>yes</v>
      </c>
      <c r="I2209" s="60" t="str">
        <v>No</v>
      </c>
      <c r="J2209" s="60">
        <v>1</v>
      </c>
      <c r="K2209" s="60" t="str">
        <v>No</v>
      </c>
      <c r="L2209" s="2" t="str">
        <v>Obesity</v>
      </c>
      <c r="M2209" s="2" t="str">
        <v>Normal</v>
      </c>
      <c r="N2209" s="2" t="str">
        <v>5-Jun-1974</v>
      </c>
      <c r="O2209" s="3">
        <v>40974.160000000003</v>
      </c>
      <c r="P2209" s="2" t="str">
        <v>tier - 1</v>
      </c>
      <c r="Q2209" s="2" t="str">
        <v>tier - 2</v>
      </c>
      <c r="R2209" s="2" t="str">
        <v>R1013</v>
      </c>
      <c r="S2209" s="2">
        <v>49</v>
      </c>
    </row>
    <row r="2210" spans="3:19">
      <c r="C2210" s="2" t="str">
        <v>Id2204</v>
      </c>
      <c r="D2210" s="2" t="str">
        <v>Andrea K</v>
      </c>
      <c r="E2210" s="2">
        <v>39.82</v>
      </c>
      <c r="F2210" s="2">
        <v>6.01</v>
      </c>
      <c r="G2210" s="60" t="str">
        <v>No</v>
      </c>
      <c r="H2210" s="60" t="str">
        <v>yes</v>
      </c>
      <c r="I2210" s="60" t="str">
        <v>No</v>
      </c>
      <c r="J2210" s="60">
        <v>1</v>
      </c>
      <c r="K2210" s="60" t="str">
        <v>No</v>
      </c>
      <c r="L2210" s="2" t="str">
        <v>Obesity</v>
      </c>
      <c r="M2210" s="2" t="str">
        <v>Prediabetes</v>
      </c>
      <c r="N2210" s="2" t="str">
        <v>17-Jul-1963</v>
      </c>
      <c r="O2210" s="3">
        <v>12244.53</v>
      </c>
      <c r="P2210" s="2" t="str">
        <v>tier - 3</v>
      </c>
      <c r="Q2210" s="2" t="str">
        <v>tier - 1</v>
      </c>
      <c r="R2210" s="2" t="str">
        <v>R1013</v>
      </c>
      <c r="S2210" s="2">
        <v>59</v>
      </c>
    </row>
    <row r="2211" spans="3:19">
      <c r="C2211" s="2" t="str">
        <v>Id2205</v>
      </c>
      <c r="D2211" s="2" t="str">
        <v>Elleree</v>
      </c>
      <c r="E2211" s="2">
        <v>39.159999999999997</v>
      </c>
      <c r="F2211" s="2">
        <v>5.81</v>
      </c>
      <c r="G2211" s="60" t="str">
        <v>No</v>
      </c>
      <c r="H2211" s="60" t="str">
        <v>yes</v>
      </c>
      <c r="I2211" s="60" t="str">
        <v>No</v>
      </c>
      <c r="J2211" s="60">
        <v>1</v>
      </c>
      <c r="K2211" s="60" t="str">
        <v>No</v>
      </c>
      <c r="L2211" s="2" t="str">
        <v>Obesity</v>
      </c>
      <c r="M2211" s="2" t="str">
        <v>Prediabetes</v>
      </c>
      <c r="N2211" s="2" t="str">
        <v>29-Jul-1966</v>
      </c>
      <c r="O2211" s="3">
        <v>12237.73</v>
      </c>
      <c r="P2211" s="2" t="str">
        <v>tier - 3</v>
      </c>
      <c r="Q2211" s="2" t="str">
        <v>tier - 3</v>
      </c>
      <c r="R2211" s="2" t="str">
        <v>R1012</v>
      </c>
      <c r="S2211" s="2">
        <v>56</v>
      </c>
    </row>
    <row r="2212" spans="3:19">
      <c r="C2212" s="2" t="str">
        <v>Id2206</v>
      </c>
      <c r="D2212" s="2" t="str">
        <v>Brandon J</v>
      </c>
      <c r="E2212" s="2">
        <v>25.555</v>
      </c>
      <c r="F2212" s="2">
        <v>4.37</v>
      </c>
      <c r="G2212" s="60" t="str">
        <v>No</v>
      </c>
      <c r="H2212" s="60" t="str">
        <v>No</v>
      </c>
      <c r="I2212" s="60" t="str">
        <v>Yes</v>
      </c>
      <c r="J2212" s="60">
        <v>1</v>
      </c>
      <c r="K2212" s="60" t="str">
        <v>No</v>
      </c>
      <c r="L2212" s="2" t="str">
        <v>Overweight</v>
      </c>
      <c r="M2212" s="2" t="str">
        <v>Normal</v>
      </c>
      <c r="N2212" s="2" t="str">
        <v>15-Oct-1964</v>
      </c>
      <c r="O2212" s="3">
        <v>12235.84</v>
      </c>
      <c r="P2212" s="2" t="str">
        <v>tier - 3</v>
      </c>
      <c r="Q2212" s="2" t="str">
        <v>tier - 3</v>
      </c>
      <c r="R2212" s="2" t="str">
        <v>R1012</v>
      </c>
      <c r="S2212" s="2">
        <v>58</v>
      </c>
    </row>
    <row r="2213" spans="3:19">
      <c r="C2213" s="2" t="str">
        <v>Id2207</v>
      </c>
      <c r="D2213" s="2" t="str">
        <v>Steve</v>
      </c>
      <c r="E2213" s="2">
        <v>25.175000000000001</v>
      </c>
      <c r="F2213" s="2">
        <v>5.74</v>
      </c>
      <c r="G2213" s="60" t="str">
        <v>No</v>
      </c>
      <c r="H2213" s="60" t="str">
        <v>No</v>
      </c>
      <c r="I2213" s="60" t="str">
        <v>Yes</v>
      </c>
      <c r="J2213" s="60">
        <v>1</v>
      </c>
      <c r="K2213" s="60" t="str">
        <v>No</v>
      </c>
      <c r="L2213" s="2" t="str">
        <v>Overweight</v>
      </c>
      <c r="M2213" s="2" t="str">
        <v>Prediabetes</v>
      </c>
      <c r="N2213" s="2" t="str">
        <v>19-Jul-1963</v>
      </c>
      <c r="O2213" s="3">
        <v>12233.83</v>
      </c>
      <c r="P2213" s="2" t="str">
        <v>tier - 3</v>
      </c>
      <c r="Q2213" s="2" t="str">
        <v>tier - 1</v>
      </c>
      <c r="R2213" s="2" t="str">
        <v>R1011</v>
      </c>
      <c r="S2213" s="2">
        <v>59</v>
      </c>
    </row>
    <row r="2214" spans="3:19">
      <c r="C2214" s="2" t="str">
        <v>Id2208</v>
      </c>
      <c r="D2214" s="2" t="str">
        <v>Nina Wavik Sr.</v>
      </c>
      <c r="E2214" s="2">
        <v>38.28</v>
      </c>
      <c r="F2214" s="2">
        <v>5.39</v>
      </c>
      <c r="G2214" s="60" t="str">
        <v>No</v>
      </c>
      <c r="H2214" s="60" t="str">
        <v>yes</v>
      </c>
      <c r="I2214" s="60" t="str">
        <v>No</v>
      </c>
      <c r="J2214" s="60">
        <v>1</v>
      </c>
      <c r="K2214" s="60" t="str">
        <v>No</v>
      </c>
      <c r="L2214" s="2" t="str">
        <v>Obesity</v>
      </c>
      <c r="M2214" s="2" t="str">
        <v>Normal</v>
      </c>
      <c r="N2214" s="2" t="str">
        <v>24-Jun-1964</v>
      </c>
      <c r="O2214" s="3">
        <v>12231.61</v>
      </c>
      <c r="P2214" s="2" t="str">
        <v>tier - 3</v>
      </c>
      <c r="Q2214" s="2" t="str">
        <v>tier - 3</v>
      </c>
      <c r="R2214" s="2" t="str">
        <v>R1012</v>
      </c>
      <c r="S2214" s="2">
        <v>58</v>
      </c>
    </row>
    <row r="2215" spans="3:19">
      <c r="C2215" s="2" t="str">
        <v>Id2209</v>
      </c>
      <c r="D2215" s="2" t="str">
        <v>Dani</v>
      </c>
      <c r="E2215" s="2">
        <v>38.17</v>
      </c>
      <c r="F2215" s="2">
        <v>4.07</v>
      </c>
      <c r="G2215" s="60" t="str">
        <v>No</v>
      </c>
      <c r="H2215" s="60" t="str">
        <v>yes</v>
      </c>
      <c r="I2215" s="60" t="str">
        <v>No</v>
      </c>
      <c r="J2215" s="60">
        <v>1</v>
      </c>
      <c r="K2215" s="60" t="str">
        <v>No</v>
      </c>
      <c r="L2215" s="2" t="str">
        <v>Obesity</v>
      </c>
      <c r="M2215" s="2" t="str">
        <v>Normal</v>
      </c>
      <c r="N2215" s="2" t="str">
        <v>2-Jul-1964</v>
      </c>
      <c r="O2215" s="3">
        <v>12224.35</v>
      </c>
      <c r="P2215" s="2" t="str">
        <v>tier - 3</v>
      </c>
      <c r="Q2215" s="2" t="str">
        <v>tier - 1</v>
      </c>
      <c r="R2215" s="2" t="str">
        <v>R1012</v>
      </c>
      <c r="S2215" s="2">
        <v>58</v>
      </c>
    </row>
    <row r="2216" spans="3:19">
      <c r="C2216" s="2" t="str">
        <v>Id2210</v>
      </c>
      <c r="D2216" s="2" t="str">
        <v>Jennifer A.</v>
      </c>
      <c r="E2216" s="2">
        <v>36.85</v>
      </c>
      <c r="F2216" s="2">
        <v>5.49</v>
      </c>
      <c r="G2216" s="60" t="str">
        <v>No</v>
      </c>
      <c r="H2216" s="60" t="str">
        <v>yes</v>
      </c>
      <c r="I2216" s="60" t="str">
        <v>No</v>
      </c>
      <c r="J2216" s="60">
        <v>1</v>
      </c>
      <c r="K2216" s="60" t="str">
        <v>No</v>
      </c>
      <c r="L2216" s="2" t="str">
        <v>Obesity</v>
      </c>
      <c r="M2216" s="2" t="str">
        <v>Normal</v>
      </c>
      <c r="N2216" s="2" t="str">
        <v>20-Jul-1964</v>
      </c>
      <c r="O2216" s="3">
        <v>12222.9</v>
      </c>
      <c r="P2216" s="2" t="str">
        <v>tier - 3</v>
      </c>
      <c r="Q2216" s="2" t="str">
        <v>tier - 2</v>
      </c>
      <c r="R2216" s="2" t="str">
        <v>R1012</v>
      </c>
      <c r="S2216" s="2">
        <v>58</v>
      </c>
    </row>
    <row r="2217" spans="3:19">
      <c r="C2217" s="2" t="str">
        <v>Id2211</v>
      </c>
      <c r="D2217" s="2" t="str">
        <v>Martin</v>
      </c>
      <c r="E2217" s="2">
        <v>22.61</v>
      </c>
      <c r="F2217" s="2">
        <v>5.68</v>
      </c>
      <c r="G2217" s="60" t="str">
        <v>No</v>
      </c>
      <c r="H2217" s="60" t="str">
        <v>No</v>
      </c>
      <c r="I2217" s="60" t="str">
        <v>Yes</v>
      </c>
      <c r="J2217" s="60">
        <v>1</v>
      </c>
      <c r="K2217" s="60" t="str">
        <v>No</v>
      </c>
      <c r="L2217" s="2" t="str">
        <v>Normal Weight</v>
      </c>
      <c r="M2217" s="2" t="str">
        <v>Normal</v>
      </c>
      <c r="N2217" s="2" t="str">
        <v>14-Aug-1977</v>
      </c>
      <c r="O2217" s="3">
        <v>12218.7</v>
      </c>
      <c r="P2217" s="2" t="str">
        <v>tier - 3</v>
      </c>
      <c r="Q2217" s="2" t="str">
        <v>tier - 1</v>
      </c>
      <c r="R2217" s="2" t="str">
        <v>R1012</v>
      </c>
      <c r="S2217" s="2">
        <v>45</v>
      </c>
    </row>
    <row r="2218" spans="3:19">
      <c r="C2218" s="2" t="str">
        <v>Id2212</v>
      </c>
      <c r="D2218" s="2" t="str">
        <v>Steve</v>
      </c>
      <c r="E2218" s="2">
        <v>21.754999999999999</v>
      </c>
      <c r="F2218" s="2">
        <v>6.09</v>
      </c>
      <c r="G2218" s="60" t="str">
        <v>No</v>
      </c>
      <c r="H2218" s="60" t="str">
        <v>No</v>
      </c>
      <c r="I2218" s="60" t="str">
        <v>Yes</v>
      </c>
      <c r="J2218" s="60">
        <v>1</v>
      </c>
      <c r="K2218" s="60" t="str">
        <v>No</v>
      </c>
      <c r="L2218" s="2" t="str">
        <v>Normal Weight</v>
      </c>
      <c r="M2218" s="2" t="str">
        <v>Prediabetes</v>
      </c>
      <c r="N2218" s="2" t="str">
        <v>29-Aug-1991</v>
      </c>
      <c r="O2218" s="3">
        <v>12198.64</v>
      </c>
      <c r="P2218" s="2" t="str">
        <v>tier - 3</v>
      </c>
      <c r="Q2218" s="2" t="str">
        <v>tier - 3</v>
      </c>
      <c r="R2218" s="2" t="str">
        <v>R1026</v>
      </c>
      <c r="S2218" s="2">
        <v>31</v>
      </c>
    </row>
    <row r="2219" spans="3:19">
      <c r="C2219" s="2" t="str">
        <v>Id2213</v>
      </c>
      <c r="D2219" s="2" t="str">
        <v>Christopher</v>
      </c>
      <c r="E2219" s="2">
        <v>20.425000000000001</v>
      </c>
      <c r="F2219" s="2">
        <v>5.53</v>
      </c>
      <c r="G2219" s="60" t="str">
        <v>No</v>
      </c>
      <c r="H2219" s="60" t="str">
        <v>No</v>
      </c>
      <c r="I2219" s="60" t="str">
        <v>Yes</v>
      </c>
      <c r="J2219" s="60">
        <v>1</v>
      </c>
      <c r="K2219" s="60" t="str">
        <v>No</v>
      </c>
      <c r="L2219" s="2" t="str">
        <v>Normal Weight</v>
      </c>
      <c r="M2219" s="2" t="str">
        <v>Normal</v>
      </c>
      <c r="N2219" s="2" t="str">
        <v>5-Oct-1987</v>
      </c>
      <c r="O2219" s="3">
        <v>12148.2</v>
      </c>
      <c r="P2219" s="2" t="str">
        <v>tier - 3</v>
      </c>
      <c r="Q2219" s="2" t="str">
        <v>tier - 3</v>
      </c>
      <c r="R2219" s="2" t="str">
        <v>R1012</v>
      </c>
      <c r="S2219" s="2">
        <v>35</v>
      </c>
    </row>
    <row r="2220" spans="3:19">
      <c r="C2220" s="2" t="str">
        <v>Id2214</v>
      </c>
      <c r="D2220" s="2" t="str">
        <v>Kathryn M.</v>
      </c>
      <c r="E2220" s="2">
        <v>31.35</v>
      </c>
      <c r="F2220" s="2">
        <v>4.28</v>
      </c>
      <c r="G2220" s="60" t="str">
        <v>No</v>
      </c>
      <c r="H2220" s="60" t="str">
        <v>yes</v>
      </c>
      <c r="I2220" s="60" t="str">
        <v>No</v>
      </c>
      <c r="J2220" s="60">
        <v>1</v>
      </c>
      <c r="K2220" s="60" t="str">
        <v>No</v>
      </c>
      <c r="L2220" s="2" t="str">
        <v>Obesity</v>
      </c>
      <c r="M2220" s="2" t="str">
        <v>Normal</v>
      </c>
      <c r="N2220" s="2" t="str">
        <v>8-Sep-1983</v>
      </c>
      <c r="O2220" s="3">
        <v>40961.29</v>
      </c>
      <c r="P2220" s="2" t="str">
        <v>tier - 1</v>
      </c>
      <c r="Q2220" s="2" t="str">
        <v>tier - 2</v>
      </c>
      <c r="R2220" s="2" t="str">
        <v>R1011</v>
      </c>
      <c r="S2220" s="2">
        <v>39</v>
      </c>
    </row>
    <row r="2221" spans="3:19">
      <c r="C2221" s="2" t="str">
        <v>Id2215</v>
      </c>
      <c r="D2221" s="2" t="str">
        <v>Emily</v>
      </c>
      <c r="E2221" s="2">
        <v>31.13</v>
      </c>
      <c r="F2221" s="2">
        <v>6.01</v>
      </c>
      <c r="G2221" s="60" t="str">
        <v>No</v>
      </c>
      <c r="H2221" s="60" t="str">
        <v>yes</v>
      </c>
      <c r="I2221" s="60" t="str">
        <v>No</v>
      </c>
      <c r="J2221" s="60">
        <v>1</v>
      </c>
      <c r="K2221" s="60" t="str">
        <v>No</v>
      </c>
      <c r="L2221" s="2" t="str">
        <v>Obesity</v>
      </c>
      <c r="M2221" s="2" t="str">
        <v>Prediabetes</v>
      </c>
      <c r="N2221" s="2" t="str">
        <v>15-Sep-1962</v>
      </c>
      <c r="O2221" s="3">
        <v>12146.97</v>
      </c>
      <c r="P2221" s="2" t="str">
        <v>tier - 3</v>
      </c>
      <c r="Q2221" s="2" t="str">
        <v>tier - 3</v>
      </c>
      <c r="R2221" s="2" t="str">
        <v>R1011</v>
      </c>
      <c r="S2221" s="2">
        <v>60</v>
      </c>
    </row>
    <row r="2222" spans="3:19">
      <c r="C2222" s="2" t="str">
        <v>Id2216</v>
      </c>
      <c r="D2222" s="2" t="str">
        <v>Trent A</v>
      </c>
      <c r="E2222" s="2">
        <v>17.48</v>
      </c>
      <c r="F2222" s="2">
        <v>4.59</v>
      </c>
      <c r="G2222" s="60" t="str">
        <v>No</v>
      </c>
      <c r="H2222" s="60" t="str">
        <v>No</v>
      </c>
      <c r="I2222" s="60" t="str">
        <v>Yes</v>
      </c>
      <c r="J2222" s="60">
        <v>1</v>
      </c>
      <c r="K2222" s="60" t="str">
        <v>No</v>
      </c>
      <c r="L2222" s="2" t="str">
        <v>Underweight</v>
      </c>
      <c r="M2222" s="2" t="str">
        <v>Normal</v>
      </c>
      <c r="N2222" s="2" t="str">
        <v>4-Nov-1962</v>
      </c>
      <c r="O2222" s="3">
        <v>12142.58</v>
      </c>
      <c r="P2222" s="2" t="str">
        <v>tier - 3</v>
      </c>
      <c r="Q2222" s="2" t="str">
        <v>tier - 2</v>
      </c>
      <c r="R2222" s="2" t="str">
        <v>R1013</v>
      </c>
      <c r="S2222" s="2">
        <v>60</v>
      </c>
    </row>
    <row r="2223" spans="3:19">
      <c r="C2223" s="2" t="str">
        <v>Id2217</v>
      </c>
      <c r="D2223" s="2" t="str">
        <v>Jennifer E</v>
      </c>
      <c r="E2223" s="2">
        <v>22.57</v>
      </c>
      <c r="F2223" s="2">
        <v>5.8</v>
      </c>
      <c r="G2223" s="60" t="str">
        <v>Yes</v>
      </c>
      <c r="H2223" s="60" t="str">
        <v>No</v>
      </c>
      <c r="I2223" s="60" t="str">
        <v>No</v>
      </c>
      <c r="J2223" s="60">
        <v>1</v>
      </c>
      <c r="K2223" s="60" t="str">
        <v>No</v>
      </c>
      <c r="L2223" s="2" t="str">
        <v>Normal Weight</v>
      </c>
      <c r="M2223" s="2" t="str">
        <v>Prediabetes</v>
      </c>
      <c r="N2223" s="2" t="str">
        <v>16-Sep-1974</v>
      </c>
      <c r="O2223" s="3">
        <v>12137.6</v>
      </c>
      <c r="P2223" s="2" t="str">
        <v>tier - 3</v>
      </c>
      <c r="Q2223" s="2" t="str">
        <v>tier - 3</v>
      </c>
      <c r="R2223" s="2" t="str">
        <v>R1012</v>
      </c>
      <c r="S2223" s="2">
        <v>48</v>
      </c>
    </row>
    <row r="2224" spans="3:19">
      <c r="C2224" s="2" t="str">
        <v>Id2218</v>
      </c>
      <c r="D2224" s="2" t="str">
        <v>Polly</v>
      </c>
      <c r="E2224" s="2">
        <v>26.73</v>
      </c>
      <c r="F2224" s="2">
        <v>5.08</v>
      </c>
      <c r="G2224" s="60" t="str">
        <v>No</v>
      </c>
      <c r="H2224" s="60" t="str">
        <v>yes</v>
      </c>
      <c r="I2224" s="60" t="str">
        <v>No</v>
      </c>
      <c r="J2224" s="60">
        <v>1</v>
      </c>
      <c r="K2224" s="60" t="str">
        <v>No</v>
      </c>
      <c r="L2224" s="2" t="str">
        <v>Overweight</v>
      </c>
      <c r="M2224" s="2" t="str">
        <v>Normal</v>
      </c>
      <c r="N2224" s="2" t="str">
        <v>6-Nov-1991</v>
      </c>
      <c r="O2224" s="3">
        <v>12130.8</v>
      </c>
      <c r="P2224" s="2" t="str">
        <v>tier - 3</v>
      </c>
      <c r="Q2224" s="2" t="str">
        <v>tier - 3</v>
      </c>
      <c r="R2224" s="2" t="str">
        <v>R1026</v>
      </c>
      <c r="S2224" s="2">
        <v>31</v>
      </c>
    </row>
    <row r="2225" spans="3:19">
      <c r="C2225" s="2" t="str">
        <v>Id2219</v>
      </c>
      <c r="D2225" s="2" t="str">
        <v>Elizabeth</v>
      </c>
      <c r="E2225" s="2">
        <v>20.79</v>
      </c>
      <c r="F2225" s="2">
        <v>5.84</v>
      </c>
      <c r="G2225" s="60" t="str">
        <v>No</v>
      </c>
      <c r="H2225" s="60" t="str">
        <v>yes</v>
      </c>
      <c r="I2225" s="60" t="str">
        <v>No</v>
      </c>
      <c r="J2225" s="60">
        <v>1</v>
      </c>
      <c r="K2225" s="60" t="str">
        <v>No</v>
      </c>
      <c r="L2225" s="2" t="str">
        <v>Normal Weight</v>
      </c>
      <c r="M2225" s="2" t="str">
        <v>Prediabetes</v>
      </c>
      <c r="N2225" s="2" t="str">
        <v>4-Jun-1963</v>
      </c>
      <c r="O2225" s="3">
        <v>12129.61</v>
      </c>
      <c r="P2225" s="2" t="str">
        <v>tier - 3</v>
      </c>
      <c r="Q2225" s="2" t="str">
        <v>tier - 1</v>
      </c>
      <c r="R2225" s="2" t="str">
        <v>R1012</v>
      </c>
      <c r="S2225" s="2">
        <v>60</v>
      </c>
    </row>
    <row r="2226" spans="3:19">
      <c r="C2226" s="2" t="str">
        <v>Id2220</v>
      </c>
      <c r="D2226" s="2" t="str">
        <v>Tiffany A.</v>
      </c>
      <c r="E2226" s="2">
        <v>20.149999999999999</v>
      </c>
      <c r="F2226" s="2">
        <v>4.1500000000000004</v>
      </c>
      <c r="G2226" s="60" t="str">
        <v>No</v>
      </c>
      <c r="H2226" s="60" t="str">
        <v>No</v>
      </c>
      <c r="I2226" s="60" t="str">
        <v>No</v>
      </c>
      <c r="J2226" s="60">
        <v>1</v>
      </c>
      <c r="K2226" s="60" t="str">
        <v>No</v>
      </c>
      <c r="L2226" s="2" t="str">
        <v>Normal Weight</v>
      </c>
      <c r="M2226" s="2" t="str">
        <v>Normal</v>
      </c>
      <c r="N2226" s="2" t="str">
        <v>20-Jul-1963</v>
      </c>
      <c r="O2226" s="3">
        <v>12124.99</v>
      </c>
      <c r="P2226" s="2" t="str">
        <v>tier - 3</v>
      </c>
      <c r="Q2226" s="2" t="str">
        <v>tier - 1</v>
      </c>
      <c r="R2226" s="2" t="str">
        <v>R1012</v>
      </c>
      <c r="S2226" s="2">
        <v>59</v>
      </c>
    </row>
    <row r="2227" spans="3:19">
      <c r="C2227" s="2" t="str">
        <v>Id2221</v>
      </c>
      <c r="D2227" s="2" t="str">
        <v>Cole</v>
      </c>
      <c r="E2227" s="2">
        <v>36.85</v>
      </c>
      <c r="F2227" s="2">
        <v>4.3600000000000003</v>
      </c>
      <c r="G2227" s="60" t="str">
        <v>Yes</v>
      </c>
      <c r="H2227" s="60" t="str">
        <v>No</v>
      </c>
      <c r="I2227" s="60" t="str">
        <v>No</v>
      </c>
      <c r="J2227" s="60">
        <v>0</v>
      </c>
      <c r="K2227" s="60" t="str">
        <v>No</v>
      </c>
      <c r="L2227" s="2" t="str">
        <v>Obesity</v>
      </c>
      <c r="M2227" s="2" t="str">
        <v>Normal</v>
      </c>
      <c r="N2227" s="2" t="str">
        <v>25-Oct-1968</v>
      </c>
      <c r="O2227" s="3">
        <v>12105.32</v>
      </c>
      <c r="P2227" s="2" t="str">
        <v>tier - 3</v>
      </c>
      <c r="Q2227" s="2" t="str">
        <v>tier - 3</v>
      </c>
      <c r="R2227" s="2" t="str">
        <v>R1011</v>
      </c>
      <c r="S2227" s="2">
        <v>54</v>
      </c>
    </row>
    <row r="2228" spans="3:19">
      <c r="C2228" s="2" t="str">
        <v>Id2222</v>
      </c>
      <c r="D2228" s="2" t="str">
        <v>Matthew T.</v>
      </c>
      <c r="E2228" s="2">
        <v>35.53</v>
      </c>
      <c r="F2228" s="2">
        <v>4.55</v>
      </c>
      <c r="G2228" s="60" t="str">
        <v>Yes</v>
      </c>
      <c r="H2228" s="60" t="str">
        <v>No</v>
      </c>
      <c r="I2228" s="60" t="str">
        <v>No</v>
      </c>
      <c r="J2228" s="60">
        <v>0</v>
      </c>
      <c r="K2228" s="60" t="str">
        <v>No</v>
      </c>
      <c r="L2228" s="2" t="str">
        <v>Obesity</v>
      </c>
      <c r="M2228" s="2" t="str">
        <v>Normal</v>
      </c>
      <c r="N2228" s="2" t="str">
        <v>9-Dec-1968</v>
      </c>
      <c r="O2228" s="3">
        <v>12096.65</v>
      </c>
      <c r="P2228" s="2" t="str">
        <v>tier - 3</v>
      </c>
      <c r="Q2228" s="2" t="str">
        <v>tier - 1</v>
      </c>
      <c r="R2228" s="2" t="str">
        <v>R1024</v>
      </c>
      <c r="S2228" s="2">
        <v>54</v>
      </c>
    </row>
    <row r="2229" spans="3:19">
      <c r="C2229" s="2" t="str">
        <v>Id2223</v>
      </c>
      <c r="D2229" s="2" t="str">
        <v>Zachary</v>
      </c>
      <c r="E2229" s="2">
        <v>31.1</v>
      </c>
      <c r="F2229" s="2">
        <v>4.37</v>
      </c>
      <c r="G2229" s="60" t="str">
        <v>Yes</v>
      </c>
      <c r="H2229" s="60" t="str">
        <v>No</v>
      </c>
      <c r="I2229" s="60" t="str">
        <v>No</v>
      </c>
      <c r="J2229" s="60">
        <v>0</v>
      </c>
      <c r="K2229" s="60" t="str">
        <v>No</v>
      </c>
      <c r="L2229" s="2" t="str">
        <v>Obesity</v>
      </c>
      <c r="M2229" s="2" t="str">
        <v>Normal</v>
      </c>
      <c r="N2229" s="2" t="str">
        <v>21-Jun-1968</v>
      </c>
      <c r="O2229" s="3">
        <v>12094.48</v>
      </c>
      <c r="P2229" s="2" t="str">
        <v>tier - 3</v>
      </c>
      <c r="Q2229" s="2" t="str">
        <v>tier - 3</v>
      </c>
      <c r="R2229" s="2" t="str">
        <v>R1011</v>
      </c>
      <c r="S2229" s="2">
        <v>54</v>
      </c>
    </row>
    <row r="2230" spans="3:19">
      <c r="C2230" s="2" t="str">
        <v>Id2224</v>
      </c>
      <c r="D2230" s="2" t="str">
        <v>Matthew T.</v>
      </c>
      <c r="E2230" s="2">
        <v>23.21</v>
      </c>
      <c r="F2230" s="2">
        <v>5.24</v>
      </c>
      <c r="G2230" s="60" t="str">
        <v>Yes</v>
      </c>
      <c r="H2230" s="60" t="str">
        <v>No</v>
      </c>
      <c r="I2230" s="60" t="str">
        <v>No</v>
      </c>
      <c r="J2230" s="60">
        <v>0</v>
      </c>
      <c r="K2230" s="60" t="str">
        <v>No</v>
      </c>
      <c r="L2230" s="2" t="str">
        <v>Normal Weight</v>
      </c>
      <c r="M2230" s="2" t="str">
        <v>Normal</v>
      </c>
      <c r="N2230" s="2" t="str">
        <v>2-Sep-1984</v>
      </c>
      <c r="O2230" s="3">
        <v>12091.34</v>
      </c>
      <c r="P2230" s="2" t="str">
        <v>tier - 3</v>
      </c>
      <c r="Q2230" s="2" t="str">
        <v>tier - 2</v>
      </c>
      <c r="R2230" s="2" t="str">
        <v>R1022</v>
      </c>
      <c r="S2230" s="2">
        <v>38</v>
      </c>
    </row>
    <row r="2231" spans="3:19">
      <c r="C2231" s="2" t="str">
        <v>Id2225</v>
      </c>
      <c r="D2231" s="2" t="str">
        <v>Pat</v>
      </c>
      <c r="E2231" s="2">
        <v>18.36</v>
      </c>
      <c r="F2231" s="2">
        <v>5.96</v>
      </c>
      <c r="G2231" s="60" t="str">
        <v>No</v>
      </c>
      <c r="H2231" s="60" t="str">
        <v>No</v>
      </c>
      <c r="I2231" s="60" t="str">
        <v>No</v>
      </c>
      <c r="J2231" s="60">
        <v>1</v>
      </c>
      <c r="K2231" s="60" t="str">
        <v>No</v>
      </c>
      <c r="L2231" s="2" t="str">
        <v>Underweight</v>
      </c>
      <c r="M2231" s="2" t="str">
        <v>Prediabetes</v>
      </c>
      <c r="N2231" s="2" t="str">
        <v>4-Sep-1963</v>
      </c>
      <c r="O2231" s="3">
        <v>48970.25</v>
      </c>
      <c r="P2231" s="2" t="str">
        <v>tier - 1</v>
      </c>
      <c r="Q2231" s="2" t="str">
        <v>tier - 2</v>
      </c>
      <c r="R2231" s="2" t="str">
        <v>R1013</v>
      </c>
      <c r="S2231" s="2">
        <v>59</v>
      </c>
    </row>
    <row r="2232" spans="3:19">
      <c r="C2232" s="2" t="str">
        <v>Id2226</v>
      </c>
      <c r="D2232" s="2" t="str">
        <v>Ashley</v>
      </c>
      <c r="E2232" s="2">
        <v>15.92</v>
      </c>
      <c r="F2232" s="2">
        <v>4.76</v>
      </c>
      <c r="G2232" s="60" t="str">
        <v>Yes</v>
      </c>
      <c r="H2232" s="60" t="str">
        <v>No</v>
      </c>
      <c r="I2232" s="60" t="str">
        <v>No</v>
      </c>
      <c r="J2232" s="60">
        <v>1</v>
      </c>
      <c r="K2232" s="60" t="str">
        <v>No</v>
      </c>
      <c r="L2232" s="2" t="str">
        <v>Underweight</v>
      </c>
      <c r="M2232" s="2" t="str">
        <v>Normal</v>
      </c>
      <c r="N2232" s="2" t="str">
        <v>16-Sep-1979</v>
      </c>
      <c r="O2232" s="3">
        <v>40941.29</v>
      </c>
      <c r="P2232" s="2" t="str">
        <v>tier - 1</v>
      </c>
      <c r="Q2232" s="2" t="str">
        <v>tier - 2</v>
      </c>
      <c r="R2232" s="2" t="str">
        <v>R1013</v>
      </c>
      <c r="S2232" s="2">
        <v>43</v>
      </c>
    </row>
    <row r="2233" spans="3:19">
      <c r="C2233" s="2" t="str">
        <v>Id2227</v>
      </c>
      <c r="D2233" s="2" t="str">
        <v>Elizabeth A.</v>
      </c>
      <c r="E2233" s="2">
        <v>15.17</v>
      </c>
      <c r="F2233" s="2">
        <v>4.3</v>
      </c>
      <c r="G2233" s="60" t="str">
        <v>Yes</v>
      </c>
      <c r="H2233" s="60" t="str">
        <v>No</v>
      </c>
      <c r="I2233" s="60" t="str">
        <v>Yes</v>
      </c>
      <c r="J2233" s="60">
        <v>1</v>
      </c>
      <c r="K2233" s="60" t="str">
        <v>No</v>
      </c>
      <c r="L2233" s="2" t="str">
        <v>Underweight</v>
      </c>
      <c r="M2233" s="2" t="str">
        <v>Normal</v>
      </c>
      <c r="N2233" s="2" t="str">
        <v>7-Sep-1986</v>
      </c>
      <c r="O2233" s="3">
        <v>12048.13</v>
      </c>
      <c r="P2233" s="2" t="str">
        <v>tier - 3</v>
      </c>
      <c r="Q2233" s="2" t="str">
        <v>tier - 2</v>
      </c>
      <c r="R2233" s="2" t="str">
        <v>R1026</v>
      </c>
      <c r="S2233" s="2">
        <v>36</v>
      </c>
    </row>
    <row r="2234" spans="3:19">
      <c r="C2234" s="2" t="str">
        <v>Id2228</v>
      </c>
      <c r="D2234" s="2" t="str">
        <v>Rebecca M.</v>
      </c>
      <c r="E2234" s="2">
        <v>16.63</v>
      </c>
      <c r="F2234" s="2">
        <v>4.5</v>
      </c>
      <c r="G2234" s="60" t="str">
        <v>No</v>
      </c>
      <c r="H2234" s="60" t="str">
        <v>No</v>
      </c>
      <c r="I2234" s="60" t="str">
        <v>No</v>
      </c>
      <c r="J2234" s="60">
        <v>1</v>
      </c>
      <c r="K2234" s="60" t="str">
        <v>No</v>
      </c>
      <c r="L2234" s="2" t="str">
        <v>Underweight</v>
      </c>
      <c r="M2234" s="2" t="str">
        <v>Normal</v>
      </c>
      <c r="N2234" s="2" t="str">
        <v>24-Nov-1966</v>
      </c>
      <c r="O2234" s="3">
        <v>12044.34</v>
      </c>
      <c r="P2234" s="2" t="str">
        <v>tier - 3</v>
      </c>
      <c r="Q2234" s="2" t="str">
        <v>tier - 1</v>
      </c>
      <c r="R2234" s="2" t="str">
        <v>R1012</v>
      </c>
      <c r="S2234" s="2">
        <v>56</v>
      </c>
    </row>
    <row r="2235" spans="3:19">
      <c r="C2235" s="2" t="str">
        <v>Id2229</v>
      </c>
      <c r="D2235" s="2" t="str">
        <v>Ruth</v>
      </c>
      <c r="E2235" s="2">
        <v>19.39</v>
      </c>
      <c r="F2235" s="2">
        <v>5.59</v>
      </c>
      <c r="G2235" s="60" t="str">
        <v>No</v>
      </c>
      <c r="H2235" s="60" t="str">
        <v>No</v>
      </c>
      <c r="I2235" s="60" t="str">
        <v>Yes</v>
      </c>
      <c r="J2235" s="60">
        <v>1</v>
      </c>
      <c r="K2235" s="60" t="str">
        <v>No</v>
      </c>
      <c r="L2235" s="2" t="str">
        <v>Normal Weight</v>
      </c>
      <c r="M2235" s="2" t="str">
        <v>Normal</v>
      </c>
      <c r="N2235" s="2" t="str">
        <v>16-Oct-1979</v>
      </c>
      <c r="O2235" s="3">
        <v>12035.18</v>
      </c>
      <c r="P2235" s="2" t="str">
        <v>tier - 3</v>
      </c>
      <c r="Q2235" s="2" t="str">
        <v>tier - 3</v>
      </c>
      <c r="R2235" s="2" t="str">
        <v>R1021</v>
      </c>
      <c r="S2235" s="2">
        <v>43</v>
      </c>
    </row>
    <row r="2236" spans="3:19">
      <c r="C2236" s="2" t="str">
        <v>Id2230</v>
      </c>
      <c r="D2236" s="2" t="str">
        <v>Gregory S</v>
      </c>
      <c r="E2236" s="2">
        <v>17.34</v>
      </c>
      <c r="F2236" s="2">
        <v>6.29</v>
      </c>
      <c r="G2236" s="60" t="str">
        <v>Yes</v>
      </c>
      <c r="H2236" s="60" t="str">
        <v>No</v>
      </c>
      <c r="I2236" s="60" t="str">
        <v>Yes</v>
      </c>
      <c r="J2236" s="60">
        <v>1</v>
      </c>
      <c r="K2236" s="60" t="str">
        <v>No</v>
      </c>
      <c r="L2236" s="2" t="str">
        <v>Underweight</v>
      </c>
      <c r="M2236" s="2" t="str">
        <v>Prediabetes</v>
      </c>
      <c r="N2236" s="2" t="str">
        <v>29-Oct-1965</v>
      </c>
      <c r="O2236" s="3">
        <v>12032.33</v>
      </c>
      <c r="P2236" s="2" t="str">
        <v>tier - 3</v>
      </c>
      <c r="Q2236" s="2" t="str">
        <v>tier - 1</v>
      </c>
      <c r="R2236" s="2" t="str">
        <v>R1011</v>
      </c>
      <c r="S2236" s="2">
        <v>57</v>
      </c>
    </row>
    <row r="2237" spans="3:19">
      <c r="C2237" s="2" t="str">
        <v>Id2231</v>
      </c>
      <c r="D2237" s="2" t="str">
        <v>Alexandra S</v>
      </c>
      <c r="E2237" s="2">
        <v>17.940000000000001</v>
      </c>
      <c r="F2237" s="2">
        <v>4.1900000000000004</v>
      </c>
      <c r="G2237" s="60" t="str">
        <v>No</v>
      </c>
      <c r="H2237" s="60" t="str">
        <v>yes</v>
      </c>
      <c r="I2237" s="60" t="str">
        <v>No</v>
      </c>
      <c r="J2237" s="60">
        <v>1</v>
      </c>
      <c r="K2237" s="60" t="str">
        <v>No</v>
      </c>
      <c r="L2237" s="2" t="str">
        <v>Underweight</v>
      </c>
      <c r="M2237" s="2" t="str">
        <v>Normal</v>
      </c>
      <c r="N2237" s="2" t="str">
        <v>9-Jun-1965</v>
      </c>
      <c r="O2237" s="3">
        <v>12029.29</v>
      </c>
      <c r="P2237" s="2" t="str">
        <v>tier - 3</v>
      </c>
      <c r="Q2237" s="2" t="str">
        <v>tier - 2</v>
      </c>
      <c r="R2237" s="2" t="str">
        <v>R1024</v>
      </c>
      <c r="S2237" s="2">
        <v>57</v>
      </c>
    </row>
    <row r="2238" spans="3:19">
      <c r="C2238" s="2" t="str">
        <v>Id2232</v>
      </c>
      <c r="D2238" s="2" t="str">
        <v>Hillary</v>
      </c>
      <c r="E2238" s="2">
        <v>16.670000000000002</v>
      </c>
      <c r="F2238" s="2">
        <v>4.7</v>
      </c>
      <c r="G2238" s="60" t="str">
        <v>Yes</v>
      </c>
      <c r="H2238" s="60" t="str">
        <v>No</v>
      </c>
      <c r="I2238" s="60" t="str">
        <v>Yes</v>
      </c>
      <c r="J2238" s="60">
        <v>1</v>
      </c>
      <c r="K2238" s="60" t="str">
        <v>No</v>
      </c>
      <c r="L2238" s="2" t="str">
        <v>Underweight</v>
      </c>
      <c r="M2238" s="2" t="str">
        <v>Normal</v>
      </c>
      <c r="N2238" s="2" t="str">
        <v>17-Oct-1982</v>
      </c>
      <c r="O2238" s="3">
        <v>12001.29</v>
      </c>
      <c r="P2238" s="2" t="str">
        <v>tier - 3</v>
      </c>
      <c r="Q2238" s="2" t="str">
        <v>tier - 3</v>
      </c>
      <c r="R2238" s="2" t="str">
        <v>R1021</v>
      </c>
      <c r="S2238" s="2">
        <v>40</v>
      </c>
    </row>
    <row r="2239" spans="3:19">
      <c r="C2239" s="2" t="str">
        <v>Id2233</v>
      </c>
      <c r="D2239" s="2" t="str">
        <v>Amy K.</v>
      </c>
      <c r="E2239" s="2">
        <v>20.58</v>
      </c>
      <c r="F2239" s="2">
        <v>5.64</v>
      </c>
      <c r="G2239" s="60" t="str">
        <v>Yes</v>
      </c>
      <c r="H2239" s="60" t="str">
        <v>No</v>
      </c>
      <c r="I2239" s="60" t="str">
        <v>No</v>
      </c>
      <c r="J2239" s="60">
        <v>0</v>
      </c>
      <c r="K2239" s="60" t="str">
        <v>No</v>
      </c>
      <c r="L2239" s="2" t="str">
        <v>Normal Weight</v>
      </c>
      <c r="M2239" s="2" t="str">
        <v>Normal</v>
      </c>
      <c r="N2239" s="2" t="str">
        <v>12-Dec-1993</v>
      </c>
      <c r="O2239" s="3">
        <v>11994.89</v>
      </c>
      <c r="P2239" s="2" t="str">
        <v>tier - 3</v>
      </c>
      <c r="Q2239" s="2" t="str">
        <v>tier - 2</v>
      </c>
      <c r="R2239" s="2" t="str">
        <v>R1012</v>
      </c>
      <c r="S2239" s="2">
        <v>29</v>
      </c>
    </row>
    <row r="2240" spans="3:19">
      <c r="C2240" s="2" t="str">
        <v>Id2234</v>
      </c>
      <c r="D2240" s="2" t="str">
        <v>Scott</v>
      </c>
      <c r="E2240" s="2">
        <v>16.5</v>
      </c>
      <c r="F2240" s="2">
        <v>4.1100000000000003</v>
      </c>
      <c r="G2240" s="60" t="str">
        <v>Yes</v>
      </c>
      <c r="H2240" s="60" t="str">
        <v>No</v>
      </c>
      <c r="I2240" s="60" t="str">
        <v>No</v>
      </c>
      <c r="J2240" s="60">
        <v>0</v>
      </c>
      <c r="K2240" s="60" t="str">
        <v>No</v>
      </c>
      <c r="L2240" s="2" t="str">
        <v>Underweight</v>
      </c>
      <c r="M2240" s="2" t="str">
        <v>Normal</v>
      </c>
      <c r="N2240" s="2" t="str">
        <v>4-Jul-1983</v>
      </c>
      <c r="O2240" s="3">
        <v>11987.68</v>
      </c>
      <c r="P2240" s="2" t="str">
        <v>tier - 3</v>
      </c>
      <c r="Q2240" s="2" t="str">
        <v>tier - 2</v>
      </c>
      <c r="R2240" s="2" t="str">
        <v>R1026</v>
      </c>
      <c r="S2240" s="2">
        <v>39</v>
      </c>
    </row>
    <row r="2241" spans="3:19">
      <c r="C2241" s="2" t="str">
        <v>Id2235</v>
      </c>
      <c r="D2241" s="2" t="str">
        <v>John</v>
      </c>
      <c r="E2241" s="2">
        <v>15.41</v>
      </c>
      <c r="F2241" s="2">
        <v>5.43</v>
      </c>
      <c r="G2241" s="60" t="str">
        <v>Yes</v>
      </c>
      <c r="H2241" s="60" t="str">
        <v>No</v>
      </c>
      <c r="I2241" s="60" t="str">
        <v>Yes</v>
      </c>
      <c r="J2241" s="60">
        <v>1</v>
      </c>
      <c r="K2241" s="60" t="str">
        <v>No</v>
      </c>
      <c r="L2241" s="2" t="str">
        <v>Underweight</v>
      </c>
      <c r="M2241" s="2" t="str">
        <v>Normal</v>
      </c>
      <c r="N2241" s="2" t="str">
        <v>22-Dec-1967</v>
      </c>
      <c r="O2241" s="3">
        <v>11987.17</v>
      </c>
      <c r="P2241" s="2" t="str">
        <v>tier - 3</v>
      </c>
      <c r="Q2241" s="2" t="str">
        <v>tier - 3</v>
      </c>
      <c r="R2241" s="2" t="str">
        <v>R1013</v>
      </c>
      <c r="S2241" s="2">
        <v>55</v>
      </c>
    </row>
    <row r="2242" spans="3:19">
      <c r="C2242" s="2" t="str">
        <v>Id2236</v>
      </c>
      <c r="D2242" s="2" t="str">
        <v>Maaikel</v>
      </c>
      <c r="E2242" s="2">
        <v>24.59</v>
      </c>
      <c r="F2242" s="2">
        <v>4.38</v>
      </c>
      <c r="G2242" s="60" t="str">
        <v>No</v>
      </c>
      <c r="H2242" s="60" t="str">
        <v>No</v>
      </c>
      <c r="I2242" s="60" t="str">
        <v>No</v>
      </c>
      <c r="J2242" s="60">
        <v>1</v>
      </c>
      <c r="K2242" s="60" t="str">
        <v>No</v>
      </c>
      <c r="L2242" s="2" t="str">
        <v>Normal Weight</v>
      </c>
      <c r="M2242" s="2" t="str">
        <v>Normal</v>
      </c>
      <c r="N2242" s="2" t="str">
        <v>29-Sep-1964</v>
      </c>
      <c r="O2242" s="3">
        <v>11946.63</v>
      </c>
      <c r="P2242" s="2" t="str">
        <v>tier - 3</v>
      </c>
      <c r="Q2242" s="2" t="str">
        <v>tier - 2</v>
      </c>
      <c r="R2242" s="2" t="str">
        <v>R1013</v>
      </c>
      <c r="S2242" s="2">
        <v>58</v>
      </c>
    </row>
    <row r="2243" spans="3:19">
      <c r="C2243" s="2" t="str">
        <v>Id2237</v>
      </c>
      <c r="D2243" s="2" t="str">
        <v>Daniel C</v>
      </c>
      <c r="E2243" s="2">
        <v>33.33</v>
      </c>
      <c r="F2243" s="2">
        <v>9.7899999999999991</v>
      </c>
      <c r="G2243" s="60" t="str">
        <v>No</v>
      </c>
      <c r="H2243" s="60" t="str">
        <v>No</v>
      </c>
      <c r="I2243" s="60" t="str">
        <v>No</v>
      </c>
      <c r="J2243" s="60">
        <v>0</v>
      </c>
      <c r="K2243" s="60" t="str">
        <v>No</v>
      </c>
      <c r="L2243" s="2" t="str">
        <v>Obesity</v>
      </c>
      <c r="M2243" s="2" t="str">
        <v>Diabetes</v>
      </c>
      <c r="N2243" s="2" t="str">
        <v>4-Aug-1992</v>
      </c>
      <c r="O2243" s="3">
        <v>40932.43</v>
      </c>
      <c r="P2243" s="2" t="str">
        <v>tier - 1</v>
      </c>
      <c r="Q2243" s="2" t="str">
        <v>tier - 2</v>
      </c>
      <c r="R2243" s="2" t="str">
        <v>R1013</v>
      </c>
      <c r="S2243" s="2">
        <v>30</v>
      </c>
    </row>
    <row r="2244" spans="3:19">
      <c r="C2244" s="2" t="str">
        <v>Id2238</v>
      </c>
      <c r="D2244" s="2" t="str">
        <v>Christopher S.</v>
      </c>
      <c r="E2244" s="2">
        <v>18.5</v>
      </c>
      <c r="F2244" s="2">
        <v>11.84</v>
      </c>
      <c r="G2244" s="60" t="str">
        <v>No</v>
      </c>
      <c r="H2244" s="60" t="str">
        <v>No</v>
      </c>
      <c r="I2244" s="60" t="str">
        <v>No</v>
      </c>
      <c r="J2244" s="60">
        <v>0</v>
      </c>
      <c r="K2244" s="60" t="str">
        <v>No</v>
      </c>
      <c r="L2244" s="2" t="str">
        <v>Normal Weight</v>
      </c>
      <c r="M2244" s="2" t="str">
        <v>Diabetes</v>
      </c>
      <c r="N2244" s="2" t="str">
        <v>1-Nov-1965</v>
      </c>
      <c r="O2244" s="3">
        <v>11945.13</v>
      </c>
      <c r="P2244" s="2" t="str">
        <v>tier - 3</v>
      </c>
      <c r="Q2244" s="2" t="str">
        <v>tier - 2</v>
      </c>
      <c r="R2244" s="2" t="str">
        <v>R1012</v>
      </c>
      <c r="S2244" s="2">
        <v>57</v>
      </c>
    </row>
    <row r="2245" spans="3:19">
      <c r="C2245" s="2" t="str">
        <v>Id2239</v>
      </c>
      <c r="D2245" s="2" t="str">
        <v>William R</v>
      </c>
      <c r="E2245" s="2">
        <v>18.579999999999998</v>
      </c>
      <c r="F2245" s="2">
        <v>6.22</v>
      </c>
      <c r="G2245" s="60" t="str">
        <v>No</v>
      </c>
      <c r="H2245" s="60" t="str">
        <v>No</v>
      </c>
      <c r="I2245" s="60" t="str">
        <v>No</v>
      </c>
      <c r="J2245" s="60">
        <v>0</v>
      </c>
      <c r="K2245" s="60" t="str">
        <v>No</v>
      </c>
      <c r="L2245" s="2" t="str">
        <v>Normal Weight</v>
      </c>
      <c r="M2245" s="2" t="str">
        <v>Prediabetes</v>
      </c>
      <c r="N2245" s="2" t="str">
        <v>25-Dec-1964</v>
      </c>
      <c r="O2245" s="3">
        <v>11944.59</v>
      </c>
      <c r="P2245" s="2" t="str">
        <v>tier - 3</v>
      </c>
      <c r="Q2245" s="2" t="str">
        <v>tier - 2</v>
      </c>
      <c r="R2245" s="2" t="str">
        <v>R1016</v>
      </c>
      <c r="S2245" s="2">
        <v>58</v>
      </c>
    </row>
    <row r="2246" spans="3:19">
      <c r="C2246" s="2" t="str">
        <v>Id2240</v>
      </c>
      <c r="D2246" s="2" t="str">
        <v>Lyndsy</v>
      </c>
      <c r="E2246" s="2">
        <v>16.64</v>
      </c>
      <c r="F2246" s="2">
        <v>10.01</v>
      </c>
      <c r="G2246" s="60" t="str">
        <v>No</v>
      </c>
      <c r="H2246" s="60" t="str">
        <v>No</v>
      </c>
      <c r="I2246" s="60" t="str">
        <v>No</v>
      </c>
      <c r="J2246" s="60">
        <v>0</v>
      </c>
      <c r="K2246" s="60" t="str">
        <v>No</v>
      </c>
      <c r="L2246" s="2" t="str">
        <v>Underweight</v>
      </c>
      <c r="M2246" s="2" t="str">
        <v>Diabetes</v>
      </c>
      <c r="N2246" s="2" t="str">
        <v>19-Oct-1991</v>
      </c>
      <c r="O2246" s="3">
        <v>11941.83</v>
      </c>
      <c r="P2246" s="2" t="str">
        <v>tier - 3</v>
      </c>
      <c r="Q2246" s="2" t="str">
        <v>tier - 1</v>
      </c>
      <c r="R2246" s="2" t="str">
        <v>R1023</v>
      </c>
      <c r="S2246" s="2">
        <v>31</v>
      </c>
    </row>
    <row r="2247" spans="3:19">
      <c r="C2247" s="2" t="str">
        <v>Id2241</v>
      </c>
      <c r="D2247" s="2" t="str">
        <v>Jessica</v>
      </c>
      <c r="E2247" s="2">
        <v>19.329999999999998</v>
      </c>
      <c r="F2247" s="2">
        <v>4.32</v>
      </c>
      <c r="G2247" s="60" t="str">
        <v>No</v>
      </c>
      <c r="H2247" s="60" t="str">
        <v>No</v>
      </c>
      <c r="I2247" s="60" t="str">
        <v>No</v>
      </c>
      <c r="J2247" s="60">
        <v>1</v>
      </c>
      <c r="K2247" s="60" t="str">
        <v>No</v>
      </c>
      <c r="L2247" s="2" t="str">
        <v>Normal Weight</v>
      </c>
      <c r="M2247" s="2" t="str">
        <v>Normal</v>
      </c>
      <c r="N2247" s="2" t="str">
        <v>2-Aug-1964</v>
      </c>
      <c r="O2247" s="3">
        <v>11938.26</v>
      </c>
      <c r="P2247" s="2" t="str">
        <v>tier - 3</v>
      </c>
      <c r="Q2247" s="2" t="str">
        <v>tier - 3</v>
      </c>
      <c r="R2247" s="2" t="str">
        <v>R1019</v>
      </c>
      <c r="S2247" s="2">
        <v>58</v>
      </c>
    </row>
    <row r="2248" spans="3:19">
      <c r="C2248" s="2" t="str">
        <v>Id2242</v>
      </c>
      <c r="D2248" s="2" t="str">
        <v>Anna</v>
      </c>
      <c r="E2248" s="2">
        <v>21.26</v>
      </c>
      <c r="F2248" s="2">
        <v>5.65</v>
      </c>
      <c r="G2248" s="60" t="str">
        <v>Yes</v>
      </c>
      <c r="H2248" s="60" t="str">
        <v>No</v>
      </c>
      <c r="I2248" s="60" t="str">
        <v>Yes</v>
      </c>
      <c r="J2248" s="60">
        <v>1</v>
      </c>
      <c r="K2248" s="60" t="str">
        <v>No</v>
      </c>
      <c r="L2248" s="2" t="str">
        <v>Normal Weight</v>
      </c>
      <c r="M2248" s="2" t="str">
        <v>Normal</v>
      </c>
      <c r="N2248" s="2" t="str">
        <v>20-Dec-1964</v>
      </c>
      <c r="O2248" s="3">
        <v>11931.13</v>
      </c>
      <c r="P2248" s="2" t="str">
        <v>tier - 3</v>
      </c>
      <c r="Q2248" s="2" t="str">
        <v>tier - 1</v>
      </c>
      <c r="R2248" s="2" t="str">
        <v>R1019</v>
      </c>
      <c r="S2248" s="2">
        <v>58</v>
      </c>
    </row>
    <row r="2249" spans="3:19">
      <c r="C2249" s="2" t="str">
        <v>Id2243</v>
      </c>
      <c r="D2249" s="2" t="str">
        <v>Jordan</v>
      </c>
      <c r="E2249" s="2">
        <v>15.6</v>
      </c>
      <c r="F2249" s="2">
        <v>4.12</v>
      </c>
      <c r="G2249" s="60" t="str">
        <v>Yes</v>
      </c>
      <c r="H2249" s="60" t="str">
        <v>No</v>
      </c>
      <c r="I2249" s="60" t="str">
        <v>No</v>
      </c>
      <c r="J2249" s="60">
        <v>1</v>
      </c>
      <c r="K2249" s="60" t="str">
        <v>No</v>
      </c>
      <c r="L2249" s="2" t="str">
        <v>Underweight</v>
      </c>
      <c r="M2249" s="2" t="str">
        <v>Normal</v>
      </c>
      <c r="N2249" s="2" t="str">
        <v>19-Nov-1964</v>
      </c>
      <c r="O2249" s="3">
        <v>11918.2</v>
      </c>
      <c r="P2249" s="2" t="str">
        <v>tier - 3</v>
      </c>
      <c r="Q2249" s="2" t="str">
        <v>tier - 1</v>
      </c>
      <c r="R2249" s="2" t="str">
        <v>R1021</v>
      </c>
      <c r="S2249" s="2">
        <v>58</v>
      </c>
    </row>
    <row r="2250" spans="3:19">
      <c r="C2250" s="2" t="str">
        <v>Id2244</v>
      </c>
      <c r="D2250" s="2" t="str">
        <v>Brian</v>
      </c>
      <c r="E2250" s="2">
        <v>24.39</v>
      </c>
      <c r="F2250" s="2">
        <v>6.24</v>
      </c>
      <c r="G2250" s="60" t="str">
        <v>No</v>
      </c>
      <c r="H2250" s="60" t="str">
        <v>No</v>
      </c>
      <c r="I2250" s="60" t="str">
        <v>No</v>
      </c>
      <c r="J2250" s="60">
        <v>1</v>
      </c>
      <c r="K2250" s="60" t="str">
        <v>No</v>
      </c>
      <c r="L2250" s="2" t="str">
        <v>Normal Weight</v>
      </c>
      <c r="M2250" s="2" t="str">
        <v>Prediabetes</v>
      </c>
      <c r="N2250" s="2" t="str">
        <v>2-Jun-2004</v>
      </c>
      <c r="O2250" s="3">
        <v>11884.05</v>
      </c>
      <c r="P2250" s="2" t="str">
        <v>tier - 3</v>
      </c>
      <c r="Q2250" s="2" t="str">
        <v>tier - 3</v>
      </c>
      <c r="R2250" s="2" t="str">
        <v>R1013</v>
      </c>
      <c r="S2250" s="2">
        <v>19</v>
      </c>
    </row>
    <row r="2251" spans="3:19">
      <c r="C2251" s="2" t="str">
        <v>Id2245</v>
      </c>
      <c r="D2251" s="2" t="str">
        <v>Katherine A</v>
      </c>
      <c r="E2251" s="2">
        <v>24.75</v>
      </c>
      <c r="F2251" s="2">
        <v>4.83</v>
      </c>
      <c r="G2251" s="60" t="str">
        <v>No</v>
      </c>
      <c r="H2251" s="60" t="str">
        <v>No</v>
      </c>
      <c r="I2251" s="60" t="str">
        <v>No</v>
      </c>
      <c r="J2251" s="60">
        <v>0</v>
      </c>
      <c r="K2251" s="60" t="str">
        <v>No</v>
      </c>
      <c r="L2251" s="2" t="str">
        <v>Normal Weight</v>
      </c>
      <c r="M2251" s="2" t="str">
        <v>Normal</v>
      </c>
      <c r="N2251" s="2" t="str">
        <v>29-Oct-1967</v>
      </c>
      <c r="O2251" s="3">
        <v>11881.97</v>
      </c>
      <c r="P2251" s="2" t="str">
        <v>tier - 3</v>
      </c>
      <c r="Q2251" s="2" t="str">
        <v>tier - 1</v>
      </c>
      <c r="R2251" s="2" t="str">
        <v>R1013</v>
      </c>
      <c r="S2251" s="2">
        <v>55</v>
      </c>
    </row>
    <row r="2252" spans="3:19">
      <c r="C2252" s="2" t="str">
        <v>Id2246</v>
      </c>
      <c r="D2252" s="2" t="str">
        <v>Melanie</v>
      </c>
      <c r="E2252" s="2">
        <v>20.88</v>
      </c>
      <c r="F2252" s="2">
        <v>7.4</v>
      </c>
      <c r="G2252" s="60" t="str">
        <v>No</v>
      </c>
      <c r="H2252" s="60" t="str">
        <v>No</v>
      </c>
      <c r="I2252" s="60" t="str">
        <v>No</v>
      </c>
      <c r="J2252" s="60">
        <v>0</v>
      </c>
      <c r="K2252" s="60" t="str">
        <v>No</v>
      </c>
      <c r="L2252" s="2" t="str">
        <v>Normal Weight</v>
      </c>
      <c r="M2252" s="2" t="str">
        <v>Diabetes</v>
      </c>
      <c r="N2252" s="2" t="str">
        <v>14-Jul-1967</v>
      </c>
      <c r="O2252" s="3">
        <v>11881.36</v>
      </c>
      <c r="P2252" s="2" t="str">
        <v>tier - 3</v>
      </c>
      <c r="Q2252" s="2" t="str">
        <v>tier - 2</v>
      </c>
      <c r="R2252" s="2" t="str">
        <v>R1011</v>
      </c>
      <c r="S2252" s="2">
        <v>55</v>
      </c>
    </row>
    <row r="2253" spans="3:19">
      <c r="C2253" s="2" t="str">
        <v>Id2247</v>
      </c>
      <c r="D2253" s="2" t="str">
        <v>Jessica</v>
      </c>
      <c r="E2253" s="2">
        <v>20.43</v>
      </c>
      <c r="F2253" s="2">
        <v>4.54</v>
      </c>
      <c r="G2253" s="60" t="str">
        <v>No</v>
      </c>
      <c r="H2253" s="60" t="str">
        <v>No</v>
      </c>
      <c r="I2253" s="60" t="str">
        <v>No</v>
      </c>
      <c r="J2253" s="60">
        <v>0</v>
      </c>
      <c r="K2253" s="60" t="str">
        <v>No</v>
      </c>
      <c r="L2253" s="2" t="str">
        <v>Normal Weight</v>
      </c>
      <c r="M2253" s="2" t="str">
        <v>Normal</v>
      </c>
      <c r="N2253" s="2" t="str">
        <v>24-Aug-1967</v>
      </c>
      <c r="O2253" s="3">
        <v>11879.1</v>
      </c>
      <c r="P2253" s="2" t="str">
        <v>tier - 3</v>
      </c>
      <c r="Q2253" s="2" t="str">
        <v>tier - 3</v>
      </c>
      <c r="R2253" s="2" t="str">
        <v>R1024</v>
      </c>
      <c r="S2253" s="2">
        <v>55</v>
      </c>
    </row>
    <row r="2254" spans="3:19">
      <c r="C2254" s="2" t="str">
        <v>Id2248</v>
      </c>
      <c r="D2254" s="2" t="str">
        <v>Eric S</v>
      </c>
      <c r="E2254" s="2">
        <v>15.18</v>
      </c>
      <c r="F2254" s="2">
        <v>11.11</v>
      </c>
      <c r="G2254" s="60" t="str">
        <v>No</v>
      </c>
      <c r="H2254" s="60" t="str">
        <v>No</v>
      </c>
      <c r="I2254" s="60" t="str">
        <v>No</v>
      </c>
      <c r="J2254" s="60">
        <v>0</v>
      </c>
      <c r="K2254" s="60" t="str">
        <v>No</v>
      </c>
      <c r="L2254" s="2" t="str">
        <v>Underweight</v>
      </c>
      <c r="M2254" s="2" t="str">
        <v>Diabetes</v>
      </c>
      <c r="N2254" s="2" t="str">
        <v>2-Jul-1999</v>
      </c>
      <c r="O2254" s="3">
        <v>40904.199999999997</v>
      </c>
      <c r="P2254" s="2" t="str">
        <v>tier - 1</v>
      </c>
      <c r="Q2254" s="2" t="str">
        <v>tier - 1</v>
      </c>
      <c r="R2254" s="2" t="str">
        <v>R1024</v>
      </c>
      <c r="S2254" s="2">
        <v>23</v>
      </c>
    </row>
    <row r="2255" spans="3:19">
      <c r="C2255" s="2" t="str">
        <v>Id2249</v>
      </c>
      <c r="D2255" s="2" t="str">
        <v>Joseph</v>
      </c>
      <c r="E2255" s="2">
        <v>15.12</v>
      </c>
      <c r="F2255" s="2">
        <v>4.03</v>
      </c>
      <c r="G2255" s="60" t="str">
        <v>Yes</v>
      </c>
      <c r="H2255" s="60" t="str">
        <v>No</v>
      </c>
      <c r="I2255" s="60" t="str">
        <v>No</v>
      </c>
      <c r="J2255" s="60">
        <v>0</v>
      </c>
      <c r="K2255" s="60" t="str">
        <v>No</v>
      </c>
      <c r="L2255" s="2" t="str">
        <v>Underweight</v>
      </c>
      <c r="M2255" s="2" t="str">
        <v>Normal</v>
      </c>
      <c r="N2255" s="2" t="str">
        <v>7-Jul-1974</v>
      </c>
      <c r="O2255" s="3">
        <v>11858.56</v>
      </c>
      <c r="P2255" s="2" t="str">
        <v>tier - 3</v>
      </c>
      <c r="Q2255" s="2" t="str">
        <v>tier - 3</v>
      </c>
      <c r="R2255" s="2" t="str">
        <v>R1011</v>
      </c>
      <c r="S2255" s="2">
        <v>48</v>
      </c>
    </row>
    <row r="2256" spans="3:19">
      <c r="C2256" s="2" t="str">
        <v>Id2250</v>
      </c>
      <c r="D2256" s="2" t="str">
        <v>Mary</v>
      </c>
      <c r="E2256" s="2">
        <v>23.88</v>
      </c>
      <c r="F2256" s="2">
        <v>4.51</v>
      </c>
      <c r="G2256" s="60" t="str">
        <v>No</v>
      </c>
      <c r="H2256" s="60" t="str">
        <v>No</v>
      </c>
      <c r="I2256" s="60" t="str">
        <v>No</v>
      </c>
      <c r="J2256" s="60">
        <v>1</v>
      </c>
      <c r="K2256" s="60" t="str">
        <v>No</v>
      </c>
      <c r="L2256" s="2" t="str">
        <v>Normal Weight</v>
      </c>
      <c r="M2256" s="2" t="str">
        <v>Normal</v>
      </c>
      <c r="N2256" s="2" t="str">
        <v>29-Sep-1964</v>
      </c>
      <c r="O2256" s="3">
        <v>11856.41</v>
      </c>
      <c r="P2256" s="2" t="str">
        <v>tier - 3</v>
      </c>
      <c r="Q2256" s="2" t="str">
        <v>tier - 2</v>
      </c>
      <c r="R2256" s="2" t="str">
        <v>R1013</v>
      </c>
      <c r="S2256" s="2">
        <v>58</v>
      </c>
    </row>
    <row r="2257" spans="3:19">
      <c r="C2257" s="2" t="str">
        <v>Id2251</v>
      </c>
      <c r="D2257" s="2" t="str">
        <v>Natalie</v>
      </c>
      <c r="E2257" s="2">
        <v>16.13</v>
      </c>
      <c r="F2257" s="2">
        <v>5.56</v>
      </c>
      <c r="G2257" s="60" t="str">
        <v>No</v>
      </c>
      <c r="H2257" s="60" t="str">
        <v>yes</v>
      </c>
      <c r="I2257" s="60" t="str">
        <v>No</v>
      </c>
      <c r="J2257" s="60">
        <v>1</v>
      </c>
      <c r="K2257" s="60" t="str">
        <v>No</v>
      </c>
      <c r="L2257" s="2" t="str">
        <v>Underweight</v>
      </c>
      <c r="M2257" s="2" t="str">
        <v>Normal</v>
      </c>
      <c r="N2257" s="2" t="str">
        <v>27-Jun-1964</v>
      </c>
      <c r="O2257" s="3">
        <v>11848.14</v>
      </c>
      <c r="P2257" s="2" t="str">
        <v>tier - 3</v>
      </c>
      <c r="Q2257" s="2" t="str">
        <v>tier - 2</v>
      </c>
      <c r="R2257" s="2" t="str">
        <v>R1011</v>
      </c>
      <c r="S2257" s="2">
        <v>58</v>
      </c>
    </row>
    <row r="2258" spans="3:19">
      <c r="C2258" s="2" t="str">
        <v>Id2252</v>
      </c>
      <c r="D2258" s="2" t="str">
        <v>Christopher</v>
      </c>
      <c r="E2258" s="2">
        <v>24.09</v>
      </c>
      <c r="F2258" s="2">
        <v>4.0999999999999996</v>
      </c>
      <c r="G2258" s="60" t="str">
        <v>No</v>
      </c>
      <c r="H2258" s="60" t="str">
        <v>yes</v>
      </c>
      <c r="I2258" s="60" t="str">
        <v>No</v>
      </c>
      <c r="J2258" s="60">
        <v>1</v>
      </c>
      <c r="K2258" s="60" t="str">
        <v>No</v>
      </c>
      <c r="L2258" s="2" t="str">
        <v>Normal Weight</v>
      </c>
      <c r="M2258" s="2" t="str">
        <v>Normal</v>
      </c>
      <c r="N2258" s="2" t="str">
        <v>10-Nov-1965</v>
      </c>
      <c r="O2258" s="3">
        <v>11842.62</v>
      </c>
      <c r="P2258" s="2" t="str">
        <v>tier - 3</v>
      </c>
      <c r="Q2258" s="2" t="str">
        <v>tier - 3</v>
      </c>
      <c r="R2258" s="2" t="str">
        <v>R1012</v>
      </c>
      <c r="S2258" s="2">
        <v>57</v>
      </c>
    </row>
    <row r="2259" spans="3:19">
      <c r="C2259" s="2" t="str">
        <v>Id2253</v>
      </c>
      <c r="D2259" s="2" t="str">
        <v>Sonja</v>
      </c>
      <c r="E2259" s="2">
        <v>19.43</v>
      </c>
      <c r="F2259" s="2">
        <v>5.85</v>
      </c>
      <c r="G2259" s="60" t="str">
        <v>No</v>
      </c>
      <c r="H2259" s="60" t="str">
        <v>yes</v>
      </c>
      <c r="I2259" s="60" t="str">
        <v>No</v>
      </c>
      <c r="J2259" s="60">
        <v>1</v>
      </c>
      <c r="K2259" s="60" t="str">
        <v>No</v>
      </c>
      <c r="L2259" s="2" t="str">
        <v>Normal Weight</v>
      </c>
      <c r="M2259" s="2" t="str">
        <v>Prediabetes</v>
      </c>
      <c r="N2259" s="2" t="str">
        <v>11-Jul-1964</v>
      </c>
      <c r="O2259" s="3">
        <v>11842.44</v>
      </c>
      <c r="P2259" s="2" t="str">
        <v>tier - 3</v>
      </c>
      <c r="Q2259" s="2" t="str">
        <v>tier - 2</v>
      </c>
      <c r="R2259" s="2" t="str">
        <v>R1011</v>
      </c>
      <c r="S2259" s="2">
        <v>58</v>
      </c>
    </row>
    <row r="2260" spans="3:19">
      <c r="C2260" s="2" t="str">
        <v>Id2254</v>
      </c>
      <c r="D2260" s="2" t="str">
        <v>Alexandra</v>
      </c>
      <c r="E2260" s="2">
        <v>15.22</v>
      </c>
      <c r="F2260" s="2">
        <v>4.92</v>
      </c>
      <c r="G2260" s="60" t="str">
        <v>Yes</v>
      </c>
      <c r="H2260" s="60" t="str">
        <v>No</v>
      </c>
      <c r="I2260" s="60" t="str">
        <v>Yes</v>
      </c>
      <c r="J2260" s="60">
        <v>1</v>
      </c>
      <c r="K2260" s="60" t="str">
        <v>No</v>
      </c>
      <c r="L2260" s="2" t="str">
        <v>Underweight</v>
      </c>
      <c r="M2260" s="2" t="str">
        <v>Normal</v>
      </c>
      <c r="N2260" s="2" t="str">
        <v>25-Sep-1965</v>
      </c>
      <c r="O2260" s="3">
        <v>11840.78</v>
      </c>
      <c r="P2260" s="2" t="str">
        <v>tier - 3</v>
      </c>
      <c r="Q2260" s="2" t="str">
        <v>tier - 2</v>
      </c>
      <c r="R2260" s="2" t="str">
        <v>R1012</v>
      </c>
      <c r="S2260" s="2">
        <v>57</v>
      </c>
    </row>
    <row r="2261" spans="3:19">
      <c r="C2261" s="2" t="str">
        <v>Id2255</v>
      </c>
      <c r="D2261" s="2" t="str">
        <v>Martha L.</v>
      </c>
      <c r="E2261" s="2">
        <v>20.72</v>
      </c>
      <c r="F2261" s="2">
        <v>9.4600000000000009</v>
      </c>
      <c r="G2261" s="60" t="str">
        <v>No</v>
      </c>
      <c r="H2261" s="60" t="str">
        <v>No</v>
      </c>
      <c r="I2261" s="60" t="str">
        <v>No</v>
      </c>
      <c r="J2261" s="60">
        <v>0</v>
      </c>
      <c r="K2261" s="60" t="str">
        <v>No</v>
      </c>
      <c r="L2261" s="2" t="str">
        <v>Normal Weight</v>
      </c>
      <c r="M2261" s="2" t="str">
        <v>Diabetes</v>
      </c>
      <c r="N2261" s="2" t="str">
        <v>11-Sep-1964</v>
      </c>
      <c r="O2261" s="3">
        <v>11837.16</v>
      </c>
      <c r="P2261" s="2" t="str">
        <v>tier - 3</v>
      </c>
      <c r="Q2261" s="2" t="str">
        <v>tier - 3</v>
      </c>
      <c r="R2261" s="2" t="str">
        <v>R1011</v>
      </c>
      <c r="S2261" s="2">
        <v>58</v>
      </c>
    </row>
    <row r="2262" spans="3:19">
      <c r="C2262" s="2" t="str">
        <v>Id2256</v>
      </c>
      <c r="D2262" s="2" t="str">
        <v>Ryan C.</v>
      </c>
      <c r="E2262" s="2">
        <v>35.4</v>
      </c>
      <c r="F2262" s="2">
        <v>5.94</v>
      </c>
      <c r="G2262" s="60" t="str">
        <v>No</v>
      </c>
      <c r="H2262" s="60" t="str">
        <v>No</v>
      </c>
      <c r="I2262" s="60" t="str">
        <v>Yes</v>
      </c>
      <c r="J2262" s="60">
        <v>1</v>
      </c>
      <c r="K2262" s="60" t="str">
        <v>No</v>
      </c>
      <c r="L2262" s="2" t="str">
        <v>Obesity</v>
      </c>
      <c r="M2262" s="2" t="str">
        <v>Prediabetes</v>
      </c>
      <c r="N2262" s="2" t="str">
        <v>27-Jun-1964</v>
      </c>
      <c r="O2262" s="3">
        <v>11833.78</v>
      </c>
      <c r="P2262" s="2" t="str">
        <v>tier - 3</v>
      </c>
      <c r="Q2262" s="2" t="str">
        <v>tier - 3</v>
      </c>
      <c r="R2262" s="2" t="str">
        <v>R1013</v>
      </c>
      <c r="S2262" s="2">
        <v>58</v>
      </c>
    </row>
    <row r="2263" spans="3:19">
      <c r="C2263" s="2" t="str">
        <v>Id2257</v>
      </c>
      <c r="D2263" s="2" t="str">
        <v>Cliff</v>
      </c>
      <c r="E2263" s="2">
        <v>34.4</v>
      </c>
      <c r="F2263" s="2">
        <v>5.7</v>
      </c>
      <c r="G2263" s="60" t="str">
        <v>No</v>
      </c>
      <c r="H2263" s="60" t="str">
        <v>No</v>
      </c>
      <c r="I2263" s="60" t="str">
        <v>Yes</v>
      </c>
      <c r="J2263" s="60">
        <v>1</v>
      </c>
      <c r="K2263" s="60" t="str">
        <v>No</v>
      </c>
      <c r="L2263" s="2" t="str">
        <v>Obesity</v>
      </c>
      <c r="M2263" s="2" t="str">
        <v>Prediabetes</v>
      </c>
      <c r="N2263" s="2" t="str">
        <v>3-Oct-1965</v>
      </c>
      <c r="O2263" s="3">
        <v>11830.61</v>
      </c>
      <c r="P2263" s="2" t="str">
        <v>tier - 3</v>
      </c>
      <c r="Q2263" s="2" t="str">
        <v>tier - 1</v>
      </c>
      <c r="R2263" s="2" t="str">
        <v>R1012</v>
      </c>
      <c r="S2263" s="2">
        <v>57</v>
      </c>
    </row>
    <row r="2264" spans="3:19">
      <c r="C2264" s="2" t="str">
        <v>Id2258</v>
      </c>
      <c r="D2264" s="2" t="str">
        <v>Blue</v>
      </c>
      <c r="E2264" s="2">
        <v>34.1</v>
      </c>
      <c r="F2264" s="2">
        <v>4.13</v>
      </c>
      <c r="G2264" s="60" t="str">
        <v>No</v>
      </c>
      <c r="H2264" s="60" t="str">
        <v>No</v>
      </c>
      <c r="I2264" s="60" t="str">
        <v>Yes</v>
      </c>
      <c r="J2264" s="60">
        <v>1</v>
      </c>
      <c r="K2264" s="60" t="str">
        <v>No</v>
      </c>
      <c r="L2264" s="2" t="str">
        <v>Obesity</v>
      </c>
      <c r="M2264" s="2" t="str">
        <v>Normal</v>
      </c>
      <c r="N2264" s="2" t="str">
        <v>20-Nov-1982</v>
      </c>
      <c r="O2264" s="3">
        <v>11773.06</v>
      </c>
      <c r="P2264" s="2" t="str">
        <v>tier - 3</v>
      </c>
      <c r="Q2264" s="2" t="str">
        <v>tier - 3</v>
      </c>
      <c r="R2264" s="2" t="str">
        <v>R1026</v>
      </c>
      <c r="S2264" s="2">
        <v>40</v>
      </c>
    </row>
    <row r="2265" spans="3:19">
      <c r="C2265" s="2" t="str">
        <v>Id2259</v>
      </c>
      <c r="D2265" s="2" t="str">
        <v>Jeffrey M</v>
      </c>
      <c r="E2265" s="2">
        <v>30.4</v>
      </c>
      <c r="F2265" s="2">
        <v>4.7699999999999996</v>
      </c>
      <c r="G2265" s="60" t="str">
        <v>No</v>
      </c>
      <c r="H2265" s="60" t="str">
        <v>No</v>
      </c>
      <c r="I2265" s="60" t="str">
        <v>Yes</v>
      </c>
      <c r="J2265" s="60">
        <v>1</v>
      </c>
      <c r="K2265" s="60" t="str">
        <v>No</v>
      </c>
      <c r="L2265" s="2" t="str">
        <v>Obesity</v>
      </c>
      <c r="M2265" s="2" t="str">
        <v>Normal</v>
      </c>
      <c r="N2265" s="2" t="str">
        <v>10-Jun-1972</v>
      </c>
      <c r="O2265" s="3">
        <v>40817.85</v>
      </c>
      <c r="P2265" s="2" t="str">
        <v>tier - 1</v>
      </c>
      <c r="Q2265" s="2" t="str">
        <v>tier - 3</v>
      </c>
      <c r="R2265" s="2" t="str">
        <v>R1011</v>
      </c>
      <c r="S2265" s="2">
        <v>50</v>
      </c>
    </row>
    <row r="2266" spans="3:19">
      <c r="C2266" s="2" t="str">
        <v>Id2260</v>
      </c>
      <c r="D2266" s="2" t="str">
        <v>Andrew</v>
      </c>
      <c r="E2266" s="2">
        <v>28.7</v>
      </c>
      <c r="F2266" s="2">
        <v>4.99</v>
      </c>
      <c r="G2266" s="60" t="str">
        <v>No</v>
      </c>
      <c r="H2266" s="60" t="str">
        <v>No</v>
      </c>
      <c r="I2266" s="60" t="str">
        <v>Yes</v>
      </c>
      <c r="J2266" s="60">
        <v>1</v>
      </c>
      <c r="K2266" s="60" t="str">
        <v>No</v>
      </c>
      <c r="L2266" s="2" t="str">
        <v>Overweight</v>
      </c>
      <c r="M2266" s="2" t="str">
        <v>Normal</v>
      </c>
      <c r="N2266" s="2" t="str">
        <v>25-Jul-1966</v>
      </c>
      <c r="O2266" s="3">
        <v>11763</v>
      </c>
      <c r="P2266" s="2" t="str">
        <v>tier - 3</v>
      </c>
      <c r="Q2266" s="2" t="str">
        <v>tier - 3</v>
      </c>
      <c r="R2266" s="2" t="str">
        <v>R1016</v>
      </c>
      <c r="S2266" s="2">
        <v>56</v>
      </c>
    </row>
    <row r="2267" spans="3:19">
      <c r="C2267" s="2" t="str">
        <v>Id2261</v>
      </c>
      <c r="D2267" s="2" t="str">
        <v>Julia</v>
      </c>
      <c r="E2267" s="2">
        <v>17.440000000000001</v>
      </c>
      <c r="F2267" s="2">
        <v>4.42</v>
      </c>
      <c r="G2267" s="60" t="str">
        <v>Yes</v>
      </c>
      <c r="H2267" s="60" t="str">
        <v>No</v>
      </c>
      <c r="I2267" s="60" t="str">
        <v>Yes</v>
      </c>
      <c r="J2267" s="60">
        <v>1</v>
      </c>
      <c r="K2267" s="60" t="str">
        <v>No</v>
      </c>
      <c r="L2267" s="2" t="str">
        <v>Underweight</v>
      </c>
      <c r="M2267" s="2" t="str">
        <v>Normal</v>
      </c>
      <c r="N2267" s="2" t="str">
        <v>6-Nov-1979</v>
      </c>
      <c r="O2267" s="3">
        <v>11752.68</v>
      </c>
      <c r="P2267" s="2" t="str">
        <v>tier - 3</v>
      </c>
      <c r="Q2267" s="2" t="str">
        <v>tier - 1</v>
      </c>
      <c r="R2267" s="2" t="str">
        <v>R1026</v>
      </c>
      <c r="S2267" s="2">
        <v>43</v>
      </c>
    </row>
    <row r="2268" spans="3:19">
      <c r="C2268" s="2" t="str">
        <v>Id2262</v>
      </c>
      <c r="D2268" s="2" t="str">
        <v>Daniel</v>
      </c>
      <c r="E2268" s="2">
        <v>27.6</v>
      </c>
      <c r="F2268" s="2">
        <v>4.01</v>
      </c>
      <c r="G2268" s="60" t="str">
        <v>No</v>
      </c>
      <c r="H2268" s="60" t="str">
        <v>No</v>
      </c>
      <c r="I2268" s="60" t="str">
        <v>Yes</v>
      </c>
      <c r="J2268" s="60">
        <v>1</v>
      </c>
      <c r="K2268" s="60" t="str">
        <v>No</v>
      </c>
      <c r="L2268" s="2" t="str">
        <v>Overweight</v>
      </c>
      <c r="M2268" s="2" t="str">
        <v>Normal</v>
      </c>
      <c r="N2268" s="2" t="str">
        <v>2-Dec-1964</v>
      </c>
      <c r="O2268" s="3">
        <v>11743.93</v>
      </c>
      <c r="P2268" s="2" t="str">
        <v>tier - 3</v>
      </c>
      <c r="Q2268" s="2" t="str">
        <v>tier - 1</v>
      </c>
      <c r="R2268" s="2" t="str">
        <v>R1012</v>
      </c>
      <c r="S2268" s="2">
        <v>58</v>
      </c>
    </row>
    <row r="2269" spans="3:19">
      <c r="C2269" s="2" t="str">
        <v>Id2263</v>
      </c>
      <c r="D2269" s="2" t="str">
        <v>Jaime</v>
      </c>
      <c r="E2269" s="2">
        <v>20.7</v>
      </c>
      <c r="F2269" s="2">
        <v>4.49</v>
      </c>
      <c r="G2269" s="60" t="str">
        <v>No</v>
      </c>
      <c r="H2269" s="60" t="str">
        <v>No</v>
      </c>
      <c r="I2269" s="60" t="str">
        <v>Yes</v>
      </c>
      <c r="J2269" s="60">
        <v>1</v>
      </c>
      <c r="K2269" s="60" t="str">
        <v>No</v>
      </c>
      <c r="L2269" s="2" t="str">
        <v>Normal Weight</v>
      </c>
      <c r="M2269" s="2" t="str">
        <v>Normal</v>
      </c>
      <c r="N2269" s="2" t="str">
        <v>9-Jun-1963</v>
      </c>
      <c r="O2269" s="3">
        <v>11743.3</v>
      </c>
      <c r="P2269" s="2" t="str">
        <v>tier - 3</v>
      </c>
      <c r="Q2269" s="2" t="str">
        <v>tier - 3</v>
      </c>
      <c r="R2269" s="2" t="str">
        <v>R1013</v>
      </c>
      <c r="S2269" s="2">
        <v>59</v>
      </c>
    </row>
    <row r="2270" spans="3:19">
      <c r="C2270" s="2" t="str">
        <v>Id2264</v>
      </c>
      <c r="D2270" s="2" t="str">
        <v>Mohd Syahidan</v>
      </c>
      <c r="E2270" s="2">
        <v>20.3</v>
      </c>
      <c r="F2270" s="2">
        <v>6.37</v>
      </c>
      <c r="G2270" s="60" t="str">
        <v>No</v>
      </c>
      <c r="H2270" s="60" t="str">
        <v>No</v>
      </c>
      <c r="I2270" s="60" t="str">
        <v>Yes</v>
      </c>
      <c r="J2270" s="60">
        <v>1</v>
      </c>
      <c r="K2270" s="60" t="str">
        <v>No</v>
      </c>
      <c r="L2270" s="2" t="str">
        <v>Normal Weight</v>
      </c>
      <c r="M2270" s="2" t="str">
        <v>Prediabetes</v>
      </c>
      <c r="N2270" s="2" t="str">
        <v>12-Nov-1969</v>
      </c>
      <c r="O2270" s="3">
        <v>11741.73</v>
      </c>
      <c r="P2270" s="2" t="str">
        <v>tier - 3</v>
      </c>
      <c r="Q2270" s="2" t="str">
        <v>tier - 1</v>
      </c>
      <c r="R2270" s="2" t="str">
        <v>R1011</v>
      </c>
      <c r="S2270" s="2">
        <v>53</v>
      </c>
    </row>
    <row r="2271" spans="3:19">
      <c r="C2271" s="2" t="str">
        <v>Id2265</v>
      </c>
      <c r="D2271" s="2" t="str">
        <v>Matthew</v>
      </c>
      <c r="E2271" s="2">
        <v>19.8</v>
      </c>
      <c r="F2271" s="2">
        <v>5.12</v>
      </c>
      <c r="G2271" s="60" t="str">
        <v>No</v>
      </c>
      <c r="H2271" s="60" t="str">
        <v>No</v>
      </c>
      <c r="I2271" s="60" t="str">
        <v>Yes</v>
      </c>
      <c r="J2271" s="60">
        <v>1</v>
      </c>
      <c r="K2271" s="60" t="str">
        <v>No</v>
      </c>
      <c r="L2271" s="2" t="str">
        <v>Normal Weight</v>
      </c>
      <c r="M2271" s="2" t="str">
        <v>Normal</v>
      </c>
      <c r="N2271" s="2" t="str">
        <v>5-Sep-1988</v>
      </c>
      <c r="O2271" s="3">
        <v>11737.85</v>
      </c>
      <c r="P2271" s="2" t="str">
        <v>tier - 3</v>
      </c>
      <c r="Q2271" s="2" t="str">
        <v>tier - 1</v>
      </c>
      <c r="R2271" s="2" t="str">
        <v>R1011</v>
      </c>
      <c r="S2271" s="2">
        <v>34</v>
      </c>
    </row>
    <row r="2272" spans="3:19">
      <c r="C2272" s="2" t="str">
        <v>Id2266</v>
      </c>
      <c r="D2272" s="2" t="str">
        <v>Elizabeth S.</v>
      </c>
      <c r="E2272" s="2">
        <v>21.87</v>
      </c>
      <c r="F2272" s="2">
        <v>8.59</v>
      </c>
      <c r="G2272" s="60" t="str">
        <v>No</v>
      </c>
      <c r="H2272" s="60" t="str">
        <v>No</v>
      </c>
      <c r="I2272" s="60" t="str">
        <v>No</v>
      </c>
      <c r="J2272" s="60">
        <v>0</v>
      </c>
      <c r="K2272" s="60" t="str">
        <v>No</v>
      </c>
      <c r="L2272" s="2" t="str">
        <v>Normal Weight</v>
      </c>
      <c r="M2272" s="2" t="str">
        <v>Diabetes</v>
      </c>
      <c r="N2272" s="2" t="str">
        <v>9-Nov-1964</v>
      </c>
      <c r="O2272" s="3">
        <v>11735.88</v>
      </c>
      <c r="P2272" s="2" t="str">
        <v>tier - 3</v>
      </c>
      <c r="Q2272" s="2" t="str">
        <v>tier - 1</v>
      </c>
      <c r="R2272" s="2" t="str">
        <v>R1012</v>
      </c>
      <c r="S2272" s="2">
        <v>58</v>
      </c>
    </row>
    <row r="2273" spans="3:19">
      <c r="C2273" s="2" t="str">
        <v>Id2267</v>
      </c>
      <c r="D2273" s="2" t="str">
        <v>Katie</v>
      </c>
      <c r="E2273" s="2">
        <v>16.600000000000001</v>
      </c>
      <c r="F2273" s="2">
        <v>5.87</v>
      </c>
      <c r="G2273" s="60" t="str">
        <v>No</v>
      </c>
      <c r="H2273" s="60" t="str">
        <v>No</v>
      </c>
      <c r="I2273" s="60" t="str">
        <v>No</v>
      </c>
      <c r="J2273" s="60">
        <v>1</v>
      </c>
      <c r="K2273" s="60" t="str">
        <v>No</v>
      </c>
      <c r="L2273" s="2" t="str">
        <v>Underweight</v>
      </c>
      <c r="M2273" s="2" t="str">
        <v>Prediabetes</v>
      </c>
      <c r="N2273" s="2" t="str">
        <v>26-Nov-1984</v>
      </c>
      <c r="O2273" s="3">
        <v>11730.82</v>
      </c>
      <c r="P2273" s="2" t="str">
        <v>tier - 3</v>
      </c>
      <c r="Q2273" s="2" t="str">
        <v>tier - 3</v>
      </c>
      <c r="R2273" s="2" t="str">
        <v>R1026</v>
      </c>
      <c r="S2273" s="2">
        <v>38</v>
      </c>
    </row>
    <row r="2274" spans="3:19">
      <c r="C2274" s="2" t="str">
        <v>Id2268</v>
      </c>
      <c r="D2274" s="2" t="str">
        <v>Christi A.</v>
      </c>
      <c r="E2274" s="2">
        <v>21.98</v>
      </c>
      <c r="F2274" s="2">
        <v>7.03</v>
      </c>
      <c r="G2274" s="60" t="str">
        <v>No</v>
      </c>
      <c r="H2274" s="60" t="str">
        <v>No</v>
      </c>
      <c r="I2274" s="60" t="str">
        <v>No</v>
      </c>
      <c r="J2274" s="60">
        <v>0</v>
      </c>
      <c r="K2274" s="60" t="str">
        <v>No</v>
      </c>
      <c r="L2274" s="2" t="str">
        <v>Normal Weight</v>
      </c>
      <c r="M2274" s="2" t="str">
        <v>Diabetes</v>
      </c>
      <c r="N2274" s="2" t="str">
        <v>12-Oct-1969</v>
      </c>
      <c r="O2274" s="3">
        <v>11729.68</v>
      </c>
      <c r="P2274" s="2" t="str">
        <v>tier - 3</v>
      </c>
      <c r="Q2274" s="2" t="str">
        <v>tier - 1</v>
      </c>
      <c r="R2274" s="2" t="str">
        <v>R1024</v>
      </c>
      <c r="S2274" s="2">
        <v>53</v>
      </c>
    </row>
    <row r="2275" spans="3:19">
      <c r="C2275" s="2" t="str">
        <v>Id2269</v>
      </c>
      <c r="D2275" s="2" t="str">
        <v>Sandra K.</v>
      </c>
      <c r="E2275" s="2">
        <v>19.7</v>
      </c>
      <c r="F2275" s="2">
        <v>5.51</v>
      </c>
      <c r="G2275" s="60" t="str">
        <v>No</v>
      </c>
      <c r="H2275" s="60" t="str">
        <v>No</v>
      </c>
      <c r="I2275" s="60" t="str">
        <v>No</v>
      </c>
      <c r="J2275" s="60">
        <v>1</v>
      </c>
      <c r="K2275" s="60" t="str">
        <v>No</v>
      </c>
      <c r="L2275" s="2" t="str">
        <v>Normal Weight</v>
      </c>
      <c r="M2275" s="2" t="str">
        <v>Normal</v>
      </c>
      <c r="N2275" s="2" t="str">
        <v>21-Oct-1982</v>
      </c>
      <c r="O2275" s="3">
        <v>11712.97</v>
      </c>
      <c r="P2275" s="2" t="str">
        <v>tier - 3</v>
      </c>
      <c r="Q2275" s="2" t="str">
        <v>tier - 2</v>
      </c>
      <c r="R2275" s="2" t="str">
        <v>R1021</v>
      </c>
      <c r="S2275" s="2">
        <v>40</v>
      </c>
    </row>
    <row r="2276" spans="3:19">
      <c r="C2276" s="2" t="str">
        <v>Id2270</v>
      </c>
      <c r="D2276" s="2" t="str">
        <v>Katharine</v>
      </c>
      <c r="E2276" s="2">
        <v>19.21</v>
      </c>
      <c r="F2276" s="2">
        <v>4.76</v>
      </c>
      <c r="G2276" s="60" t="str">
        <v>No</v>
      </c>
      <c r="H2276" s="60" t="str">
        <v>yes</v>
      </c>
      <c r="I2276" s="60" t="str">
        <v>No</v>
      </c>
      <c r="J2276" s="60">
        <v>1</v>
      </c>
      <c r="K2276" s="60" t="str">
        <v>No</v>
      </c>
      <c r="L2276" s="2" t="str">
        <v>Normal Weight</v>
      </c>
      <c r="M2276" s="2" t="str">
        <v>Normal</v>
      </c>
      <c r="N2276" s="2" t="str">
        <v>26-Dec-1976</v>
      </c>
      <c r="O2276" s="3">
        <v>40720.550000000003</v>
      </c>
      <c r="P2276" s="2" t="str">
        <v>tier - 1</v>
      </c>
      <c r="Q2276" s="2" t="str">
        <v>tier - 3</v>
      </c>
      <c r="R2276" s="2" t="str">
        <v>R1012</v>
      </c>
      <c r="S2276" s="2">
        <v>46</v>
      </c>
    </row>
    <row r="2277" spans="3:19">
      <c r="C2277" s="2" t="str">
        <v>Id2271</v>
      </c>
      <c r="D2277" s="2" t="str">
        <v>Jerome</v>
      </c>
      <c r="E2277" s="2">
        <v>19.3</v>
      </c>
      <c r="F2277" s="2">
        <v>4.7</v>
      </c>
      <c r="G2277" s="60" t="str">
        <v>No</v>
      </c>
      <c r="H2277" s="60" t="str">
        <v>yes</v>
      </c>
      <c r="I2277" s="60" t="str">
        <v>No</v>
      </c>
      <c r="J2277" s="60">
        <v>1</v>
      </c>
      <c r="K2277" s="60" t="str">
        <v>No</v>
      </c>
      <c r="L2277" s="2" t="str">
        <v>Normal Weight</v>
      </c>
      <c r="M2277" s="2" t="str">
        <v>Normal</v>
      </c>
      <c r="N2277" s="2" t="str">
        <v>1-Dec-1970</v>
      </c>
      <c r="O2277" s="3">
        <v>11696.52</v>
      </c>
      <c r="P2277" s="2" t="str">
        <v>tier - 3</v>
      </c>
      <c r="Q2277" s="2" t="str">
        <v>tier - 1</v>
      </c>
      <c r="R2277" s="2" t="str">
        <v>R1021</v>
      </c>
      <c r="S2277" s="2">
        <v>52</v>
      </c>
    </row>
    <row r="2278" spans="3:19">
      <c r="C2278" s="2" t="str">
        <v>Id2272</v>
      </c>
      <c r="D2278" s="2" t="str">
        <v>Julia R</v>
      </c>
      <c r="E2278" s="2">
        <v>16.22</v>
      </c>
      <c r="F2278" s="2">
        <v>6.21</v>
      </c>
      <c r="G2278" s="60" t="str">
        <v>Yes</v>
      </c>
      <c r="H2278" s="60" t="str">
        <v>No</v>
      </c>
      <c r="I2278" s="60" t="str">
        <v>No</v>
      </c>
      <c r="J2278" s="60">
        <v>0</v>
      </c>
      <c r="K2278" s="60" t="str">
        <v>No</v>
      </c>
      <c r="L2278" s="2" t="str">
        <v>Underweight</v>
      </c>
      <c r="M2278" s="2" t="str">
        <v>Prediabetes</v>
      </c>
      <c r="N2278" s="2" t="str">
        <v>9-Nov-1966</v>
      </c>
      <c r="O2278" s="3">
        <v>11674.13</v>
      </c>
      <c r="P2278" s="2" t="str">
        <v>tier - 3</v>
      </c>
      <c r="Q2278" s="2" t="str">
        <v>tier - 1</v>
      </c>
      <c r="R2278" s="2" t="str">
        <v>R1011</v>
      </c>
      <c r="S2278" s="2">
        <v>56</v>
      </c>
    </row>
    <row r="2279" spans="3:19">
      <c r="C2279" s="2" t="str">
        <v>Id2273</v>
      </c>
      <c r="D2279" s="2" t="str">
        <v>Sean Henry</v>
      </c>
      <c r="E2279" s="2">
        <v>17.12</v>
      </c>
      <c r="F2279" s="2">
        <v>4.5199999999999996</v>
      </c>
      <c r="G2279" s="60" t="str">
        <v>No</v>
      </c>
      <c r="H2279" s="60" t="str">
        <v>yes</v>
      </c>
      <c r="I2279" s="60" t="str">
        <v>No</v>
      </c>
      <c r="J2279" s="60">
        <v>1</v>
      </c>
      <c r="K2279" s="60" t="str">
        <v>No</v>
      </c>
      <c r="L2279" s="2" t="str">
        <v>Underweight</v>
      </c>
      <c r="M2279" s="2" t="str">
        <v>Normal</v>
      </c>
      <c r="N2279" s="2" t="str">
        <v>23-Aug-1966</v>
      </c>
      <c r="O2279" s="3">
        <v>11658.38</v>
      </c>
      <c r="P2279" s="2" t="str">
        <v>tier - 3</v>
      </c>
      <c r="Q2279" s="2" t="str">
        <v>tier - 3</v>
      </c>
      <c r="R2279" s="2" t="str">
        <v>R1024</v>
      </c>
      <c r="S2279" s="2">
        <v>56</v>
      </c>
    </row>
    <row r="2280" spans="3:19">
      <c r="C2280" s="2" t="str">
        <v>Id2274</v>
      </c>
      <c r="D2280" s="2" t="str">
        <v>Rachel A.</v>
      </c>
      <c r="E2280" s="2">
        <v>19.07</v>
      </c>
      <c r="F2280" s="2">
        <v>5.45</v>
      </c>
      <c r="G2280" s="60" t="str">
        <v>No</v>
      </c>
      <c r="H2280" s="60" t="str">
        <v>No</v>
      </c>
      <c r="I2280" s="60" t="str">
        <v>No</v>
      </c>
      <c r="J2280" s="60">
        <v>1</v>
      </c>
      <c r="K2280" s="60" t="str">
        <v>No</v>
      </c>
      <c r="L2280" s="2" t="str">
        <v>Normal Weight</v>
      </c>
      <c r="M2280" s="2" t="str">
        <v>Normal</v>
      </c>
      <c r="N2280" s="2" t="str">
        <v>6-Jul-1966</v>
      </c>
      <c r="O2280" s="3">
        <v>11658.12</v>
      </c>
      <c r="P2280" s="2" t="str">
        <v>tier - 3</v>
      </c>
      <c r="Q2280" s="2" t="str">
        <v>tier - 1</v>
      </c>
      <c r="R2280" s="2" t="str">
        <v>R1024</v>
      </c>
      <c r="S2280" s="2">
        <v>56</v>
      </c>
    </row>
    <row r="2281" spans="3:19">
      <c r="C2281" s="2" t="str">
        <v>Id2275</v>
      </c>
      <c r="D2281" s="2" t="str">
        <v>Jim</v>
      </c>
      <c r="E2281" s="2">
        <v>15.56</v>
      </c>
      <c r="F2281" s="2">
        <v>4.42</v>
      </c>
      <c r="G2281" s="60" t="str">
        <v>No</v>
      </c>
      <c r="H2281" s="60" t="str">
        <v>No</v>
      </c>
      <c r="I2281" s="60" t="str">
        <v>No</v>
      </c>
      <c r="J2281" s="60">
        <v>0</v>
      </c>
      <c r="K2281" s="60" t="str">
        <v>No</v>
      </c>
      <c r="L2281" s="2" t="str">
        <v>Underweight</v>
      </c>
      <c r="M2281" s="2" t="str">
        <v>Normal</v>
      </c>
      <c r="N2281" s="2" t="str">
        <v>20-Jul-1994</v>
      </c>
      <c r="O2281" s="3">
        <v>11657.81</v>
      </c>
      <c r="P2281" s="2" t="str">
        <v>tier - 3</v>
      </c>
      <c r="Q2281" s="2" t="str">
        <v>tier - 2</v>
      </c>
      <c r="R2281" s="2" t="str">
        <v>R1023</v>
      </c>
      <c r="S2281" s="2">
        <v>28</v>
      </c>
    </row>
    <row r="2282" spans="3:19">
      <c r="C2282" s="2" t="str">
        <v>Id2276</v>
      </c>
      <c r="D2282" s="2" t="str">
        <v>Tim</v>
      </c>
      <c r="E2282" s="2">
        <v>22.76</v>
      </c>
      <c r="F2282" s="2">
        <v>9.44</v>
      </c>
      <c r="G2282" s="60" t="str">
        <v>No</v>
      </c>
      <c r="H2282" s="60" t="str">
        <v>No</v>
      </c>
      <c r="I2282" s="60" t="str">
        <v>No</v>
      </c>
      <c r="J2282" s="60">
        <v>0</v>
      </c>
      <c r="K2282" s="60" t="str">
        <v>No</v>
      </c>
      <c r="L2282" s="2" t="str">
        <v>Normal Weight</v>
      </c>
      <c r="M2282" s="2" t="str">
        <v>Diabetes</v>
      </c>
      <c r="N2282" s="2" t="str">
        <v>4-Oct-1966</v>
      </c>
      <c r="O2282" s="3">
        <v>11657.72</v>
      </c>
      <c r="P2282" s="2" t="str">
        <v>tier - 3</v>
      </c>
      <c r="Q2282" s="2" t="str">
        <v>tier - 2</v>
      </c>
      <c r="R2282" s="2" t="str">
        <v>R1024</v>
      </c>
      <c r="S2282" s="2">
        <v>56</v>
      </c>
    </row>
    <row r="2283" spans="3:19">
      <c r="C2283" s="2" t="str">
        <v>Id2277</v>
      </c>
      <c r="D2283" s="2" t="str">
        <v>Abby L.</v>
      </c>
      <c r="E2283" s="2">
        <v>22.79</v>
      </c>
      <c r="F2283" s="2">
        <v>6.15</v>
      </c>
      <c r="G2283" s="60" t="str">
        <v>Yes</v>
      </c>
      <c r="H2283" s="60" t="str">
        <v>No</v>
      </c>
      <c r="I2283" s="60" t="str">
        <v>Yes</v>
      </c>
      <c r="J2283" s="60">
        <v>1</v>
      </c>
      <c r="K2283" s="60" t="str">
        <v>No</v>
      </c>
      <c r="L2283" s="2" t="str">
        <v>Normal Weight</v>
      </c>
      <c r="M2283" s="2" t="str">
        <v>Prediabetes</v>
      </c>
      <c r="N2283" s="2" t="str">
        <v>17-Jul-1986</v>
      </c>
      <c r="O2283" s="3">
        <v>11625.11</v>
      </c>
      <c r="P2283" s="2" t="str">
        <v>tier - 3</v>
      </c>
      <c r="Q2283" s="2" t="str">
        <v>tier - 3</v>
      </c>
      <c r="R2283" s="2" t="str">
        <v>R1022</v>
      </c>
      <c r="S2283" s="2">
        <v>36</v>
      </c>
    </row>
    <row r="2284" spans="3:19">
      <c r="C2284" s="2" t="str">
        <v>Id2278</v>
      </c>
      <c r="D2284" s="2" t="str">
        <v>Mark</v>
      </c>
      <c r="E2284" s="2">
        <v>17.41</v>
      </c>
      <c r="F2284" s="2">
        <v>5.13</v>
      </c>
      <c r="G2284" s="60" t="str">
        <v>Yes</v>
      </c>
      <c r="H2284" s="60" t="str">
        <v>No</v>
      </c>
      <c r="I2284" s="60" t="str">
        <v>No</v>
      </c>
      <c r="J2284" s="60">
        <v>0</v>
      </c>
      <c r="K2284" s="60" t="str">
        <v>No</v>
      </c>
      <c r="L2284" s="2" t="str">
        <v>Underweight</v>
      </c>
      <c r="M2284" s="2" t="str">
        <v>Normal</v>
      </c>
      <c r="N2284" s="2" t="str">
        <v>20-Jun-1964</v>
      </c>
      <c r="O2284" s="3">
        <v>11602.75</v>
      </c>
      <c r="P2284" s="2" t="str">
        <v>tier - 3</v>
      </c>
      <c r="Q2284" s="2" t="str">
        <v>tier - 1</v>
      </c>
      <c r="R2284" s="2" t="str">
        <v>R1020</v>
      </c>
      <c r="S2284" s="2">
        <v>58</v>
      </c>
    </row>
    <row r="2285" spans="3:19">
      <c r="C2285" s="2" t="str">
        <v>Id2279</v>
      </c>
      <c r="D2285" s="2" t="str">
        <v>Ali</v>
      </c>
      <c r="E2285" s="2">
        <v>19.32</v>
      </c>
      <c r="F2285" s="2">
        <v>4.96</v>
      </c>
      <c r="G2285" s="60" t="str">
        <v>Yes</v>
      </c>
      <c r="H2285" s="60" t="str">
        <v>No</v>
      </c>
      <c r="I2285" s="60" t="str">
        <v>No</v>
      </c>
      <c r="J2285" s="60">
        <v>0</v>
      </c>
      <c r="K2285" s="60" t="str">
        <v>No</v>
      </c>
      <c r="L2285" s="2" t="str">
        <v>Normal Weight</v>
      </c>
      <c r="M2285" s="2" t="str">
        <v>Normal</v>
      </c>
      <c r="N2285" s="2" t="str">
        <v>6-Nov-1965</v>
      </c>
      <c r="O2285" s="3">
        <v>11576.13</v>
      </c>
      <c r="P2285" s="2" t="str">
        <v>tier - 3</v>
      </c>
      <c r="Q2285" s="2" t="str">
        <v>tier - 3</v>
      </c>
      <c r="R2285" s="2" t="str">
        <v>R1011</v>
      </c>
      <c r="S2285" s="2">
        <v>57</v>
      </c>
    </row>
    <row r="2286" spans="3:19">
      <c r="C2286" s="2" t="str">
        <v>Id2280</v>
      </c>
      <c r="D2286" s="2" t="str">
        <v>Joshua</v>
      </c>
      <c r="E2286" s="2">
        <v>18.25</v>
      </c>
      <c r="F2286" s="2">
        <v>10.95</v>
      </c>
      <c r="G2286" s="60" t="str">
        <v>No</v>
      </c>
      <c r="H2286" s="60" t="str">
        <v>No</v>
      </c>
      <c r="I2286" s="60" t="str">
        <v>No</v>
      </c>
      <c r="J2286" s="60">
        <v>0</v>
      </c>
      <c r="K2286" s="60" t="str">
        <v>No</v>
      </c>
      <c r="L2286" s="2" t="str">
        <v>Underweight</v>
      </c>
      <c r="M2286" s="2" t="str">
        <v>Diabetes</v>
      </c>
      <c r="N2286" s="2" t="str">
        <v>25-Dec-1965</v>
      </c>
      <c r="O2286" s="3">
        <v>11566.3</v>
      </c>
      <c r="P2286" s="2" t="str">
        <v>tier - 3</v>
      </c>
      <c r="Q2286" s="2" t="str">
        <v>tier - 3</v>
      </c>
      <c r="R2286" s="2" t="str">
        <v>R1016</v>
      </c>
      <c r="S2286" s="2">
        <v>57</v>
      </c>
    </row>
    <row r="2287" spans="3:19">
      <c r="C2287" s="2" t="str">
        <v>Id2281</v>
      </c>
      <c r="D2287" s="2" t="str">
        <v>Pierre</v>
      </c>
      <c r="E2287" s="2">
        <v>53.13</v>
      </c>
      <c r="F2287" s="2">
        <v>4.4400000000000004</v>
      </c>
      <c r="G2287" s="60" t="str">
        <v>No</v>
      </c>
      <c r="H2287" s="60" t="str">
        <v>yes</v>
      </c>
      <c r="I2287" s="60" t="str">
        <v>No</v>
      </c>
      <c r="J2287" s="60">
        <v>1</v>
      </c>
      <c r="K2287" s="60" t="str">
        <v>No</v>
      </c>
      <c r="L2287" s="2" t="str">
        <v>Obesity</v>
      </c>
      <c r="M2287" s="2" t="str">
        <v>Normal</v>
      </c>
      <c r="N2287" s="2" t="str">
        <v>25-Sep-1970</v>
      </c>
      <c r="O2287" s="3">
        <v>40692.910000000003</v>
      </c>
      <c r="P2287" s="2" t="str">
        <v>tier - 1</v>
      </c>
      <c r="Q2287" s="2" t="str">
        <v>tier - 1</v>
      </c>
      <c r="R2287" s="2" t="str">
        <v>R1011</v>
      </c>
      <c r="S2287" s="2">
        <v>52</v>
      </c>
    </row>
    <row r="2288" spans="3:19">
      <c r="C2288" s="2" t="str">
        <v>Id2282</v>
      </c>
      <c r="D2288" s="2" t="str">
        <v>Kate</v>
      </c>
      <c r="E2288" s="2">
        <v>20.46</v>
      </c>
      <c r="F2288" s="2">
        <v>4.0199999999999996</v>
      </c>
      <c r="G2288" s="60" t="str">
        <v>No</v>
      </c>
      <c r="H2288" s="60" t="str">
        <v>No</v>
      </c>
      <c r="I2288" s="60" t="str">
        <v>No</v>
      </c>
      <c r="J2288" s="60">
        <v>0</v>
      </c>
      <c r="K2288" s="60" t="str">
        <v>No</v>
      </c>
      <c r="L2288" s="2" t="str">
        <v>Normal Weight</v>
      </c>
      <c r="M2288" s="2" t="str">
        <v>Normal</v>
      </c>
      <c r="N2288" s="2" t="str">
        <v>27-Oct-1965</v>
      </c>
      <c r="O2288" s="3">
        <v>11554.22</v>
      </c>
      <c r="P2288" s="2" t="str">
        <v>tier - 3</v>
      </c>
      <c r="Q2288" s="2" t="str">
        <v>tier - 1</v>
      </c>
      <c r="R2288" s="2" t="str">
        <v>R1013</v>
      </c>
      <c r="S2288" s="2">
        <v>57</v>
      </c>
    </row>
    <row r="2289" spans="3:19">
      <c r="C2289" s="2" t="str">
        <v>Id2283</v>
      </c>
      <c r="D2289" s="2" t="str">
        <v>David</v>
      </c>
      <c r="E2289" s="2">
        <v>43.01</v>
      </c>
      <c r="F2289" s="2">
        <v>5.44</v>
      </c>
      <c r="G2289" s="60" t="str">
        <v>No</v>
      </c>
      <c r="H2289" s="60" t="str">
        <v>yes</v>
      </c>
      <c r="I2289" s="60" t="str">
        <v>No</v>
      </c>
      <c r="J2289" s="60">
        <v>1</v>
      </c>
      <c r="K2289" s="60" t="str">
        <v>No</v>
      </c>
      <c r="L2289" s="2" t="str">
        <v>Obesity</v>
      </c>
      <c r="M2289" s="2" t="str">
        <v>Normal</v>
      </c>
      <c r="N2289" s="2" t="str">
        <v>23-Jul-1973</v>
      </c>
      <c r="O2289" s="3">
        <v>11552.9</v>
      </c>
      <c r="P2289" s="2" t="str">
        <v>tier - 3</v>
      </c>
      <c r="Q2289" s="2" t="str">
        <v>tier - 2</v>
      </c>
      <c r="R2289" s="2" t="str">
        <v>R1011</v>
      </c>
      <c r="S2289" s="2">
        <v>49</v>
      </c>
    </row>
    <row r="2290" spans="3:19">
      <c r="C2290" s="2" t="str">
        <v>Id2284</v>
      </c>
      <c r="D2290" s="2" t="str">
        <v>Carla</v>
      </c>
      <c r="E2290" s="2">
        <v>15.01</v>
      </c>
      <c r="F2290" s="2">
        <v>4.1500000000000004</v>
      </c>
      <c r="G2290" s="60" t="str">
        <v>No</v>
      </c>
      <c r="H2290" s="60" t="str">
        <v>No</v>
      </c>
      <c r="I2290" s="60" t="str">
        <v>Yes</v>
      </c>
      <c r="J2290" s="60">
        <v>1</v>
      </c>
      <c r="K2290" s="60" t="str">
        <v>No</v>
      </c>
      <c r="L2290" s="2" t="str">
        <v>Underweight</v>
      </c>
      <c r="M2290" s="2" t="str">
        <v>Normal</v>
      </c>
      <c r="N2290" s="2" t="str">
        <v>1-Dec-1971</v>
      </c>
      <c r="O2290" s="3">
        <v>11540.25</v>
      </c>
      <c r="P2290" s="2" t="str">
        <v>tier - 3</v>
      </c>
      <c r="Q2290" s="2" t="str">
        <v>tier - 1</v>
      </c>
      <c r="R2290" s="2" t="str">
        <v>R1012</v>
      </c>
      <c r="S2290" s="2">
        <v>51</v>
      </c>
    </row>
    <row r="2291" spans="3:19">
      <c r="C2291" s="2" t="str">
        <v>Id2285</v>
      </c>
      <c r="D2291" s="2" t="str">
        <v>Alvaro Sr.</v>
      </c>
      <c r="E2291" s="2">
        <v>41.14</v>
      </c>
      <c r="F2291" s="2">
        <v>6.02</v>
      </c>
      <c r="G2291" s="60" t="str">
        <v>No</v>
      </c>
      <c r="H2291" s="60" t="str">
        <v>yes</v>
      </c>
      <c r="I2291" s="60" t="str">
        <v>No</v>
      </c>
      <c r="J2291" s="60">
        <v>1</v>
      </c>
      <c r="K2291" s="60" t="str">
        <v>No</v>
      </c>
      <c r="L2291" s="2" t="str">
        <v>Obesity</v>
      </c>
      <c r="M2291" s="2" t="str">
        <v>Prediabetes</v>
      </c>
      <c r="N2291" s="2" t="str">
        <v>14-Nov-1968</v>
      </c>
      <c r="O2291" s="3">
        <v>11538.42</v>
      </c>
      <c r="P2291" s="2" t="str">
        <v>tier - 3</v>
      </c>
      <c r="Q2291" s="2" t="str">
        <v>tier - 1</v>
      </c>
      <c r="R2291" s="2" t="str">
        <v>R1011</v>
      </c>
      <c r="S2291" s="2">
        <v>54</v>
      </c>
    </row>
    <row r="2292" spans="3:19">
      <c r="C2292" s="2" t="str">
        <v>Id2286</v>
      </c>
      <c r="D2292" s="2" t="str">
        <v>Hope</v>
      </c>
      <c r="E2292" s="2">
        <v>16.55</v>
      </c>
      <c r="F2292" s="2">
        <v>7.73</v>
      </c>
      <c r="G2292" s="60" t="str">
        <v>No</v>
      </c>
      <c r="H2292" s="60" t="str">
        <v>No</v>
      </c>
      <c r="I2292" s="60" t="str">
        <v>No</v>
      </c>
      <c r="J2292" s="60">
        <v>0</v>
      </c>
      <c r="K2292" s="60" t="str">
        <v>No</v>
      </c>
      <c r="L2292" s="2" t="str">
        <v>Underweight</v>
      </c>
      <c r="M2292" s="2" t="str">
        <v>Diabetes</v>
      </c>
      <c r="N2292" s="2" t="str">
        <v>3-Oct-1965</v>
      </c>
      <c r="O2292" s="3">
        <v>11534.87</v>
      </c>
      <c r="P2292" s="2" t="str">
        <v>tier - 3</v>
      </c>
      <c r="Q2292" s="2" t="str">
        <v>tier - 1</v>
      </c>
      <c r="R2292" s="2" t="str">
        <v>R1017</v>
      </c>
      <c r="S2292" s="2">
        <v>57</v>
      </c>
    </row>
    <row r="2293" spans="3:19">
      <c r="C2293" s="2" t="str">
        <v>Id2287</v>
      </c>
      <c r="D2293" s="2" t="str">
        <v>Mark P.</v>
      </c>
      <c r="E2293" s="2">
        <v>37.29</v>
      </c>
      <c r="F2293" s="2">
        <v>5.03</v>
      </c>
      <c r="G2293" s="60" t="str">
        <v>No</v>
      </c>
      <c r="H2293" s="60" t="str">
        <v>yes</v>
      </c>
      <c r="I2293" s="60" t="str">
        <v>No</v>
      </c>
      <c r="J2293" s="60">
        <v>1</v>
      </c>
      <c r="K2293" s="60" t="str">
        <v>No</v>
      </c>
      <c r="L2293" s="2" t="str">
        <v>Obesity</v>
      </c>
      <c r="M2293" s="2" t="str">
        <v>Normal</v>
      </c>
      <c r="N2293" s="2" t="str">
        <v>23-Jul-1970</v>
      </c>
      <c r="O2293" s="3">
        <v>11530.12</v>
      </c>
      <c r="P2293" s="2" t="str">
        <v>tier - 3</v>
      </c>
      <c r="Q2293" s="2" t="str">
        <v>tier - 1</v>
      </c>
      <c r="R2293" s="2" t="str">
        <v>R1012</v>
      </c>
      <c r="S2293" s="2">
        <v>52</v>
      </c>
    </row>
    <row r="2294" spans="3:19">
      <c r="C2294" s="2" t="str">
        <v>Id2288</v>
      </c>
      <c r="D2294" s="2" t="str">
        <v>Desiree</v>
      </c>
      <c r="E2294" s="2">
        <v>16.739999999999998</v>
      </c>
      <c r="F2294" s="2">
        <v>4.08</v>
      </c>
      <c r="G2294" s="60" t="str">
        <v>Yes</v>
      </c>
      <c r="H2294" s="60" t="str">
        <v>No</v>
      </c>
      <c r="I2294" s="60" t="str">
        <v>No</v>
      </c>
      <c r="J2294" s="60">
        <v>0</v>
      </c>
      <c r="K2294" s="60" t="str">
        <v>No</v>
      </c>
      <c r="L2294" s="2" t="str">
        <v>Underweight</v>
      </c>
      <c r="M2294" s="2" t="str">
        <v>Normal</v>
      </c>
      <c r="N2294" s="2" t="str">
        <v>12-Jun-1988</v>
      </c>
      <c r="O2294" s="3">
        <v>11524.25</v>
      </c>
      <c r="P2294" s="2" t="str">
        <v>tier - 3</v>
      </c>
      <c r="Q2294" s="2" t="str">
        <v>tier - 1</v>
      </c>
      <c r="R2294" s="2" t="str">
        <v>R1026</v>
      </c>
      <c r="S2294" s="2">
        <v>34</v>
      </c>
    </row>
    <row r="2295" spans="3:19">
      <c r="C2295" s="2" t="str">
        <v>Id2289</v>
      </c>
      <c r="D2295" s="2" t="str">
        <v>Mario Jr.</v>
      </c>
      <c r="E2295" s="2">
        <v>34.43</v>
      </c>
      <c r="F2295" s="2">
        <v>4.2699999999999996</v>
      </c>
      <c r="G2295" s="60" t="str">
        <v>No</v>
      </c>
      <c r="H2295" s="60" t="str">
        <v>yes</v>
      </c>
      <c r="I2295" s="60" t="str">
        <v>No</v>
      </c>
      <c r="J2295" s="60">
        <v>1</v>
      </c>
      <c r="K2295" s="60" t="str">
        <v>No</v>
      </c>
      <c r="L2295" s="2" t="str">
        <v>Obesity</v>
      </c>
      <c r="M2295" s="2" t="str">
        <v>Normal</v>
      </c>
      <c r="N2295" s="2" t="str">
        <v>19-Dec-1971</v>
      </c>
      <c r="O2295" s="3">
        <v>11520.1</v>
      </c>
      <c r="P2295" s="2" t="str">
        <v>tier - 3</v>
      </c>
      <c r="Q2295" s="2" t="str">
        <v>tier - 1</v>
      </c>
      <c r="R2295" s="2" t="str">
        <v>R1012</v>
      </c>
      <c r="S2295" s="2">
        <v>51</v>
      </c>
    </row>
    <row r="2296" spans="3:19">
      <c r="C2296" s="2" t="str">
        <v>Id2290</v>
      </c>
      <c r="D2296" s="2" t="str">
        <v>Lusapho</v>
      </c>
      <c r="E2296" s="2">
        <v>34.1</v>
      </c>
      <c r="F2296" s="2">
        <v>4.07</v>
      </c>
      <c r="G2296" s="60" t="str">
        <v>No</v>
      </c>
      <c r="H2296" s="60" t="str">
        <v>yes</v>
      </c>
      <c r="I2296" s="60" t="str">
        <v>No</v>
      </c>
      <c r="J2296" s="60">
        <v>1</v>
      </c>
      <c r="K2296" s="60" t="str">
        <v>No</v>
      </c>
      <c r="L2296" s="2" t="str">
        <v>Obesity</v>
      </c>
      <c r="M2296" s="2" t="str">
        <v>Normal</v>
      </c>
      <c r="N2296" s="2" t="str">
        <v>24-Jun-1968</v>
      </c>
      <c r="O2296" s="3">
        <v>11512.41</v>
      </c>
      <c r="P2296" s="2" t="str">
        <v>tier - 3</v>
      </c>
      <c r="Q2296" s="2" t="str">
        <v>tier - 1</v>
      </c>
      <c r="R2296" s="2" t="str">
        <v>R1024</v>
      </c>
      <c r="S2296" s="2">
        <v>54</v>
      </c>
    </row>
    <row r="2297" spans="3:19">
      <c r="C2297" s="2" t="str">
        <v>Id2291</v>
      </c>
      <c r="D2297" s="2" t="str">
        <v>Erin C.</v>
      </c>
      <c r="E2297" s="2">
        <v>19.3</v>
      </c>
      <c r="F2297" s="2">
        <v>10.36</v>
      </c>
      <c r="G2297" s="60" t="str">
        <v>No</v>
      </c>
      <c r="H2297" s="60" t="str">
        <v>No</v>
      </c>
      <c r="I2297" s="60" t="str">
        <v>No</v>
      </c>
      <c r="J2297" s="60">
        <v>0</v>
      </c>
      <c r="K2297" s="60" t="str">
        <v>No</v>
      </c>
      <c r="L2297" s="2" t="str">
        <v>Normal Weight</v>
      </c>
      <c r="M2297" s="2" t="str">
        <v>Diabetes</v>
      </c>
      <c r="N2297" s="2" t="str">
        <v>6-Oct-1989</v>
      </c>
      <c r="O2297" s="3">
        <v>11511.61</v>
      </c>
      <c r="P2297" s="2" t="str">
        <v>tier - 3</v>
      </c>
      <c r="Q2297" s="2" t="str">
        <v>tier - 3</v>
      </c>
      <c r="R2297" s="2" t="str">
        <v>R1026</v>
      </c>
      <c r="S2297" s="2">
        <v>33</v>
      </c>
    </row>
    <row r="2298" spans="3:19">
      <c r="C2298" s="2" t="str">
        <v>Id2292</v>
      </c>
      <c r="D2298" s="2" t="str">
        <v>Alan F</v>
      </c>
      <c r="E2298" s="2">
        <v>33.659999999999997</v>
      </c>
      <c r="F2298" s="2">
        <v>5.71</v>
      </c>
      <c r="G2298" s="60" t="str">
        <v>No</v>
      </c>
      <c r="H2298" s="60" t="str">
        <v>yes</v>
      </c>
      <c r="I2298" s="60" t="str">
        <v>No</v>
      </c>
      <c r="J2298" s="60">
        <v>1</v>
      </c>
      <c r="K2298" s="60" t="str">
        <v>No</v>
      </c>
      <c r="L2298" s="2" t="str">
        <v>Obesity</v>
      </c>
      <c r="M2298" s="2" t="str">
        <v>Prediabetes</v>
      </c>
      <c r="N2298" s="2" t="str">
        <v>10-Jul-1975</v>
      </c>
      <c r="O2298" s="3">
        <v>40590.550000000003</v>
      </c>
      <c r="P2298" s="2" t="str">
        <v>tier - 1</v>
      </c>
      <c r="Q2298" s="2" t="str">
        <v>tier - 3</v>
      </c>
      <c r="R2298" s="2" t="str">
        <v>R1012</v>
      </c>
      <c r="S2298" s="2">
        <v>47</v>
      </c>
    </row>
    <row r="2299" spans="3:19">
      <c r="C2299" s="2" t="str">
        <v>Id2293</v>
      </c>
      <c r="D2299" s="2" t="str">
        <v>Ryan</v>
      </c>
      <c r="E2299" s="2">
        <v>33.33</v>
      </c>
      <c r="F2299" s="2">
        <v>6.08</v>
      </c>
      <c r="G2299" s="60" t="str">
        <v>No</v>
      </c>
      <c r="H2299" s="60" t="str">
        <v>yes</v>
      </c>
      <c r="I2299" s="60" t="str">
        <v>No</v>
      </c>
      <c r="J2299" s="60">
        <v>1</v>
      </c>
      <c r="K2299" s="60" t="str">
        <v>No</v>
      </c>
      <c r="L2299" s="2" t="str">
        <v>Obesity</v>
      </c>
      <c r="M2299" s="2" t="str">
        <v>Prediabetes</v>
      </c>
      <c r="N2299" s="2" t="str">
        <v>11-Aug-1969</v>
      </c>
      <c r="O2299" s="3">
        <v>11497.69</v>
      </c>
      <c r="P2299" s="2" t="str">
        <v>tier - 3</v>
      </c>
      <c r="Q2299" s="2" t="str">
        <v>tier - 1</v>
      </c>
      <c r="R2299" s="2" t="str">
        <v>R1012</v>
      </c>
      <c r="S2299" s="2">
        <v>53</v>
      </c>
    </row>
    <row r="2300" spans="3:19">
      <c r="C2300" s="2" t="str">
        <v>Id2294</v>
      </c>
      <c r="D2300" s="2" t="str">
        <v>Hope</v>
      </c>
      <c r="E2300" s="2">
        <v>21.84</v>
      </c>
      <c r="F2300" s="2">
        <v>5.71</v>
      </c>
      <c r="G2300" s="60" t="str">
        <v>No</v>
      </c>
      <c r="H2300" s="60" t="str">
        <v>yes</v>
      </c>
      <c r="I2300" s="60" t="str">
        <v>No</v>
      </c>
      <c r="J2300" s="60">
        <v>1</v>
      </c>
      <c r="K2300" s="60" t="str">
        <v>No</v>
      </c>
      <c r="L2300" s="2" t="str">
        <v>Normal Weight</v>
      </c>
      <c r="M2300" s="2" t="str">
        <v>Prediabetes</v>
      </c>
      <c r="N2300" s="2" t="str">
        <v>7-Jun-1983</v>
      </c>
      <c r="O2300" s="3">
        <v>11492.46</v>
      </c>
      <c r="P2300" s="2" t="str">
        <v>tier - 3</v>
      </c>
      <c r="Q2300" s="2" t="str">
        <v>tier - 3</v>
      </c>
      <c r="R2300" s="2" t="str">
        <v>R1026</v>
      </c>
      <c r="S2300" s="2">
        <v>40</v>
      </c>
    </row>
    <row r="2301" spans="3:19">
      <c r="C2301" s="2" t="str">
        <v>Id2295</v>
      </c>
      <c r="D2301" s="2" t="str">
        <v>Josh</v>
      </c>
      <c r="E2301" s="2">
        <v>16.87</v>
      </c>
      <c r="F2301" s="2">
        <v>9.1300000000000008</v>
      </c>
      <c r="G2301" s="60" t="str">
        <v>No</v>
      </c>
      <c r="H2301" s="60" t="str">
        <v>No</v>
      </c>
      <c r="I2301" s="60" t="str">
        <v>No</v>
      </c>
      <c r="J2301" s="60">
        <v>0</v>
      </c>
      <c r="K2301" s="60" t="str">
        <v>No</v>
      </c>
      <c r="L2301" s="2" t="str">
        <v>Underweight</v>
      </c>
      <c r="M2301" s="2" t="str">
        <v>Diabetes</v>
      </c>
      <c r="N2301" s="2" t="str">
        <v>13-Oct-1970</v>
      </c>
      <c r="O2301" s="3">
        <v>11488.32</v>
      </c>
      <c r="P2301" s="2" t="str">
        <v>tier - 3</v>
      </c>
      <c r="Q2301" s="2" t="str">
        <v>tier - 1</v>
      </c>
      <c r="R2301" s="2" t="str">
        <v>R1014</v>
      </c>
      <c r="S2301" s="2">
        <v>52</v>
      </c>
    </row>
    <row r="2302" spans="3:19">
      <c r="C2302" s="2" t="str">
        <v>Id2296</v>
      </c>
      <c r="D2302" s="2" t="str">
        <v>Jacob J</v>
      </c>
      <c r="E2302" s="2">
        <v>30.14</v>
      </c>
      <c r="F2302" s="2">
        <v>5.49</v>
      </c>
      <c r="G2302" s="60" t="str">
        <v>No</v>
      </c>
      <c r="H2302" s="60" t="str">
        <v>yes</v>
      </c>
      <c r="I2302" s="60" t="str">
        <v>No</v>
      </c>
      <c r="J2302" s="60">
        <v>1</v>
      </c>
      <c r="K2302" s="60" t="str">
        <v>No</v>
      </c>
      <c r="L2302" s="2" t="str">
        <v>Obesity</v>
      </c>
      <c r="M2302" s="2" t="str">
        <v>Normal</v>
      </c>
      <c r="N2302" s="2" t="str">
        <v>10-Sep-2004</v>
      </c>
      <c r="O2302" s="3">
        <v>11482.63</v>
      </c>
      <c r="P2302" s="2" t="str">
        <v>tier - 3</v>
      </c>
      <c r="Q2302" s="2" t="str">
        <v>tier - 2</v>
      </c>
      <c r="R2302" s="2" t="str">
        <v>R1013</v>
      </c>
      <c r="S2302" s="2">
        <v>18</v>
      </c>
    </row>
    <row r="2303" spans="3:19">
      <c r="C2303" s="2" t="str">
        <v>Id2297</v>
      </c>
      <c r="D2303" s="2" t="str">
        <v>Jose Tomas</v>
      </c>
      <c r="E2303" s="2">
        <v>23.21</v>
      </c>
      <c r="F2303" s="2">
        <v>4.37</v>
      </c>
      <c r="G2303" s="60" t="str">
        <v>No</v>
      </c>
      <c r="H2303" s="60" t="str">
        <v>yes</v>
      </c>
      <c r="I2303" s="60" t="str">
        <v>No</v>
      </c>
      <c r="J2303" s="60">
        <v>1</v>
      </c>
      <c r="K2303" s="60" t="str">
        <v>No</v>
      </c>
      <c r="L2303" s="2" t="str">
        <v>Normal Weight</v>
      </c>
      <c r="M2303" s="2" t="str">
        <v>Normal</v>
      </c>
      <c r="N2303" s="2" t="str">
        <v>7-Sep-1966</v>
      </c>
      <c r="O2303" s="3">
        <v>11478.14</v>
      </c>
      <c r="P2303" s="2" t="str">
        <v>tier - 3</v>
      </c>
      <c r="Q2303" s="2" t="str">
        <v>tier - 2</v>
      </c>
      <c r="R2303" s="2" t="str">
        <v>R1025</v>
      </c>
      <c r="S2303" s="2">
        <v>56</v>
      </c>
    </row>
    <row r="2304" spans="3:19">
      <c r="C2304" s="2" t="str">
        <v>Id2298</v>
      </c>
      <c r="D2304" s="2" t="str">
        <v>Mary Evan</v>
      </c>
      <c r="E2304" s="2">
        <v>17.170000000000002</v>
      </c>
      <c r="F2304" s="2">
        <v>8.4600000000000009</v>
      </c>
      <c r="G2304" s="60" t="str">
        <v>No</v>
      </c>
      <c r="H2304" s="60" t="str">
        <v>No</v>
      </c>
      <c r="I2304" s="60" t="str">
        <v>No</v>
      </c>
      <c r="J2304" s="60">
        <v>0</v>
      </c>
      <c r="K2304" s="60" t="str">
        <v>No</v>
      </c>
      <c r="L2304" s="2" t="str">
        <v>Underweight</v>
      </c>
      <c r="M2304" s="2" t="str">
        <v>Diabetes</v>
      </c>
      <c r="N2304" s="2" t="str">
        <v>23-Jun-1965</v>
      </c>
      <c r="O2304" s="3">
        <v>11455.28</v>
      </c>
      <c r="P2304" s="2" t="str">
        <v>tier - 3</v>
      </c>
      <c r="Q2304" s="2" t="str">
        <v>tier - 2</v>
      </c>
      <c r="R2304" s="2" t="str">
        <v>R1011</v>
      </c>
      <c r="S2304" s="2">
        <v>57</v>
      </c>
    </row>
    <row r="2305" spans="3:19">
      <c r="C2305" s="2" t="str">
        <v>Id2299</v>
      </c>
      <c r="D2305" s="2" t="str">
        <v>Justin K.</v>
      </c>
      <c r="E2305" s="2">
        <v>15.61</v>
      </c>
      <c r="F2305" s="2">
        <v>5.28</v>
      </c>
      <c r="G2305" s="60" t="str">
        <v>No</v>
      </c>
      <c r="H2305" s="60" t="str">
        <v>No</v>
      </c>
      <c r="I2305" s="60" t="str">
        <v>No</v>
      </c>
      <c r="J2305" s="60">
        <v>1</v>
      </c>
      <c r="K2305" s="60" t="str">
        <v>No</v>
      </c>
      <c r="L2305" s="2" t="str">
        <v>Underweight</v>
      </c>
      <c r="M2305" s="2" t="str">
        <v>Normal</v>
      </c>
      <c r="N2305" s="2" t="str">
        <v>14-Jun-1966</v>
      </c>
      <c r="O2305" s="3">
        <v>11454.02</v>
      </c>
      <c r="P2305" s="2" t="str">
        <v>tier - 3</v>
      </c>
      <c r="Q2305" s="2" t="str">
        <v>tier - 1</v>
      </c>
      <c r="R2305" s="2" t="str">
        <v>R1012</v>
      </c>
      <c r="S2305" s="2">
        <v>56</v>
      </c>
    </row>
    <row r="2306" spans="3:19">
      <c r="C2306" s="2" t="str">
        <v>Id2300</v>
      </c>
      <c r="D2306" s="2" t="str">
        <v>Patrick</v>
      </c>
      <c r="E2306" s="2">
        <v>17.98</v>
      </c>
      <c r="F2306" s="2">
        <v>5.33</v>
      </c>
      <c r="G2306" s="60" t="str">
        <v>Yes</v>
      </c>
      <c r="H2306" s="60" t="str">
        <v>No</v>
      </c>
      <c r="I2306" s="60" t="str">
        <v>Yes</v>
      </c>
      <c r="J2306" s="60">
        <v>1</v>
      </c>
      <c r="K2306" s="60" t="str">
        <v>No</v>
      </c>
      <c r="L2306" s="2" t="str">
        <v>Underweight</v>
      </c>
      <c r="M2306" s="2" t="str">
        <v>Normal</v>
      </c>
      <c r="N2306" s="2" t="str">
        <v>12-Sep-1971</v>
      </c>
      <c r="O2306" s="3">
        <v>11436.74</v>
      </c>
      <c r="P2306" s="2" t="str">
        <v>tier - 3</v>
      </c>
      <c r="Q2306" s="2" t="str">
        <v>tier - 3</v>
      </c>
      <c r="R2306" s="2" t="str">
        <v>R1012</v>
      </c>
      <c r="S2306" s="2">
        <v>51</v>
      </c>
    </row>
    <row r="2307" spans="3:19">
      <c r="C2307" s="2" t="str">
        <v>Id2301</v>
      </c>
      <c r="D2307" s="2" t="str">
        <v>Roman</v>
      </c>
      <c r="E2307" s="2">
        <v>21.64</v>
      </c>
      <c r="F2307" s="2">
        <v>5.5</v>
      </c>
      <c r="G2307" s="60" t="str">
        <v>No</v>
      </c>
      <c r="H2307" s="60" t="str">
        <v>yes</v>
      </c>
      <c r="I2307" s="60" t="str">
        <v>No</v>
      </c>
      <c r="J2307" s="60">
        <v>1</v>
      </c>
      <c r="K2307" s="60" t="str">
        <v>No</v>
      </c>
      <c r="L2307" s="2" t="str">
        <v>Normal Weight</v>
      </c>
      <c r="M2307" s="2" t="str">
        <v>Normal</v>
      </c>
      <c r="N2307" s="2" t="str">
        <v>17-Jul-1980</v>
      </c>
      <c r="O2307" s="3">
        <v>11435.74</v>
      </c>
      <c r="P2307" s="2" t="str">
        <v>tier - 3</v>
      </c>
      <c r="Q2307" s="2" t="str">
        <v>tier - 3</v>
      </c>
      <c r="R2307" s="2" t="str">
        <v>R1021</v>
      </c>
      <c r="S2307" s="2">
        <v>42</v>
      </c>
    </row>
    <row r="2308" spans="3:19">
      <c r="C2308" s="2" t="str">
        <v>Id2302</v>
      </c>
      <c r="D2308" s="2" t="str">
        <v>David</v>
      </c>
      <c r="E2308" s="2">
        <v>16.399999999999999</v>
      </c>
      <c r="F2308" s="2">
        <v>5.4</v>
      </c>
      <c r="G2308" s="60" t="str">
        <v>No</v>
      </c>
      <c r="H2308" s="60" t="str">
        <v>No</v>
      </c>
      <c r="I2308" s="60" t="str">
        <v>Yes</v>
      </c>
      <c r="J2308" s="60">
        <v>1</v>
      </c>
      <c r="K2308" s="60" t="str">
        <v>No</v>
      </c>
      <c r="L2308" s="2" t="str">
        <v>Underweight</v>
      </c>
      <c r="M2308" s="2" t="str">
        <v>Normal</v>
      </c>
      <c r="N2308" s="2" t="str">
        <v>9-Jun-1985</v>
      </c>
      <c r="O2308" s="3">
        <v>11419.49</v>
      </c>
      <c r="P2308" s="2" t="str">
        <v>tier - 3</v>
      </c>
      <c r="Q2308" s="2" t="str">
        <v>tier - 1</v>
      </c>
      <c r="R2308" s="2" t="str">
        <v>R1012</v>
      </c>
      <c r="S2308" s="2">
        <v>37</v>
      </c>
    </row>
    <row r="2309" spans="3:19">
      <c r="C2309" s="2" t="str">
        <v>Id2303</v>
      </c>
      <c r="D2309" s="2" t="str">
        <v>Evelyn L</v>
      </c>
      <c r="E2309" s="2">
        <v>15.77</v>
      </c>
      <c r="F2309" s="2">
        <v>6.05</v>
      </c>
      <c r="G2309" s="60" t="str">
        <v>Yes</v>
      </c>
      <c r="H2309" s="60" t="str">
        <v>No</v>
      </c>
      <c r="I2309" s="60" t="str">
        <v>No</v>
      </c>
      <c r="J2309" s="60">
        <v>1</v>
      </c>
      <c r="K2309" s="60" t="str">
        <v>No</v>
      </c>
      <c r="L2309" s="2" t="str">
        <v>Underweight</v>
      </c>
      <c r="M2309" s="2" t="str">
        <v>Prediabetes</v>
      </c>
      <c r="N2309" s="2" t="str">
        <v>3-Nov-1985</v>
      </c>
      <c r="O2309" s="3">
        <v>40419.019999999997</v>
      </c>
      <c r="P2309" s="2" t="str">
        <v>tier - 1</v>
      </c>
      <c r="Q2309" s="2" t="str">
        <v>tier - 2</v>
      </c>
      <c r="R2309" s="2" t="str">
        <v>R1013</v>
      </c>
      <c r="S2309" s="2">
        <v>37</v>
      </c>
    </row>
    <row r="2310" spans="3:19">
      <c r="C2310" s="2" t="str">
        <v>Id2304</v>
      </c>
      <c r="D2310" s="2" t="str">
        <v>Jim</v>
      </c>
      <c r="E2310" s="2">
        <v>18.27</v>
      </c>
      <c r="F2310" s="2">
        <v>11.46</v>
      </c>
      <c r="G2310" s="60" t="str">
        <v>No</v>
      </c>
      <c r="H2310" s="60" t="str">
        <v>No</v>
      </c>
      <c r="I2310" s="60" t="str">
        <v>No</v>
      </c>
      <c r="J2310" s="60">
        <v>0</v>
      </c>
      <c r="K2310" s="60" t="str">
        <v>No</v>
      </c>
      <c r="L2310" s="2" t="str">
        <v>Underweight</v>
      </c>
      <c r="M2310" s="2" t="str">
        <v>Diabetes</v>
      </c>
      <c r="N2310" s="2" t="str">
        <v>23-Oct-1983</v>
      </c>
      <c r="O2310" s="3">
        <v>11412.02</v>
      </c>
      <c r="P2310" s="2" t="str">
        <v>tier - 3</v>
      </c>
      <c r="Q2310" s="2" t="str">
        <v>tier - 1</v>
      </c>
      <c r="R2310" s="2" t="str">
        <v>R1021</v>
      </c>
      <c r="S2310" s="2">
        <v>39</v>
      </c>
    </row>
    <row r="2311" spans="3:19">
      <c r="C2311" s="2" t="str">
        <v>Id2305</v>
      </c>
      <c r="D2311" s="2" t="str">
        <v>Matthew S</v>
      </c>
      <c r="E2311" s="2">
        <v>16.489999999999998</v>
      </c>
      <c r="F2311" s="2">
        <v>8.48</v>
      </c>
      <c r="G2311" s="60" t="str">
        <v>No</v>
      </c>
      <c r="H2311" s="60" t="str">
        <v>No</v>
      </c>
      <c r="I2311" s="60" t="str">
        <v>No</v>
      </c>
      <c r="J2311" s="60">
        <v>0</v>
      </c>
      <c r="K2311" s="60" t="str">
        <v>No</v>
      </c>
      <c r="L2311" s="2" t="str">
        <v>Underweight</v>
      </c>
      <c r="M2311" s="2" t="str">
        <v>Diabetes</v>
      </c>
      <c r="N2311" s="2" t="str">
        <v>7-Oct-1970</v>
      </c>
      <c r="O2311" s="3">
        <v>11411.69</v>
      </c>
      <c r="P2311" s="2" t="str">
        <v>tier - 3</v>
      </c>
      <c r="Q2311" s="2" t="str">
        <v>tier - 2</v>
      </c>
      <c r="R2311" s="2" t="str">
        <v>R1011</v>
      </c>
      <c r="S2311" s="2">
        <v>52</v>
      </c>
    </row>
    <row r="2312" spans="3:19">
      <c r="C2312" s="2" t="str">
        <v>Id2306</v>
      </c>
      <c r="D2312" s="2" t="str">
        <v>Kenneth</v>
      </c>
      <c r="E2312" s="2">
        <v>16.14</v>
      </c>
      <c r="F2312" s="2">
        <v>4.8600000000000003</v>
      </c>
      <c r="G2312" s="60" t="str">
        <v>No</v>
      </c>
      <c r="H2312" s="60" t="str">
        <v>No</v>
      </c>
      <c r="I2312" s="60" t="str">
        <v>No</v>
      </c>
      <c r="J2312" s="60">
        <v>0</v>
      </c>
      <c r="K2312" s="60" t="str">
        <v>No</v>
      </c>
      <c r="L2312" s="2" t="str">
        <v>Underweight</v>
      </c>
      <c r="M2312" s="2" t="str">
        <v>Normal</v>
      </c>
      <c r="N2312" s="2" t="str">
        <v>2-Oct-1970</v>
      </c>
      <c r="O2312" s="3">
        <v>11396.9</v>
      </c>
      <c r="P2312" s="2" t="str">
        <v>tier - 3</v>
      </c>
      <c r="Q2312" s="2" t="str">
        <v>tier - 3</v>
      </c>
      <c r="R2312" s="2" t="str">
        <v>R1024</v>
      </c>
      <c r="S2312" s="2">
        <v>52</v>
      </c>
    </row>
    <row r="2313" spans="3:19">
      <c r="C2313" s="2" t="str">
        <v>Id2307</v>
      </c>
      <c r="D2313" s="2" t="str">
        <v>Andrea</v>
      </c>
      <c r="E2313" s="2">
        <v>20.85</v>
      </c>
      <c r="F2313" s="2">
        <v>4.45</v>
      </c>
      <c r="G2313" s="60" t="str">
        <v>Yes</v>
      </c>
      <c r="H2313" s="60" t="str">
        <v>No</v>
      </c>
      <c r="I2313" s="60" t="str">
        <v>No</v>
      </c>
      <c r="J2313" s="60">
        <v>1</v>
      </c>
      <c r="K2313" s="60" t="str">
        <v>No</v>
      </c>
      <c r="L2313" s="2" t="str">
        <v>Normal Weight</v>
      </c>
      <c r="M2313" s="2" t="str">
        <v>Normal</v>
      </c>
      <c r="N2313" s="2" t="str">
        <v>19-Dec-1967</v>
      </c>
      <c r="O2313" s="3">
        <v>11394.07</v>
      </c>
      <c r="P2313" s="2" t="str">
        <v>tier - 3</v>
      </c>
      <c r="Q2313" s="2" t="str">
        <v>tier - 1</v>
      </c>
      <c r="R2313" s="2" t="str">
        <v>R1018</v>
      </c>
      <c r="S2313" s="2">
        <v>55</v>
      </c>
    </row>
    <row r="2314" spans="3:19">
      <c r="C2314" s="2" t="str">
        <v>Id2308</v>
      </c>
      <c r="D2314" s="2" t="str">
        <v>Kristina</v>
      </c>
      <c r="E2314" s="2">
        <v>15.88</v>
      </c>
      <c r="F2314" s="2">
        <v>4.3600000000000003</v>
      </c>
      <c r="G2314" s="60" t="str">
        <v>No</v>
      </c>
      <c r="H2314" s="60" t="str">
        <v>No</v>
      </c>
      <c r="I2314" s="60" t="str">
        <v>No</v>
      </c>
      <c r="J2314" s="60">
        <v>0</v>
      </c>
      <c r="K2314" s="60" t="str">
        <v>No</v>
      </c>
      <c r="L2314" s="2" t="str">
        <v>Underweight</v>
      </c>
      <c r="M2314" s="2" t="str">
        <v>Normal</v>
      </c>
      <c r="N2314" s="2" t="str">
        <v>28-Jul-1997</v>
      </c>
      <c r="O2314" s="3">
        <v>11388.27</v>
      </c>
      <c r="P2314" s="2" t="str">
        <v>tier - 3</v>
      </c>
      <c r="Q2314" s="2" t="str">
        <v>tier - 2</v>
      </c>
      <c r="R2314" s="2" t="str">
        <v>R1026</v>
      </c>
      <c r="S2314" s="2">
        <v>25</v>
      </c>
    </row>
    <row r="2315" spans="3:19">
      <c r="C2315" s="2" t="str">
        <v>Id2309</v>
      </c>
      <c r="D2315" s="2" t="str">
        <v>Kristen</v>
      </c>
      <c r="E2315" s="2">
        <v>20.66</v>
      </c>
      <c r="F2315" s="2">
        <v>5.8</v>
      </c>
      <c r="G2315" s="60" t="str">
        <v>No</v>
      </c>
      <c r="H2315" s="60" t="str">
        <v>yes</v>
      </c>
      <c r="I2315" s="60" t="str">
        <v>No</v>
      </c>
      <c r="J2315" s="60">
        <v>1</v>
      </c>
      <c r="K2315" s="60" t="str">
        <v>No</v>
      </c>
      <c r="L2315" s="2" t="str">
        <v>Normal Weight</v>
      </c>
      <c r="M2315" s="2" t="str">
        <v>Prediabetes</v>
      </c>
      <c r="N2315" s="2" t="str">
        <v>13-Jun-1964</v>
      </c>
      <c r="O2315" s="3">
        <v>11381.33</v>
      </c>
      <c r="P2315" s="2" t="str">
        <v>tier - 3</v>
      </c>
      <c r="Q2315" s="2" t="str">
        <v>tier - 2</v>
      </c>
      <c r="R2315" s="2" t="str">
        <v>R1013</v>
      </c>
      <c r="S2315" s="2">
        <v>58</v>
      </c>
    </row>
    <row r="2316" spans="3:19">
      <c r="C2316" s="2" t="str">
        <v>Id2310</v>
      </c>
      <c r="D2316" s="2" t="str">
        <v>Matthew</v>
      </c>
      <c r="E2316" s="2">
        <v>20.399999999999999</v>
      </c>
      <c r="F2316" s="2">
        <v>5.27</v>
      </c>
      <c r="G2316" s="60" t="str">
        <v>No</v>
      </c>
      <c r="H2316" s="60" t="str">
        <v>No</v>
      </c>
      <c r="I2316" s="60" t="str">
        <v>No</v>
      </c>
      <c r="J2316" s="60">
        <v>0</v>
      </c>
      <c r="K2316" s="60" t="str">
        <v>No</v>
      </c>
      <c r="L2316" s="2" t="str">
        <v>Normal Weight</v>
      </c>
      <c r="M2316" s="2" t="str">
        <v>Normal</v>
      </c>
      <c r="N2316" s="2" t="str">
        <v>6-Dec-1972</v>
      </c>
      <c r="O2316" s="3">
        <v>11378.57</v>
      </c>
      <c r="P2316" s="2" t="str">
        <v>tier - 3</v>
      </c>
      <c r="Q2316" s="2" t="str">
        <v>tier - 2</v>
      </c>
      <c r="R2316" s="2" t="str">
        <v>R1025</v>
      </c>
      <c r="S2316" s="2">
        <v>50</v>
      </c>
    </row>
    <row r="2317" spans="3:19">
      <c r="C2317" s="2" t="str">
        <v>Id2311</v>
      </c>
      <c r="D2317" s="2" t="str">
        <v>.  Kathleen</v>
      </c>
      <c r="E2317" s="2">
        <v>25.19</v>
      </c>
      <c r="F2317" s="2">
        <v>5.64</v>
      </c>
      <c r="G2317" s="60" t="str">
        <v>Yes</v>
      </c>
      <c r="H2317" s="60" t="str">
        <v>No</v>
      </c>
      <c r="I2317" s="60" t="str">
        <v>No</v>
      </c>
      <c r="J2317" s="60">
        <v>0</v>
      </c>
      <c r="K2317" s="60" t="str">
        <v>No</v>
      </c>
      <c r="L2317" s="2" t="str">
        <v>Overweight</v>
      </c>
      <c r="M2317" s="2" t="str">
        <v>Normal</v>
      </c>
      <c r="N2317" s="2" t="str">
        <v>7-Jun-1979</v>
      </c>
      <c r="O2317" s="3">
        <v>11369.39</v>
      </c>
      <c r="P2317" s="2" t="str">
        <v>tier - 3</v>
      </c>
      <c r="Q2317" s="2" t="str">
        <v>tier - 1</v>
      </c>
      <c r="R2317" s="2" t="str">
        <v>R1026</v>
      </c>
      <c r="S2317" s="2">
        <v>44</v>
      </c>
    </row>
    <row r="2318" spans="3:19">
      <c r="C2318" s="2" t="str">
        <v>Id2312</v>
      </c>
      <c r="D2318" s="2" t="str">
        <v>Lindsey</v>
      </c>
      <c r="E2318" s="2">
        <v>20.54</v>
      </c>
      <c r="F2318" s="2">
        <v>4.2</v>
      </c>
      <c r="G2318" s="60" t="str">
        <v>Yes</v>
      </c>
      <c r="H2318" s="60" t="str">
        <v>No</v>
      </c>
      <c r="I2318" s="60" t="str">
        <v>No</v>
      </c>
      <c r="J2318" s="60">
        <v>1</v>
      </c>
      <c r="K2318" s="60" t="str">
        <v>No</v>
      </c>
      <c r="L2318" s="2" t="str">
        <v>Normal Weight</v>
      </c>
      <c r="M2318" s="2" t="str">
        <v>Normal</v>
      </c>
      <c r="N2318" s="2" t="str">
        <v>13-Dec-1964</v>
      </c>
      <c r="O2318" s="3">
        <v>11365.95</v>
      </c>
      <c r="P2318" s="2" t="str">
        <v>tier - 3</v>
      </c>
      <c r="Q2318" s="2" t="str">
        <v>tier - 2</v>
      </c>
      <c r="R2318" s="2" t="str">
        <v>R1011</v>
      </c>
      <c r="S2318" s="2">
        <v>58</v>
      </c>
    </row>
    <row r="2319" spans="3:19">
      <c r="C2319" s="2" t="str">
        <v>Id2313</v>
      </c>
      <c r="D2319" s="2" t="str">
        <v>Robert</v>
      </c>
      <c r="E2319" s="2">
        <v>20.13</v>
      </c>
      <c r="F2319" s="2">
        <v>5.42</v>
      </c>
      <c r="G2319" s="60" t="str">
        <v>No</v>
      </c>
      <c r="H2319" s="60" t="str">
        <v>No</v>
      </c>
      <c r="I2319" s="60" t="str">
        <v>No</v>
      </c>
      <c r="J2319" s="60">
        <v>0</v>
      </c>
      <c r="K2319" s="60" t="str">
        <v>No</v>
      </c>
      <c r="L2319" s="2" t="str">
        <v>Normal Weight</v>
      </c>
      <c r="M2319" s="2" t="str">
        <v>Normal</v>
      </c>
      <c r="N2319" s="2" t="str">
        <v>3-Jul-1964</v>
      </c>
      <c r="O2319" s="3">
        <v>11363.28</v>
      </c>
      <c r="P2319" s="2" t="str">
        <v>tier - 3</v>
      </c>
      <c r="Q2319" s="2" t="str">
        <v>tier - 1</v>
      </c>
      <c r="R2319" s="2" t="str">
        <v>R1013</v>
      </c>
      <c r="S2319" s="2">
        <v>58</v>
      </c>
    </row>
    <row r="2320" spans="3:19">
      <c r="C2320" s="2" t="str">
        <v>Id2314</v>
      </c>
      <c r="D2320" s="2" t="str">
        <v>Sarah E.</v>
      </c>
      <c r="E2320" s="2">
        <v>18.93</v>
      </c>
      <c r="F2320" s="2">
        <v>6.11</v>
      </c>
      <c r="G2320" s="60" t="str">
        <v>No</v>
      </c>
      <c r="H2320" s="60" t="str">
        <v>No</v>
      </c>
      <c r="I2320" s="60" t="str">
        <v>Yes</v>
      </c>
      <c r="J2320" s="60">
        <v>1</v>
      </c>
      <c r="K2320" s="60" t="str">
        <v>No</v>
      </c>
      <c r="L2320" s="2" t="str">
        <v>Normal Weight</v>
      </c>
      <c r="M2320" s="2" t="str">
        <v>Prediabetes</v>
      </c>
      <c r="N2320" s="2" t="str">
        <v>12-Aug-1966</v>
      </c>
      <c r="O2320" s="3">
        <v>40373.74</v>
      </c>
      <c r="P2320" s="2" t="str">
        <v>tier - 1</v>
      </c>
      <c r="Q2320" s="2" t="str">
        <v>tier - 3</v>
      </c>
      <c r="R2320" s="2" t="str">
        <v>R1011</v>
      </c>
      <c r="S2320" s="2">
        <v>56</v>
      </c>
    </row>
    <row r="2321" spans="3:19">
      <c r="C2321" s="2" t="str">
        <v>Id2315</v>
      </c>
      <c r="D2321" s="2" t="str">
        <v>Flannery</v>
      </c>
      <c r="E2321" s="2">
        <v>24.14</v>
      </c>
      <c r="F2321" s="2">
        <v>5.29</v>
      </c>
      <c r="G2321" s="60" t="str">
        <v>No</v>
      </c>
      <c r="H2321" s="60" t="str">
        <v>yes</v>
      </c>
      <c r="I2321" s="60" t="str">
        <v>No</v>
      </c>
      <c r="J2321" s="60">
        <v>1</v>
      </c>
      <c r="K2321" s="60" t="str">
        <v>No</v>
      </c>
      <c r="L2321" s="2" t="str">
        <v>Normal Weight</v>
      </c>
      <c r="M2321" s="2" t="str">
        <v>Normal</v>
      </c>
      <c r="N2321" s="2" t="str">
        <v>4-Jul-1964</v>
      </c>
      <c r="O2321" s="3">
        <v>11362.76</v>
      </c>
      <c r="P2321" s="2" t="str">
        <v>tier - 3</v>
      </c>
      <c r="Q2321" s="2" t="str">
        <v>tier - 1</v>
      </c>
      <c r="R2321" s="2" t="str">
        <v>R1011</v>
      </c>
      <c r="S2321" s="2">
        <v>58</v>
      </c>
    </row>
    <row r="2322" spans="3:19">
      <c r="C2322" s="2" t="str">
        <v>Id2316</v>
      </c>
      <c r="D2322" s="2" t="str">
        <v>John T</v>
      </c>
      <c r="E2322" s="2">
        <v>25.03</v>
      </c>
      <c r="F2322" s="2">
        <v>5.91</v>
      </c>
      <c r="G2322" s="60" t="str">
        <v>No</v>
      </c>
      <c r="H2322" s="60" t="str">
        <v>yes</v>
      </c>
      <c r="I2322" s="60" t="str">
        <v>No</v>
      </c>
      <c r="J2322" s="60">
        <v>1</v>
      </c>
      <c r="K2322" s="60" t="str">
        <v>No</v>
      </c>
      <c r="L2322" s="2" t="str">
        <v>Overweight</v>
      </c>
      <c r="M2322" s="2" t="str">
        <v>Prediabetes</v>
      </c>
      <c r="N2322" s="2" t="str">
        <v>26-Sep-1965</v>
      </c>
      <c r="O2322" s="3">
        <v>11356.66</v>
      </c>
      <c r="P2322" s="2" t="str">
        <v>tier - 3</v>
      </c>
      <c r="Q2322" s="2" t="str">
        <v>tier - 3</v>
      </c>
      <c r="R2322" s="2" t="str">
        <v>R1012</v>
      </c>
      <c r="S2322" s="2">
        <v>57</v>
      </c>
    </row>
    <row r="2323" spans="3:19">
      <c r="C2323" s="2" t="str">
        <v>Id2317</v>
      </c>
      <c r="D2323" s="2" t="str">
        <v>Koji</v>
      </c>
      <c r="E2323" s="2">
        <v>20.47</v>
      </c>
      <c r="F2323" s="2">
        <v>5.81</v>
      </c>
      <c r="G2323" s="60" t="str">
        <v>Yes</v>
      </c>
      <c r="H2323" s="60" t="str">
        <v>No</v>
      </c>
      <c r="I2323" s="60" t="str">
        <v>No</v>
      </c>
      <c r="J2323" s="60">
        <v>1</v>
      </c>
      <c r="K2323" s="60" t="str">
        <v>No</v>
      </c>
      <c r="L2323" s="2" t="str">
        <v>Normal Weight</v>
      </c>
      <c r="M2323" s="2" t="str">
        <v>Prediabetes</v>
      </c>
      <c r="N2323" s="2" t="str">
        <v>29-Nov-1965</v>
      </c>
      <c r="O2323" s="3">
        <v>11353.23</v>
      </c>
      <c r="P2323" s="2" t="str">
        <v>tier - 3</v>
      </c>
      <c r="Q2323" s="2" t="str">
        <v>tier - 1</v>
      </c>
      <c r="R2323" s="2" t="str">
        <v>R1012</v>
      </c>
      <c r="S2323" s="2">
        <v>57</v>
      </c>
    </row>
    <row r="2324" spans="3:19">
      <c r="C2324" s="2" t="str">
        <v>Id2318</v>
      </c>
      <c r="D2324" s="2" t="str">
        <v>Candice M</v>
      </c>
      <c r="E2324" s="2">
        <v>18.82</v>
      </c>
      <c r="F2324" s="2">
        <v>5.51</v>
      </c>
      <c r="G2324" s="60" t="str">
        <v>Yes</v>
      </c>
      <c r="H2324" s="60" t="str">
        <v>No</v>
      </c>
      <c r="I2324" s="60" t="str">
        <v>No</v>
      </c>
      <c r="J2324" s="60">
        <v>0</v>
      </c>
      <c r="K2324" s="60" t="str">
        <v>No</v>
      </c>
      <c r="L2324" s="2" t="str">
        <v>Normal Weight</v>
      </c>
      <c r="M2324" s="2" t="str">
        <v>Normal</v>
      </c>
      <c r="N2324" s="2" t="str">
        <v>12-Jul-1964</v>
      </c>
      <c r="O2324" s="3">
        <v>11345.52</v>
      </c>
      <c r="P2324" s="2" t="str">
        <v>tier - 3</v>
      </c>
      <c r="Q2324" s="2" t="str">
        <v>tier - 3</v>
      </c>
      <c r="R2324" s="2" t="str">
        <v>R1011</v>
      </c>
      <c r="S2324" s="2">
        <v>58</v>
      </c>
    </row>
    <row r="2325" spans="3:19">
      <c r="C2325" s="2" t="str">
        <v>Id2319</v>
      </c>
      <c r="D2325" s="2" t="str">
        <v>Theodore A.</v>
      </c>
      <c r="E2325" s="2">
        <v>17.079999999999998</v>
      </c>
      <c r="F2325" s="2">
        <v>5.73</v>
      </c>
      <c r="G2325" s="60" t="str">
        <v>No</v>
      </c>
      <c r="H2325" s="60" t="str">
        <v>No</v>
      </c>
      <c r="I2325" s="60" t="str">
        <v>Yes</v>
      </c>
      <c r="J2325" s="60">
        <v>1</v>
      </c>
      <c r="K2325" s="60" t="str">
        <v>No</v>
      </c>
      <c r="L2325" s="2" t="str">
        <v>Underweight</v>
      </c>
      <c r="M2325" s="2" t="str">
        <v>Prediabetes</v>
      </c>
      <c r="N2325" s="2" t="str">
        <v>2-Nov-1968</v>
      </c>
      <c r="O2325" s="3">
        <v>11344.32</v>
      </c>
      <c r="P2325" s="2" t="str">
        <v>tier - 3</v>
      </c>
      <c r="Q2325" s="2" t="str">
        <v>tier - 2</v>
      </c>
      <c r="R2325" s="2" t="str">
        <v>R1025</v>
      </c>
      <c r="S2325" s="2">
        <v>54</v>
      </c>
    </row>
    <row r="2326" spans="3:19">
      <c r="C2326" s="2" t="str">
        <v>Id2320</v>
      </c>
      <c r="D2326" s="2" t="str">
        <v>Lindy</v>
      </c>
      <c r="E2326" s="2">
        <v>19.21</v>
      </c>
      <c r="F2326" s="2">
        <v>5.53</v>
      </c>
      <c r="G2326" s="60" t="str">
        <v>Yes</v>
      </c>
      <c r="H2326" s="60" t="str">
        <v>No</v>
      </c>
      <c r="I2326" s="60" t="str">
        <v>No</v>
      </c>
      <c r="J2326" s="60">
        <v>0</v>
      </c>
      <c r="K2326" s="60" t="str">
        <v>No</v>
      </c>
      <c r="L2326" s="2" t="str">
        <v>Normal Weight</v>
      </c>
      <c r="M2326" s="2" t="str">
        <v>Normal</v>
      </c>
      <c r="N2326" s="2" t="str">
        <v>19-Aug-1989</v>
      </c>
      <c r="O2326" s="3">
        <v>11326.71</v>
      </c>
      <c r="P2326" s="2" t="str">
        <v>tier - 3</v>
      </c>
      <c r="Q2326" s="2" t="str">
        <v>tier - 3</v>
      </c>
      <c r="R2326" s="2" t="str">
        <v>R1013</v>
      </c>
      <c r="S2326" s="2">
        <v>33</v>
      </c>
    </row>
    <row r="2327" spans="3:19">
      <c r="C2327" s="2" t="str">
        <v>Id2321</v>
      </c>
      <c r="D2327" s="2" t="str">
        <v>Thomas</v>
      </c>
      <c r="E2327" s="2">
        <v>17.86</v>
      </c>
      <c r="F2327" s="2">
        <v>5.43</v>
      </c>
      <c r="G2327" s="60" t="str">
        <v>No</v>
      </c>
      <c r="H2327" s="60" t="str">
        <v>No</v>
      </c>
      <c r="I2327" s="60" t="str">
        <v>Yes</v>
      </c>
      <c r="J2327" s="60">
        <v>1</v>
      </c>
      <c r="K2327" s="60" t="str">
        <v>No</v>
      </c>
      <c r="L2327" s="2" t="str">
        <v>Underweight</v>
      </c>
      <c r="M2327" s="2" t="str">
        <v>Normal</v>
      </c>
      <c r="N2327" s="2" t="str">
        <v>20-Sep-2002</v>
      </c>
      <c r="O2327" s="3">
        <v>11321.49</v>
      </c>
      <c r="P2327" s="2" t="str">
        <v>tier - 3</v>
      </c>
      <c r="Q2327" s="2" t="str">
        <v>tier - 3</v>
      </c>
      <c r="R2327" s="2" t="str">
        <v>R1012</v>
      </c>
      <c r="S2327" s="2">
        <v>20</v>
      </c>
    </row>
    <row r="2328" spans="3:19">
      <c r="C2328" s="2" t="str">
        <v>Id2322</v>
      </c>
      <c r="D2328" s="2" t="str">
        <v>Holly</v>
      </c>
      <c r="E2328" s="2">
        <v>21.38</v>
      </c>
      <c r="F2328" s="2">
        <v>8.01</v>
      </c>
      <c r="G2328" s="60" t="str">
        <v>No</v>
      </c>
      <c r="H2328" s="60" t="str">
        <v>No</v>
      </c>
      <c r="I2328" s="60" t="str">
        <v>No</v>
      </c>
      <c r="J2328" s="60">
        <v>0</v>
      </c>
      <c r="K2328" s="60" t="str">
        <v>No</v>
      </c>
      <c r="L2328" s="2" t="str">
        <v>Normal Weight</v>
      </c>
      <c r="M2328" s="2" t="str">
        <v>Diabetes</v>
      </c>
      <c r="N2328" s="2" t="str">
        <v>11-Jul-1963</v>
      </c>
      <c r="O2328" s="3">
        <v>11319.12</v>
      </c>
      <c r="P2328" s="2" t="str">
        <v>tier - 3</v>
      </c>
      <c r="Q2328" s="2" t="str">
        <v>tier - 1</v>
      </c>
      <c r="R2328" s="2" t="str">
        <v>R1012</v>
      </c>
      <c r="S2328" s="2">
        <v>59</v>
      </c>
    </row>
    <row r="2329" spans="3:19">
      <c r="C2329" s="2" t="str">
        <v>Id2323</v>
      </c>
      <c r="D2329" s="2" t="str">
        <v>Matthew</v>
      </c>
      <c r="E2329" s="2">
        <v>23.35</v>
      </c>
      <c r="F2329" s="2">
        <v>5.94</v>
      </c>
      <c r="G2329" s="60" t="str">
        <v>No</v>
      </c>
      <c r="H2329" s="60" t="str">
        <v>No</v>
      </c>
      <c r="I2329" s="60" t="str">
        <v>No</v>
      </c>
      <c r="J2329" s="60">
        <v>0</v>
      </c>
      <c r="K2329" s="60" t="str">
        <v>No</v>
      </c>
      <c r="L2329" s="2" t="str">
        <v>Normal Weight</v>
      </c>
      <c r="M2329" s="2" t="str">
        <v>Prediabetes</v>
      </c>
      <c r="N2329" s="2" t="str">
        <v>10-Dec-1995</v>
      </c>
      <c r="O2329" s="3">
        <v>11318.57</v>
      </c>
      <c r="P2329" s="2" t="str">
        <v>tier - 3</v>
      </c>
      <c r="Q2329" s="2" t="str">
        <v>tier - 2</v>
      </c>
      <c r="R2329" s="2" t="str">
        <v>R1026</v>
      </c>
      <c r="S2329" s="2">
        <v>27</v>
      </c>
    </row>
    <row r="2330" spans="3:19">
      <c r="C2330" s="2" t="str">
        <v>Id2324</v>
      </c>
      <c r="D2330" s="2" t="str">
        <v>Meghan K</v>
      </c>
      <c r="E2330" s="2">
        <v>22.24</v>
      </c>
      <c r="F2330" s="2">
        <v>5.04</v>
      </c>
      <c r="G2330" s="60" t="str">
        <v>No</v>
      </c>
      <c r="H2330" s="60" t="str">
        <v>No</v>
      </c>
      <c r="I2330" s="60" t="str">
        <v>No</v>
      </c>
      <c r="J2330" s="60">
        <v>0</v>
      </c>
      <c r="K2330" s="60" t="str">
        <v>No</v>
      </c>
      <c r="L2330" s="2" t="str">
        <v>Normal Weight</v>
      </c>
      <c r="M2330" s="2" t="str">
        <v>Normal</v>
      </c>
      <c r="N2330" s="2" t="str">
        <v>22-Nov-1963</v>
      </c>
      <c r="O2330" s="3">
        <v>11312.33</v>
      </c>
      <c r="P2330" s="2" t="str">
        <v>tier - 3</v>
      </c>
      <c r="Q2330" s="2" t="str">
        <v>tier - 3</v>
      </c>
      <c r="R2330" s="2" t="str">
        <v>R1012</v>
      </c>
      <c r="S2330" s="2">
        <v>59</v>
      </c>
    </row>
    <row r="2331" spans="3:19">
      <c r="C2331" s="2" t="str">
        <v>Id2325</v>
      </c>
      <c r="D2331" s="2" t="str">
        <v>Fred</v>
      </c>
      <c r="E2331" s="2">
        <v>24.76</v>
      </c>
      <c r="F2331" s="2">
        <v>4.54</v>
      </c>
      <c r="G2331" s="60" t="str">
        <v>Yes</v>
      </c>
      <c r="H2331" s="60" t="str">
        <v>No</v>
      </c>
      <c r="I2331" s="60" t="str">
        <v>No</v>
      </c>
      <c r="J2331" s="60">
        <v>0</v>
      </c>
      <c r="K2331" s="60" t="str">
        <v>No</v>
      </c>
      <c r="L2331" s="2" t="str">
        <v>Normal Weight</v>
      </c>
      <c r="M2331" s="2" t="str">
        <v>Normal</v>
      </c>
      <c r="N2331" s="2" t="str">
        <v>4-Sep-1962</v>
      </c>
      <c r="O2331" s="3">
        <v>40309.93</v>
      </c>
      <c r="P2331" s="2" t="str">
        <v>tier - 1</v>
      </c>
      <c r="Q2331" s="2" t="str">
        <v>tier - 3</v>
      </c>
      <c r="R2331" s="2" t="str">
        <v>R1011</v>
      </c>
      <c r="S2331" s="2">
        <v>60</v>
      </c>
    </row>
    <row r="2332" spans="3:19">
      <c r="C2332" s="2" t="str">
        <v>Id2326</v>
      </c>
      <c r="D2332" s="2" t="str">
        <v>Sebastian</v>
      </c>
      <c r="E2332" s="2">
        <v>20.100000000000001</v>
      </c>
      <c r="F2332" s="2">
        <v>5.6</v>
      </c>
      <c r="G2332" s="60" t="str">
        <v>Yes</v>
      </c>
      <c r="H2332" s="60" t="str">
        <v>No</v>
      </c>
      <c r="I2332" s="60" t="str">
        <v>Yes</v>
      </c>
      <c r="J2332" s="60">
        <v>1</v>
      </c>
      <c r="K2332" s="60" t="str">
        <v>No</v>
      </c>
      <c r="L2332" s="2" t="str">
        <v>Normal Weight</v>
      </c>
      <c r="M2332" s="2" t="str">
        <v>Normal</v>
      </c>
      <c r="N2332" s="2" t="str">
        <v>6-Oct-1968</v>
      </c>
      <c r="O2332" s="3">
        <v>11305.93</v>
      </c>
      <c r="P2332" s="2" t="str">
        <v>tier - 3</v>
      </c>
      <c r="Q2332" s="2" t="str">
        <v>tier - 1</v>
      </c>
      <c r="R2332" s="2" t="str">
        <v>R1012</v>
      </c>
      <c r="S2332" s="2">
        <v>54</v>
      </c>
    </row>
    <row r="2333" spans="3:19">
      <c r="C2333" s="2" t="str">
        <v>Id2327</v>
      </c>
      <c r="D2333" s="2" t="str">
        <v>Laura</v>
      </c>
      <c r="E2333" s="2">
        <v>21.77</v>
      </c>
      <c r="F2333" s="2">
        <v>10.67</v>
      </c>
      <c r="G2333" s="60" t="str">
        <v>No</v>
      </c>
      <c r="H2333" s="60" t="str">
        <v>No</v>
      </c>
      <c r="I2333" s="60" t="str">
        <v>No</v>
      </c>
      <c r="J2333" s="60">
        <v>0</v>
      </c>
      <c r="K2333" s="60" t="str">
        <v>No</v>
      </c>
      <c r="L2333" s="2" t="str">
        <v>Normal Weight</v>
      </c>
      <c r="M2333" s="2" t="str">
        <v>Diabetes</v>
      </c>
      <c r="N2333" s="2" t="str">
        <v>25-Sep-1972</v>
      </c>
      <c r="O2333" s="3">
        <v>11299.34</v>
      </c>
      <c r="P2333" s="2" t="str">
        <v>tier - 3</v>
      </c>
      <c r="Q2333" s="2" t="str">
        <v>tier - 2</v>
      </c>
      <c r="R2333" s="2" t="str">
        <v>R1011</v>
      </c>
      <c r="S2333" s="2">
        <v>50</v>
      </c>
    </row>
    <row r="2334" spans="3:19">
      <c r="C2334" s="2" t="str">
        <v>Id2328</v>
      </c>
      <c r="D2334" s="2" t="str">
        <v>Nicole</v>
      </c>
      <c r="E2334" s="2">
        <v>17.82</v>
      </c>
      <c r="F2334" s="2">
        <v>5.26</v>
      </c>
      <c r="G2334" s="60" t="str">
        <v>Yes</v>
      </c>
      <c r="H2334" s="60" t="str">
        <v>No</v>
      </c>
      <c r="I2334" s="60" t="str">
        <v>No</v>
      </c>
      <c r="J2334" s="60">
        <v>1</v>
      </c>
      <c r="K2334" s="60" t="str">
        <v>No</v>
      </c>
      <c r="L2334" s="2" t="str">
        <v>Underweight</v>
      </c>
      <c r="M2334" s="2" t="str">
        <v>Normal</v>
      </c>
      <c r="N2334" s="2" t="str">
        <v>14-Nov-1988</v>
      </c>
      <c r="O2334" s="3">
        <v>11294.57</v>
      </c>
      <c r="P2334" s="2" t="str">
        <v>tier - 3</v>
      </c>
      <c r="Q2334" s="2" t="str">
        <v>tier - 1</v>
      </c>
      <c r="R2334" s="2" t="str">
        <v>R1022</v>
      </c>
      <c r="S2334" s="2">
        <v>34</v>
      </c>
    </row>
    <row r="2335" spans="3:19">
      <c r="C2335" s="2" t="str">
        <v>Id2329</v>
      </c>
      <c r="D2335" s="2" t="str">
        <v>Susan E</v>
      </c>
      <c r="E2335" s="2">
        <v>17.07</v>
      </c>
      <c r="F2335" s="2">
        <v>5.22</v>
      </c>
      <c r="G2335" s="60" t="str">
        <v>No</v>
      </c>
      <c r="H2335" s="60" t="str">
        <v>No</v>
      </c>
      <c r="I2335" s="60" t="str">
        <v>Yes</v>
      </c>
      <c r="J2335" s="60">
        <v>1</v>
      </c>
      <c r="K2335" s="60" t="str">
        <v>No</v>
      </c>
      <c r="L2335" s="2" t="str">
        <v>Underweight</v>
      </c>
      <c r="M2335" s="2" t="str">
        <v>Normal</v>
      </c>
      <c r="N2335" s="2" t="str">
        <v>22-Jun-1970</v>
      </c>
      <c r="O2335" s="3">
        <v>11289.11</v>
      </c>
      <c r="P2335" s="2" t="str">
        <v>tier - 3</v>
      </c>
      <c r="Q2335" s="2" t="str">
        <v>tier - 1</v>
      </c>
      <c r="R2335" s="2" t="str">
        <v>R1012</v>
      </c>
      <c r="S2335" s="2">
        <v>52</v>
      </c>
    </row>
    <row r="2336" spans="3:19">
      <c r="C2336" s="2" t="str">
        <v>Id2330</v>
      </c>
      <c r="D2336" s="2" t="str">
        <v>Katy</v>
      </c>
      <c r="E2336" s="2">
        <v>22.24</v>
      </c>
      <c r="F2336" s="2">
        <v>4.29</v>
      </c>
      <c r="G2336" s="60" t="str">
        <v>Yes</v>
      </c>
      <c r="H2336" s="60" t="str">
        <v>No</v>
      </c>
      <c r="I2336" s="60" t="str">
        <v>No</v>
      </c>
      <c r="J2336" s="60">
        <v>0</v>
      </c>
      <c r="K2336" s="60" t="str">
        <v>No</v>
      </c>
      <c r="L2336" s="2" t="str">
        <v>Normal Weight</v>
      </c>
      <c r="M2336" s="2" t="str">
        <v>Normal</v>
      </c>
      <c r="N2336" s="2" t="str">
        <v>14-Jun-1967</v>
      </c>
      <c r="O2336" s="3">
        <v>11286.54</v>
      </c>
      <c r="P2336" s="2" t="str">
        <v>tier - 3</v>
      </c>
      <c r="Q2336" s="2" t="str">
        <v>tier - 3</v>
      </c>
      <c r="R2336" s="2" t="str">
        <v>R1024</v>
      </c>
      <c r="S2336" s="2">
        <v>55</v>
      </c>
    </row>
    <row r="2337" spans="3:19">
      <c r="C2337" s="2" t="str">
        <v>Id2331</v>
      </c>
      <c r="D2337" s="2" t="str">
        <v>Jordan</v>
      </c>
      <c r="E2337" s="2">
        <v>22.34</v>
      </c>
      <c r="F2337" s="2">
        <v>5.57</v>
      </c>
      <c r="G2337" s="60" t="str">
        <v>No</v>
      </c>
      <c r="H2337" s="60" t="str">
        <v>No</v>
      </c>
      <c r="I2337" s="60" t="str">
        <v>No</v>
      </c>
      <c r="J2337" s="60">
        <v>1</v>
      </c>
      <c r="K2337" s="60" t="str">
        <v>No</v>
      </c>
      <c r="L2337" s="2" t="str">
        <v>Normal Weight</v>
      </c>
      <c r="M2337" s="2" t="str">
        <v>Normal</v>
      </c>
      <c r="N2337" s="2" t="str">
        <v>4-Oct-2004</v>
      </c>
      <c r="O2337" s="3">
        <v>11272.33</v>
      </c>
      <c r="P2337" s="2" t="str">
        <v>tier - 3</v>
      </c>
      <c r="Q2337" s="2" t="str">
        <v>tier - 2</v>
      </c>
      <c r="R2337" s="2" t="str">
        <v>R1019</v>
      </c>
      <c r="S2337" s="2">
        <v>18</v>
      </c>
    </row>
    <row r="2338" spans="3:19">
      <c r="C2338" s="2" t="str">
        <v>Id2332</v>
      </c>
      <c r="D2338" s="2" t="str">
        <v>Juan D. Sr.</v>
      </c>
      <c r="E2338" s="2">
        <v>17.7</v>
      </c>
      <c r="F2338" s="2">
        <v>6.28</v>
      </c>
      <c r="G2338" s="60" t="str">
        <v>No</v>
      </c>
      <c r="H2338" s="60" t="str">
        <v>No</v>
      </c>
      <c r="I2338" s="60" t="str">
        <v>No</v>
      </c>
      <c r="J2338" s="60">
        <v>1</v>
      </c>
      <c r="K2338" s="60" t="str">
        <v>No</v>
      </c>
      <c r="L2338" s="2" t="str">
        <v>Underweight</v>
      </c>
      <c r="M2338" s="2" t="str">
        <v>Prediabetes</v>
      </c>
      <c r="N2338" s="2" t="str">
        <v>26-Dec-1971</v>
      </c>
      <c r="O2338" s="3">
        <v>11265.71</v>
      </c>
      <c r="P2338" s="2" t="str">
        <v>tier - 3</v>
      </c>
      <c r="Q2338" s="2" t="str">
        <v>tier - 1</v>
      </c>
      <c r="R2338" s="2" t="str">
        <v>R1025</v>
      </c>
      <c r="S2338" s="2">
        <v>51</v>
      </c>
    </row>
    <row r="2339" spans="3:19">
      <c r="C2339" s="2" t="str">
        <v>Id2333</v>
      </c>
      <c r="D2339" s="2" t="str">
        <v>Julie</v>
      </c>
      <c r="E2339" s="2">
        <v>16.47</v>
      </c>
      <c r="F2339" s="2">
        <v>6.35</v>
      </c>
      <c r="G2339" s="60" t="str">
        <v>No</v>
      </c>
      <c r="H2339" s="60" t="str">
        <v>No</v>
      </c>
      <c r="I2339" s="60" t="str">
        <v>Yes</v>
      </c>
      <c r="J2339" s="60">
        <v>1</v>
      </c>
      <c r="K2339" s="60" t="str">
        <v>No</v>
      </c>
      <c r="L2339" s="2" t="str">
        <v>Underweight</v>
      </c>
      <c r="M2339" s="2" t="str">
        <v>Prediabetes</v>
      </c>
      <c r="N2339" s="2" t="str">
        <v>11-Oct-1969</v>
      </c>
      <c r="O2339" s="3">
        <v>11264.54</v>
      </c>
      <c r="P2339" s="2" t="str">
        <v>tier - 3</v>
      </c>
      <c r="Q2339" s="2" t="str">
        <v>tier - 2</v>
      </c>
      <c r="R2339" s="2" t="str">
        <v>R1011</v>
      </c>
      <c r="S2339" s="2">
        <v>53</v>
      </c>
    </row>
    <row r="2340" spans="3:19">
      <c r="C2340" s="2" t="str">
        <v>Id2334</v>
      </c>
      <c r="D2340" s="2" t="str">
        <v>Evan P</v>
      </c>
      <c r="E2340" s="2">
        <v>17.600000000000001</v>
      </c>
      <c r="F2340" s="2">
        <v>4.3899999999999997</v>
      </c>
      <c r="G2340" s="60" t="str">
        <v>No</v>
      </c>
      <c r="H2340" s="60" t="str">
        <v>No</v>
      </c>
      <c r="I2340" s="60" t="str">
        <v>No</v>
      </c>
      <c r="J2340" s="60">
        <v>1</v>
      </c>
      <c r="K2340" s="60" t="str">
        <v>No</v>
      </c>
      <c r="L2340" s="2" t="str">
        <v>Underweight</v>
      </c>
      <c r="M2340" s="2" t="str">
        <v>Normal</v>
      </c>
      <c r="N2340" s="2" t="str">
        <v>2-Oct-1981</v>
      </c>
      <c r="O2340" s="3">
        <v>11255.29</v>
      </c>
      <c r="P2340" s="2" t="str">
        <v>tier - 3</v>
      </c>
      <c r="Q2340" s="2" t="str">
        <v>tier - 1</v>
      </c>
      <c r="R2340" s="2" t="str">
        <v>R1026</v>
      </c>
      <c r="S2340" s="2">
        <v>41</v>
      </c>
    </row>
    <row r="2341" spans="3:19">
      <c r="C2341" s="2" t="str">
        <v>Id2335</v>
      </c>
      <c r="D2341" s="2" t="str">
        <v>Aaron K</v>
      </c>
      <c r="E2341" s="2">
        <v>17.579999999999998</v>
      </c>
      <c r="F2341" s="2">
        <v>4.51</v>
      </c>
      <c r="G2341" s="60" t="str">
        <v>No</v>
      </c>
      <c r="H2341" s="60" t="str">
        <v>No</v>
      </c>
      <c r="I2341" s="60" t="str">
        <v>No</v>
      </c>
      <c r="J2341" s="60">
        <v>1</v>
      </c>
      <c r="K2341" s="60" t="str">
        <v>No</v>
      </c>
      <c r="L2341" s="2" t="str">
        <v>Underweight</v>
      </c>
      <c r="M2341" s="2" t="str">
        <v>Normal</v>
      </c>
      <c r="N2341" s="2" t="str">
        <v>20-Aug-1969</v>
      </c>
      <c r="O2341" s="3">
        <v>11253.42</v>
      </c>
      <c r="P2341" s="2" t="str">
        <v>tier - 3</v>
      </c>
      <c r="Q2341" s="2" t="str">
        <v>tier - 1</v>
      </c>
      <c r="R2341" s="2" t="str">
        <v>R1011</v>
      </c>
      <c r="S2341" s="2">
        <v>53</v>
      </c>
    </row>
    <row r="2342" spans="3:19">
      <c r="O2342" s="4"/>
    </row>
    <row r="2343" spans="3:19">
      <c r="O2343" s="4"/>
    </row>
    <row r="2344" spans="3:19">
      <c r="O2344" s="4"/>
    </row>
    <row r="2345" spans="3:19">
      <c r="O2345" s="4"/>
    </row>
    <row r="2346" spans="3:19">
      <c r="O2346" s="4"/>
    </row>
    <row r="2347" spans="3:19">
      <c r="O2347" s="4"/>
    </row>
    <row r="2348" spans="3:19">
      <c r="O2348" s="4"/>
    </row>
    <row r="2349" spans="3:19">
      <c r="O2349" s="4"/>
    </row>
    <row r="2350" spans="3:19">
      <c r="O2350" s="4"/>
    </row>
  </sheetData>
  <mergeCells count="1">
    <mergeCell ref="C4:S5"/>
  </mergeCells>
  <conditionalFormatting sqref="O7:O2341">
    <cfRule type="dataBar" priority="8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{56e21a0e-10b3-40e0-99bd-a942b6bc9755}</x14:id>
        </ext>
      </extLst>
    </cfRule>
  </conditionalFormatting>
  <conditionalFormatting sqref="S7:S2341">
    <cfRule type="dataBar" priority="9">
      <dataBar>
        <cfvo type="min" val="0"/>
        <cfvo type="max" val="0"/>
        <color rgb="FF008AEF"/>
      </dataBar>
      <extLst xmlns:x14="http://schemas.microsoft.com/office/spreadsheetml/2009/9/main">
        <ext uri="{B025F937-C7B1-47D3-B67F-A62EFF666E3E}">
          <x14:id>{41cc73fb-fc3f-471a-8789-05a4ca2f24a4}</x14:id>
        </ext>
      </extLst>
    </cfRule>
  </conditionalFormatting>
  <conditionalFormatting sqref="L7:L2341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  <cfRule type="containsText" dxfId="5" priority="6" operator="containsText" text="ob">
      <formula>NOT(ISERROR(SEARCH("ob",L7)))</formula>
    </cfRule>
    <cfRule type="containsText" dxfId="4" priority="5" operator="containsText" text="under">
      <formula>NOT(ISERROR(SEARCH("under",L7)))</formula>
    </cfRule>
    <cfRule type="containsText" dxfId="3" priority="4" operator="containsText" text="no">
      <formula>NOT(ISERROR(SEARCH("no",L7)))</formula>
    </cfRule>
    <cfRule type="containsText" dxfId="2" priority="3" operator="containsText" text="over">
      <formula>NOT(ISERROR(SEARCH("over",L7)))</formula>
    </cfRule>
  </conditionalFormatting>
  <conditionalFormatting sqref="M7:M2341">
    <cfRule type="containsText" dxfId="1" priority="2" operator="containsText" text="dia">
      <formula>NOT(ISERROR(SEARCH("dia",M7)))</formula>
    </cfRule>
    <cfRule type="containsText" dxfId="0" priority="1" operator="containsText" text="no">
      <formula>NOT(ISERROR(SEARCH("no",M7)))</formula>
    </cfRule>
  </conditionalFormatting>
  <pageMargins left="0.75" right="0.75" top="1" bottom="1" header="0.5" footer="0.5"/>
  <pageSetup orientation="portrait" r:id="rId1"/>
  <drawing r:id="rId2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56e21a0e-10b3-40e0-99bd-a942b6bc975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O7:O2341</xm:sqref>
        </x14:conditionalFormatting>
        <x14:conditionalFormatting xmlns:xm="http://schemas.microsoft.com/office/excel/2006/main">
          <x14:cfRule type="dataBar" id="{41cc73fb-fc3f-471a-8789-05a4ca2f24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S7:S2341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2:D21"/>
  <sheetViews>
    <sheetView topLeftCell="C1" workbookViewId="0">
      <selection activeCell="D8" sqref="D8"/>
    </sheetView>
  </sheetViews>
  <sheetFormatPr defaultColWidth="9.140625" defaultRowHeight="15"/>
  <cols>
    <col min="1" max="2" width="28.42578125"/>
    <col min="3" max="4" width="33.5703125"/>
    <col min="5" max="5" width="23.7109375"/>
  </cols>
  <sheetData>
    <row r="2" spans="1:4">
      <c r="A2" t="s">
        <v>6002</v>
      </c>
      <c r="B2" t="s">
        <v>6000</v>
      </c>
      <c r="C2" t="s">
        <v>8146</v>
      </c>
      <c r="D2" t="s">
        <v>8147</v>
      </c>
    </row>
    <row r="3" spans="1:4">
      <c r="A3" t="s">
        <v>6007</v>
      </c>
      <c r="C3">
        <v>1847</v>
      </c>
      <c r="D3">
        <v>1847</v>
      </c>
    </row>
    <row r="4" spans="1:4">
      <c r="B4" t="s">
        <v>6007</v>
      </c>
      <c r="C4">
        <v>1540</v>
      </c>
      <c r="D4">
        <v>1540</v>
      </c>
    </row>
    <row r="5" spans="1:4">
      <c r="B5" t="s">
        <v>6013</v>
      </c>
      <c r="C5">
        <v>307</v>
      </c>
      <c r="D5">
        <v>307</v>
      </c>
    </row>
    <row r="6" spans="1:4">
      <c r="A6" t="s">
        <v>6013</v>
      </c>
      <c r="C6">
        <v>488</v>
      </c>
      <c r="D6">
        <v>488</v>
      </c>
    </row>
    <row r="7" spans="1:4">
      <c r="B7" t="s">
        <v>6007</v>
      </c>
      <c r="C7">
        <v>404</v>
      </c>
      <c r="D7">
        <v>404</v>
      </c>
    </row>
    <row r="8" spans="1:4">
      <c r="B8" t="s">
        <v>6013</v>
      </c>
      <c r="C8">
        <v>84</v>
      </c>
      <c r="D8">
        <v>84</v>
      </c>
    </row>
    <row r="9" spans="1:4">
      <c r="A9" t="s">
        <v>8148</v>
      </c>
      <c r="C9">
        <v>2335</v>
      </c>
      <c r="D9">
        <v>2335</v>
      </c>
    </row>
    <row r="12" spans="1:4">
      <c r="A12" t="s">
        <v>5999</v>
      </c>
      <c r="B12" t="s">
        <v>6001</v>
      </c>
      <c r="C12" t="s">
        <v>8149</v>
      </c>
      <c r="D12" t="s">
        <v>8150</v>
      </c>
    </row>
    <row r="13" spans="1:4">
      <c r="A13" t="s">
        <v>6007</v>
      </c>
      <c r="C13">
        <v>6.6704427202190697</v>
      </c>
      <c r="D13">
        <v>1417</v>
      </c>
    </row>
    <row r="14" spans="1:4">
      <c r="B14">
        <v>0</v>
      </c>
      <c r="C14">
        <v>7.10313780260707</v>
      </c>
      <c r="D14">
        <v>0</v>
      </c>
    </row>
    <row r="15" spans="1:4">
      <c r="B15">
        <v>1</v>
      </c>
      <c r="C15">
        <v>5.9088319427890301</v>
      </c>
      <c r="D15">
        <v>839</v>
      </c>
    </row>
    <row r="16" spans="1:4">
      <c r="B16">
        <v>2</v>
      </c>
      <c r="C16">
        <v>7.138671875</v>
      </c>
      <c r="D16">
        <v>512</v>
      </c>
    </row>
    <row r="17" spans="1:4">
      <c r="B17">
        <v>3</v>
      </c>
      <c r="C17">
        <v>9.1436363636363698</v>
      </c>
      <c r="D17">
        <v>66</v>
      </c>
    </row>
    <row r="18" spans="1:4">
      <c r="A18" t="s">
        <v>6008</v>
      </c>
      <c r="C18">
        <v>5.1876388888888902</v>
      </c>
      <c r="D18">
        <v>162</v>
      </c>
    </row>
    <row r="19" spans="1:4">
      <c r="B19">
        <v>1</v>
      </c>
      <c r="C19">
        <v>5.1646031746031804</v>
      </c>
      <c r="D19">
        <v>126</v>
      </c>
    </row>
    <row r="20" spans="1:4">
      <c r="B20">
        <v>2</v>
      </c>
      <c r="C20">
        <v>5.3488888888888901</v>
      </c>
      <c r="D20">
        <v>36</v>
      </c>
    </row>
    <row r="21" spans="1:4">
      <c r="A21" t="s">
        <v>8148</v>
      </c>
      <c r="C21">
        <v>6.5789978586723699</v>
      </c>
      <c r="D21">
        <v>1579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dimension ref="D12:AQ12"/>
  <sheetViews>
    <sheetView showGridLines="0" topLeftCell="J1" zoomScale="55" zoomScaleNormal="55" workbookViewId="0">
      <selection activeCell="AT61" sqref="AT61"/>
    </sheetView>
  </sheetViews>
  <sheetFormatPr defaultColWidth="9.140625" defaultRowHeight="15"/>
  <sheetData>
    <row r="12" spans="4:43"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W19"/>
  <sheetViews>
    <sheetView tabSelected="1" workbookViewId="0">
      <selection activeCell="F22" sqref="F22"/>
    </sheetView>
  </sheetViews>
  <sheetFormatPr defaultColWidth="9.140625" defaultRowHeight="15"/>
  <cols>
    <col min="1" max="1" width="15.85546875"/>
    <col min="2" max="2" width="17.5703125"/>
    <col min="3" max="3" width="19.28515625"/>
    <col min="5" max="5" width="19.28515625"/>
    <col min="6" max="23" width="12.85546875"/>
  </cols>
  <sheetData>
    <row r="2" spans="1:23">
      <c r="A2" t="s">
        <v>6005</v>
      </c>
      <c r="B2" t="s">
        <v>6006</v>
      </c>
      <c r="C2" t="s">
        <v>8151</v>
      </c>
      <c r="E2" t="s">
        <v>8151</v>
      </c>
      <c r="F2" t="s">
        <v>6027</v>
      </c>
    </row>
    <row r="3" spans="1:23">
      <c r="A3" t="s">
        <v>8152</v>
      </c>
      <c r="C3">
        <v>15225.040208816699</v>
      </c>
      <c r="E3" t="s">
        <v>6025</v>
      </c>
      <c r="F3" t="s">
        <v>6057</v>
      </c>
      <c r="G3" t="s">
        <v>6041</v>
      </c>
      <c r="H3" t="s">
        <v>6035</v>
      </c>
      <c r="I3" t="s">
        <v>6224</v>
      </c>
      <c r="J3" t="s">
        <v>6162</v>
      </c>
      <c r="K3" t="s">
        <v>6045</v>
      </c>
      <c r="L3" t="s">
        <v>6157</v>
      </c>
      <c r="M3" t="s">
        <v>6210</v>
      </c>
      <c r="N3" t="s">
        <v>6111</v>
      </c>
      <c r="O3" t="s">
        <v>6164</v>
      </c>
      <c r="P3" t="s">
        <v>6052</v>
      </c>
      <c r="Q3" t="s">
        <v>6115</v>
      </c>
      <c r="R3" t="s">
        <v>6109</v>
      </c>
      <c r="S3" t="s">
        <v>6100</v>
      </c>
      <c r="T3" t="s">
        <v>6047</v>
      </c>
      <c r="U3" t="s">
        <v>6043</v>
      </c>
      <c r="V3" t="s">
        <v>6807</v>
      </c>
      <c r="W3" t="s">
        <v>8148</v>
      </c>
    </row>
    <row r="4" spans="1:23">
      <c r="B4" t="s">
        <v>8153</v>
      </c>
      <c r="C4">
        <v>13411.686204379601</v>
      </c>
      <c r="E4" t="s">
        <v>6033</v>
      </c>
      <c r="F4">
        <v>33081.373793103499</v>
      </c>
      <c r="G4">
        <v>26111.457936507901</v>
      </c>
      <c r="H4">
        <v>31371.8532352941</v>
      </c>
      <c r="I4">
        <v>13891.86</v>
      </c>
      <c r="J4">
        <v>21523.52</v>
      </c>
      <c r="K4">
        <v>39868.616249999999</v>
      </c>
      <c r="L4">
        <v>34070.595714285701</v>
      </c>
      <c r="M4">
        <v>33475.82</v>
      </c>
      <c r="N4">
        <v>27621.61</v>
      </c>
      <c r="R4">
        <v>18261.7575</v>
      </c>
      <c r="S4">
        <v>32732.187142857099</v>
      </c>
      <c r="U4">
        <v>18709.797999999999</v>
      </c>
      <c r="V4">
        <v>20996.53</v>
      </c>
      <c r="W4">
        <v>30142.883737704899</v>
      </c>
    </row>
    <row r="5" spans="1:23">
      <c r="B5" t="s">
        <v>8154</v>
      </c>
      <c r="C5">
        <v>17158.293962264201</v>
      </c>
      <c r="E5" t="s">
        <v>6038</v>
      </c>
      <c r="F5">
        <v>18997.2806918239</v>
      </c>
      <c r="G5">
        <v>10334.279321533901</v>
      </c>
      <c r="H5">
        <v>8439.2844000000005</v>
      </c>
      <c r="I5">
        <v>2395.17</v>
      </c>
      <c r="J5">
        <v>15675.5433333333</v>
      </c>
      <c r="K5">
        <v>16075.9633333333</v>
      </c>
      <c r="L5">
        <v>11365.621875000001</v>
      </c>
      <c r="M5">
        <v>10139.553333333301</v>
      </c>
      <c r="N5">
        <v>8116.72</v>
      </c>
      <c r="O5">
        <v>6760.5433333333303</v>
      </c>
      <c r="P5">
        <v>7709.9189130434797</v>
      </c>
      <c r="Q5">
        <v>10102.026666666699</v>
      </c>
      <c r="R5">
        <v>13457.094583333301</v>
      </c>
      <c r="S5">
        <v>10174.346</v>
      </c>
      <c r="T5">
        <v>6886.0368421052599</v>
      </c>
      <c r="U5">
        <v>11919.607857142901</v>
      </c>
      <c r="W5">
        <v>11869.844038892999</v>
      </c>
    </row>
    <row r="6" spans="1:23">
      <c r="B6" t="s">
        <v>8155</v>
      </c>
      <c r="C6">
        <v>13256.5</v>
      </c>
      <c r="E6" t="s">
        <v>6034</v>
      </c>
      <c r="F6">
        <v>9250.3617857142908</v>
      </c>
      <c r="G6">
        <v>10179.941965317899</v>
      </c>
      <c r="H6">
        <v>6890.7568235294102</v>
      </c>
      <c r="I6">
        <v>16950.485000000001</v>
      </c>
      <c r="J6">
        <v>7570.7550000000001</v>
      </c>
      <c r="K6">
        <v>8133.0084090909104</v>
      </c>
      <c r="L6">
        <v>8667.3661538461492</v>
      </c>
      <c r="M6">
        <v>12570.97</v>
      </c>
      <c r="N6">
        <v>12706.976000000001</v>
      </c>
      <c r="O6">
        <v>11716.4533333333</v>
      </c>
      <c r="P6">
        <v>11518.7856521739</v>
      </c>
      <c r="Q6">
        <v>11637.812</v>
      </c>
      <c r="R6">
        <v>12785.637000000001</v>
      </c>
      <c r="S6">
        <v>13360.9788888889</v>
      </c>
      <c r="T6">
        <v>10510.313809523799</v>
      </c>
      <c r="U6">
        <v>12296.7797297297</v>
      </c>
      <c r="W6">
        <v>9462.2693073593091</v>
      </c>
    </row>
    <row r="7" spans="1:23">
      <c r="A7" t="s">
        <v>8156</v>
      </c>
      <c r="C7">
        <v>12555.0700573301</v>
      </c>
      <c r="E7" t="s">
        <v>8148</v>
      </c>
      <c r="F7">
        <v>19466.246114982601</v>
      </c>
      <c r="G7">
        <v>12016.473913043499</v>
      </c>
      <c r="H7">
        <v>10553.746052202299</v>
      </c>
      <c r="I7">
        <v>13478.0569230769</v>
      </c>
      <c r="J7">
        <v>13948.61</v>
      </c>
      <c r="K7">
        <v>13589.2634375</v>
      </c>
      <c r="L7">
        <v>14806.107777777799</v>
      </c>
      <c r="M7">
        <v>13272.7866666667</v>
      </c>
      <c r="N7">
        <v>13633.143461538501</v>
      </c>
      <c r="O7">
        <v>9238.4983333333403</v>
      </c>
      <c r="P7">
        <v>8979.5411594202906</v>
      </c>
      <c r="Q7">
        <v>10650.521428571399</v>
      </c>
      <c r="R7">
        <v>13786.149210526301</v>
      </c>
      <c r="S7">
        <v>12865.1495</v>
      </c>
      <c r="T7">
        <v>8788.7822500000002</v>
      </c>
      <c r="U7">
        <v>12489.9210714286</v>
      </c>
      <c r="V7">
        <v>20996.53</v>
      </c>
      <c r="W7">
        <v>13542.1471734475</v>
      </c>
    </row>
    <row r="8" spans="1:23">
      <c r="B8" t="s">
        <v>8153</v>
      </c>
      <c r="C8">
        <v>10868.109314420801</v>
      </c>
    </row>
    <row r="9" spans="1:23">
      <c r="B9" t="s">
        <v>8154</v>
      </c>
      <c r="C9">
        <v>13682.2174688057</v>
      </c>
    </row>
    <row r="10" spans="1:23">
      <c r="B10" t="s">
        <v>8155</v>
      </c>
      <c r="C10">
        <v>12897.916877637101</v>
      </c>
    </row>
    <row r="11" spans="1:23">
      <c r="A11" t="s">
        <v>8157</v>
      </c>
      <c r="C11">
        <v>13267.197652860001</v>
      </c>
    </row>
    <row r="12" spans="1:23">
      <c r="B12" t="s">
        <v>8153</v>
      </c>
      <c r="C12">
        <v>11036.494968553499</v>
      </c>
    </row>
    <row r="13" spans="1:23">
      <c r="B13" t="s">
        <v>8154</v>
      </c>
      <c r="C13">
        <v>14889.4372083333</v>
      </c>
    </row>
    <row r="14" spans="1:23">
      <c r="B14" t="s">
        <v>8155</v>
      </c>
      <c r="C14">
        <v>12946.3109259259</v>
      </c>
    </row>
    <row r="15" spans="1:23">
      <c r="A15" t="s">
        <v>8158</v>
      </c>
      <c r="C15">
        <v>17060.861193181801</v>
      </c>
    </row>
    <row r="16" spans="1:23">
      <c r="B16" t="s">
        <v>8153</v>
      </c>
      <c r="C16">
        <v>18087.502461538501</v>
      </c>
    </row>
    <row r="17" spans="1:3">
      <c r="B17" t="s">
        <v>8154</v>
      </c>
      <c r="C17">
        <v>15395.3132926829</v>
      </c>
    </row>
    <row r="18" spans="1:3">
      <c r="B18" t="s">
        <v>8155</v>
      </c>
      <c r="C18">
        <v>19469.248965517199</v>
      </c>
    </row>
    <row r="19" spans="1:3">
      <c r="A19" t="s">
        <v>8148</v>
      </c>
      <c r="C19">
        <v>13542.1471734475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 Names</vt:lpstr>
      <vt:lpstr>Medical Examinations</vt:lpstr>
      <vt:lpstr>Hospitalisation Details</vt:lpstr>
      <vt:lpstr>Healthcare</vt:lpstr>
      <vt:lpstr>pivot table pie and donut</vt:lpstr>
      <vt:lpstr>HEALTH CARE DASH BOAD</vt:lpstr>
      <vt:lpstr>pivot table column and  bar 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mathan kumar</dc:creator>
  <cp:lastModifiedBy>mathan kumar</cp:lastModifiedBy>
  <dcterms:created xsi:type="dcterms:W3CDTF">2025-01-24T07:02:00Z</dcterms:created>
  <dcterms:modified xsi:type="dcterms:W3CDTF">2025-02-15T07:42:45Z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56957F7AF5B041E3944F27C35FFBBEF2_13</vt:lpwstr>
  </property>
  <property fmtid="{D5CDD505-2E9C-101B-9397-08002B2CF9AE}" pid="3" name="KSOProductBuildVer">
    <vt:lpwstr>1033-12.2.0.19805</vt:lpwstr>
  </property>
</Properties>
</file>